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75" windowWidth="19320" windowHeight="9795" activeTab="1"/>
  </bookViews>
  <sheets>
    <sheet name="汇总" sheetId="6" r:id="rId1"/>
    <sheet name="生产部" sheetId="5" r:id="rId2"/>
    <sheet name="品管部" sheetId="9" r:id="rId3"/>
    <sheet name="工程部" sheetId="8" r:id="rId4"/>
    <sheet name="计划部" sheetId="10" r:id="rId5"/>
    <sheet name="Standard" sheetId="2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5" hidden="1">Standard!$A$1:$F$9708</definedName>
    <definedName name="_xlnm._FilterDatabase" localSheetId="3" hidden="1">工程部!$A$2:$P$2</definedName>
    <definedName name="_xlnm._FilterDatabase" localSheetId="4" hidden="1">计划部!$A$2:$P$2</definedName>
    <definedName name="_xlnm._FilterDatabase" localSheetId="2" hidden="1">品管部!$A$2:$P$2</definedName>
    <definedName name="_xlnm._FilterDatabase" localSheetId="1" hidden="1">生产部!$A$2:$Q$449</definedName>
  </definedNames>
  <calcPr calcId="125725" calcMode="manual"/>
</workbook>
</file>

<file path=xl/calcChain.xml><?xml version="1.0" encoding="utf-8"?>
<calcChain xmlns="http://schemas.openxmlformats.org/spreadsheetml/2006/main">
  <c r="J65" i="5"/>
  <c r="I65"/>
  <c r="J64"/>
  <c r="J49"/>
  <c r="I49"/>
  <c r="J48"/>
  <c r="I48"/>
  <c r="J47"/>
  <c r="I47"/>
  <c r="J42"/>
  <c r="I42"/>
  <c r="J15"/>
  <c r="I15"/>
  <c r="J14"/>
  <c r="I14"/>
  <c r="J13"/>
  <c r="I13"/>
  <c r="J12"/>
  <c r="I12"/>
  <c r="J11"/>
  <c r="I11"/>
  <c r="J10"/>
  <c r="I10"/>
  <c r="J9"/>
  <c r="I9"/>
  <c r="J8"/>
  <c r="I8"/>
  <c r="J7"/>
  <c r="I7"/>
  <c r="J6"/>
  <c r="I6"/>
  <c r="J5"/>
  <c r="I5"/>
  <c r="J4"/>
  <c r="I4"/>
  <c r="J3"/>
  <c r="I3"/>
  <c r="A12" i="6"/>
  <c r="C12" s="1"/>
  <c r="A301" i="5" l="1"/>
  <c r="B301" s="1"/>
  <c r="A302"/>
  <c r="B302" s="1"/>
  <c r="A303"/>
  <c r="B303" s="1"/>
  <c r="A304"/>
  <c r="B304" s="1"/>
  <c r="A305"/>
  <c r="B305" s="1"/>
  <c r="A306"/>
  <c r="B306" s="1"/>
  <c r="A307"/>
  <c r="B307" s="1"/>
  <c r="A308"/>
  <c r="B308" s="1"/>
  <c r="A309"/>
  <c r="B309" s="1"/>
  <c r="A310"/>
  <c r="B310" s="1"/>
  <c r="A311"/>
  <c r="B311" s="1"/>
  <c r="A312"/>
  <c r="B312" s="1"/>
  <c r="A313"/>
  <c r="B313" s="1"/>
  <c r="A314"/>
  <c r="B314" s="1"/>
  <c r="A315"/>
  <c r="B315" s="1"/>
  <c r="A316"/>
  <c r="B316" s="1"/>
  <c r="A317"/>
  <c r="B317" s="1"/>
  <c r="A318"/>
  <c r="B318" s="1"/>
  <c r="A319"/>
  <c r="B319" s="1"/>
  <c r="A320"/>
  <c r="B320" s="1"/>
  <c r="A321"/>
  <c r="B321" s="1"/>
  <c r="A322"/>
  <c r="B322" s="1"/>
  <c r="A323"/>
  <c r="B323" s="1"/>
  <c r="A324"/>
  <c r="B324" s="1"/>
  <c r="A325"/>
  <c r="B325" s="1"/>
  <c r="A326"/>
  <c r="B326" s="1"/>
  <c r="A327"/>
  <c r="B327" s="1"/>
  <c r="A328"/>
  <c r="B328" s="1"/>
  <c r="A329"/>
  <c r="B329" s="1"/>
  <c r="A330"/>
  <c r="B330" s="1"/>
  <c r="A331"/>
  <c r="B331" s="1"/>
  <c r="A332"/>
  <c r="B332" s="1"/>
  <c r="A333"/>
  <c r="B333" s="1"/>
  <c r="A334"/>
  <c r="B334" s="1"/>
  <c r="A335"/>
  <c r="B335" s="1"/>
  <c r="A336"/>
  <c r="B336" s="1"/>
  <c r="A337"/>
  <c r="B337" s="1"/>
  <c r="A338"/>
  <c r="B338" s="1"/>
  <c r="A339"/>
  <c r="B339" s="1"/>
  <c r="A340"/>
  <c r="B340" s="1"/>
  <c r="A341"/>
  <c r="B341" s="1"/>
  <c r="A342"/>
  <c r="B342" s="1"/>
  <c r="A343"/>
  <c r="B343" s="1"/>
  <c r="A344"/>
  <c r="B344" s="1"/>
  <c r="A345"/>
  <c r="B345" s="1"/>
  <c r="A346"/>
  <c r="B346" s="1"/>
  <c r="A347"/>
  <c r="B347" s="1"/>
  <c r="A348"/>
  <c r="B348" s="1"/>
  <c r="A349"/>
  <c r="B349" s="1"/>
  <c r="A350"/>
  <c r="B350" s="1"/>
  <c r="A351"/>
  <c r="B351" s="1"/>
  <c r="A352"/>
  <c r="B352" s="1"/>
  <c r="A353"/>
  <c r="B353" s="1"/>
  <c r="A354"/>
  <c r="B354" s="1"/>
  <c r="A355"/>
  <c r="B355" s="1"/>
  <c r="A356"/>
  <c r="B356" s="1"/>
  <c r="A357"/>
  <c r="B357" s="1"/>
  <c r="A358"/>
  <c r="B358" s="1"/>
  <c r="A359"/>
  <c r="B359" s="1"/>
  <c r="A360"/>
  <c r="B360" s="1"/>
  <c r="A361"/>
  <c r="B361" s="1"/>
  <c r="A362"/>
  <c r="B362" s="1"/>
  <c r="A363"/>
  <c r="B363" s="1"/>
  <c r="A364"/>
  <c r="B364" s="1"/>
  <c r="A365"/>
  <c r="B365" s="1"/>
  <c r="A366"/>
  <c r="B366" s="1"/>
  <c r="A367"/>
  <c r="B367" s="1"/>
  <c r="A368"/>
  <c r="B368" s="1"/>
  <c r="A369"/>
  <c r="B369" s="1"/>
  <c r="A370"/>
  <c r="B370" s="1"/>
  <c r="A371"/>
  <c r="B371" s="1"/>
  <c r="A372"/>
  <c r="B372" s="1"/>
  <c r="A373"/>
  <c r="B373" s="1"/>
  <c r="A374"/>
  <c r="B374" s="1"/>
  <c r="A375"/>
  <c r="B375" s="1"/>
  <c r="A376"/>
  <c r="B376" s="1"/>
  <c r="A377"/>
  <c r="B377" s="1"/>
  <c r="A378"/>
  <c r="B378" s="1"/>
  <c r="A379"/>
  <c r="B379" s="1"/>
  <c r="A380"/>
  <c r="B380" s="1"/>
  <c r="A381"/>
  <c r="B381" s="1"/>
  <c r="A382"/>
  <c r="B382" s="1"/>
  <c r="A383"/>
  <c r="B383" s="1"/>
  <c r="A384"/>
  <c r="B384" s="1"/>
  <c r="A385"/>
  <c r="B385" s="1"/>
  <c r="A386"/>
  <c r="B386" s="1"/>
  <c r="A387"/>
  <c r="B387" s="1"/>
  <c r="A388"/>
  <c r="B388" s="1"/>
  <c r="A389"/>
  <c r="B389" s="1"/>
  <c r="A390"/>
  <c r="B390" s="1"/>
  <c r="A391"/>
  <c r="B391" s="1"/>
  <c r="A392"/>
  <c r="B392" s="1"/>
  <c r="A393"/>
  <c r="B393" s="1"/>
  <c r="A394"/>
  <c r="B394" s="1"/>
  <c r="A395"/>
  <c r="B395" s="1"/>
  <c r="A396"/>
  <c r="B396" s="1"/>
  <c r="A397"/>
  <c r="B397" s="1"/>
  <c r="A398"/>
  <c r="B398" s="1"/>
  <c r="A399"/>
  <c r="B399" s="1"/>
  <c r="A400"/>
  <c r="B400" s="1"/>
  <c r="A401"/>
  <c r="B401" s="1"/>
  <c r="A402"/>
  <c r="A403"/>
  <c r="A404"/>
  <c r="A405"/>
  <c r="A406"/>
  <c r="A407"/>
  <c r="A408"/>
  <c r="A409"/>
  <c r="A410"/>
  <c r="B410" s="1"/>
  <c r="A411"/>
  <c r="B411" s="1"/>
  <c r="A412"/>
  <c r="B412" s="1"/>
  <c r="A413"/>
  <c r="B413" s="1"/>
  <c r="A414"/>
  <c r="B414" s="1"/>
  <c r="A415"/>
  <c r="B415" s="1"/>
  <c r="A416"/>
  <c r="B416" s="1"/>
  <c r="A417"/>
  <c r="B417" s="1"/>
  <c r="A418"/>
  <c r="B418" s="1"/>
  <c r="A419"/>
  <c r="B419" s="1"/>
  <c r="A420"/>
  <c r="B420" s="1"/>
  <c r="A421"/>
  <c r="B421" s="1"/>
  <c r="A422"/>
  <c r="B422" s="1"/>
  <c r="A423"/>
  <c r="B423" s="1"/>
  <c r="A424"/>
  <c r="B424" s="1"/>
  <c r="A425"/>
  <c r="B425" s="1"/>
  <c r="A426"/>
  <c r="B426" s="1"/>
  <c r="A427"/>
  <c r="B427" s="1"/>
  <c r="A428"/>
  <c r="B428" s="1"/>
  <c r="A429"/>
  <c r="B429" s="1"/>
  <c r="A430"/>
  <c r="B430" s="1"/>
  <c r="A431"/>
  <c r="B431" s="1"/>
  <c r="A432"/>
  <c r="B432" s="1"/>
  <c r="A433"/>
  <c r="B433" s="1"/>
  <c r="A434"/>
  <c r="A435"/>
  <c r="A436"/>
  <c r="N436" s="1"/>
  <c r="A437"/>
  <c r="A438"/>
  <c r="A439"/>
  <c r="A440"/>
  <c r="N440" s="1"/>
  <c r="A441"/>
  <c r="A442"/>
  <c r="A443"/>
  <c r="A444"/>
  <c r="B444" s="1"/>
  <c r="A445"/>
  <c r="A446"/>
  <c r="A447"/>
  <c r="A448"/>
  <c r="A449"/>
  <c r="H66" i="6"/>
  <c r="F66"/>
  <c r="D66"/>
  <c r="B66"/>
  <c r="H65"/>
  <c r="F65"/>
  <c r="D65"/>
  <c r="B65"/>
  <c r="N447" i="5" l="1"/>
  <c r="O447" s="1"/>
  <c r="B447"/>
  <c r="B445"/>
  <c r="N445"/>
  <c r="O445" s="1"/>
  <c r="N443"/>
  <c r="B443"/>
  <c r="N441"/>
  <c r="B441"/>
  <c r="N439"/>
  <c r="B439"/>
  <c r="N437"/>
  <c r="B437"/>
  <c r="N435"/>
  <c r="B435"/>
  <c r="N409"/>
  <c r="B409"/>
  <c r="N407"/>
  <c r="B407"/>
  <c r="N405"/>
  <c r="B405"/>
  <c r="N403"/>
  <c r="O403" s="1"/>
  <c r="B403"/>
  <c r="N432"/>
  <c r="N428"/>
  <c r="N424"/>
  <c r="N420"/>
  <c r="N416"/>
  <c r="N412"/>
  <c r="N400"/>
  <c r="O400" s="1"/>
  <c r="N398"/>
  <c r="O398" s="1"/>
  <c r="N396"/>
  <c r="O396" s="1"/>
  <c r="N394"/>
  <c r="O394" s="1"/>
  <c r="N392"/>
  <c r="O392" s="1"/>
  <c r="N390"/>
  <c r="O390" s="1"/>
  <c r="N388"/>
  <c r="O388" s="1"/>
  <c r="N386"/>
  <c r="O386" s="1"/>
  <c r="N384"/>
  <c r="O384" s="1"/>
  <c r="N382"/>
  <c r="O382" s="1"/>
  <c r="N380"/>
  <c r="O380" s="1"/>
  <c r="N378"/>
  <c r="O378" s="1"/>
  <c r="N376"/>
  <c r="O376" s="1"/>
  <c r="N374"/>
  <c r="O374" s="1"/>
  <c r="N372"/>
  <c r="O372" s="1"/>
  <c r="N370"/>
  <c r="O370" s="1"/>
  <c r="N368"/>
  <c r="O368" s="1"/>
  <c r="N366"/>
  <c r="O366" s="1"/>
  <c r="N364"/>
  <c r="O364" s="1"/>
  <c r="N362"/>
  <c r="O362" s="1"/>
  <c r="N360"/>
  <c r="O360" s="1"/>
  <c r="N358"/>
  <c r="O358" s="1"/>
  <c r="N356"/>
  <c r="O356" s="1"/>
  <c r="N354"/>
  <c r="O354" s="1"/>
  <c r="N352"/>
  <c r="O352" s="1"/>
  <c r="N350"/>
  <c r="O350" s="1"/>
  <c r="N348"/>
  <c r="O348" s="1"/>
  <c r="N346"/>
  <c r="O346" s="1"/>
  <c r="N344"/>
  <c r="O344" s="1"/>
  <c r="N342"/>
  <c r="O342" s="1"/>
  <c r="N340"/>
  <c r="O340" s="1"/>
  <c r="N338"/>
  <c r="O338" s="1"/>
  <c r="N336"/>
  <c r="O336" s="1"/>
  <c r="N334"/>
  <c r="O334" s="1"/>
  <c r="N332"/>
  <c r="O332" s="1"/>
  <c r="N330"/>
  <c r="O330" s="1"/>
  <c r="N328"/>
  <c r="O328" s="1"/>
  <c r="N326"/>
  <c r="O326" s="1"/>
  <c r="N324"/>
  <c r="O324" s="1"/>
  <c r="N322"/>
  <c r="O322" s="1"/>
  <c r="N320"/>
  <c r="O320" s="1"/>
  <c r="N318"/>
  <c r="O318" s="1"/>
  <c r="N316"/>
  <c r="O316" s="1"/>
  <c r="N314"/>
  <c r="O314" s="1"/>
  <c r="N312"/>
  <c r="O312" s="1"/>
  <c r="N310"/>
  <c r="O310" s="1"/>
  <c r="N308"/>
  <c r="O308" s="1"/>
  <c r="N306"/>
  <c r="O306" s="1"/>
  <c r="N304"/>
  <c r="O304" s="1"/>
  <c r="N302"/>
  <c r="O302" s="1"/>
  <c r="B446"/>
  <c r="N446"/>
  <c r="O446" s="1"/>
  <c r="B442"/>
  <c r="O440"/>
  <c r="B440"/>
  <c r="B438"/>
  <c r="O436"/>
  <c r="B436"/>
  <c r="B434"/>
  <c r="N408"/>
  <c r="B408"/>
  <c r="N406"/>
  <c r="B406"/>
  <c r="N404"/>
  <c r="B404"/>
  <c r="N402"/>
  <c r="O402" s="1"/>
  <c r="B402"/>
  <c r="N442"/>
  <c r="O442" s="1"/>
  <c r="N438"/>
  <c r="O438" s="1"/>
  <c r="N434"/>
  <c r="O434" s="1"/>
  <c r="N430"/>
  <c r="N426"/>
  <c r="O426" s="1"/>
  <c r="N422"/>
  <c r="N418"/>
  <c r="O418" s="1"/>
  <c r="N414"/>
  <c r="N401"/>
  <c r="O401" s="1"/>
  <c r="N399"/>
  <c r="O399" s="1"/>
  <c r="N397"/>
  <c r="O397" s="1"/>
  <c r="N395"/>
  <c r="O395" s="1"/>
  <c r="N393"/>
  <c r="O393" s="1"/>
  <c r="N391"/>
  <c r="O391" s="1"/>
  <c r="N389"/>
  <c r="O389" s="1"/>
  <c r="N387"/>
  <c r="O387" s="1"/>
  <c r="N385"/>
  <c r="O385" s="1"/>
  <c r="N383"/>
  <c r="O383" s="1"/>
  <c r="N381"/>
  <c r="O381" s="1"/>
  <c r="N379"/>
  <c r="O379" s="1"/>
  <c r="N377"/>
  <c r="O377" s="1"/>
  <c r="N375"/>
  <c r="O375" s="1"/>
  <c r="N373"/>
  <c r="O373" s="1"/>
  <c r="N371"/>
  <c r="O371" s="1"/>
  <c r="N369"/>
  <c r="O369" s="1"/>
  <c r="N367"/>
  <c r="O367" s="1"/>
  <c r="N365"/>
  <c r="O365" s="1"/>
  <c r="N363"/>
  <c r="O363" s="1"/>
  <c r="N361"/>
  <c r="O361" s="1"/>
  <c r="N359"/>
  <c r="O359" s="1"/>
  <c r="N357"/>
  <c r="O357" s="1"/>
  <c r="N355"/>
  <c r="O355" s="1"/>
  <c r="N353"/>
  <c r="O353" s="1"/>
  <c r="N351"/>
  <c r="O351" s="1"/>
  <c r="N349"/>
  <c r="O349" s="1"/>
  <c r="N347"/>
  <c r="O347" s="1"/>
  <c r="N345"/>
  <c r="O345" s="1"/>
  <c r="N343"/>
  <c r="O343" s="1"/>
  <c r="N341"/>
  <c r="O341" s="1"/>
  <c r="N339"/>
  <c r="O339" s="1"/>
  <c r="N337"/>
  <c r="O337" s="1"/>
  <c r="N335"/>
  <c r="O335" s="1"/>
  <c r="N333"/>
  <c r="O333" s="1"/>
  <c r="N331"/>
  <c r="O331" s="1"/>
  <c r="N329"/>
  <c r="O329" s="1"/>
  <c r="N327"/>
  <c r="O327" s="1"/>
  <c r="N325"/>
  <c r="O325" s="1"/>
  <c r="N323"/>
  <c r="O323" s="1"/>
  <c r="N321"/>
  <c r="O321" s="1"/>
  <c r="N319"/>
  <c r="O319" s="1"/>
  <c r="N317"/>
  <c r="O317" s="1"/>
  <c r="N315"/>
  <c r="O315" s="1"/>
  <c r="N313"/>
  <c r="O313" s="1"/>
  <c r="N311"/>
  <c r="O311" s="1"/>
  <c r="N309"/>
  <c r="O309" s="1"/>
  <c r="N307"/>
  <c r="O307" s="1"/>
  <c r="N305"/>
  <c r="O305" s="1"/>
  <c r="N303"/>
  <c r="O303" s="1"/>
  <c r="N301"/>
  <c r="O301" s="1"/>
  <c r="N444"/>
  <c r="O444" s="1"/>
  <c r="O443"/>
  <c r="O441"/>
  <c r="O439"/>
  <c r="O437"/>
  <c r="O435"/>
  <c r="O432"/>
  <c r="O431"/>
  <c r="O430"/>
  <c r="N433"/>
  <c r="O433" s="1"/>
  <c r="N431"/>
  <c r="N429"/>
  <c r="N427"/>
  <c r="N425"/>
  <c r="N423"/>
  <c r="N421"/>
  <c r="N419"/>
  <c r="N417"/>
  <c r="N415"/>
  <c r="N413"/>
  <c r="N411"/>
  <c r="O429"/>
  <c r="O428"/>
  <c r="O427"/>
  <c r="O425"/>
  <c r="O424"/>
  <c r="O423"/>
  <c r="O422"/>
  <c r="O421"/>
  <c r="O420"/>
  <c r="O419"/>
  <c r="O417"/>
  <c r="O416"/>
  <c r="O415"/>
  <c r="O414"/>
  <c r="O413"/>
  <c r="O412"/>
  <c r="O411"/>
  <c r="N410"/>
  <c r="O410"/>
  <c r="O409"/>
  <c r="O408"/>
  <c r="O407"/>
  <c r="O406"/>
  <c r="I65" i="6"/>
  <c r="H67" s="1"/>
  <c r="O405" i="5"/>
  <c r="F67" i="6"/>
  <c r="O404" i="5"/>
  <c r="C63" i="6"/>
  <c r="I66"/>
  <c r="G1" i="10" l="1"/>
  <c r="G1" i="8"/>
  <c r="G1" i="9"/>
  <c r="H1" i="5"/>
  <c r="B67" i="6" l="1"/>
  <c r="D67"/>
  <c r="G60"/>
  <c r="C49"/>
  <c r="C37"/>
  <c r="C13"/>
  <c r="C15" s="1" a="1"/>
  <c r="C15" s="1"/>
  <c r="C25"/>
  <c r="C16" l="1" a="1"/>
  <c r="C16" s="1"/>
  <c r="A60"/>
  <c r="E60" s="1"/>
  <c r="C51" a="1"/>
  <c r="C51" s="1"/>
  <c r="C39" a="1"/>
  <c r="C39" s="1"/>
  <c r="C27" a="1"/>
  <c r="C27" s="1"/>
  <c r="G27" s="1"/>
  <c r="B60"/>
  <c r="C17" l="1" a="1"/>
  <c r="C17" s="1"/>
  <c r="C52" a="1"/>
  <c r="C52" s="1"/>
  <c r="B52" s="1"/>
  <c r="C40" a="1"/>
  <c r="C40" s="1"/>
  <c r="B40" s="1"/>
  <c r="C28" a="1"/>
  <c r="C28" s="1"/>
  <c r="C29" s="1" a="1"/>
  <c r="C29" s="1"/>
  <c r="A51"/>
  <c r="A39"/>
  <c r="A27"/>
  <c r="E27" s="1"/>
  <c r="A15"/>
  <c r="E15" s="1"/>
  <c r="C53" a="1"/>
  <c r="C53" s="1"/>
  <c r="E39" l="1"/>
  <c r="F39"/>
  <c r="D39"/>
  <c r="E51"/>
  <c r="C18" a="1"/>
  <c r="C18" s="1"/>
  <c r="C19" s="1" a="1"/>
  <c r="C19" s="1"/>
  <c r="C20" s="1" a="1"/>
  <c r="C20" s="1"/>
  <c r="C41" a="1"/>
  <c r="C41" s="1"/>
  <c r="A41" s="1"/>
  <c r="A53"/>
  <c r="E53" s="1"/>
  <c r="A52"/>
  <c r="E52" s="1"/>
  <c r="A40"/>
  <c r="G40"/>
  <c r="A29"/>
  <c r="E29" s="1"/>
  <c r="G29"/>
  <c r="B28"/>
  <c r="G28"/>
  <c r="A28"/>
  <c r="E28" s="1"/>
  <c r="B16"/>
  <c r="A16"/>
  <c r="E16" s="1"/>
  <c r="B17"/>
  <c r="C54" a="1"/>
  <c r="C54" s="1"/>
  <c r="B53"/>
  <c r="B41"/>
  <c r="B29"/>
  <c r="C30" a="1"/>
  <c r="C30" s="1"/>
  <c r="E40" l="1"/>
  <c r="F40"/>
  <c r="E41"/>
  <c r="F41"/>
  <c r="C21" a="1"/>
  <c r="C21" s="1"/>
  <c r="C22" s="1" a="1"/>
  <c r="C22" s="1"/>
  <c r="C42" a="1"/>
  <c r="C42" s="1"/>
  <c r="A42" s="1"/>
  <c r="G41"/>
  <c r="G42"/>
  <c r="A30"/>
  <c r="E30" s="1"/>
  <c r="G30"/>
  <c r="A17"/>
  <c r="E17" s="1"/>
  <c r="C55" a="1"/>
  <c r="C55" s="1"/>
  <c r="A54"/>
  <c r="E54" s="1"/>
  <c r="B54"/>
  <c r="B42"/>
  <c r="B30"/>
  <c r="C31" a="1"/>
  <c r="C31" s="1"/>
  <c r="E42" l="1"/>
  <c r="F42"/>
  <c r="C43" a="1"/>
  <c r="C43" s="1"/>
  <c r="C23" a="1"/>
  <c r="C23" s="1"/>
  <c r="C24" s="1" a="1"/>
  <c r="C24" s="1"/>
  <c r="A19"/>
  <c r="E19" s="1"/>
  <c r="A18"/>
  <c r="E18" s="1"/>
  <c r="B18"/>
  <c r="A55"/>
  <c r="E55" s="1"/>
  <c r="A43"/>
  <c r="G43"/>
  <c r="A31"/>
  <c r="E31" s="1"/>
  <c r="G31"/>
  <c r="C56" a="1"/>
  <c r="C56" s="1"/>
  <c r="B55"/>
  <c r="B43"/>
  <c r="C44" a="1"/>
  <c r="C44" s="1"/>
  <c r="G44" s="1"/>
  <c r="B31"/>
  <c r="C32" a="1"/>
  <c r="C32" s="1"/>
  <c r="E43" l="1"/>
  <c r="F43"/>
  <c r="A20"/>
  <c r="E20" s="1"/>
  <c r="B19"/>
  <c r="B56"/>
  <c r="G56"/>
  <c r="A32"/>
  <c r="E32" s="1"/>
  <c r="G32"/>
  <c r="C57" a="1"/>
  <c r="C57" s="1"/>
  <c r="G57" s="1"/>
  <c r="A56"/>
  <c r="E56" s="1"/>
  <c r="C45" a="1"/>
  <c r="C45" s="1"/>
  <c r="C46" s="1" a="1"/>
  <c r="C46" s="1"/>
  <c r="A44"/>
  <c r="B44"/>
  <c r="C33" a="1"/>
  <c r="C33" s="1"/>
  <c r="G33" s="1"/>
  <c r="B32"/>
  <c r="E44" l="1"/>
  <c r="F44"/>
  <c r="A21"/>
  <c r="E21" s="1"/>
  <c r="B20"/>
  <c r="A46"/>
  <c r="E46" s="1"/>
  <c r="G46"/>
  <c r="A45"/>
  <c r="G45"/>
  <c r="A57"/>
  <c r="E57" s="1"/>
  <c r="B57"/>
  <c r="C58" a="1"/>
  <c r="C58" s="1"/>
  <c r="G58" s="1"/>
  <c r="B45"/>
  <c r="C34" a="1"/>
  <c r="C34" s="1"/>
  <c r="A33"/>
  <c r="E33" s="1"/>
  <c r="B46"/>
  <c r="C47" a="1"/>
  <c r="C47" s="1"/>
  <c r="B33"/>
  <c r="E45" l="1"/>
  <c r="F45"/>
  <c r="B21"/>
  <c r="A22"/>
  <c r="E22" s="1"/>
  <c r="A47"/>
  <c r="E47" s="1"/>
  <c r="G47"/>
  <c r="A34"/>
  <c r="E34" s="1"/>
  <c r="G34"/>
  <c r="C59" a="1"/>
  <c r="C59" s="1"/>
  <c r="A58"/>
  <c r="E58" s="1"/>
  <c r="B58"/>
  <c r="C35" a="1"/>
  <c r="C35" s="1"/>
  <c r="B34"/>
  <c r="B47"/>
  <c r="C48" a="1"/>
  <c r="C48" s="1"/>
  <c r="G59" l="1"/>
  <c r="B22"/>
  <c r="A23"/>
  <c r="E23" s="1"/>
  <c r="A48"/>
  <c r="E48" s="1"/>
  <c r="G48"/>
  <c r="A35"/>
  <c r="E35" s="1"/>
  <c r="G35"/>
  <c r="A59"/>
  <c r="E59" s="1"/>
  <c r="B59"/>
  <c r="B35"/>
  <c r="C36" a="1"/>
  <c r="C36" s="1"/>
  <c r="D12" s="1"/>
  <c r="E12" s="1"/>
  <c r="B48"/>
  <c r="B51"/>
  <c r="B39"/>
  <c r="B23" l="1"/>
  <c r="A24"/>
  <c r="E24" s="1"/>
  <c r="A36"/>
  <c r="E36" s="1"/>
  <c r="G36"/>
  <c r="B36"/>
  <c r="B27"/>
  <c r="B24" l="1"/>
  <c r="G24"/>
  <c r="A4"/>
  <c r="A5"/>
  <c r="A6"/>
  <c r="A7"/>
  <c r="A8"/>
  <c r="A9"/>
  <c r="D9" s="1"/>
  <c r="A10"/>
  <c r="A11"/>
  <c r="A3"/>
  <c r="I200" i="10"/>
  <c r="H200"/>
  <c r="A200"/>
  <c r="I199"/>
  <c r="H199"/>
  <c r="A199"/>
  <c r="I198"/>
  <c r="H198"/>
  <c r="A198"/>
  <c r="I197"/>
  <c r="H197"/>
  <c r="A197"/>
  <c r="I196"/>
  <c r="H196"/>
  <c r="A196"/>
  <c r="I195"/>
  <c r="H195"/>
  <c r="A195"/>
  <c r="I194"/>
  <c r="H194"/>
  <c r="A194"/>
  <c r="I193"/>
  <c r="H193"/>
  <c r="A193"/>
  <c r="I192"/>
  <c r="H192"/>
  <c r="A192"/>
  <c r="I191"/>
  <c r="H191"/>
  <c r="A191"/>
  <c r="I190"/>
  <c r="H190"/>
  <c r="A190"/>
  <c r="I189"/>
  <c r="H189"/>
  <c r="A189"/>
  <c r="I188"/>
  <c r="H188"/>
  <c r="A188"/>
  <c r="I187"/>
  <c r="H187"/>
  <c r="A187"/>
  <c r="I186"/>
  <c r="H186"/>
  <c r="A186"/>
  <c r="I185"/>
  <c r="H185"/>
  <c r="A185"/>
  <c r="I184"/>
  <c r="H184"/>
  <c r="A184"/>
  <c r="I183"/>
  <c r="H183"/>
  <c r="A183"/>
  <c r="I182"/>
  <c r="H182"/>
  <c r="A182"/>
  <c r="I181"/>
  <c r="H181"/>
  <c r="A181"/>
  <c r="I180"/>
  <c r="H180"/>
  <c r="A180"/>
  <c r="I179"/>
  <c r="H179"/>
  <c r="A179"/>
  <c r="I178"/>
  <c r="H178"/>
  <c r="A178"/>
  <c r="I177"/>
  <c r="H177"/>
  <c r="A177"/>
  <c r="I176"/>
  <c r="H176"/>
  <c r="A176"/>
  <c r="I175"/>
  <c r="H175"/>
  <c r="A175"/>
  <c r="I174"/>
  <c r="H174"/>
  <c r="A174"/>
  <c r="I173"/>
  <c r="H173"/>
  <c r="A173"/>
  <c r="I172"/>
  <c r="H172"/>
  <c r="A172"/>
  <c r="I171"/>
  <c r="H171"/>
  <c r="A171"/>
  <c r="I170"/>
  <c r="H170"/>
  <c r="A170"/>
  <c r="I169"/>
  <c r="H169"/>
  <c r="A169"/>
  <c r="I168"/>
  <c r="H168"/>
  <c r="A168"/>
  <c r="I167"/>
  <c r="H167"/>
  <c r="A167"/>
  <c r="I166"/>
  <c r="H166"/>
  <c r="A166"/>
  <c r="I165"/>
  <c r="H165"/>
  <c r="A165"/>
  <c r="I164"/>
  <c r="H164"/>
  <c r="A164"/>
  <c r="I163"/>
  <c r="H163"/>
  <c r="A163"/>
  <c r="I162"/>
  <c r="H162"/>
  <c r="A162"/>
  <c r="I161"/>
  <c r="H161"/>
  <c r="A161"/>
  <c r="I160"/>
  <c r="H160"/>
  <c r="A160"/>
  <c r="I159"/>
  <c r="H159"/>
  <c r="A159"/>
  <c r="I158"/>
  <c r="H158"/>
  <c r="A158"/>
  <c r="I157"/>
  <c r="H157"/>
  <c r="A157"/>
  <c r="I156"/>
  <c r="H156"/>
  <c r="A156"/>
  <c r="I155"/>
  <c r="H155"/>
  <c r="A155"/>
  <c r="I154"/>
  <c r="H154"/>
  <c r="A154"/>
  <c r="I153"/>
  <c r="H153"/>
  <c r="A153"/>
  <c r="I152"/>
  <c r="H152"/>
  <c r="A152"/>
  <c r="I151"/>
  <c r="H151"/>
  <c r="A151"/>
  <c r="I150"/>
  <c r="H150"/>
  <c r="A150"/>
  <c r="I149"/>
  <c r="H149"/>
  <c r="A149"/>
  <c r="I148"/>
  <c r="H148"/>
  <c r="A148"/>
  <c r="I147"/>
  <c r="H147"/>
  <c r="A147"/>
  <c r="I146"/>
  <c r="H146"/>
  <c r="A146"/>
  <c r="I145"/>
  <c r="H145"/>
  <c r="A145"/>
  <c r="I144"/>
  <c r="H144"/>
  <c r="A144"/>
  <c r="I143"/>
  <c r="H143"/>
  <c r="A143"/>
  <c r="I142"/>
  <c r="H142"/>
  <c r="A142"/>
  <c r="I141"/>
  <c r="H141"/>
  <c r="A141"/>
  <c r="N140"/>
  <c r="I140"/>
  <c r="H140"/>
  <c r="A140"/>
  <c r="M140" s="1"/>
  <c r="I139"/>
  <c r="H139"/>
  <c r="A139"/>
  <c r="I138"/>
  <c r="H138"/>
  <c r="A138"/>
  <c r="M138" s="1"/>
  <c r="I137"/>
  <c r="H137"/>
  <c r="A137"/>
  <c r="N136"/>
  <c r="I136"/>
  <c r="H136"/>
  <c r="A136"/>
  <c r="M136" s="1"/>
  <c r="I135"/>
  <c r="H135"/>
  <c r="A135"/>
  <c r="I134"/>
  <c r="H134"/>
  <c r="A134"/>
  <c r="M134" s="1"/>
  <c r="I133"/>
  <c r="H133"/>
  <c r="A133"/>
  <c r="I132"/>
  <c r="H132"/>
  <c r="A132"/>
  <c r="M132" s="1"/>
  <c r="I131"/>
  <c r="H131"/>
  <c r="A131"/>
  <c r="N130"/>
  <c r="I130"/>
  <c r="H130"/>
  <c r="A130"/>
  <c r="M130" s="1"/>
  <c r="I129"/>
  <c r="H129"/>
  <c r="A129"/>
  <c r="I128"/>
  <c r="H128"/>
  <c r="A128"/>
  <c r="M128" s="1"/>
  <c r="I127"/>
  <c r="H127"/>
  <c r="A127"/>
  <c r="N126"/>
  <c r="I126"/>
  <c r="H126"/>
  <c r="A126"/>
  <c r="M126" s="1"/>
  <c r="I125"/>
  <c r="H125"/>
  <c r="A125"/>
  <c r="I124"/>
  <c r="H124"/>
  <c r="A124"/>
  <c r="M124" s="1"/>
  <c r="I123"/>
  <c r="H123"/>
  <c r="A123"/>
  <c r="N122"/>
  <c r="I122"/>
  <c r="H122"/>
  <c r="A122"/>
  <c r="M122" s="1"/>
  <c r="I121"/>
  <c r="H121"/>
  <c r="A121"/>
  <c r="I120"/>
  <c r="H120"/>
  <c r="A120"/>
  <c r="M120" s="1"/>
  <c r="I119"/>
  <c r="H119"/>
  <c r="A119"/>
  <c r="N118"/>
  <c r="I118"/>
  <c r="H118"/>
  <c r="A118"/>
  <c r="M118" s="1"/>
  <c r="I117"/>
  <c r="H117"/>
  <c r="A117"/>
  <c r="I116"/>
  <c r="H116"/>
  <c r="A116"/>
  <c r="M116" s="1"/>
  <c r="I115"/>
  <c r="H115"/>
  <c r="A115"/>
  <c r="I114"/>
  <c r="H114"/>
  <c r="A114"/>
  <c r="I113"/>
  <c r="H113"/>
  <c r="A113"/>
  <c r="I112"/>
  <c r="H112"/>
  <c r="A112"/>
  <c r="I111"/>
  <c r="H111"/>
  <c r="A111"/>
  <c r="I110"/>
  <c r="H110"/>
  <c r="A110"/>
  <c r="I109"/>
  <c r="H109"/>
  <c r="A109"/>
  <c r="I108"/>
  <c r="H108"/>
  <c r="A108"/>
  <c r="I107"/>
  <c r="H107"/>
  <c r="A107"/>
  <c r="I106"/>
  <c r="H106"/>
  <c r="A106"/>
  <c r="I105"/>
  <c r="H105"/>
  <c r="A105"/>
  <c r="I104"/>
  <c r="H104"/>
  <c r="A104"/>
  <c r="I103"/>
  <c r="H103"/>
  <c r="A103"/>
  <c r="I102"/>
  <c r="H102"/>
  <c r="A102"/>
  <c r="I101"/>
  <c r="H101"/>
  <c r="A101"/>
  <c r="I100"/>
  <c r="H100"/>
  <c r="A100"/>
  <c r="I99"/>
  <c r="H99"/>
  <c r="A99"/>
  <c r="I98"/>
  <c r="H98"/>
  <c r="A98"/>
  <c r="I97"/>
  <c r="H97"/>
  <c r="A97"/>
  <c r="I96"/>
  <c r="H96"/>
  <c r="A96"/>
  <c r="I95"/>
  <c r="H95"/>
  <c r="A95"/>
  <c r="I94"/>
  <c r="H94"/>
  <c r="A94"/>
  <c r="I93"/>
  <c r="H93"/>
  <c r="A93"/>
  <c r="I92"/>
  <c r="H92"/>
  <c r="A92"/>
  <c r="I91"/>
  <c r="H91"/>
  <c r="A91"/>
  <c r="I90"/>
  <c r="H90"/>
  <c r="A90"/>
  <c r="I89"/>
  <c r="H89"/>
  <c r="A89"/>
  <c r="I88"/>
  <c r="H88"/>
  <c r="A88"/>
  <c r="I87"/>
  <c r="H87"/>
  <c r="A87"/>
  <c r="I86"/>
  <c r="H86"/>
  <c r="A86"/>
  <c r="I85"/>
  <c r="H85"/>
  <c r="A85"/>
  <c r="I84"/>
  <c r="H84"/>
  <c r="A84"/>
  <c r="I83"/>
  <c r="H83"/>
  <c r="A83"/>
  <c r="I82"/>
  <c r="H82"/>
  <c r="A82"/>
  <c r="I81"/>
  <c r="H81"/>
  <c r="A81"/>
  <c r="I80"/>
  <c r="H80"/>
  <c r="A80"/>
  <c r="I79"/>
  <c r="H79"/>
  <c r="A79"/>
  <c r="I78"/>
  <c r="H78"/>
  <c r="A78"/>
  <c r="I77"/>
  <c r="H77"/>
  <c r="A77"/>
  <c r="I76"/>
  <c r="H76"/>
  <c r="A76"/>
  <c r="I75"/>
  <c r="H75"/>
  <c r="A75"/>
  <c r="I74"/>
  <c r="H74"/>
  <c r="A74"/>
  <c r="I73"/>
  <c r="H73"/>
  <c r="A73"/>
  <c r="I72"/>
  <c r="H72"/>
  <c r="A72"/>
  <c r="I71"/>
  <c r="H71"/>
  <c r="A71"/>
  <c r="I70"/>
  <c r="H70"/>
  <c r="A70"/>
  <c r="I69"/>
  <c r="H69"/>
  <c r="A69"/>
  <c r="I68"/>
  <c r="H68"/>
  <c r="A68"/>
  <c r="I67"/>
  <c r="H67"/>
  <c r="A67"/>
  <c r="I66"/>
  <c r="H66"/>
  <c r="A66"/>
  <c r="I65"/>
  <c r="H65"/>
  <c r="A65"/>
  <c r="I64"/>
  <c r="H64"/>
  <c r="A64"/>
  <c r="I63"/>
  <c r="H63"/>
  <c r="A63"/>
  <c r="I62"/>
  <c r="H62"/>
  <c r="A62"/>
  <c r="I61"/>
  <c r="H61"/>
  <c r="A61"/>
  <c r="I60"/>
  <c r="H60"/>
  <c r="A60"/>
  <c r="I59"/>
  <c r="H59"/>
  <c r="A59"/>
  <c r="I58"/>
  <c r="H58"/>
  <c r="A58"/>
  <c r="I57"/>
  <c r="H57"/>
  <c r="A57"/>
  <c r="I56"/>
  <c r="H56"/>
  <c r="A56"/>
  <c r="I55"/>
  <c r="H55"/>
  <c r="A55"/>
  <c r="I54"/>
  <c r="H54"/>
  <c r="A54"/>
  <c r="I53"/>
  <c r="H53"/>
  <c r="A53"/>
  <c r="I52"/>
  <c r="H52"/>
  <c r="A52"/>
  <c r="I51"/>
  <c r="H51"/>
  <c r="A51"/>
  <c r="I50"/>
  <c r="H50"/>
  <c r="A50"/>
  <c r="I49"/>
  <c r="H49"/>
  <c r="A49"/>
  <c r="I48"/>
  <c r="H48"/>
  <c r="A48"/>
  <c r="I47"/>
  <c r="H47"/>
  <c r="A47"/>
  <c r="I46"/>
  <c r="H46"/>
  <c r="A46"/>
  <c r="I45"/>
  <c r="H45"/>
  <c r="A45"/>
  <c r="I44"/>
  <c r="H44"/>
  <c r="A44"/>
  <c r="I43"/>
  <c r="H43"/>
  <c r="A43"/>
  <c r="I42"/>
  <c r="H42"/>
  <c r="A42"/>
  <c r="I41"/>
  <c r="H41"/>
  <c r="A41"/>
  <c r="I40"/>
  <c r="H40"/>
  <c r="A40"/>
  <c r="I39"/>
  <c r="H39"/>
  <c r="A39"/>
  <c r="I38"/>
  <c r="H38"/>
  <c r="A38"/>
  <c r="I37"/>
  <c r="H37"/>
  <c r="A37"/>
  <c r="I36"/>
  <c r="H36"/>
  <c r="A36"/>
  <c r="I35"/>
  <c r="H35"/>
  <c r="A35"/>
  <c r="I34"/>
  <c r="H34"/>
  <c r="A34"/>
  <c r="I33"/>
  <c r="H33"/>
  <c r="A33"/>
  <c r="I32"/>
  <c r="H32"/>
  <c r="A32"/>
  <c r="I31"/>
  <c r="H31"/>
  <c r="A31"/>
  <c r="I30"/>
  <c r="H30"/>
  <c r="A30"/>
  <c r="I29"/>
  <c r="H29"/>
  <c r="A29"/>
  <c r="I28"/>
  <c r="H28"/>
  <c r="A28"/>
  <c r="I27"/>
  <c r="H27"/>
  <c r="A27"/>
  <c r="M27" s="1"/>
  <c r="I26"/>
  <c r="H26"/>
  <c r="A26"/>
  <c r="I25"/>
  <c r="H25"/>
  <c r="A25"/>
  <c r="I24"/>
  <c r="H24"/>
  <c r="A24"/>
  <c r="I23"/>
  <c r="H23"/>
  <c r="A23"/>
  <c r="I22"/>
  <c r="H22"/>
  <c r="A22"/>
  <c r="I21"/>
  <c r="H21"/>
  <c r="A21"/>
  <c r="I20"/>
  <c r="H20"/>
  <c r="A20"/>
  <c r="I19"/>
  <c r="H19"/>
  <c r="A19"/>
  <c r="M19" s="1"/>
  <c r="I18"/>
  <c r="H18"/>
  <c r="A18"/>
  <c r="M18" s="1"/>
  <c r="I17"/>
  <c r="H17"/>
  <c r="A17"/>
  <c r="M17" s="1"/>
  <c r="I16"/>
  <c r="H16"/>
  <c r="A16"/>
  <c r="M16" s="1"/>
  <c r="I15"/>
  <c r="H15"/>
  <c r="A15"/>
  <c r="M15" s="1"/>
  <c r="A14"/>
  <c r="M14" s="1"/>
  <c r="A13"/>
  <c r="M13" s="1"/>
  <c r="A12"/>
  <c r="M12" s="1"/>
  <c r="A11"/>
  <c r="M11" s="1"/>
  <c r="A10"/>
  <c r="M10" s="1"/>
  <c r="A9"/>
  <c r="M9" s="1"/>
  <c r="A8"/>
  <c r="M8" s="1"/>
  <c r="A7"/>
  <c r="M7" s="1"/>
  <c r="A6"/>
  <c r="M6" s="1"/>
  <c r="A5"/>
  <c r="M5" s="1"/>
  <c r="A4"/>
  <c r="M4" s="1"/>
  <c r="A3"/>
  <c r="M3" s="1"/>
  <c r="I200" i="9"/>
  <c r="H200"/>
  <c r="A200"/>
  <c r="I199"/>
  <c r="H199"/>
  <c r="A199"/>
  <c r="I198"/>
  <c r="H198"/>
  <c r="A198"/>
  <c r="I197"/>
  <c r="H197"/>
  <c r="A197"/>
  <c r="I196"/>
  <c r="H196"/>
  <c r="A196"/>
  <c r="I195"/>
  <c r="H195"/>
  <c r="A195"/>
  <c r="I194"/>
  <c r="H194"/>
  <c r="A194"/>
  <c r="I193"/>
  <c r="H193"/>
  <c r="A193"/>
  <c r="I192"/>
  <c r="H192"/>
  <c r="A192"/>
  <c r="I191"/>
  <c r="H191"/>
  <c r="A191"/>
  <c r="I190"/>
  <c r="H190"/>
  <c r="A190"/>
  <c r="I189"/>
  <c r="H189"/>
  <c r="A189"/>
  <c r="I188"/>
  <c r="H188"/>
  <c r="A188"/>
  <c r="I187"/>
  <c r="H187"/>
  <c r="A187"/>
  <c r="I186"/>
  <c r="H186"/>
  <c r="A186"/>
  <c r="I185"/>
  <c r="H185"/>
  <c r="A185"/>
  <c r="I184"/>
  <c r="H184"/>
  <c r="A184"/>
  <c r="I183"/>
  <c r="H183"/>
  <c r="A183"/>
  <c r="I182"/>
  <c r="H182"/>
  <c r="A182"/>
  <c r="I181"/>
  <c r="H181"/>
  <c r="A181"/>
  <c r="I180"/>
  <c r="H180"/>
  <c r="A180"/>
  <c r="I179"/>
  <c r="H179"/>
  <c r="A179"/>
  <c r="I178"/>
  <c r="H178"/>
  <c r="A178"/>
  <c r="I177"/>
  <c r="H177"/>
  <c r="A177"/>
  <c r="I176"/>
  <c r="H176"/>
  <c r="A176"/>
  <c r="I175"/>
  <c r="H175"/>
  <c r="A175"/>
  <c r="I174"/>
  <c r="H174"/>
  <c r="A174"/>
  <c r="I173"/>
  <c r="H173"/>
  <c r="A173"/>
  <c r="I172"/>
  <c r="H172"/>
  <c r="A172"/>
  <c r="I171"/>
  <c r="H171"/>
  <c r="A171"/>
  <c r="I170"/>
  <c r="H170"/>
  <c r="A170"/>
  <c r="I169"/>
  <c r="H169"/>
  <c r="A169"/>
  <c r="I168"/>
  <c r="H168"/>
  <c r="A168"/>
  <c r="I167"/>
  <c r="H167"/>
  <c r="A167"/>
  <c r="I166"/>
  <c r="H166"/>
  <c r="A166"/>
  <c r="I165"/>
  <c r="H165"/>
  <c r="A165"/>
  <c r="I164"/>
  <c r="H164"/>
  <c r="A164"/>
  <c r="I163"/>
  <c r="H163"/>
  <c r="A163"/>
  <c r="I162"/>
  <c r="H162"/>
  <c r="A162"/>
  <c r="M162" s="1"/>
  <c r="I161"/>
  <c r="H161"/>
  <c r="A161"/>
  <c r="I160"/>
  <c r="H160"/>
  <c r="A160"/>
  <c r="M160" s="1"/>
  <c r="I159"/>
  <c r="H159"/>
  <c r="A159"/>
  <c r="N158"/>
  <c r="I158"/>
  <c r="H158"/>
  <c r="A158"/>
  <c r="M158" s="1"/>
  <c r="I157"/>
  <c r="H157"/>
  <c r="A157"/>
  <c r="I156"/>
  <c r="H156"/>
  <c r="A156"/>
  <c r="M156" s="1"/>
  <c r="I155"/>
  <c r="H155"/>
  <c r="A155"/>
  <c r="N154"/>
  <c r="I154"/>
  <c r="H154"/>
  <c r="A154"/>
  <c r="M154" s="1"/>
  <c r="I153"/>
  <c r="H153"/>
  <c r="A153"/>
  <c r="I152"/>
  <c r="H152"/>
  <c r="A152"/>
  <c r="M152" s="1"/>
  <c r="I151"/>
  <c r="H151"/>
  <c r="A151"/>
  <c r="N150"/>
  <c r="I150"/>
  <c r="H150"/>
  <c r="A150"/>
  <c r="M150" s="1"/>
  <c r="I149"/>
  <c r="H149"/>
  <c r="A149"/>
  <c r="I148"/>
  <c r="H148"/>
  <c r="A148"/>
  <c r="M148" s="1"/>
  <c r="I147"/>
  <c r="H147"/>
  <c r="A147"/>
  <c r="N146"/>
  <c r="I146"/>
  <c r="H146"/>
  <c r="A146"/>
  <c r="M146" s="1"/>
  <c r="I145"/>
  <c r="H145"/>
  <c r="A145"/>
  <c r="I144"/>
  <c r="H144"/>
  <c r="A144"/>
  <c r="M144" s="1"/>
  <c r="I143"/>
  <c r="H143"/>
  <c r="A143"/>
  <c r="N142"/>
  <c r="I142"/>
  <c r="H142"/>
  <c r="A142"/>
  <c r="M142" s="1"/>
  <c r="I141"/>
  <c r="H141"/>
  <c r="A141"/>
  <c r="I140"/>
  <c r="H140"/>
  <c r="A140"/>
  <c r="M140" s="1"/>
  <c r="I139"/>
  <c r="H139"/>
  <c r="A139"/>
  <c r="N138"/>
  <c r="I138"/>
  <c r="H138"/>
  <c r="A138"/>
  <c r="M138" s="1"/>
  <c r="I137"/>
  <c r="H137"/>
  <c r="A137"/>
  <c r="I136"/>
  <c r="H136"/>
  <c r="A136"/>
  <c r="M136" s="1"/>
  <c r="I135"/>
  <c r="H135"/>
  <c r="A135"/>
  <c r="N134"/>
  <c r="I134"/>
  <c r="H134"/>
  <c r="A134"/>
  <c r="M134" s="1"/>
  <c r="I133"/>
  <c r="H133"/>
  <c r="A133"/>
  <c r="I132"/>
  <c r="H132"/>
  <c r="A132"/>
  <c r="M132" s="1"/>
  <c r="I131"/>
  <c r="H131"/>
  <c r="A131"/>
  <c r="N130"/>
  <c r="I130"/>
  <c r="H130"/>
  <c r="A130"/>
  <c r="M130" s="1"/>
  <c r="I129"/>
  <c r="H129"/>
  <c r="A129"/>
  <c r="I128"/>
  <c r="H128"/>
  <c r="A128"/>
  <c r="M128" s="1"/>
  <c r="I127"/>
  <c r="H127"/>
  <c r="A127"/>
  <c r="N126"/>
  <c r="I126"/>
  <c r="H126"/>
  <c r="A126"/>
  <c r="M126" s="1"/>
  <c r="I125"/>
  <c r="H125"/>
  <c r="A125"/>
  <c r="I124"/>
  <c r="H124"/>
  <c r="A124"/>
  <c r="M124" s="1"/>
  <c r="I123"/>
  <c r="H123"/>
  <c r="A123"/>
  <c r="N122"/>
  <c r="I122"/>
  <c r="H122"/>
  <c r="A122"/>
  <c r="M122" s="1"/>
  <c r="I121"/>
  <c r="H121"/>
  <c r="A121"/>
  <c r="I120"/>
  <c r="H120"/>
  <c r="A120"/>
  <c r="M120" s="1"/>
  <c r="I119"/>
  <c r="H119"/>
  <c r="A119"/>
  <c r="N118"/>
  <c r="I118"/>
  <c r="H118"/>
  <c r="A118"/>
  <c r="M118" s="1"/>
  <c r="I117"/>
  <c r="H117"/>
  <c r="A117"/>
  <c r="I116"/>
  <c r="H116"/>
  <c r="A116"/>
  <c r="M116" s="1"/>
  <c r="I115"/>
  <c r="H115"/>
  <c r="A115"/>
  <c r="I114"/>
  <c r="H114"/>
  <c r="A114"/>
  <c r="I113"/>
  <c r="H113"/>
  <c r="A113"/>
  <c r="I112"/>
  <c r="H112"/>
  <c r="A112"/>
  <c r="I111"/>
  <c r="H111"/>
  <c r="A111"/>
  <c r="I110"/>
  <c r="H110"/>
  <c r="A110"/>
  <c r="I109"/>
  <c r="H109"/>
  <c r="A109"/>
  <c r="I108"/>
  <c r="H108"/>
  <c r="A108"/>
  <c r="I107"/>
  <c r="H107"/>
  <c r="A107"/>
  <c r="I106"/>
  <c r="H106"/>
  <c r="A106"/>
  <c r="I105"/>
  <c r="H105"/>
  <c r="A105"/>
  <c r="I104"/>
  <c r="H104"/>
  <c r="A104"/>
  <c r="I103"/>
  <c r="H103"/>
  <c r="A103"/>
  <c r="I102"/>
  <c r="H102"/>
  <c r="A102"/>
  <c r="I101"/>
  <c r="H101"/>
  <c r="A101"/>
  <c r="I100"/>
  <c r="H100"/>
  <c r="A100"/>
  <c r="I99"/>
  <c r="H99"/>
  <c r="A99"/>
  <c r="I98"/>
  <c r="H98"/>
  <c r="A98"/>
  <c r="I97"/>
  <c r="H97"/>
  <c r="A97"/>
  <c r="I96"/>
  <c r="H96"/>
  <c r="A96"/>
  <c r="I95"/>
  <c r="H95"/>
  <c r="A95"/>
  <c r="I94"/>
  <c r="H94"/>
  <c r="A94"/>
  <c r="I93"/>
  <c r="H93"/>
  <c r="A93"/>
  <c r="I92"/>
  <c r="H92"/>
  <c r="A92"/>
  <c r="I91"/>
  <c r="H91"/>
  <c r="A91"/>
  <c r="I90"/>
  <c r="H90"/>
  <c r="A90"/>
  <c r="I89"/>
  <c r="H89"/>
  <c r="A89"/>
  <c r="I88"/>
  <c r="H88"/>
  <c r="A88"/>
  <c r="I87"/>
  <c r="H87"/>
  <c r="A87"/>
  <c r="I86"/>
  <c r="H86"/>
  <c r="A86"/>
  <c r="I85"/>
  <c r="H85"/>
  <c r="A85"/>
  <c r="I84"/>
  <c r="H84"/>
  <c r="A84"/>
  <c r="I83"/>
  <c r="H83"/>
  <c r="A83"/>
  <c r="I82"/>
  <c r="H82"/>
  <c r="A82"/>
  <c r="I81"/>
  <c r="H81"/>
  <c r="A81"/>
  <c r="I80"/>
  <c r="H80"/>
  <c r="A80"/>
  <c r="I79"/>
  <c r="H79"/>
  <c r="A79"/>
  <c r="I78"/>
  <c r="H78"/>
  <c r="A78"/>
  <c r="I77"/>
  <c r="H77"/>
  <c r="A77"/>
  <c r="I76"/>
  <c r="H76"/>
  <c r="A76"/>
  <c r="I75"/>
  <c r="H75"/>
  <c r="A75"/>
  <c r="I74"/>
  <c r="H74"/>
  <c r="A74"/>
  <c r="I73"/>
  <c r="H73"/>
  <c r="A73"/>
  <c r="I72"/>
  <c r="H72"/>
  <c r="A72"/>
  <c r="I71"/>
  <c r="H71"/>
  <c r="A71"/>
  <c r="I70"/>
  <c r="H70"/>
  <c r="A70"/>
  <c r="I69"/>
  <c r="H69"/>
  <c r="A69"/>
  <c r="I68"/>
  <c r="H68"/>
  <c r="A68"/>
  <c r="I67"/>
  <c r="H67"/>
  <c r="A67"/>
  <c r="I66"/>
  <c r="H66"/>
  <c r="A66"/>
  <c r="I65"/>
  <c r="H65"/>
  <c r="A65"/>
  <c r="I64"/>
  <c r="H64"/>
  <c r="A64"/>
  <c r="I63"/>
  <c r="H63"/>
  <c r="A63"/>
  <c r="I62"/>
  <c r="H62"/>
  <c r="A62"/>
  <c r="I61"/>
  <c r="H61"/>
  <c r="A61"/>
  <c r="I60"/>
  <c r="H60"/>
  <c r="A60"/>
  <c r="I59"/>
  <c r="H59"/>
  <c r="A59"/>
  <c r="I58"/>
  <c r="H58"/>
  <c r="A58"/>
  <c r="I57"/>
  <c r="H57"/>
  <c r="A57"/>
  <c r="I56"/>
  <c r="H56"/>
  <c r="A56"/>
  <c r="I55"/>
  <c r="H55"/>
  <c r="A55"/>
  <c r="I54"/>
  <c r="H54"/>
  <c r="A54"/>
  <c r="I53"/>
  <c r="H53"/>
  <c r="A53"/>
  <c r="I52"/>
  <c r="H52"/>
  <c r="A52"/>
  <c r="I51"/>
  <c r="H51"/>
  <c r="A51"/>
  <c r="I50"/>
  <c r="H50"/>
  <c r="A50"/>
  <c r="I49"/>
  <c r="H49"/>
  <c r="A49"/>
  <c r="I48"/>
  <c r="H48"/>
  <c r="A48"/>
  <c r="I47"/>
  <c r="H47"/>
  <c r="A47"/>
  <c r="I46"/>
  <c r="H46"/>
  <c r="A46"/>
  <c r="M46" s="1"/>
  <c r="I45"/>
  <c r="H45"/>
  <c r="A45"/>
  <c r="I44"/>
  <c r="H44"/>
  <c r="A44"/>
  <c r="I43"/>
  <c r="H43"/>
  <c r="A43"/>
  <c r="I42"/>
  <c r="H42"/>
  <c r="A42"/>
  <c r="I41"/>
  <c r="H41"/>
  <c r="A41"/>
  <c r="I40"/>
  <c r="H40"/>
  <c r="A40"/>
  <c r="I39"/>
  <c r="H39"/>
  <c r="A39"/>
  <c r="I38"/>
  <c r="H38"/>
  <c r="A38"/>
  <c r="I37"/>
  <c r="H37"/>
  <c r="A37"/>
  <c r="I36"/>
  <c r="H36"/>
  <c r="A36"/>
  <c r="I35"/>
  <c r="H35"/>
  <c r="A35"/>
  <c r="I34"/>
  <c r="H34"/>
  <c r="A34"/>
  <c r="I33"/>
  <c r="H33"/>
  <c r="A33"/>
  <c r="I32"/>
  <c r="H32"/>
  <c r="A32"/>
  <c r="I31"/>
  <c r="H31"/>
  <c r="A31"/>
  <c r="I30"/>
  <c r="H30"/>
  <c r="A30"/>
  <c r="I29"/>
  <c r="H29"/>
  <c r="A29"/>
  <c r="I28"/>
  <c r="H28"/>
  <c r="A28"/>
  <c r="I27"/>
  <c r="H27"/>
  <c r="A27"/>
  <c r="I26"/>
  <c r="H26"/>
  <c r="A26"/>
  <c r="I25"/>
  <c r="H25"/>
  <c r="A25"/>
  <c r="I24"/>
  <c r="H24"/>
  <c r="A24"/>
  <c r="I23"/>
  <c r="H23"/>
  <c r="A23"/>
  <c r="I22"/>
  <c r="H22"/>
  <c r="A22"/>
  <c r="I21"/>
  <c r="H21"/>
  <c r="A21"/>
  <c r="I20"/>
  <c r="H20"/>
  <c r="A20"/>
  <c r="I19"/>
  <c r="H19"/>
  <c r="A19"/>
  <c r="I18"/>
  <c r="H18"/>
  <c r="A18"/>
  <c r="I17"/>
  <c r="H17"/>
  <c r="A17"/>
  <c r="I16"/>
  <c r="H16"/>
  <c r="A16"/>
  <c r="I15"/>
  <c r="H15"/>
  <c r="A15"/>
  <c r="I14"/>
  <c r="H14"/>
  <c r="A14"/>
  <c r="I13"/>
  <c r="H13"/>
  <c r="A13"/>
  <c r="I12"/>
  <c r="H12"/>
  <c r="A12"/>
  <c r="I11"/>
  <c r="H11"/>
  <c r="A11"/>
  <c r="I10"/>
  <c r="H10"/>
  <c r="A10"/>
  <c r="I9"/>
  <c r="H9"/>
  <c r="A9"/>
  <c r="I8"/>
  <c r="H8"/>
  <c r="A8"/>
  <c r="I7"/>
  <c r="H7"/>
  <c r="A7"/>
  <c r="I6"/>
  <c r="H6"/>
  <c r="A6"/>
  <c r="I5"/>
  <c r="H5"/>
  <c r="A5"/>
  <c r="I4"/>
  <c r="H4"/>
  <c r="A4"/>
  <c r="A3"/>
  <c r="I200" i="8"/>
  <c r="H200"/>
  <c r="A200"/>
  <c r="I199"/>
  <c r="H199"/>
  <c r="A199"/>
  <c r="I198"/>
  <c r="H198"/>
  <c r="A198"/>
  <c r="I197"/>
  <c r="H197"/>
  <c r="A197"/>
  <c r="I196"/>
  <c r="H196"/>
  <c r="A196"/>
  <c r="I195"/>
  <c r="H195"/>
  <c r="A195"/>
  <c r="I194"/>
  <c r="H194"/>
  <c r="A194"/>
  <c r="I193"/>
  <c r="H193"/>
  <c r="A193"/>
  <c r="I192"/>
  <c r="H192"/>
  <c r="A192"/>
  <c r="I191"/>
  <c r="H191"/>
  <c r="A191"/>
  <c r="I190"/>
  <c r="H190"/>
  <c r="A190"/>
  <c r="I189"/>
  <c r="H189"/>
  <c r="A189"/>
  <c r="I188"/>
  <c r="H188"/>
  <c r="A188"/>
  <c r="I187"/>
  <c r="H187"/>
  <c r="A187"/>
  <c r="I186"/>
  <c r="H186"/>
  <c r="A186"/>
  <c r="I185"/>
  <c r="H185"/>
  <c r="A185"/>
  <c r="I184"/>
  <c r="H184"/>
  <c r="A184"/>
  <c r="I183"/>
  <c r="H183"/>
  <c r="A183"/>
  <c r="I182"/>
  <c r="H182"/>
  <c r="A182"/>
  <c r="I181"/>
  <c r="H181"/>
  <c r="A181"/>
  <c r="I180"/>
  <c r="H180"/>
  <c r="A180"/>
  <c r="I179"/>
  <c r="H179"/>
  <c r="A179"/>
  <c r="I178"/>
  <c r="H178"/>
  <c r="A178"/>
  <c r="I177"/>
  <c r="H177"/>
  <c r="A177"/>
  <c r="I176"/>
  <c r="H176"/>
  <c r="A176"/>
  <c r="I175"/>
  <c r="H175"/>
  <c r="A175"/>
  <c r="I174"/>
  <c r="H174"/>
  <c r="A174"/>
  <c r="I173"/>
  <c r="H173"/>
  <c r="A173"/>
  <c r="I172"/>
  <c r="H172"/>
  <c r="A172"/>
  <c r="I171"/>
  <c r="H171"/>
  <c r="A171"/>
  <c r="I170"/>
  <c r="H170"/>
  <c r="A170"/>
  <c r="I169"/>
  <c r="H169"/>
  <c r="A169"/>
  <c r="I168"/>
  <c r="H168"/>
  <c r="A168"/>
  <c r="I167"/>
  <c r="H167"/>
  <c r="A167"/>
  <c r="I166"/>
  <c r="H166"/>
  <c r="A166"/>
  <c r="I165"/>
  <c r="H165"/>
  <c r="A165"/>
  <c r="I164"/>
  <c r="H164"/>
  <c r="A164"/>
  <c r="I163"/>
  <c r="H163"/>
  <c r="A163"/>
  <c r="I162"/>
  <c r="H162"/>
  <c r="A162"/>
  <c r="I161"/>
  <c r="H161"/>
  <c r="A161"/>
  <c r="I160"/>
  <c r="H160"/>
  <c r="A160"/>
  <c r="I159"/>
  <c r="H159"/>
  <c r="A159"/>
  <c r="I158"/>
  <c r="H158"/>
  <c r="A158"/>
  <c r="I157"/>
  <c r="H157"/>
  <c r="A157"/>
  <c r="I156"/>
  <c r="H156"/>
  <c r="A156"/>
  <c r="I155"/>
  <c r="H155"/>
  <c r="A155"/>
  <c r="I154"/>
  <c r="H154"/>
  <c r="A154"/>
  <c r="I153"/>
  <c r="H153"/>
  <c r="A153"/>
  <c r="I152"/>
  <c r="H152"/>
  <c r="A152"/>
  <c r="I151"/>
  <c r="H151"/>
  <c r="A151"/>
  <c r="I150"/>
  <c r="H150"/>
  <c r="A150"/>
  <c r="I149"/>
  <c r="H149"/>
  <c r="A149"/>
  <c r="I148"/>
  <c r="H148"/>
  <c r="A148"/>
  <c r="I147"/>
  <c r="H147"/>
  <c r="A147"/>
  <c r="I146"/>
  <c r="H146"/>
  <c r="A146"/>
  <c r="I145"/>
  <c r="H145"/>
  <c r="A145"/>
  <c r="I144"/>
  <c r="H144"/>
  <c r="A144"/>
  <c r="I143"/>
  <c r="H143"/>
  <c r="A143"/>
  <c r="I142"/>
  <c r="H142"/>
  <c r="A142"/>
  <c r="I141"/>
  <c r="H141"/>
  <c r="A141"/>
  <c r="I140"/>
  <c r="H140"/>
  <c r="A140"/>
  <c r="I139"/>
  <c r="H139"/>
  <c r="A139"/>
  <c r="I138"/>
  <c r="H138"/>
  <c r="A138"/>
  <c r="I137"/>
  <c r="H137"/>
  <c r="A137"/>
  <c r="I136"/>
  <c r="H136"/>
  <c r="A136"/>
  <c r="I135"/>
  <c r="H135"/>
  <c r="A135"/>
  <c r="I134"/>
  <c r="H134"/>
  <c r="A134"/>
  <c r="I133"/>
  <c r="H133"/>
  <c r="A133"/>
  <c r="I132"/>
  <c r="H132"/>
  <c r="A132"/>
  <c r="I131"/>
  <c r="H131"/>
  <c r="A131"/>
  <c r="I130"/>
  <c r="H130"/>
  <c r="A130"/>
  <c r="I129"/>
  <c r="H129"/>
  <c r="A129"/>
  <c r="I128"/>
  <c r="H128"/>
  <c r="A128"/>
  <c r="I127"/>
  <c r="H127"/>
  <c r="A127"/>
  <c r="I126"/>
  <c r="H126"/>
  <c r="A126"/>
  <c r="I125"/>
  <c r="H125"/>
  <c r="A125"/>
  <c r="I124"/>
  <c r="H124"/>
  <c r="A124"/>
  <c r="I123"/>
  <c r="H123"/>
  <c r="A123"/>
  <c r="I122"/>
  <c r="H122"/>
  <c r="A122"/>
  <c r="I121"/>
  <c r="H121"/>
  <c r="A121"/>
  <c r="I120"/>
  <c r="H120"/>
  <c r="A120"/>
  <c r="I119"/>
  <c r="H119"/>
  <c r="A119"/>
  <c r="I118"/>
  <c r="H118"/>
  <c r="A118"/>
  <c r="I117"/>
  <c r="H117"/>
  <c r="A117"/>
  <c r="I116"/>
  <c r="H116"/>
  <c r="A116"/>
  <c r="I115"/>
  <c r="H115"/>
  <c r="A115"/>
  <c r="I114"/>
  <c r="H114"/>
  <c r="A114"/>
  <c r="I113"/>
  <c r="H113"/>
  <c r="A113"/>
  <c r="I112"/>
  <c r="H112"/>
  <c r="A112"/>
  <c r="I111"/>
  <c r="H111"/>
  <c r="A111"/>
  <c r="I110"/>
  <c r="H110"/>
  <c r="A110"/>
  <c r="I109"/>
  <c r="H109"/>
  <c r="A109"/>
  <c r="I108"/>
  <c r="H108"/>
  <c r="A108"/>
  <c r="I107"/>
  <c r="H107"/>
  <c r="A107"/>
  <c r="I106"/>
  <c r="H106"/>
  <c r="A106"/>
  <c r="I105"/>
  <c r="H105"/>
  <c r="A105"/>
  <c r="I104"/>
  <c r="H104"/>
  <c r="A104"/>
  <c r="I103"/>
  <c r="H103"/>
  <c r="A103"/>
  <c r="I102"/>
  <c r="H102"/>
  <c r="A102"/>
  <c r="I101"/>
  <c r="H101"/>
  <c r="A101"/>
  <c r="I100"/>
  <c r="H100"/>
  <c r="A100"/>
  <c r="I99"/>
  <c r="H99"/>
  <c r="A99"/>
  <c r="I98"/>
  <c r="H98"/>
  <c r="A98"/>
  <c r="I97"/>
  <c r="H97"/>
  <c r="A97"/>
  <c r="I96"/>
  <c r="H96"/>
  <c r="A96"/>
  <c r="I95"/>
  <c r="H95"/>
  <c r="A95"/>
  <c r="I94"/>
  <c r="H94"/>
  <c r="A94"/>
  <c r="I93"/>
  <c r="H93"/>
  <c r="A93"/>
  <c r="I92"/>
  <c r="H92"/>
  <c r="A92"/>
  <c r="I91"/>
  <c r="H91"/>
  <c r="A91"/>
  <c r="I90"/>
  <c r="H90"/>
  <c r="A90"/>
  <c r="I89"/>
  <c r="H89"/>
  <c r="A89"/>
  <c r="I88"/>
  <c r="H88"/>
  <c r="A88"/>
  <c r="I87"/>
  <c r="H87"/>
  <c r="A87"/>
  <c r="I86"/>
  <c r="H86"/>
  <c r="A86"/>
  <c r="I85"/>
  <c r="H85"/>
  <c r="A85"/>
  <c r="I84"/>
  <c r="H84"/>
  <c r="A84"/>
  <c r="I83"/>
  <c r="H83"/>
  <c r="A83"/>
  <c r="I82"/>
  <c r="H82"/>
  <c r="A82"/>
  <c r="I81"/>
  <c r="H81"/>
  <c r="A81"/>
  <c r="M81" s="1"/>
  <c r="I80"/>
  <c r="H80"/>
  <c r="A80"/>
  <c r="I79"/>
  <c r="H79"/>
  <c r="A79"/>
  <c r="I78"/>
  <c r="H78"/>
  <c r="A78"/>
  <c r="N77"/>
  <c r="I77"/>
  <c r="H77"/>
  <c r="A77"/>
  <c r="M77" s="1"/>
  <c r="I76"/>
  <c r="H76"/>
  <c r="A76"/>
  <c r="I75"/>
  <c r="H75"/>
  <c r="A75"/>
  <c r="I74"/>
  <c r="H74"/>
  <c r="A74"/>
  <c r="N73"/>
  <c r="I73"/>
  <c r="H73"/>
  <c r="A73"/>
  <c r="M73" s="1"/>
  <c r="I72"/>
  <c r="H72"/>
  <c r="A72"/>
  <c r="I71"/>
  <c r="H71"/>
  <c r="A71"/>
  <c r="I70"/>
  <c r="H70"/>
  <c r="A70"/>
  <c r="N69"/>
  <c r="I69"/>
  <c r="H69"/>
  <c r="A69"/>
  <c r="M69" s="1"/>
  <c r="I68"/>
  <c r="H68"/>
  <c r="A68"/>
  <c r="I67"/>
  <c r="H67"/>
  <c r="A67"/>
  <c r="I66"/>
  <c r="H66"/>
  <c r="A66"/>
  <c r="N65"/>
  <c r="I65"/>
  <c r="H65"/>
  <c r="A65"/>
  <c r="M65" s="1"/>
  <c r="I64"/>
  <c r="H64"/>
  <c r="A64"/>
  <c r="I63"/>
  <c r="H63"/>
  <c r="A63"/>
  <c r="I62"/>
  <c r="H62"/>
  <c r="A62"/>
  <c r="N61"/>
  <c r="I61"/>
  <c r="H61"/>
  <c r="A61"/>
  <c r="M61" s="1"/>
  <c r="I60"/>
  <c r="H60"/>
  <c r="A60"/>
  <c r="I59"/>
  <c r="H59"/>
  <c r="A59"/>
  <c r="I58"/>
  <c r="H58"/>
  <c r="A58"/>
  <c r="I57"/>
  <c r="H57"/>
  <c r="A57"/>
  <c r="M57" s="1"/>
  <c r="I56"/>
  <c r="H56"/>
  <c r="A56"/>
  <c r="I55"/>
  <c r="H55"/>
  <c r="A55"/>
  <c r="M55" s="1"/>
  <c r="I54"/>
  <c r="H54"/>
  <c r="A54"/>
  <c r="I53"/>
  <c r="H53"/>
  <c r="A53"/>
  <c r="M53" s="1"/>
  <c r="I52"/>
  <c r="H52"/>
  <c r="A52"/>
  <c r="I51"/>
  <c r="H51"/>
  <c r="A51"/>
  <c r="M51" s="1"/>
  <c r="I50"/>
  <c r="H50"/>
  <c r="A50"/>
  <c r="I49"/>
  <c r="H49"/>
  <c r="A49"/>
  <c r="M49" s="1"/>
  <c r="I48"/>
  <c r="H48"/>
  <c r="A48"/>
  <c r="I47"/>
  <c r="H47"/>
  <c r="A47"/>
  <c r="M47" s="1"/>
  <c r="I46"/>
  <c r="H46"/>
  <c r="A46"/>
  <c r="I45"/>
  <c r="H45"/>
  <c r="A45"/>
  <c r="I44"/>
  <c r="H44"/>
  <c r="A44"/>
  <c r="I43"/>
  <c r="H43"/>
  <c r="A43"/>
  <c r="I42"/>
  <c r="H42"/>
  <c r="A42"/>
  <c r="I41"/>
  <c r="H41"/>
  <c r="A41"/>
  <c r="I40"/>
  <c r="H40"/>
  <c r="A40"/>
  <c r="I39"/>
  <c r="H39"/>
  <c r="A39"/>
  <c r="I38"/>
  <c r="H38"/>
  <c r="A38"/>
  <c r="I37"/>
  <c r="H37"/>
  <c r="A37"/>
  <c r="I36"/>
  <c r="H36"/>
  <c r="A36"/>
  <c r="I35"/>
  <c r="H35"/>
  <c r="A35"/>
  <c r="I34"/>
  <c r="H34"/>
  <c r="A34"/>
  <c r="I33"/>
  <c r="H33"/>
  <c r="A33"/>
  <c r="I32"/>
  <c r="H32"/>
  <c r="A32"/>
  <c r="I31"/>
  <c r="H31"/>
  <c r="A31"/>
  <c r="I30"/>
  <c r="H30"/>
  <c r="A30"/>
  <c r="I29"/>
  <c r="H29"/>
  <c r="A29"/>
  <c r="I28"/>
  <c r="H28"/>
  <c r="A28"/>
  <c r="I27"/>
  <c r="H27"/>
  <c r="A27"/>
  <c r="I26"/>
  <c r="H26"/>
  <c r="A26"/>
  <c r="I25"/>
  <c r="H25"/>
  <c r="A25"/>
  <c r="I24"/>
  <c r="H24"/>
  <c r="A24"/>
  <c r="I23"/>
  <c r="H23"/>
  <c r="A23"/>
  <c r="I22"/>
  <c r="H22"/>
  <c r="A22"/>
  <c r="I21"/>
  <c r="H21"/>
  <c r="A21"/>
  <c r="I20"/>
  <c r="H20"/>
  <c r="A20"/>
  <c r="I19"/>
  <c r="H19"/>
  <c r="A19"/>
  <c r="I18"/>
  <c r="H18"/>
  <c r="A18"/>
  <c r="I17"/>
  <c r="H17"/>
  <c r="A17"/>
  <c r="I16"/>
  <c r="H16"/>
  <c r="A16"/>
  <c r="I15"/>
  <c r="H15"/>
  <c r="A15"/>
  <c r="I14"/>
  <c r="H14"/>
  <c r="A14"/>
  <c r="I13"/>
  <c r="H13"/>
  <c r="A13"/>
  <c r="I12"/>
  <c r="H12"/>
  <c r="A12"/>
  <c r="I11"/>
  <c r="H11"/>
  <c r="A11"/>
  <c r="I10"/>
  <c r="H10"/>
  <c r="A10"/>
  <c r="I9"/>
  <c r="H9"/>
  <c r="A9"/>
  <c r="I8"/>
  <c r="H8"/>
  <c r="A8"/>
  <c r="I7"/>
  <c r="H7"/>
  <c r="A7"/>
  <c r="I6"/>
  <c r="H6"/>
  <c r="A6"/>
  <c r="I5"/>
  <c r="H5"/>
  <c r="A5"/>
  <c r="I4"/>
  <c r="H4"/>
  <c r="A4"/>
  <c r="I3"/>
  <c r="H3"/>
  <c r="A3"/>
  <c r="A4" i="5"/>
  <c r="A5"/>
  <c r="A6"/>
  <c r="A7"/>
  <c r="B7" s="1"/>
  <c r="A8"/>
  <c r="A9"/>
  <c r="A10"/>
  <c r="A11"/>
  <c r="B11" s="1"/>
  <c r="A12"/>
  <c r="A13"/>
  <c r="A14"/>
  <c r="A15"/>
  <c r="B15" s="1"/>
  <c r="A16"/>
  <c r="A17"/>
  <c r="A18"/>
  <c r="A19"/>
  <c r="B19" s="1"/>
  <c r="A20"/>
  <c r="A21"/>
  <c r="A22"/>
  <c r="A23"/>
  <c r="B23" s="1"/>
  <c r="A24"/>
  <c r="A25"/>
  <c r="A26"/>
  <c r="A27"/>
  <c r="B27" s="1"/>
  <c r="A28"/>
  <c r="A29"/>
  <c r="A30"/>
  <c r="A31"/>
  <c r="B31" s="1"/>
  <c r="A32"/>
  <c r="A33"/>
  <c r="A34"/>
  <c r="A35"/>
  <c r="B35" s="1"/>
  <c r="A36"/>
  <c r="A37"/>
  <c r="A38"/>
  <c r="A39"/>
  <c r="B39" s="1"/>
  <c r="A40"/>
  <c r="A41"/>
  <c r="A42"/>
  <c r="A43"/>
  <c r="B43" s="1"/>
  <c r="A44"/>
  <c r="A45"/>
  <c r="A46"/>
  <c r="B46" s="1"/>
  <c r="A47"/>
  <c r="A48"/>
  <c r="A49"/>
  <c r="A50"/>
  <c r="B50" s="1"/>
  <c r="A51"/>
  <c r="A52"/>
  <c r="A53"/>
  <c r="A54"/>
  <c r="B54" s="1"/>
  <c r="A55"/>
  <c r="A56"/>
  <c r="A57"/>
  <c r="A58"/>
  <c r="B58" s="1"/>
  <c r="A59"/>
  <c r="B59" s="1"/>
  <c r="A60"/>
  <c r="A61"/>
  <c r="B61" s="1"/>
  <c r="A62"/>
  <c r="B62" s="1"/>
  <c r="A63"/>
  <c r="B63" s="1"/>
  <c r="A64"/>
  <c r="A65"/>
  <c r="B65" s="1"/>
  <c r="A66"/>
  <c r="B66" s="1"/>
  <c r="A67"/>
  <c r="B67" s="1"/>
  <c r="A68"/>
  <c r="A69"/>
  <c r="B69" s="1"/>
  <c r="A70"/>
  <c r="B70" s="1"/>
  <c r="A71"/>
  <c r="B71" s="1"/>
  <c r="A72"/>
  <c r="A73"/>
  <c r="B73" s="1"/>
  <c r="A74"/>
  <c r="B74" s="1"/>
  <c r="A75"/>
  <c r="B75" s="1"/>
  <c r="A76"/>
  <c r="A77"/>
  <c r="B77" s="1"/>
  <c r="A78"/>
  <c r="B78" s="1"/>
  <c r="A79"/>
  <c r="B79" s="1"/>
  <c r="A80"/>
  <c r="A81"/>
  <c r="B81" s="1"/>
  <c r="A82"/>
  <c r="B82" s="1"/>
  <c r="A83"/>
  <c r="B83" s="1"/>
  <c r="A84"/>
  <c r="A85"/>
  <c r="B85" s="1"/>
  <c r="A86"/>
  <c r="B86" s="1"/>
  <c r="A87"/>
  <c r="B87" s="1"/>
  <c r="A88"/>
  <c r="A89"/>
  <c r="B89" s="1"/>
  <c r="A90"/>
  <c r="B90" s="1"/>
  <c r="A91"/>
  <c r="B91" s="1"/>
  <c r="A92"/>
  <c r="A93"/>
  <c r="B93" s="1"/>
  <c r="A94"/>
  <c r="B94" s="1"/>
  <c r="A95"/>
  <c r="B95" s="1"/>
  <c r="A96"/>
  <c r="A97"/>
  <c r="B97" s="1"/>
  <c r="A98"/>
  <c r="B98" s="1"/>
  <c r="A99"/>
  <c r="B99" s="1"/>
  <c r="A100"/>
  <c r="A101"/>
  <c r="B101" s="1"/>
  <c r="A102"/>
  <c r="B102" s="1"/>
  <c r="A103"/>
  <c r="B103" s="1"/>
  <c r="A104"/>
  <c r="A105"/>
  <c r="B105" s="1"/>
  <c r="A106"/>
  <c r="B106" s="1"/>
  <c r="A107"/>
  <c r="B107" s="1"/>
  <c r="A108"/>
  <c r="A109"/>
  <c r="B109" s="1"/>
  <c r="A110"/>
  <c r="B110" s="1"/>
  <c r="A111"/>
  <c r="B111" s="1"/>
  <c r="A112"/>
  <c r="A113"/>
  <c r="B113" s="1"/>
  <c r="A114"/>
  <c r="B114" s="1"/>
  <c r="A115"/>
  <c r="B115" s="1"/>
  <c r="A116"/>
  <c r="A117"/>
  <c r="B117" s="1"/>
  <c r="A118"/>
  <c r="B118" s="1"/>
  <c r="A119"/>
  <c r="B119" s="1"/>
  <c r="A120"/>
  <c r="A121"/>
  <c r="B121" s="1"/>
  <c r="A122"/>
  <c r="B122" s="1"/>
  <c r="A123"/>
  <c r="B123" s="1"/>
  <c r="A124"/>
  <c r="A125"/>
  <c r="B125" s="1"/>
  <c r="A126"/>
  <c r="B126" s="1"/>
  <c r="A127"/>
  <c r="B127" s="1"/>
  <c r="A128"/>
  <c r="A129"/>
  <c r="A130"/>
  <c r="B130" s="1"/>
  <c r="A131"/>
  <c r="A132"/>
  <c r="A133"/>
  <c r="A134"/>
  <c r="B134" s="1"/>
  <c r="A135"/>
  <c r="A136"/>
  <c r="A137"/>
  <c r="A138"/>
  <c r="B138" s="1"/>
  <c r="A139"/>
  <c r="A140"/>
  <c r="A141"/>
  <c r="A142"/>
  <c r="B142" s="1"/>
  <c r="A143"/>
  <c r="A144"/>
  <c r="A145"/>
  <c r="A146"/>
  <c r="B146" s="1"/>
  <c r="A147"/>
  <c r="A148"/>
  <c r="A149"/>
  <c r="A150"/>
  <c r="B150" s="1"/>
  <c r="A151"/>
  <c r="A152"/>
  <c r="A153"/>
  <c r="A154"/>
  <c r="B154" s="1"/>
  <c r="A155"/>
  <c r="A156"/>
  <c r="A157"/>
  <c r="A158"/>
  <c r="B158" s="1"/>
  <c r="A159"/>
  <c r="A160"/>
  <c r="A161"/>
  <c r="A162"/>
  <c r="B162" s="1"/>
  <c r="A163"/>
  <c r="A164"/>
  <c r="A165"/>
  <c r="A166"/>
  <c r="B166" s="1"/>
  <c r="A167"/>
  <c r="A168"/>
  <c r="A169"/>
  <c r="A170"/>
  <c r="B170" s="1"/>
  <c r="A171"/>
  <c r="A172"/>
  <c r="A173"/>
  <c r="A174"/>
  <c r="B174" s="1"/>
  <c r="A175"/>
  <c r="A176"/>
  <c r="A177"/>
  <c r="A178"/>
  <c r="B178" s="1"/>
  <c r="A179"/>
  <c r="A180"/>
  <c r="A181"/>
  <c r="A182"/>
  <c r="B182" s="1"/>
  <c r="A183"/>
  <c r="A184"/>
  <c r="A185"/>
  <c r="A186"/>
  <c r="B186" s="1"/>
  <c r="A187"/>
  <c r="A188"/>
  <c r="A189"/>
  <c r="A190"/>
  <c r="B190" s="1"/>
  <c r="A191"/>
  <c r="A192"/>
  <c r="A193"/>
  <c r="A194"/>
  <c r="B194" s="1"/>
  <c r="A195"/>
  <c r="A196"/>
  <c r="A197"/>
  <c r="A198"/>
  <c r="B198" s="1"/>
  <c r="A199"/>
  <c r="A200"/>
  <c r="A201"/>
  <c r="A202"/>
  <c r="B202" s="1"/>
  <c r="A203"/>
  <c r="A204"/>
  <c r="A205"/>
  <c r="A206"/>
  <c r="B206" s="1"/>
  <c r="A207"/>
  <c r="A208"/>
  <c r="A209"/>
  <c r="A210"/>
  <c r="B210" s="1"/>
  <c r="A211"/>
  <c r="A212"/>
  <c r="B212" s="1"/>
  <c r="A213"/>
  <c r="A214"/>
  <c r="A215"/>
  <c r="A216"/>
  <c r="B216" s="1"/>
  <c r="A217"/>
  <c r="A218"/>
  <c r="A219"/>
  <c r="B219" s="1"/>
  <c r="A220"/>
  <c r="B220" s="1"/>
  <c r="A221"/>
  <c r="B221" s="1"/>
  <c r="A222"/>
  <c r="A223"/>
  <c r="B223" s="1"/>
  <c r="A224"/>
  <c r="B224" s="1"/>
  <c r="A225"/>
  <c r="B225" s="1"/>
  <c r="A226"/>
  <c r="A227"/>
  <c r="B227" s="1"/>
  <c r="A228"/>
  <c r="B228" s="1"/>
  <c r="A229"/>
  <c r="B229" s="1"/>
  <c r="A230"/>
  <c r="A231"/>
  <c r="B231" s="1"/>
  <c r="A232"/>
  <c r="B232" s="1"/>
  <c r="A233"/>
  <c r="B233" s="1"/>
  <c r="A234"/>
  <c r="A235"/>
  <c r="B235" s="1"/>
  <c r="A236"/>
  <c r="B236" s="1"/>
  <c r="A237"/>
  <c r="B237" s="1"/>
  <c r="A238"/>
  <c r="A239"/>
  <c r="B239" s="1"/>
  <c r="A240"/>
  <c r="B240" s="1"/>
  <c r="A241"/>
  <c r="B241" s="1"/>
  <c r="A242"/>
  <c r="A243"/>
  <c r="B243" s="1"/>
  <c r="A244"/>
  <c r="B244" s="1"/>
  <c r="A245"/>
  <c r="B245" s="1"/>
  <c r="A246"/>
  <c r="A247"/>
  <c r="B247" s="1"/>
  <c r="A248"/>
  <c r="B248" s="1"/>
  <c r="A249"/>
  <c r="B249" s="1"/>
  <c r="A250"/>
  <c r="A251"/>
  <c r="B251" s="1"/>
  <c r="A252"/>
  <c r="B252" s="1"/>
  <c r="A253"/>
  <c r="B253" s="1"/>
  <c r="A254"/>
  <c r="A255"/>
  <c r="B255" s="1"/>
  <c r="A256"/>
  <c r="B256" s="1"/>
  <c r="A257"/>
  <c r="B257" s="1"/>
  <c r="A258"/>
  <c r="A259"/>
  <c r="B259" s="1"/>
  <c r="A260"/>
  <c r="B260" s="1"/>
  <c r="A261"/>
  <c r="B261" s="1"/>
  <c r="A262"/>
  <c r="A263"/>
  <c r="B263" s="1"/>
  <c r="A264"/>
  <c r="B264" s="1"/>
  <c r="A265"/>
  <c r="B265" s="1"/>
  <c r="A266"/>
  <c r="A267"/>
  <c r="B267" s="1"/>
  <c r="A268"/>
  <c r="B268" s="1"/>
  <c r="A269"/>
  <c r="B269" s="1"/>
  <c r="A270"/>
  <c r="A271"/>
  <c r="B271" s="1"/>
  <c r="A272"/>
  <c r="B272" s="1"/>
  <c r="A273"/>
  <c r="B273" s="1"/>
  <c r="A274"/>
  <c r="A275"/>
  <c r="B275" s="1"/>
  <c r="A276"/>
  <c r="B276" s="1"/>
  <c r="A277"/>
  <c r="B277" s="1"/>
  <c r="A278"/>
  <c r="A279"/>
  <c r="B279" s="1"/>
  <c r="A280"/>
  <c r="B280" s="1"/>
  <c r="A281"/>
  <c r="B281" s="1"/>
  <c r="A282"/>
  <c r="A283"/>
  <c r="B283" s="1"/>
  <c r="A284"/>
  <c r="B284" s="1"/>
  <c r="A285"/>
  <c r="B285" s="1"/>
  <c r="A286"/>
  <c r="A287"/>
  <c r="B287" s="1"/>
  <c r="A288"/>
  <c r="B288" s="1"/>
  <c r="A289"/>
  <c r="B289" s="1"/>
  <c r="A290"/>
  <c r="A291"/>
  <c r="B291" s="1"/>
  <c r="A292"/>
  <c r="B292" s="1"/>
  <c r="A293"/>
  <c r="B293" s="1"/>
  <c r="A294"/>
  <c r="A295"/>
  <c r="B295" s="1"/>
  <c r="A296"/>
  <c r="B296" s="1"/>
  <c r="A297"/>
  <c r="B297" s="1"/>
  <c r="A298"/>
  <c r="A299"/>
  <c r="B299" s="1"/>
  <c r="A300"/>
  <c r="B300" s="1"/>
  <c r="F60" i="6"/>
  <c r="D60"/>
  <c r="F59"/>
  <c r="D59"/>
  <c r="F58"/>
  <c r="D58"/>
  <c r="F57"/>
  <c r="D57"/>
  <c r="F56"/>
  <c r="D56"/>
  <c r="F55"/>
  <c r="D55"/>
  <c r="F54"/>
  <c r="D54"/>
  <c r="F53"/>
  <c r="D53"/>
  <c r="F52"/>
  <c r="D52"/>
  <c r="F48"/>
  <c r="D48"/>
  <c r="F47"/>
  <c r="D47"/>
  <c r="F46"/>
  <c r="D46"/>
  <c r="D45"/>
  <c r="D44"/>
  <c r="D43"/>
  <c r="D42"/>
  <c r="D41"/>
  <c r="D40"/>
  <c r="F36"/>
  <c r="D36"/>
  <c r="F35"/>
  <c r="D35"/>
  <c r="F34"/>
  <c r="D34"/>
  <c r="F33"/>
  <c r="D33"/>
  <c r="F32"/>
  <c r="D32"/>
  <c r="F31"/>
  <c r="D31"/>
  <c r="F30"/>
  <c r="D30"/>
  <c r="F29"/>
  <c r="D29"/>
  <c r="F28"/>
  <c r="D28"/>
  <c r="F27"/>
  <c r="D27"/>
  <c r="F24"/>
  <c r="F16"/>
  <c r="F17"/>
  <c r="F18"/>
  <c r="F19"/>
  <c r="F20"/>
  <c r="F21"/>
  <c r="D3" s="1"/>
  <c r="F22"/>
  <c r="F23"/>
  <c r="D16"/>
  <c r="D17"/>
  <c r="D18"/>
  <c r="D19"/>
  <c r="D20"/>
  <c r="D21"/>
  <c r="D22"/>
  <c r="D23"/>
  <c r="D24"/>
  <c r="D5" l="1"/>
  <c r="N3" i="8"/>
  <c r="M3"/>
  <c r="N5"/>
  <c r="M5"/>
  <c r="N9"/>
  <c r="M9"/>
  <c r="N11"/>
  <c r="M11"/>
  <c r="N13"/>
  <c r="M13"/>
  <c r="N15"/>
  <c r="M15"/>
  <c r="N17"/>
  <c r="M17"/>
  <c r="N19"/>
  <c r="M19"/>
  <c r="N21"/>
  <c r="M21"/>
  <c r="N23"/>
  <c r="M23"/>
  <c r="N25"/>
  <c r="M25"/>
  <c r="N27"/>
  <c r="M27"/>
  <c r="N29"/>
  <c r="M29"/>
  <c r="N31"/>
  <c r="M31"/>
  <c r="N33"/>
  <c r="M33"/>
  <c r="N35"/>
  <c r="M35"/>
  <c r="N37"/>
  <c r="M37"/>
  <c r="N39"/>
  <c r="M39"/>
  <c r="N41"/>
  <c r="M41"/>
  <c r="N43"/>
  <c r="M43"/>
  <c r="N45"/>
  <c r="M45"/>
  <c r="M59"/>
  <c r="N59"/>
  <c r="N64"/>
  <c r="M64"/>
  <c r="M67"/>
  <c r="N67"/>
  <c r="N72"/>
  <c r="M72"/>
  <c r="M75"/>
  <c r="N75"/>
  <c r="N80"/>
  <c r="M80"/>
  <c r="N82"/>
  <c r="M82"/>
  <c r="N84"/>
  <c r="M84"/>
  <c r="N86"/>
  <c r="M86"/>
  <c r="N88"/>
  <c r="M88"/>
  <c r="N90"/>
  <c r="M90"/>
  <c r="N92"/>
  <c r="M92"/>
  <c r="N94"/>
  <c r="M94"/>
  <c r="N96"/>
  <c r="M96"/>
  <c r="N98"/>
  <c r="M98"/>
  <c r="N100"/>
  <c r="M100"/>
  <c r="N102"/>
  <c r="M102"/>
  <c r="N104"/>
  <c r="M104"/>
  <c r="N106"/>
  <c r="M106"/>
  <c r="N108"/>
  <c r="M108"/>
  <c r="N110"/>
  <c r="M110"/>
  <c r="N112"/>
  <c r="M112"/>
  <c r="N114"/>
  <c r="M114"/>
  <c r="N116"/>
  <c r="M116"/>
  <c r="N118"/>
  <c r="M118"/>
  <c r="N120"/>
  <c r="M120"/>
  <c r="N122"/>
  <c r="M122"/>
  <c r="N124"/>
  <c r="M124"/>
  <c r="N126"/>
  <c r="M126"/>
  <c r="N128"/>
  <c r="M128"/>
  <c r="N130"/>
  <c r="M130"/>
  <c r="N132"/>
  <c r="M132"/>
  <c r="N4"/>
  <c r="M4"/>
  <c r="N6"/>
  <c r="M6"/>
  <c r="N60"/>
  <c r="M60"/>
  <c r="M63"/>
  <c r="N63"/>
  <c r="N68"/>
  <c r="M68"/>
  <c r="M71"/>
  <c r="N71"/>
  <c r="N76"/>
  <c r="M76"/>
  <c r="M79"/>
  <c r="N79"/>
  <c r="N8"/>
  <c r="M8"/>
  <c r="N10"/>
  <c r="M10"/>
  <c r="N12"/>
  <c r="M12"/>
  <c r="N14"/>
  <c r="M14"/>
  <c r="N16"/>
  <c r="M16"/>
  <c r="N18"/>
  <c r="M18"/>
  <c r="N20"/>
  <c r="M20"/>
  <c r="N22"/>
  <c r="M22"/>
  <c r="N24"/>
  <c r="M24"/>
  <c r="N26"/>
  <c r="M26"/>
  <c r="N28"/>
  <c r="M28"/>
  <c r="N30"/>
  <c r="M30"/>
  <c r="N32"/>
  <c r="M32"/>
  <c r="N34"/>
  <c r="M34"/>
  <c r="N36"/>
  <c r="M36"/>
  <c r="N38"/>
  <c r="M38"/>
  <c r="N40"/>
  <c r="M40"/>
  <c r="N42"/>
  <c r="M42"/>
  <c r="N44"/>
  <c r="M44"/>
  <c r="N46"/>
  <c r="M46"/>
  <c r="N48"/>
  <c r="M48"/>
  <c r="N50"/>
  <c r="M50"/>
  <c r="N52"/>
  <c r="M52"/>
  <c r="N54"/>
  <c r="M54"/>
  <c r="N56"/>
  <c r="M56"/>
  <c r="N58"/>
  <c r="M58"/>
  <c r="N62"/>
  <c r="M62"/>
  <c r="N66"/>
  <c r="M66"/>
  <c r="N70"/>
  <c r="M70"/>
  <c r="N74"/>
  <c r="M74"/>
  <c r="N78"/>
  <c r="M78"/>
  <c r="N83"/>
  <c r="M83"/>
  <c r="N85"/>
  <c r="M85"/>
  <c r="N87"/>
  <c r="M87"/>
  <c r="N89"/>
  <c r="M89"/>
  <c r="N91"/>
  <c r="M91"/>
  <c r="N93"/>
  <c r="M93"/>
  <c r="N95"/>
  <c r="M95"/>
  <c r="N97"/>
  <c r="M97"/>
  <c r="N99"/>
  <c r="M99"/>
  <c r="N101"/>
  <c r="M101"/>
  <c r="N103"/>
  <c r="M103"/>
  <c r="N105"/>
  <c r="M105"/>
  <c r="N107"/>
  <c r="M107"/>
  <c r="N109"/>
  <c r="M109"/>
  <c r="N111"/>
  <c r="M111"/>
  <c r="N113"/>
  <c r="M113"/>
  <c r="N115"/>
  <c r="M115"/>
  <c r="N117"/>
  <c r="M117"/>
  <c r="N119"/>
  <c r="M119"/>
  <c r="N121"/>
  <c r="M121"/>
  <c r="N125"/>
  <c r="M125"/>
  <c r="N127"/>
  <c r="M127"/>
  <c r="N129"/>
  <c r="M129"/>
  <c r="N131"/>
  <c r="M131"/>
  <c r="N133"/>
  <c r="M133"/>
  <c r="N135"/>
  <c r="M135"/>
  <c r="N137"/>
  <c r="M137"/>
  <c r="N139"/>
  <c r="M139"/>
  <c r="N141"/>
  <c r="M141"/>
  <c r="N143"/>
  <c r="M143"/>
  <c r="N145"/>
  <c r="M145"/>
  <c r="N147"/>
  <c r="M147"/>
  <c r="N149"/>
  <c r="M149"/>
  <c r="N151"/>
  <c r="M151"/>
  <c r="N153"/>
  <c r="M153"/>
  <c r="N155"/>
  <c r="M155"/>
  <c r="N157"/>
  <c r="M157"/>
  <c r="N159"/>
  <c r="M159"/>
  <c r="N161"/>
  <c r="M161"/>
  <c r="N163"/>
  <c r="M163"/>
  <c r="N165"/>
  <c r="M165"/>
  <c r="N167"/>
  <c r="M167"/>
  <c r="N169"/>
  <c r="M169"/>
  <c r="N171"/>
  <c r="M171"/>
  <c r="N173"/>
  <c r="M173"/>
  <c r="N175"/>
  <c r="M175"/>
  <c r="N177"/>
  <c r="M177"/>
  <c r="N179"/>
  <c r="M179"/>
  <c r="N181"/>
  <c r="M181"/>
  <c r="N183"/>
  <c r="M183"/>
  <c r="N185"/>
  <c r="M185"/>
  <c r="N187"/>
  <c r="M187"/>
  <c r="N189"/>
  <c r="M189"/>
  <c r="N191"/>
  <c r="M191"/>
  <c r="N193"/>
  <c r="M193"/>
  <c r="N195"/>
  <c r="M195"/>
  <c r="N197"/>
  <c r="M197"/>
  <c r="N199"/>
  <c r="M199"/>
  <c r="N5" i="9"/>
  <c r="M5"/>
  <c r="N9"/>
  <c r="M9"/>
  <c r="N11"/>
  <c r="M11"/>
  <c r="N13"/>
  <c r="M13"/>
  <c r="N15"/>
  <c r="M15"/>
  <c r="N17"/>
  <c r="M17"/>
  <c r="N19"/>
  <c r="M19"/>
  <c r="N21"/>
  <c r="M21"/>
  <c r="N23"/>
  <c r="M23"/>
  <c r="N25"/>
  <c r="M25"/>
  <c r="N27"/>
  <c r="M27"/>
  <c r="N29"/>
  <c r="M29"/>
  <c r="N31"/>
  <c r="M31"/>
  <c r="N33"/>
  <c r="M33"/>
  <c r="N35"/>
  <c r="M35"/>
  <c r="N37"/>
  <c r="M37"/>
  <c r="N39"/>
  <c r="M39"/>
  <c r="N41"/>
  <c r="M41"/>
  <c r="N43"/>
  <c r="M43"/>
  <c r="N45"/>
  <c r="M45"/>
  <c r="N47"/>
  <c r="M47"/>
  <c r="N49"/>
  <c r="M49"/>
  <c r="N51"/>
  <c r="M51"/>
  <c r="N53"/>
  <c r="M53"/>
  <c r="N55"/>
  <c r="M55"/>
  <c r="N57"/>
  <c r="M57"/>
  <c r="N59"/>
  <c r="M59"/>
  <c r="N61"/>
  <c r="M61"/>
  <c r="N63"/>
  <c r="M63"/>
  <c r="N65"/>
  <c r="M65"/>
  <c r="N67"/>
  <c r="M67"/>
  <c r="N69"/>
  <c r="M69"/>
  <c r="N71"/>
  <c r="M71"/>
  <c r="N73"/>
  <c r="M73"/>
  <c r="N75"/>
  <c r="M75"/>
  <c r="N77"/>
  <c r="M77"/>
  <c r="N79"/>
  <c r="M79"/>
  <c r="N81"/>
  <c r="M81"/>
  <c r="N83"/>
  <c r="M83"/>
  <c r="N85"/>
  <c r="M85"/>
  <c r="N87"/>
  <c r="M87"/>
  <c r="N89"/>
  <c r="M89"/>
  <c r="N91"/>
  <c r="M91"/>
  <c r="N93"/>
  <c r="M93"/>
  <c r="N95"/>
  <c r="M95"/>
  <c r="N97"/>
  <c r="M97"/>
  <c r="N99"/>
  <c r="M99"/>
  <c r="N101"/>
  <c r="M101"/>
  <c r="N103"/>
  <c r="M103"/>
  <c r="N105"/>
  <c r="M105"/>
  <c r="N107"/>
  <c r="M107"/>
  <c r="N109"/>
  <c r="M109"/>
  <c r="N111"/>
  <c r="M111"/>
  <c r="N113"/>
  <c r="M113"/>
  <c r="N115"/>
  <c r="M115"/>
  <c r="N119"/>
  <c r="M119"/>
  <c r="N127"/>
  <c r="M127"/>
  <c r="N131"/>
  <c r="M131"/>
  <c r="N135"/>
  <c r="M135"/>
  <c r="N139"/>
  <c r="M139"/>
  <c r="N143"/>
  <c r="M143"/>
  <c r="N147"/>
  <c r="M147"/>
  <c r="N151"/>
  <c r="M151"/>
  <c r="N155"/>
  <c r="M155"/>
  <c r="N159"/>
  <c r="M159"/>
  <c r="N164"/>
  <c r="M164"/>
  <c r="N166"/>
  <c r="M166"/>
  <c r="N168"/>
  <c r="M168"/>
  <c r="N170"/>
  <c r="M170"/>
  <c r="N172"/>
  <c r="M172"/>
  <c r="N174"/>
  <c r="M174"/>
  <c r="N176"/>
  <c r="M176"/>
  <c r="N178"/>
  <c r="M178"/>
  <c r="N180"/>
  <c r="M180"/>
  <c r="N182"/>
  <c r="M182"/>
  <c r="N184"/>
  <c r="M184"/>
  <c r="N186"/>
  <c r="M186"/>
  <c r="N188"/>
  <c r="M188"/>
  <c r="N190"/>
  <c r="M190"/>
  <c r="N192"/>
  <c r="M192"/>
  <c r="N194"/>
  <c r="M194"/>
  <c r="N196"/>
  <c r="M196"/>
  <c r="N198"/>
  <c r="M198"/>
  <c r="N200"/>
  <c r="M200"/>
  <c r="N20" i="10"/>
  <c r="M20"/>
  <c r="N22"/>
  <c r="M22"/>
  <c r="N24"/>
  <c r="M24"/>
  <c r="N26"/>
  <c r="M26"/>
  <c r="N29"/>
  <c r="M29"/>
  <c r="N31"/>
  <c r="M31"/>
  <c r="N33"/>
  <c r="M33"/>
  <c r="N35"/>
  <c r="M35"/>
  <c r="N37"/>
  <c r="M37"/>
  <c r="N39"/>
  <c r="M39"/>
  <c r="N41"/>
  <c r="M41"/>
  <c r="N43"/>
  <c r="M43"/>
  <c r="N45"/>
  <c r="M45"/>
  <c r="N47"/>
  <c r="M47"/>
  <c r="N49"/>
  <c r="M49"/>
  <c r="N51"/>
  <c r="M51"/>
  <c r="N53"/>
  <c r="M53"/>
  <c r="N55"/>
  <c r="M55"/>
  <c r="N57"/>
  <c r="M57"/>
  <c r="N59"/>
  <c r="M59"/>
  <c r="N61"/>
  <c r="M61"/>
  <c r="N63"/>
  <c r="M63"/>
  <c r="N65"/>
  <c r="M65"/>
  <c r="N67"/>
  <c r="M67"/>
  <c r="N69"/>
  <c r="M69"/>
  <c r="N71"/>
  <c r="M71"/>
  <c r="N73"/>
  <c r="M73"/>
  <c r="N75"/>
  <c r="M75"/>
  <c r="N77"/>
  <c r="M77"/>
  <c r="N79"/>
  <c r="M79"/>
  <c r="N81"/>
  <c r="M81"/>
  <c r="N83"/>
  <c r="M83"/>
  <c r="N85"/>
  <c r="M85"/>
  <c r="N87"/>
  <c r="M87"/>
  <c r="N89"/>
  <c r="M89"/>
  <c r="N91"/>
  <c r="M91"/>
  <c r="N93"/>
  <c r="M93"/>
  <c r="N95"/>
  <c r="M95"/>
  <c r="N97"/>
  <c r="M97"/>
  <c r="N99"/>
  <c r="M99"/>
  <c r="N101"/>
  <c r="M101"/>
  <c r="N103"/>
  <c r="M103"/>
  <c r="N105"/>
  <c r="M105"/>
  <c r="N107"/>
  <c r="M107"/>
  <c r="N109"/>
  <c r="M109"/>
  <c r="N111"/>
  <c r="M111"/>
  <c r="N113"/>
  <c r="M113"/>
  <c r="N115"/>
  <c r="M115"/>
  <c r="N119"/>
  <c r="M119"/>
  <c r="N127"/>
  <c r="M127"/>
  <c r="N131"/>
  <c r="M131"/>
  <c r="N133"/>
  <c r="M133"/>
  <c r="N137"/>
  <c r="M137"/>
  <c r="N141"/>
  <c r="M141"/>
  <c r="N143"/>
  <c r="M143"/>
  <c r="N145"/>
  <c r="M145"/>
  <c r="N147"/>
  <c r="M147"/>
  <c r="N149"/>
  <c r="M149"/>
  <c r="N151"/>
  <c r="M151"/>
  <c r="N153"/>
  <c r="M153"/>
  <c r="N155"/>
  <c r="M155"/>
  <c r="N157"/>
  <c r="M157"/>
  <c r="N159"/>
  <c r="M159"/>
  <c r="N161"/>
  <c r="M161"/>
  <c r="N163"/>
  <c r="M163"/>
  <c r="N165"/>
  <c r="M165"/>
  <c r="N167"/>
  <c r="M167"/>
  <c r="N169"/>
  <c r="M169"/>
  <c r="N171"/>
  <c r="M171"/>
  <c r="N173"/>
  <c r="M173"/>
  <c r="N175"/>
  <c r="M175"/>
  <c r="N177"/>
  <c r="M177"/>
  <c r="N179"/>
  <c r="M179"/>
  <c r="N181"/>
  <c r="M181"/>
  <c r="N183"/>
  <c r="M183"/>
  <c r="N185"/>
  <c r="M185"/>
  <c r="N187"/>
  <c r="M187"/>
  <c r="N189"/>
  <c r="M189"/>
  <c r="N191"/>
  <c r="M191"/>
  <c r="N193"/>
  <c r="M193"/>
  <c r="N195"/>
  <c r="M195"/>
  <c r="N197"/>
  <c r="M197"/>
  <c r="N199"/>
  <c r="M199"/>
  <c r="N116" i="9"/>
  <c r="N120"/>
  <c r="N124"/>
  <c r="N128"/>
  <c r="N132"/>
  <c r="N136"/>
  <c r="N140"/>
  <c r="N144"/>
  <c r="N148"/>
  <c r="N152"/>
  <c r="N156"/>
  <c r="N160"/>
  <c r="N27" i="10"/>
  <c r="N116"/>
  <c r="N120"/>
  <c r="N124"/>
  <c r="N128"/>
  <c r="N134"/>
  <c r="N138"/>
  <c r="N134" i="8"/>
  <c r="M134"/>
  <c r="N136"/>
  <c r="M136"/>
  <c r="N138"/>
  <c r="M138"/>
  <c r="N140"/>
  <c r="M140"/>
  <c r="N142"/>
  <c r="M142"/>
  <c r="N144"/>
  <c r="M144"/>
  <c r="N146"/>
  <c r="M146"/>
  <c r="N148"/>
  <c r="M148"/>
  <c r="N150"/>
  <c r="M150"/>
  <c r="N152"/>
  <c r="M152"/>
  <c r="N154"/>
  <c r="M154"/>
  <c r="N156"/>
  <c r="M156"/>
  <c r="N158"/>
  <c r="M158"/>
  <c r="N160"/>
  <c r="M160"/>
  <c r="N162"/>
  <c r="M162"/>
  <c r="N164"/>
  <c r="M164"/>
  <c r="N166"/>
  <c r="M166"/>
  <c r="N168"/>
  <c r="M168"/>
  <c r="N170"/>
  <c r="M170"/>
  <c r="N172"/>
  <c r="M172"/>
  <c r="N174"/>
  <c r="M174"/>
  <c r="N176"/>
  <c r="M176"/>
  <c r="N178"/>
  <c r="M178"/>
  <c r="N180"/>
  <c r="M180"/>
  <c r="N182"/>
  <c r="M182"/>
  <c r="N184"/>
  <c r="M184"/>
  <c r="N186"/>
  <c r="M186"/>
  <c r="N188"/>
  <c r="M188"/>
  <c r="N190"/>
  <c r="M190"/>
  <c r="N192"/>
  <c r="M192"/>
  <c r="N194"/>
  <c r="M194"/>
  <c r="N196"/>
  <c r="M196"/>
  <c r="N198"/>
  <c r="M198"/>
  <c r="N200"/>
  <c r="M200"/>
  <c r="N4" i="9"/>
  <c r="M4"/>
  <c r="N6"/>
  <c r="M6"/>
  <c r="N8"/>
  <c r="M8"/>
  <c r="N10"/>
  <c r="M10"/>
  <c r="N12"/>
  <c r="M12"/>
  <c r="N14"/>
  <c r="M14"/>
  <c r="N16"/>
  <c r="M16"/>
  <c r="N18"/>
  <c r="M18"/>
  <c r="N20"/>
  <c r="M20"/>
  <c r="N22"/>
  <c r="M22"/>
  <c r="N24"/>
  <c r="M24"/>
  <c r="N26"/>
  <c r="M26"/>
  <c r="N28"/>
  <c r="M28"/>
  <c r="N30"/>
  <c r="M30"/>
  <c r="N32"/>
  <c r="M32"/>
  <c r="N34"/>
  <c r="M34"/>
  <c r="N36"/>
  <c r="M36"/>
  <c r="N38"/>
  <c r="M38"/>
  <c r="N40"/>
  <c r="M40"/>
  <c r="N42"/>
  <c r="M42"/>
  <c r="N44"/>
  <c r="M44"/>
  <c r="N48"/>
  <c r="M48"/>
  <c r="N50"/>
  <c r="M50"/>
  <c r="N52"/>
  <c r="M52"/>
  <c r="N54"/>
  <c r="M54"/>
  <c r="N56"/>
  <c r="M56"/>
  <c r="N58"/>
  <c r="M58"/>
  <c r="N60"/>
  <c r="M60"/>
  <c r="N62"/>
  <c r="M62"/>
  <c r="N64"/>
  <c r="M64"/>
  <c r="N66"/>
  <c r="M66"/>
  <c r="N68"/>
  <c r="M68"/>
  <c r="N70"/>
  <c r="M70"/>
  <c r="N72"/>
  <c r="M72"/>
  <c r="N74"/>
  <c r="M74"/>
  <c r="N76"/>
  <c r="M76"/>
  <c r="N78"/>
  <c r="M78"/>
  <c r="N80"/>
  <c r="M80"/>
  <c r="N82"/>
  <c r="M82"/>
  <c r="N84"/>
  <c r="M84"/>
  <c r="N86"/>
  <c r="M86"/>
  <c r="N88"/>
  <c r="M88"/>
  <c r="N90"/>
  <c r="M90"/>
  <c r="N92"/>
  <c r="M92"/>
  <c r="N94"/>
  <c r="M94"/>
  <c r="N96"/>
  <c r="M96"/>
  <c r="N98"/>
  <c r="M98"/>
  <c r="N100"/>
  <c r="M100"/>
  <c r="N102"/>
  <c r="M102"/>
  <c r="N104"/>
  <c r="M104"/>
  <c r="N106"/>
  <c r="M106"/>
  <c r="N108"/>
  <c r="M108"/>
  <c r="N110"/>
  <c r="M110"/>
  <c r="N112"/>
  <c r="M112"/>
  <c r="N114"/>
  <c r="M114"/>
  <c r="N117"/>
  <c r="M117"/>
  <c r="N121"/>
  <c r="M121"/>
  <c r="N125"/>
  <c r="M125"/>
  <c r="N129"/>
  <c r="M129"/>
  <c r="N133"/>
  <c r="M133"/>
  <c r="N137"/>
  <c r="M137"/>
  <c r="N141"/>
  <c r="M141"/>
  <c r="N145"/>
  <c r="M145"/>
  <c r="N149"/>
  <c r="M149"/>
  <c r="N153"/>
  <c r="M153"/>
  <c r="N157"/>
  <c r="M157"/>
  <c r="N161"/>
  <c r="M161"/>
  <c r="N163"/>
  <c r="M163"/>
  <c r="N165"/>
  <c r="M165"/>
  <c r="N167"/>
  <c r="M167"/>
  <c r="N169"/>
  <c r="M169"/>
  <c r="N171"/>
  <c r="M171"/>
  <c r="N173"/>
  <c r="M173"/>
  <c r="N175"/>
  <c r="M175"/>
  <c r="N177"/>
  <c r="M177"/>
  <c r="N179"/>
  <c r="M179"/>
  <c r="N181"/>
  <c r="M181"/>
  <c r="N183"/>
  <c r="M183"/>
  <c r="N185"/>
  <c r="M185"/>
  <c r="N187"/>
  <c r="M187"/>
  <c r="N189"/>
  <c r="M189"/>
  <c r="N191"/>
  <c r="M191"/>
  <c r="N193"/>
  <c r="M193"/>
  <c r="N195"/>
  <c r="M195"/>
  <c r="N197"/>
  <c r="M197"/>
  <c r="N199"/>
  <c r="M199"/>
  <c r="N21" i="10"/>
  <c r="M21"/>
  <c r="N23"/>
  <c r="M23"/>
  <c r="N25"/>
  <c r="M25"/>
  <c r="N28"/>
  <c r="M28"/>
  <c r="N30"/>
  <c r="M30"/>
  <c r="N32"/>
  <c r="M32"/>
  <c r="N34"/>
  <c r="M34"/>
  <c r="N36"/>
  <c r="M36"/>
  <c r="N38"/>
  <c r="M38"/>
  <c r="N40"/>
  <c r="M40"/>
  <c r="N42"/>
  <c r="M42"/>
  <c r="N44"/>
  <c r="M44"/>
  <c r="N46"/>
  <c r="M46"/>
  <c r="N48"/>
  <c r="M48"/>
  <c r="N50"/>
  <c r="M50"/>
  <c r="N52"/>
  <c r="M52"/>
  <c r="N54"/>
  <c r="M54"/>
  <c r="N56"/>
  <c r="M56"/>
  <c r="N58"/>
  <c r="M58"/>
  <c r="N60"/>
  <c r="M60"/>
  <c r="N62"/>
  <c r="M62"/>
  <c r="N64"/>
  <c r="M64"/>
  <c r="N66"/>
  <c r="M66"/>
  <c r="N68"/>
  <c r="M68"/>
  <c r="N70"/>
  <c r="M70"/>
  <c r="N72"/>
  <c r="M72"/>
  <c r="N74"/>
  <c r="M74"/>
  <c r="N76"/>
  <c r="M76"/>
  <c r="N78"/>
  <c r="M78"/>
  <c r="N80"/>
  <c r="M80"/>
  <c r="N82"/>
  <c r="M82"/>
  <c r="N84"/>
  <c r="M84"/>
  <c r="N86"/>
  <c r="M86"/>
  <c r="N88"/>
  <c r="M88"/>
  <c r="N90"/>
  <c r="M90"/>
  <c r="N92"/>
  <c r="M92"/>
  <c r="N94"/>
  <c r="M94"/>
  <c r="N96"/>
  <c r="M96"/>
  <c r="N98"/>
  <c r="M98"/>
  <c r="N100"/>
  <c r="M100"/>
  <c r="N102"/>
  <c r="M102"/>
  <c r="N104"/>
  <c r="M104"/>
  <c r="N106"/>
  <c r="M106"/>
  <c r="N108"/>
  <c r="M108"/>
  <c r="N110"/>
  <c r="M110"/>
  <c r="N112"/>
  <c r="M112"/>
  <c r="N114"/>
  <c r="M114"/>
  <c r="N117"/>
  <c r="M117"/>
  <c r="N121"/>
  <c r="M121"/>
  <c r="N125"/>
  <c r="M125"/>
  <c r="N129"/>
  <c r="M129"/>
  <c r="N135"/>
  <c r="M135"/>
  <c r="N139"/>
  <c r="M139"/>
  <c r="N142"/>
  <c r="M142"/>
  <c r="N144"/>
  <c r="M144"/>
  <c r="N146"/>
  <c r="M146"/>
  <c r="N148"/>
  <c r="M148"/>
  <c r="N150"/>
  <c r="M150"/>
  <c r="N152"/>
  <c r="M152"/>
  <c r="N154"/>
  <c r="M154"/>
  <c r="N156"/>
  <c r="M156"/>
  <c r="N158"/>
  <c r="M158"/>
  <c r="N160"/>
  <c r="M160"/>
  <c r="N162"/>
  <c r="M162"/>
  <c r="N164"/>
  <c r="M164"/>
  <c r="N166"/>
  <c r="M166"/>
  <c r="N168"/>
  <c r="M168"/>
  <c r="N170"/>
  <c r="M170"/>
  <c r="N172"/>
  <c r="M172"/>
  <c r="N174"/>
  <c r="M174"/>
  <c r="N176"/>
  <c r="M176"/>
  <c r="N178"/>
  <c r="M178"/>
  <c r="N180"/>
  <c r="M180"/>
  <c r="N182"/>
  <c r="M182"/>
  <c r="N184"/>
  <c r="M184"/>
  <c r="N186"/>
  <c r="M186"/>
  <c r="N188"/>
  <c r="M188"/>
  <c r="N190"/>
  <c r="M190"/>
  <c r="N192"/>
  <c r="M192"/>
  <c r="N194"/>
  <c r="M194"/>
  <c r="N196"/>
  <c r="M196"/>
  <c r="N198"/>
  <c r="M198"/>
  <c r="N200"/>
  <c r="M200"/>
  <c r="N298" i="5"/>
  <c r="B298"/>
  <c r="N294"/>
  <c r="B294"/>
  <c r="N290"/>
  <c r="B290"/>
  <c r="N286"/>
  <c r="B286"/>
  <c r="N282"/>
  <c r="B282"/>
  <c r="N278"/>
  <c r="B278"/>
  <c r="N274"/>
  <c r="B274"/>
  <c r="N270"/>
  <c r="B270"/>
  <c r="N266"/>
  <c r="B266"/>
  <c r="N262"/>
  <c r="B262"/>
  <c r="N258"/>
  <c r="B258"/>
  <c r="N254"/>
  <c r="B254"/>
  <c r="N250"/>
  <c r="B250"/>
  <c r="N246"/>
  <c r="B246"/>
  <c r="N242"/>
  <c r="B242"/>
  <c r="N238"/>
  <c r="B238"/>
  <c r="N234"/>
  <c r="B234"/>
  <c r="N230"/>
  <c r="B230"/>
  <c r="N226"/>
  <c r="B226"/>
  <c r="N222"/>
  <c r="B222"/>
  <c r="N218"/>
  <c r="B218"/>
  <c r="N214"/>
  <c r="B214"/>
  <c r="N208"/>
  <c r="B208"/>
  <c r="N204"/>
  <c r="B204"/>
  <c r="N200"/>
  <c r="B200"/>
  <c r="N196"/>
  <c r="B196"/>
  <c r="N192"/>
  <c r="B192"/>
  <c r="N188"/>
  <c r="B188"/>
  <c r="N184"/>
  <c r="B184"/>
  <c r="N180"/>
  <c r="B180"/>
  <c r="N176"/>
  <c r="B176"/>
  <c r="N172"/>
  <c r="B172"/>
  <c r="N168"/>
  <c r="B168"/>
  <c r="N164"/>
  <c r="B164"/>
  <c r="N160"/>
  <c r="B160"/>
  <c r="N156"/>
  <c r="B156"/>
  <c r="N152"/>
  <c r="B152"/>
  <c r="N148"/>
  <c r="B148"/>
  <c r="N144"/>
  <c r="B144"/>
  <c r="N140"/>
  <c r="B140"/>
  <c r="N136"/>
  <c r="B136"/>
  <c r="N132"/>
  <c r="B132"/>
  <c r="N128"/>
  <c r="B128"/>
  <c r="N124"/>
  <c r="B124"/>
  <c r="N120"/>
  <c r="B120"/>
  <c r="N116"/>
  <c r="B116"/>
  <c r="N112"/>
  <c r="B112"/>
  <c r="N108"/>
  <c r="B108"/>
  <c r="N104"/>
  <c r="B104"/>
  <c r="N100"/>
  <c r="B100"/>
  <c r="N96"/>
  <c r="B96"/>
  <c r="N92"/>
  <c r="B92"/>
  <c r="N88"/>
  <c r="B88"/>
  <c r="N84"/>
  <c r="B84"/>
  <c r="N80"/>
  <c r="B80"/>
  <c r="N76"/>
  <c r="B76"/>
  <c r="N72"/>
  <c r="B72"/>
  <c r="N68"/>
  <c r="B68"/>
  <c r="N64"/>
  <c r="B64"/>
  <c r="N60"/>
  <c r="B60"/>
  <c r="N56"/>
  <c r="B56"/>
  <c r="N52"/>
  <c r="B52"/>
  <c r="N48"/>
  <c r="B48"/>
  <c r="N44"/>
  <c r="B44"/>
  <c r="N42"/>
  <c r="B42"/>
  <c r="N40"/>
  <c r="B40"/>
  <c r="N38"/>
  <c r="B38"/>
  <c r="N36"/>
  <c r="B36"/>
  <c r="N34"/>
  <c r="B34"/>
  <c r="N32"/>
  <c r="B32"/>
  <c r="N30"/>
  <c r="B30"/>
  <c r="N28"/>
  <c r="B28"/>
  <c r="N26"/>
  <c r="B26"/>
  <c r="N24"/>
  <c r="B24"/>
  <c r="N22"/>
  <c r="B22"/>
  <c r="N20"/>
  <c r="B20"/>
  <c r="N18"/>
  <c r="B18"/>
  <c r="N16"/>
  <c r="B16"/>
  <c r="N14"/>
  <c r="B14"/>
  <c r="N12"/>
  <c r="B12"/>
  <c r="N8"/>
  <c r="B8"/>
  <c r="N6"/>
  <c r="B6"/>
  <c r="N4"/>
  <c r="B4"/>
  <c r="N217"/>
  <c r="B217"/>
  <c r="N215"/>
  <c r="B215"/>
  <c r="N213"/>
  <c r="B213"/>
  <c r="N211"/>
  <c r="B211"/>
  <c r="N209"/>
  <c r="B209"/>
  <c r="N207"/>
  <c r="B207"/>
  <c r="N205"/>
  <c r="B205"/>
  <c r="N203"/>
  <c r="B203"/>
  <c r="N201"/>
  <c r="B201"/>
  <c r="N199"/>
  <c r="B199"/>
  <c r="N197"/>
  <c r="B197"/>
  <c r="N195"/>
  <c r="B195"/>
  <c r="N193"/>
  <c r="B193"/>
  <c r="N191"/>
  <c r="B191"/>
  <c r="N189"/>
  <c r="B189"/>
  <c r="N187"/>
  <c r="B187"/>
  <c r="N185"/>
  <c r="B185"/>
  <c r="N183"/>
  <c r="B183"/>
  <c r="N181"/>
  <c r="B181"/>
  <c r="N179"/>
  <c r="B179"/>
  <c r="N177"/>
  <c r="B177"/>
  <c r="N175"/>
  <c r="B175"/>
  <c r="N173"/>
  <c r="B173"/>
  <c r="N171"/>
  <c r="B171"/>
  <c r="N169"/>
  <c r="B169"/>
  <c r="N167"/>
  <c r="B167"/>
  <c r="N165"/>
  <c r="B165"/>
  <c r="N163"/>
  <c r="B163"/>
  <c r="N161"/>
  <c r="B161"/>
  <c r="N159"/>
  <c r="B159"/>
  <c r="N157"/>
  <c r="B157"/>
  <c r="N155"/>
  <c r="B155"/>
  <c r="N153"/>
  <c r="B153"/>
  <c r="N151"/>
  <c r="B151"/>
  <c r="N149"/>
  <c r="B149"/>
  <c r="N147"/>
  <c r="B147"/>
  <c r="N145"/>
  <c r="B145"/>
  <c r="N143"/>
  <c r="B143"/>
  <c r="N141"/>
  <c r="B141"/>
  <c r="N139"/>
  <c r="B139"/>
  <c r="N137"/>
  <c r="B137"/>
  <c r="N135"/>
  <c r="B135"/>
  <c r="N133"/>
  <c r="B133"/>
  <c r="N131"/>
  <c r="B131"/>
  <c r="N129"/>
  <c r="B129"/>
  <c r="N57"/>
  <c r="B57"/>
  <c r="N55"/>
  <c r="B55"/>
  <c r="N53"/>
  <c r="B53"/>
  <c r="N51"/>
  <c r="B51"/>
  <c r="N49"/>
  <c r="B49"/>
  <c r="N47"/>
  <c r="B47"/>
  <c r="N45"/>
  <c r="B45"/>
  <c r="N41"/>
  <c r="B41"/>
  <c r="N37"/>
  <c r="B37"/>
  <c r="N33"/>
  <c r="B33"/>
  <c r="N29"/>
  <c r="B29"/>
  <c r="N25"/>
  <c r="B25"/>
  <c r="N21"/>
  <c r="B21"/>
  <c r="N17"/>
  <c r="B17"/>
  <c r="N13"/>
  <c r="B13"/>
  <c r="N9"/>
  <c r="B9"/>
  <c r="N5"/>
  <c r="B5"/>
  <c r="N10"/>
  <c r="B10"/>
  <c r="N7" i="8"/>
  <c r="M7"/>
  <c r="N7" i="9"/>
  <c r="M7"/>
  <c r="D11" i="6"/>
  <c r="O96" i="5"/>
  <c r="D4" i="6"/>
  <c r="D6"/>
  <c r="O274" i="5"/>
  <c r="O6"/>
  <c r="O5"/>
  <c r="O4"/>
  <c r="O290"/>
  <c r="O242"/>
  <c r="O145"/>
  <c r="O144"/>
  <c r="O143"/>
  <c r="O128"/>
  <c r="O64"/>
  <c r="O53"/>
  <c r="O52"/>
  <c r="O51"/>
  <c r="O38"/>
  <c r="O37"/>
  <c r="O36"/>
  <c r="N123" i="8"/>
  <c r="M123"/>
  <c r="N123" i="9"/>
  <c r="M123"/>
  <c r="N123" i="10"/>
  <c r="M123"/>
  <c r="O298" i="5"/>
  <c r="O282"/>
  <c r="O258"/>
  <c r="O226"/>
  <c r="O209"/>
  <c r="O208"/>
  <c r="O205"/>
  <c r="O204"/>
  <c r="O201"/>
  <c r="O200"/>
  <c r="O197"/>
  <c r="O196"/>
  <c r="O193"/>
  <c r="O192"/>
  <c r="O189"/>
  <c r="O188"/>
  <c r="O185"/>
  <c r="O184"/>
  <c r="O181"/>
  <c r="O180"/>
  <c r="O177"/>
  <c r="O176"/>
  <c r="O173"/>
  <c r="O172"/>
  <c r="O169"/>
  <c r="O168"/>
  <c r="O165"/>
  <c r="O164"/>
  <c r="O161"/>
  <c r="O160"/>
  <c r="O159"/>
  <c r="O112"/>
  <c r="O80"/>
  <c r="O22"/>
  <c r="O21"/>
  <c r="O20"/>
  <c r="N300"/>
  <c r="O300" s="1"/>
  <c r="N297"/>
  <c r="O297" s="1"/>
  <c r="N295"/>
  <c r="O295" s="1"/>
  <c r="N292"/>
  <c r="O292" s="1"/>
  <c r="N289"/>
  <c r="O289" s="1"/>
  <c r="N287"/>
  <c r="O287" s="1"/>
  <c r="N284"/>
  <c r="O284" s="1"/>
  <c r="N281"/>
  <c r="O281" s="1"/>
  <c r="N279"/>
  <c r="O279" s="1"/>
  <c r="N299"/>
  <c r="O299" s="1"/>
  <c r="N296"/>
  <c r="O296" s="1"/>
  <c r="N293"/>
  <c r="O293" s="1"/>
  <c r="N291"/>
  <c r="O291" s="1"/>
  <c r="N288"/>
  <c r="O288" s="1"/>
  <c r="N285"/>
  <c r="O285" s="1"/>
  <c r="N283"/>
  <c r="O283" s="1"/>
  <c r="N280"/>
  <c r="O280" s="1"/>
  <c r="N277"/>
  <c r="O277" s="1"/>
  <c r="O294"/>
  <c r="O286"/>
  <c r="O278"/>
  <c r="O266"/>
  <c r="O250"/>
  <c r="O234"/>
  <c r="O218"/>
  <c r="O217"/>
  <c r="O153"/>
  <c r="O152"/>
  <c r="O151"/>
  <c r="O137"/>
  <c r="O136"/>
  <c r="O120"/>
  <c r="O104"/>
  <c r="O88"/>
  <c r="O72"/>
  <c r="O45"/>
  <c r="O44"/>
  <c r="O30"/>
  <c r="O29"/>
  <c r="O28"/>
  <c r="O14"/>
  <c r="O13"/>
  <c r="O12"/>
  <c r="D7" i="6"/>
  <c r="N276" i="5"/>
  <c r="O276" s="1"/>
  <c r="N273"/>
  <c r="O273" s="1"/>
  <c r="N271"/>
  <c r="O271" s="1"/>
  <c r="N268"/>
  <c r="O268" s="1"/>
  <c r="N265"/>
  <c r="O265" s="1"/>
  <c r="N263"/>
  <c r="O263" s="1"/>
  <c r="N260"/>
  <c r="O260" s="1"/>
  <c r="N257"/>
  <c r="O257" s="1"/>
  <c r="N255"/>
  <c r="O255" s="1"/>
  <c r="N252"/>
  <c r="O252" s="1"/>
  <c r="N249"/>
  <c r="O249" s="1"/>
  <c r="N247"/>
  <c r="O247" s="1"/>
  <c r="N244"/>
  <c r="O244" s="1"/>
  <c r="N241"/>
  <c r="O241" s="1"/>
  <c r="N239"/>
  <c r="O239" s="1"/>
  <c r="N236"/>
  <c r="O236" s="1"/>
  <c r="N233"/>
  <c r="O233" s="1"/>
  <c r="N231"/>
  <c r="O231" s="1"/>
  <c r="N228"/>
  <c r="O228" s="1"/>
  <c r="N225"/>
  <c r="O225" s="1"/>
  <c r="N223"/>
  <c r="O223" s="1"/>
  <c r="N220"/>
  <c r="O220" s="1"/>
  <c r="N216"/>
  <c r="O216" s="1"/>
  <c r="N158"/>
  <c r="O158" s="1"/>
  <c r="N150"/>
  <c r="O150" s="1"/>
  <c r="N142"/>
  <c r="O142" s="1"/>
  <c r="N130"/>
  <c r="O130" s="1"/>
  <c r="N127"/>
  <c r="O127" s="1"/>
  <c r="N125"/>
  <c r="O125" s="1"/>
  <c r="N122"/>
  <c r="O122" s="1"/>
  <c r="N119"/>
  <c r="O119" s="1"/>
  <c r="N117"/>
  <c r="O117" s="1"/>
  <c r="N114"/>
  <c r="O114" s="1"/>
  <c r="N111"/>
  <c r="O111" s="1"/>
  <c r="N109"/>
  <c r="O109" s="1"/>
  <c r="N106"/>
  <c r="O106" s="1"/>
  <c r="N103"/>
  <c r="O103" s="1"/>
  <c r="N101"/>
  <c r="O101" s="1"/>
  <c r="N98"/>
  <c r="O98" s="1"/>
  <c r="N95"/>
  <c r="O95" s="1"/>
  <c r="N93"/>
  <c r="O93" s="1"/>
  <c r="N90"/>
  <c r="O90" s="1"/>
  <c r="N87"/>
  <c r="O87" s="1"/>
  <c r="N85"/>
  <c r="O85" s="1"/>
  <c r="N82"/>
  <c r="O82" s="1"/>
  <c r="N79"/>
  <c r="O79" s="1"/>
  <c r="N77"/>
  <c r="O77" s="1"/>
  <c r="N74"/>
  <c r="O74" s="1"/>
  <c r="N71"/>
  <c r="O71" s="1"/>
  <c r="N69"/>
  <c r="O69" s="1"/>
  <c r="N66"/>
  <c r="O66" s="1"/>
  <c r="N63"/>
  <c r="O63" s="1"/>
  <c r="N61"/>
  <c r="O61" s="1"/>
  <c r="N58"/>
  <c r="O58" s="1"/>
  <c r="N50"/>
  <c r="O50" s="1"/>
  <c r="N43"/>
  <c r="O43" s="1"/>
  <c r="N35"/>
  <c r="O35" s="1"/>
  <c r="N27"/>
  <c r="O27" s="1"/>
  <c r="N19"/>
  <c r="O19" s="1"/>
  <c r="N11"/>
  <c r="O11" s="1"/>
  <c r="N275"/>
  <c r="O275" s="1"/>
  <c r="N272"/>
  <c r="O272" s="1"/>
  <c r="N269"/>
  <c r="O269" s="1"/>
  <c r="N267"/>
  <c r="O267" s="1"/>
  <c r="N264"/>
  <c r="O264" s="1"/>
  <c r="N261"/>
  <c r="O261" s="1"/>
  <c r="N259"/>
  <c r="O259" s="1"/>
  <c r="N256"/>
  <c r="O256" s="1"/>
  <c r="N253"/>
  <c r="O253" s="1"/>
  <c r="N251"/>
  <c r="O251" s="1"/>
  <c r="N248"/>
  <c r="O248" s="1"/>
  <c r="N245"/>
  <c r="O245" s="1"/>
  <c r="N243"/>
  <c r="O243" s="1"/>
  <c r="N240"/>
  <c r="O240" s="1"/>
  <c r="N237"/>
  <c r="O237" s="1"/>
  <c r="N235"/>
  <c r="O235" s="1"/>
  <c r="N232"/>
  <c r="O232" s="1"/>
  <c r="N229"/>
  <c r="O229" s="1"/>
  <c r="N227"/>
  <c r="O227" s="1"/>
  <c r="N224"/>
  <c r="O224" s="1"/>
  <c r="N221"/>
  <c r="O221" s="1"/>
  <c r="N219"/>
  <c r="O219" s="1"/>
  <c r="N212"/>
  <c r="O212" s="1"/>
  <c r="N210"/>
  <c r="O210" s="1"/>
  <c r="N206"/>
  <c r="O206" s="1"/>
  <c r="N202"/>
  <c r="O202" s="1"/>
  <c r="N198"/>
  <c r="O198" s="1"/>
  <c r="N194"/>
  <c r="O194" s="1"/>
  <c r="N190"/>
  <c r="O190" s="1"/>
  <c r="N186"/>
  <c r="O186" s="1"/>
  <c r="N182"/>
  <c r="O182" s="1"/>
  <c r="N178"/>
  <c r="O178" s="1"/>
  <c r="N174"/>
  <c r="O174" s="1"/>
  <c r="N170"/>
  <c r="O170" s="1"/>
  <c r="N166"/>
  <c r="O166" s="1"/>
  <c r="N162"/>
  <c r="O162" s="1"/>
  <c r="N154"/>
  <c r="O154" s="1"/>
  <c r="N146"/>
  <c r="O146" s="1"/>
  <c r="N138"/>
  <c r="O138" s="1"/>
  <c r="N134"/>
  <c r="O134" s="1"/>
  <c r="N126"/>
  <c r="O126" s="1"/>
  <c r="N123"/>
  <c r="O123" s="1"/>
  <c r="N121"/>
  <c r="O121" s="1"/>
  <c r="N118"/>
  <c r="O118" s="1"/>
  <c r="N115"/>
  <c r="O115" s="1"/>
  <c r="N113"/>
  <c r="O113" s="1"/>
  <c r="N110"/>
  <c r="O110" s="1"/>
  <c r="N107"/>
  <c r="O107" s="1"/>
  <c r="N105"/>
  <c r="O105" s="1"/>
  <c r="N102"/>
  <c r="O102" s="1"/>
  <c r="N99"/>
  <c r="O99" s="1"/>
  <c r="N97"/>
  <c r="O97" s="1"/>
  <c r="N94"/>
  <c r="O94" s="1"/>
  <c r="N91"/>
  <c r="O91" s="1"/>
  <c r="N89"/>
  <c r="O89" s="1"/>
  <c r="N86"/>
  <c r="O86" s="1"/>
  <c r="N83"/>
  <c r="O83" s="1"/>
  <c r="N81"/>
  <c r="O81" s="1"/>
  <c r="N78"/>
  <c r="O78" s="1"/>
  <c r="N75"/>
  <c r="O75" s="1"/>
  <c r="N73"/>
  <c r="O73" s="1"/>
  <c r="N70"/>
  <c r="O70" s="1"/>
  <c r="N67"/>
  <c r="O67" s="1"/>
  <c r="N65"/>
  <c r="O65" s="1"/>
  <c r="N62"/>
  <c r="O62" s="1"/>
  <c r="N59"/>
  <c r="O59" s="1"/>
  <c r="N54"/>
  <c r="O54" s="1"/>
  <c r="N46"/>
  <c r="O46" s="1"/>
  <c r="N39"/>
  <c r="O39" s="1"/>
  <c r="N31"/>
  <c r="O31" s="1"/>
  <c r="N23"/>
  <c r="O23" s="1"/>
  <c r="N15"/>
  <c r="O15" s="1"/>
  <c r="N7"/>
  <c r="O7" s="1"/>
  <c r="O270"/>
  <c r="O262"/>
  <c r="O254"/>
  <c r="O246"/>
  <c r="O238"/>
  <c r="O230"/>
  <c r="O222"/>
  <c r="O215"/>
  <c r="O214"/>
  <c r="O213"/>
  <c r="O157"/>
  <c r="O156"/>
  <c r="O155"/>
  <c r="O149"/>
  <c r="O148"/>
  <c r="O147"/>
  <c r="O141"/>
  <c r="O140"/>
  <c r="O139"/>
  <c r="O132"/>
  <c r="O124"/>
  <c r="O116"/>
  <c r="O108"/>
  <c r="O100"/>
  <c r="O92"/>
  <c r="O84"/>
  <c r="O76"/>
  <c r="O68"/>
  <c r="O60"/>
  <c r="O57"/>
  <c r="O56"/>
  <c r="O55"/>
  <c r="O49"/>
  <c r="O48"/>
  <c r="O47"/>
  <c r="O42"/>
  <c r="O41"/>
  <c r="O40"/>
  <c r="O34"/>
  <c r="O33"/>
  <c r="O32"/>
  <c r="O26"/>
  <c r="O25"/>
  <c r="O24"/>
  <c r="O18"/>
  <c r="O17"/>
  <c r="O16"/>
  <c r="O10"/>
  <c r="O9"/>
  <c r="O8"/>
  <c r="M3" i="9"/>
  <c r="N3" s="1"/>
  <c r="G39" i="6" s="1"/>
  <c r="N46" i="9"/>
  <c r="N132" i="10"/>
  <c r="N14"/>
  <c r="N16"/>
  <c r="N18"/>
  <c r="N4"/>
  <c r="N6"/>
  <c r="N8"/>
  <c r="N10"/>
  <c r="N12"/>
  <c r="C3" i="6"/>
  <c r="C11"/>
  <c r="C9"/>
  <c r="C7"/>
  <c r="C5"/>
  <c r="C10"/>
  <c r="C8"/>
  <c r="C6"/>
  <c r="C4"/>
  <c r="N3" i="10"/>
  <c r="G51" i="6" s="1"/>
  <c r="N5" i="10"/>
  <c r="N7"/>
  <c r="N9"/>
  <c r="N11"/>
  <c r="N17"/>
  <c r="N13"/>
  <c r="N15"/>
  <c r="N19"/>
  <c r="N162" i="9"/>
  <c r="N47" i="8"/>
  <c r="N49"/>
  <c r="N51"/>
  <c r="N53"/>
  <c r="N55"/>
  <c r="N57"/>
  <c r="N81"/>
  <c r="O211" i="5"/>
  <c r="O207"/>
  <c r="O203"/>
  <c r="O199"/>
  <c r="O195"/>
  <c r="O191"/>
  <c r="O187"/>
  <c r="O183"/>
  <c r="O179"/>
  <c r="O175"/>
  <c r="O171"/>
  <c r="O167"/>
  <c r="O163"/>
  <c r="O135"/>
  <c r="O133"/>
  <c r="O131"/>
  <c r="O129"/>
  <c r="A3"/>
  <c r="G23" i="6" l="1"/>
  <c r="G22"/>
  <c r="N3" i="5"/>
  <c r="B3"/>
  <c r="G16" i="6"/>
  <c r="G21"/>
  <c r="G18"/>
  <c r="G19"/>
  <c r="G20"/>
  <c r="G17"/>
  <c r="G55"/>
  <c r="G52"/>
  <c r="G53"/>
  <c r="G54"/>
  <c r="O3" i="5"/>
  <c r="G15" i="6" s="1"/>
  <c r="F15" l="1"/>
  <c r="D15"/>
  <c r="B15"/>
  <c r="F12" s="1"/>
  <c r="D8" l="1"/>
  <c r="D10"/>
  <c r="F3"/>
  <c r="F4"/>
  <c r="F6"/>
  <c r="F8"/>
  <c r="F10"/>
  <c r="F5"/>
  <c r="F7"/>
  <c r="F9"/>
  <c r="F11"/>
  <c r="H3" l="1"/>
  <c r="E3"/>
  <c r="E8"/>
  <c r="E10"/>
  <c r="E9"/>
  <c r="E7"/>
  <c r="E6"/>
  <c r="E4"/>
  <c r="E5"/>
  <c r="E11"/>
</calcChain>
</file>

<file path=xl/sharedStrings.xml><?xml version="1.0" encoding="utf-8"?>
<sst xmlns="http://schemas.openxmlformats.org/spreadsheetml/2006/main" count="47319" uniqueCount="17656">
  <si>
    <t>品号</t>
  </si>
  <si>
    <t>品名</t>
  </si>
  <si>
    <t>规格</t>
  </si>
  <si>
    <t>I-2805-1</t>
  </si>
  <si>
    <t>台</t>
  </si>
  <si>
    <t>A000002E00</t>
  </si>
  <si>
    <t>I-2805-2</t>
  </si>
  <si>
    <t>A000002E01</t>
  </si>
  <si>
    <t>A000003E00</t>
  </si>
  <si>
    <t>P-ICR</t>
  </si>
  <si>
    <t>PCS</t>
  </si>
  <si>
    <t>A000003E01</t>
  </si>
  <si>
    <t>A000004E00</t>
  </si>
  <si>
    <t>P-IC</t>
  </si>
  <si>
    <t>A000004E01</t>
  </si>
  <si>
    <t>A000005E01</t>
  </si>
  <si>
    <t>D-33KIT</t>
  </si>
  <si>
    <t>套</t>
  </si>
  <si>
    <t>A000007E01</t>
  </si>
  <si>
    <t>I-2805-3</t>
  </si>
  <si>
    <t>A707201E01</t>
  </si>
  <si>
    <t>D-1001</t>
  </si>
  <si>
    <t>A707301E01</t>
  </si>
  <si>
    <t>D-3001</t>
  </si>
  <si>
    <t>A707302C04</t>
  </si>
  <si>
    <t>D-3002</t>
  </si>
  <si>
    <t>BRCCU-2</t>
  </si>
  <si>
    <t>A707302E00</t>
  </si>
  <si>
    <t>A707302E01</t>
  </si>
  <si>
    <t>A717301E01</t>
  </si>
  <si>
    <t>CAT-RE</t>
  </si>
  <si>
    <t>A727201E01</t>
  </si>
  <si>
    <t>D-2201C</t>
  </si>
  <si>
    <t>A727301E00</t>
  </si>
  <si>
    <t>D-3201C</t>
  </si>
  <si>
    <t>A727301E01</t>
  </si>
  <si>
    <t>A727302C04</t>
  </si>
  <si>
    <t>D-3202C</t>
  </si>
  <si>
    <t>BRMV2-C</t>
  </si>
  <si>
    <t>A727302E00</t>
  </si>
  <si>
    <t>A727302E01</t>
  </si>
  <si>
    <t>A727307E00</t>
  </si>
  <si>
    <t>D-3301C</t>
  </si>
  <si>
    <t>A727307E01</t>
  </si>
  <si>
    <t>A727308E01</t>
  </si>
  <si>
    <t>D-3302C</t>
  </si>
  <si>
    <t>A737301E00</t>
  </si>
  <si>
    <t>D-3701</t>
  </si>
  <si>
    <t>A737301E01</t>
  </si>
  <si>
    <t>A747201E01</t>
  </si>
  <si>
    <t>D-2201D</t>
  </si>
  <si>
    <t>A747202M02</t>
  </si>
  <si>
    <t>D-2202D</t>
  </si>
  <si>
    <t>VT-DCS328DV</t>
  </si>
  <si>
    <t>A747301E00</t>
  </si>
  <si>
    <t>D-3201D</t>
  </si>
  <si>
    <t>A747301E01</t>
  </si>
  <si>
    <t>A747302C04</t>
  </si>
  <si>
    <t>D-3202D</t>
  </si>
  <si>
    <t>BRMV2-D</t>
  </si>
  <si>
    <t>A747302E00</t>
  </si>
  <si>
    <t>A747302E01</t>
  </si>
  <si>
    <t>A747307E00</t>
  </si>
  <si>
    <t>D-3301D</t>
  </si>
  <si>
    <t>A747307E01</t>
  </si>
  <si>
    <t>A747308E01</t>
  </si>
  <si>
    <t>D-3302D</t>
  </si>
  <si>
    <t>A757301E00</t>
  </si>
  <si>
    <t>D-3300</t>
  </si>
  <si>
    <t>A757301E01</t>
  </si>
  <si>
    <t>A767301E01</t>
  </si>
  <si>
    <t>D-3304</t>
  </si>
  <si>
    <t>A777301E01</t>
  </si>
  <si>
    <t>D-3305</t>
  </si>
  <si>
    <t>A807201E01</t>
  </si>
  <si>
    <t>I-1001-8</t>
  </si>
  <si>
    <t>A807301T01</t>
  </si>
  <si>
    <t>I-3001-8</t>
  </si>
  <si>
    <t>A827201E00</t>
  </si>
  <si>
    <t>I-2802-8</t>
  </si>
  <si>
    <t>A827201E01</t>
  </si>
  <si>
    <t>A837201E01</t>
  </si>
  <si>
    <t>I-2803</t>
  </si>
  <si>
    <t>A837201T01</t>
  </si>
  <si>
    <t>A847201E01</t>
  </si>
  <si>
    <t>I-2804-40</t>
  </si>
  <si>
    <t>BZ01V0001R0</t>
  </si>
  <si>
    <t>1U纸箱</t>
  </si>
  <si>
    <t>内尺寸：550L*400W120H</t>
  </si>
  <si>
    <t>BZ01V0001R2</t>
  </si>
  <si>
    <t>MHD44TP内纸箱</t>
  </si>
  <si>
    <t>内尺寸：525L*325W*120H(mm)</t>
  </si>
  <si>
    <t>BZ01V0001R3</t>
  </si>
  <si>
    <t>内尺寸：525L*325W*105H(mm)</t>
  </si>
  <si>
    <t>BZ01V0002R0</t>
  </si>
  <si>
    <t>2U纸箱</t>
  </si>
  <si>
    <t>内尺寸：550L*385W*220H</t>
  </si>
  <si>
    <t>BZ01V0004R0</t>
  </si>
  <si>
    <t>6U纸箱</t>
  </si>
  <si>
    <t>内尺寸：550L*400W*350H</t>
  </si>
  <si>
    <t>BZ01V0005R0</t>
  </si>
  <si>
    <t>2号外包箱</t>
  </si>
  <si>
    <t>内尺寸：590L*420W*620H</t>
  </si>
  <si>
    <t>BZ01V0008R1</t>
  </si>
  <si>
    <t>会讨外箱</t>
  </si>
  <si>
    <t>内尺寸：690L*390W*450H</t>
  </si>
  <si>
    <t>BZ01V0012R1</t>
  </si>
  <si>
    <t>MHD44TP外纸箱</t>
  </si>
  <si>
    <t>内尺寸：550L*338W*588H(mm)</t>
  </si>
  <si>
    <t>BZ01V0013R0</t>
  </si>
  <si>
    <t>MHD88TP外纸箱</t>
  </si>
  <si>
    <t>内尺寸：570L*460W*458H(mm)</t>
  </si>
  <si>
    <t>BZ01V0014R0</t>
  </si>
  <si>
    <t>SC81T外包箱</t>
  </si>
  <si>
    <t>内尺寸：600L*400W*450H(mm)</t>
  </si>
  <si>
    <t>BZ02V0002R0</t>
  </si>
  <si>
    <t>PA2纸箱</t>
  </si>
  <si>
    <t>外尺寸：W264*D198*H66mm</t>
  </si>
  <si>
    <t>BZ02V0026R0</t>
  </si>
  <si>
    <t>内尺寸: 370L*215W*135H</t>
  </si>
  <si>
    <t>BZ02V0031R0</t>
  </si>
  <si>
    <t>1U配件纸盒</t>
  </si>
  <si>
    <t>内尺寸：350L*90W*50H(mm)</t>
  </si>
  <si>
    <t>BZ03V0001R0</t>
  </si>
  <si>
    <t>珍珠棉</t>
  </si>
  <si>
    <t>1u</t>
  </si>
  <si>
    <t>BZ03V0001R4</t>
  </si>
  <si>
    <t>1U珍珠棉</t>
  </si>
  <si>
    <t>左右 325L*82W*100H(mm)</t>
  </si>
  <si>
    <t>BZ03V0002R0</t>
  </si>
  <si>
    <t>2u珍珠棉</t>
  </si>
  <si>
    <t>上下（540X380X105）+垫块（437X88X50）</t>
  </si>
  <si>
    <t>BZ04V0007R0</t>
  </si>
  <si>
    <t>7号遥控器</t>
  </si>
  <si>
    <t>适用HDMI、VGA切换器</t>
  </si>
  <si>
    <t>BZ04V0009R0</t>
  </si>
  <si>
    <t>9号遥控器</t>
  </si>
  <si>
    <t>适用SC121D</t>
  </si>
  <si>
    <t>BZ05V0106R2</t>
  </si>
  <si>
    <t>PA2B说明书</t>
  </si>
  <si>
    <t>PTN-PA2B_2013V1.2</t>
  </si>
  <si>
    <t>BZ06V0001R0</t>
  </si>
  <si>
    <t>平口胶袋</t>
  </si>
  <si>
    <t>50cm*70cm*10cc</t>
  </si>
  <si>
    <t>BZ06V0007R0</t>
  </si>
  <si>
    <t>10.5cm*29cm*8cc</t>
  </si>
  <si>
    <t>BZ06V0019R0</t>
  </si>
  <si>
    <t>60cm*37cm*10cc</t>
  </si>
  <si>
    <t>BZ08V0001R0</t>
  </si>
  <si>
    <t>带线湿水牛皮纸</t>
  </si>
  <si>
    <t>50m*48mm</t>
  </si>
  <si>
    <t>卷</t>
  </si>
  <si>
    <t>BZ11V0004R0</t>
  </si>
  <si>
    <t>保修证</t>
  </si>
  <si>
    <t>PTN</t>
  </si>
  <si>
    <t>BZ11V0006R0</t>
  </si>
  <si>
    <t>合格证</t>
  </si>
  <si>
    <t>BZ11V0007R0</t>
  </si>
  <si>
    <t>中性</t>
  </si>
  <si>
    <t>BZ12V0001R1</t>
  </si>
  <si>
    <t>电源适配器</t>
  </si>
  <si>
    <t>5V 3A（欧标）_(音叉型插头)</t>
  </si>
  <si>
    <t>BZ12V0002R1</t>
  </si>
  <si>
    <t>5V 3A（美标）_(音叉型插头)</t>
  </si>
  <si>
    <t>BZ12V0003R1</t>
  </si>
  <si>
    <t>5V 3A (英标）_(音叉型插头)</t>
  </si>
  <si>
    <t>BZ12V0004R0</t>
  </si>
  <si>
    <t>5V 3A（澳标）_(喇叭型插头)</t>
  </si>
  <si>
    <t>BZ12V0004R1</t>
  </si>
  <si>
    <t>5V 3A（澳标）_(音叉型插头)</t>
  </si>
  <si>
    <t>BZ12V0005R1</t>
  </si>
  <si>
    <t>12V 2A（欧标）_(音叉型插头)</t>
  </si>
  <si>
    <t>BZ12V0006R0</t>
  </si>
  <si>
    <t>12V 2A(美标）_(喇叭型插头)</t>
  </si>
  <si>
    <t>BZ12V0006R1</t>
  </si>
  <si>
    <t>12V 2A(美标）_(音叉型插头)</t>
  </si>
  <si>
    <t>BZ12V0008R0</t>
  </si>
  <si>
    <t>12V 2A(澳标）_(喇叭型插头)</t>
  </si>
  <si>
    <t>BZ12V0008R1</t>
  </si>
  <si>
    <t>12V 2A(澳标）_(音叉型插头)</t>
  </si>
  <si>
    <t>BZ12V0012R2</t>
  </si>
  <si>
    <t>24V 2.5A_(音叉型插头,带螺帽)</t>
  </si>
  <si>
    <t>BZ12V0013R0</t>
  </si>
  <si>
    <t>PSU-5V15R1</t>
  </si>
  <si>
    <t>5V 3A（欧标）_(音叉型插头,带螺帽)</t>
  </si>
  <si>
    <t>BZ12V0014R0</t>
  </si>
  <si>
    <t>PSU-5V15R5</t>
  </si>
  <si>
    <t>5V 3A（美标）_(音叉型插头,带螺帽)</t>
  </si>
  <si>
    <t>BZ12V0015R0</t>
  </si>
  <si>
    <t>PSU-5V15R3</t>
  </si>
  <si>
    <t>5V 3A (英标）_(音叉型插头,带螺帽)</t>
  </si>
  <si>
    <t>BZ12V0016R0</t>
  </si>
  <si>
    <t>PSU-5V15R2</t>
  </si>
  <si>
    <t>5V 3A（澳标）_(音叉型插头,带螺帽)</t>
  </si>
  <si>
    <t>BZ12V0017R0</t>
  </si>
  <si>
    <t>PSU-12V24R1</t>
  </si>
  <si>
    <t>12V 2A（欧标）_(音叉型插头,带螺帽)</t>
  </si>
  <si>
    <t>BZ12V0018R0</t>
  </si>
  <si>
    <t>PSU-12V24R5</t>
  </si>
  <si>
    <t>12V 2A(美标）_(音叉型插头,带螺帽)</t>
  </si>
  <si>
    <t>BZ12V0020R0</t>
  </si>
  <si>
    <t>PSU-12V24R2</t>
  </si>
  <si>
    <t>12V 2A(澳标）_(音叉型插头,带螺帽)</t>
  </si>
  <si>
    <t>BZ12V0021R0</t>
  </si>
  <si>
    <t>PSU-24V30R4</t>
  </si>
  <si>
    <t>24V 1.25A 带螺帽(标配含美,英,欧,澳AC转换头)</t>
  </si>
  <si>
    <t>BZ12V0028R0</t>
  </si>
  <si>
    <t>12V 2A 24W 可换脚本体，黑色2464 铜芯线22#1.2M 5.5*2.1*10mm</t>
  </si>
  <si>
    <t>BZ12V0029R0</t>
  </si>
  <si>
    <t>24V1.25A 30W 可换脚本体,黑色2468  铜芯线22#1.2M 5.5*2.1*10mm</t>
  </si>
  <si>
    <t>BZ12V0030R0</t>
  </si>
  <si>
    <t>PSU-5V15R4</t>
  </si>
  <si>
    <t>5V 3A 15W 可换脚本体，黑色1185  铜芯线18#1.2M 5.5*2.1*10mm</t>
  </si>
  <si>
    <t>BZ13V0001R0</t>
  </si>
  <si>
    <t>MYS-003B（Ф3.5插头)</t>
  </si>
  <si>
    <t>BZ13V0002R0</t>
  </si>
  <si>
    <t>红外接收盒</t>
  </si>
  <si>
    <t>IRX007（Ф3.5插头)</t>
  </si>
  <si>
    <t>BZ13V0011R0</t>
  </si>
  <si>
    <t>红外发射棒</t>
  </si>
  <si>
    <t>MYS-003B（5P-3.5凤凰插头)</t>
  </si>
  <si>
    <t>BZ13V0012R0</t>
  </si>
  <si>
    <t>MYS-003B*2（5P-3.5凤凰插头)</t>
  </si>
  <si>
    <t>BZ13V0013R0</t>
  </si>
  <si>
    <t>TSMP1138（Ф3.5插头)</t>
  </si>
  <si>
    <t>BZ14V0003R0</t>
  </si>
  <si>
    <t>GC-306 双色灯环 9750咪芯（含泡棉）带锁铜螺母 L=550mm</t>
  </si>
  <si>
    <t>BZ14V0005R0</t>
  </si>
  <si>
    <t>GC-306 双色灯环 9750咪芯（含泡棉）带锁铜螺母 L=700mm</t>
  </si>
  <si>
    <t>C-K000801C01</t>
  </si>
  <si>
    <t>MMX88</t>
  </si>
  <si>
    <t>C-K003202E00</t>
  </si>
  <si>
    <t>MODULAR3232</t>
  </si>
  <si>
    <t>C000501E00</t>
  </si>
  <si>
    <t>SC0501</t>
  </si>
  <si>
    <t>C000501E01</t>
  </si>
  <si>
    <t>SC51T</t>
  </si>
  <si>
    <t>C000501K01</t>
  </si>
  <si>
    <t>SY-MS51-AP</t>
  </si>
  <si>
    <t>C000502E00</t>
  </si>
  <si>
    <t>SC0501D</t>
  </si>
  <si>
    <t>C000502E01</t>
  </si>
  <si>
    <t>SC51D</t>
  </si>
  <si>
    <t>C000502K01</t>
  </si>
  <si>
    <t>SY-MS51</t>
  </si>
  <si>
    <t>C000503E00</t>
  </si>
  <si>
    <t>SC0501(NR)</t>
  </si>
  <si>
    <t>C000503E01</t>
  </si>
  <si>
    <t>SC51T(NR)</t>
  </si>
  <si>
    <t>C000503U04</t>
  </si>
  <si>
    <t>DIGI-P52</t>
  </si>
  <si>
    <t>C000601E00</t>
  </si>
  <si>
    <t>SC61D</t>
  </si>
  <si>
    <t>C000601E01</t>
  </si>
  <si>
    <t>C000601M02</t>
  </si>
  <si>
    <t>VT-SC601H</t>
  </si>
  <si>
    <t>C000601U02</t>
  </si>
  <si>
    <t>VSC-51</t>
  </si>
  <si>
    <t>C000601U08</t>
  </si>
  <si>
    <t>SP-6VA1S</t>
  </si>
  <si>
    <t>C000802I01</t>
  </si>
  <si>
    <t>SC81T-N</t>
  </si>
  <si>
    <t>SSC-81HDBT</t>
  </si>
  <si>
    <t>C000901E00</t>
  </si>
  <si>
    <t>SC91D</t>
  </si>
  <si>
    <t>C000901E01</t>
  </si>
  <si>
    <t>C000902E00</t>
  </si>
  <si>
    <t>SC91DM</t>
  </si>
  <si>
    <t>C000902E01</t>
  </si>
  <si>
    <t>C001201E00</t>
  </si>
  <si>
    <t>PS121</t>
  </si>
  <si>
    <t>C001201E01</t>
  </si>
  <si>
    <t>C001201U07</t>
  </si>
  <si>
    <t>AT-DRC444</t>
  </si>
  <si>
    <t>C001203A01</t>
  </si>
  <si>
    <t>SC121D</t>
  </si>
  <si>
    <t>AVG-SC121D</t>
  </si>
  <si>
    <t>C001203C01</t>
  </si>
  <si>
    <t>C001203E00</t>
  </si>
  <si>
    <t>SC1202</t>
  </si>
  <si>
    <t>C001203E01</t>
  </si>
  <si>
    <t>C001203K01</t>
  </si>
  <si>
    <t>SY-MS121</t>
  </si>
  <si>
    <t>C001203S02</t>
  </si>
  <si>
    <t>CMS-101</t>
  </si>
  <si>
    <t>C001203T01</t>
  </si>
  <si>
    <t>C001204E00</t>
  </si>
  <si>
    <t>SC1202-N</t>
  </si>
  <si>
    <t>C001204E01</t>
  </si>
  <si>
    <t>SC121D-N</t>
  </si>
  <si>
    <t>C001205A01</t>
  </si>
  <si>
    <t>SC121D-T</t>
  </si>
  <si>
    <t>AVG-SC121DT</t>
  </si>
  <si>
    <t>C001205E00</t>
  </si>
  <si>
    <t>SC1202-T</t>
  </si>
  <si>
    <t>C001205E01</t>
  </si>
  <si>
    <t>C001205K01</t>
  </si>
  <si>
    <t>SY-MS121-AP</t>
  </si>
  <si>
    <t>C001205T01</t>
  </si>
  <si>
    <t>C001205U01</t>
  </si>
  <si>
    <t>TEK 1201-HD</t>
  </si>
  <si>
    <t>C001206C01</t>
  </si>
  <si>
    <t>SC121D-TN</t>
  </si>
  <si>
    <t>C001206E00</t>
  </si>
  <si>
    <t>SC1202-TN</t>
  </si>
  <si>
    <t>C001206E01</t>
  </si>
  <si>
    <t>C001207U04</t>
  </si>
  <si>
    <t>DIGI-P122</t>
  </si>
  <si>
    <t>C001208U04</t>
  </si>
  <si>
    <t>DIGI-P123</t>
  </si>
  <si>
    <t>C001209E00</t>
  </si>
  <si>
    <t>SC1202-T(NR)</t>
  </si>
  <si>
    <t>C001210U05</t>
  </si>
  <si>
    <t>SC121D-TN(NR)</t>
  </si>
  <si>
    <t>SC-12BT</t>
  </si>
  <si>
    <t>D-K003203E00</t>
  </si>
  <si>
    <t>MODULAR3232-N</t>
  </si>
  <si>
    <t>DZ18V0025R0</t>
  </si>
  <si>
    <t>锂电池</t>
  </si>
  <si>
    <t>CR2025 3V</t>
  </si>
  <si>
    <t>DZ18V0026R0</t>
  </si>
  <si>
    <t>电池</t>
  </si>
  <si>
    <t>DZ18V0033R0</t>
  </si>
  <si>
    <t>小风扇</t>
  </si>
  <si>
    <t>DZ18V0059R0</t>
  </si>
  <si>
    <t>内接电源</t>
  </si>
  <si>
    <t>PSU-U150S51III 48V 3A 5557-2*2Y 线长190mm</t>
  </si>
  <si>
    <t>F-A707201E01</t>
  </si>
  <si>
    <t>F-A707301E01</t>
  </si>
  <si>
    <t>F-A707302E00</t>
  </si>
  <si>
    <t>F-A707302E01</t>
  </si>
  <si>
    <t>F-A717301E01</t>
  </si>
  <si>
    <t>F-A727201E01</t>
  </si>
  <si>
    <t>F-A727202E01</t>
  </si>
  <si>
    <t>D-2202C</t>
  </si>
  <si>
    <t>F-A727207E01</t>
  </si>
  <si>
    <t>D-2301C</t>
  </si>
  <si>
    <t>F-A727208E01</t>
  </si>
  <si>
    <t>D-2302C</t>
  </si>
  <si>
    <t>F-A727302E01</t>
  </si>
  <si>
    <t>F-A737301E01</t>
  </si>
  <si>
    <t>F-A747201E01</t>
  </si>
  <si>
    <t>F-A747202E01</t>
  </si>
  <si>
    <t>F-A747203E01</t>
  </si>
  <si>
    <t>D-2202DN</t>
  </si>
  <si>
    <t>F-A747302E01</t>
  </si>
  <si>
    <t>F-A767201E01</t>
  </si>
  <si>
    <t>D-2304</t>
  </si>
  <si>
    <t>F-A807201E01</t>
  </si>
  <si>
    <t>F-A807301T01</t>
  </si>
  <si>
    <t>F-A837201E01</t>
  </si>
  <si>
    <t>F-A837201T01</t>
  </si>
  <si>
    <t>F-A847201E01</t>
  </si>
  <si>
    <t>F-C000501E00</t>
  </si>
  <si>
    <t>F-C000501E01</t>
  </si>
  <si>
    <t>F-C000502E00</t>
  </si>
  <si>
    <t>F-C000502E01</t>
  </si>
  <si>
    <t>F-C000503E00</t>
  </si>
  <si>
    <t>F-C000503E01</t>
  </si>
  <si>
    <t>F-C000601E00</t>
  </si>
  <si>
    <t>F-C000601E01</t>
  </si>
  <si>
    <t>F-C000902E01</t>
  </si>
  <si>
    <t>F-C001201E01</t>
  </si>
  <si>
    <t>F-C001203E00</t>
  </si>
  <si>
    <t>F-C001203E01</t>
  </si>
  <si>
    <t>F-C001203T01</t>
  </si>
  <si>
    <t>F-C001204E01</t>
  </si>
  <si>
    <t>F-C001205E01</t>
  </si>
  <si>
    <t>F-C001205T01</t>
  </si>
  <si>
    <t>F-C001206E00</t>
  </si>
  <si>
    <t>F-C001206E01</t>
  </si>
  <si>
    <t>F-C001209E00</t>
  </si>
  <si>
    <t>F-C001209T01</t>
  </si>
  <si>
    <t>SC121D-T(NR)</t>
  </si>
  <si>
    <t>F-G100002E00</t>
  </si>
  <si>
    <t>PA40W</t>
  </si>
  <si>
    <t>F-G100002E01</t>
  </si>
  <si>
    <t>PA2B</t>
  </si>
  <si>
    <t>F-G100002T01</t>
  </si>
  <si>
    <t>F-G100003E00</t>
  </si>
  <si>
    <t>PA70/100V</t>
  </si>
  <si>
    <t>F-G100003E01</t>
  </si>
  <si>
    <t>PA3V</t>
  </si>
  <si>
    <t>F-H000001E01</t>
  </si>
  <si>
    <t>PTNET</t>
  </si>
  <si>
    <t>F-H000801E01</t>
  </si>
  <si>
    <t>PTRE8</t>
  </si>
  <si>
    <t>F-J000008E01</t>
  </si>
  <si>
    <t>CS200</t>
  </si>
  <si>
    <t>F-J000010E00</t>
  </si>
  <si>
    <t>HDDE</t>
  </si>
  <si>
    <t>F-J000010E01</t>
  </si>
  <si>
    <t>CHA2</t>
  </si>
  <si>
    <t>F-J000010T01</t>
  </si>
  <si>
    <t>F-J000011E00</t>
  </si>
  <si>
    <t>SDTHD</t>
  </si>
  <si>
    <t>F-J000011E01</t>
  </si>
  <si>
    <t>CSH2</t>
  </si>
  <si>
    <t>F-K000801E00</t>
  </si>
  <si>
    <t>F-K000801E01</t>
  </si>
  <si>
    <t>F-K000803E00</t>
  </si>
  <si>
    <t>MODULAR88A</t>
  </si>
  <si>
    <t>F-K000803E01</t>
  </si>
  <si>
    <t>MMX88A</t>
  </si>
  <si>
    <t>F-K000804E01</t>
  </si>
  <si>
    <t>MMX88A-N</t>
  </si>
  <si>
    <t>F-K001601E00</t>
  </si>
  <si>
    <t>MODULAR1616</t>
  </si>
  <si>
    <t>F-K001601E01</t>
  </si>
  <si>
    <t>MMX1616</t>
  </si>
  <si>
    <t>F-K001602E00</t>
  </si>
  <si>
    <t>MODULAR1616-N</t>
  </si>
  <si>
    <t>F-K001602E01</t>
  </si>
  <si>
    <t>MMX1616-N</t>
  </si>
  <si>
    <t>F-K003202E00</t>
  </si>
  <si>
    <t>F-K003202E01</t>
  </si>
  <si>
    <t>MMX3232</t>
  </si>
  <si>
    <t>F-K003203E01</t>
  </si>
  <si>
    <t>MMX3232-N</t>
  </si>
  <si>
    <t>F-M010401E00</t>
  </si>
  <si>
    <t>MCV44A</t>
  </si>
  <si>
    <t>F-M010401E01</t>
  </si>
  <si>
    <t>F-M010803E00</t>
  </si>
  <si>
    <t>MCV88A</t>
  </si>
  <si>
    <t>F-M010803E01</t>
  </si>
  <si>
    <t>F-M011605E00</t>
  </si>
  <si>
    <t>MCV1616A</t>
  </si>
  <si>
    <t>F-M011605E01</t>
  </si>
  <si>
    <t>F-M013213E01</t>
  </si>
  <si>
    <t>MCV3232A</t>
  </si>
  <si>
    <t>F-M020401E00</t>
  </si>
  <si>
    <t>MVG44A</t>
  </si>
  <si>
    <t>F-M020401E01</t>
  </si>
  <si>
    <t>F-M020804E00</t>
  </si>
  <si>
    <t>MVG88A</t>
  </si>
  <si>
    <t>F-M020804E01</t>
  </si>
  <si>
    <t>F-M030803E00</t>
  </si>
  <si>
    <t>MRG88A</t>
  </si>
  <si>
    <t>F-M030803E01</t>
  </si>
  <si>
    <t>F-M031605E00</t>
  </si>
  <si>
    <t>MRG1616A</t>
  </si>
  <si>
    <t>F-M031605E01</t>
  </si>
  <si>
    <t>F-M040401E00</t>
  </si>
  <si>
    <t>VP44</t>
  </si>
  <si>
    <t>F-M040401E01</t>
  </si>
  <si>
    <t>MV4</t>
  </si>
  <si>
    <t>F-M040403E01</t>
  </si>
  <si>
    <t>MDV44A</t>
  </si>
  <si>
    <t>F-M040801E01</t>
  </si>
  <si>
    <t>MDV88</t>
  </si>
  <si>
    <t>F-M040802E00</t>
  </si>
  <si>
    <t>MDV88A</t>
  </si>
  <si>
    <t>F-M040802E01</t>
  </si>
  <si>
    <t>F-M041604E01</t>
  </si>
  <si>
    <t>MDV1616</t>
  </si>
  <si>
    <t>F-M041605E01</t>
  </si>
  <si>
    <t>MDV1616A</t>
  </si>
  <si>
    <t>F-M042801E01</t>
  </si>
  <si>
    <t>MDV128128</t>
  </si>
  <si>
    <t>F-M050401E00</t>
  </si>
  <si>
    <t>HDMI44</t>
  </si>
  <si>
    <t>F-M050401E01</t>
  </si>
  <si>
    <t>MHD44</t>
  </si>
  <si>
    <t>F-M050402E00</t>
  </si>
  <si>
    <t>HDBT44</t>
  </si>
  <si>
    <t>F-M050402E01</t>
  </si>
  <si>
    <t>MHD44TP</t>
  </si>
  <si>
    <t>F-M050403E00</t>
  </si>
  <si>
    <t>HDBT44-N</t>
  </si>
  <si>
    <t>F-M050403E01</t>
  </si>
  <si>
    <t>MHD44TP-N</t>
  </si>
  <si>
    <t>F-M050404E00</t>
  </si>
  <si>
    <t>HDMI44(F)</t>
  </si>
  <si>
    <t>F-M050404E01</t>
  </si>
  <si>
    <t>MHD44(F)</t>
  </si>
  <si>
    <t>F-M050801E01</t>
  </si>
  <si>
    <t>MHD84</t>
  </si>
  <si>
    <t>F-M050802E00</t>
  </si>
  <si>
    <t>MHD88</t>
  </si>
  <si>
    <t>F-M050802E01</t>
  </si>
  <si>
    <t>F-M050804E00</t>
  </si>
  <si>
    <t>HDBT88</t>
  </si>
  <si>
    <t>F-M050805E00</t>
  </si>
  <si>
    <t>MHD88TP-N</t>
  </si>
  <si>
    <t>F-M051603E01</t>
  </si>
  <si>
    <t>MHD1616</t>
  </si>
  <si>
    <t>F-M100801E01</t>
  </si>
  <si>
    <t>MPA84</t>
  </si>
  <si>
    <t>F-M100802E01</t>
  </si>
  <si>
    <t>MPA88</t>
  </si>
  <si>
    <t>F-N000002E01</t>
  </si>
  <si>
    <t>IR-PA2B</t>
  </si>
  <si>
    <t>F-N000003E00</t>
  </si>
  <si>
    <t>IR-PA3V</t>
  </si>
  <si>
    <t>F-N000004E01</t>
  </si>
  <si>
    <t>IR-TPHD</t>
  </si>
  <si>
    <t>F-Q140801E00</t>
  </si>
  <si>
    <t>BP8-B</t>
  </si>
  <si>
    <t>F-Q140801E01</t>
  </si>
  <si>
    <t>WP8-B</t>
  </si>
  <si>
    <t>F-Q140802E00</t>
  </si>
  <si>
    <t>BP8-S</t>
  </si>
  <si>
    <t>F-Q140802E01</t>
  </si>
  <si>
    <t>WP8-S</t>
  </si>
  <si>
    <t>F-Q141901E01</t>
  </si>
  <si>
    <t>WP19</t>
  </si>
  <si>
    <t>F-S010801E00</t>
  </si>
  <si>
    <t>SCV8A</t>
  </si>
  <si>
    <t>F-S020401E00</t>
  </si>
  <si>
    <t>SVG4</t>
  </si>
  <si>
    <t>F-S020401E01</t>
  </si>
  <si>
    <t>F-S020801E00</t>
  </si>
  <si>
    <t>SVG8</t>
  </si>
  <si>
    <t>F-S020801E01</t>
  </si>
  <si>
    <t>F-S021601E01</t>
  </si>
  <si>
    <t>SVG16</t>
  </si>
  <si>
    <t>F-S023202E00</t>
  </si>
  <si>
    <t>SVG32</t>
  </si>
  <si>
    <t>F-S030201E01</t>
  </si>
  <si>
    <t>SRG2</t>
  </si>
  <si>
    <t>F-S040201E00</t>
  </si>
  <si>
    <t>SDV2</t>
  </si>
  <si>
    <t>F-S040201E01</t>
  </si>
  <si>
    <t>F-S040401E00</t>
  </si>
  <si>
    <t>SDV4</t>
  </si>
  <si>
    <t>F-S040401E01</t>
  </si>
  <si>
    <t>F-S040801E00</t>
  </si>
  <si>
    <t>SDV8</t>
  </si>
  <si>
    <t>F-S040801E01</t>
  </si>
  <si>
    <t>F-S040801T01</t>
  </si>
  <si>
    <t>F-S050201E01</t>
  </si>
  <si>
    <t>SHD2</t>
  </si>
  <si>
    <t>F-S050401E01</t>
  </si>
  <si>
    <t>SHD4</t>
  </si>
  <si>
    <t>F-S050801E01</t>
  </si>
  <si>
    <t>SHD8</t>
  </si>
  <si>
    <t>F-T076101E00</t>
  </si>
  <si>
    <t>TP200T</t>
  </si>
  <si>
    <t>F-T076101E01</t>
  </si>
  <si>
    <t>F-T076103E01</t>
  </si>
  <si>
    <t>TP300T</t>
  </si>
  <si>
    <t>F-T076106E00</t>
  </si>
  <si>
    <t>HDBT70T</t>
  </si>
  <si>
    <t>F-T076106E01</t>
  </si>
  <si>
    <t>TPHD402T</t>
  </si>
  <si>
    <t>F-T076107E01</t>
  </si>
  <si>
    <t>TPHD402PT</t>
  </si>
  <si>
    <t>F-T076108E01</t>
  </si>
  <si>
    <t>TPHD403T</t>
  </si>
  <si>
    <t>F-T076112E00</t>
  </si>
  <si>
    <t>HDBT100PLT</t>
  </si>
  <si>
    <t>F-T076201E00</t>
  </si>
  <si>
    <t>TP200R</t>
  </si>
  <si>
    <t>F-T076201E01</t>
  </si>
  <si>
    <t>F-T076203E01</t>
  </si>
  <si>
    <t>TP300R</t>
  </si>
  <si>
    <t>F-T076206E00</t>
  </si>
  <si>
    <t>HDBT70R</t>
  </si>
  <si>
    <t>F-T076206E01</t>
  </si>
  <si>
    <t>TPHD402R</t>
  </si>
  <si>
    <t>F-T076207E00</t>
  </si>
  <si>
    <t>HDBT70PR</t>
  </si>
  <si>
    <t>F-T076207E01</t>
  </si>
  <si>
    <t>TPHD402PR</t>
  </si>
  <si>
    <t>F-T076301E01</t>
  </si>
  <si>
    <t>TP200R2</t>
  </si>
  <si>
    <t>F-T076602E01</t>
  </si>
  <si>
    <t>TPVG201</t>
  </si>
  <si>
    <t>F-T076603E01</t>
  </si>
  <si>
    <t>TP300</t>
  </si>
  <si>
    <t>F-T076606E00</t>
  </si>
  <si>
    <t>HDBT70</t>
  </si>
  <si>
    <t>F-T076606E01</t>
  </si>
  <si>
    <t>TPHD402</t>
  </si>
  <si>
    <t>F-T076606T01</t>
  </si>
  <si>
    <t>F-T076607E00</t>
  </si>
  <si>
    <t>HDBT70P</t>
  </si>
  <si>
    <t>F-T076607E01</t>
  </si>
  <si>
    <t>TPHD402P</t>
  </si>
  <si>
    <t>F-T076607T01</t>
  </si>
  <si>
    <t>F-T076609E00</t>
  </si>
  <si>
    <t>HDBT100P</t>
  </si>
  <si>
    <t>F-T076611E01</t>
  </si>
  <si>
    <t>TPVG201B</t>
  </si>
  <si>
    <t>F-T076612E00</t>
  </si>
  <si>
    <t>HDBT100PL</t>
  </si>
  <si>
    <t>F-T096601E00</t>
  </si>
  <si>
    <t>DVFB</t>
  </si>
  <si>
    <t>F-T096601E01</t>
  </si>
  <si>
    <t>FODV300</t>
  </si>
  <si>
    <t>F-T096602E01</t>
  </si>
  <si>
    <t>FODV301</t>
  </si>
  <si>
    <t>F-W020203E00</t>
  </si>
  <si>
    <t>WVG2AL</t>
  </si>
  <si>
    <t>F-W020203E01</t>
  </si>
  <si>
    <t>F-W020204E00</t>
  </si>
  <si>
    <t>WVG2AL USB</t>
  </si>
  <si>
    <t>F-W020204E01</t>
  </si>
  <si>
    <t>F-W020401E00</t>
  </si>
  <si>
    <t>WVG4A</t>
  </si>
  <si>
    <t>F-W020401E01</t>
  </si>
  <si>
    <t>F-W020802E00</t>
  </si>
  <si>
    <t>WVG8A</t>
  </si>
  <si>
    <t>F-W020802E01</t>
  </si>
  <si>
    <t>F-W021602E01</t>
  </si>
  <si>
    <t>WVG16A</t>
  </si>
  <si>
    <t>F-W050401E00</t>
  </si>
  <si>
    <t>WHD4</t>
  </si>
  <si>
    <t>F-W050401E01</t>
  </si>
  <si>
    <t>F-W050801E01</t>
  </si>
  <si>
    <t>WHD8</t>
  </si>
  <si>
    <t>F-X220401E01</t>
  </si>
  <si>
    <t>MMX-4I-VG</t>
  </si>
  <si>
    <t>张</t>
  </si>
  <si>
    <t>F-X240401E01</t>
  </si>
  <si>
    <t>MMX-4I-DV</t>
  </si>
  <si>
    <t>F-X250401E01</t>
  </si>
  <si>
    <t>MMX-4I-HD</t>
  </si>
  <si>
    <t>F-X270401E01</t>
  </si>
  <si>
    <t>MMX-4I-TP</t>
  </si>
  <si>
    <t>F-X280401E01</t>
  </si>
  <si>
    <t>MMX-4I-SD</t>
  </si>
  <si>
    <t>F-X320401E01</t>
  </si>
  <si>
    <t>MMX-4O-VG</t>
  </si>
  <si>
    <t>F-X340401E01</t>
  </si>
  <si>
    <t>MMX-4O-DV</t>
  </si>
  <si>
    <t>F-X344551C01</t>
  </si>
  <si>
    <t>4O-DV/DV/HD/HD</t>
  </si>
  <si>
    <t>F-X350401E01</t>
  </si>
  <si>
    <t>MMX-4O-HD</t>
  </si>
  <si>
    <t>F-X370401E01</t>
  </si>
  <si>
    <t>MMX-4O-TP</t>
  </si>
  <si>
    <t>F-X380401E01</t>
  </si>
  <si>
    <t>MMX-4O-SD</t>
  </si>
  <si>
    <t>FL00V0004R0</t>
  </si>
  <si>
    <t>刀片</t>
  </si>
  <si>
    <t>盒</t>
  </si>
  <si>
    <t>FL01V0002R0</t>
  </si>
  <si>
    <t>按键菲林胶片</t>
  </si>
  <si>
    <t>WP8/WP19专用按键胶片 6*10个</t>
  </si>
  <si>
    <t>FL10V0017R0</t>
  </si>
  <si>
    <t>TEKVOX商标贴纸</t>
  </si>
  <si>
    <t>TEKVOX</t>
  </si>
  <si>
    <t>FL10V0018R0</t>
  </si>
  <si>
    <t>LOGO（VITY）</t>
  </si>
  <si>
    <t>VITY</t>
  </si>
  <si>
    <t>FL10V0019R0</t>
  </si>
  <si>
    <t>LOGO（Asian Pro）</t>
  </si>
  <si>
    <t>Asian Pro</t>
  </si>
  <si>
    <t>FL10V0020R0</t>
  </si>
  <si>
    <t>LOGO（Comprehensive）</t>
  </si>
  <si>
    <t>Comprehensive</t>
  </si>
  <si>
    <t>FL10V0022R0</t>
  </si>
  <si>
    <t>LOGO（PTN）</t>
  </si>
  <si>
    <t>PTN 银色</t>
  </si>
  <si>
    <t>FL13V0010R0</t>
  </si>
  <si>
    <t>大卷透明胶</t>
  </si>
  <si>
    <t>封箱用 W=57mm</t>
  </si>
  <si>
    <t>FL14V0003R0</t>
  </si>
  <si>
    <t>CI-E13-S</t>
  </si>
  <si>
    <t>2013年版接口产品手册</t>
  </si>
  <si>
    <t>本</t>
  </si>
  <si>
    <t>FL14V0005R0</t>
  </si>
  <si>
    <t>MV4宣传页</t>
  </si>
  <si>
    <t>中文产品单页</t>
  </si>
  <si>
    <t>页</t>
  </si>
  <si>
    <t>FL14V0006R0</t>
  </si>
  <si>
    <t>插卡矩阵宣传页</t>
  </si>
  <si>
    <t>FL14V0008R0</t>
  </si>
  <si>
    <t>CA-C13-S</t>
  </si>
  <si>
    <t>2013年版中文会讨产品手册</t>
  </si>
  <si>
    <t>FL14V0009R0</t>
  </si>
  <si>
    <t>CS-E13-B</t>
  </si>
  <si>
    <t>2013年版英文视频产品手册</t>
  </si>
  <si>
    <t>FL14V0010R0</t>
  </si>
  <si>
    <t>CA-E13-S</t>
  </si>
  <si>
    <t>2013年版英文会讨产品手册</t>
  </si>
  <si>
    <t>FL14V0011R0</t>
  </si>
  <si>
    <t>CF-C13-B</t>
  </si>
  <si>
    <t>2013年（视频+会讨）中文产品手册</t>
  </si>
  <si>
    <t>FL14V0012R0</t>
  </si>
  <si>
    <t>CS-E14-B</t>
  </si>
  <si>
    <t>2014年版英文视频产品手册</t>
  </si>
  <si>
    <t>FL14V0013R0</t>
  </si>
  <si>
    <t>CA-E14-B</t>
  </si>
  <si>
    <t>2014年版英文会讨产品手册</t>
  </si>
  <si>
    <t>G100001E00</t>
  </si>
  <si>
    <t>PA2</t>
  </si>
  <si>
    <t>G100001T01</t>
  </si>
  <si>
    <t>G100002A01</t>
  </si>
  <si>
    <t>MA1</t>
  </si>
  <si>
    <t>G100002E00</t>
  </si>
  <si>
    <t>G100002E01</t>
  </si>
  <si>
    <t>G100002J02</t>
  </si>
  <si>
    <t>VPA-20B</t>
  </si>
  <si>
    <t>G100002K01</t>
  </si>
  <si>
    <t>SY-2A-20W</t>
  </si>
  <si>
    <t>G100002T01</t>
  </si>
  <si>
    <t>G100002U07</t>
  </si>
  <si>
    <t>AT-PA100-G2</t>
  </si>
  <si>
    <t>G100003E00</t>
  </si>
  <si>
    <t>G100003E01</t>
  </si>
  <si>
    <t>G100004A02</t>
  </si>
  <si>
    <t>HDI-ISS</t>
  </si>
  <si>
    <t>H000001E00</t>
  </si>
  <si>
    <t>H000001E01</t>
  </si>
  <si>
    <t>H000601E00</t>
  </si>
  <si>
    <t>PTDM6</t>
  </si>
  <si>
    <t>H000602L01</t>
  </si>
  <si>
    <t>RDM6-232</t>
  </si>
  <si>
    <t>H000603L01</t>
  </si>
  <si>
    <t>RDM6-IP</t>
  </si>
  <si>
    <t>H000801E00</t>
  </si>
  <si>
    <t>H000801E01</t>
  </si>
  <si>
    <t>I415201E00</t>
  </si>
  <si>
    <t>TSM1-N1-BB-AU</t>
  </si>
  <si>
    <t>I415201E01</t>
  </si>
  <si>
    <t>I415301E00</t>
  </si>
  <si>
    <t>TSM1-N1-BB-UK</t>
  </si>
  <si>
    <t>I415301E01</t>
  </si>
  <si>
    <t>I415401E00</t>
  </si>
  <si>
    <t>TSM1-N1-BB-UN</t>
  </si>
  <si>
    <t>I415401E01</t>
  </si>
  <si>
    <t>I415403B01</t>
  </si>
  <si>
    <t>NDS-TCB1</t>
  </si>
  <si>
    <t>I415501E00</t>
  </si>
  <si>
    <t>TSM1-N1-BB-US</t>
  </si>
  <si>
    <t>I415501E01</t>
  </si>
  <si>
    <t>I415805B01</t>
  </si>
  <si>
    <t>NDS-TCB2</t>
  </si>
  <si>
    <t>I425101E00</t>
  </si>
  <si>
    <t>TSM2-A1-BB-EU</t>
  </si>
  <si>
    <t>I425101E01</t>
  </si>
  <si>
    <t>I425102E01</t>
  </si>
  <si>
    <t>TSM2-B1-BB-EU</t>
  </si>
  <si>
    <t>I425104E00</t>
  </si>
  <si>
    <t>TSM2-A3-BB-EU</t>
  </si>
  <si>
    <t>I425200E01</t>
  </si>
  <si>
    <t>TSM2-BB-AU</t>
  </si>
  <si>
    <t>I425201E00</t>
  </si>
  <si>
    <t>TSM2-A1-BB-AU</t>
  </si>
  <si>
    <t>I425201E01</t>
  </si>
  <si>
    <t>I425204E01</t>
  </si>
  <si>
    <t>TSM2-A3-BB-AU</t>
  </si>
  <si>
    <t>I425301E00</t>
  </si>
  <si>
    <t>TSM2-A1-BB-UK</t>
  </si>
  <si>
    <t>I425401E01</t>
  </si>
  <si>
    <t>TSM2-A1-BB-UN</t>
  </si>
  <si>
    <t>I425402E00</t>
  </si>
  <si>
    <t>TSM2-B1-BB-UN</t>
  </si>
  <si>
    <t>I435101E00</t>
  </si>
  <si>
    <t>TSM3-B1-BB-EU</t>
  </si>
  <si>
    <t>I435101E01</t>
  </si>
  <si>
    <t>I435103E01</t>
  </si>
  <si>
    <t>TSM3-B4-BB-EU</t>
  </si>
  <si>
    <t>I435201E00</t>
  </si>
  <si>
    <t>TSM3-B1-BB-AU</t>
  </si>
  <si>
    <t>I435201E01</t>
  </si>
  <si>
    <t>I435301E01</t>
  </si>
  <si>
    <t>TSM3-B1-BB-UK</t>
  </si>
  <si>
    <t>I435401E00</t>
  </si>
  <si>
    <t>TSM3-B1-BB-UN</t>
  </si>
  <si>
    <t>I435401E01</t>
  </si>
  <si>
    <t>I435501E00</t>
  </si>
  <si>
    <t>TSM3-B1-BB-US</t>
  </si>
  <si>
    <t>I435501E01</t>
  </si>
  <si>
    <t>I435601E00</t>
  </si>
  <si>
    <t>TSM3-B1-BB-SA</t>
  </si>
  <si>
    <t>I445101E00</t>
  </si>
  <si>
    <t>TSM4-S2-BB-EU</t>
  </si>
  <si>
    <t>I445101E01</t>
  </si>
  <si>
    <t>I445201E00</t>
  </si>
  <si>
    <t>TSM4-S2-BB-AU</t>
  </si>
  <si>
    <t>I445201E01</t>
  </si>
  <si>
    <t>I445301E00</t>
  </si>
  <si>
    <t>TSM4-S2-BB-UK</t>
  </si>
  <si>
    <t>I445301E01</t>
  </si>
  <si>
    <t>I445401E00</t>
  </si>
  <si>
    <t>TSM4-S2-BB-UN</t>
  </si>
  <si>
    <t>I445401E01</t>
  </si>
  <si>
    <t>I445501E00</t>
  </si>
  <si>
    <t>TSM4-S2-BB-US</t>
  </si>
  <si>
    <t>I445501E01</t>
  </si>
  <si>
    <t>I465103N01</t>
  </si>
  <si>
    <t>EasyConnect Control-EU</t>
  </si>
  <si>
    <t>I465301E00</t>
  </si>
  <si>
    <t>TSC6-C6-BB-UK</t>
  </si>
  <si>
    <t>I465301E01</t>
  </si>
  <si>
    <t>I465401E01</t>
  </si>
  <si>
    <t>TSC6-C6-BB-UN</t>
  </si>
  <si>
    <t>I465403N01</t>
  </si>
  <si>
    <t>EasyConnect Control-Uni</t>
  </si>
  <si>
    <t>I465501E00</t>
  </si>
  <si>
    <t>TSC6-C6-BB-US</t>
  </si>
  <si>
    <t>I465501E01</t>
  </si>
  <si>
    <t>I475103N01</t>
  </si>
  <si>
    <t>EasyConnect Power-EU</t>
  </si>
  <si>
    <t>I475201E01</t>
  </si>
  <si>
    <t>TSC7-C6-BB-AU</t>
  </si>
  <si>
    <t>I475203N01</t>
  </si>
  <si>
    <t>EasyConnect Power-AUS</t>
  </si>
  <si>
    <t>I475301E01</t>
  </si>
  <si>
    <t>TSC7-C6-BB-UK</t>
  </si>
  <si>
    <t>I475401E01</t>
  </si>
  <si>
    <t>TSC7-C6-BB-UN</t>
  </si>
  <si>
    <t>I475403N01</t>
  </si>
  <si>
    <t>EasyConnect Power-Uni</t>
  </si>
  <si>
    <t>I475501E00</t>
  </si>
  <si>
    <t>TSC7-C6-BB-US</t>
  </si>
  <si>
    <t>I515100E00</t>
  </si>
  <si>
    <t>RMM4S-SS-EU</t>
  </si>
  <si>
    <t>I515100E01</t>
  </si>
  <si>
    <t>I515101E00</t>
  </si>
  <si>
    <t>RMM4S-D1-SS-EU</t>
  </si>
  <si>
    <t>I515101E01</t>
  </si>
  <si>
    <t>I515201E01</t>
  </si>
  <si>
    <t>RMM4S-D1-SS-AU</t>
  </si>
  <si>
    <t>I515202E01</t>
  </si>
  <si>
    <t>RMM4S-E1-SS-AU</t>
  </si>
  <si>
    <t>I515301E01</t>
  </si>
  <si>
    <t>RMM4S-D1-SS-UK</t>
  </si>
  <si>
    <t>I515305E01</t>
  </si>
  <si>
    <t>RMM4S-D4-SS-UK</t>
  </si>
  <si>
    <t>I515401E00</t>
  </si>
  <si>
    <t>RMM4R-D1-SS-UN</t>
  </si>
  <si>
    <t>I515401E01</t>
  </si>
  <si>
    <t>I515402E01</t>
  </si>
  <si>
    <t>RMM4R-E1-SS-UN</t>
  </si>
  <si>
    <t>I515410E01</t>
  </si>
  <si>
    <t>RMM4R-D7-SS-UN</t>
  </si>
  <si>
    <t>I515501E01</t>
  </si>
  <si>
    <t>RMM4R-D1-SS-US</t>
  </si>
  <si>
    <t>I515601E01</t>
  </si>
  <si>
    <t>RMM4S-D1-SS-SA</t>
  </si>
  <si>
    <t>I525100E00</t>
  </si>
  <si>
    <t>RMU4S-SS-EU</t>
  </si>
  <si>
    <t>I525100E01</t>
  </si>
  <si>
    <t>I525201E01</t>
  </si>
  <si>
    <t>RMU4S-D1-SS-AU</t>
  </si>
  <si>
    <t>I525202E01</t>
  </si>
  <si>
    <t>RMU4S-E1-SS-AU</t>
  </si>
  <si>
    <t>I525401E01</t>
  </si>
  <si>
    <t>RMU4R-D1-SS-UN</t>
  </si>
  <si>
    <t>I525402E00</t>
  </si>
  <si>
    <t>RMU4R-E1-SS-UN</t>
  </si>
  <si>
    <t>I525402E01</t>
  </si>
  <si>
    <t>I525404E01</t>
  </si>
  <si>
    <t>RMU4R-E2-SS-UN</t>
  </si>
  <si>
    <t>I525501E01</t>
  </si>
  <si>
    <t>RMU4R-D1-SS-US</t>
  </si>
  <si>
    <t>I525602E01</t>
  </si>
  <si>
    <t>RMU4S-E1-SS-SA</t>
  </si>
  <si>
    <t>J000001E00</t>
  </si>
  <si>
    <t>HD 1*8</t>
  </si>
  <si>
    <t>J000002E00</t>
  </si>
  <si>
    <t>HDMI 3*1</t>
  </si>
  <si>
    <t>J000003E00</t>
  </si>
  <si>
    <t>HDMI 5*1</t>
  </si>
  <si>
    <t>J000004E00</t>
  </si>
  <si>
    <t>HDMI to VGA convertor</t>
  </si>
  <si>
    <t>J000005E01</t>
  </si>
  <si>
    <t>LKV352</t>
  </si>
  <si>
    <t>J000008E01</t>
  </si>
  <si>
    <t>J000010A01</t>
  </si>
  <si>
    <t>AVG-HDE2</t>
  </si>
  <si>
    <t>J000010E00</t>
  </si>
  <si>
    <t>J000010E01</t>
  </si>
  <si>
    <t>J000011E00</t>
  </si>
  <si>
    <t>J000011E01</t>
  </si>
  <si>
    <t>K000801C01</t>
  </si>
  <si>
    <t>K000801E00</t>
  </si>
  <si>
    <t>K000801E01</t>
  </si>
  <si>
    <t>K000803A01</t>
  </si>
  <si>
    <t>AVG-MMX88A</t>
  </si>
  <si>
    <t>K000803C01</t>
  </si>
  <si>
    <t>K000803E00</t>
  </si>
  <si>
    <t>K000803E01</t>
  </si>
  <si>
    <t>K000804E01</t>
  </si>
  <si>
    <t>K000805C01</t>
  </si>
  <si>
    <t>K001601A01</t>
  </si>
  <si>
    <t>AVG-MMX1616</t>
  </si>
  <si>
    <t>K001601E00</t>
  </si>
  <si>
    <t>K001601E01</t>
  </si>
  <si>
    <t>K001601K01</t>
  </si>
  <si>
    <t>SY-MM-1616</t>
  </si>
  <si>
    <t>K001602E00</t>
  </si>
  <si>
    <t>K001602E01</t>
  </si>
  <si>
    <t>K001602U04</t>
  </si>
  <si>
    <t>FLX-1616</t>
  </si>
  <si>
    <t>K003202C01</t>
  </si>
  <si>
    <t>K003202E00</t>
  </si>
  <si>
    <t>K003202E01</t>
  </si>
  <si>
    <t>K003203E01</t>
  </si>
  <si>
    <t>M010401E00</t>
  </si>
  <si>
    <t>M010401E01</t>
  </si>
  <si>
    <t>M010803C01</t>
  </si>
  <si>
    <t>M010803E00</t>
  </si>
  <si>
    <t>M010803E01</t>
  </si>
  <si>
    <t>M011604C01</t>
  </si>
  <si>
    <t>MCV1616</t>
  </si>
  <si>
    <t>M011604E00</t>
  </si>
  <si>
    <t>M011605C01</t>
  </si>
  <si>
    <t>M011605E01</t>
  </si>
  <si>
    <t>M013213E00</t>
  </si>
  <si>
    <t>M013213E01</t>
  </si>
  <si>
    <t>M020401E00</t>
  </si>
  <si>
    <t>M020401E01</t>
  </si>
  <si>
    <t>M020803E01</t>
  </si>
  <si>
    <t>MVG88</t>
  </si>
  <si>
    <t>M020804C01</t>
  </si>
  <si>
    <t>M020804E00</t>
  </si>
  <si>
    <t>M020804E01</t>
  </si>
  <si>
    <t>M020806E00</t>
  </si>
  <si>
    <t>MVG88PA</t>
  </si>
  <si>
    <t>M030802E00</t>
  </si>
  <si>
    <t>MRG88</t>
  </si>
  <si>
    <t>M030802E01</t>
  </si>
  <si>
    <t>M030803C01</t>
  </si>
  <si>
    <t>M030803C07</t>
  </si>
  <si>
    <t>AT-RGB0808-A</t>
  </si>
  <si>
    <t>M030803E00</t>
  </si>
  <si>
    <t>M030803E01</t>
  </si>
  <si>
    <t>M031603E00</t>
  </si>
  <si>
    <t>MRG168A</t>
  </si>
  <si>
    <t>M031605C01</t>
  </si>
  <si>
    <t>M031605E00</t>
  </si>
  <si>
    <t>M031605E01</t>
  </si>
  <si>
    <t>M033203C01</t>
  </si>
  <si>
    <t>MRG3232</t>
  </si>
  <si>
    <t>M033204E00</t>
  </si>
  <si>
    <t>MRG3232A</t>
  </si>
  <si>
    <t>M040401E00</t>
  </si>
  <si>
    <t>M040401E01</t>
  </si>
  <si>
    <t>M040402E01</t>
  </si>
  <si>
    <t>MDV44</t>
  </si>
  <si>
    <t>M040403C01</t>
  </si>
  <si>
    <t>M040403E00</t>
  </si>
  <si>
    <t>M040403E01</t>
  </si>
  <si>
    <t>M040801C01</t>
  </si>
  <si>
    <t>M040802E00</t>
  </si>
  <si>
    <t>M041605E00</t>
  </si>
  <si>
    <t>M041605E01</t>
  </si>
  <si>
    <t>M041606E01</t>
  </si>
  <si>
    <t>MDV1616A-N</t>
  </si>
  <si>
    <t>M043203C01</t>
  </si>
  <si>
    <t>MDV3232</t>
  </si>
  <si>
    <t>M043204E00</t>
  </si>
  <si>
    <t>MDV3232A</t>
  </si>
  <si>
    <t>M043204E01</t>
  </si>
  <si>
    <t>M050401A01</t>
  </si>
  <si>
    <t>HD-44</t>
  </si>
  <si>
    <t>M050401C01</t>
  </si>
  <si>
    <t>M050401E00</t>
  </si>
  <si>
    <t>M050401E01</t>
  </si>
  <si>
    <t>M050402E00</t>
  </si>
  <si>
    <t>M050402E01</t>
  </si>
  <si>
    <t>M050402U01</t>
  </si>
  <si>
    <t>TEK-MHD44TP</t>
  </si>
  <si>
    <t>M050403C09</t>
  </si>
  <si>
    <t>METIS-HD4I4O</t>
  </si>
  <si>
    <t>M050403E00</t>
  </si>
  <si>
    <t>M050403E01</t>
  </si>
  <si>
    <t>M050403U10</t>
  </si>
  <si>
    <t>CM-MT4410-BT-70</t>
  </si>
  <si>
    <t>M050403U14</t>
  </si>
  <si>
    <t>VHD-4</t>
  </si>
  <si>
    <t>M050404A01</t>
  </si>
  <si>
    <t>AVG-HD-44</t>
  </si>
  <si>
    <t>M050404E00</t>
  </si>
  <si>
    <t>M050404E01</t>
  </si>
  <si>
    <t>M050404U10</t>
  </si>
  <si>
    <t>CM-MT4420-HD</t>
  </si>
  <si>
    <t>M050801E01</t>
  </si>
  <si>
    <t>M050802C01</t>
  </si>
  <si>
    <t>M050802E00</t>
  </si>
  <si>
    <t>M050802E01</t>
  </si>
  <si>
    <t>M050805E00</t>
  </si>
  <si>
    <t>M050805U10</t>
  </si>
  <si>
    <t>CM-MT8810-BT-70</t>
  </si>
  <si>
    <t>M050805U14</t>
  </si>
  <si>
    <t>VHD-8</t>
  </si>
  <si>
    <t>M051603C01</t>
  </si>
  <si>
    <t>M051603C02</t>
  </si>
  <si>
    <t>M051603E00</t>
  </si>
  <si>
    <t>M053201E00</t>
  </si>
  <si>
    <t>MHD2424</t>
  </si>
  <si>
    <t>M053203E00</t>
  </si>
  <si>
    <t>MHD3232</t>
  </si>
  <si>
    <t>M053203E01</t>
  </si>
  <si>
    <t>M060801E01</t>
  </si>
  <si>
    <t>MAU88</t>
  </si>
  <si>
    <t>M100801E01</t>
  </si>
  <si>
    <t>M110801E01</t>
  </si>
  <si>
    <t>MSV88A</t>
  </si>
  <si>
    <t>M130001E00</t>
  </si>
  <si>
    <t>MTX200</t>
  </si>
  <si>
    <t>M130001E01</t>
  </si>
  <si>
    <t>M130002E01</t>
  </si>
  <si>
    <t>MTX400</t>
  </si>
  <si>
    <t>N-N000004E00</t>
  </si>
  <si>
    <t>N-Q004302E00</t>
  </si>
  <si>
    <t>WKR1-MG</t>
  </si>
  <si>
    <t>N-Q140601I01</t>
  </si>
  <si>
    <t>WP6</t>
  </si>
  <si>
    <t>SSC-BP-6</t>
  </si>
  <si>
    <t>N-T076206E01</t>
  </si>
  <si>
    <t>N-T076206U02</t>
  </si>
  <si>
    <t>VCAT-HD-R</t>
  </si>
  <si>
    <t>N-T076207E00</t>
  </si>
  <si>
    <t>N-T076207E01</t>
  </si>
  <si>
    <t>N-T076207I01</t>
  </si>
  <si>
    <t>SSC-HDBT-RX</t>
  </si>
  <si>
    <t>N-T076207T01</t>
  </si>
  <si>
    <t>N-X010401E00</t>
  </si>
  <si>
    <t>D-CV411</t>
  </si>
  <si>
    <t>N-X010401E01</t>
  </si>
  <si>
    <t>N-X080401E00</t>
  </si>
  <si>
    <t>D-SD411</t>
  </si>
  <si>
    <t>N-X080401E01</t>
  </si>
  <si>
    <t>N-X220401E00</t>
  </si>
  <si>
    <t>4IVG</t>
  </si>
  <si>
    <t>N-X220401E01</t>
  </si>
  <si>
    <t>N-X220402E00</t>
  </si>
  <si>
    <t>4IVA</t>
  </si>
  <si>
    <t>N-X220402E01</t>
  </si>
  <si>
    <t>MMX-4I-VA</t>
  </si>
  <si>
    <t>N-X240401E00</t>
  </si>
  <si>
    <t>4IDV</t>
  </si>
  <si>
    <t>N-X240401E01</t>
  </si>
  <si>
    <t>N-X250401E00</t>
  </si>
  <si>
    <t>4IHD</t>
  </si>
  <si>
    <t>N-X250401E01</t>
  </si>
  <si>
    <t>N-X270401E00</t>
  </si>
  <si>
    <t>4ITP</t>
  </si>
  <si>
    <t>N-X270401E01</t>
  </si>
  <si>
    <t>N-X280401E00</t>
  </si>
  <si>
    <t>4ISD</t>
  </si>
  <si>
    <t>N-X290401E00</t>
  </si>
  <si>
    <t>MMX-4I-FO</t>
  </si>
  <si>
    <t>N-X298751C01</t>
  </si>
  <si>
    <t>4I-FO/SD/TP/HD</t>
  </si>
  <si>
    <t>N-X320401E00</t>
  </si>
  <si>
    <t>4OVG</t>
  </si>
  <si>
    <t>N-X320401E01</t>
  </si>
  <si>
    <t>N-X340401E00</t>
  </si>
  <si>
    <t>4ODV</t>
  </si>
  <si>
    <t>N-X340401E01</t>
  </si>
  <si>
    <t>N-X344551C01</t>
  </si>
  <si>
    <t>N-X350401E00</t>
  </si>
  <si>
    <t>4OHD</t>
  </si>
  <si>
    <t>N-X350401E01</t>
  </si>
  <si>
    <t>N-X370401E00</t>
  </si>
  <si>
    <t>4OTP</t>
  </si>
  <si>
    <t>N-X370401E01</t>
  </si>
  <si>
    <t>N-X380401E00</t>
  </si>
  <si>
    <t>4OSD</t>
  </si>
  <si>
    <t>N-X390401E00</t>
  </si>
  <si>
    <t>MMX-4O-FO</t>
  </si>
  <si>
    <t>N000001E01</t>
  </si>
  <si>
    <t>IR-PA2</t>
  </si>
  <si>
    <t>N000002E00</t>
  </si>
  <si>
    <t>N000002E01</t>
  </si>
  <si>
    <t>N000003E00</t>
  </si>
  <si>
    <t>N000003E01</t>
  </si>
  <si>
    <t>N000003T01</t>
  </si>
  <si>
    <t>N000004E00</t>
  </si>
  <si>
    <t>N000004E01</t>
  </si>
  <si>
    <t>N004101E01</t>
  </si>
  <si>
    <t>RDA1-SB</t>
  </si>
  <si>
    <t>N004102E01</t>
  </si>
  <si>
    <t>RVA1-SB</t>
  </si>
  <si>
    <t>N004103E00</t>
  </si>
  <si>
    <t>RHU1-SB</t>
  </si>
  <si>
    <t>N004103E01</t>
  </si>
  <si>
    <t>N004104E01</t>
  </si>
  <si>
    <t>RCAR1-SB</t>
  </si>
  <si>
    <t>N004105E01</t>
  </si>
  <si>
    <t>RNU1-SB</t>
  </si>
  <si>
    <t>N004106E01</t>
  </si>
  <si>
    <t>RHN1-SB</t>
  </si>
  <si>
    <t>N004107E01</t>
  </si>
  <si>
    <t>RHV1-SB</t>
  </si>
  <si>
    <t>N004108E01</t>
  </si>
  <si>
    <t>RNN1-SB</t>
  </si>
  <si>
    <t>N004109E01</t>
  </si>
  <si>
    <t>RNT1-SB</t>
  </si>
  <si>
    <t>N004110E00</t>
  </si>
  <si>
    <t>RBP1-SB</t>
  </si>
  <si>
    <t>N004110E01</t>
  </si>
  <si>
    <t>N004111E00</t>
  </si>
  <si>
    <t>RUN1-SB</t>
  </si>
  <si>
    <t>N004111E01</t>
  </si>
  <si>
    <t>N004112E01</t>
  </si>
  <si>
    <t>RUS1-SB</t>
  </si>
  <si>
    <t>N004201E00</t>
  </si>
  <si>
    <t>SVA1-PB</t>
  </si>
  <si>
    <t>N004201E01</t>
  </si>
  <si>
    <t>N004202E00</t>
  </si>
  <si>
    <t>SDA1-PB</t>
  </si>
  <si>
    <t>N004202E01</t>
  </si>
  <si>
    <t>N004203E00</t>
  </si>
  <si>
    <t>SHA1-PB</t>
  </si>
  <si>
    <t>N004203E01</t>
  </si>
  <si>
    <t>N004204E00</t>
  </si>
  <si>
    <t>SUA1-PB</t>
  </si>
  <si>
    <t>N004204E01</t>
  </si>
  <si>
    <t>N004205E00</t>
  </si>
  <si>
    <t>SCR1-PB</t>
  </si>
  <si>
    <t>N004206E00</t>
  </si>
  <si>
    <t>SNN2-PB</t>
  </si>
  <si>
    <t>N004206E01</t>
  </si>
  <si>
    <t>N004208E01</t>
  </si>
  <si>
    <t>SUJ1-PB</t>
  </si>
  <si>
    <t>N004209E00</t>
  </si>
  <si>
    <t>SVXA2-PB</t>
  </si>
  <si>
    <t>N004209E01</t>
  </si>
  <si>
    <t>N004211E00</t>
  </si>
  <si>
    <t>SVNA2-PB</t>
  </si>
  <si>
    <t>P01V0022R2</t>
  </si>
  <si>
    <t>MMX88A/MDV88A(D版）音频板（条码纸）</t>
  </si>
  <si>
    <t>MA88AA4 2013-10-15</t>
  </si>
  <si>
    <t>P04V0005R0</t>
  </si>
  <si>
    <t>五类线发送板（条码纸）</t>
  </si>
  <si>
    <t>TPVG201TAB0  2011.12.02</t>
  </si>
  <si>
    <t>P04V0020R6</t>
  </si>
  <si>
    <t>TPHD402PR（条码纸）</t>
  </si>
  <si>
    <t>HDBT70PRA4  2014-01-22</t>
  </si>
  <si>
    <t>P04V0022R5</t>
  </si>
  <si>
    <t>TPHD402PT（条码纸）</t>
  </si>
  <si>
    <t>HDBT70PTA4  2014-01-22</t>
  </si>
  <si>
    <t>P04V0026R0</t>
  </si>
  <si>
    <t>TPHD403T（条码纸）</t>
  </si>
  <si>
    <t>TPHD403T_PTA2  2013-09-10</t>
  </si>
  <si>
    <t>P05V0002R0</t>
  </si>
  <si>
    <t>切换板（条码纸）</t>
  </si>
  <si>
    <t>PS121AC2  2011.08.03</t>
  </si>
  <si>
    <t>P05V0004R1</t>
  </si>
  <si>
    <t>转换板（条码纸）</t>
  </si>
  <si>
    <t>SC61DAA3  2012.10.20</t>
  </si>
  <si>
    <t>P05V0005R0</t>
  </si>
  <si>
    <t>输入板（条码纸）</t>
  </si>
  <si>
    <t>SC61DAB2  2011.08.19</t>
  </si>
  <si>
    <t>P05V0019R1</t>
  </si>
  <si>
    <t>SC121D-T/TN主板（条码纸）</t>
  </si>
  <si>
    <t>SC121DAA5  2013-06-17</t>
  </si>
  <si>
    <t>P05V0019R2</t>
  </si>
  <si>
    <t>SC1202AA0  2013-10-28</t>
  </si>
  <si>
    <t>P09V0016R0</t>
  </si>
  <si>
    <t>ATLONA网卡板（条码纸）</t>
  </si>
  <si>
    <t>NET COM  2011.02.23</t>
  </si>
  <si>
    <t>P10V0001R0</t>
  </si>
  <si>
    <t>外购PCBA板（条码纸）</t>
  </si>
  <si>
    <t>HDMI 1 To 4  2010.03.12</t>
  </si>
  <si>
    <t>P10V0003R0</t>
  </si>
  <si>
    <t>HDMI 1 To 2  2009.05.21</t>
  </si>
  <si>
    <t>P13V0016R0</t>
  </si>
  <si>
    <t>1D3002液晶板（条码纸）</t>
  </si>
  <si>
    <t>1D3002-AB0 2013-07-31</t>
  </si>
  <si>
    <t>P13V0022R1</t>
  </si>
  <si>
    <t>1D3202-C主板（条码纸）</t>
  </si>
  <si>
    <t>1D3202-AA1  2013-10-07</t>
  </si>
  <si>
    <t>P13V0028R1</t>
  </si>
  <si>
    <t>1D3202-D主板（条码纸）</t>
  </si>
  <si>
    <t>Q004301E00</t>
  </si>
  <si>
    <t>WVA1-MG</t>
  </si>
  <si>
    <t>Q004302E00</t>
  </si>
  <si>
    <t>Q004302E01</t>
  </si>
  <si>
    <t>Q004303E00</t>
  </si>
  <si>
    <t>WH1-MG</t>
  </si>
  <si>
    <t>Q004303E01</t>
  </si>
  <si>
    <t>Q004304E00</t>
  </si>
  <si>
    <t>WU1-MG</t>
  </si>
  <si>
    <t>Q004304E01</t>
  </si>
  <si>
    <t>Q004305E00</t>
  </si>
  <si>
    <t>WCR1-MG</t>
  </si>
  <si>
    <t>Q004305E01</t>
  </si>
  <si>
    <t>Q004306E00</t>
  </si>
  <si>
    <t>WNN1-MG</t>
  </si>
  <si>
    <t>Q004306E01</t>
  </si>
  <si>
    <t>Q004307E00</t>
  </si>
  <si>
    <t>WY1-MG</t>
  </si>
  <si>
    <t>Q004307E01</t>
  </si>
  <si>
    <t>Q004308E00</t>
  </si>
  <si>
    <t>WS1-MG</t>
  </si>
  <si>
    <t>Q004308E01</t>
  </si>
  <si>
    <t>Q004309E00</t>
  </si>
  <si>
    <t>WXT2-MG</t>
  </si>
  <si>
    <t>Q004309E01</t>
  </si>
  <si>
    <t>Q004310E00</t>
  </si>
  <si>
    <t>WBP1-MG</t>
  </si>
  <si>
    <t>Q004310E01</t>
  </si>
  <si>
    <t>Q140201E00</t>
  </si>
  <si>
    <t>WP2</t>
  </si>
  <si>
    <t>Q140601I01</t>
  </si>
  <si>
    <t>Q140801A00</t>
  </si>
  <si>
    <t>RTBP8B</t>
  </si>
  <si>
    <t>Q140801E00</t>
  </si>
  <si>
    <t>Q140801E01</t>
  </si>
  <si>
    <t>Q140802A00</t>
  </si>
  <si>
    <t>RTBP8A</t>
  </si>
  <si>
    <t>Q140802E00</t>
  </si>
  <si>
    <t>Q140802E01</t>
  </si>
  <si>
    <t>Q141801E01</t>
  </si>
  <si>
    <t>WP18R</t>
  </si>
  <si>
    <t>Q141901E00</t>
  </si>
  <si>
    <t>Q145101E00</t>
  </si>
  <si>
    <t>WP1-BG-EU</t>
  </si>
  <si>
    <t>Q145101E01</t>
  </si>
  <si>
    <t>Q145102E00</t>
  </si>
  <si>
    <t>WP2-BG-EU</t>
  </si>
  <si>
    <t>Q145102E01</t>
  </si>
  <si>
    <t>Q145501E00</t>
  </si>
  <si>
    <t>WP1-BG-US</t>
  </si>
  <si>
    <t>Q145502E00</t>
  </si>
  <si>
    <t>WP2-BG-US</t>
  </si>
  <si>
    <t>Q145502E01</t>
  </si>
  <si>
    <t>S010801E00</t>
  </si>
  <si>
    <t>S010801E01</t>
  </si>
  <si>
    <t>S020401E00</t>
  </si>
  <si>
    <t>S020401E01</t>
  </si>
  <si>
    <t>S020801E00</t>
  </si>
  <si>
    <t>S021601E00</t>
  </si>
  <si>
    <t>S021601E01</t>
  </si>
  <si>
    <t>S023202E00</t>
  </si>
  <si>
    <t>S030201E00</t>
  </si>
  <si>
    <t>S030201E01</t>
  </si>
  <si>
    <t>S030202E01</t>
  </si>
  <si>
    <t>SRG2A</t>
  </si>
  <si>
    <t>S040201E00</t>
  </si>
  <si>
    <t>S040201E01</t>
  </si>
  <si>
    <t>S040401E00</t>
  </si>
  <si>
    <t>S040401E01</t>
  </si>
  <si>
    <t>S040801E00</t>
  </si>
  <si>
    <t>S040801E01</t>
  </si>
  <si>
    <t>S050201E00</t>
  </si>
  <si>
    <t>S050201E01</t>
  </si>
  <si>
    <t>S050401E01</t>
  </si>
  <si>
    <t>S050801E00</t>
  </si>
  <si>
    <t>S050801E01</t>
  </si>
  <si>
    <t>S050801M02</t>
  </si>
  <si>
    <t>VT-SHD0108</t>
  </si>
  <si>
    <t>T076101E00</t>
  </si>
  <si>
    <t>T076101E01</t>
  </si>
  <si>
    <t>T076102E00</t>
  </si>
  <si>
    <t>TPVG201T</t>
  </si>
  <si>
    <t>T076102E01</t>
  </si>
  <si>
    <t>T076103E00</t>
  </si>
  <si>
    <t>T076103E01</t>
  </si>
  <si>
    <t>T076105E00</t>
  </si>
  <si>
    <t>TPHD401T</t>
  </si>
  <si>
    <t>T076105E01</t>
  </si>
  <si>
    <t>T076106E00</t>
  </si>
  <si>
    <t>T076106E01</t>
  </si>
  <si>
    <t>T076106T01</t>
  </si>
  <si>
    <t>T076107E00</t>
  </si>
  <si>
    <t>HDBT70PT</t>
  </si>
  <si>
    <t>T076107E01</t>
  </si>
  <si>
    <t>T076107K01</t>
  </si>
  <si>
    <t>SY-HDBT-70PT</t>
  </si>
  <si>
    <t>T076107U10</t>
  </si>
  <si>
    <t>CM-BT10-TX70</t>
  </si>
  <si>
    <t>T076107U14</t>
  </si>
  <si>
    <t>VHT-1</t>
  </si>
  <si>
    <t>T076108E01</t>
  </si>
  <si>
    <t>T076108U13</t>
  </si>
  <si>
    <t>HDBASE100ME T</t>
  </si>
  <si>
    <t>T076110U04</t>
  </si>
  <si>
    <t>DIGI-HD60C-S</t>
  </si>
  <si>
    <t>T076111U04</t>
  </si>
  <si>
    <t>DIGI-VGASD2-S</t>
  </si>
  <si>
    <t>T076112E00</t>
  </si>
  <si>
    <t>T076112U04</t>
  </si>
  <si>
    <t>TPHD403PLT</t>
  </si>
  <si>
    <t>DIGI-HDX-S</t>
  </si>
  <si>
    <t>T076201E00</t>
  </si>
  <si>
    <t>T076201E01</t>
  </si>
  <si>
    <t>T076203E00</t>
  </si>
  <si>
    <t>T076203E01</t>
  </si>
  <si>
    <t>T076205E00</t>
  </si>
  <si>
    <t>TPHD401R</t>
  </si>
  <si>
    <t>T076206E00</t>
  </si>
  <si>
    <t>T076206E01</t>
  </si>
  <si>
    <t>T076206T01</t>
  </si>
  <si>
    <t>T076206U02</t>
  </si>
  <si>
    <t>T076207E00</t>
  </si>
  <si>
    <t>T076207E01</t>
  </si>
  <si>
    <t>T076207I01</t>
  </si>
  <si>
    <t>T076207K01</t>
  </si>
  <si>
    <t>SY-HDBT-70PR</t>
  </si>
  <si>
    <t>T076207T01</t>
  </si>
  <si>
    <t>T076207U10</t>
  </si>
  <si>
    <t>CM-BT10-RX70</t>
  </si>
  <si>
    <t>T076207U14</t>
  </si>
  <si>
    <t>VHR-1</t>
  </si>
  <si>
    <t>T076208E01</t>
  </si>
  <si>
    <t>TPHD403R</t>
  </si>
  <si>
    <t>T076208U13</t>
  </si>
  <si>
    <t>HDBASE100ME R</t>
  </si>
  <si>
    <t>T076210U04</t>
  </si>
  <si>
    <t>DIGI-HD60C-R</t>
  </si>
  <si>
    <t>T076212U04</t>
  </si>
  <si>
    <t>TPHD403PLR</t>
  </si>
  <si>
    <t>DIGI-HDX-R</t>
  </si>
  <si>
    <t>T076301E00</t>
  </si>
  <si>
    <t>T076301E01</t>
  </si>
  <si>
    <t>T076603E00</t>
  </si>
  <si>
    <t>T076603E01</t>
  </si>
  <si>
    <t>T076604E00</t>
  </si>
  <si>
    <t>TP400</t>
  </si>
  <si>
    <t>T076606E00</t>
  </si>
  <si>
    <t>T076606E01</t>
  </si>
  <si>
    <t>T076606M02</t>
  </si>
  <si>
    <t>VT-EXHD402</t>
  </si>
  <si>
    <t>T076606T01</t>
  </si>
  <si>
    <t>T076606U02</t>
  </si>
  <si>
    <t>VCAT-HD</t>
  </si>
  <si>
    <t>T076607E00</t>
  </si>
  <si>
    <t>T076607E01</t>
  </si>
  <si>
    <t>T076607K01</t>
  </si>
  <si>
    <t>SY-HDBT-70P</t>
  </si>
  <si>
    <t>T076607T01</t>
  </si>
  <si>
    <t>T076609E00</t>
  </si>
  <si>
    <t>T076611E01</t>
  </si>
  <si>
    <t>T076612E00</t>
  </si>
  <si>
    <t>T096201E01</t>
  </si>
  <si>
    <t>FODV300R</t>
  </si>
  <si>
    <t>T096202E00</t>
  </si>
  <si>
    <t>FODV301R</t>
  </si>
  <si>
    <t>T096601E00</t>
  </si>
  <si>
    <t>T096601E01</t>
  </si>
  <si>
    <t>W020201E00</t>
  </si>
  <si>
    <t>WVG2A</t>
  </si>
  <si>
    <t>W020202E00</t>
  </si>
  <si>
    <t>WVG2A USB</t>
  </si>
  <si>
    <t>W020203E00</t>
  </si>
  <si>
    <t>W020203E01</t>
  </si>
  <si>
    <t>W020204E00</t>
  </si>
  <si>
    <t>W020204E01</t>
  </si>
  <si>
    <t>W020401E00</t>
  </si>
  <si>
    <t>W020401E01</t>
  </si>
  <si>
    <t>W020801E00</t>
  </si>
  <si>
    <t>WVG8</t>
  </si>
  <si>
    <t>W020802E00</t>
  </si>
  <si>
    <t>W020802E01</t>
  </si>
  <si>
    <t>W020802T01</t>
  </si>
  <si>
    <t>W021602E00</t>
  </si>
  <si>
    <t>W021602E01</t>
  </si>
  <si>
    <t>W040201E00</t>
  </si>
  <si>
    <t>WDV2A</t>
  </si>
  <si>
    <t>W040201E01</t>
  </si>
  <si>
    <t>W050301E01</t>
  </si>
  <si>
    <t>WHD3</t>
  </si>
  <si>
    <t>W050401E00</t>
  </si>
  <si>
    <t>W050401E01</t>
  </si>
  <si>
    <t>W050401K01</t>
  </si>
  <si>
    <t>SY-HD-S41</t>
  </si>
  <si>
    <t>W050401U10</t>
  </si>
  <si>
    <t>CM-SW4110-HD</t>
  </si>
  <si>
    <t>W050801E00</t>
  </si>
  <si>
    <t>W050801E01</t>
  </si>
  <si>
    <t>WJ00V0008R0</t>
  </si>
  <si>
    <t>通用弯角1</t>
  </si>
  <si>
    <t>铝型材</t>
  </si>
  <si>
    <t>WJ00V0219R0</t>
  </si>
  <si>
    <t>福州2U面板固定件1</t>
  </si>
  <si>
    <t>去毛刺，所有外露尖角、棱边不得有创手</t>
  </si>
  <si>
    <t>WJ00V0220R0</t>
  </si>
  <si>
    <t>福州2U面板固定件2</t>
  </si>
  <si>
    <t>WJ01V0007R2E00</t>
  </si>
  <si>
    <t>MHD88前板</t>
  </si>
  <si>
    <t>铝本色氧化（哑光）L482.6mm*W88.4mm*T3mm</t>
  </si>
  <si>
    <t>WJ01V0045R1</t>
  </si>
  <si>
    <t>MMX1616前板</t>
  </si>
  <si>
    <t>铝 外表面喷黑色细砂粉 丝印</t>
  </si>
  <si>
    <t>WJ01V0099R0</t>
  </si>
  <si>
    <t>福州2U面板</t>
  </si>
  <si>
    <t>表面要拉丝、导电氧化处理</t>
  </si>
  <si>
    <t>WJ02V0074R1</t>
  </si>
  <si>
    <t>MHD44TP底板</t>
  </si>
  <si>
    <t>表面喷细砂氧化处理（黑色） L430.4*W230*T1.4mm</t>
  </si>
  <si>
    <t>WJ03V0043R0</t>
  </si>
  <si>
    <t>MMX3232盖板(MMX1616)</t>
  </si>
  <si>
    <t>铝 外表面喷黑色细砂粉</t>
  </si>
  <si>
    <t>WJ05V0016R2</t>
  </si>
  <si>
    <t>IN空插板</t>
  </si>
  <si>
    <t>表面喷黑色细沙粉194.94mm*25.2mm</t>
  </si>
  <si>
    <t>WJ05V0017R2</t>
  </si>
  <si>
    <t>OUT空插板</t>
  </si>
  <si>
    <t>表面喷黑色细沙粉194.93mm*25.2mm</t>
  </si>
  <si>
    <t>WJ07V0003R0</t>
  </si>
  <si>
    <t>黑色螺丝</t>
  </si>
  <si>
    <t>KM 3*6mm 不锈钢</t>
  </si>
  <si>
    <t>WJ07V0004R0</t>
  </si>
  <si>
    <t>KM 4*10mm 不锈钢</t>
  </si>
  <si>
    <t>WJ07V0042R0</t>
  </si>
  <si>
    <t>螺母</t>
  </si>
  <si>
    <t>M3 公制 铁</t>
  </si>
  <si>
    <t>WJ07V0065R0</t>
  </si>
  <si>
    <t>六角螺丝</t>
  </si>
  <si>
    <t>2.75*4.8+7mm 铁镀镍 硬度够</t>
  </si>
  <si>
    <t>WJ07V0067R0</t>
  </si>
  <si>
    <t>TM 3*25mm 不锈钢</t>
  </si>
  <si>
    <t>WJ12V0048R0</t>
  </si>
  <si>
    <t>铝本色拉丝样板</t>
  </si>
  <si>
    <t>DUMMY-BS</t>
  </si>
  <si>
    <t>WJ12V0049R0</t>
  </si>
  <si>
    <t>黑色铝喷砂样板</t>
  </si>
  <si>
    <t>DUMMY-SB</t>
  </si>
  <si>
    <t>WJ12V0050R0</t>
  </si>
  <si>
    <t>黑色铝拉丝样板</t>
  </si>
  <si>
    <t>DUMMY-BB</t>
  </si>
  <si>
    <t>WJ12V0051R0</t>
  </si>
  <si>
    <t>银色铝喷砂样板</t>
  </si>
  <si>
    <t>DUMMY-SS</t>
  </si>
  <si>
    <t>X010401E00</t>
  </si>
  <si>
    <t>X010401E01</t>
  </si>
  <si>
    <t>X010801E01</t>
  </si>
  <si>
    <t>MXCV8</t>
  </si>
  <si>
    <t>X020801E01</t>
  </si>
  <si>
    <t>MXVG8</t>
  </si>
  <si>
    <t>X040401E01</t>
  </si>
  <si>
    <t>MXDV4</t>
  </si>
  <si>
    <t>X050401E01</t>
  </si>
  <si>
    <t>MXHD4</t>
  </si>
  <si>
    <t>X070801E01</t>
  </si>
  <si>
    <t>MXTP8</t>
  </si>
  <si>
    <t>X080401E00</t>
  </si>
  <si>
    <t>X080401E01</t>
  </si>
  <si>
    <t>X110801E01</t>
  </si>
  <si>
    <t>MXSV8</t>
  </si>
  <si>
    <t>X120801E01</t>
  </si>
  <si>
    <t>MXUS8</t>
  </si>
  <si>
    <t>X220401E00</t>
  </si>
  <si>
    <t>X220401E01</t>
  </si>
  <si>
    <t>X220402E00</t>
  </si>
  <si>
    <t>X220402E01</t>
  </si>
  <si>
    <t>X240401E00</t>
  </si>
  <si>
    <t>X240401E01</t>
  </si>
  <si>
    <t>X250401E00</t>
  </si>
  <si>
    <t>X250401E01</t>
  </si>
  <si>
    <t>X270401E00</t>
  </si>
  <si>
    <t>X270401E01</t>
  </si>
  <si>
    <t>X280401E00</t>
  </si>
  <si>
    <t>X280401E01</t>
  </si>
  <si>
    <t>X298751C01</t>
  </si>
  <si>
    <t>X320401E00</t>
  </si>
  <si>
    <t>X320401E01</t>
  </si>
  <si>
    <t>X340401E00</t>
  </si>
  <si>
    <t>X340401E01</t>
  </si>
  <si>
    <t>X344551C01</t>
  </si>
  <si>
    <t>X350401E00</t>
  </si>
  <si>
    <t>X350401E01</t>
  </si>
  <si>
    <t>X370401E00</t>
  </si>
  <si>
    <t>X370401E01</t>
  </si>
  <si>
    <t>X370402U04</t>
  </si>
  <si>
    <t>FLX-BO4A</t>
  </si>
  <si>
    <t>X380401E00</t>
  </si>
  <si>
    <t>X380401E01</t>
  </si>
  <si>
    <t>XC01V0001R0</t>
  </si>
  <si>
    <t>L=1.8M</t>
  </si>
  <si>
    <t>XC01V0002R0</t>
  </si>
  <si>
    <t>澳标电源线</t>
  </si>
  <si>
    <t>XC01V0004R0</t>
  </si>
  <si>
    <t>XC01V0005R0</t>
  </si>
  <si>
    <t>XC01V0006R0</t>
  </si>
  <si>
    <t>XC04V0003R0</t>
  </si>
  <si>
    <t>灰排线</t>
  </si>
  <si>
    <t>10P-2.54mm L=600mm 2头</t>
  </si>
  <si>
    <t>XC06V0005R0</t>
  </si>
  <si>
    <t>串口线</t>
  </si>
  <si>
    <t>RS232-母转凤凰插头(3P-3.81mm绿色)  L=1.35M</t>
  </si>
  <si>
    <t>XC07V0001R0</t>
  </si>
  <si>
    <t>迷你转换线</t>
  </si>
  <si>
    <t>USB A公转迷你USB线 L=1.5M</t>
  </si>
  <si>
    <t>XC07V0034R0</t>
  </si>
  <si>
    <t>3P红插头转2P黑插头 Ф3mm L=1M</t>
  </si>
  <si>
    <t>XC07V0036R0</t>
  </si>
  <si>
    <t>超五类网线</t>
  </si>
  <si>
    <t>黑色网线 L=2M 黄色线头和网尾 外壳带屏蔽 直通线 (568B-B)</t>
  </si>
  <si>
    <t>XC11V0003R0</t>
  </si>
  <si>
    <t>会讨2米延长线</t>
  </si>
  <si>
    <t>航空公头-母头 L=2M</t>
  </si>
  <si>
    <t>XC11V0003R0E00</t>
  </si>
  <si>
    <t>XC11V0003R0E01</t>
  </si>
  <si>
    <t>XC11V0004R0</t>
  </si>
  <si>
    <t>会讨5米延长线</t>
  </si>
  <si>
    <t>航空公头-母头 L=5M</t>
  </si>
  <si>
    <t>XC11V0004R0E00</t>
  </si>
  <si>
    <t>XC11V0004R0E01</t>
  </si>
  <si>
    <t>XC11V0005R0</t>
  </si>
  <si>
    <t>会讨10米延长线</t>
  </si>
  <si>
    <t>航空公头-母头 L=10M</t>
  </si>
  <si>
    <t>XC11V0005R0E00</t>
  </si>
  <si>
    <t>XC11V0005R0E01</t>
  </si>
  <si>
    <t>XC11V0006R0E00</t>
  </si>
  <si>
    <t>会讨20米延长线</t>
  </si>
  <si>
    <t>航空公头-母头 L=20M</t>
  </si>
  <si>
    <t>XC11V0006R0E01</t>
  </si>
  <si>
    <t>XC11V0007R0E00</t>
  </si>
  <si>
    <t>会讨50米延长线</t>
  </si>
  <si>
    <t>航空公头-母头 L=50M</t>
  </si>
  <si>
    <t>XC11V0007R0E01</t>
  </si>
  <si>
    <t>单位</t>
    <phoneticPr fontId="3" type="noConversion"/>
  </si>
  <si>
    <t>A000001E00</t>
  </si>
  <si>
    <t>A707301E00</t>
  </si>
  <si>
    <t>A727307C04</t>
  </si>
  <si>
    <t>BRM5-C</t>
  </si>
  <si>
    <t>A747307C04</t>
  </si>
  <si>
    <t>BRM5-D</t>
  </si>
  <si>
    <t>A757301T01</t>
  </si>
  <si>
    <t>BZ00V0001R0</t>
  </si>
  <si>
    <t>干燥剂（小）</t>
  </si>
  <si>
    <t>10g（复合纸）</t>
  </si>
  <si>
    <t>包</t>
  </si>
  <si>
    <t>BZ00V0001R1</t>
  </si>
  <si>
    <t>干燥剂（中）</t>
  </si>
  <si>
    <t>10g（无纺布）</t>
  </si>
  <si>
    <t>BZ00V0002R0</t>
  </si>
  <si>
    <t>2g 高效干燥剂</t>
  </si>
  <si>
    <t>BZ00V0002R1</t>
  </si>
  <si>
    <t>2g 高效干燥剂（无纺布）</t>
  </si>
  <si>
    <t>BZ00V0003R0</t>
  </si>
  <si>
    <t>干燥剂（大）</t>
  </si>
  <si>
    <t>50g（无纺布）</t>
  </si>
  <si>
    <t>BZ00V0005R0</t>
  </si>
  <si>
    <t>扣式塞头</t>
  </si>
  <si>
    <t>HP-8</t>
  </si>
  <si>
    <t>BZ00V0006R0</t>
  </si>
  <si>
    <t>HP-9</t>
  </si>
  <si>
    <t>BZ00V0007R0</t>
  </si>
  <si>
    <t>M-13 孔径12.7mm 帽盖14.6mm 高度9.0mm 14.6小帽</t>
  </si>
  <si>
    <t>BZ00V0009R0</t>
  </si>
  <si>
    <t>HP-6</t>
  </si>
  <si>
    <t>BZ01V0001R1</t>
  </si>
  <si>
    <t>内尺寸：520L*320W*103H(mm)</t>
  </si>
  <si>
    <t>BZ01V0003R0</t>
  </si>
  <si>
    <t>3U纸箱</t>
  </si>
  <si>
    <t>内尺寸：550L*400W*270H</t>
  </si>
  <si>
    <t>BZ01V0006R0</t>
  </si>
  <si>
    <t>T8外纸箱</t>
  </si>
  <si>
    <t>外尺寸：W560*D205*H90mm_2012.07.02</t>
  </si>
  <si>
    <t>BZ01V0008R2</t>
  </si>
  <si>
    <t>内尺寸：590L*390W*550H</t>
  </si>
  <si>
    <t>BZ01V0009R1</t>
  </si>
  <si>
    <t>内尺寸：915L*390W*750H</t>
  </si>
  <si>
    <t>BZ01V0010R0</t>
  </si>
  <si>
    <t>7U纸箱</t>
  </si>
  <si>
    <t>内尺寸 550L×400W×395H（mm）</t>
  </si>
  <si>
    <t>BZ01V0011R0</t>
  </si>
  <si>
    <t>TTB外包箱</t>
  </si>
  <si>
    <t>内尺寸 515L*440W*600H(mm)</t>
  </si>
  <si>
    <t>BZ01V0012R0</t>
  </si>
  <si>
    <t>1U外包纸箱</t>
  </si>
  <si>
    <t>内尺寸：530L*335W*448H(mm)</t>
  </si>
  <si>
    <t>BZ01V0015R0</t>
  </si>
  <si>
    <t>1U外包箱</t>
  </si>
  <si>
    <t>内尺寸：550L*338W*660H(mm)</t>
  </si>
  <si>
    <t>BZ02V0001R0</t>
  </si>
  <si>
    <t>通用盒子</t>
  </si>
  <si>
    <t>内尺寸：305L*205W*85H</t>
  </si>
  <si>
    <t>BZ02V0001R1</t>
  </si>
  <si>
    <t>内尺寸：300L*203W*80H</t>
  </si>
  <si>
    <t>BZ02V0003R0</t>
  </si>
  <si>
    <t>SHD2纸箱</t>
  </si>
  <si>
    <t>175L*125W*65H</t>
  </si>
  <si>
    <t>BZ02V0004R0</t>
  </si>
  <si>
    <t>SHD8纸箱</t>
  </si>
  <si>
    <t>413L*223W*85H</t>
  </si>
  <si>
    <t>BZ02V0005R0</t>
  </si>
  <si>
    <t>TSC6纸箱</t>
  </si>
  <si>
    <t>240*190*190mm 外箱</t>
  </si>
  <si>
    <t>BZ02V0006R0</t>
  </si>
  <si>
    <t>178*126*415mm 内箱</t>
  </si>
  <si>
    <t>BZ02V0007R0</t>
  </si>
  <si>
    <t>RMM4纸箱</t>
  </si>
  <si>
    <t>365*165*120mm</t>
  </si>
  <si>
    <t>BZ02V0008R0</t>
  </si>
  <si>
    <t>TSM1纸箱</t>
  </si>
  <si>
    <t>210*185*190 外箱</t>
  </si>
  <si>
    <t>BZ02V0009R0</t>
  </si>
  <si>
    <t>148*122*170 内箱</t>
  </si>
  <si>
    <t>BZ02V0010R0</t>
  </si>
  <si>
    <t>TSM2纸箱</t>
  </si>
  <si>
    <t>256*203*190 外箱</t>
  </si>
  <si>
    <t>BZ02V0011R0</t>
  </si>
  <si>
    <t>192*139*170 内箱</t>
  </si>
  <si>
    <t>BZ02V0012R0</t>
  </si>
  <si>
    <t>TAC-12纸箱</t>
  </si>
  <si>
    <t>内尺寸(210*185*190mm) 白色</t>
  </si>
  <si>
    <t>BZ02V0013R0</t>
  </si>
  <si>
    <t>TSM3纸箱</t>
  </si>
  <si>
    <t>310*216*200mm 外箱</t>
  </si>
  <si>
    <t>BZ02V0014R0</t>
  </si>
  <si>
    <t>246*152*180mm 内箱</t>
  </si>
  <si>
    <t>BZ02V0015R0</t>
  </si>
  <si>
    <t>T8内盒</t>
  </si>
  <si>
    <t>545*195*30mm(上+下)套_2012.07.13</t>
  </si>
  <si>
    <t>BZ02V0016R0</t>
  </si>
  <si>
    <t>T4内盒</t>
  </si>
  <si>
    <t>3mm硬纸板_2012.07.12</t>
  </si>
  <si>
    <t>BZ02V0017R0</t>
  </si>
  <si>
    <t>VGASD2-R/S内盒</t>
  </si>
  <si>
    <t>BZ02V0019R0</t>
  </si>
  <si>
    <t>单联欧标纸盒</t>
  </si>
  <si>
    <t>90*90*50mm  白9A 加强</t>
  </si>
  <si>
    <t>BZ02V0020R0</t>
  </si>
  <si>
    <t>双联欧标纸盒</t>
  </si>
  <si>
    <t>150*90*50mm  白9A 加强</t>
  </si>
  <si>
    <t>BZ02V0021R0</t>
  </si>
  <si>
    <t>单联美标纸盒</t>
  </si>
  <si>
    <t>118*73*50mm  白9A 加强</t>
  </si>
  <si>
    <t>BZ02V0022R0</t>
  </si>
  <si>
    <t>双联美标纸盒</t>
  </si>
  <si>
    <t>118*118*50mm  白9A 加强</t>
  </si>
  <si>
    <t>BZ02V0023R0</t>
  </si>
  <si>
    <t>TSC6纸箱(丹麦)</t>
  </si>
  <si>
    <t>内尺寸: 306*190*190mm 外箱</t>
  </si>
  <si>
    <t>BZ02V0024R0</t>
  </si>
  <si>
    <t>内尺寸: 238*122*170mm 内箱</t>
  </si>
  <si>
    <t>BZ02V0025R0</t>
  </si>
  <si>
    <t>墙面板模块盒子</t>
  </si>
  <si>
    <t>内尺寸: W62*D45*H70mm</t>
  </si>
  <si>
    <t>BZ02V0026R1</t>
  </si>
  <si>
    <t>会讨单元机纸箱</t>
  </si>
  <si>
    <t>内尺寸: 370L*172W*80H</t>
  </si>
  <si>
    <t>BZ02V0029R0</t>
  </si>
  <si>
    <t>VIS纸箱</t>
  </si>
  <si>
    <t>内尺寸:286mm*243mm*200mm 外箱</t>
  </si>
  <si>
    <t>BZ02V0030R0</t>
  </si>
  <si>
    <t>内尺寸:224mm*179mm*180mm 内箱</t>
  </si>
  <si>
    <t>BZ02V0031R1</t>
  </si>
  <si>
    <t>MHD44TP配件纸盒</t>
  </si>
  <si>
    <t>内尺寸：396L*316W*50H(mm)</t>
  </si>
  <si>
    <t>BZ02V0032R0</t>
  </si>
  <si>
    <t>SC51T 纸板</t>
  </si>
  <si>
    <t>L226*W155mm</t>
  </si>
  <si>
    <t>BZ02V0033R0</t>
  </si>
  <si>
    <t>TPHD402纸箱</t>
  </si>
  <si>
    <t>内尺寸：198L*141W*65H(mm)</t>
  </si>
  <si>
    <t>BZ02V0033R1</t>
  </si>
  <si>
    <t>内尺寸：195L*138W*67H(mm)</t>
  </si>
  <si>
    <t>BZ02V0034R1</t>
  </si>
  <si>
    <t>电源适配器纸盒（白色）</t>
  </si>
  <si>
    <t>内尺寸：115L*89W*49H(mm)</t>
  </si>
  <si>
    <t>BZ02V0034R2</t>
  </si>
  <si>
    <t>内尺寸：119L*90H*52W(mm)</t>
  </si>
  <si>
    <t>BZ02V0035R0</t>
  </si>
  <si>
    <t>SC81T纸箱</t>
  </si>
  <si>
    <t>内尺寸：288L*184W*110H(mm)</t>
  </si>
  <si>
    <t>BZ02V0035R1</t>
  </si>
  <si>
    <t>内尺寸：288L*184W*116H(mm)</t>
  </si>
  <si>
    <t>BZ02V0036R0</t>
  </si>
  <si>
    <t>SC81T配件盒</t>
  </si>
  <si>
    <t>内尺寸：275L*180W*50H(mm)</t>
  </si>
  <si>
    <t>BZ02V0036R1</t>
  </si>
  <si>
    <t>内尺寸：275L*175W*49H(mm)</t>
  </si>
  <si>
    <t>BZ02V0037R0</t>
  </si>
  <si>
    <t>MHD88TP内纸箱</t>
  </si>
  <si>
    <t>内尺寸：540L*440W*195H(mm)</t>
  </si>
  <si>
    <t>BZ02V0038R0</t>
  </si>
  <si>
    <t>D-3301纸箱</t>
  </si>
  <si>
    <t>内尺寸：370L*160W*80H(mm)</t>
  </si>
  <si>
    <t>BZ02V0039R0</t>
  </si>
  <si>
    <t>D-3305纸箱</t>
  </si>
  <si>
    <t>内尺寸：255L*145W*105H(mm)</t>
  </si>
  <si>
    <t>BZ03V0001R1</t>
  </si>
  <si>
    <t>1u珍珠棉</t>
  </si>
  <si>
    <t>左右 （400X110X110）   2012.06.04</t>
  </si>
  <si>
    <t>BZ03V0001R2</t>
  </si>
  <si>
    <t>左右 （320*100*80)</t>
  </si>
  <si>
    <t>BZ03V0001R3</t>
  </si>
  <si>
    <t>MHD44TP珍珠棉</t>
  </si>
  <si>
    <t>左右 320L*95W*115H(mm)</t>
  </si>
  <si>
    <t>BZ03V0003R0</t>
  </si>
  <si>
    <t>3u珍珠棉</t>
  </si>
  <si>
    <t>前罩（550X70X220）+后罩（550X180X220）+垫块（550X45X220）</t>
  </si>
  <si>
    <t>BZ03V0004R0</t>
  </si>
  <si>
    <t>4u珍珠棉</t>
  </si>
  <si>
    <t>前罩（540X70X260）+后罩（540X180X260）+垫块（550X80X260）</t>
  </si>
  <si>
    <t>BZ03V0005R0</t>
  </si>
  <si>
    <t>5u珍珠棉</t>
  </si>
  <si>
    <t>（550X400X105）底+盖</t>
  </si>
  <si>
    <t>BZ03V0006R0</t>
  </si>
  <si>
    <t>6u珍珠棉</t>
  </si>
  <si>
    <t>BZ03V0007R0</t>
  </si>
  <si>
    <t>12u珍珠棉</t>
  </si>
  <si>
    <t>12u</t>
  </si>
  <si>
    <t>BZ03V0008R0</t>
  </si>
  <si>
    <t>通用珍珠棉</t>
  </si>
  <si>
    <t>BZ03V0008R1</t>
  </si>
  <si>
    <t>底(210mm*200mm*60mm)盖(300mm*200mm*10mm)配件(90mm*79mm*60mm)</t>
  </si>
  <si>
    <t>BZ03V0009R1</t>
  </si>
  <si>
    <t>带线电源模块珍珠棉</t>
  </si>
  <si>
    <t>底(170mm*120mm*50mm)+盖(170mm*120mm*10mm)</t>
  </si>
  <si>
    <t>BZ03V0009R2</t>
  </si>
  <si>
    <t>CHA2/SHD2珍珠棉</t>
  </si>
  <si>
    <t>底(170mm*120mm*50mm)+盖(170mm*120mm*10mm) 挖空一格</t>
  </si>
  <si>
    <t>BZ03V0009R3</t>
  </si>
  <si>
    <t>底(120mm*83mm*50mm)+盖(170mm*120mm*5mm)</t>
  </si>
  <si>
    <t>BZ03V0011R0</t>
  </si>
  <si>
    <t>SDV8珍珠棉</t>
  </si>
  <si>
    <t>BZ03V0012R0</t>
  </si>
  <si>
    <t>MTX卡珍珠棉</t>
  </si>
  <si>
    <t>底(408*218*65mm)+盖(408*218*10mm)套</t>
  </si>
  <si>
    <t>BZ03V0013R1</t>
  </si>
  <si>
    <t>PA2珍珠棉</t>
  </si>
  <si>
    <t>底(258*192*50mm)+盖(258*192*5mm)</t>
  </si>
  <si>
    <t>BZ03V0015R0</t>
  </si>
  <si>
    <t>TSC6珍珠棉</t>
  </si>
  <si>
    <t>BZ03V0016R0</t>
  </si>
  <si>
    <t>TPHD402珍珠棉</t>
  </si>
  <si>
    <t>底(300*200*60mm)+盖(300*200*10mm)</t>
  </si>
  <si>
    <t>BZ03V0016R1</t>
  </si>
  <si>
    <t>底(154*200*60mm)+盖(300*200*10mm)</t>
  </si>
  <si>
    <t>BZ03V0017R0</t>
  </si>
  <si>
    <t>TPVG201珍珠棉</t>
  </si>
  <si>
    <t>BZ03V0018R0</t>
  </si>
  <si>
    <t>RMM4珍珠棉</t>
  </si>
  <si>
    <t>长桌面插</t>
  </si>
  <si>
    <t>BZ03V0019R0</t>
  </si>
  <si>
    <t>TSM1珍珠棉</t>
  </si>
  <si>
    <t>BZ03V0020R0</t>
  </si>
  <si>
    <t>TSM2珍珠棉</t>
  </si>
  <si>
    <t>BZ03V0022R0</t>
  </si>
  <si>
    <t>TSM3珍珠棉</t>
  </si>
  <si>
    <t>底（310*216*25mm)+盖（310*216*40mm）套</t>
  </si>
  <si>
    <t>BZ03V0023R0</t>
  </si>
  <si>
    <t>MMX插卡珍珠棉</t>
  </si>
  <si>
    <t>底（258*192*50mm)+盖（258*192*5mm）套</t>
  </si>
  <si>
    <t>BZ03V0024R0</t>
  </si>
  <si>
    <t>10u珍珠棉</t>
  </si>
  <si>
    <t>底+盖(580X410X100）+前后盖(580X410X35）+左右盖(410X330X70）</t>
  </si>
  <si>
    <t>BZ03V0025R0</t>
  </si>
  <si>
    <t>TSC6(丹麦)珍珠棉</t>
  </si>
  <si>
    <t>盖(306*190*40mm)+底(306*190*25mm)套</t>
  </si>
  <si>
    <t>BZ03V0028R0</t>
  </si>
  <si>
    <t>会讨珍珠棉</t>
  </si>
  <si>
    <t>底（370*215*85mm)+盖（370*215*50）套  黑色</t>
  </si>
  <si>
    <t>BZ03V0028R1</t>
  </si>
  <si>
    <t>会讨单元机珍珠棉</t>
  </si>
  <si>
    <t>底（370*170*35mm)+盖（370*170*40）套  黑色</t>
  </si>
  <si>
    <t>BZ03V0032R0</t>
  </si>
  <si>
    <t>TTBC/TTB4珍珠棉</t>
  </si>
  <si>
    <t>底(286*243*25mm)+盖(286*243*40mm)套</t>
  </si>
  <si>
    <t>BZ03V0035R0</t>
  </si>
  <si>
    <t>SHD2A珍珠棉</t>
  </si>
  <si>
    <t>底(170*120*50mm)+盖(170*120*10mm)套</t>
  </si>
  <si>
    <t>BZ03V0036R0</t>
  </si>
  <si>
    <t>电源中继器珍珠棉</t>
  </si>
  <si>
    <t>底(300*200*60mm)+盖(300*200*10mm)套</t>
  </si>
  <si>
    <t>BZ03V0036R1</t>
  </si>
  <si>
    <t>BZ03V0037R0</t>
  </si>
  <si>
    <t>TSCR珍珠棉</t>
  </si>
  <si>
    <t>盖(286*243*40mm)+底(286*243*25mm)套</t>
  </si>
  <si>
    <t>BZ03V0038R0</t>
  </si>
  <si>
    <t>MHD44TP配件珍珠棉</t>
  </si>
  <si>
    <t>394L*138W*45H(mm)</t>
  </si>
  <si>
    <t>BZ03V0039R0</t>
  </si>
  <si>
    <t>SC51T珍珠棉</t>
  </si>
  <si>
    <t>底(300*203*70mm)+盖(300*200*5mm)套</t>
  </si>
  <si>
    <t>BZ03V0039R1</t>
  </si>
  <si>
    <t>287L*183W*60H(mm)</t>
  </si>
  <si>
    <t>BZ03V0040R0</t>
  </si>
  <si>
    <t>底(105*141*60mm)+盖(200*141*5mm)套</t>
  </si>
  <si>
    <t>BZ03V0040R1</t>
  </si>
  <si>
    <t>底(104*138*40mm)+盖(195*138*5mm)套</t>
  </si>
  <si>
    <t>BZ03V0041R0</t>
  </si>
  <si>
    <t>WHD4珍珠棉</t>
  </si>
  <si>
    <t>底(258*192*50mm)+盖(258*192*6mm)套</t>
  </si>
  <si>
    <t>BZ03V0042R0</t>
  </si>
  <si>
    <t>D-3301珍珠棉</t>
  </si>
  <si>
    <t>底(360*160*85mm)+盖(360*160*10mm)套</t>
  </si>
  <si>
    <t>BZ03V0042R1</t>
  </si>
  <si>
    <t>底(370*160*65mm)+盖(370*160*6mm)</t>
  </si>
  <si>
    <t>BZ03V0042R2</t>
  </si>
  <si>
    <t>底(370*170*65mm)+盖(370*170*6mm)套</t>
  </si>
  <si>
    <t>BZ03V0043R0</t>
  </si>
  <si>
    <t>D-3300珍珠棉</t>
  </si>
  <si>
    <t>BZ03V0043R1</t>
  </si>
  <si>
    <t>底(258*192*50mm)+盖(258*192*6mm)套 黑色</t>
  </si>
  <si>
    <t>BZ03V0044R0</t>
  </si>
  <si>
    <t>SC121D-T珍珠棉</t>
  </si>
  <si>
    <t>左右(325L*82W*100H)mm</t>
  </si>
  <si>
    <t>BZ03V0045R0</t>
  </si>
  <si>
    <t>SC81T珍珠棉</t>
  </si>
  <si>
    <t>BZ03V0046R0</t>
  </si>
  <si>
    <t>MHD88TP珍珠棉</t>
  </si>
  <si>
    <t>底+盖 540L*440W*90H(mm)</t>
  </si>
  <si>
    <t>BZ03V0046R1</t>
  </si>
  <si>
    <t>BZ03V0048R0</t>
  </si>
  <si>
    <t>D-3001珍珠棉</t>
  </si>
  <si>
    <t>左右（328L*82W*100H)mm</t>
  </si>
  <si>
    <t>BZ03V0049R0</t>
  </si>
  <si>
    <t>PA3V珍珠棉</t>
  </si>
  <si>
    <t>底（300*196*60mm)+盖（300*196*10mm）套</t>
  </si>
  <si>
    <t>BZ03V0050R0</t>
  </si>
  <si>
    <t>TPHD403PL珍珠棉</t>
  </si>
  <si>
    <t>底（300*198*50mm)+盖（300*196*8mm）套</t>
  </si>
  <si>
    <t>BZ03V0051R0</t>
  </si>
  <si>
    <t>D-3305珍珠棉</t>
  </si>
  <si>
    <t>底（254*140*92mm)+盖（254*140*8mm）套</t>
  </si>
  <si>
    <t>BZ03V0052R0</t>
  </si>
  <si>
    <t>新2U珍珠棉</t>
  </si>
  <si>
    <t>前罩（550X70X220）+后罩（550X60X220）</t>
  </si>
  <si>
    <t>BZ03V0053R0</t>
  </si>
  <si>
    <t>垫块珍珠棉</t>
  </si>
  <si>
    <t>550*45*220mm</t>
  </si>
  <si>
    <t>BZ04V0001R0</t>
  </si>
  <si>
    <t>1号遥控器</t>
  </si>
  <si>
    <t>矩阵通用</t>
  </si>
  <si>
    <t>BZ04V0002R0</t>
  </si>
  <si>
    <t>遥控器</t>
  </si>
  <si>
    <t>2号遥控器 适用新款SC121</t>
  </si>
  <si>
    <t>BZ04V0003R0</t>
  </si>
  <si>
    <t>3号遥控器</t>
  </si>
  <si>
    <t>适用新款PS121</t>
  </si>
  <si>
    <t>BZ04V0004R0</t>
  </si>
  <si>
    <t>4号遥控器</t>
  </si>
  <si>
    <t>适用新款SC91D/M</t>
  </si>
  <si>
    <t>BZ04V0006R0</t>
  </si>
  <si>
    <t>6号遥控器</t>
  </si>
  <si>
    <t>适用PA2</t>
  </si>
  <si>
    <t>BZ04V0008R0</t>
  </si>
  <si>
    <t>8号遥控器</t>
  </si>
  <si>
    <t>适用SC61D</t>
  </si>
  <si>
    <t>BZ04V0010R0</t>
  </si>
  <si>
    <t>10号遥控器</t>
  </si>
  <si>
    <t>适用PA3系列</t>
  </si>
  <si>
    <t>BZ04V0011R0</t>
  </si>
  <si>
    <t>11号遥控器</t>
  </si>
  <si>
    <t>适用MHD44TP</t>
  </si>
  <si>
    <t>BZ04V0012R0</t>
  </si>
  <si>
    <t>12号遥控器</t>
  </si>
  <si>
    <t>适用SC51T</t>
  </si>
  <si>
    <t>BZ04V0013R0</t>
  </si>
  <si>
    <t>13号遥控器</t>
  </si>
  <si>
    <t>适用FLX-44</t>
  </si>
  <si>
    <t>BZ04V0014R0</t>
  </si>
  <si>
    <t>14号遥控器</t>
  </si>
  <si>
    <t>适用新款MHD44</t>
  </si>
  <si>
    <t>BZ04V0015R0</t>
  </si>
  <si>
    <t>15号遥控器</t>
  </si>
  <si>
    <t>适用MHD88TP</t>
  </si>
  <si>
    <t>BZ05V0000R0</t>
  </si>
  <si>
    <t>说明书</t>
  </si>
  <si>
    <t>中性说明书（自己打印）</t>
  </si>
  <si>
    <t>BZ05V0000R1</t>
  </si>
  <si>
    <t>PTN说明书（自己打印）</t>
  </si>
  <si>
    <t>BZ05V0000R2</t>
  </si>
  <si>
    <t>客户专用说明书（自己打印）</t>
  </si>
  <si>
    <t>BZ05V0029R1</t>
  </si>
  <si>
    <t>SC61D说明书</t>
  </si>
  <si>
    <t>PTN-SC61D_2013V1.2</t>
  </si>
  <si>
    <t>BZ05V0033R1</t>
  </si>
  <si>
    <t>SC91DM说明书</t>
  </si>
  <si>
    <t>PTN-SC91DM混合切换器-2013V1.1.pdf</t>
  </si>
  <si>
    <t>BZ05V0034R1</t>
  </si>
  <si>
    <t>SC121D说明书</t>
  </si>
  <si>
    <t>PTN-SC121D_2013V1.1</t>
  </si>
  <si>
    <t>BZ05V0042R1</t>
  </si>
  <si>
    <t>TP200说明书</t>
  </si>
  <si>
    <t>PTN-TP200ProVGA双绞线延长器-2012v1.0</t>
  </si>
  <si>
    <t>BZ05V0044R1</t>
  </si>
  <si>
    <t>TPHD402说明书</t>
  </si>
  <si>
    <t>PTN-TPHD 402_2013V1.1</t>
  </si>
  <si>
    <t>BZ05V0045R1</t>
  </si>
  <si>
    <t>TPVG201说明书</t>
  </si>
  <si>
    <t>PTN-TPVG201_2013V1.0</t>
  </si>
  <si>
    <t>BZ05V0110R0</t>
  </si>
  <si>
    <t>美国Atlona说明书</t>
  </si>
  <si>
    <t>BZ05V0139R2</t>
  </si>
  <si>
    <t>丹麦Neets说明书</t>
  </si>
  <si>
    <t>TSC6/7(丹麦) A5纸 彩色印刷</t>
  </si>
  <si>
    <t>BZ05V0143R0</t>
  </si>
  <si>
    <t>PTN说明书</t>
  </si>
  <si>
    <t>PTN-PA3V</t>
  </si>
  <si>
    <t>BZ05V0144R0</t>
  </si>
  <si>
    <t>中性说明书</t>
  </si>
  <si>
    <t>中性-PA3V</t>
  </si>
  <si>
    <t>BZ05V0149R0</t>
  </si>
  <si>
    <t>EASTiiN说明书</t>
  </si>
  <si>
    <t>EASTiiN_SHD2A</t>
  </si>
  <si>
    <t>BZ05V0150R0</t>
  </si>
  <si>
    <t>MMX系列说明书</t>
  </si>
  <si>
    <t>PTN-MMX_2013V1.1</t>
  </si>
  <si>
    <t>BZ05V0151R0</t>
  </si>
  <si>
    <t>中性-矩阵切换器_2013V1.1</t>
  </si>
  <si>
    <t>BZ05V0156R0</t>
  </si>
  <si>
    <t>MCV系列说明书</t>
  </si>
  <si>
    <t>中性-CV系列说明书2012V1.1</t>
  </si>
  <si>
    <t>BZ05V0158R0</t>
  </si>
  <si>
    <t>MDV88A说明书</t>
  </si>
  <si>
    <t>中性-DVI88A_2013V1.4</t>
  </si>
  <si>
    <t>BZ05V0159R0</t>
  </si>
  <si>
    <t>MDV1616A说明书</t>
  </si>
  <si>
    <t>PTN-MDV1616A_2013V1.4</t>
  </si>
  <si>
    <t>BZ05V0165R0</t>
  </si>
  <si>
    <t>MHD44说明书</t>
  </si>
  <si>
    <t>PTN-MHD44_2013V1.3</t>
  </si>
  <si>
    <t>BZ05V0166R0</t>
  </si>
  <si>
    <t>中性-HDMI44_2013V1.3</t>
  </si>
  <si>
    <t>BZ05V0167R0</t>
  </si>
  <si>
    <t>VCAT-HD说明书</t>
  </si>
  <si>
    <t>VCAT-HD-美国PEA-20130725.pdf</t>
  </si>
  <si>
    <t>BZ05V0168R0</t>
  </si>
  <si>
    <t>TPHD402P说明书</t>
  </si>
  <si>
    <t>PTN-TPHD402P_2013V1.0</t>
  </si>
  <si>
    <t>BZ05V0169R0</t>
  </si>
  <si>
    <t>HDMI双绞线延长器_2013V1.0</t>
  </si>
  <si>
    <t>BZ05V0170R0</t>
  </si>
  <si>
    <t>中性-双绞线延长器_2013V1.1.pdf</t>
  </si>
  <si>
    <t>BZ05V0172R0</t>
  </si>
  <si>
    <t>VSC-51说明书</t>
  </si>
  <si>
    <t>VSC-51-美国PEA-20130725.pdf</t>
  </si>
  <si>
    <t>BZ05V0173R0</t>
  </si>
  <si>
    <t>美国PEA说明书</t>
  </si>
  <si>
    <t>PEA-VSC-101tn</t>
  </si>
  <si>
    <t>BZ05V0176R0</t>
  </si>
  <si>
    <t>MHD1616说明书</t>
  </si>
  <si>
    <t>PTN-MHD1616_2013V1.3</t>
  </si>
  <si>
    <t>BZ05V0177R0</t>
  </si>
  <si>
    <t>中性-MHD1616_2013V1.3</t>
  </si>
  <si>
    <t>BZ05V0181R0</t>
  </si>
  <si>
    <t>MV4说明书</t>
  </si>
  <si>
    <t>中性-MV4_2013V1.4</t>
  </si>
  <si>
    <t>BZ05V0182R0</t>
  </si>
  <si>
    <t>MVG系列说明书</t>
  </si>
  <si>
    <t>PTN-MVG VGA 系列说明书-2013V1.1</t>
  </si>
  <si>
    <t>BZ05V0192R0</t>
  </si>
  <si>
    <t>WHD4说明书</t>
  </si>
  <si>
    <t>中性-WHD4_2012V1.0</t>
  </si>
  <si>
    <t>BZ05V0196R0</t>
  </si>
  <si>
    <t>MHD44TP说明书</t>
  </si>
  <si>
    <t>PTN-MHD44TP_2013V1.0</t>
  </si>
  <si>
    <t>BZ05V0197R0</t>
  </si>
  <si>
    <t>中性-MHD44TP_2013V1.0</t>
  </si>
  <si>
    <t>BZ05V0198R0</t>
  </si>
  <si>
    <t>中性-SC121D_2013V1.1</t>
  </si>
  <si>
    <t>BZ05V0199R0</t>
  </si>
  <si>
    <t>WP8说明书</t>
  </si>
  <si>
    <t>中性 WP8控制系统说明书-2013V1.0</t>
  </si>
  <si>
    <t>BZ05V0200R0</t>
  </si>
  <si>
    <t>WP8控制系统说明书-2013V1.0</t>
  </si>
  <si>
    <t>BZ05V0201R0</t>
  </si>
  <si>
    <t>WVG4A说明书</t>
  </si>
  <si>
    <t>中性-WVG4A_2013V1.1</t>
  </si>
  <si>
    <t>BZ05V0204R0</t>
  </si>
  <si>
    <t>中性-PA2B_2013V1.2.pdf</t>
  </si>
  <si>
    <t>BZ05V0205R0</t>
  </si>
  <si>
    <t>FODV300说明书</t>
  </si>
  <si>
    <t>FODV300_2013V1.1.pdf</t>
  </si>
  <si>
    <t>BZ05V0216R0</t>
  </si>
  <si>
    <t>SC91DM中性说明书</t>
  </si>
  <si>
    <t>中性-SC91DM混合切换器-2013V1.1.pdf</t>
  </si>
  <si>
    <t>BZ05V0227R0</t>
  </si>
  <si>
    <t>MDV1616A英文说明书</t>
  </si>
  <si>
    <t>PTN User Manual MDV1616A2013V1.4.pdf</t>
  </si>
  <si>
    <t>BZ05V0230R0</t>
  </si>
  <si>
    <t>MHD44英文说明书</t>
  </si>
  <si>
    <t>PTN User Manual MHD442013V1.3.pdf</t>
  </si>
  <si>
    <t>BZ05V0232R0</t>
  </si>
  <si>
    <t>MHD1616英文说明书</t>
  </si>
  <si>
    <t>PTN User Manual MHD16162013V1.3.pdf</t>
  </si>
  <si>
    <t>BZ05V0234R0</t>
  </si>
  <si>
    <t>MHD44TP英文说明书</t>
  </si>
  <si>
    <t>PTN User Manual MHD44TP2013V1.0.pdf</t>
  </si>
  <si>
    <t>BZ05V0235R0</t>
  </si>
  <si>
    <t>MMX系列英文说明书</t>
  </si>
  <si>
    <t>PTN User Manual MMX Series 2013V1.1.pdf</t>
  </si>
  <si>
    <t>BZ05V0237R0</t>
  </si>
  <si>
    <t>MVG44A英文说明书</t>
  </si>
  <si>
    <t>PTN User Manual MVG44A2013V1.1.pdf</t>
  </si>
  <si>
    <t>BZ05V0238R0</t>
  </si>
  <si>
    <t>MVG88A英文说明书</t>
  </si>
  <si>
    <t>PTN User Manual MVG88A2013V1.1.pdf</t>
  </si>
  <si>
    <t>BZ05V0239R0</t>
  </si>
  <si>
    <t>PA2B英文说明书</t>
  </si>
  <si>
    <t>PTN User Manual PA2B2013V1.2.pdf</t>
  </si>
  <si>
    <t>BZ05V0240R0</t>
  </si>
  <si>
    <t>SC61D英文说明书</t>
  </si>
  <si>
    <t>PTN User Manual SC61D2013V1.4.pdf</t>
  </si>
  <si>
    <t>BZ05V0241R0</t>
  </si>
  <si>
    <t>SC91DM英文说明书</t>
  </si>
  <si>
    <t>PTN User Manual SC91DM2013V1.1.pdf</t>
  </si>
  <si>
    <t>BZ05V0242R0</t>
  </si>
  <si>
    <t>SC121D-TN英文说明书</t>
  </si>
  <si>
    <t>PTN User Manual SC121D-TN2013V1.2.pdf</t>
  </si>
  <si>
    <t>BZ05V0249R0</t>
  </si>
  <si>
    <t>TPHD402英文说明书</t>
  </si>
  <si>
    <t>PTN User Manual TPHD4022013V1.3.pdf</t>
  </si>
  <si>
    <t>BZ05V0252R0</t>
  </si>
  <si>
    <t>WP8英文说明书</t>
  </si>
  <si>
    <t>PTN User Manual WP82013V1.1.pdf</t>
  </si>
  <si>
    <t>BZ05V0259R0</t>
  </si>
  <si>
    <t>会讨（D-1001）PTN说明书</t>
  </si>
  <si>
    <t>全数字化会议系统（D-1001)_2013V1.0</t>
  </si>
  <si>
    <t>BZ05V0260R0</t>
  </si>
  <si>
    <t>会讨（D-1001）中性说明书</t>
  </si>
  <si>
    <t>BZ05V0262R0</t>
  </si>
  <si>
    <t>会讨（D-3002）北京广电说明书</t>
  </si>
  <si>
    <t>全数字化会议系统（D-3002)_2013V1.0</t>
  </si>
  <si>
    <t>BZ05V0263R0</t>
  </si>
  <si>
    <t>会讨（D-3001）PTN说明书</t>
  </si>
  <si>
    <t>全数字化会议系统（D-3001)_2013V1.0</t>
  </si>
  <si>
    <t>BZ05V0265R0</t>
  </si>
  <si>
    <t>会讨（D-3002）PTN说明书</t>
  </si>
  <si>
    <t>BZ05V0266R0</t>
  </si>
  <si>
    <t>会讨（D-3002）中性说明书</t>
  </si>
  <si>
    <t>BZ05V0269R0</t>
  </si>
  <si>
    <t>TPHD402P英文说明书</t>
  </si>
  <si>
    <t>PTN User Manual TPHD402P2013V1.0.pdf</t>
  </si>
  <si>
    <t>BZ05V0270R0</t>
  </si>
  <si>
    <t>WVG8A中性说明书</t>
  </si>
  <si>
    <t>中性-WVG8A切换器说明书-2013V1.1.pdf</t>
  </si>
  <si>
    <t>BZ05V0272R0</t>
  </si>
  <si>
    <t>PA3V英文（PTN)说明书</t>
  </si>
  <si>
    <t>PTN User Manual PA3V2013V1.2.pdf</t>
  </si>
  <si>
    <t>BZ05V0273R0</t>
  </si>
  <si>
    <t>PA3V英文（中性)说明书</t>
  </si>
  <si>
    <t>User Manual 40 Watt Power Amplifier 2013V1.2.pdf</t>
  </si>
  <si>
    <t>BZ05V0277R0</t>
  </si>
  <si>
    <t>WP8-B说明书</t>
  </si>
  <si>
    <t>澳大利亚（REV）客供说明书 黑色面板</t>
  </si>
  <si>
    <t>BZ05V0279R0</t>
  </si>
  <si>
    <t>德国Kinder说明书</t>
  </si>
  <si>
    <t>TPHD402T 德国(KIN)彩色 A5 德语 7488000022</t>
  </si>
  <si>
    <t>BZ05V0280R0</t>
  </si>
  <si>
    <t>TPHD402R 德国(KIN)彩色 A5 德语 7488000023</t>
  </si>
  <si>
    <t>BZ05V0281R0</t>
  </si>
  <si>
    <t>TPHD403T 德国(KIN)彩色 A5 德语 7488000024</t>
  </si>
  <si>
    <t>BZ05V0282R0</t>
  </si>
  <si>
    <t>TPHD403R 德国(KIN)彩色 A5 德语 7488000025</t>
  </si>
  <si>
    <t>BZ05V0283R0</t>
  </si>
  <si>
    <t>美国APO说明书</t>
  </si>
  <si>
    <t>TPHD403 美国APO-HDBASE100ME A5 黑色</t>
  </si>
  <si>
    <t>BZ06V0002R0</t>
  </si>
  <si>
    <t>65cm*85cm*10cc</t>
  </si>
  <si>
    <t>BZ06V0003R0</t>
  </si>
  <si>
    <t>80cm*90cm*10cc</t>
  </si>
  <si>
    <t>BZ06V0004R0</t>
  </si>
  <si>
    <t>18cm*19cm10cc</t>
  </si>
  <si>
    <t>BZ06V0005R0</t>
  </si>
  <si>
    <t>18cm*25cm*10cc</t>
  </si>
  <si>
    <t>BZ06V0006R0</t>
  </si>
  <si>
    <t>18cm*45cm*10cc</t>
  </si>
  <si>
    <t>BZ06V0009R0</t>
  </si>
  <si>
    <t>53cm*35cm*2.5cc</t>
  </si>
  <si>
    <t>BZ06V0010R0</t>
  </si>
  <si>
    <t>35cm*32cm*4cc</t>
  </si>
  <si>
    <t>BZ06V0011R0</t>
  </si>
  <si>
    <t>18cm*30cm*10cc</t>
  </si>
  <si>
    <t>BZ06V0012R0</t>
  </si>
  <si>
    <t>25cm*60cm*10cc</t>
  </si>
  <si>
    <t>BZ06V0013R0</t>
  </si>
  <si>
    <t>35cm*29cm*4cc</t>
  </si>
  <si>
    <t>BZ06V0014R0</t>
  </si>
  <si>
    <t>18cm*38cm*10cc</t>
  </si>
  <si>
    <t>BZ06V0015R0</t>
  </si>
  <si>
    <t>10.5cm*15cm*8cc</t>
  </si>
  <si>
    <t>BZ06V0016R0</t>
  </si>
  <si>
    <t>10.5cm*11cm*8cc</t>
  </si>
  <si>
    <t>BZ06V0017R0</t>
  </si>
  <si>
    <t>28cm*26cm*4cc</t>
  </si>
  <si>
    <t>BZ06V0018R0</t>
  </si>
  <si>
    <t>40cm*35cm*2.5cc</t>
  </si>
  <si>
    <t>BZ06V0020R0</t>
  </si>
  <si>
    <t>33cm*25cm*10cc</t>
  </si>
  <si>
    <t>BZ06V0021R0</t>
  </si>
  <si>
    <t>L120mm*W40mm*6cc（中间打孔）</t>
  </si>
  <si>
    <t>BZ06V0022R0</t>
  </si>
  <si>
    <t>L165mm*W40mm*6cc（中间打孔）</t>
  </si>
  <si>
    <t>BZ06V0023R0</t>
  </si>
  <si>
    <t>L200mm*W40mm*6cc（中间打孔）</t>
  </si>
  <si>
    <t>BZ07V0001R0</t>
  </si>
  <si>
    <t>自封口胶袋</t>
  </si>
  <si>
    <t>18cm*26cm*10cc</t>
  </si>
  <si>
    <t>BZ07V0002R0</t>
  </si>
  <si>
    <t>6cm*9cm*10cc</t>
  </si>
  <si>
    <t>BZ07V0003R0</t>
  </si>
  <si>
    <t>12cm*16cm*10cc</t>
  </si>
  <si>
    <t>BZ07V0004R0</t>
  </si>
  <si>
    <t>20cm*15cm*4cc</t>
  </si>
  <si>
    <t>BZ07V0005R0</t>
  </si>
  <si>
    <t>10cm*8cm*10cc</t>
  </si>
  <si>
    <t>BZ09V0002R0</t>
  </si>
  <si>
    <t>小胶纸</t>
  </si>
  <si>
    <t>W=16mm</t>
  </si>
  <si>
    <t>BZ09V0003R1</t>
  </si>
  <si>
    <t>TSC6保护膜</t>
  </si>
  <si>
    <t>W=207mm  T5E 100HL材质</t>
  </si>
  <si>
    <t>BZ09V0004R1</t>
  </si>
  <si>
    <t>TSM1保护膜</t>
  </si>
  <si>
    <t>W=177mm  T5E 100HL材质</t>
  </si>
  <si>
    <t>BZ09V0005R1</t>
  </si>
  <si>
    <t>TSM2保护膜</t>
  </si>
  <si>
    <t>W=223mm  T5E 100HL材质</t>
  </si>
  <si>
    <t>BZ09V0007R0</t>
  </si>
  <si>
    <t>亚克力保护膜</t>
  </si>
  <si>
    <t>105*40mm</t>
  </si>
  <si>
    <t>BZ09V0008R0</t>
  </si>
  <si>
    <t>TTB保护膜</t>
  </si>
  <si>
    <t>W=256mm  T5E 100HL材质</t>
  </si>
  <si>
    <t>BZ10V0001R0</t>
  </si>
  <si>
    <t>装箱清单</t>
  </si>
  <si>
    <t>A5纸</t>
  </si>
  <si>
    <t>BZ10V0001R2</t>
  </si>
  <si>
    <t>A5纸 无碳复写二联</t>
  </si>
  <si>
    <t>BZ10V0002R0</t>
  </si>
  <si>
    <t>开孔纸</t>
  </si>
  <si>
    <t>121.5*147.5mm</t>
  </si>
  <si>
    <t>BZ10V0003R0</t>
  </si>
  <si>
    <t>192*139mm</t>
  </si>
  <si>
    <t>BZ10V0004R0</t>
  </si>
  <si>
    <t>282*72mm</t>
  </si>
  <si>
    <t>BZ10V0005R0</t>
  </si>
  <si>
    <t>246*152mm</t>
  </si>
  <si>
    <t>BZ10V0006R0</t>
  </si>
  <si>
    <t>178*126mm</t>
  </si>
  <si>
    <t>BZ10V0007R0</t>
  </si>
  <si>
    <t>238*122mm 用A4纸尺寸（294*210mm)彩色印刷 背面为不干胶</t>
  </si>
  <si>
    <t>BZ10V0009R0</t>
  </si>
  <si>
    <t>224*179mm</t>
  </si>
  <si>
    <t>BZ10V0010R0</t>
  </si>
  <si>
    <t>238*122mm</t>
  </si>
  <si>
    <t>BZ10V0011R0</t>
  </si>
  <si>
    <t>122*43mm</t>
  </si>
  <si>
    <t>BZ10V0012R0</t>
  </si>
  <si>
    <t>222*43mm</t>
  </si>
  <si>
    <t>BZ10V0013R0</t>
  </si>
  <si>
    <t>322*43mm</t>
  </si>
  <si>
    <t>BZ10V0014R0</t>
  </si>
  <si>
    <t>矩形(41*82mm)+半圆(R=41mm)</t>
  </si>
  <si>
    <t>BZ11V0005R0</t>
  </si>
  <si>
    <t>BZ12V0001R0</t>
  </si>
  <si>
    <t>5V 3A（欧标）_(喇叭型插头)</t>
  </si>
  <si>
    <t>BZ12V0005R0</t>
  </si>
  <si>
    <t>12V 2A（欧标）_(喇叭型插头)</t>
  </si>
  <si>
    <t>BZ12V0007R1</t>
  </si>
  <si>
    <t>12V 2A(英标）_(音叉型插头)</t>
  </si>
  <si>
    <t>BZ12V0011R0</t>
  </si>
  <si>
    <t>24V 2.5A_(音叉型插头)</t>
  </si>
  <si>
    <t>BZ12V0012R1</t>
  </si>
  <si>
    <t>24V 2.5A_(喇叭型插头,带螺帽)</t>
  </si>
  <si>
    <t>BZ12V0019R0</t>
  </si>
  <si>
    <t>PSU-12V24R3</t>
  </si>
  <si>
    <t>12V 2A(英标）_(音叉型插头,带螺帽)</t>
  </si>
  <si>
    <t>BZ12V0022R0</t>
  </si>
  <si>
    <t>PSU-5V5R3</t>
  </si>
  <si>
    <t>5V 1A (英标）_(音叉型插头,带螺帽)</t>
  </si>
  <si>
    <t>BZ12V0023R0</t>
  </si>
  <si>
    <t>BZ12V0024R0</t>
  </si>
  <si>
    <t>BZ12V0025R0</t>
  </si>
  <si>
    <t>DC48V 1.6A （带4pin S端子）</t>
  </si>
  <si>
    <t>BZ12V0026R0</t>
  </si>
  <si>
    <t>DC36V 3A （带4pin S端子）</t>
  </si>
  <si>
    <t>BZ12V0030R1</t>
  </si>
  <si>
    <t>5V 3A 15W 可换脚本体，黑色 UL2468 18AWG扁平双线 1.2M</t>
  </si>
  <si>
    <t>BZ13V0004R0</t>
  </si>
  <si>
    <t>凤凰插头</t>
  </si>
  <si>
    <t>5P-3.5mm (绿色)</t>
  </si>
  <si>
    <t>BZ13V0005R0</t>
  </si>
  <si>
    <t>2P-3.81mm (绿色)</t>
  </si>
  <si>
    <t>BZ13V0006R0</t>
  </si>
  <si>
    <t>3P-3.81mm (绿色)</t>
  </si>
  <si>
    <t>BZ13V0007R0</t>
  </si>
  <si>
    <t>5P-3.81mm (绿色)</t>
  </si>
  <si>
    <t>BZ13V0008R0</t>
  </si>
  <si>
    <t>2P-5.08mm (绿色)</t>
  </si>
  <si>
    <t>BZ13V0009R0</t>
  </si>
  <si>
    <t>4P-5.08mm (绿色)</t>
  </si>
  <si>
    <t>BZ13V0014R0</t>
  </si>
  <si>
    <t>插拔接线端子</t>
  </si>
  <si>
    <t>LW-F35S-19AWX (3P)</t>
  </si>
  <si>
    <t>BZ13V0015R0</t>
  </si>
  <si>
    <t>4P-3.81mm (绿色)</t>
  </si>
  <si>
    <t>BZ13V0016R0</t>
  </si>
  <si>
    <t>2P-3.5mm (绿色)</t>
  </si>
  <si>
    <t>BZ14V0001R1</t>
  </si>
  <si>
    <t>GC-306 双色灯环 9750咪芯（含泡棉）带锁铜螺母 L=415mm</t>
  </si>
  <si>
    <t>BZ15V0001R0</t>
  </si>
  <si>
    <t>海绵套</t>
  </si>
  <si>
    <t>GC-607 U形泡棉 内Ф17 外Ф33mm L=43mm</t>
  </si>
  <si>
    <t>BZ17V0000R0</t>
  </si>
  <si>
    <t>清单卡片</t>
  </si>
  <si>
    <t>A5纸 字体Arial</t>
  </si>
  <si>
    <t>C-A707201E00</t>
  </si>
  <si>
    <t>C-A707201E01</t>
  </si>
  <si>
    <t>C-A707301C04</t>
  </si>
  <si>
    <t>BRCCU-1</t>
  </si>
  <si>
    <t>C-A707301E00</t>
  </si>
  <si>
    <t>C-A707301E01</t>
  </si>
  <si>
    <t>C-A707302C04</t>
  </si>
  <si>
    <t>C-A707302E00</t>
  </si>
  <si>
    <t>C-A707302E01</t>
  </si>
  <si>
    <t>C-A717301E00</t>
  </si>
  <si>
    <t>C-A717301E01</t>
  </si>
  <si>
    <t>C-A727202E01</t>
  </si>
  <si>
    <t>C-A727301E01</t>
  </si>
  <si>
    <t>C-A727302C04</t>
  </si>
  <si>
    <t>C-A727302E00</t>
  </si>
  <si>
    <t>C-A727302E01</t>
  </si>
  <si>
    <t>C-A727307C04</t>
  </si>
  <si>
    <t>C-A727307E00</t>
  </si>
  <si>
    <t>C-A727307E01</t>
  </si>
  <si>
    <t>C-A727308E00</t>
  </si>
  <si>
    <t>C-A727308E01</t>
  </si>
  <si>
    <t>C-A747202E01</t>
  </si>
  <si>
    <t>C-A747301E01</t>
  </si>
  <si>
    <t>C-A747302E00</t>
  </si>
  <si>
    <t>C-A747307C04</t>
  </si>
  <si>
    <t>C-A747307E00</t>
  </si>
  <si>
    <t>C-A747307E01</t>
  </si>
  <si>
    <t>C-A747308E00</t>
  </si>
  <si>
    <t>C-A747308E01</t>
  </si>
  <si>
    <t>C-A757301E00</t>
  </si>
  <si>
    <t>C-A767301E00</t>
  </si>
  <si>
    <t>C-A767301E01</t>
  </si>
  <si>
    <t>C-A777301E01</t>
  </si>
  <si>
    <t>C-C000501E00</t>
  </si>
  <si>
    <t>C-C000501K01</t>
  </si>
  <si>
    <t>C-C000502E00</t>
  </si>
  <si>
    <t>C-C000502E01</t>
  </si>
  <si>
    <t>C-C000502K01</t>
  </si>
  <si>
    <t>C-C000601E01</t>
  </si>
  <si>
    <t>C-C000601U08</t>
  </si>
  <si>
    <t>C-C000802I01</t>
  </si>
  <si>
    <t>C-C000902E00</t>
  </si>
  <si>
    <t>C-C000902E01</t>
  </si>
  <si>
    <t>C-C001203E00</t>
  </si>
  <si>
    <t>C-C001203E01</t>
  </si>
  <si>
    <t>C-C001207U04</t>
  </si>
  <si>
    <t>C-C001208U04</t>
  </si>
  <si>
    <t>C-G100002A01</t>
  </si>
  <si>
    <t>C-G100002E00</t>
  </si>
  <si>
    <t>C-G100002E01</t>
  </si>
  <si>
    <t>C-G100002J02</t>
  </si>
  <si>
    <t>C-G100002U07</t>
  </si>
  <si>
    <t>C-G100003E00</t>
  </si>
  <si>
    <t>C-G100003E01</t>
  </si>
  <si>
    <t>C-J000010E00</t>
  </si>
  <si>
    <t>C-J000010E01</t>
  </si>
  <si>
    <t>C-J000011E00</t>
  </si>
  <si>
    <t>C-J000011E01</t>
  </si>
  <si>
    <t>C-K000801E00</t>
  </si>
  <si>
    <t>C-K000801E01</t>
  </si>
  <si>
    <t>C-K000803</t>
  </si>
  <si>
    <t>待定丝印</t>
  </si>
  <si>
    <t>C-K001601C01</t>
  </si>
  <si>
    <t>C-K001601E00</t>
  </si>
  <si>
    <t>C-K001601E01</t>
  </si>
  <si>
    <t>C-K001601K01</t>
  </si>
  <si>
    <t>C-K001602U04</t>
  </si>
  <si>
    <t>C-K003202C01</t>
  </si>
  <si>
    <t>C-K003202K01</t>
  </si>
  <si>
    <t>SY-MM-3232</t>
  </si>
  <si>
    <t>C-K003203U04</t>
  </si>
  <si>
    <t>FLX-3232</t>
  </si>
  <si>
    <t>C-K006401C01</t>
  </si>
  <si>
    <t>MMX6464</t>
  </si>
  <si>
    <t>C-K006401E00</t>
  </si>
  <si>
    <t>MODULAR6464</t>
  </si>
  <si>
    <t>C-M010802C01</t>
  </si>
  <si>
    <t>MCV88</t>
  </si>
  <si>
    <t>C-M010802E00</t>
  </si>
  <si>
    <t>C-M010802E01</t>
  </si>
  <si>
    <t>C-M013212E00</t>
  </si>
  <si>
    <t>MCV3232</t>
  </si>
  <si>
    <t>C-M020401E00</t>
  </si>
  <si>
    <t>C-M020401E01</t>
  </si>
  <si>
    <t>C-M020803C01</t>
  </si>
  <si>
    <t>C-M020803E00</t>
  </si>
  <si>
    <t>C-M020803E01</t>
  </si>
  <si>
    <t>C-M030802E00</t>
  </si>
  <si>
    <t>C-M030802E01</t>
  </si>
  <si>
    <t>C-M030803C01</t>
  </si>
  <si>
    <t>C-M031604C01</t>
  </si>
  <si>
    <t>MRG1616</t>
  </si>
  <si>
    <t>C-M031604E00</t>
  </si>
  <si>
    <t>C-M031604E01</t>
  </si>
  <si>
    <t>C-M033203C01</t>
  </si>
  <si>
    <t>C-M033203E00</t>
  </si>
  <si>
    <t>C-M040401E00</t>
  </si>
  <si>
    <t>C-M040401E01</t>
  </si>
  <si>
    <t>C-M040801E00</t>
  </si>
  <si>
    <t>C-M040801E01</t>
  </si>
  <si>
    <t>C-M040802C01</t>
  </si>
  <si>
    <t>C-M041604E00</t>
  </si>
  <si>
    <t>C-M041604E01</t>
  </si>
  <si>
    <t>C-M050401A01</t>
  </si>
  <si>
    <t>C-M050401E00</t>
  </si>
  <si>
    <t>C-M050401E01</t>
  </si>
  <si>
    <t>C-M050401U10</t>
  </si>
  <si>
    <t>CM-MT4410-HD</t>
  </si>
  <si>
    <t>C-M050402E00</t>
  </si>
  <si>
    <t>C-M050402E01</t>
  </si>
  <si>
    <t>C-M050403C09</t>
  </si>
  <si>
    <t>C-M050403U04</t>
  </si>
  <si>
    <t>FLX-44</t>
  </si>
  <si>
    <t>C-M050403U10</t>
  </si>
  <si>
    <t>C-M050404A01</t>
  </si>
  <si>
    <t>MHD44(F版本）</t>
  </si>
  <si>
    <t>C-M050404E00</t>
  </si>
  <si>
    <t>HDMI44(F版本）</t>
  </si>
  <si>
    <t>C-M050404E01</t>
  </si>
  <si>
    <t>C-M050404U10</t>
  </si>
  <si>
    <t>C-M050802E00</t>
  </si>
  <si>
    <t>C-M050802E01</t>
  </si>
  <si>
    <t>C-M050803U10</t>
  </si>
  <si>
    <t>MHD88-N</t>
  </si>
  <si>
    <t>CM-MT8810-HD</t>
  </si>
  <si>
    <t>C-M050804E00</t>
  </si>
  <si>
    <t>C-M050804E01</t>
  </si>
  <si>
    <t>MHD88TP</t>
  </si>
  <si>
    <t>C-M050805U10</t>
  </si>
  <si>
    <t>C-M051603C01</t>
  </si>
  <si>
    <t>C-M051603E00</t>
  </si>
  <si>
    <t>C-M051603E01</t>
  </si>
  <si>
    <t>C-Q140601I01</t>
  </si>
  <si>
    <t>C-Q140801A00</t>
  </si>
  <si>
    <t>C-Q140801E00</t>
  </si>
  <si>
    <t>C-Q140801E01</t>
  </si>
  <si>
    <t>C-Q140802E00</t>
  </si>
  <si>
    <t>C-Q140802E01</t>
  </si>
  <si>
    <t>C-T076101E01</t>
  </si>
  <si>
    <t>C-T076102E01</t>
  </si>
  <si>
    <t>C-T076106E01</t>
  </si>
  <si>
    <t>C-T076107E00</t>
  </si>
  <si>
    <t>C-T076107E01</t>
  </si>
  <si>
    <t>C-T076108E01</t>
  </si>
  <si>
    <t>C-T076108U13</t>
  </si>
  <si>
    <t>C-T076109E01</t>
  </si>
  <si>
    <t>TPHD403PT</t>
  </si>
  <si>
    <t>C-T076111U04</t>
  </si>
  <si>
    <t>C-T076112E00</t>
  </si>
  <si>
    <t>C-T076112E01</t>
  </si>
  <si>
    <t>C-T076114E01</t>
  </si>
  <si>
    <t>TPHD402PT(NR)</t>
  </si>
  <si>
    <t>C-T076202E00</t>
  </si>
  <si>
    <t>TPVG201R</t>
  </si>
  <si>
    <t>C-T076206E00</t>
  </si>
  <si>
    <t>C-T076206E01</t>
  </si>
  <si>
    <t>C-T076207E00</t>
  </si>
  <si>
    <t>C-T076207E01</t>
  </si>
  <si>
    <t>C-T076207I01</t>
  </si>
  <si>
    <t>C-T076208E01</t>
  </si>
  <si>
    <t>C-T076208U13</t>
  </si>
  <si>
    <t>C-T076209E00</t>
  </si>
  <si>
    <t>HDBT100PR</t>
  </si>
  <si>
    <t>C-T076209E01</t>
  </si>
  <si>
    <t>TPHD403PR</t>
  </si>
  <si>
    <t>C-T076212E00</t>
  </si>
  <si>
    <t>HDBT100PLR</t>
  </si>
  <si>
    <t>C-T076212E01</t>
  </si>
  <si>
    <t>C-T076213E00</t>
  </si>
  <si>
    <t>HDBT70R(NR)</t>
  </si>
  <si>
    <t>C-T076213E01</t>
  </si>
  <si>
    <t>TPHD402R(NR)</t>
  </si>
  <si>
    <t>C-T076214E01</t>
  </si>
  <si>
    <t>TPHD402PR(NR)</t>
  </si>
  <si>
    <t>C-T096101E01</t>
  </si>
  <si>
    <t>FODV300T</t>
  </si>
  <si>
    <t>C-W020401E00</t>
  </si>
  <si>
    <t>C-W020801E00</t>
  </si>
  <si>
    <t>C-W050401E00</t>
  </si>
  <si>
    <t>C000502T01</t>
  </si>
  <si>
    <t>DZ00V0001R0</t>
  </si>
  <si>
    <t>三端虑波器</t>
  </si>
  <si>
    <t>471/100V 直插3脚</t>
  </si>
  <si>
    <t>DZ00V0002R0</t>
  </si>
  <si>
    <t>红外接收头</t>
  </si>
  <si>
    <t>IR接收-3.3V～5V (56384)</t>
  </si>
  <si>
    <t>DZ00V0003R0</t>
  </si>
  <si>
    <t>光纤发射器</t>
  </si>
  <si>
    <t>SI133IT-10ATOS SFP 1310nm.3.1G 10km 单发 TTL LC</t>
  </si>
  <si>
    <t>DZ00V0004R0</t>
  </si>
  <si>
    <t>光纤接收器</t>
  </si>
  <si>
    <t>SI133IR-10ATOS SFP 1310nm.3.1G 10km 单发 TTL LC</t>
  </si>
  <si>
    <t>DZ00V0005R0</t>
  </si>
  <si>
    <t>保险管</t>
  </si>
  <si>
    <t>4A/3*10mm,带引脚</t>
  </si>
  <si>
    <t>DZ00V0006R0</t>
  </si>
  <si>
    <t>光纤发射头</t>
  </si>
  <si>
    <t>DLT1150A SPD_5P</t>
  </si>
  <si>
    <t>DZ00V0008R0</t>
  </si>
  <si>
    <t>光纤接收头</t>
  </si>
  <si>
    <t>DLR1150 立式180°</t>
  </si>
  <si>
    <t>DZ00V0011R0</t>
  </si>
  <si>
    <t>TSMP1138</t>
  </si>
  <si>
    <t>DZ00V0012R0</t>
  </si>
  <si>
    <t>静电保护管</t>
  </si>
  <si>
    <t>PGB1010603-MR</t>
  </si>
  <si>
    <t>DZ01V0001R0</t>
  </si>
  <si>
    <t>DIP IC</t>
  </si>
  <si>
    <t>ST ULQ2803A?DIP-18</t>
  </si>
  <si>
    <t>DZ01V0002R0</t>
  </si>
  <si>
    <t>FSC H11AA4 DIP-6</t>
  </si>
  <si>
    <t>DZ01V0003R0</t>
  </si>
  <si>
    <t>FSC MOC3023 DIP-6</t>
  </si>
  <si>
    <t>DZ01V0005R0</t>
  </si>
  <si>
    <t>SMD IC</t>
  </si>
  <si>
    <t>ADI AD9889BBCPZ-165 LFCSP64</t>
  </si>
  <si>
    <t>DZ01V0006R0</t>
  </si>
  <si>
    <t>ADI ADV7123JST240 LQFP-48</t>
  </si>
  <si>
    <t>DZ01V0007R0</t>
  </si>
  <si>
    <t>ADI AD8109ASTZ LQFP-80</t>
  </si>
  <si>
    <t>DZ01V0008R0</t>
  </si>
  <si>
    <t>ADI AD8115ASTZ TQFP-100</t>
  </si>
  <si>
    <t>DZ01V0009R0</t>
  </si>
  <si>
    <t>ADI AD8120ACPZ LFCSP-32</t>
  </si>
  <si>
    <t>DZ01V0010R0</t>
  </si>
  <si>
    <t>ADI AD8123ACPZ LFCSP-40</t>
  </si>
  <si>
    <t>DZ01V0011R0</t>
  </si>
  <si>
    <t>ADI AD8130ARZ SOP-8</t>
  </si>
  <si>
    <t>DZ01V0012R0</t>
  </si>
  <si>
    <t>ADI AD8131ARZ SOP-8</t>
  </si>
  <si>
    <t>DZ01V0013R0</t>
  </si>
  <si>
    <t>ADI AD8147ACPZ LFCSP-24</t>
  </si>
  <si>
    <t>DZ01V0014R0</t>
  </si>
  <si>
    <t>ADI AD8190ACPZ LFCSP-56</t>
  </si>
  <si>
    <t>DZ01V0015R0</t>
  </si>
  <si>
    <t>ADI AD8191ASZ LQFP-100</t>
  </si>
  <si>
    <t>DZ01V0016R0</t>
  </si>
  <si>
    <t>ADI AD9889B BSTZ-165 LQFP-80</t>
  </si>
  <si>
    <t>DZ01V0017R0</t>
  </si>
  <si>
    <t>ADI ADA4861-3YRZ-RL7 SOP-14</t>
  </si>
  <si>
    <t>DZ01V0019R0</t>
  </si>
  <si>
    <t>ADI ADN4604ASVZ TQFP-100</t>
  </si>
  <si>
    <t>DZ01V0020R0</t>
  </si>
  <si>
    <t>ALTERA EPM240T100C5N TQFP-100</t>
  </si>
  <si>
    <t>DZ01V0021R0</t>
  </si>
  <si>
    <t>AMS AMS1117-1.8 SOT-223</t>
  </si>
  <si>
    <t>DZ01V0022R0</t>
  </si>
  <si>
    <t>AMS AMS1117-2.5 SOT-223</t>
  </si>
  <si>
    <t>DZ01V0023R0</t>
  </si>
  <si>
    <t>AMS AMS1117-3.3 SOT-223</t>
  </si>
  <si>
    <t>DZ01V0024R1</t>
  </si>
  <si>
    <t>ATMEL AT24C02CNSP SOP-8</t>
  </si>
  <si>
    <t>DZ01V0024R1-02</t>
  </si>
  <si>
    <t>DZ01V0024R1-05</t>
  </si>
  <si>
    <t>DZ01V0024R1-33</t>
  </si>
  <si>
    <t>DZ01V0025R0</t>
  </si>
  <si>
    <t>ATMEL AT24C32C SO-8</t>
  </si>
  <si>
    <t>DZ01V0025R0-02</t>
  </si>
  <si>
    <t>DZ01V0026R0</t>
  </si>
  <si>
    <t>ATMEL ATMEGA168PA-AU TQFP-32</t>
  </si>
  <si>
    <t>DZ01V0027R0</t>
  </si>
  <si>
    <t>ATMEL ATMEGA32L-8AU TQFP-44</t>
  </si>
  <si>
    <t>DZ01V0028R0</t>
  </si>
  <si>
    <t>ATMEL ATMEGA644PA-10AU TQFP-44</t>
  </si>
  <si>
    <t>DZ01V0029R0</t>
  </si>
  <si>
    <t>ATMEL ATMEGA8L-8AU TQFP-32</t>
  </si>
  <si>
    <t>DZ01V0030R0</t>
  </si>
  <si>
    <t>BB DRV135UA SOP-8</t>
  </si>
  <si>
    <t>DZ01V0032R0</t>
  </si>
  <si>
    <t>CAT CAT6351 QFN-40</t>
  </si>
  <si>
    <t>DZ01V0033R0</t>
  </si>
  <si>
    <t>CFFON EN29LV160BT-70TIP TSOP-48</t>
  </si>
  <si>
    <t>DZ01V0034R0</t>
  </si>
  <si>
    <t>CIRRUS CS4345-CZZ TSSOP-10</t>
  </si>
  <si>
    <t>DZ01V0035R0</t>
  </si>
  <si>
    <t>CIRRUS CS5340-CZZ TSSOP-16</t>
  </si>
  <si>
    <t>DZ01V0036R0</t>
  </si>
  <si>
    <t>CJ 78M05 TO-252</t>
  </si>
  <si>
    <t>DZ01V0037R0</t>
  </si>
  <si>
    <t>CJ 78M09 TO-252</t>
  </si>
  <si>
    <t>DZ01V0038R0</t>
  </si>
  <si>
    <t>CS8953AR SSOP-28</t>
  </si>
  <si>
    <t>DZ01V0039R0</t>
  </si>
  <si>
    <t>CYT CYT8117-ADJ SOT-223</t>
  </si>
  <si>
    <t>DZ01V0041R0</t>
  </si>
  <si>
    <t>DALLAS DS1818R-10+T&amp;R SOT-23</t>
  </si>
  <si>
    <t>DZ01V0042R0</t>
  </si>
  <si>
    <t>EXPLORE EP9132 LQFP-80</t>
  </si>
  <si>
    <t>DZ01V0043R0</t>
  </si>
  <si>
    <t>EXPLORE EP9134 LQFP-128</t>
  </si>
  <si>
    <t>DZ01V0044R0</t>
  </si>
  <si>
    <t>EXPLORE EP9431 TQFP-128</t>
  </si>
  <si>
    <t>DZ01V0045R0</t>
  </si>
  <si>
    <t>EXPLORE EPF011A QFP-64S</t>
  </si>
  <si>
    <t>DZ01V0045R0-02</t>
  </si>
  <si>
    <t>DZ01V0045R0-04</t>
  </si>
  <si>
    <t>DZ01V0046R0</t>
  </si>
  <si>
    <t>EXPLORE R1EX24008A-Y SOP-8(烧录程序回货,点黄点)</t>
  </si>
  <si>
    <t>DZ01V0047R0</t>
  </si>
  <si>
    <t>TI SN74HCT125 SOP14</t>
  </si>
  <si>
    <t>DZ01V0048R0</t>
  </si>
  <si>
    <t>HDCP-KEY AT24C16 SOP-8(烧录程序回货,点白点)</t>
  </si>
  <si>
    <t>DZ01V0049R0</t>
  </si>
  <si>
    <t>INTERSIL CD22M3494MQZ PLCC-44</t>
  </si>
  <si>
    <t>DZ01V0050R0</t>
  </si>
  <si>
    <t>INTERSIL EL2480CSZ-TB SOP-14</t>
  </si>
  <si>
    <t>DZ01V0050R1</t>
  </si>
  <si>
    <t>CLC4601 SOP-14</t>
  </si>
  <si>
    <t>DZ01V0051R0</t>
  </si>
  <si>
    <t>INTERSIL EL5162 SO-8</t>
  </si>
  <si>
    <t>DZ01V0052R0</t>
  </si>
  <si>
    <t>INTERSIL EL5170 SO-8</t>
  </si>
  <si>
    <t>DZ01V0053R0</t>
  </si>
  <si>
    <t>INTERSIL EL5172 SO-8</t>
  </si>
  <si>
    <t>DZ01V0054R0</t>
  </si>
  <si>
    <t>INTERSIL EL5205ISZ-T7 SOP-8</t>
  </si>
  <si>
    <t>DZ01V0055R0</t>
  </si>
  <si>
    <t>INTERSIL IS43840IRE QFN-20</t>
  </si>
  <si>
    <t>DZ01V0056R0</t>
  </si>
  <si>
    <t>INTERSIL ISL54103IHZ-T7 SOT-23-5</t>
  </si>
  <si>
    <t>DZ01V0057R0</t>
  </si>
  <si>
    <t>INTERSIL ISL54106ACR QFN-72</t>
  </si>
  <si>
    <t>DZ01V0058R0</t>
  </si>
  <si>
    <t>INTERSIL ISL59446IRZ QFN-32</t>
  </si>
  <si>
    <t>DZ01V0059R0</t>
  </si>
  <si>
    <t>INTERSIL ISL59448A QSOP-24</t>
  </si>
  <si>
    <t>DZ01V0060R0</t>
  </si>
  <si>
    <t>INTERSIL ISL8490 SO-8</t>
  </si>
  <si>
    <t>DZ01V0061R0</t>
  </si>
  <si>
    <t>IOP IRF7314 SOP-8</t>
  </si>
  <si>
    <t>DZ01V0062R0</t>
  </si>
  <si>
    <t>ISS IS42S16400A-7TLI TSOP-54-0.8MM</t>
  </si>
  <si>
    <t>DZ01V0063R0</t>
  </si>
  <si>
    <t>ITE IT6263 QFN-64P</t>
  </si>
  <si>
    <t>DZ01V0064R0</t>
  </si>
  <si>
    <t>JRC NJM360E SOP-8</t>
  </si>
  <si>
    <t>DZ01V0065R0</t>
  </si>
  <si>
    <t>JRC NJM4558M SOP-8</t>
  </si>
  <si>
    <t>DZ01V0066R0</t>
  </si>
  <si>
    <t>LATTICE LC4032V 75TN44-10I TQFP-44</t>
  </si>
  <si>
    <t>DZ01V0067R0</t>
  </si>
  <si>
    <t>LATTICE LC4128V 75TN100-101 TQFP－100</t>
  </si>
  <si>
    <t>DZ01V0068R0</t>
  </si>
  <si>
    <t>LATTICE LCMXO1200C-3TN100C TQFP-100</t>
  </si>
  <si>
    <t>DZ01V0069R0</t>
  </si>
  <si>
    <t>MAX MAX3814CHJ TQFP-32</t>
  </si>
  <si>
    <t>DZ01V0070R0</t>
  </si>
  <si>
    <t>MAX MAX3815CCM TQFP-48</t>
  </si>
  <si>
    <t>DZ01V0071R0</t>
  </si>
  <si>
    <t>MAX MAX3816CUE TSSOP-16</t>
  </si>
  <si>
    <t>DZ01V0073R0</t>
  </si>
  <si>
    <t>MICR 24LC02BT-1/SN SOP-8</t>
  </si>
  <si>
    <t>DZ01V0073R0-03</t>
  </si>
  <si>
    <t>DZ01V0074R0</t>
  </si>
  <si>
    <t>MICROCHIP 24LC32A SOP-8</t>
  </si>
  <si>
    <t>DZ01V0075R0</t>
  </si>
  <si>
    <t>MICROCHIP 25LC1024-I-SM SOIJ-8</t>
  </si>
  <si>
    <t>DZ01V0075R0-01</t>
  </si>
  <si>
    <t>DZ01V0075R0-02</t>
  </si>
  <si>
    <t>DZ01V0075R0-03</t>
  </si>
  <si>
    <t>DZ01V0075R0-04</t>
  </si>
  <si>
    <t>DZ01V0076R0</t>
  </si>
  <si>
    <t>MPS MP1423DN SOP-8</t>
  </si>
  <si>
    <t>DZ01V0077R0</t>
  </si>
  <si>
    <t>MPS MP1591DN-LF-Z SOP-8</t>
  </si>
  <si>
    <t>DZ01V0078R0</t>
  </si>
  <si>
    <t>MPS MP1593DN SOP-8</t>
  </si>
  <si>
    <t>DZ01V0079R0</t>
  </si>
  <si>
    <t>MPS MP7722DF TSSOP-20-F</t>
  </si>
  <si>
    <t>DZ01V0080R0</t>
  </si>
  <si>
    <t>MPS1482 SOP-8</t>
  </si>
  <si>
    <t>DZ01V0081R0</t>
  </si>
  <si>
    <t>MT8223HFMU LQFP-216</t>
  </si>
  <si>
    <t>DZ01V0082R0</t>
  </si>
  <si>
    <t>NS LM2596T-5.0 TO-220-5</t>
  </si>
  <si>
    <t>DZ01V0084R0</t>
  </si>
  <si>
    <t>NS LMH6738MQ SSOP-16</t>
  </si>
  <si>
    <t>DZ01V0085R0</t>
  </si>
  <si>
    <t>NXP 74HC08D SO-14</t>
  </si>
  <si>
    <t>DZ01V0087R0</t>
  </si>
  <si>
    <t>NXP 74HC4052PW TSSOP-16</t>
  </si>
  <si>
    <t>DZ01V0088R0</t>
  </si>
  <si>
    <t>NXP 74HC595D SOP-16-3.8mm</t>
  </si>
  <si>
    <t>DZ01V0090R0</t>
  </si>
  <si>
    <t>NXP 74HCT123D SO-16</t>
  </si>
  <si>
    <t>DZ01V0092R0</t>
  </si>
  <si>
    <t>NXP 74LVC08AD SO-14</t>
  </si>
  <si>
    <t>DZ01V0093R0</t>
  </si>
  <si>
    <t>NXP 74LVC14A SO-14</t>
  </si>
  <si>
    <t>DZ01V0094R0</t>
  </si>
  <si>
    <t>NXP P89LPC915FDH TSSOP-14</t>
  </si>
  <si>
    <t>DZ01V0095R0</t>
  </si>
  <si>
    <t>NXP PCA9517D SOP-8</t>
  </si>
  <si>
    <t>DZ01V0097R0</t>
  </si>
  <si>
    <t>ON 79M05 TO-252</t>
  </si>
  <si>
    <t>DZ01V0098R0</t>
  </si>
  <si>
    <t>ON MC14052B SOP-16</t>
  </si>
  <si>
    <t>DZ01V0099R0</t>
  </si>
  <si>
    <t>ON MC34063ADR2G SOP-8</t>
  </si>
  <si>
    <t>DZ01V0100R0</t>
  </si>
  <si>
    <t>PERICOM PI3HDMI412FT-ABE BQSOP-48</t>
  </si>
  <si>
    <t>DZ01V0101R0</t>
  </si>
  <si>
    <t>PERICON PI5V330SQEX QSOP-16</t>
  </si>
  <si>
    <t>DZ01V0102R0</t>
  </si>
  <si>
    <t>PI3V514 BQSOP-48</t>
  </si>
  <si>
    <t>DZ01V0104R0</t>
  </si>
  <si>
    <t>Pixelworks PW338C-30L HSBGA-620</t>
  </si>
  <si>
    <t>DZ01V0105R0</t>
  </si>
  <si>
    <t>PTC PT2258 SOP-20</t>
  </si>
  <si>
    <t>DZ01V0106R0</t>
  </si>
  <si>
    <t>PTC PT2313E SOP-28</t>
  </si>
  <si>
    <t>DZ01V0107R0</t>
  </si>
  <si>
    <t>PTC PT2314 SOP-28</t>
  </si>
  <si>
    <t>DZ01V0108R0</t>
  </si>
  <si>
    <t>RICHTEK RT8015AGQW WDFN-10L 3x3</t>
  </si>
  <si>
    <t>DZ01V0109R0</t>
  </si>
  <si>
    <t>RICHTEK RT8016GQW WDFN-6L</t>
  </si>
  <si>
    <t>DZ01V0110R0</t>
  </si>
  <si>
    <t>SAMSUNG K4T56163QI-ZCF7/84 FBGA-84</t>
  </si>
  <si>
    <t>DZ01V0111R0</t>
  </si>
  <si>
    <t>SDMC DM2016 SO-8</t>
  </si>
  <si>
    <t>DZ01V0112R0</t>
  </si>
  <si>
    <t>SIGMA SGTV5810CL100E-CC1 LQFP-100</t>
  </si>
  <si>
    <t>DZ01V0113R0</t>
  </si>
  <si>
    <t>SILCONLMAGE SII9187B QFN-72</t>
  </si>
  <si>
    <t>DZ01V0114R0</t>
  </si>
  <si>
    <t>SILCONLMAGE SIL164CTG64 TQFP-64</t>
  </si>
  <si>
    <t>DZ01V0116R0</t>
  </si>
  <si>
    <t>SIPEX SP232EEN SO-16</t>
  </si>
  <si>
    <t>DZ01V0117R0</t>
  </si>
  <si>
    <t>SIPEX SP485EEN SOP-8</t>
  </si>
  <si>
    <t>DZ01V0118R0</t>
  </si>
  <si>
    <t>SIPEX SP705E SOP-8</t>
  </si>
  <si>
    <t>DZ01V0119R0</t>
  </si>
  <si>
    <t>ST BTA41-800BRG TOP-3</t>
  </si>
  <si>
    <t>DZ01V0120R0</t>
  </si>
  <si>
    <t>ST L7805CV TO-220</t>
  </si>
  <si>
    <t>DZ01V0121R0</t>
  </si>
  <si>
    <t>ST L7809CV TO-220</t>
  </si>
  <si>
    <t>DZ01V0122R0</t>
  </si>
  <si>
    <t>ST STM32F103R8T6 LQFP-64</t>
  </si>
  <si>
    <t>DZ01V0124R0</t>
  </si>
  <si>
    <t>THC63LVD1024 LQFP-144</t>
  </si>
  <si>
    <t>DZ01V0125R0</t>
  </si>
  <si>
    <t>TI 74ACT86 SOP-14</t>
  </si>
  <si>
    <t>DZ01V0127R0</t>
  </si>
  <si>
    <t>TI 74LS245 SSOP-20-5.2mm</t>
  </si>
  <si>
    <t>DZ01V0128R0</t>
  </si>
  <si>
    <t>TI 75179B SO-8</t>
  </si>
  <si>
    <t>DZ01V0130R0</t>
  </si>
  <si>
    <t>TI SN74ACT14DR SOP-14-3.8mm</t>
  </si>
  <si>
    <t>DZ01V0131R0</t>
  </si>
  <si>
    <t>TI NE555DR SOP-8</t>
  </si>
  <si>
    <t>DZ01V0133R0</t>
  </si>
  <si>
    <t>TI SN74AHC00NSR SO-14</t>
  </si>
  <si>
    <t>DZ01V0134R0</t>
  </si>
  <si>
    <t>TI TL082C SOP-8</t>
  </si>
  <si>
    <t>DZ01V0135R0</t>
  </si>
  <si>
    <t>TI TL084CDR SOP-14</t>
  </si>
  <si>
    <t>DZ01V0136R0</t>
  </si>
  <si>
    <t>TI TPA3123D2PWPR TSSOP-24</t>
  </si>
  <si>
    <t>DZ01V0137R0</t>
  </si>
  <si>
    <t>TI TS3USB221ARSER QFN-10</t>
  </si>
  <si>
    <t>DZ01V0138R0</t>
  </si>
  <si>
    <t>TI TVP5147M1PFPR HTQFP-80</t>
  </si>
  <si>
    <t>DZ01V0139R0</t>
  </si>
  <si>
    <t>UTC TL074C SO-14</t>
  </si>
  <si>
    <t>DZ01V0140R0</t>
  </si>
  <si>
    <t>DZ01V0141R0</t>
  </si>
  <si>
    <t>VALENS VS010RX BGA-268</t>
  </si>
  <si>
    <t>DZ01V0142R0</t>
  </si>
  <si>
    <t>WB W25Q32BVSSIG SOP-8</t>
  </si>
  <si>
    <t>DZ01V0142R0-01</t>
  </si>
  <si>
    <t>DZ01V0142R0-04</t>
  </si>
  <si>
    <t>DZ01V0142R0-05</t>
  </si>
  <si>
    <t>DZ01V0143R0</t>
  </si>
  <si>
    <t>WINBOND W9425G6EH-5 TSOP-66</t>
  </si>
  <si>
    <t>DZ01V0144R0</t>
  </si>
  <si>
    <t>WS 78L05 TO-92</t>
  </si>
  <si>
    <t>DZ01V0145R0</t>
  </si>
  <si>
    <t>SiI9135ACTU TQFP144</t>
  </si>
  <si>
    <t>DZ01V0146R0</t>
  </si>
  <si>
    <t>GV7601 BGA100</t>
  </si>
  <si>
    <t>DZ01V0148R0</t>
  </si>
  <si>
    <t>AMS AMS1117-1.2 SOT-223</t>
  </si>
  <si>
    <t>DZ01V0149R0</t>
  </si>
  <si>
    <t>MAX MAX3232ESE SO-16</t>
  </si>
  <si>
    <t>DZ01V0149R1</t>
  </si>
  <si>
    <t>SP3232EEN-L/TR SO-16</t>
  </si>
  <si>
    <t>DZ01V0150R0</t>
  </si>
  <si>
    <t>NXP 74HCT595 9A5C715 TSSOP-16</t>
  </si>
  <si>
    <t>DZ01V0151R0</t>
  </si>
  <si>
    <t>BCD AP3012KTR-E1 SOT-23-5P</t>
  </si>
  <si>
    <t>DZ01V0152R0</t>
  </si>
  <si>
    <t>EP EPF011C SSOP-24</t>
  </si>
  <si>
    <t>DZ01V0153R0</t>
  </si>
  <si>
    <t>EP EP91A1K QFP-64S</t>
  </si>
  <si>
    <t>DZ01V0155R0</t>
  </si>
  <si>
    <t>ATMET AT24C1024 SO-8</t>
  </si>
  <si>
    <t>DZ01V0156R0</t>
  </si>
  <si>
    <t>AU9254A21 SOP28</t>
  </si>
  <si>
    <t>DZ01V0157R0</t>
  </si>
  <si>
    <t>CM102S+MOGS1.01-A-GS 1046UGG1AJC SOP18</t>
  </si>
  <si>
    <t>DZ01V0158R0</t>
  </si>
  <si>
    <t>BT8492P SSOP36,2*25W,百泰电子</t>
  </si>
  <si>
    <t>DZ01V0159R0</t>
  </si>
  <si>
    <t>DZ01V0160R0</t>
  </si>
  <si>
    <t>SAMSUNG K4T51163QI-HCE7 FBGA-84</t>
  </si>
  <si>
    <t>DZ01V0161R0</t>
  </si>
  <si>
    <t>RICHTEK RT8010GQW WDFN-6L</t>
  </si>
  <si>
    <t>DZ01V0162R0</t>
  </si>
  <si>
    <t>Mindspeed M21121G-11 BGA-484</t>
  </si>
  <si>
    <t>DZ01V0163R0</t>
  </si>
  <si>
    <t>CJ 78M06 TO-252</t>
  </si>
  <si>
    <t>DZ01V0165R0</t>
  </si>
  <si>
    <t>INTERSIL EL8300ISZ SO-16</t>
  </si>
  <si>
    <t>DZ01V0167R0</t>
  </si>
  <si>
    <t>ISL59532 LDBGA356</t>
  </si>
  <si>
    <t>DZ01V0168R0</t>
  </si>
  <si>
    <t>W25Q16BVSSIG soic8 280mi1</t>
  </si>
  <si>
    <t>DZ01V0169R0</t>
  </si>
  <si>
    <t>GV8501 QFN16P</t>
  </si>
  <si>
    <t>DZ01V0170R0</t>
  </si>
  <si>
    <t>GV8500 QFN16P</t>
  </si>
  <si>
    <t>DZ01V0171R0</t>
  </si>
  <si>
    <t>LFE3-17EA-6FTN256C ftBGA256</t>
  </si>
  <si>
    <t>DZ01V0172R0</t>
  </si>
  <si>
    <t>EL5167IWZ SOT23-5</t>
  </si>
  <si>
    <t>DZ01V0173R0</t>
  </si>
  <si>
    <t>M21131G-23 BGA1156</t>
  </si>
  <si>
    <t>DZ01V0174R0</t>
  </si>
  <si>
    <t>CS8416 TSSOP28</t>
  </si>
  <si>
    <t>DZ01V0175R0</t>
  </si>
  <si>
    <t>SGM8054 SO-14</t>
  </si>
  <si>
    <t>DZ01V0176R0</t>
  </si>
  <si>
    <t>TDA7492P PowerSSO_36</t>
  </si>
  <si>
    <t>DZ01V0178R0</t>
  </si>
  <si>
    <t>24LC512 SOIC8</t>
  </si>
  <si>
    <t>DZ01V0179R0</t>
  </si>
  <si>
    <t>74HC157PW TSSOP16</t>
  </si>
  <si>
    <t>DZ01V0180R0</t>
  </si>
  <si>
    <t>ADV7611 LQFP64P_EPAD</t>
  </si>
  <si>
    <t>DZ01V0183R0</t>
  </si>
  <si>
    <t>ICS307M SOIC16</t>
  </si>
  <si>
    <t>DZ01V0184R0</t>
  </si>
  <si>
    <t>IP00C732 BGA544P</t>
  </si>
  <si>
    <t>DZ01V0185R0</t>
  </si>
  <si>
    <t>LP2996MRX PSOP8</t>
  </si>
  <si>
    <t>DZ01V0189R0</t>
  </si>
  <si>
    <t>PCA9539R TSSOP24</t>
  </si>
  <si>
    <t>DZ01V0190R0</t>
  </si>
  <si>
    <t>S25FL128P0XMFI00 SO3_16P</t>
  </si>
  <si>
    <t>DZ01V0191R0</t>
  </si>
  <si>
    <t>SN74CBTLV3125PW TSSOP14</t>
  </si>
  <si>
    <t>DZ01V0192R0</t>
  </si>
  <si>
    <t>SN74LVC541APWR TSSOP20</t>
  </si>
  <si>
    <t>DZ01V0193R0</t>
  </si>
  <si>
    <t>SY89329VMGTR MLF-8P</t>
  </si>
  <si>
    <t>DZ01V0195R0</t>
  </si>
  <si>
    <t>XC6222D181ER-G USP-6C</t>
  </si>
  <si>
    <t>DZ01V0196R0</t>
  </si>
  <si>
    <t>XC6222D331ER-G USP-6C</t>
  </si>
  <si>
    <t>DZ01V0197R0</t>
  </si>
  <si>
    <t>EM68B16CWQD-25H FBGA84</t>
  </si>
  <si>
    <t>DZ01V0198R0</t>
  </si>
  <si>
    <t>CS4344 TSSOP10P0_5D</t>
  </si>
  <si>
    <t>DZ01V0199R0</t>
  </si>
  <si>
    <t>ST STM32F103RBT6 LQFP-64</t>
  </si>
  <si>
    <t>DZ01V0200R0</t>
  </si>
  <si>
    <t>EP94Z1E LQFP64-040BSC</t>
  </si>
  <si>
    <t>DZ01V0202R0</t>
  </si>
  <si>
    <t>TI PCA9539R TSSOP24</t>
  </si>
  <si>
    <t>DZ01V0203R0</t>
  </si>
  <si>
    <t>NXP 74HCU04D SO-14</t>
  </si>
  <si>
    <t>DZ01V0204R0</t>
  </si>
  <si>
    <t>RTL8201BL lqfp48</t>
  </si>
  <si>
    <t>DZ01V0206R0</t>
  </si>
  <si>
    <t>EP4CE55F23CT fbga484_opt3</t>
  </si>
  <si>
    <t>DZ01V0207R0</t>
  </si>
  <si>
    <t>M25P16 sop16w</t>
  </si>
  <si>
    <t>DZ01V0208R0</t>
  </si>
  <si>
    <t>WM8940 qfn_24_epad</t>
  </si>
  <si>
    <t>DZ01V0209R0</t>
  </si>
  <si>
    <t>AT25F256 soic8 5280</t>
  </si>
  <si>
    <t>DZ01V0210R0</t>
  </si>
  <si>
    <t>DZ01V0211R0</t>
  </si>
  <si>
    <t>MP4561 QFN10_EPAD</t>
  </si>
  <si>
    <t>DZ01V0212R0</t>
  </si>
  <si>
    <t>TMSVC5509A Tqfp144P</t>
  </si>
  <si>
    <t>DZ01V0214R0</t>
  </si>
  <si>
    <t>CP2102 QFN28_EPAD</t>
  </si>
  <si>
    <t>DZ01V0215R0</t>
  </si>
  <si>
    <t>SST25VF040B soic8_5280</t>
  </si>
  <si>
    <t>DZ01V0215R0-01</t>
  </si>
  <si>
    <t>DZ01V0216R0</t>
  </si>
  <si>
    <t>MAX811T SOT-143</t>
  </si>
  <si>
    <t>DZ01V0217R0</t>
  </si>
  <si>
    <t>MSP430F149 S-PQFP-G64</t>
  </si>
  <si>
    <t>DZ01V0218R0</t>
  </si>
  <si>
    <t>pam8403 SOIC16</t>
  </si>
  <si>
    <t>DZ01V0219R0</t>
  </si>
  <si>
    <t>EP4CE6E22C8 lqfp144_epad</t>
  </si>
  <si>
    <t>DZ01V0220R0</t>
  </si>
  <si>
    <t>M25P40 SO8W</t>
  </si>
  <si>
    <t>DZ01V0221R0</t>
  </si>
  <si>
    <t>DZ01V0222R0</t>
  </si>
  <si>
    <t>WM8978G QFN32P3_0D_EPAD</t>
  </si>
  <si>
    <t>DZ01V0224R0</t>
  </si>
  <si>
    <t>IT6623 LQFP128</t>
  </si>
  <si>
    <t>DZ01V0225R0</t>
  </si>
  <si>
    <t>PCF8574AT SO16</t>
  </si>
  <si>
    <t>DZ01V0228R0</t>
  </si>
  <si>
    <t>DZ01V0229R0</t>
  </si>
  <si>
    <t>DZ01V0230R0</t>
  </si>
  <si>
    <t>LM2577S-ADJ TO-263</t>
  </si>
  <si>
    <t>DZ01V0232R0</t>
  </si>
  <si>
    <t>MT41J64M16JT-15E:G FBGA96</t>
  </si>
  <si>
    <t>DZ01V0233R0</t>
  </si>
  <si>
    <t>LFE3-17EA-6FN484C fpBGA484</t>
  </si>
  <si>
    <t>DZ01V0234R0</t>
  </si>
  <si>
    <t>XC6222D181MR-G sot-25</t>
  </si>
  <si>
    <t>DZ01V0235R0</t>
  </si>
  <si>
    <t>PI3HDMI412AD TQFN56</t>
  </si>
  <si>
    <t>DZ01V0236R0</t>
  </si>
  <si>
    <t>LCMXO2-640HC-4TG100C tqfp100</t>
  </si>
  <si>
    <t>DZ01V0237R0</t>
  </si>
  <si>
    <t>ENC28J60/SS SSOP28</t>
  </si>
  <si>
    <t>DZ01V0238R0</t>
  </si>
  <si>
    <t>AC3090 Iqfp48</t>
  </si>
  <si>
    <t>DZ01V0239R0</t>
  </si>
  <si>
    <t>DZ01V0240R0</t>
  </si>
  <si>
    <t>QS3L384 tssop24</t>
  </si>
  <si>
    <t>DZ01V0241R0</t>
  </si>
  <si>
    <t>WM8768 SSOP28</t>
  </si>
  <si>
    <t>DZ01V0242R0</t>
  </si>
  <si>
    <t>GS2985 QFN64P0_5D_EPAD</t>
  </si>
  <si>
    <t>DZ01V0244R0</t>
  </si>
  <si>
    <t>KSZ8863RLL lqfp48</t>
  </si>
  <si>
    <t>DZ01V0245R0</t>
  </si>
  <si>
    <t>DZ01V0246R0</t>
  </si>
  <si>
    <t>DZ01V0247R0</t>
  </si>
  <si>
    <t>RTL8201CP lqfp48</t>
  </si>
  <si>
    <t>DZ01V0248R0</t>
  </si>
  <si>
    <t>MVA8G09 MSOP-8 (实物标签LM4809MM)</t>
  </si>
  <si>
    <t>DZ01V0249R0</t>
  </si>
  <si>
    <t>DZ01V0250R0</t>
  </si>
  <si>
    <t>TPA3118D2 HTSSOP32_EPAD</t>
  </si>
  <si>
    <t>DZ01V0251R0</t>
  </si>
  <si>
    <t>MST6M182XST-Z1 EPLQFP156</t>
  </si>
  <si>
    <t>DZ01V0252R0</t>
  </si>
  <si>
    <t>IT66121FN QFN64</t>
  </si>
  <si>
    <t>DZ01V0253R0</t>
  </si>
  <si>
    <t>VSOP38338 QFN8</t>
  </si>
  <si>
    <t>DZ01V0254R0</t>
  </si>
  <si>
    <t>PT2257-S SOP8</t>
  </si>
  <si>
    <t>DZ01V0255R0</t>
  </si>
  <si>
    <t>NCP1093MNRG</t>
  </si>
  <si>
    <t>DZ01V0256R0</t>
  </si>
  <si>
    <t>XC6222D121PR-G SOT-89-5</t>
  </si>
  <si>
    <t>DZ01V0257R0</t>
  </si>
  <si>
    <t>TPS65270PWPR HTSSOP24P</t>
  </si>
  <si>
    <t>DZ01V0258R0</t>
  </si>
  <si>
    <t>LCMXO2-1200HC-4TG144C Tqfp144</t>
  </si>
  <si>
    <t>DZ01V0259R0</t>
  </si>
  <si>
    <t>RT8525GS SO14</t>
  </si>
  <si>
    <t>DZ01V0260R0</t>
  </si>
  <si>
    <t>SI4896DY SO8</t>
  </si>
  <si>
    <t>DZ01V0261R0</t>
  </si>
  <si>
    <t>ARMX STM32F103RCT6 LQFP-64</t>
  </si>
  <si>
    <t>DZ01V0262R0</t>
  </si>
  <si>
    <t>EP9142 TQFP64</t>
  </si>
  <si>
    <t>DZ01V0263R0</t>
  </si>
  <si>
    <t>EPF021A LQFP64</t>
  </si>
  <si>
    <t>DZ01V0264R0</t>
  </si>
  <si>
    <t>SY8009AAAC SOT23-5</t>
  </si>
  <si>
    <t>DZ01V0265R0</t>
  </si>
  <si>
    <t>STC15L2K32S2 LQFP32</t>
  </si>
  <si>
    <t>DZ02V0001R0</t>
  </si>
  <si>
    <t>SMD电阻</t>
  </si>
  <si>
    <t>1/16W-0R±5%  0402</t>
  </si>
  <si>
    <t>DZ02V0002R0</t>
  </si>
  <si>
    <t>1/16W-22R±1%  0402</t>
  </si>
  <si>
    <t>DZ02V0003R0</t>
  </si>
  <si>
    <t>1/16W-49R9±1%  0402</t>
  </si>
  <si>
    <t>DZ02V0004R0</t>
  </si>
  <si>
    <t>1/10W-0R±5%  0603</t>
  </si>
  <si>
    <t>DZ02V0005R0</t>
  </si>
  <si>
    <t>1/10W-1R±1%  0603</t>
  </si>
  <si>
    <t>DZ02V0006R0</t>
  </si>
  <si>
    <t>1/10W-6R8±1%  0603</t>
  </si>
  <si>
    <t>DZ02V0007R0</t>
  </si>
  <si>
    <t>1/10W-10R±1%  0603</t>
  </si>
  <si>
    <t>DZ02V0008R0</t>
  </si>
  <si>
    <t>1/10W-18R±1%  0603</t>
  </si>
  <si>
    <t>DZ02V0009R0</t>
  </si>
  <si>
    <t>1/10W-20R±1%  0603</t>
  </si>
  <si>
    <t>DZ02V0010R0</t>
  </si>
  <si>
    <t>1/10W-22R±1%  0603</t>
  </si>
  <si>
    <t>DZ02V0011R0</t>
  </si>
  <si>
    <t>1/10W-33R±1%  0603</t>
  </si>
  <si>
    <t>DZ02V0012R0</t>
  </si>
  <si>
    <t>1/10W-39R2±1%  0603</t>
  </si>
  <si>
    <t>DZ02V0013R0</t>
  </si>
  <si>
    <t>1/10W-49R9±1%  0603</t>
  </si>
  <si>
    <t>DZ02V0014R0</t>
  </si>
  <si>
    <t>1/10W-51R±1%  0603</t>
  </si>
  <si>
    <t>DZ02V0015R0</t>
  </si>
  <si>
    <t>1/10W-56R±1%  0603</t>
  </si>
  <si>
    <t>DZ02V0016R0</t>
  </si>
  <si>
    <t>1/10W-75R±1%  0603</t>
  </si>
  <si>
    <t>DZ02V0017R0</t>
  </si>
  <si>
    <t>1/10W-82R5±1%  0603</t>
  </si>
  <si>
    <t>DZ02V0018R0</t>
  </si>
  <si>
    <t>1/10W-100R±1%  0603</t>
  </si>
  <si>
    <t>DZ02V0019R0</t>
  </si>
  <si>
    <t>1/10W-120R±1%  0603</t>
  </si>
  <si>
    <t>DZ02V0020R0</t>
  </si>
  <si>
    <t>1/10W-150R±1%  0603</t>
  </si>
  <si>
    <t>DZ02V0021R0</t>
  </si>
  <si>
    <t>1/10W-200R±1%  0603</t>
  </si>
  <si>
    <t>DZ02V0022R0</t>
  </si>
  <si>
    <t>1/10W-220R±1%  0603</t>
  </si>
  <si>
    <t>DZ02V0023R0</t>
  </si>
  <si>
    <t>1/10W-270R±1%  0603</t>
  </si>
  <si>
    <t>DZ02V0024R0</t>
  </si>
  <si>
    <t>1/10W-330R±1%  0603</t>
  </si>
  <si>
    <t>DZ02V0025R0</t>
  </si>
  <si>
    <t>1/10W-470R±1%  0603</t>
  </si>
  <si>
    <t>DZ02V0026R0</t>
  </si>
  <si>
    <t>1/10W-499R±1%  0603</t>
  </si>
  <si>
    <t>DZ02V0027R0</t>
  </si>
  <si>
    <t>1/10W-510R±1%  0603</t>
  </si>
  <si>
    <t>DZ02V0028R0</t>
  </si>
  <si>
    <t>1/10W-536R±1%  0603</t>
  </si>
  <si>
    <t>DZ02V0029R0</t>
  </si>
  <si>
    <t>1/10W-560R±1%  0603</t>
  </si>
  <si>
    <t>DZ02V0030R0</t>
  </si>
  <si>
    <t>1/10W-680R±1%  0603</t>
  </si>
  <si>
    <t>DZ02V0031R0</t>
  </si>
  <si>
    <t>1/10W-698R±1%  0603</t>
  </si>
  <si>
    <t>DZ02V0032R0</t>
  </si>
  <si>
    <t>1/10W-806R±1%  0603</t>
  </si>
  <si>
    <t>DZ02V0033R0</t>
  </si>
  <si>
    <t>1/10W-820R±1%  0603</t>
  </si>
  <si>
    <t>DZ02V0034R0</t>
  </si>
  <si>
    <t>1/10W-1K±1%  0603</t>
  </si>
  <si>
    <t>DZ02V0035R0</t>
  </si>
  <si>
    <t>1/10W-1K2±1%  0603</t>
  </si>
  <si>
    <t>DZ02V0036R0</t>
  </si>
  <si>
    <t>1/10W-1K5±1%  0603</t>
  </si>
  <si>
    <t>DZ02V0037R0</t>
  </si>
  <si>
    <t>1/10W-1K8±1%  0603</t>
  </si>
  <si>
    <t>DZ02V0038R0</t>
  </si>
  <si>
    <t>1/10W-2K±1%  0603</t>
  </si>
  <si>
    <t>DZ02V0039R0</t>
  </si>
  <si>
    <t>1/10W-2K2±1%  0603</t>
  </si>
  <si>
    <t>DZ02V0040R0</t>
  </si>
  <si>
    <t>1/10W-2K7±1%  0603</t>
  </si>
  <si>
    <t>DZ02V0041R0</t>
  </si>
  <si>
    <t>1/10W-3K±1%  0603</t>
  </si>
  <si>
    <t>DZ02V0042R0</t>
  </si>
  <si>
    <t>1/10W-3K3±1%  0603</t>
  </si>
  <si>
    <t>DZ02V0043R0</t>
  </si>
  <si>
    <t>1/10W-3K6±1%  0603</t>
  </si>
  <si>
    <t>DZ02V0044R0</t>
  </si>
  <si>
    <t>1/10W-3K9±1%  0603</t>
  </si>
  <si>
    <t>DZ02V0045R0</t>
  </si>
  <si>
    <t>1/10W-4K7±1%  0603</t>
  </si>
  <si>
    <t>DZ02V0046R0</t>
  </si>
  <si>
    <t>1/10W-5K1±1%  0603</t>
  </si>
  <si>
    <t>DZ02V0047R0</t>
  </si>
  <si>
    <t>1/10W-5K6±1%  0603</t>
  </si>
  <si>
    <t>DZ02V0048R0</t>
  </si>
  <si>
    <t>1/10W-8K2±1%  0603</t>
  </si>
  <si>
    <t>DZ02V0049R0</t>
  </si>
  <si>
    <t>1/10W-10K±1%  0603</t>
  </si>
  <si>
    <t>DZ02V0050R0</t>
  </si>
  <si>
    <t>1/10W-12K±1%  0603</t>
  </si>
  <si>
    <t>DZ02V0051R0</t>
  </si>
  <si>
    <t>1/10W-15K±1%  0603</t>
  </si>
  <si>
    <t>DZ02V0052R0</t>
  </si>
  <si>
    <t>1/10W-16K5±1%  0603</t>
  </si>
  <si>
    <t>DZ02V0054R0</t>
  </si>
  <si>
    <t>1/10W-20K±1%  0603</t>
  </si>
  <si>
    <t>DZ02V0055R0</t>
  </si>
  <si>
    <t>1/10W-22K±1%  0603</t>
  </si>
  <si>
    <t>DZ02V0056R0</t>
  </si>
  <si>
    <t>1/10W-23K2±1%  0603</t>
  </si>
  <si>
    <t>DZ02V0057R0</t>
  </si>
  <si>
    <t>1/10W-24K9±1%  0603</t>
  </si>
  <si>
    <t>DZ02V0058R0</t>
  </si>
  <si>
    <t>1/10W-27K±1%  0603</t>
  </si>
  <si>
    <t>DZ02V0059R0</t>
  </si>
  <si>
    <t>1/10W-30K±1%  0603</t>
  </si>
  <si>
    <t>DZ02V0060R0</t>
  </si>
  <si>
    <t>1/10W-30K9±1%  0603</t>
  </si>
  <si>
    <t>DZ02V0061R0</t>
  </si>
  <si>
    <t>1/10W-33K±1%  0603</t>
  </si>
  <si>
    <t>DZ02V0062R0</t>
  </si>
  <si>
    <t>1/10W-36K5±1%  0603</t>
  </si>
  <si>
    <t>DZ02V0063R0</t>
  </si>
  <si>
    <t>1/10W-39K±1%  0603</t>
  </si>
  <si>
    <t>DZ02V0064R0</t>
  </si>
  <si>
    <t>1/10W-47K±1%  0603</t>
  </si>
  <si>
    <t>DZ02V0065R0</t>
  </si>
  <si>
    <t>1/10W-66K5±1%  0603</t>
  </si>
  <si>
    <t>DZ02V0066R0</t>
  </si>
  <si>
    <t>1/10W-68K±1%  0603</t>
  </si>
  <si>
    <t>DZ02V0067R0</t>
  </si>
  <si>
    <t>1/10W-100K±1%  0603</t>
  </si>
  <si>
    <t>DZ02V0068R0</t>
  </si>
  <si>
    <t>1/10W-200K±1%  0603</t>
  </si>
  <si>
    <t>DZ02V0069R0</t>
  </si>
  <si>
    <t>1/10W-332K±1%  0603</t>
  </si>
  <si>
    <t>DZ02V0070R0</t>
  </si>
  <si>
    <t>1/10W-499K±1%  0603</t>
  </si>
  <si>
    <t>DZ02V0071R0</t>
  </si>
  <si>
    <t>1/10W-590K±1%  0603</t>
  </si>
  <si>
    <t>DZ02V0072R0</t>
  </si>
  <si>
    <t>1/10W-1M±1%  0603</t>
  </si>
  <si>
    <t>DZ02V0073R0</t>
  </si>
  <si>
    <t>1/10W-1M5±1%  0603</t>
  </si>
  <si>
    <t>DZ02V0074R0</t>
  </si>
  <si>
    <t>1/10W-10M±1%  0603</t>
  </si>
  <si>
    <t>DZ02V0075R0</t>
  </si>
  <si>
    <t>1/8W-0R±5%  0805</t>
  </si>
  <si>
    <t>DZ02V0076R0</t>
  </si>
  <si>
    <t>1/8W-5R1±1%  0805</t>
  </si>
  <si>
    <t>DZ02V0077R0</t>
  </si>
  <si>
    <t>1/8W-10R±1%  0805</t>
  </si>
  <si>
    <t>DZ02V0078R0</t>
  </si>
  <si>
    <t>1/8W-22R±1%  0805</t>
  </si>
  <si>
    <t>DZ02V0079R0</t>
  </si>
  <si>
    <t>1/8W-33R±1%  0805</t>
  </si>
  <si>
    <t>DZ02V0080R0</t>
  </si>
  <si>
    <t>1/8W-37R4±1%  0805</t>
  </si>
  <si>
    <t>DZ02V0081R0</t>
  </si>
  <si>
    <t>1/8W-49R9±1%  0805</t>
  </si>
  <si>
    <t>DZ02V0082R0</t>
  </si>
  <si>
    <t>1/8W-51R±1%  0805</t>
  </si>
  <si>
    <t>DZ02V0083R0</t>
  </si>
  <si>
    <t>1/8W-56R±1%  0805</t>
  </si>
  <si>
    <t>DZ02V0084R0</t>
  </si>
  <si>
    <t>1/8W-75R±1%  0805</t>
  </si>
  <si>
    <t>DZ02V0085R0</t>
  </si>
  <si>
    <t>1/8W-88R7±1%  0805</t>
  </si>
  <si>
    <t>DZ02V0086R0</t>
  </si>
  <si>
    <t>1/8W-100R±1%  0805</t>
  </si>
  <si>
    <t>DZ02V0087R0</t>
  </si>
  <si>
    <t>1/8W-113R±1%  0805</t>
  </si>
  <si>
    <t>DZ02V0088R0</t>
  </si>
  <si>
    <t>1/8W-150R±1%  0805</t>
  </si>
  <si>
    <t>DZ02V0089R0</t>
  </si>
  <si>
    <t>1/8W-270R±1%  0805</t>
  </si>
  <si>
    <t>DZ02V0090R0</t>
  </si>
  <si>
    <t>1/8W-300R±1%  0805</t>
  </si>
  <si>
    <t>DZ02V0091R0</t>
  </si>
  <si>
    <t>1/8W-470R±1%  0805</t>
  </si>
  <si>
    <t>DZ02V0092R0</t>
  </si>
  <si>
    <t>1/8W-510R±1%  0805</t>
  </si>
  <si>
    <t>DZ02V0093R0</t>
  </si>
  <si>
    <t>1/8W-560R±1%  0805</t>
  </si>
  <si>
    <t>DZ02V0094R0</t>
  </si>
  <si>
    <t>1/8W-909R±1%  0805</t>
  </si>
  <si>
    <t>DZ02V0095R0</t>
  </si>
  <si>
    <t>1/8W-1K±1%  0805</t>
  </si>
  <si>
    <t>DZ02V0096R0</t>
  </si>
  <si>
    <t>1/8W-1K2±1%  0805</t>
  </si>
  <si>
    <t>DZ02V0097R0</t>
  </si>
  <si>
    <t>1/8W-2K2±1%  0805</t>
  </si>
  <si>
    <t>DZ02V0098R0</t>
  </si>
  <si>
    <t>1/8W-2K7±1%  0805</t>
  </si>
  <si>
    <t>DZ02V0099R0</t>
  </si>
  <si>
    <t>1/8W-3K3±1%  0805</t>
  </si>
  <si>
    <t>DZ02V0100R0</t>
  </si>
  <si>
    <t>1/8W-3K6±1%  0805</t>
  </si>
  <si>
    <t>DZ02V0101R0</t>
  </si>
  <si>
    <t>1/8W-4K7±1%  0805</t>
  </si>
  <si>
    <t>DZ02V0102R0</t>
  </si>
  <si>
    <t>1/8W-5K6±1%  0805</t>
  </si>
  <si>
    <t>DZ02V0103R0</t>
  </si>
  <si>
    <t>1/8W-10K±1%  0805</t>
  </si>
  <si>
    <t>DZ02V0104R0</t>
  </si>
  <si>
    <t>1/8W-47K±1%  0805</t>
  </si>
  <si>
    <t>DZ02V0105R0</t>
  </si>
  <si>
    <t>1/8W-100K±1%  0805</t>
  </si>
  <si>
    <t>DZ02V0106R0</t>
  </si>
  <si>
    <t>1/8W-200K±1%  0805</t>
  </si>
  <si>
    <t>DZ02V0107R0</t>
  </si>
  <si>
    <t>1/8W-1M±1%  0805</t>
  </si>
  <si>
    <t>DZ02V0108R0</t>
  </si>
  <si>
    <t>1/4W-0R±5%  1206</t>
  </si>
  <si>
    <t>DZ02V0109R0</t>
  </si>
  <si>
    <t>1/4W-6R8±1%  1206</t>
  </si>
  <si>
    <t>DZ02V0111R0</t>
  </si>
  <si>
    <t>DIP电阻</t>
  </si>
  <si>
    <t>1/4W-75R±1%  AXIAL0.6</t>
  </si>
  <si>
    <t>DZ02V0112R0</t>
  </si>
  <si>
    <t>1/4W-100R±1%  AXIAL0.6</t>
  </si>
  <si>
    <t>DZ02V0113R0</t>
  </si>
  <si>
    <t>1/6W-120R±1%  AXIAL0.6</t>
  </si>
  <si>
    <t>DZ02V0114R0</t>
  </si>
  <si>
    <t>1/4W-330R±1%  AXIAL0.6</t>
  </si>
  <si>
    <t>DZ02V0115R0</t>
  </si>
  <si>
    <t>1/4W-1K5±1%  AXIAL0.5</t>
  </si>
  <si>
    <t>DZ02V0116R0</t>
  </si>
  <si>
    <t>1/4W-2K2±1%  AXIAL0.5</t>
  </si>
  <si>
    <t>DZ02V0117R0</t>
  </si>
  <si>
    <t>1/4W-5K1±1%  AXIAL0.5</t>
  </si>
  <si>
    <t>DZ02V0118R0</t>
  </si>
  <si>
    <t>1/4W-10K±1%  AXIAL0.5</t>
  </si>
  <si>
    <t>DZ02V0119R0</t>
  </si>
  <si>
    <t>1/4W-51K±1%  AXIAL0.5</t>
  </si>
  <si>
    <t>DZ02V0120R0</t>
  </si>
  <si>
    <t>1/4W-220K±1%  AXIAL0.5</t>
  </si>
  <si>
    <t>DZ02V0121R0</t>
  </si>
  <si>
    <t>1/4W-10M±1%  AXIAL0.5</t>
  </si>
  <si>
    <t>DZ02V0124R0</t>
  </si>
  <si>
    <t>3W-300R 色环电阻</t>
  </si>
  <si>
    <t>DZ02V0126R0</t>
  </si>
  <si>
    <t>DIP热敏电阻</t>
  </si>
  <si>
    <t>NTC 5D-9</t>
  </si>
  <si>
    <t>DZ02V0127R0</t>
  </si>
  <si>
    <t>保护电阻</t>
  </si>
  <si>
    <t>X010/PTC保护电阻</t>
  </si>
  <si>
    <t>DZ02V0128R0</t>
  </si>
  <si>
    <t>压敏电阻</t>
  </si>
  <si>
    <t>SDV 16V/20PF±30% 0603</t>
  </si>
  <si>
    <t>DZ02V0129R0</t>
  </si>
  <si>
    <t>1/10W-6K8±1%  0603</t>
  </si>
  <si>
    <t>DZ02V0130R0</t>
  </si>
  <si>
    <t>1/10W-49K9±1%  0603</t>
  </si>
  <si>
    <t>DZ02V0131R0</t>
  </si>
  <si>
    <t>1/8W-20R±1%  0805</t>
  </si>
  <si>
    <t>DZ02V0132R0</t>
  </si>
  <si>
    <t>1/10W-750R±1%  0603</t>
  </si>
  <si>
    <t>DZ02V0133R0</t>
  </si>
  <si>
    <t>1/8W-220R±1%  0805</t>
  </si>
  <si>
    <t>DZ02V0134R0</t>
  </si>
  <si>
    <t>1/4W-3.9R±1% 1206</t>
  </si>
  <si>
    <t>DZ02V0135R0</t>
  </si>
  <si>
    <t>1/8W-47R±1%  0805</t>
  </si>
  <si>
    <t>DZ02V0136R0</t>
  </si>
  <si>
    <t>1/8W-330R±1%  0805</t>
  </si>
  <si>
    <t>DZ02V0137R0</t>
  </si>
  <si>
    <t>1/10W-37R4±1%  0603</t>
  </si>
  <si>
    <t>DZ02V0138R0</t>
  </si>
  <si>
    <t>1/10W-270K±1%  0603</t>
  </si>
  <si>
    <t>DZ02V0139R0</t>
  </si>
  <si>
    <t>1/10W-17K4±1%  0603</t>
  </si>
  <si>
    <t>DZ02V0140R0</t>
  </si>
  <si>
    <t>1/10W-82K±1%  0603</t>
  </si>
  <si>
    <t>DZ02V0141R0</t>
  </si>
  <si>
    <t>1/10W-18K±1%  0603</t>
  </si>
  <si>
    <t>DZ02V0142R0</t>
  </si>
  <si>
    <t>1/8W-12K±1%  0805</t>
  </si>
  <si>
    <t>DZ02V0143R0</t>
  </si>
  <si>
    <t>1/10W-30R±1%  0603</t>
  </si>
  <si>
    <t>DZ02V0144R0</t>
  </si>
  <si>
    <t>1/10W-120K±1%  0603</t>
  </si>
  <si>
    <t>DZ02V0145R0</t>
  </si>
  <si>
    <t>1/10W-365K±1%  0603</t>
  </si>
  <si>
    <t>DZ02V0146R0</t>
  </si>
  <si>
    <t>1W-20R±5% 1812</t>
  </si>
  <si>
    <t>DZ02V0147R0</t>
  </si>
  <si>
    <t>1/10W-422R±1%  0603</t>
  </si>
  <si>
    <t>DZ02V0148R0</t>
  </si>
  <si>
    <t>1/10W-0.24R±1%  0603</t>
  </si>
  <si>
    <t>DZ02V0149R0</t>
  </si>
  <si>
    <t>1/16W-10R±1%  0402</t>
  </si>
  <si>
    <t>DZ02V0150R0</t>
  </si>
  <si>
    <t>1/8W-39K±1%  0805</t>
  </si>
  <si>
    <t>DZ02V0152R0</t>
  </si>
  <si>
    <t>1/10W-68R±1%  0603</t>
  </si>
  <si>
    <t>DZ02V0153R0</t>
  </si>
  <si>
    <t>1/8W-27K±1%  0805</t>
  </si>
  <si>
    <t>DZ02V0154R0</t>
  </si>
  <si>
    <t>1W-3K3±1%  2512</t>
  </si>
  <si>
    <t>DZ02V0155R0</t>
  </si>
  <si>
    <t>1/8W-330K±1%  0805</t>
  </si>
  <si>
    <t>DZ02V0156R0</t>
  </si>
  <si>
    <t>1/8W-95K3±1%  0805</t>
  </si>
  <si>
    <t>DZ02V0157R0</t>
  </si>
  <si>
    <t>1/4W-357R±1%  1206</t>
  </si>
  <si>
    <t>DZ02V0158R0</t>
  </si>
  <si>
    <t>1/16W-499R±1%  0402</t>
  </si>
  <si>
    <t>DZ03V0001R0</t>
  </si>
  <si>
    <t>SMD电容</t>
  </si>
  <si>
    <t>100nF/50V±20%  0402</t>
  </si>
  <si>
    <t>DZ03V0003R0</t>
  </si>
  <si>
    <t>1uF/10V±20%  0402</t>
  </si>
  <si>
    <t>DZ03V0004R0</t>
  </si>
  <si>
    <t>5pF/50V±5%  0603</t>
  </si>
  <si>
    <t>DZ03V0005R0</t>
  </si>
  <si>
    <t>5.6pF/50V±20%  0603</t>
  </si>
  <si>
    <t>DZ03V0006R0</t>
  </si>
  <si>
    <t>10pF/50V±5%  0603</t>
  </si>
  <si>
    <t>DZ03V0007R0</t>
  </si>
  <si>
    <t>15pF/50V±5%  0603</t>
  </si>
  <si>
    <t>DZ03V0008R0</t>
  </si>
  <si>
    <t>18pF/50V±5%  0603</t>
  </si>
  <si>
    <t>DZ03V0009R0</t>
  </si>
  <si>
    <t>20pF/50V±5%  0603</t>
  </si>
  <si>
    <t>DZ03V0010R0</t>
  </si>
  <si>
    <t>22pF/50V±5%  0603</t>
  </si>
  <si>
    <t>DZ03V0011R0</t>
  </si>
  <si>
    <t>27pF/50V±5%  0603</t>
  </si>
  <si>
    <t>DZ03V0012R0</t>
  </si>
  <si>
    <t>33pF/50V±5%  0603</t>
  </si>
  <si>
    <t>DZ03V0013R0</t>
  </si>
  <si>
    <t>47pF/50V±5%  0603</t>
  </si>
  <si>
    <t>DZ03V0015R0</t>
  </si>
  <si>
    <t>51pF/50V±5%  0603</t>
  </si>
  <si>
    <t>DZ03V0016R0</t>
  </si>
  <si>
    <t>82pF/50V±5%  0603</t>
  </si>
  <si>
    <t>DZ03V0017R0</t>
  </si>
  <si>
    <t>100pF/50V±5%  0603</t>
  </si>
  <si>
    <t>DZ03V0018R0</t>
  </si>
  <si>
    <t>200pF/50V±5%  0603</t>
  </si>
  <si>
    <t>DZ03V0019R0</t>
  </si>
  <si>
    <t>220pF/50V±10%  0603</t>
  </si>
  <si>
    <t>DZ03V0020R0</t>
  </si>
  <si>
    <t>390pF/50V±10%  0603</t>
  </si>
  <si>
    <t>DZ03V0021R0</t>
  </si>
  <si>
    <t>470pF/50V±10%  0603</t>
  </si>
  <si>
    <t>DZ03V0022R0</t>
  </si>
  <si>
    <t>820pF/50V±10%  0603</t>
  </si>
  <si>
    <t>DZ03V0023R0</t>
  </si>
  <si>
    <t>1nF/50V±10%  0603</t>
  </si>
  <si>
    <t>DZ03V0024R0</t>
  </si>
  <si>
    <t>1.5nF/50V±10%  0603</t>
  </si>
  <si>
    <t>DZ03V0025R0</t>
  </si>
  <si>
    <t>2.2nF/50V±10%  0603</t>
  </si>
  <si>
    <t>DZ03V0026R0</t>
  </si>
  <si>
    <t>2.7nF/50V±10%  0603</t>
  </si>
  <si>
    <t>DZ03V0027R0</t>
  </si>
  <si>
    <t>3.3nF/50V±10%  0603</t>
  </si>
  <si>
    <t>DZ03V0028R0</t>
  </si>
  <si>
    <t>4.7nF/50V±10%  0603</t>
  </si>
  <si>
    <t>DZ03V0029R0</t>
  </si>
  <si>
    <t>5.6nF/50V±10%  0603</t>
  </si>
  <si>
    <t>DZ03V0030R0</t>
  </si>
  <si>
    <t>8.2nF/50V±10%  0603</t>
  </si>
  <si>
    <t>DZ03V0031R0</t>
  </si>
  <si>
    <t>10nF/50V±10%  0603</t>
  </si>
  <si>
    <t>DZ03V0032R0</t>
  </si>
  <si>
    <t>22nF/50V±20%  0603</t>
  </si>
  <si>
    <t>DZ03V0033R0</t>
  </si>
  <si>
    <t>47nF/50V±10%  0603</t>
  </si>
  <si>
    <t>DZ03V0034R0</t>
  </si>
  <si>
    <t>56nF/50V±10%  0603</t>
  </si>
  <si>
    <t>DZ03V0035R0</t>
  </si>
  <si>
    <t>100nF/50V±20%  0603</t>
  </si>
  <si>
    <t>DZ03V0037R0</t>
  </si>
  <si>
    <t>220nF/25V±10%  0603</t>
  </si>
  <si>
    <t>DZ03V0038R0</t>
  </si>
  <si>
    <t>470nF/25V±20%  0603</t>
  </si>
  <si>
    <t>DZ03V0039R0</t>
  </si>
  <si>
    <t>1uF/16V±20%  0603</t>
  </si>
  <si>
    <t>DZ03V0040R0</t>
  </si>
  <si>
    <t>2.2uF/16V±10%  0603</t>
  </si>
  <si>
    <t>DZ03V0041R0</t>
  </si>
  <si>
    <t>10uF/16V±20%  0603</t>
  </si>
  <si>
    <t>DZ03V0041R1</t>
  </si>
  <si>
    <t>10uF/10V±20%  0603</t>
  </si>
  <si>
    <t>DZ03V0043R0</t>
  </si>
  <si>
    <t>10pF/50V±5%  0805</t>
  </si>
  <si>
    <t>DZ03V0044R0</t>
  </si>
  <si>
    <t>20pF/50V±5%  0805</t>
  </si>
  <si>
    <t>DZ03V0045R0</t>
  </si>
  <si>
    <t>33pF/50V±5%  0805</t>
  </si>
  <si>
    <t>DZ03V0046R0</t>
  </si>
  <si>
    <t>100pF/50V±5%  0805</t>
  </si>
  <si>
    <t>DZ03V0047R0</t>
  </si>
  <si>
    <t>1nF/50V±10%  0805</t>
  </si>
  <si>
    <t>DZ03V0048R0</t>
  </si>
  <si>
    <t>2.7nF/50V±10%  0805</t>
  </si>
  <si>
    <t>DZ03V0049R0</t>
  </si>
  <si>
    <t>10nF/50V±10%  0805</t>
  </si>
  <si>
    <t>DZ03V0050R0</t>
  </si>
  <si>
    <t>27nF/50V±20%  0805</t>
  </si>
  <si>
    <t>DZ03V0051R0</t>
  </si>
  <si>
    <t>100nF/50V±20%  0805</t>
  </si>
  <si>
    <t>DZ03V0052R0</t>
  </si>
  <si>
    <t>470nF/50V±20%  0805</t>
  </si>
  <si>
    <t>DZ03V0053R0</t>
  </si>
  <si>
    <t>1uF/25V±20%  0805</t>
  </si>
  <si>
    <t>DZ03V0054R0</t>
  </si>
  <si>
    <t>2.2uF/25V±20%  0805</t>
  </si>
  <si>
    <t>DZ03V0055R0</t>
  </si>
  <si>
    <t>4.7uF/50V±20%  0805</t>
  </si>
  <si>
    <t>DZ03V0056R0</t>
  </si>
  <si>
    <t>10uF/16V±20%  0805</t>
  </si>
  <si>
    <t>DZ03V0057R0</t>
  </si>
  <si>
    <t>1nF/50V±10%  1206</t>
  </si>
  <si>
    <t>DZ03V0058R0</t>
  </si>
  <si>
    <t>1nF/1KV±10%  1206</t>
  </si>
  <si>
    <t>DZ03V0059R0</t>
  </si>
  <si>
    <t>2.2uF/16V±10%  1206</t>
  </si>
  <si>
    <t>DZ03V0061R0</t>
  </si>
  <si>
    <t>SMD无极电容</t>
  </si>
  <si>
    <t>10uF/16V±20%  1206</t>
  </si>
  <si>
    <t>DZ03V0062R0</t>
  </si>
  <si>
    <t>47uF/10V±20%  1206</t>
  </si>
  <si>
    <t>DZ03V0062R1</t>
  </si>
  <si>
    <t>47uF/6.3V±20%  1206</t>
  </si>
  <si>
    <t>DZ03V0063R0</t>
  </si>
  <si>
    <t>SMD电解电容</t>
  </si>
  <si>
    <t>4.7uF/50V±20% φ4*5.5mm</t>
  </si>
  <si>
    <t>DZ03V0064R0</t>
  </si>
  <si>
    <t>4.7uF/35V±20% φ4*5.4mm</t>
  </si>
  <si>
    <t>DZ03V0065R0</t>
  </si>
  <si>
    <t>10uF/35V±20% φ5*5.4mm</t>
  </si>
  <si>
    <t>DZ03V0066R0</t>
  </si>
  <si>
    <t>100uF/35V±20% φ6.3*7.7mm</t>
  </si>
  <si>
    <t>DZ03V0067R0</t>
  </si>
  <si>
    <t>220uF/16V±20% φ6.3*7mm</t>
  </si>
  <si>
    <t>DZ03V0068R0</t>
  </si>
  <si>
    <t>470uF/16V±20% φ8*10mm</t>
  </si>
  <si>
    <t>DZ03V0069R0</t>
  </si>
  <si>
    <t>DIP电解电容</t>
  </si>
  <si>
    <t>1uF/50V±20% φ4*5  105℃</t>
  </si>
  <si>
    <t>DZ03V0070R0</t>
  </si>
  <si>
    <t>1uF/50V±20% φ5*11  105℃</t>
  </si>
  <si>
    <t>DZ03V0071R0</t>
  </si>
  <si>
    <t>2.2uF/50V±20% φ5*11  105℃</t>
  </si>
  <si>
    <t>DZ03V0072R0</t>
  </si>
  <si>
    <t>4.7uF/50V±20% φ5*11  105℃</t>
  </si>
  <si>
    <t>DZ03V0073R0</t>
  </si>
  <si>
    <t>10uF/400V±20% φ10*16  105℃</t>
  </si>
  <si>
    <t>DZ03V0074R0</t>
  </si>
  <si>
    <t>10uF/50V±20% φ5*11  105℃</t>
  </si>
  <si>
    <t>DZ03V0075R0</t>
  </si>
  <si>
    <t>22uF/400V±20% φ13*25  105℃</t>
  </si>
  <si>
    <t>DZ03V0076R0</t>
  </si>
  <si>
    <t>47uF/25V±20% φ5*11  105℃</t>
  </si>
  <si>
    <t>DZ03V0078R0</t>
  </si>
  <si>
    <t>47uF/16V±20% φ5*11  105℃</t>
  </si>
  <si>
    <t>DZ03V0079R0</t>
  </si>
  <si>
    <t>100uF/16V±20% φ5*7  105℃</t>
  </si>
  <si>
    <t>DZ03V0081R0</t>
  </si>
  <si>
    <t>220uF/16V±20% φ6.3*11  105℃</t>
  </si>
  <si>
    <t>DZ03V0082R0</t>
  </si>
  <si>
    <t>220uF/16V±20% φ8*5  105℃</t>
  </si>
  <si>
    <t>DZ03V0083R0</t>
  </si>
  <si>
    <t>220uF/16V±20% φ6*8  105℃</t>
  </si>
  <si>
    <t>DZ03V0084R0</t>
  </si>
  <si>
    <t>220uF/25V±20% φ8*12  105℃</t>
  </si>
  <si>
    <t>DZ03V0085R0</t>
  </si>
  <si>
    <t>220uF/25V±20% φ6.3*12  105℃</t>
  </si>
  <si>
    <t>DZ03V0086R0</t>
  </si>
  <si>
    <t>470uF/10V±20% φ6.3*12  105℃</t>
  </si>
  <si>
    <t>DZ03V0087R0</t>
  </si>
  <si>
    <t>470uF/25V±20% φ5*11  105℃</t>
  </si>
  <si>
    <t>DZ03V0089R0</t>
  </si>
  <si>
    <t>470uF/25V±20% φ10*12  105℃</t>
  </si>
  <si>
    <t>DZ03V0091R0</t>
  </si>
  <si>
    <t>470uF/35V±20% φ10*12  105℃</t>
  </si>
  <si>
    <t>DZ03V0092R0</t>
  </si>
  <si>
    <t>470uF/35V±20% φ10*14  85℃</t>
  </si>
  <si>
    <t>DZ03V0093R0</t>
  </si>
  <si>
    <t>470uF/35V±20% φ10*16  105℃</t>
  </si>
  <si>
    <t>DZ03V0095R0</t>
  </si>
  <si>
    <t>680uF/16V±20% φ8*12  105℃</t>
  </si>
  <si>
    <t>DZ03V0097R0</t>
  </si>
  <si>
    <t>1000uF/35V±20% φ13*21  105℃</t>
  </si>
  <si>
    <t>DZ03V0098R0</t>
  </si>
  <si>
    <t>1000uF/25V±20% φ10*20  105℃</t>
  </si>
  <si>
    <t>DZ03V0099R0</t>
  </si>
  <si>
    <t>1000uF/25V±20% φ10*17  105℃</t>
  </si>
  <si>
    <t>DZ03V0100R0</t>
  </si>
  <si>
    <t>2200uF/35V±20% φ16*22  105℃</t>
  </si>
  <si>
    <t>DZ03V0101R0</t>
  </si>
  <si>
    <t>2200uF/35V±20% φ13*25  105℃</t>
  </si>
  <si>
    <t>DZ03V0104R0</t>
  </si>
  <si>
    <t>SMD钽电容</t>
  </si>
  <si>
    <t>47uF/10V±20%  B型</t>
  </si>
  <si>
    <t>DZ03V0106R0</t>
  </si>
  <si>
    <t>DIP钽电容</t>
  </si>
  <si>
    <t>104 /35V 黄色</t>
  </si>
  <si>
    <t>DZ03V0107R0</t>
  </si>
  <si>
    <t>105 /35V 黄色</t>
  </si>
  <si>
    <t>DZ03V0108R0</t>
  </si>
  <si>
    <t>DIP高压电容</t>
  </si>
  <si>
    <t>CBB-0.1uF/275V 黄色 引脚距约15mm</t>
  </si>
  <si>
    <t>DZ03V0109R0</t>
  </si>
  <si>
    <t>CBB-0.68uF/100V-5.08</t>
  </si>
  <si>
    <t>DZ03V0110R0</t>
  </si>
  <si>
    <t>100uF/63V±20% φ8*12  105℃</t>
  </si>
  <si>
    <t>DZ03V0110R1</t>
  </si>
  <si>
    <t>100uF/63V±20% φ10*12  105℃</t>
  </si>
  <si>
    <t>DZ03V0111R0</t>
  </si>
  <si>
    <t>39pF/50V±5%  0603</t>
  </si>
  <si>
    <t>DZ03V0112R0</t>
  </si>
  <si>
    <t>1uF/25V±20%  0603</t>
  </si>
  <si>
    <t>DZ03V0113R0</t>
  </si>
  <si>
    <t>33nF/50V±20%  0603</t>
  </si>
  <si>
    <t>DZ03V0114R0</t>
  </si>
  <si>
    <t>330pF/50V±5%  0805</t>
  </si>
  <si>
    <t>DZ03V0115R0</t>
  </si>
  <si>
    <t>100uF/50V±20% φ8*12  105℃</t>
  </si>
  <si>
    <t>DZ03V0116R0</t>
  </si>
  <si>
    <t>CBB-0.47uF/100V-5.08</t>
  </si>
  <si>
    <t>DZ03V0117R0</t>
  </si>
  <si>
    <t>4.7uF/10V±20%  0603</t>
  </si>
  <si>
    <t>DZ03V0118R0</t>
  </si>
  <si>
    <t>10uF/63V±20% φ5*11  105℃</t>
  </si>
  <si>
    <t>DZ03V0119R0</t>
  </si>
  <si>
    <t>47uF/63V±20% φ6.3*12  105℃</t>
  </si>
  <si>
    <t>DZ03V0120R0</t>
  </si>
  <si>
    <t>22uF/16V±20% φ4*5  105℃</t>
  </si>
  <si>
    <t>DZ03V0122R0</t>
  </si>
  <si>
    <t>100uF/25V±20% φ6.3*7  105℃</t>
  </si>
  <si>
    <t>DZ03V0123R0</t>
  </si>
  <si>
    <t>470uF/25V±20% φ8*12  105℃</t>
  </si>
  <si>
    <t>DZ03V0125R0</t>
  </si>
  <si>
    <t>106 /35V 黄色</t>
  </si>
  <si>
    <t>DZ03V0126R0</t>
  </si>
  <si>
    <t>1uF/50V±10%  1206</t>
  </si>
  <si>
    <t>DZ03V0128R0</t>
  </si>
  <si>
    <t>10nF/50V±20%  0402</t>
  </si>
  <si>
    <t>DZ03V0129R0</t>
  </si>
  <si>
    <t>22uF/6.3V±20% 1206</t>
  </si>
  <si>
    <t>DZ03V0130R0</t>
  </si>
  <si>
    <t>470NF/50V±20%  1206</t>
  </si>
  <si>
    <t>DZ03V0131R0</t>
  </si>
  <si>
    <t>330nF/50V±20%  0805</t>
  </si>
  <si>
    <t>DZ03V0132R0</t>
  </si>
  <si>
    <t>680pF/50V±10%  0603</t>
  </si>
  <si>
    <t>DZ03V0133R0</t>
  </si>
  <si>
    <t>1uF/50V-5.08 独石电容</t>
  </si>
  <si>
    <t>DZ03V0134R0</t>
  </si>
  <si>
    <t>22uF/10V±20%  0603</t>
  </si>
  <si>
    <t>DZ03V0135R0</t>
  </si>
  <si>
    <t>100uF/63V±20% φ10.0*10.0mm</t>
  </si>
  <si>
    <t>DZ03V0136R0</t>
  </si>
  <si>
    <t>DZ03V0137R0</t>
  </si>
  <si>
    <t>100nF/100V±20%  0805</t>
  </si>
  <si>
    <t>DZ03V0138R0</t>
  </si>
  <si>
    <t>2.2uF/100V±20%  1210</t>
  </si>
  <si>
    <t>DZ03V0138R1</t>
  </si>
  <si>
    <t>2.2uF/63V±20%  1210</t>
  </si>
  <si>
    <t>DZ03V0139R0</t>
  </si>
  <si>
    <t>10nF/200V±10%  0805</t>
  </si>
  <si>
    <t>DZ03V0139R1</t>
  </si>
  <si>
    <t>10nF/100V±10%  0805</t>
  </si>
  <si>
    <t>DZ03V0140R0</t>
  </si>
  <si>
    <t>1nF/2KV±10%  1206</t>
  </si>
  <si>
    <t>DZ03V0141R0</t>
  </si>
  <si>
    <t>2.2uF/50V±10%  1206</t>
  </si>
  <si>
    <t>DZ03V0142R0</t>
  </si>
  <si>
    <t>12pF/50V±5%  0603</t>
  </si>
  <si>
    <t>DZ03V0143R0</t>
  </si>
  <si>
    <t>22uF/16V±20%  1206</t>
  </si>
  <si>
    <t>DZ03V0146R0</t>
  </si>
  <si>
    <t>DIP校正电容</t>
  </si>
  <si>
    <t>680nF CAP5_08X7.5Y5</t>
  </si>
  <si>
    <t>DZ03V0147R0</t>
  </si>
  <si>
    <t>10nF/100V±10%  1206</t>
  </si>
  <si>
    <t>DZ03V0148R0</t>
  </si>
  <si>
    <t>220uF/63V±20% φ10*17mm</t>
  </si>
  <si>
    <t>DZ03V0149R0</t>
  </si>
  <si>
    <t>22uF/50V±20%  0805</t>
  </si>
  <si>
    <t>DZ03V0149R1</t>
  </si>
  <si>
    <t>22uF/10V±20%  0805</t>
  </si>
  <si>
    <t>DZ04V0001R0</t>
  </si>
  <si>
    <t>SMD电感</t>
  </si>
  <si>
    <t>2.2uH  0603</t>
  </si>
  <si>
    <t>DZ04V0002R0</t>
  </si>
  <si>
    <t>1uH  0805</t>
  </si>
  <si>
    <t>DZ04V0003R0</t>
  </si>
  <si>
    <t>2.2uH  1206</t>
  </si>
  <si>
    <t>DZ04V0004R0</t>
  </si>
  <si>
    <t>DZ04V0005R0</t>
  </si>
  <si>
    <t>DZ04V0006R0</t>
  </si>
  <si>
    <t>SMRH5D28-15uH 6*6</t>
  </si>
  <si>
    <t>DZ04V0007R0</t>
  </si>
  <si>
    <t>SMRH127-33uH 12*12</t>
  </si>
  <si>
    <t>DZ04V0008R0</t>
  </si>
  <si>
    <t>DZ04V0009R0</t>
  </si>
  <si>
    <t>SMRH6D38-150uH</t>
  </si>
  <si>
    <t>DZ04V0010R0</t>
  </si>
  <si>
    <t>DZ04V0011R0</t>
  </si>
  <si>
    <t>DZ04V0012R0</t>
  </si>
  <si>
    <t>DZ04V0013R0</t>
  </si>
  <si>
    <t>DZ04V0014R0</t>
  </si>
  <si>
    <t>DIP电感</t>
  </si>
  <si>
    <t>RI0912-10uH</t>
  </si>
  <si>
    <t>DZ04V0015R0</t>
  </si>
  <si>
    <t>DZ04V0016R0</t>
  </si>
  <si>
    <t>DZ04V0017R0</t>
  </si>
  <si>
    <t>DIP环形电感</t>
  </si>
  <si>
    <t>L10A/2.0mH  立式</t>
  </si>
  <si>
    <t>DZ04V0018R0</t>
  </si>
  <si>
    <t>DZ04V0019R0</t>
  </si>
  <si>
    <t>RI0912-33uH</t>
  </si>
  <si>
    <t>DZ04V0020R0</t>
  </si>
  <si>
    <t>150nH  0805</t>
  </si>
  <si>
    <t>DZ04V0021R0</t>
  </si>
  <si>
    <t>DZ04V0022R0</t>
  </si>
  <si>
    <t>6.8nH 0603</t>
  </si>
  <si>
    <t>DZ04V0023R0</t>
  </si>
  <si>
    <t>8.2nH 0603</t>
  </si>
  <si>
    <t>DZ04V0024R0</t>
  </si>
  <si>
    <t>DZ04V0026R0</t>
  </si>
  <si>
    <t>DZ04V0027R0</t>
  </si>
  <si>
    <t>DZ04V0028R0</t>
  </si>
  <si>
    <t>SMRH6D38-15uH</t>
  </si>
  <si>
    <t>DZ04V0029R0</t>
  </si>
  <si>
    <t>DZ04V0030R0</t>
  </si>
  <si>
    <t>DZ04V0031R0</t>
  </si>
  <si>
    <t>DZ04V0032R0</t>
  </si>
  <si>
    <t>22uH CDRH127-220</t>
  </si>
  <si>
    <t>DZ04V0033R0</t>
  </si>
  <si>
    <t>DZ04V0034R0</t>
  </si>
  <si>
    <t>DZ04V0035R0</t>
  </si>
  <si>
    <t>DZ05V0001R0</t>
  </si>
  <si>
    <t>SMD排阻</t>
  </si>
  <si>
    <t>1/10W-0R±5% 8P4R 0603</t>
  </si>
  <si>
    <t>DZ05V0002R0</t>
  </si>
  <si>
    <t>1/10W-10R±5% 8P4R 0603</t>
  </si>
  <si>
    <t>DZ05V0003R0</t>
  </si>
  <si>
    <t>1/10W-22R±5% 8P4R 0603</t>
  </si>
  <si>
    <t>DZ05V0004R0</t>
  </si>
  <si>
    <t>1/10W-33R±5% 8P4R 0603</t>
  </si>
  <si>
    <t>DZ05V0005R0</t>
  </si>
  <si>
    <t>1/10W-47R±5% 8P4R 0603</t>
  </si>
  <si>
    <t>DZ05V0006R0</t>
  </si>
  <si>
    <t>1/10W-220R±5% 8P4R 0603</t>
  </si>
  <si>
    <t>DZ05V0007R0</t>
  </si>
  <si>
    <t>1/10W-470R±5% 8P4R 0603</t>
  </si>
  <si>
    <t>DZ05V0008R0</t>
  </si>
  <si>
    <t>1/10W-1K±5% 8P4R 0603</t>
  </si>
  <si>
    <t>DZ05V0009R0</t>
  </si>
  <si>
    <t>1/10W-2K7±5% 8P4R 0603</t>
  </si>
  <si>
    <t>DZ05V0010R0</t>
  </si>
  <si>
    <t>1/10W-4K7±5% 8P4R 0603</t>
  </si>
  <si>
    <t>DZ05V0011R0</t>
  </si>
  <si>
    <t>1/10W-10K±5% 8P4R 0603</t>
  </si>
  <si>
    <t>DZ05V0012R0</t>
  </si>
  <si>
    <t>DIP排阻</t>
  </si>
  <si>
    <t>4K7*8±5% 9P</t>
  </si>
  <si>
    <t>DZ05V0013R0</t>
  </si>
  <si>
    <t>1/16W-22R±5%  8P4R 0402</t>
  </si>
  <si>
    <t>DZ05V0014R0</t>
  </si>
  <si>
    <t>1/16W-100R±5% 8P4R 0402</t>
  </si>
  <si>
    <t>DZ05V0015R0</t>
  </si>
  <si>
    <t>1/10W-100R±5% 8P4R 0603</t>
  </si>
  <si>
    <t>DZ06V0001R0</t>
  </si>
  <si>
    <t>SMD排容</t>
  </si>
  <si>
    <t>10nF/50V 20%～+80% 8P4C 0603</t>
  </si>
  <si>
    <t>DZ06V0002R0</t>
  </si>
  <si>
    <t>100nF/50V 20%～+80% 8P4C 0603</t>
  </si>
  <si>
    <t>DZ07V0001R0</t>
  </si>
  <si>
    <t>SMD磁珠</t>
  </si>
  <si>
    <t>10R @100MHz  0603</t>
  </si>
  <si>
    <t>DZ07V0002R0</t>
  </si>
  <si>
    <t>20R @100MHz  0603</t>
  </si>
  <si>
    <t>DZ07V0003R0</t>
  </si>
  <si>
    <t>DZ07V0004R0</t>
  </si>
  <si>
    <t>DZ07V0005R0</t>
  </si>
  <si>
    <t>DZ07V0006R0</t>
  </si>
  <si>
    <t>DZ07V0007R0</t>
  </si>
  <si>
    <t>470R @100MHz  0805</t>
  </si>
  <si>
    <t>DZ07V0008R0</t>
  </si>
  <si>
    <t>DZ07V0009R0</t>
  </si>
  <si>
    <t>DZ07V0010R0</t>
  </si>
  <si>
    <t>DZ07V0011R0</t>
  </si>
  <si>
    <t>200R @100MHz  0805</t>
  </si>
  <si>
    <t>DZ07V0012R0</t>
  </si>
  <si>
    <t>DZ08V0001R0</t>
  </si>
  <si>
    <t>SMD二极管</t>
  </si>
  <si>
    <t>1N4001 1A 50V DO-214AC</t>
  </si>
  <si>
    <t>DZ08V0002R0</t>
  </si>
  <si>
    <t>BAS85 30V 200MA SOD-80</t>
  </si>
  <si>
    <t>DZ08V0003R0</t>
  </si>
  <si>
    <t>BAV99 10mA 75V SOT-23</t>
  </si>
  <si>
    <t>DZ08V0004R0</t>
  </si>
  <si>
    <t>MMBD4148 10mA 75V SOT-23</t>
  </si>
  <si>
    <t>DZ08V0005R0</t>
  </si>
  <si>
    <t>IN4148 0.3A 40V SOD-123(1206)</t>
  </si>
  <si>
    <t>DZ08V0006R0</t>
  </si>
  <si>
    <t>1N5819 10mA 30V DO-214AC</t>
  </si>
  <si>
    <t>DZ08V0008R1</t>
  </si>
  <si>
    <t>IN5822 SS24 2A 40V DO-214AC</t>
  </si>
  <si>
    <t>DZ08V0009R0</t>
  </si>
  <si>
    <t>NSR0320MW2T1G 1A 20V SOD-323</t>
  </si>
  <si>
    <t>DZ08V0010R0</t>
  </si>
  <si>
    <t>BAV70 10mA 75V SOT-23</t>
  </si>
  <si>
    <t>DZ08V0011R0</t>
  </si>
  <si>
    <t>SK36 SCHOTTKY 3A 40V</t>
  </si>
  <si>
    <t>DZ08V0013R0</t>
  </si>
  <si>
    <t>BAT54S 0.2A 30V SOT-23</t>
  </si>
  <si>
    <t>DZ08V0014R1</t>
  </si>
  <si>
    <t>稳压二极管</t>
  </si>
  <si>
    <t>PTZ5.6B ROHM DO-214AC</t>
  </si>
  <si>
    <t>DZ08V0015R0</t>
  </si>
  <si>
    <t>BZX84C5V1 5.1V SOT-23</t>
  </si>
  <si>
    <t>DZ08V0016R0</t>
  </si>
  <si>
    <t>LM5Z5V1T1G 5.1V 0603/SOT-523</t>
  </si>
  <si>
    <t>DZ08V0017R0</t>
  </si>
  <si>
    <t>BZT52C6V2 6.2V SOD-123</t>
  </si>
  <si>
    <t>DZ08V0018R0</t>
  </si>
  <si>
    <t>ZMM8V2 8.2V SOD-80</t>
  </si>
  <si>
    <t>DZ08V0019R0</t>
  </si>
  <si>
    <t>MBRX140-7P SOD-123</t>
  </si>
  <si>
    <t>DZ08V0020R0</t>
  </si>
  <si>
    <t>TE25 3.9B</t>
  </si>
  <si>
    <t>DZ08V0021R0</t>
  </si>
  <si>
    <t>瞬间吸收二极管</t>
  </si>
  <si>
    <t>SMBT5.0A DO-214AA</t>
  </si>
  <si>
    <t>DZ08V0022R0</t>
  </si>
  <si>
    <t>NSR0320MW 20V 1A SOD-323</t>
  </si>
  <si>
    <t>DZ08V0023R0</t>
  </si>
  <si>
    <t>电压抑制二极管</t>
  </si>
  <si>
    <t>RCLamp0524 SLP2510P8</t>
  </si>
  <si>
    <t>DZ08V0023R1</t>
  </si>
  <si>
    <t>CDDFN10-0524P</t>
  </si>
  <si>
    <t>DZ08V0024R0</t>
  </si>
  <si>
    <t>RCLamp0522 SLP1610P4</t>
  </si>
  <si>
    <t>DZ08V0027R0</t>
  </si>
  <si>
    <t>DIP二极管</t>
  </si>
  <si>
    <t>IN4001</t>
  </si>
  <si>
    <t>DZ08V0028R0</t>
  </si>
  <si>
    <t>DIP发光二极管</t>
  </si>
  <si>
    <t>LED Φ2 小圆头奶嘴 绿色</t>
  </si>
  <si>
    <t>DZ08V0029R0</t>
  </si>
  <si>
    <t>LED Φ3 平头高亮 红色</t>
  </si>
  <si>
    <t>DZ08V0030R0</t>
  </si>
  <si>
    <t>LED Φ3 平头高亮 绿色</t>
  </si>
  <si>
    <t>DZ08V0032R0</t>
  </si>
  <si>
    <t>SMD发光二极管</t>
  </si>
  <si>
    <t>LED 普亮绿灯 20mA 2.0*1.2mm SMT (绿色为负极)</t>
  </si>
  <si>
    <t>DZ08V0033R0</t>
  </si>
  <si>
    <t>LED 普亮红灯 20mA 2.0*1.2mm SMT (绿色为负极)</t>
  </si>
  <si>
    <t>DZ08V0034R0</t>
  </si>
  <si>
    <t>3.3V稳压管  LL-34,玻璃圆柱</t>
  </si>
  <si>
    <t>DZ08V0035R0</t>
  </si>
  <si>
    <t>Z47V稳压管  LL-34,玻璃圆柱</t>
  </si>
  <si>
    <t>DZ08V0037R0</t>
  </si>
  <si>
    <t>P6KE51CA 1.0uA 10V DZ02</t>
  </si>
  <si>
    <t>DZ08V0038R0</t>
  </si>
  <si>
    <t>uClamp3301D-SOD-323</t>
  </si>
  <si>
    <t>DZ08V0039R0</t>
  </si>
  <si>
    <t>1T32 D1206</t>
  </si>
  <si>
    <t>DZ08V0040R0</t>
  </si>
  <si>
    <t>DIP灯柱</t>
  </si>
  <si>
    <t>LED-302 两个灯都是绿色</t>
  </si>
  <si>
    <t>DZ08V0042R0</t>
  </si>
  <si>
    <t>LED Φ3 平头高亮雾状超亮红灯 L=3.8mm （R0614SURD)</t>
  </si>
  <si>
    <t>DZ08V0043R0</t>
  </si>
  <si>
    <t>S530-A1-TR8 高亮绿灯</t>
  </si>
  <si>
    <t>DZ08V0044R0</t>
  </si>
  <si>
    <t>SMD稳压二极管</t>
  </si>
  <si>
    <t>LM3Z20VT1G</t>
  </si>
  <si>
    <t>DZ08V0045R0</t>
  </si>
  <si>
    <t>MBRAF360T3G</t>
  </si>
  <si>
    <t>DZ08V0046R0</t>
  </si>
  <si>
    <t>S530-E1-TR8 高亮红灯</t>
  </si>
  <si>
    <t>DZ08V0047R0</t>
  </si>
  <si>
    <t>LED Φ2 小圆头奶嘴 蓝色（普亮）</t>
  </si>
  <si>
    <t>DZ08V0048R0</t>
  </si>
  <si>
    <t>LED Φ3 平头普亮 蓝色</t>
  </si>
  <si>
    <t>DZ08V0049R0</t>
  </si>
  <si>
    <t>RClamp2504N  SLP2626P10(TVS保护管)</t>
  </si>
  <si>
    <t>DZ08V0050R0</t>
  </si>
  <si>
    <t>BAW56 sot_23_BEC</t>
  </si>
  <si>
    <t>DZ08V0051R0</t>
  </si>
  <si>
    <t>S793EGD 方形普亮 绿色 2*5*7</t>
  </si>
  <si>
    <t>DZ08V0052R0</t>
  </si>
  <si>
    <t>三脚 红绿共阳 (第二长脚为红灯"R",最短脚为绿灯"G")</t>
  </si>
  <si>
    <t>DZ08V0053R0</t>
  </si>
  <si>
    <t>1SMA58AT3G DO-214AC</t>
  </si>
  <si>
    <t>DZ08V0054R0</t>
  </si>
  <si>
    <t>S793EGD 方形普亮 红色 2*5*7</t>
  </si>
  <si>
    <t>DZ08V0055R0</t>
  </si>
  <si>
    <t>TVS二极管</t>
  </si>
  <si>
    <t>1SMA15AT3G DO214AC</t>
  </si>
  <si>
    <t>DZ08V0056R0</t>
  </si>
  <si>
    <t>SMD保险丝</t>
  </si>
  <si>
    <t>F1206FA2000V063T 1206 2A 63V</t>
  </si>
  <si>
    <t>DZ08V0057R0</t>
  </si>
  <si>
    <t>三脚 红黄共阳 Φ3 圆头普亮 白色胶体</t>
  </si>
  <si>
    <t>DZ08V0058R0</t>
  </si>
  <si>
    <t>LED Φ3 圆头普亮 黄色 无色胶体</t>
  </si>
  <si>
    <t>DZ08V0059R0</t>
  </si>
  <si>
    <t>DIP排灯</t>
  </si>
  <si>
    <t>CL-B10ZE-5 1*10红灯</t>
  </si>
  <si>
    <t>DZ09V0001R0</t>
  </si>
  <si>
    <t>SMD三极管</t>
  </si>
  <si>
    <t>MMBT3904,0.2A,SOT-23</t>
  </si>
  <si>
    <t>DZ09V0002R0</t>
  </si>
  <si>
    <t>MMBT3906,0.2A,SOT-23</t>
  </si>
  <si>
    <t>DZ09V0003R0</t>
  </si>
  <si>
    <t>NTR4502 P-Channel SOT-23</t>
  </si>
  <si>
    <t>DZ09V0004R0</t>
  </si>
  <si>
    <t>2N7002 115mA 60V SOT-23</t>
  </si>
  <si>
    <t>DZ09V0005R0</t>
  </si>
  <si>
    <t>ON NTR4502 SOT-23</t>
  </si>
  <si>
    <t>DZ09V0006R0</t>
  </si>
  <si>
    <t>2SC9013 sot_23_BEC</t>
  </si>
  <si>
    <t>DZ09V0007R0</t>
  </si>
  <si>
    <t>NTD2955 DPARK-03</t>
  </si>
  <si>
    <t>DZ09V0008R0</t>
  </si>
  <si>
    <t>ON NTR4501 SOT-23</t>
  </si>
  <si>
    <t>DZ09V0009R0</t>
  </si>
  <si>
    <t>场效应三极管</t>
  </si>
  <si>
    <t>MOSFET P-Channel 2SJ377 2-7J1B</t>
  </si>
  <si>
    <t>DZ09V0010R0</t>
  </si>
  <si>
    <t>MOSFET(场效应管）</t>
  </si>
  <si>
    <t>FQD8P10TM_F085-100V P沟道 D-PAK</t>
  </si>
  <si>
    <t>DZ10V0001R0</t>
  </si>
  <si>
    <t>DIP无源晶振</t>
  </si>
  <si>
    <t>DZ10V0002R0</t>
  </si>
  <si>
    <t>DZ10V0003R0</t>
  </si>
  <si>
    <t>DZ10V0004R0</t>
  </si>
  <si>
    <t>DZ10V0005R0</t>
  </si>
  <si>
    <t>DZ10V0006R0</t>
  </si>
  <si>
    <t>DZ10V0007R0</t>
  </si>
  <si>
    <t>DZ10V0008R0</t>
  </si>
  <si>
    <t>DZ10V0009R0</t>
  </si>
  <si>
    <t>DZ10V0010R0</t>
  </si>
  <si>
    <t>DZ10V0011R0</t>
  </si>
  <si>
    <t>DZ10V0012R0</t>
  </si>
  <si>
    <t>DZ10V0013R0</t>
  </si>
  <si>
    <t>SMD无源晶振</t>
  </si>
  <si>
    <t>DZ10V0014R0</t>
  </si>
  <si>
    <t>SMD有源晶振</t>
  </si>
  <si>
    <t>12.2880MHz 5*7(20PPM) 4P</t>
  </si>
  <si>
    <t>DZ10V0015R0</t>
  </si>
  <si>
    <t>25.000MHz（50ppm） 5*7 4P</t>
  </si>
  <si>
    <t>DZ10V0016R0</t>
  </si>
  <si>
    <t>50MHz 5*7 4P</t>
  </si>
  <si>
    <t>DZ10V0017R0</t>
  </si>
  <si>
    <t>DZ10V0018R0</t>
  </si>
  <si>
    <t>SIT8004AI-81-33E-148.50000Y(25PPM)</t>
  </si>
  <si>
    <t>DZ10V0019R0</t>
  </si>
  <si>
    <t>SIT8004AI-82-33E-125.00000T(25PPM)</t>
  </si>
  <si>
    <t>DZ10V0020R0</t>
  </si>
  <si>
    <t>DZ10V0022R0</t>
  </si>
  <si>
    <t>DZ10V0024R0</t>
  </si>
  <si>
    <t>DZ10V0025R0</t>
  </si>
  <si>
    <t>DZ10V0026R0</t>
  </si>
  <si>
    <t>DZ10V0027R0</t>
  </si>
  <si>
    <t>DZ10V0028R0</t>
  </si>
  <si>
    <t>DZ10V0029R0</t>
  </si>
  <si>
    <t>25.000MHz（20ppm）5*7 4P</t>
  </si>
  <si>
    <t>DZ10V0031R0</t>
  </si>
  <si>
    <t>DZ10V0032R0</t>
  </si>
  <si>
    <t>WX7031B0148.500000 5*7 6P</t>
  </si>
  <si>
    <t>DZ10V0033R0</t>
  </si>
  <si>
    <t>25.000MHz（10ppm）5*7 4P</t>
  </si>
  <si>
    <t>DZ10V0034R0</t>
  </si>
  <si>
    <t>DZ11V0001R0</t>
  </si>
  <si>
    <t>双排针</t>
  </si>
  <si>
    <t>60P-2.0mm/2*30Pin L=8.7mm 立式180°</t>
  </si>
  <si>
    <t>DZ11V0002R0</t>
  </si>
  <si>
    <t>双排座</t>
  </si>
  <si>
    <t>60P-2.0mm/2*30Pin 立式180°</t>
  </si>
  <si>
    <t>DZ11V0003R0</t>
  </si>
  <si>
    <t>76P-2.0mm/2*38Pin 卧式90°</t>
  </si>
  <si>
    <t>DZ11V0004R0</t>
  </si>
  <si>
    <t>DZ11V0005R0</t>
  </si>
  <si>
    <t>12P-2.54mm/2*6Pin L=11.5mm 立式180°镀金</t>
  </si>
  <si>
    <t>DZ11V0006R0</t>
  </si>
  <si>
    <t>12P-2.54mm/2*6Pin 立式180°</t>
  </si>
  <si>
    <t>DZ11V0007R0</t>
  </si>
  <si>
    <t>34P-2.54mm/2*17Pin L=24mm 立式180°</t>
  </si>
  <si>
    <t>DZ11V0008R0</t>
  </si>
  <si>
    <t>34P-2.54mm/2*17Pin 立式180°</t>
  </si>
  <si>
    <t>DZ11V0009R0</t>
  </si>
  <si>
    <t>80P-2.54mm/2*40Pin L=17mm 立式180°</t>
  </si>
  <si>
    <t>DZ11V0010R0</t>
  </si>
  <si>
    <t>80P-2.54mm/2*40Pin L=20mm 立式180°</t>
  </si>
  <si>
    <t>DZ11V0011R0</t>
  </si>
  <si>
    <t>80P-2.54mm/2*40Pin L=25mm 立式180°</t>
  </si>
  <si>
    <t>DZ11V0012R0</t>
  </si>
  <si>
    <t>80P-2.54mm/2*40Pin  立式180°</t>
  </si>
  <si>
    <t>DZ11V0013R0</t>
  </si>
  <si>
    <t>单排针</t>
  </si>
  <si>
    <t>40P-2.54mm L=8.5mm 立式180°</t>
  </si>
  <si>
    <t>DZ11V0014R0</t>
  </si>
  <si>
    <t>40P-2.54mm L=11mm 立式180°</t>
  </si>
  <si>
    <t>DZ11V0015R0</t>
  </si>
  <si>
    <t>40P-2.54mm L=17mm 立式180°</t>
  </si>
  <si>
    <t>DZ11V0017R0</t>
  </si>
  <si>
    <t>圆排针座</t>
  </si>
  <si>
    <t>50P-2.54mm/2*25Pin 立式180°</t>
  </si>
  <si>
    <t>DZ11V0018R0</t>
  </si>
  <si>
    <t>板对板连接器</t>
  </si>
  <si>
    <t>ERNI 55P-2.0mm 公头 立式180°/053009</t>
  </si>
  <si>
    <t>DZ11V0019R0</t>
  </si>
  <si>
    <t>ERNI 55P-2.0mm 母头 卧式90°/374047</t>
  </si>
  <si>
    <t>DZ11V0020R0</t>
  </si>
  <si>
    <t>PCB总线排座</t>
  </si>
  <si>
    <t>24P-2*12P 2.54*5.08间距</t>
  </si>
  <si>
    <t>DZ11V0021R0</t>
  </si>
  <si>
    <t>接线柱</t>
  </si>
  <si>
    <t>2P/9.5mm</t>
  </si>
  <si>
    <t>DZ11V0022R0</t>
  </si>
  <si>
    <t>3P/9.5mm</t>
  </si>
  <si>
    <t>DZ11V0024R0</t>
  </si>
  <si>
    <t>4P-2.54mm L=8.5mm 立式180°</t>
  </si>
  <si>
    <t>DZ11V0026R0</t>
  </si>
  <si>
    <t>40P-2.54mm/2*20Pin  立式180°</t>
  </si>
  <si>
    <t>DZ11V0027R0</t>
  </si>
  <si>
    <t>4P-2.54mm L=11mm 立式180°</t>
  </si>
  <si>
    <t>DZ11V0028R0</t>
  </si>
  <si>
    <t>8P-2.54mm L=11mm 立式180°</t>
  </si>
  <si>
    <t>DZ11V0029R0</t>
  </si>
  <si>
    <t>2P-2.54mm L=11mm 立式180°</t>
  </si>
  <si>
    <t>DZ11V0030R0</t>
  </si>
  <si>
    <t>1P-2.54mm L=17mm 立式180°</t>
  </si>
  <si>
    <t>DZ11V0031R0</t>
  </si>
  <si>
    <t>14P-2.54mm/2*7Pin L=17mm 立式180°</t>
  </si>
  <si>
    <t>DZ11V0033R0</t>
  </si>
  <si>
    <t>40P-2.54mm/2*20Pin L=19.5mm 立式180°</t>
  </si>
  <si>
    <t>DZ11V0034R0</t>
  </si>
  <si>
    <t>5P-2.54mm L=11mm 立式180°</t>
  </si>
  <si>
    <t>DZ11V0035R0</t>
  </si>
  <si>
    <t>24P-2.0mm/2*12Pin L=9.5mm 立式180°(配双排针座合高L=7.4mm)</t>
  </si>
  <si>
    <t>DZ11V0036R0</t>
  </si>
  <si>
    <t>双排针座</t>
  </si>
  <si>
    <t>24P-2.0mm/2*12Pin 立式180°</t>
  </si>
  <si>
    <t>DZ11V0037R0</t>
  </si>
  <si>
    <t>欧式母头插座 20P*2.54mm立式180°</t>
  </si>
  <si>
    <t>DZ11V0038R0</t>
  </si>
  <si>
    <t>欧式公头插座 20P*2.54mm 卧式90°</t>
  </si>
  <si>
    <t>DZ11V0039R0</t>
  </si>
  <si>
    <t>6P-2.54mm L=11mm 立式180°</t>
  </si>
  <si>
    <t>DZ11V0040R0</t>
  </si>
  <si>
    <t>单排座</t>
  </si>
  <si>
    <t>14P-2.0mm  黑色/立式180°</t>
  </si>
  <si>
    <t>DZ11V0041R0</t>
  </si>
  <si>
    <t>20P-2.0mm/2*10Pin H=4.0mm 卧式90°</t>
  </si>
  <si>
    <t>DZ11V0042R0</t>
  </si>
  <si>
    <t>20P-2.0mm/2*10Pin  胶体H=4.3mm 立式180°</t>
  </si>
  <si>
    <t>DZ11V0043R0</t>
  </si>
  <si>
    <t>16P-2.54mm/2*8Pin  胶体H=8.5mm 立式180°</t>
  </si>
  <si>
    <t>PU1UAA4  2009.03.26</t>
  </si>
  <si>
    <t>PU2U3UAB0  2010.03.24</t>
  </si>
  <si>
    <t>MA88AA2  2012.03.02</t>
  </si>
  <si>
    <t>MA88AA3  2012.10.17</t>
  </si>
  <si>
    <t>MA16-64AA1  2010.01.06</t>
  </si>
  <si>
    <t>MA16-64AA2  2012.08.06</t>
  </si>
  <si>
    <t>MA16-64AB2  2012.08.06</t>
  </si>
  <si>
    <t>MVG44AA2  2009.08.18</t>
  </si>
  <si>
    <t>MVG44AA3  2012.09.18</t>
  </si>
  <si>
    <t>MCV44AA1  2009.08.09</t>
  </si>
  <si>
    <t>MCV88AIIAA2  2009.08.05</t>
  </si>
  <si>
    <t>MCV88AIIAB1  2009.07.15</t>
  </si>
  <si>
    <t>MCV88AIIAC2  2009.07.25</t>
  </si>
  <si>
    <t>MCV3232AE0  2010.12.10</t>
  </si>
  <si>
    <t>2011.07.14</t>
  </si>
  <si>
    <t>MDV88BC0  2011.08.07</t>
  </si>
  <si>
    <t>MDV3232AA1  2011.10.28</t>
  </si>
  <si>
    <t>MHD44BA1  2011.05.22</t>
  </si>
  <si>
    <t>MHD88AC2  2011.11.04</t>
  </si>
  <si>
    <t>MRG88AA1  2008.09.09</t>
  </si>
  <si>
    <t>MRG88AC1  2008.09.09</t>
  </si>
  <si>
    <t>MRG88AB1  2008.09.09</t>
  </si>
  <si>
    <t>MRG1616AA0  2009.04.02</t>
  </si>
  <si>
    <t>MRG1616AB0  2009.04.02</t>
  </si>
  <si>
    <t>MRG3232BA1  2011.11.08</t>
  </si>
  <si>
    <t>MRG3232BB0  2009.06.01</t>
  </si>
  <si>
    <t>MRG6464AE0  2009.08.10</t>
  </si>
  <si>
    <t>SCV8AAA1  2008.10.09</t>
  </si>
  <si>
    <t>SDV8AA1  2010.10.15</t>
  </si>
  <si>
    <t>SVG8AA1  2009.09.25</t>
  </si>
  <si>
    <t>WDV2AAA2  2010.07.13</t>
  </si>
  <si>
    <t>WDV2AAB1  2010.05.21</t>
  </si>
  <si>
    <t>WHD4BA0  2012.07.31</t>
  </si>
  <si>
    <t>HDMI41AA0  2013-10-14</t>
  </si>
  <si>
    <t>WHD4BB0  2012.07.31</t>
  </si>
  <si>
    <t>HDMI41AB0  2013-10-14</t>
  </si>
  <si>
    <t>WHD8AA2  2010.12.07</t>
  </si>
  <si>
    <t>WVG2ALAA0  2011.06.15</t>
  </si>
  <si>
    <t>WVG2ALAB0  2011.06.15</t>
  </si>
  <si>
    <t>WVG2ALAC0  2011.06.15</t>
  </si>
  <si>
    <t>WVG4AAA2  2011.04.11</t>
  </si>
  <si>
    <t>WVG4AAB1  2010.05.21</t>
  </si>
  <si>
    <t>WVG4AAC1  2010.05.21</t>
  </si>
  <si>
    <t>WVG8AAA2  2012.08.23</t>
  </si>
  <si>
    <t>TP200TAB2  2012.06.21</t>
  </si>
  <si>
    <t>TP200RAB2   2012.06.21</t>
  </si>
  <si>
    <t>TP300TAA3  2010.08.21</t>
  </si>
  <si>
    <t>TP300RAA3  2010.08.21</t>
  </si>
  <si>
    <t>TPVG201RAA2  2012.06.08</t>
  </si>
  <si>
    <t>TPHD402TAA2  2012.03.08</t>
  </si>
  <si>
    <t>TPHD402TAA3  2012.11.01</t>
  </si>
  <si>
    <t>TPHD402RAA2  2012.03.08</t>
  </si>
  <si>
    <t>TPHD402RAA3  2013.02.22</t>
  </si>
  <si>
    <t>FODV300TAA1  2012.03.17</t>
  </si>
  <si>
    <t>FODV300TAA2  2013-08-22</t>
  </si>
  <si>
    <t>FODV300RAA1  2012.03.17</t>
  </si>
  <si>
    <t>PS121AA1  2009.11.17</t>
  </si>
  <si>
    <t>PS121AE1  2009.11.17</t>
  </si>
  <si>
    <t>SC61DAC1  2011.04.26</t>
  </si>
  <si>
    <t>SC71DAB2  2012.03.28</t>
  </si>
  <si>
    <t>SC91DAB4  2010.10.25</t>
  </si>
  <si>
    <t>SC91DBA0  2010.07.09</t>
  </si>
  <si>
    <t>SC91DBB0  2011.09.25</t>
  </si>
  <si>
    <t>SC121DAA3  2012.04.19</t>
  </si>
  <si>
    <t>SC121DAB3  2012.04.19</t>
  </si>
  <si>
    <t>SC1202AB0  2013-10-28</t>
  </si>
  <si>
    <t>SC121DAC3  2012.04.19</t>
  </si>
  <si>
    <t>SC1202AC0  2013-10-28</t>
  </si>
  <si>
    <t>SC121DAD3  2012.04.19</t>
  </si>
  <si>
    <t>SC121DAD5  2013-06-17</t>
  </si>
  <si>
    <t>TCPIPB0  2013-10-14</t>
  </si>
  <si>
    <t>PA2AB3  2010.09.07</t>
  </si>
  <si>
    <t>PA2BA0  2011.02.14</t>
  </si>
  <si>
    <t>PANBA2BB2  2012.06.02</t>
  </si>
  <si>
    <t>PANBA2AB2  2012.06.02</t>
  </si>
  <si>
    <t>WP8AA1  2012.02.14</t>
  </si>
  <si>
    <t>BP8AA0  2013-11-13</t>
  </si>
  <si>
    <t>WP8AB1  2012.02.14</t>
  </si>
  <si>
    <t>BP8AB0  2013-11-13</t>
  </si>
  <si>
    <t>WP19RAA2  2010.11.15</t>
  </si>
  <si>
    <t>WP19RAB2  2010.11.15</t>
  </si>
  <si>
    <t>PTDM6AA2  2012.08.01</t>
  </si>
  <si>
    <t>PTDM6AB1  2010.09.16</t>
  </si>
  <si>
    <t>PTRY8AA1  2010.09.16</t>
  </si>
  <si>
    <t>PTRY8AB1  2010.09.16</t>
  </si>
  <si>
    <t>PT400PW  2011.06.15</t>
  </si>
  <si>
    <t>PTPOWSWAA2  2011.06.08</t>
  </si>
  <si>
    <t>MTX200AB0  2010.05.07</t>
  </si>
  <si>
    <t>MTX300AA0  2009.07.27</t>
  </si>
  <si>
    <t>MXDV44BA0  2010.12.05</t>
  </si>
  <si>
    <t>MXSV88AA1  2009.12.31</t>
  </si>
  <si>
    <t>MXVG88AA1  2010.07.13</t>
  </si>
  <si>
    <t>MXVG88AC0  2009.04.03</t>
  </si>
  <si>
    <t>MMX-4O-TPHD-A1  2012.07.16</t>
  </si>
  <si>
    <t>4OTPHDA0  2013-06-18</t>
  </si>
  <si>
    <t>MMX-4I-DV-A0  2012.02.29</t>
  </si>
  <si>
    <t>4IDVA1  2013-07-19</t>
  </si>
  <si>
    <t>MMX-4I-HD-A0  2011.12.27</t>
  </si>
  <si>
    <t>4IHDA1  2013-07-19</t>
  </si>
  <si>
    <t>MMX-4I-VG-A1  2012.07.04</t>
  </si>
  <si>
    <t>MMX-4O-DV-A0  2012.02.29</t>
  </si>
  <si>
    <t>4ODVA0  2013-06-18</t>
  </si>
  <si>
    <t>4ODVA1  2013-11-26</t>
  </si>
  <si>
    <t>MMX-4O-HD-A0  2012.02.29</t>
  </si>
  <si>
    <t>4OHDA0  2013-06-18</t>
  </si>
  <si>
    <t>MMX88-A0  2011.12.27</t>
  </si>
  <si>
    <t>HDMI88AA0  2013-10-14</t>
  </si>
  <si>
    <t>HDMI88AA1  2014.02.21</t>
  </si>
  <si>
    <t>MMX88AC5  2012.12.27</t>
  </si>
  <si>
    <t>HDMI88AB0  2013-10-14</t>
  </si>
  <si>
    <t>SC71DAB3-HRT  2011.05.08</t>
  </si>
  <si>
    <t>TEK-61EV-AA0  2012.03.28</t>
  </si>
  <si>
    <t>TEK-61EV-AB0  2012.03.13</t>
  </si>
  <si>
    <t>2011DDC0101  2011.07.20</t>
  </si>
  <si>
    <t>2011DDC0102  2011.06.01</t>
  </si>
  <si>
    <t>2011DDC0103  2009.11.17</t>
  </si>
  <si>
    <t>2011DDC0114  2009.11.17</t>
  </si>
  <si>
    <t>HDMI Matrix 88AF2  2011.12.12</t>
  </si>
  <si>
    <t>PU2U3UCA0  2011.05.07</t>
  </si>
  <si>
    <t>PU2U3UCB0  2011.05.07</t>
  </si>
  <si>
    <t>PU2U3UCC0  2011.05.07</t>
  </si>
  <si>
    <t>TCPIPA0  2013-10-14</t>
  </si>
  <si>
    <t>TBD-12AA0  2012.06.21</t>
  </si>
  <si>
    <t>TBD-12AA1  2013.02.21</t>
  </si>
  <si>
    <t>TBD-12AB0  2012.06.21</t>
  </si>
  <si>
    <t>TBD-12AB1  2013.02.21</t>
  </si>
  <si>
    <t>TBD-12AC0  2012.06.21</t>
  </si>
  <si>
    <t>TBD-12AC1  2013.02.21</t>
  </si>
  <si>
    <t>TSM1-KEY-A</t>
  </si>
  <si>
    <t>TSM1-KEY-B</t>
  </si>
  <si>
    <t>MDVDV  2012.02.17</t>
  </si>
  <si>
    <t>MUSBUSB  2011.12.08</t>
  </si>
  <si>
    <t>MAA  2011.12.08</t>
  </si>
  <si>
    <t>SCV8AAB0  2008.10.09</t>
  </si>
  <si>
    <t>PTPOWSWAA4  2014.01.08</t>
  </si>
  <si>
    <t>MMX1616-A1  2012.07.05</t>
  </si>
  <si>
    <t>HDMI1616AA0  2013-11-20</t>
  </si>
  <si>
    <t>DIGI-VGASD2-R-AA1  2013-06-29</t>
  </si>
  <si>
    <t>DIGI-VGASD2-S-AA2  2014.03.14</t>
  </si>
  <si>
    <t>DIGI-VGASD2-T8-AA0  2012.04.16</t>
  </si>
  <si>
    <t>MMX3232-A1  2012.07.05</t>
  </si>
  <si>
    <t>HDMI3232AA0  2013-11-20</t>
  </si>
  <si>
    <t>MMX88AD0  2012.07.06</t>
  </si>
  <si>
    <t>HDMI88AC0  2013-10-14</t>
  </si>
  <si>
    <t>MCV1616AB3  2012.08.06</t>
  </si>
  <si>
    <t>PWAA1  2012.08.16</t>
  </si>
  <si>
    <t>MRG128128AA0  2009.06.06</t>
  </si>
  <si>
    <t>MRG128128AA1  2012.09.08</t>
  </si>
  <si>
    <t>MRG128128AC0  2009.06.06</t>
  </si>
  <si>
    <t>MRG128128AB0  2009.06.06</t>
  </si>
  <si>
    <t>MRG128128AB1  2012.09.08</t>
  </si>
  <si>
    <t>MRG128128AD1  2012.09.08</t>
  </si>
  <si>
    <t>MRG128128AE0  2009.06.06</t>
  </si>
  <si>
    <t>CHA2AA2  2012.05.10</t>
  </si>
  <si>
    <t>HDDEAA0  2013-11-20</t>
  </si>
  <si>
    <t>SDTHDAA0  2013-11-20</t>
  </si>
  <si>
    <t>EasyConnect-AA0  2012.11.2</t>
  </si>
  <si>
    <t>4ISDA0  2013-06-14</t>
  </si>
  <si>
    <t>PANBA3AA0  2012.11.22</t>
  </si>
  <si>
    <t>PANBA3AA1 2013-06-14</t>
  </si>
  <si>
    <t>PANBA3AB0  2012.11.22</t>
  </si>
  <si>
    <t>PANBA3AB1 2013-06-14</t>
  </si>
  <si>
    <t>PANBA3AB2  2013-09-11</t>
  </si>
  <si>
    <t>PANBA3AC0  2012.11.22</t>
  </si>
  <si>
    <t>PANBA3AC1 2013-06-14</t>
  </si>
  <si>
    <t>PANBA3AC2  2013-09-11</t>
  </si>
  <si>
    <t>4OSDA0  2013-06-14</t>
  </si>
  <si>
    <t>MMX-4I-FO-A1  2012.12.20</t>
  </si>
  <si>
    <t>MMX-4O-FO-A1  2012.12.20</t>
  </si>
  <si>
    <t>VP44AA0  2013-11-20</t>
  </si>
  <si>
    <t>1MV4AB2  2012-12-28</t>
  </si>
  <si>
    <t>VP44AB0  2013-11-20</t>
  </si>
  <si>
    <t>VP44AC0  2013-11-20</t>
  </si>
  <si>
    <t>MMX-4O-VG-A1  2013-1-16</t>
  </si>
  <si>
    <t>4OVGA0  2013-06-14</t>
  </si>
  <si>
    <t>WU1-MG  2013-2-20</t>
  </si>
  <si>
    <t>1D-1001-AA0  2013-02-02</t>
  </si>
  <si>
    <t>1D-1001-AB0  2013-02-02</t>
  </si>
  <si>
    <t>1D-1001-AB1  2013-03-27</t>
  </si>
  <si>
    <t>1D-1001-AC0  2013-02-02</t>
  </si>
  <si>
    <t>1D-2202-AA2  2013-04-11</t>
  </si>
  <si>
    <t>1D-2202-AB2  2013-04-11</t>
  </si>
  <si>
    <t>1D-2202-AC0  2013-02-02</t>
  </si>
  <si>
    <t>1D-1001-AD0  2013-02-23</t>
  </si>
  <si>
    <t>601-DIGI-HD60C-S 2013-09-10 V1.3</t>
  </si>
  <si>
    <t>601-DIGI-HD60C-S 2014-03-17 V1.4</t>
  </si>
  <si>
    <t>601-DIGI-HD60C-S 2014-04-25 V1.5</t>
  </si>
  <si>
    <t>601-DIGI-HD60C-R 2013-04-09 V1.1</t>
  </si>
  <si>
    <t>601-DIGI-HD60C-R 2013-09-10 V1.3</t>
  </si>
  <si>
    <t>601-DIGI-HD60C-R 2014-03-17 V1.4</t>
  </si>
  <si>
    <t>601-DIGI-HD60C-R 2014-04-25 V1.5</t>
  </si>
  <si>
    <t>1D-2202-AD0  2013-04-15</t>
  </si>
  <si>
    <t>FLX-HO4A-A0  2013-04-20</t>
  </si>
  <si>
    <t>FLX-BO4A-A0  2013-04-23</t>
  </si>
  <si>
    <t>SHD2A-A1 2013-04-29</t>
  </si>
  <si>
    <t>MHD44TPAB1 2013-05-29</t>
  </si>
  <si>
    <t>MHD44TPAB2 2013-08-02</t>
  </si>
  <si>
    <t>MHD44TPAC1 2013-05-29</t>
  </si>
  <si>
    <t>MHD44TPAC2 2013-08-02</t>
  </si>
  <si>
    <t>HDBT44AC0  2013-10-10</t>
  </si>
  <si>
    <t>MHD44TPAD0 2013-04-10</t>
  </si>
  <si>
    <t>MHD44TPAD2 2013-08-02</t>
  </si>
  <si>
    <t>HDBT44AD0  2013-10-10</t>
  </si>
  <si>
    <t>TPHD402R_PRA0  2013-05-22</t>
  </si>
  <si>
    <t>TPHD402R_PRA2 2013-07-23</t>
  </si>
  <si>
    <t>HDBT70PRA3  2013-10-18</t>
  </si>
  <si>
    <t>HDBT70PRA5  2014-04-25</t>
  </si>
  <si>
    <t>TPHD402T_PTA0  2013-05-22</t>
  </si>
  <si>
    <t>TPHD402T_PTA2  2013-07-23</t>
  </si>
  <si>
    <t>HDBT70PTA3  2013-10-18</t>
  </si>
  <si>
    <t>HDBT70PTA5  2014-04-25</t>
  </si>
  <si>
    <t>4ITPHDA0 2013-05-29</t>
  </si>
  <si>
    <t>4ITPHDA1  2013-10-28</t>
  </si>
  <si>
    <t>C-REAA0  2013-06-05</t>
  </si>
  <si>
    <t>VSC-101-AB0  2013-06-06</t>
  </si>
  <si>
    <t>VSC-101-AD0 2013-06-17</t>
  </si>
  <si>
    <t>DIGI-P12X-AA2  2013-07-05</t>
  </si>
  <si>
    <t>DIGI-P12X-AB2  2013-07-05</t>
  </si>
  <si>
    <t>DIGI-P12X-AC2  2013-07-05</t>
  </si>
  <si>
    <t>NET-AB1  2013-10-9</t>
  </si>
  <si>
    <t>TCPIPG0  2013-10-14</t>
  </si>
  <si>
    <t>HDBT100TA0  2014-01-24</t>
  </si>
  <si>
    <t>HDBT100RA0  2014-01-24</t>
  </si>
  <si>
    <t>1D3001-AA0 2013-08-20</t>
  </si>
  <si>
    <t>1D3001-AB0 2013-08-08</t>
  </si>
  <si>
    <t>1D3001-AC0 2013-08-07</t>
  </si>
  <si>
    <t>1D3002-AA1  2013-09-29</t>
  </si>
  <si>
    <t>1D3002-AA2  2014-1-7</t>
  </si>
  <si>
    <t>1D3002-AC1  2013-09-28</t>
  </si>
  <si>
    <t>D-SD411A1 2013-12-10</t>
  </si>
  <si>
    <t>1D3002-AD1  2013-09-29</t>
  </si>
  <si>
    <t>D-3002AD4  2014-03-04</t>
  </si>
  <si>
    <t>1D3002-AE0 2013-08-05</t>
  </si>
  <si>
    <t>1D3002-AF0 2013-08-05</t>
  </si>
  <si>
    <t>1D3002-AG0 2013-08-16</t>
  </si>
  <si>
    <t>1D3002-AG1 2013-12-07</t>
  </si>
  <si>
    <t>1D3202-AB0 2013-08-07</t>
  </si>
  <si>
    <t>1D3202-AC0 2013-08-10</t>
  </si>
  <si>
    <t>1D3202-AD0 2013-08-07</t>
  </si>
  <si>
    <t>1D3202-AE0 2013-08-17</t>
  </si>
  <si>
    <t>1CAT-RE-AA0  2013-09-14</t>
  </si>
  <si>
    <t>1CAT-RE-AA1  2014-01-06</t>
  </si>
  <si>
    <t>HDBT44AA0  2013-09-29</t>
  </si>
  <si>
    <t>HDBT44AB0  2013-09-27</t>
  </si>
  <si>
    <t>SC0501AA0  2013-11-13</t>
  </si>
  <si>
    <t>SC51T-AB1  2013-10-07</t>
  </si>
  <si>
    <t>SC0501AB0  2013-11-13</t>
  </si>
  <si>
    <t>SC51T-AC1  2013-10-07</t>
  </si>
  <si>
    <t>SC0501AC0  2013-11-13</t>
  </si>
  <si>
    <t>SC51T-AD1  2013-10-07</t>
  </si>
  <si>
    <t>SC0501AD0  2013-11-13</t>
  </si>
  <si>
    <t>SC51T-AE1  2013-10-07</t>
  </si>
  <si>
    <t>SC0501AE0  2013-11-13</t>
  </si>
  <si>
    <t>SC0501AE1  2014-01-22</t>
  </si>
  <si>
    <t>HDBT44BC0  2013-09-27</t>
  </si>
  <si>
    <t>HDBT44AE0  2013-09-27</t>
  </si>
  <si>
    <t>D-3301AA1  2013-11-5</t>
  </si>
  <si>
    <t>D-3301AA2  2014-02-24</t>
  </si>
  <si>
    <t>D-3301AB1  2013-11-5</t>
  </si>
  <si>
    <t>D-3300AA2  2013-12-11</t>
  </si>
  <si>
    <t>D-CV411A1  2013-11-19</t>
  </si>
  <si>
    <t>HDMI44BA0  2013-12-09</t>
  </si>
  <si>
    <t>SC0801AA1  2013-12-10</t>
  </si>
  <si>
    <t>SC0801AB1  2013-12-10</t>
  </si>
  <si>
    <t>SC0801AC0  2013-11-20</t>
  </si>
  <si>
    <t>SC0801AD0  2013-11-20</t>
  </si>
  <si>
    <t>HDBT88AA1 2014-01-22</t>
  </si>
  <si>
    <t>HDBT88AB0 2013-11-23</t>
  </si>
  <si>
    <t>HDBT88AC1 2014-01-22</t>
  </si>
  <si>
    <t>HDBT88AD1 2014-01-22</t>
  </si>
  <si>
    <t>HDBT88AE1 2014-01-22</t>
  </si>
  <si>
    <t>HDBT88AG1 2014-01-22</t>
  </si>
  <si>
    <t>HDBT70PRB0 2014-01-23</t>
  </si>
  <si>
    <t>HDBT70PTB0 2014-01-23</t>
  </si>
  <si>
    <t>PWRA0 2014-01-23</t>
  </si>
  <si>
    <t>D-3302AA1  2014-02-10</t>
  </si>
  <si>
    <t>D-3302AB0  2013-10-19</t>
  </si>
  <si>
    <t>D-3304AA2  2014-03-17</t>
  </si>
  <si>
    <t>D-3304AB2  2013-03-17</t>
  </si>
  <si>
    <t>HDBT100PLTA2  2014-03-14</t>
  </si>
  <si>
    <t>HDBT100PLRA1  2014-02-13</t>
  </si>
  <si>
    <t>HDBT100PLRA2  2014-03-14</t>
  </si>
  <si>
    <t>D-3001BB1  2014-02-25</t>
  </si>
  <si>
    <t>D-3001BD2  2014-03-06</t>
  </si>
  <si>
    <t>HDBT88AF2  2014-03-18</t>
  </si>
  <si>
    <t>HDBT88BB0  2014-03-03</t>
  </si>
  <si>
    <t>HDBT100PTB1  2014-04-10</t>
  </si>
  <si>
    <t>SC0501BC0  2014-04-11</t>
  </si>
  <si>
    <t>DZ14V0001R0</t>
  </si>
  <si>
    <t>变压器</t>
  </si>
  <si>
    <t>EI-35*14 0-110-230 15-0-15 3AW  0.1A*2</t>
  </si>
  <si>
    <t>DZ14V0002R0</t>
  </si>
  <si>
    <t>圆桥堆</t>
  </si>
  <si>
    <t>RC207/QD</t>
  </si>
  <si>
    <t>DZ14V0003R0</t>
  </si>
  <si>
    <t>DIP继电器</t>
  </si>
  <si>
    <t>MY4-02-12VDC</t>
  </si>
  <si>
    <t>DZ14V0004R0</t>
  </si>
  <si>
    <t>SMD继电器</t>
  </si>
  <si>
    <t>AGQ200A4H</t>
  </si>
  <si>
    <t>DZ14V0005R0</t>
  </si>
  <si>
    <t>T9AS1D12-24V</t>
  </si>
  <si>
    <t>DZ14V0006R0</t>
  </si>
  <si>
    <t>电源模块</t>
  </si>
  <si>
    <t>LS03-05B12S LA03 AC （12v）AC转DC</t>
  </si>
  <si>
    <t>DZ14V0008R0</t>
  </si>
  <si>
    <t>MQ7230SIP29999XG 输入12V 输出可调 6A</t>
  </si>
  <si>
    <t>DZ14V0009R0</t>
  </si>
  <si>
    <t>LCD液晶屏</t>
  </si>
  <si>
    <t>DZ14V0011R0</t>
  </si>
  <si>
    <t>MQ7250ASIP29999SXNG 输入12V 输出可调 10A</t>
  </si>
  <si>
    <t>DZ14V0012R0</t>
  </si>
  <si>
    <t>MQ7230SIP19999XG 输入5V 输出可调 6A</t>
  </si>
  <si>
    <t>DZ14V0013R0</t>
  </si>
  <si>
    <t>液晶点阵屏</t>
  </si>
  <si>
    <t>G3005A0SGW3G-B0 反显 蓝底</t>
  </si>
  <si>
    <t>DZ14V0014R0</t>
  </si>
  <si>
    <t>网络变压器</t>
  </si>
  <si>
    <t>HR601680</t>
  </si>
  <si>
    <t>DZ14V0015R0</t>
  </si>
  <si>
    <t>57-191000850</t>
  </si>
  <si>
    <t>DZ14V0016R0</t>
  </si>
  <si>
    <t>H7008NL/LFTG0003-SG</t>
  </si>
  <si>
    <t>DZ14V0016R1</t>
  </si>
  <si>
    <t>WE 749050010A SMD</t>
  </si>
  <si>
    <t>DZ14V0017R1</t>
  </si>
  <si>
    <t>H1260NL</t>
  </si>
  <si>
    <t>DZ14V0018R0</t>
  </si>
  <si>
    <t>液晶显示屏</t>
  </si>
  <si>
    <t>EG2406C4 蓝模负显</t>
  </si>
  <si>
    <t>DZ14V0019R0</t>
  </si>
  <si>
    <t>GUI模块</t>
  </si>
  <si>
    <t>RT5350F TPRP817409自带14P单排针*2</t>
  </si>
  <si>
    <t>DZ14V0020R0</t>
  </si>
  <si>
    <t>OLED屏</t>
  </si>
  <si>
    <t>M0099X 0.96"128*64 蓝光OLED</t>
  </si>
  <si>
    <t>DZ15V0001R0</t>
  </si>
  <si>
    <t>DIP拨码开关</t>
  </si>
  <si>
    <t>平拨型 DS-08-V 红色 立式180°</t>
  </si>
  <si>
    <t>DZ15V0002R0</t>
  </si>
  <si>
    <t>琴键型 DPL-02-V 红色 立式180°</t>
  </si>
  <si>
    <t>DZ15V0003R0</t>
  </si>
  <si>
    <t>直角型 DA-04-R 红色 卧式90°</t>
  </si>
  <si>
    <t>DZ15V0005R0</t>
  </si>
  <si>
    <t>DIP拨动开关</t>
  </si>
  <si>
    <t>DZ15V0005R1</t>
  </si>
  <si>
    <t>DZ15V0006R0</t>
  </si>
  <si>
    <t>DIP轻触按键</t>
  </si>
  <si>
    <t>SW-6*6 DTS-65R-V</t>
  </si>
  <si>
    <t>DZ15V0007R0</t>
  </si>
  <si>
    <t>SW-12*12 DTS-24N-V</t>
  </si>
  <si>
    <t>DZ15V0009R0</t>
  </si>
  <si>
    <t>DIP带灯按键</t>
  </si>
  <si>
    <t>SW-12*12 绿灯PB06-AA-WT-G1-NN-DY带行程</t>
  </si>
  <si>
    <t>DZ15V0010R0</t>
  </si>
  <si>
    <t>TS12-1W-U1 12*12蓝灯 (含盖）</t>
  </si>
  <si>
    <t>DZ15V0011R0</t>
  </si>
  <si>
    <t>拨动开关</t>
  </si>
  <si>
    <t>三档 SK-23K04 双联 柄长7mm</t>
  </si>
  <si>
    <t>DZ15V0012R0</t>
  </si>
  <si>
    <t>轻触开关</t>
  </si>
  <si>
    <t>SW-6*6*7.3mm 方钮支架</t>
  </si>
  <si>
    <t>DZ15V0013R0</t>
  </si>
  <si>
    <t>自锁开关</t>
  </si>
  <si>
    <t>直键开关A03 红柄 卧式90°</t>
  </si>
  <si>
    <t>DZ15V0014R0</t>
  </si>
  <si>
    <t>B3W-9000-R1N(白色磨砂) 红色 立式180°</t>
  </si>
  <si>
    <t>DZ15V0015R0</t>
  </si>
  <si>
    <t>侧拨型 DPL-08-V 红色 立式180°</t>
  </si>
  <si>
    <t>DZ15V0016R0</t>
  </si>
  <si>
    <t>SH-131 6*6*9.5支架 卧式90°</t>
  </si>
  <si>
    <t>DZ15V0017R0</t>
  </si>
  <si>
    <t>带灯开关 TS7-T-NR-0 红灯_ 立式180°</t>
  </si>
  <si>
    <t>DZ15V0017R1</t>
  </si>
  <si>
    <t>带灯 KT0113QA10 红灯_ 立式180°</t>
  </si>
  <si>
    <t>DZ15V0018R0</t>
  </si>
  <si>
    <t>SMD轻触开关</t>
  </si>
  <si>
    <t>SW-6*6.6*5MM，力度：3牛顿 2P</t>
  </si>
  <si>
    <t>DZ15V0019R0</t>
  </si>
  <si>
    <t>拨码开关</t>
  </si>
  <si>
    <t>NDI-04  DIP8</t>
  </si>
  <si>
    <t>DZ15V0020R0</t>
  </si>
  <si>
    <t>2.54-4P-DIP</t>
  </si>
  <si>
    <t>DZ15V0021R0</t>
  </si>
  <si>
    <t>带灯 KT0116QA10 绿灯 立式180°</t>
  </si>
  <si>
    <t>DZ15V0022R0</t>
  </si>
  <si>
    <t>带灯 KT0117QA10 蓝灯 立式180°</t>
  </si>
  <si>
    <t>DZ16V0001R0</t>
  </si>
  <si>
    <t>ID码</t>
  </si>
  <si>
    <t>0-F 16位 立式180°</t>
  </si>
  <si>
    <t>DZ16V0002R0</t>
  </si>
  <si>
    <t>编码器</t>
  </si>
  <si>
    <t>0-9位两排脚 卧式90°</t>
  </si>
  <si>
    <t>DZ16V0003R0</t>
  </si>
  <si>
    <t>旋转编码器</t>
  </si>
  <si>
    <t>EC1101AB1H1-1P-15-F1L12H5-000 EC11-407 立式180°</t>
  </si>
  <si>
    <t>DZ16V0004R0</t>
  </si>
  <si>
    <t>电位器</t>
  </si>
  <si>
    <t>四联R094BG12A1-5-B1K 11.3*9.6+29.5 卧式90°</t>
  </si>
  <si>
    <t>DZ16V0006R0</t>
  </si>
  <si>
    <t>B503-脚距5.0mm，50K单联(介子和螺母),柄长15MM</t>
  </si>
  <si>
    <t>DZ16V0007R0</t>
  </si>
  <si>
    <t>B503-脚距5.0mm，50K双联(介子和螺母),柄长15MM</t>
  </si>
  <si>
    <t>DZ16V0008R0</t>
  </si>
  <si>
    <t>3386W-1K 立式180°</t>
  </si>
  <si>
    <t>DZ16V0010R0</t>
  </si>
  <si>
    <t>3386W-10K 立式180°</t>
  </si>
  <si>
    <t>DZ16V0011R0</t>
  </si>
  <si>
    <t>双联 50K*3 卧式90°</t>
  </si>
  <si>
    <t>DZ16V0012R0</t>
  </si>
  <si>
    <t>编码开关</t>
  </si>
  <si>
    <t>0-F 16位编码器 3对3 RR31600 立式180°</t>
  </si>
  <si>
    <t>DZ16V0013R0</t>
  </si>
  <si>
    <t>数字编码开关</t>
  </si>
  <si>
    <t>RE1101MD KNOB</t>
  </si>
  <si>
    <t>DZ17V0001R0</t>
  </si>
  <si>
    <t>RCA座</t>
  </si>
  <si>
    <t>AV-8.4 红色 红体 卧式90°</t>
  </si>
  <si>
    <t>DZ17V0002R0</t>
  </si>
  <si>
    <t>AV-8.4 黄色 黄体 卧式90°</t>
  </si>
  <si>
    <t>DZ17V0003R0</t>
  </si>
  <si>
    <t>AV2-8.4 左白右红 黄体 卧式90°</t>
  </si>
  <si>
    <t>DZ17V0004R0</t>
  </si>
  <si>
    <t>AV2-8.4 上红下白 红体 卧式90°</t>
  </si>
  <si>
    <t>DZ17V0005R0</t>
  </si>
  <si>
    <t>AV2-8.4 上黄下黄 红体 卧式90°</t>
  </si>
  <si>
    <t>DZ17V0008R0</t>
  </si>
  <si>
    <t>AV3-SW4-8.4 上白黄下红+S 黑体 卧式90°</t>
  </si>
  <si>
    <t>DZ17V0010R0</t>
  </si>
  <si>
    <t>AV6-8.4 上红蓝绿下黄白红 红体 卧式90°</t>
  </si>
  <si>
    <t>DZ17V0011R0</t>
  </si>
  <si>
    <t>AV6-8.4 上红蓝绿下黄白黑 红体 卧式90°</t>
  </si>
  <si>
    <t>DZ17V0012R0</t>
  </si>
  <si>
    <t>AV6-8.4 上绿蓝红下白红黑 红体 卧式90°</t>
  </si>
  <si>
    <t>DZ17V0013R0</t>
  </si>
  <si>
    <t>围墙座</t>
  </si>
  <si>
    <t>2P-2.0mm  白色/立式180°</t>
  </si>
  <si>
    <t>DZ17V0015R0</t>
  </si>
  <si>
    <t>4P-2.0mm  白色/立式180°</t>
  </si>
  <si>
    <t>DZ17V0016R0</t>
  </si>
  <si>
    <t>5P-2.0mm  白色/立式180°</t>
  </si>
  <si>
    <t>DZ17V0017R0</t>
  </si>
  <si>
    <t>6P-2.0mm  白色/立式180°</t>
  </si>
  <si>
    <t>DZ17V0018R0</t>
  </si>
  <si>
    <t>10P-2.0mm  黑色/立式180°</t>
  </si>
  <si>
    <t>DZ17V0019R0</t>
  </si>
  <si>
    <t>14P-2.0mm  白色/立式180°</t>
  </si>
  <si>
    <t>DZ17V0020R0</t>
  </si>
  <si>
    <t>4P-2.54mm  白色/立式180°</t>
  </si>
  <si>
    <t>DZ17V0021R0</t>
  </si>
  <si>
    <t>7P-2.54mm  白色/立式180°</t>
  </si>
  <si>
    <t>DZ17V0022R0</t>
  </si>
  <si>
    <t>10P-2.54mm  黑色/立式180°</t>
  </si>
  <si>
    <t>DZ17V0023R0</t>
  </si>
  <si>
    <t>12P-2.54mm  白色/立式180°</t>
  </si>
  <si>
    <t>DZ17V0024R0</t>
  </si>
  <si>
    <t>40P-2.54mm  黑色/立式180°</t>
  </si>
  <si>
    <t>DZ17V0025R0</t>
  </si>
  <si>
    <t>扁平座</t>
  </si>
  <si>
    <t>FPC10P-1.0mm 卧式90°</t>
  </si>
  <si>
    <t>DZ17V0026R0</t>
  </si>
  <si>
    <t>FPC10P-1.0mm 立式180°</t>
  </si>
  <si>
    <t>DZ17V0027R0</t>
  </si>
  <si>
    <t>FPC16P-1.0mm 立式180°</t>
  </si>
  <si>
    <t>DZ17V0028R0</t>
  </si>
  <si>
    <t>FPC16P-1.0mm 卧式90°</t>
  </si>
  <si>
    <t>DZ17V0029R0</t>
  </si>
  <si>
    <t>SMD扁平座</t>
  </si>
  <si>
    <t>FPC30P-0.5mm 无锁 立式180°</t>
  </si>
  <si>
    <t>DZ17V0030R0</t>
  </si>
  <si>
    <t>HDMI座</t>
  </si>
  <si>
    <t>两排脚 19P/卧式90°DIP</t>
  </si>
  <si>
    <t>DZ17V0031R0</t>
  </si>
  <si>
    <t>三排脚 19P/卧式90°DIP</t>
  </si>
  <si>
    <t>DZ17V0032R0</t>
  </si>
  <si>
    <t>USB座</t>
  </si>
  <si>
    <t>迷你 2*3P/卧式90°DIP</t>
  </si>
  <si>
    <t>DZ17V0033R0</t>
  </si>
  <si>
    <t>A型 1*4P/卧式90°DIP</t>
  </si>
  <si>
    <t>DZ17V0034R0</t>
  </si>
  <si>
    <t>B型 2*2P/卧式90°DIP</t>
  </si>
  <si>
    <t>DZ17V0035R0</t>
  </si>
  <si>
    <t>VGA座</t>
  </si>
  <si>
    <t>DB15孔 母头 铆合 深蓝色 配螺丝 卧式90°</t>
  </si>
  <si>
    <t>DZ17V0037R0</t>
  </si>
  <si>
    <t>串口座</t>
  </si>
  <si>
    <t>DB9针 公头 黑色 卧式90°</t>
  </si>
  <si>
    <t>DZ17V0038R0</t>
  </si>
  <si>
    <t>DB9孔 母头 黑色 卧式90°</t>
  </si>
  <si>
    <t>DZ17V0039R0</t>
  </si>
  <si>
    <t>并口座</t>
  </si>
  <si>
    <t>DB25针 公头 黑色 卧式90°</t>
  </si>
  <si>
    <t>DZ17V0040R0</t>
  </si>
  <si>
    <t>DB25孔 母头 黑色 卧式90°</t>
  </si>
  <si>
    <t>DZ17V0041R0</t>
  </si>
  <si>
    <t>DVI座</t>
  </si>
  <si>
    <t>24+5 母头 白色 配螺丝 卧式90°</t>
  </si>
  <si>
    <t>DZ17V0042R0</t>
  </si>
  <si>
    <t>牛角座</t>
  </si>
  <si>
    <t>10P-2.54mm 灰白色 卧式90°</t>
  </si>
  <si>
    <t>DZ17V0043R0</t>
  </si>
  <si>
    <t>10P-2.54mm 灰白色 立式180°</t>
  </si>
  <si>
    <t>DZ17V0044R0</t>
  </si>
  <si>
    <t>40P-2.54mm 灰白色 立式180°</t>
  </si>
  <si>
    <t>DZ17V0045R0</t>
  </si>
  <si>
    <t>40P-2.54mm 灰白色 卧式90°</t>
  </si>
  <si>
    <t>DZ17V0046R0</t>
  </si>
  <si>
    <t>插拔接线座</t>
  </si>
  <si>
    <t>JIEKE 5P-3.5mm 卧式90°</t>
  </si>
  <si>
    <t>DZ17V0047R0</t>
  </si>
  <si>
    <t>JIEKE 5P-3.5mm 立式180°</t>
  </si>
  <si>
    <t>DZ17V0048R0</t>
  </si>
  <si>
    <t>JIEKE 2P-3.81mm 立式180°</t>
  </si>
  <si>
    <t>DZ17V0049R0</t>
  </si>
  <si>
    <t>JIEKE 3P-3.81mm 卧式90°</t>
  </si>
  <si>
    <t>DZ17V0050R0</t>
  </si>
  <si>
    <t>JIEKE 3P-3.81mm 立式180°</t>
  </si>
  <si>
    <t>DZ17V0051R0</t>
  </si>
  <si>
    <t>JIEKE 5P-3.81mm 卧式90°</t>
  </si>
  <si>
    <t>DZ17V0052R0</t>
  </si>
  <si>
    <t>JIEKE 5P-3.81mm 立式180°</t>
  </si>
  <si>
    <t>DZ17V0053R0</t>
  </si>
  <si>
    <t>JIEKE 2P-5.08mm 立式180°</t>
  </si>
  <si>
    <t>DZ17V0054R0</t>
  </si>
  <si>
    <t>JIEKE 2P-5.08mm 卧式90°</t>
  </si>
  <si>
    <t>DZ17V0055R0</t>
  </si>
  <si>
    <t>JIEKE 4P-5.08mm 卧式90°</t>
  </si>
  <si>
    <t>DZ17V0056R0</t>
  </si>
  <si>
    <t>JIEKE 4P-5.08mm 立式180°</t>
  </si>
  <si>
    <t>DZ17V0057R0</t>
  </si>
  <si>
    <t>音频座</t>
  </si>
  <si>
    <t>PJ-3.5立体声 非铁头 卧式90°</t>
  </si>
  <si>
    <t>DZ17V0058R0</t>
  </si>
  <si>
    <t>PJ-3.5立体声 铁头 卧式90°</t>
  </si>
  <si>
    <t>DZ17V0059R0</t>
  </si>
  <si>
    <t>MIC座</t>
  </si>
  <si>
    <t>MIC-?6.5-I/Ф6.5mm/镀银色/3脚一字形</t>
  </si>
  <si>
    <t>DZ17V0060R0</t>
  </si>
  <si>
    <t>MIC-PJ609A 黑色透明盖 咪座 7脚 卧式</t>
  </si>
  <si>
    <t>DZ17V0061R0</t>
  </si>
  <si>
    <t>?6.35  5脚  立式</t>
  </si>
  <si>
    <t>DZ17V0062R0</t>
  </si>
  <si>
    <t>网络座</t>
  </si>
  <si>
    <t>RJ45-8P8C全包 上空下接触 带灯 卧式90°</t>
  </si>
  <si>
    <t>DZ17V0063R0</t>
  </si>
  <si>
    <t>RJ45-8P8C全包 上空下接触 不带灯 卧式90°</t>
  </si>
  <si>
    <t>DZ17V0064R0</t>
  </si>
  <si>
    <t>RJ45-8P8C全包 上空下接触 带弹片不带灯 卧式90°</t>
  </si>
  <si>
    <t>DZ17V0066R0</t>
  </si>
  <si>
    <t>RJ45-8P8C单体 下空上接触 不带灯 卧式90°</t>
  </si>
  <si>
    <t>DZ17V0067R0</t>
  </si>
  <si>
    <t>RJ45-8P8C长体 下空上接触 带灯 卧式90°</t>
  </si>
  <si>
    <t>DZ17V0068R0</t>
  </si>
  <si>
    <t>风扇插座</t>
  </si>
  <si>
    <t>2P-2.54mm 高位直脚</t>
  </si>
  <si>
    <t>DZ17V0069R0</t>
  </si>
  <si>
    <t>2P-2.54mm 低位弯脚</t>
  </si>
  <si>
    <t>DZ17V0070R0</t>
  </si>
  <si>
    <t>SATA座</t>
  </si>
  <si>
    <t>7P 公头板下 窗口型三面包 卧式90°DIP</t>
  </si>
  <si>
    <t>DZ17V0071R0</t>
  </si>
  <si>
    <t>7P 带铁扣 全包开窗 A型/立式180°DIP</t>
  </si>
  <si>
    <t>DZ17V0072R0</t>
  </si>
  <si>
    <t>7P 全包开窗 A型/立式180°DIP</t>
  </si>
  <si>
    <t>DZ17V0073R0</t>
  </si>
  <si>
    <t>DC电源座</t>
  </si>
  <si>
    <t>三脚 内铁芯2.1mm 卧式90°</t>
  </si>
  <si>
    <t>DZ17V0074R0</t>
  </si>
  <si>
    <t>电源座</t>
  </si>
  <si>
    <t>5557-2*2P 立式180°</t>
  </si>
  <si>
    <t>DZ17V0075R0</t>
  </si>
  <si>
    <t>5557-2*2P 卧式90°</t>
  </si>
  <si>
    <t>DZ17V0076R0</t>
  </si>
  <si>
    <t>VH3.96-3A2 立式180°</t>
  </si>
  <si>
    <t>DZ17V0077R0</t>
  </si>
  <si>
    <t>VH3.96-4P 立式180°</t>
  </si>
  <si>
    <t>DZ17V0078R0</t>
  </si>
  <si>
    <t>VH3.96-6P 立式180°</t>
  </si>
  <si>
    <t>DZ17V0079R0</t>
  </si>
  <si>
    <t>BNC座</t>
  </si>
  <si>
    <t>单体 立式180°</t>
  </si>
  <si>
    <t>DZ17V0080R0</t>
  </si>
  <si>
    <t>单体 卧式90°</t>
  </si>
  <si>
    <t>DZ17V0081R0</t>
  </si>
  <si>
    <t>双体 卧式90°</t>
  </si>
  <si>
    <t>DZ17V0082R0</t>
  </si>
  <si>
    <t>DIP三孔立灯座</t>
  </si>
  <si>
    <t>LED*3 Φ3 绿色 立式180°</t>
  </si>
  <si>
    <t>DZ17V0083R0</t>
  </si>
  <si>
    <t>A型 长体侧插式 1*4P/卧式90°DIP</t>
  </si>
  <si>
    <t>DZ17V0084R0</t>
  </si>
  <si>
    <t>JIEKE 2P-3.5mm 卧式90°</t>
  </si>
  <si>
    <t>DZ17V0085R0</t>
  </si>
  <si>
    <t>3P-2.0mm  白色/立式180°</t>
  </si>
  <si>
    <t>DZ17V0086R0</t>
  </si>
  <si>
    <t>7P-2.0mm  白色/立式180°</t>
  </si>
  <si>
    <t>DZ17V0087R0</t>
  </si>
  <si>
    <t>JIEKE 2P-3.5mm 立式180°</t>
  </si>
  <si>
    <t>DZ17V0088R0</t>
  </si>
  <si>
    <t>2P-2.54mm  白色/立式180°</t>
  </si>
  <si>
    <t>DZ17V0089R0</t>
  </si>
  <si>
    <t>10P-2.54mm  黑色/卧式90°</t>
  </si>
  <si>
    <t>DZ17V0090R0</t>
  </si>
  <si>
    <t>DVI母座</t>
  </si>
  <si>
    <t>24+5 母头 白色 配螺丝 立式180°</t>
  </si>
  <si>
    <t>DZ17V0091R0</t>
  </si>
  <si>
    <t>USB母座</t>
  </si>
  <si>
    <t>A型 1*4P/立式180°DIP</t>
  </si>
  <si>
    <t>DZ17V0092R0</t>
  </si>
  <si>
    <t>音频母座</t>
  </si>
  <si>
    <t>PJ-3.5立体声 铁头 立式180°</t>
  </si>
  <si>
    <t>DZ17V0093R0</t>
  </si>
  <si>
    <t>RJ45-8P8C 上空下接触 带弹片不带灯1*4 卧式90°</t>
  </si>
  <si>
    <t>DZ17V0094R0</t>
  </si>
  <si>
    <t>JIEKE 2x3P-3.5 卧式90°</t>
  </si>
  <si>
    <t>DZ17V0095R0</t>
  </si>
  <si>
    <t>PJ2-001 3.5立体声 非铁头 卧式90°</t>
  </si>
  <si>
    <t>DZ17V0096R0</t>
  </si>
  <si>
    <t>RCA-325D 绿蓝红 黑体 卧式90°</t>
  </si>
  <si>
    <t>DZ17V0097R0</t>
  </si>
  <si>
    <t>RCA-325A 黄白红 黑体 卧式90°</t>
  </si>
  <si>
    <t>DZ17V0098R0</t>
  </si>
  <si>
    <t>JIEKE 2P-3.81mm 卧式90°</t>
  </si>
  <si>
    <t>DZ17V0099R0</t>
  </si>
  <si>
    <t>JIEKE 4P-3.81mm 卧式90°</t>
  </si>
  <si>
    <t>DZ17V0100R0</t>
  </si>
  <si>
    <t>电话座</t>
  </si>
  <si>
    <t>RJ11-6P6C 下空上接触 不带灯 卧式90°</t>
  </si>
  <si>
    <t>DZ17V0101R0</t>
  </si>
  <si>
    <t>卡侬座</t>
  </si>
  <si>
    <t>SPF-07B 3P母头 卧式90°</t>
  </si>
  <si>
    <t>DZ17V0102R0</t>
  </si>
  <si>
    <t>DZ17V0103R0</t>
  </si>
  <si>
    <t>LED*3 Φ3 红绿绿 立式180°</t>
  </si>
  <si>
    <t>DZ17V0104R0</t>
  </si>
  <si>
    <t>LED*3 Φ3 黄色 立式180°</t>
  </si>
  <si>
    <t>DZ17V0105R0</t>
  </si>
  <si>
    <t>BNC-KWE-1 卧式90°</t>
  </si>
  <si>
    <t>DZ17V0107R0</t>
  </si>
  <si>
    <t>FPC18P-1.0mm 立式180°</t>
  </si>
  <si>
    <t>DZ17V0108R0</t>
  </si>
  <si>
    <t>PJ322</t>
  </si>
  <si>
    <t>DZ17V0109R0</t>
  </si>
  <si>
    <t>10029449-111RLF 卧式90°SMD</t>
  </si>
  <si>
    <t>DZ17V0111R0</t>
  </si>
  <si>
    <t>FPC32P-0.5mm 卧式90°（下接触）</t>
  </si>
  <si>
    <t>DZ17V0112R0</t>
  </si>
  <si>
    <t>6.3MM音频座</t>
  </si>
  <si>
    <t>6_3mm_audiojack 6脚 黑体 卧式90°内螺纹</t>
  </si>
  <si>
    <t>DZ17V0113R0</t>
  </si>
  <si>
    <t>3.5MM音频座</t>
  </si>
  <si>
    <t>3_5mm_audio_jackpj3070 5脚 透明盖 黑体 卧式90°</t>
  </si>
  <si>
    <t>DZ17V0114R0</t>
  </si>
  <si>
    <t>FPC10P-1.0mm 卧式90°，上接触压接扣紧</t>
  </si>
  <si>
    <t>DZ17V0115R0</t>
  </si>
  <si>
    <t>SJ-3511 环保  黑体 卧式90°3脚</t>
  </si>
  <si>
    <t>DZ17V0116R0</t>
  </si>
  <si>
    <t>RCA-104C 铁头 黑体 卧式90°2脚</t>
  </si>
  <si>
    <t>DZ17V0117R0</t>
  </si>
  <si>
    <t>MPC-4-001</t>
  </si>
  <si>
    <t>DZ17V0117R1</t>
  </si>
  <si>
    <t>MPC-4-001B 带铁壳 4芯插座 卧式90°</t>
  </si>
  <si>
    <t>DZ17V0118R0</t>
  </si>
  <si>
    <t>MICRO USB 5P B TYPE</t>
  </si>
  <si>
    <t>DZ17V0119R0</t>
  </si>
  <si>
    <t>AV2-8.4 上白下红 红体 卧式90°</t>
  </si>
  <si>
    <t>DZ17V0120R0</t>
  </si>
  <si>
    <t>PJ-317 3.5 立体声 非铁头 草绿色 卧式90° 环保</t>
  </si>
  <si>
    <t>DZ17V0121R0</t>
  </si>
  <si>
    <t>RJ45-8P8C长体 下空上接触 带灯 卧式90°(黄色）</t>
  </si>
  <si>
    <t>DZ17V0122R0</t>
  </si>
  <si>
    <t>3P-2.54mm  白色/立式180°</t>
  </si>
  <si>
    <t>DZ17V0124R0</t>
  </si>
  <si>
    <t>HR911105A RJ45-8P8C 下空上接触 带灯 卧式90°(带变压器)</t>
  </si>
  <si>
    <t>DZ17V0125R0</t>
  </si>
  <si>
    <t>XLR3-007M  3P公头  卧式90°</t>
  </si>
  <si>
    <t>DZ17V0126R0</t>
  </si>
  <si>
    <t>RJ45-8P8C单体 下空上接触 不带灯 卧式90°(黄色）</t>
  </si>
  <si>
    <t>DZ17V0127R0</t>
  </si>
  <si>
    <t>USB-A/F-母-卧式90°平头 DIP</t>
  </si>
  <si>
    <t>DZ17V0128R0</t>
  </si>
  <si>
    <t>FPC22P-1.0mm 立式180°</t>
  </si>
  <si>
    <t>DZ17V0129R0</t>
  </si>
  <si>
    <t>FPC22P-1.0mm 卧式90°</t>
  </si>
  <si>
    <t>DZ17V0130R0</t>
  </si>
  <si>
    <t>沉板式 MICRO USB 5P B TYPE</t>
  </si>
  <si>
    <t>DZ17V0131R0</t>
  </si>
  <si>
    <t>3_5mm_audio_jackPJ391 黑体 卧式90°7脚</t>
  </si>
  <si>
    <t>DZ17V0132R0</t>
  </si>
  <si>
    <t>PJ-340 3.5mm立体声 非铁头 卧式90°</t>
  </si>
  <si>
    <t>DZ17V0133R0</t>
  </si>
  <si>
    <t>16P/2*8P-2.54mm  黑色 立式180°</t>
  </si>
  <si>
    <t>DZ17V0134R0</t>
  </si>
  <si>
    <t>PJ2-HSZ-3520</t>
  </si>
  <si>
    <t>DZ17V0135R0</t>
  </si>
  <si>
    <t>SD卡座</t>
  </si>
  <si>
    <t>SD_PUSH</t>
  </si>
  <si>
    <t>DZ17V0136R0</t>
  </si>
  <si>
    <t>双排音频座 PJ-32 (带屏蔽）</t>
  </si>
  <si>
    <t>DZ17V0137R0</t>
  </si>
  <si>
    <t>IC卡座</t>
  </si>
  <si>
    <t>YK811</t>
  </si>
  <si>
    <t>DZ17V0138R0</t>
  </si>
  <si>
    <t>KZ-A14 双面读卡 62*43.8*7.8mm</t>
  </si>
  <si>
    <t>DZ17V0139R0</t>
  </si>
  <si>
    <t>FPC30P-0.5mm 上接触带锁卧式90°</t>
  </si>
  <si>
    <t>DZ18V0001R0</t>
  </si>
  <si>
    <t>转换开关</t>
  </si>
  <si>
    <t>230/115 立式180°</t>
  </si>
  <si>
    <t>DZ18V0002R0</t>
  </si>
  <si>
    <t>S-100-12 +12V 8.5A</t>
  </si>
  <si>
    <t>DZ18V0003R0</t>
  </si>
  <si>
    <t>PS-25-12 +12V 2.1A</t>
  </si>
  <si>
    <t>DZ18V0004R0</t>
  </si>
  <si>
    <t>S-201-5 +5V 40A</t>
  </si>
  <si>
    <t>DZ18V0005R0</t>
  </si>
  <si>
    <t>PD-2505  双±5V 2.5A</t>
  </si>
  <si>
    <t>DZ18V0006R0</t>
  </si>
  <si>
    <t>PD-45A +5V/3.2A +12V/2A</t>
  </si>
  <si>
    <t>DZ18V0007R0</t>
  </si>
  <si>
    <t>PS-45-12 +12V 3.7A</t>
  </si>
  <si>
    <t>DZ18V0008R0</t>
  </si>
  <si>
    <t>PS65-12 +12V 5.2A</t>
  </si>
  <si>
    <t>DZ18V0010R0</t>
  </si>
  <si>
    <t>LPS-100-12 +12V 8.4A</t>
  </si>
  <si>
    <t>DZ18V0011R0</t>
  </si>
  <si>
    <t>LPS-100-5 +5V 20A</t>
  </si>
  <si>
    <t>DZ18V0012R0</t>
  </si>
  <si>
    <t>NED-75B (121D专用）</t>
  </si>
  <si>
    <t>DZ18V0013R0</t>
  </si>
  <si>
    <t>网卡</t>
  </si>
  <si>
    <t>IPORT-1V1.06 DC3.3V</t>
  </si>
  <si>
    <t>DZ18V0015R0</t>
  </si>
  <si>
    <t>风扇</t>
  </si>
  <si>
    <t>8025B风扇 12V+网 2900RPM 2P-2.54mm L=210mm</t>
  </si>
  <si>
    <t>DZ18V0017R0</t>
  </si>
  <si>
    <t>开关</t>
  </si>
  <si>
    <t>黑色SY601</t>
  </si>
  <si>
    <t>DZ18V0018R0</t>
  </si>
  <si>
    <t>红色15A 250V</t>
  </si>
  <si>
    <t>DZ18V0019R0</t>
  </si>
  <si>
    <t>RCA端子</t>
  </si>
  <si>
    <t>普通型直插头 配螺母 红色</t>
  </si>
  <si>
    <t>DZ18V0020R0</t>
  </si>
  <si>
    <t>普通型直插头 配螺母 白色</t>
  </si>
  <si>
    <t>DZ18V0021R0</t>
  </si>
  <si>
    <t>普通型直插头 配螺母 黄色</t>
  </si>
  <si>
    <t>DZ18V0022R0</t>
  </si>
  <si>
    <t>NES-100-5 +5V 20A</t>
  </si>
  <si>
    <t>DZ18V0023R0</t>
  </si>
  <si>
    <t>NES-200-12 +12V 17A</t>
  </si>
  <si>
    <t>DZ18V0024R0</t>
  </si>
  <si>
    <t>DZ18V0029R0</t>
  </si>
  <si>
    <t>5号 对</t>
  </si>
  <si>
    <t>DZ18V0032R0</t>
  </si>
  <si>
    <t>6F22 9V</t>
  </si>
  <si>
    <t>DZ18V0034R0</t>
  </si>
  <si>
    <t>NFM-10-12</t>
  </si>
  <si>
    <t>DZ18V0035R0</t>
  </si>
  <si>
    <t>NES-150-12  12A</t>
  </si>
  <si>
    <t>DZ18V0036R0</t>
  </si>
  <si>
    <t>SE-600-12  50A</t>
  </si>
  <si>
    <t>DZ18V0038R0</t>
  </si>
  <si>
    <t>PS-65-5 +5V 12A</t>
  </si>
  <si>
    <t>DZ18V0039R0</t>
  </si>
  <si>
    <t>DZ18V0040R0</t>
  </si>
  <si>
    <t>IC卡(P-IC)</t>
  </si>
  <si>
    <t>4442 十进制字符为"65535"转成十六进制字符为"FFFF"</t>
  </si>
  <si>
    <t>DZ18V0044R0</t>
  </si>
  <si>
    <t>喇叭</t>
  </si>
  <si>
    <t>8Ω2W 28.8*40.1mm  红黑26#线带2P母头-2.0mmL=100mm</t>
  </si>
  <si>
    <t>DZ18V0045R0</t>
  </si>
  <si>
    <t>NES-100-36</t>
  </si>
  <si>
    <t>DZ18V0046R0</t>
  </si>
  <si>
    <t>船形开关</t>
  </si>
  <si>
    <t>220V/R-1-110-ROL-BBR</t>
  </si>
  <si>
    <t>DZ18V0047R0</t>
  </si>
  <si>
    <t>航空公头</t>
  </si>
  <si>
    <t>8PIN 古铜色航空公头 环抱180°</t>
  </si>
  <si>
    <t>DZ18V0048R0</t>
  </si>
  <si>
    <t>16型5P航空公头</t>
  </si>
  <si>
    <t>DZ18V0049R0</t>
  </si>
  <si>
    <t>IC卡读写器（P-ICR）</t>
  </si>
  <si>
    <t>RD600P-ULC-(HD)_20120605654 电压5V</t>
  </si>
  <si>
    <t>DZ18V0050R0</t>
  </si>
  <si>
    <t>6025B风扇 5V 3200RPM+6公分银网罩 2P-2.54mm L=300mm</t>
  </si>
  <si>
    <t>DZ18V0050R1</t>
  </si>
  <si>
    <t>6025B风扇 5V 2600RPM+6公分银网罩 2P-2.54mm L=300mm</t>
  </si>
  <si>
    <t>DZ18V0052R0</t>
  </si>
  <si>
    <t>Y叉端子</t>
  </si>
  <si>
    <t>内径Φ3.2mm</t>
  </si>
  <si>
    <t>DZ18V0053R0</t>
  </si>
  <si>
    <t>(HDB0412LD)4015B 5V 4000RPM +网 2P-2.54mm  L=300mm(滚珠型）</t>
  </si>
  <si>
    <t>DZ18V0054R0</t>
  </si>
  <si>
    <t>转换头</t>
  </si>
  <si>
    <t>BNC公转RCA母</t>
  </si>
  <si>
    <t>DZ18V0055R0</t>
  </si>
  <si>
    <t>PD-600-12 +12V 50A</t>
  </si>
  <si>
    <t>DZ18V0056R0</t>
  </si>
  <si>
    <t>NES-350-36  +36V   0-9.7A</t>
  </si>
  <si>
    <t>DZ18V0057R0</t>
  </si>
  <si>
    <t>奇立PUSH SWITCH开关</t>
  </si>
  <si>
    <t>奇立8212-B1T1C01F1BKP 开关</t>
  </si>
  <si>
    <t>DZ18V0058R0</t>
  </si>
  <si>
    <t>2英寸52mm 方形金钢40磁泡盘 黑色薄膜</t>
  </si>
  <si>
    <t>DZ18V0060R0</t>
  </si>
  <si>
    <t>SP-320-12</t>
  </si>
  <si>
    <t>F-A707301E00</t>
  </si>
  <si>
    <t>F-C000502T01</t>
  </si>
  <si>
    <t>F-H000001E00</t>
  </si>
  <si>
    <t>F-K003203E00</t>
  </si>
  <si>
    <t>F-M030803T01</t>
  </si>
  <si>
    <t>F-T076609E01</t>
  </si>
  <si>
    <t>TPHD403P</t>
  </si>
  <si>
    <t>F-W021602E00</t>
  </si>
  <si>
    <t>FL00V0001R0</t>
  </si>
  <si>
    <t>油抽</t>
  </si>
  <si>
    <t>FL00V0002R0</t>
  </si>
  <si>
    <t>塞规</t>
  </si>
  <si>
    <t>把</t>
  </si>
  <si>
    <t>FL00V0003R0</t>
  </si>
  <si>
    <t>油漆笔</t>
  </si>
  <si>
    <t>黑色</t>
  </si>
  <si>
    <t>支</t>
  </si>
  <si>
    <t>FL00V0006R0</t>
  </si>
  <si>
    <t>电源排插</t>
  </si>
  <si>
    <t>劳特排插</t>
  </si>
  <si>
    <t>FL00V0007R0</t>
  </si>
  <si>
    <t>验电笔</t>
  </si>
  <si>
    <t>数显型电笔</t>
  </si>
  <si>
    <t>FL00V0008R1</t>
  </si>
  <si>
    <t>蓝色</t>
  </si>
  <si>
    <t>FL00V0008R2</t>
  </si>
  <si>
    <t>黄色</t>
  </si>
  <si>
    <t>FL00V0008R3</t>
  </si>
  <si>
    <t>绿色</t>
  </si>
  <si>
    <t>FL00V0008R4</t>
  </si>
  <si>
    <t>红色</t>
  </si>
  <si>
    <t>FL00V0009R0</t>
  </si>
  <si>
    <t>英文组合码</t>
  </si>
  <si>
    <t>A~Z</t>
  </si>
  <si>
    <t>FL00V0010R0</t>
  </si>
  <si>
    <t>数字组合码</t>
  </si>
  <si>
    <t>0~9</t>
  </si>
  <si>
    <t>FL00V0016R0</t>
  </si>
  <si>
    <t>帆布袋</t>
  </si>
  <si>
    <t>234*90*450mm 丹麦Neets线材收纳袋设计文件.pdf(含魔术带）</t>
  </si>
  <si>
    <t>FL00V0017R0</t>
  </si>
  <si>
    <t>热熔胶</t>
  </si>
  <si>
    <t>胶条</t>
  </si>
  <si>
    <t>条</t>
  </si>
  <si>
    <t>FL00V0018R0</t>
  </si>
  <si>
    <t>锡线架</t>
  </si>
  <si>
    <t>FL00V0023R0</t>
  </si>
  <si>
    <t>油墨</t>
  </si>
  <si>
    <t>黑色   瓶装</t>
  </si>
  <si>
    <t>瓶</t>
  </si>
  <si>
    <t>FL00V0026R0</t>
  </si>
  <si>
    <t>镊子</t>
  </si>
  <si>
    <t>FL00V0027R0</t>
  </si>
  <si>
    <t>烙铁棉</t>
  </si>
  <si>
    <t>块</t>
  </si>
  <si>
    <t>FL00V0028R0</t>
  </si>
  <si>
    <t>有线静电手环</t>
  </si>
  <si>
    <t>FL00V0029R0</t>
  </si>
  <si>
    <t>毛刷</t>
  </si>
  <si>
    <t>FL00V0030R0</t>
  </si>
  <si>
    <t>漆油笔(银色)</t>
  </si>
  <si>
    <t>银色</t>
  </si>
  <si>
    <t>FL00V0031R0</t>
  </si>
  <si>
    <t>高温胶</t>
  </si>
  <si>
    <t>宽：3.0cm</t>
  </si>
  <si>
    <t>FL00V0032R0</t>
  </si>
  <si>
    <t>剪钳</t>
  </si>
  <si>
    <t>FL00V0033R0</t>
  </si>
  <si>
    <t>老虎钳</t>
  </si>
  <si>
    <t>FL00V0034R0</t>
  </si>
  <si>
    <t>锉刀</t>
  </si>
  <si>
    <t>FL00V0035R0</t>
  </si>
  <si>
    <t>一字螺丝刀</t>
  </si>
  <si>
    <t>FL00V0036R0</t>
  </si>
  <si>
    <t>十字螺丝刀</t>
  </si>
  <si>
    <t>FL00V0037R0</t>
  </si>
  <si>
    <t>刀型烙铁嘴</t>
  </si>
  <si>
    <t>薄</t>
  </si>
  <si>
    <t>FL00V0037R1</t>
  </si>
  <si>
    <t>厚</t>
  </si>
  <si>
    <t>FL00V0038R0</t>
  </si>
  <si>
    <t>白色 瓶装</t>
  </si>
  <si>
    <t>FL00V0039R0</t>
  </si>
  <si>
    <t>磨砂纸</t>
  </si>
  <si>
    <t>FL00V0040R0</t>
  </si>
  <si>
    <t>锡膏</t>
  </si>
  <si>
    <t>FL00V0042R0</t>
  </si>
  <si>
    <t>音频插头</t>
  </si>
  <si>
    <t>Ф3.5</t>
  </si>
  <si>
    <t>FL00V0043R0</t>
  </si>
  <si>
    <t>防静电刀卡</t>
  </si>
  <si>
    <t>L55*W30*T5mm  1000克重</t>
  </si>
  <si>
    <t>FL00V0047R0</t>
  </si>
  <si>
    <t>竖卡板</t>
  </si>
  <si>
    <t>H=150mm</t>
  </si>
  <si>
    <t>FL00V0048R0</t>
  </si>
  <si>
    <t>横卡板</t>
  </si>
  <si>
    <t>FL00V0050R0</t>
  </si>
  <si>
    <t>配线固定座</t>
  </si>
  <si>
    <t>CL-1</t>
  </si>
  <si>
    <t>FL01V0001R2</t>
  </si>
  <si>
    <t>MMX带行程发光按键胶片_2012.08.31</t>
  </si>
  <si>
    <t>FL01V0003R0</t>
  </si>
  <si>
    <t>绝缘纸</t>
  </si>
  <si>
    <t>青壳绝缘纸 88*36mm</t>
  </si>
  <si>
    <t>FL01V0004R0</t>
  </si>
  <si>
    <t>绝缘片</t>
  </si>
  <si>
    <t>厚度0.3mm透明PVC</t>
  </si>
  <si>
    <t>FL01V0004R1</t>
  </si>
  <si>
    <t>FL01V0004R2</t>
  </si>
  <si>
    <t>厚度0.3mm绝缘青稞纸</t>
  </si>
  <si>
    <t>FL01V0005R0</t>
  </si>
  <si>
    <t>PC挡片</t>
  </si>
  <si>
    <t>0.3mm厚哑黑色光面PC料</t>
  </si>
  <si>
    <t>FL01V0006R0</t>
  </si>
  <si>
    <t>FLX-44带行程发光按键胶片</t>
  </si>
  <si>
    <t>FL01V0007R0</t>
  </si>
  <si>
    <t>MMX88A(SYE)</t>
  </si>
  <si>
    <t>FL01V0008R0</t>
  </si>
  <si>
    <t>红色垫片</t>
  </si>
  <si>
    <t>外径7mm 厚度0.8mm</t>
  </si>
  <si>
    <t>FL01V0009R0</t>
  </si>
  <si>
    <t>WP6专用按键胶片 40/1PC</t>
  </si>
  <si>
    <t>FL02V0001R0</t>
  </si>
  <si>
    <t>泡沫胶</t>
  </si>
  <si>
    <t>W=20mm</t>
  </si>
  <si>
    <t>FL02V0002R0</t>
  </si>
  <si>
    <t>黄胶</t>
  </si>
  <si>
    <t>卡夫特K-1668</t>
  </si>
  <si>
    <t>FL02V0003R0</t>
  </si>
  <si>
    <t>502胶水</t>
  </si>
  <si>
    <t>FL03V0001R0</t>
  </si>
  <si>
    <t>酒精瓶</t>
  </si>
  <si>
    <t>FL03V0002R0</t>
  </si>
  <si>
    <t>酒精</t>
  </si>
  <si>
    <t>FL03V0003R0</t>
  </si>
  <si>
    <t>天那水</t>
  </si>
  <si>
    <t>FL03V0004R0</t>
  </si>
  <si>
    <t>洗板水</t>
  </si>
  <si>
    <t>25KG/桶 GW802</t>
  </si>
  <si>
    <t>桶</t>
  </si>
  <si>
    <t>FL03V0005R0</t>
  </si>
  <si>
    <t>抹机水</t>
  </si>
  <si>
    <t>20L</t>
  </si>
  <si>
    <t>FL03V0006R0</t>
  </si>
  <si>
    <t>脱漆水</t>
  </si>
  <si>
    <t>FL04V0001R0</t>
  </si>
  <si>
    <t>锡线</t>
  </si>
  <si>
    <t>有铅焊锡</t>
  </si>
  <si>
    <t>FL04V0001R1</t>
  </si>
  <si>
    <t>无铅焊锡</t>
  </si>
  <si>
    <t>FL04V0002R0</t>
  </si>
  <si>
    <t>助焊膏</t>
  </si>
  <si>
    <t>FL04V0003R0</t>
  </si>
  <si>
    <t>锡球</t>
  </si>
  <si>
    <t>Sn63Pb37 B1B6 0.500mm</t>
  </si>
  <si>
    <t>FL04V0004R0</t>
  </si>
  <si>
    <t>Sn63Pb37 BBB2 0.600mm</t>
  </si>
  <si>
    <t>FL04V0005R0</t>
  </si>
  <si>
    <t>Sn63Pb37 BBB3 0.760mm</t>
  </si>
  <si>
    <t>FL05V0001R0</t>
  </si>
  <si>
    <t>导热硅胶</t>
  </si>
  <si>
    <t>FL05V0002R0</t>
  </si>
  <si>
    <t>导热硅脂</t>
  </si>
  <si>
    <t>卡夫特K-5211</t>
  </si>
  <si>
    <t>FL06V0007R0</t>
  </si>
  <si>
    <t>防静电胶袋</t>
  </si>
  <si>
    <t>L450mm*W400mm</t>
  </si>
  <si>
    <t>FL06V0008R0</t>
  </si>
  <si>
    <t>L450mm*W200mm</t>
  </si>
  <si>
    <t>FL06V0008R1</t>
  </si>
  <si>
    <t>L450mm*W220mm</t>
  </si>
  <si>
    <t>FL06V0009R0</t>
  </si>
  <si>
    <t>L220mm*W150mm</t>
  </si>
  <si>
    <t>FL06V0010R0</t>
  </si>
  <si>
    <t>L450mm*W130mm</t>
  </si>
  <si>
    <t>FL07V0002R1</t>
  </si>
  <si>
    <t>生产日报表</t>
  </si>
  <si>
    <t>QR-PD-006-A/1  A5纸 无碳复写三联</t>
  </si>
  <si>
    <t>FL07V0003R0</t>
  </si>
  <si>
    <t>出库单</t>
  </si>
  <si>
    <t>QR-PM-017-A/0  A5纸 无碳复写四联</t>
  </si>
  <si>
    <t>FL07V0003R1</t>
  </si>
  <si>
    <t>QR-PM-017-A/1 A5纸 无碳复写三联</t>
  </si>
  <si>
    <t>FL07V0004R1</t>
  </si>
  <si>
    <t>入库单</t>
  </si>
  <si>
    <t>QR-PM-018-A1  A5纸 无碳复写三联</t>
  </si>
  <si>
    <t>FL07V0005R0</t>
  </si>
  <si>
    <t>退料单</t>
  </si>
  <si>
    <t>QR-PM-019-A/0  A5纸 无碳复写四联</t>
  </si>
  <si>
    <t>FL07V0005R1</t>
  </si>
  <si>
    <t>QR-PM-019-A/1  A5纸 无碳复写四联</t>
  </si>
  <si>
    <t>FL07V0006R0</t>
  </si>
  <si>
    <t>领料单</t>
  </si>
  <si>
    <t>QR-PM-020-A/0  A5纸 无碳复写三联</t>
  </si>
  <si>
    <t>FL07V0007R0</t>
  </si>
  <si>
    <t>物品交接登记表</t>
  </si>
  <si>
    <t>QR-PD-015-A/0  A5纸 无碳复写三联</t>
  </si>
  <si>
    <t>FL07V0007R1</t>
  </si>
  <si>
    <t>QR-PD-015-A/1  A5纸 无碳复写三联</t>
  </si>
  <si>
    <t>FL08V0001R0</t>
  </si>
  <si>
    <t>测试工号标签</t>
  </si>
  <si>
    <t>Test 1#  椭圆形 白色 纸质 粘铝合金</t>
  </si>
  <si>
    <t>FL08V0002R0</t>
  </si>
  <si>
    <t>Test 2#  椭圆形 白色 纸质 粘铝合金</t>
  </si>
  <si>
    <t>FL08V0003R0</t>
  </si>
  <si>
    <t>Test 3#  椭圆形 白色 纸质 粘铝合金</t>
  </si>
  <si>
    <t>FL08V0004R0</t>
  </si>
  <si>
    <t>Test 4#  椭圆形 白色 纸质 粘铝合金</t>
  </si>
  <si>
    <t>FL08V0005R0</t>
  </si>
  <si>
    <t>Test 5#  椭圆形 白色 纸质 粘铝合金</t>
  </si>
  <si>
    <t>FL08V0006R0</t>
  </si>
  <si>
    <t>Test 6#  椭圆形 白色 纸质 粘铝合金</t>
  </si>
  <si>
    <t>FL08V0007R0</t>
  </si>
  <si>
    <t>Test 7#  椭圆形 白色 纸质 粘铝合金</t>
  </si>
  <si>
    <t>FL08V0011R0</t>
  </si>
  <si>
    <t>检查工号标签</t>
  </si>
  <si>
    <t>Inspect 1#  椭圆形 白色 纸质 粘铝合金</t>
  </si>
  <si>
    <t>FL08V0012R0</t>
  </si>
  <si>
    <t>Inspect 2#  椭圆形 白色 纸质 粘铝合金</t>
  </si>
  <si>
    <t>FL08V0021R0</t>
  </si>
  <si>
    <t>QC工号标签</t>
  </si>
  <si>
    <t>QC Pass 1#  椭圆形 白色 纸质 粘铝合金</t>
  </si>
  <si>
    <t>FL08V0022R0</t>
  </si>
  <si>
    <t>QC Pass 2#  椭圆形 白色 纸质 粘铝合金</t>
  </si>
  <si>
    <t>FL08V0023R0</t>
  </si>
  <si>
    <t>QC Pass 3#  椭圆形 白色 纸质 粘铝合金</t>
  </si>
  <si>
    <t>FL08V0024R0</t>
  </si>
  <si>
    <t>QC Pass 4#  椭圆形 白色 纸质 粘铝合金</t>
  </si>
  <si>
    <t>FL08V0025R0</t>
  </si>
  <si>
    <t>QC Pass 5#  椭圆形 白色 纸质 粘铝合金</t>
  </si>
  <si>
    <t>FL08V0026R0</t>
  </si>
  <si>
    <t>QC Pass 6#  椭圆形 白色 纸质 粘铝合金</t>
  </si>
  <si>
    <t>FL08V0027R0</t>
  </si>
  <si>
    <t>QC Pass 7#  椭圆形 白色 纸质 粘铝合金</t>
  </si>
  <si>
    <t>FL08V0028R0</t>
  </si>
  <si>
    <t>QC Pass 8#  椭圆形 白色 纸质 粘铝合金</t>
  </si>
  <si>
    <t>FL08V0029R0</t>
  </si>
  <si>
    <t>QC Pass 9#  椭圆形 白色 纸质 粘铝合金</t>
  </si>
  <si>
    <t>FL08V0030R0</t>
  </si>
  <si>
    <t>QC Pass 10#  椭圆形 白色 纸质 粘铝合金</t>
  </si>
  <si>
    <t>FL08V0031R0</t>
  </si>
  <si>
    <t>IQC工号标签</t>
  </si>
  <si>
    <t>IQC Pass 1#  椭圆形 白色 纸质 粘铝合金</t>
  </si>
  <si>
    <t>FL08V0032R0</t>
  </si>
  <si>
    <t>IQC Pass 2#  椭圆形 白色 纸质 粘铝合金</t>
  </si>
  <si>
    <t>FL08V0033R0</t>
  </si>
  <si>
    <t>IQC Pass 3#  椭圆形 白色 纸质 粘铝合金</t>
  </si>
  <si>
    <t>FL08V0034R0</t>
  </si>
  <si>
    <t>IQC Pass 4#  椭圆形 白色 纸质 粘铝合金</t>
  </si>
  <si>
    <t>FL08V0041R0</t>
  </si>
  <si>
    <t>OQC工号标签</t>
  </si>
  <si>
    <t>OQC Pass 1#  椭圆形 白色 纸质 粘铝合金</t>
  </si>
  <si>
    <t>FL08V0042R0</t>
  </si>
  <si>
    <t>OQC Pass 2#  椭圆形 白色 纸质 粘铝合金</t>
  </si>
  <si>
    <t>FL09V0002R1</t>
  </si>
  <si>
    <t>PET哑银条码纸</t>
  </si>
  <si>
    <t>50*10mm 空白(加宽边)</t>
  </si>
  <si>
    <t>FL09V0003R1</t>
  </si>
  <si>
    <t>50*25mm 空白(加宽边)</t>
  </si>
  <si>
    <t>FL09V0004R1</t>
  </si>
  <si>
    <t>条码纸</t>
  </si>
  <si>
    <t>50*25mm 带标准CE/垃圾桶(加宽边）</t>
  </si>
  <si>
    <t>FL09V0004R2</t>
  </si>
  <si>
    <t>FL09V0005R1</t>
  </si>
  <si>
    <t>80*50mm 空白(加宽边)</t>
  </si>
  <si>
    <t>FL09V0006R1</t>
  </si>
  <si>
    <t>80*50mm ATLONA专用</t>
  </si>
  <si>
    <t>FL09V0008R1</t>
  </si>
  <si>
    <t>物料进出记录卡</t>
  </si>
  <si>
    <t>FL09V0009R0</t>
  </si>
  <si>
    <t>物料卡</t>
  </si>
  <si>
    <t>QR-PM-016-A/0  A5</t>
  </si>
  <si>
    <t>FL09V0010R1</t>
  </si>
  <si>
    <t>50*25mm 4个论证商标  Intelix专用</t>
  </si>
  <si>
    <t>FL09V0012R0</t>
  </si>
  <si>
    <t>20*10mm 1*4张 空白</t>
  </si>
  <si>
    <t>FL09V0013R2</t>
  </si>
  <si>
    <t>PET哑银条码纸（丹麦）</t>
  </si>
  <si>
    <t>70*36mm 彩色印刷 丹麦TSC6专用</t>
  </si>
  <si>
    <t>FL09V0015R0</t>
  </si>
  <si>
    <t>会讨系统图贴纸</t>
  </si>
  <si>
    <t>黑色PC</t>
  </si>
  <si>
    <t>FL09V0016R1</t>
  </si>
  <si>
    <t>PET哑银条码纸（COM)</t>
  </si>
  <si>
    <t>50*32mm 美国COM专用</t>
  </si>
  <si>
    <t>FL09V0017R0</t>
  </si>
  <si>
    <t>QR-PD-020_随机卡</t>
  </si>
  <si>
    <t>100*100mm</t>
  </si>
  <si>
    <t>FL09V0020R1</t>
  </si>
  <si>
    <t>PET哑银条码纸(丹麦)</t>
  </si>
  <si>
    <t>70*36mm 彩色印刷 丹麦TSC7专用</t>
  </si>
  <si>
    <t>FL09V0021R1</t>
  </si>
  <si>
    <t>70*36mm 彩色印刷 丹麦线材袋专用</t>
  </si>
  <si>
    <t>FL09V0022R0</t>
  </si>
  <si>
    <t>会讨（3202）系统图贴纸</t>
  </si>
  <si>
    <t>FL09V0024R0</t>
  </si>
  <si>
    <t>PET哑银条码纸（SYE)</t>
  </si>
  <si>
    <t>50*25mm 英国（SYE)专用</t>
  </si>
  <si>
    <t>FL09V0025R0</t>
  </si>
  <si>
    <t>33*10mm 1*3张 空白(加宽边)</t>
  </si>
  <si>
    <t>FL09V0025R1</t>
  </si>
  <si>
    <t>34*10mm 1*3张 空白(加宽边)</t>
  </si>
  <si>
    <t>FL09V0027R0</t>
  </si>
  <si>
    <t>35*10mm 1*3张 空白纸质 总宽度110mm</t>
  </si>
  <si>
    <t>FL09V0028R0</t>
  </si>
  <si>
    <t>VHR-1贴纸</t>
  </si>
  <si>
    <t>63.51*38.1mm 肖银龙  黑色不干胶</t>
  </si>
  <si>
    <t>FL09V0029R0</t>
  </si>
  <si>
    <t>VHT-1贴纸</t>
  </si>
  <si>
    <t>FL09V0030R0</t>
  </si>
  <si>
    <t>VHD-4内包装贴纸</t>
  </si>
  <si>
    <t>102*51mm 纸质 彩色不干胶</t>
  </si>
  <si>
    <t>FL09V0031R0</t>
  </si>
  <si>
    <t>VHD-8内包装贴纸</t>
  </si>
  <si>
    <t>FL09V0032R0</t>
  </si>
  <si>
    <t>VHR-1内包装贴纸</t>
  </si>
  <si>
    <t>FL09V0033R0</t>
  </si>
  <si>
    <t>VHT-1内包装贴纸</t>
  </si>
  <si>
    <t>FL09V0034R0</t>
  </si>
  <si>
    <t>RoHS绿色环保贴纸</t>
  </si>
  <si>
    <t>Φ20mm 纸质 彩色不干胶</t>
  </si>
  <si>
    <t>FL09V0035R0</t>
  </si>
  <si>
    <t>参考指南</t>
  </si>
  <si>
    <t>自己打印 红色A5纸</t>
  </si>
  <si>
    <t>FL10V0002R0</t>
  </si>
  <si>
    <t>易碎标签纸</t>
  </si>
  <si>
    <t>FL10V0003R0</t>
  </si>
  <si>
    <t>碳带</t>
  </si>
  <si>
    <t>B110 110mm*300M 普通条码纸用</t>
  </si>
  <si>
    <t>FL10V0004R1</t>
  </si>
  <si>
    <t>B 120HS W110*L300  过光膜 哑银条码纸专用</t>
  </si>
  <si>
    <t>FL10V0005R0</t>
  </si>
  <si>
    <t>ATL售后服务卡</t>
  </si>
  <si>
    <t>200*138mm</t>
  </si>
  <si>
    <t>FL10V0006R0</t>
  </si>
  <si>
    <t>ATL保修易碎标签</t>
  </si>
  <si>
    <t>19*13mm 黑色</t>
  </si>
  <si>
    <t>FL10V0014R1</t>
  </si>
  <si>
    <t>不良物品标识</t>
  </si>
  <si>
    <t>55*30mm 不干胶</t>
  </si>
  <si>
    <t>FL10V0016R0</t>
  </si>
  <si>
    <t>不良标贴</t>
  </si>
  <si>
    <t>圆形红色箭头</t>
  </si>
  <si>
    <t>FL10V0021R0</t>
  </si>
  <si>
    <t>全树脂碳带</t>
  </si>
  <si>
    <t>W=110mm 哑银条码纸专用</t>
  </si>
  <si>
    <t>FL11V0001R0</t>
  </si>
  <si>
    <t>双面胶</t>
  </si>
  <si>
    <t>W=24mm</t>
  </si>
  <si>
    <t>FL11V0002R0</t>
  </si>
  <si>
    <t>斑马胶</t>
  </si>
  <si>
    <t>黄黑相间</t>
  </si>
  <si>
    <t>FL11V0003R0</t>
  </si>
  <si>
    <t>FL11V0004R0</t>
  </si>
  <si>
    <t>美纹胶</t>
  </si>
  <si>
    <t>宽：0.6cm (小）</t>
  </si>
  <si>
    <t>FL11V0005R0</t>
  </si>
  <si>
    <t>宽：1.8cm（大）</t>
  </si>
  <si>
    <t>FL11V0006R0</t>
  </si>
  <si>
    <t>拉伸膜</t>
  </si>
  <si>
    <t>封机器  设备用</t>
  </si>
  <si>
    <t>FL11V0007R0</t>
  </si>
  <si>
    <t>W=8mm</t>
  </si>
  <si>
    <t>FL12V0001R0</t>
  </si>
  <si>
    <t>PE膜（压缩膜）</t>
  </si>
  <si>
    <t>6CM宽</t>
  </si>
  <si>
    <t>FL12V0002R0</t>
  </si>
  <si>
    <t>打包带</t>
  </si>
  <si>
    <t>黄色透明</t>
  </si>
  <si>
    <t>FL12V0003R0</t>
  </si>
  <si>
    <t>热缩管</t>
  </si>
  <si>
    <t>Ф3mm 200M 125℃ 600V 黑色</t>
  </si>
  <si>
    <t>盘</t>
  </si>
  <si>
    <t>FL12V0004R0</t>
  </si>
  <si>
    <t>Ф6mm 100M 125℃ 600V 黑色</t>
  </si>
  <si>
    <t>FL12V0006R0</t>
  </si>
  <si>
    <t>黑色扎线</t>
  </si>
  <si>
    <t>FL12V0008R0</t>
  </si>
  <si>
    <t>尼龙扎带</t>
  </si>
  <si>
    <t>3*150mm</t>
  </si>
  <si>
    <t>FL12V0009R0</t>
  </si>
  <si>
    <t>5*300mm</t>
  </si>
  <si>
    <t>FL13V0001R0</t>
  </si>
  <si>
    <t>碎布</t>
  </si>
  <si>
    <t>斤</t>
  </si>
  <si>
    <t>FL13V0002R0</t>
  </si>
  <si>
    <t>防尘过滤网</t>
  </si>
  <si>
    <t>40ppi-3mm 1米*2米</t>
  </si>
  <si>
    <t>FL13V0003R0</t>
  </si>
  <si>
    <t>口罩</t>
  </si>
  <si>
    <t>棉</t>
  </si>
  <si>
    <t>FL13V0004R0</t>
  </si>
  <si>
    <t>小卷透明胶</t>
  </si>
  <si>
    <t>包装用 W=16mm</t>
  </si>
  <si>
    <t>FL13V0005R0</t>
  </si>
  <si>
    <t>防静电手套</t>
  </si>
  <si>
    <t>对</t>
  </si>
  <si>
    <t>FL13V0006R0</t>
  </si>
  <si>
    <t>贴纸</t>
  </si>
  <si>
    <t>FL13V0007R0</t>
  </si>
  <si>
    <t>标签贴</t>
  </si>
  <si>
    <t>FL13V0008R0</t>
  </si>
  <si>
    <t>作业手套</t>
  </si>
  <si>
    <t>双</t>
  </si>
  <si>
    <t>FL13V0009R0</t>
  </si>
  <si>
    <t>活性碳</t>
  </si>
  <si>
    <t>副</t>
  </si>
  <si>
    <t>FL15V0006R0</t>
  </si>
  <si>
    <t>6月份颜色标签</t>
  </si>
  <si>
    <t>褐色 Ф16mm （不干胶 不过膜）</t>
  </si>
  <si>
    <t>FL15V0007R0</t>
  </si>
  <si>
    <t>7月份颜色标签</t>
  </si>
  <si>
    <t>深蓝色 Ф16mm （不干胶 不过膜）</t>
  </si>
  <si>
    <t>FL15V0008R0</t>
  </si>
  <si>
    <t>8月份颜色标签</t>
  </si>
  <si>
    <t>棕色 Ф16mm （不干胶 不过膜）</t>
  </si>
  <si>
    <t>FL15V0009R0</t>
  </si>
  <si>
    <t>9月份颜色标签</t>
  </si>
  <si>
    <t>金色 Ф16mm （不干胶 不过膜）</t>
  </si>
  <si>
    <t>FL15V0010R0</t>
  </si>
  <si>
    <t>10月份颜色标签</t>
  </si>
  <si>
    <t>浅紫色 Ф16mm （不干胶 不过膜）</t>
  </si>
  <si>
    <t>FL15V0011R0</t>
  </si>
  <si>
    <t>11月份颜色标签</t>
  </si>
  <si>
    <t>浅黄色 Ф16mm （不干胶 不过膜）</t>
  </si>
  <si>
    <t>FL15V0012R0</t>
  </si>
  <si>
    <t>12月份颜色标签</t>
  </si>
  <si>
    <t>灰色 Ф16mm （不干胶 不过膜）</t>
  </si>
  <si>
    <t>FL16V0013R0</t>
  </si>
  <si>
    <t>VSC-101  FC USTC认证标签</t>
  </si>
  <si>
    <t>35*25mm 彩色印刷</t>
  </si>
  <si>
    <t>FL16V0017R0</t>
  </si>
  <si>
    <t>VSC-101tn  FC USTC认证标签</t>
  </si>
  <si>
    <t>FL17V0001R1</t>
  </si>
  <si>
    <t>电源适配器颜色标签</t>
  </si>
  <si>
    <t>DC5V-3A 绿色 L31*W10mm (中间10mm、可对折）</t>
  </si>
  <si>
    <t>FL17V0002R1</t>
  </si>
  <si>
    <t>DC12V-2A 橙色 L31*W10mm  (中间10mm、可对折）</t>
  </si>
  <si>
    <t>FL17V0003R1</t>
  </si>
  <si>
    <t>DC24V-2.5A 橙色 L31*W10mm  (中间10mm、可对折）</t>
  </si>
  <si>
    <t>FL17V0004R1</t>
  </si>
  <si>
    <t>DC24V-1.25A 橙色 L31*W10mm  (中间10mm、可对折）</t>
  </si>
  <si>
    <t>FL17V0005R1</t>
  </si>
  <si>
    <t>DC5V-1A 绿色 L31*W10mm  (中间10mm、可对折）</t>
  </si>
  <si>
    <t>FL17V0006R1</t>
  </si>
  <si>
    <t>DC48V-1.6A 橙色 L31*W10mm  (中间10mm、可对折）</t>
  </si>
  <si>
    <t>FL17V0007R1</t>
  </si>
  <si>
    <t>DC36V-3A 橙色 L31*W10mm  (中间10mm、可对折）</t>
  </si>
  <si>
    <t>FL17V0008R1</t>
  </si>
  <si>
    <t>IR转换线标签</t>
  </si>
  <si>
    <t>This end to matrix 蓝色 L60*W10mm  (中间10mm、可对折）</t>
  </si>
  <si>
    <t>FL17V0009R0</t>
  </si>
  <si>
    <t>适配器消银龙标签</t>
  </si>
  <si>
    <t>5V3A标签 L29.6mm*W23.8mm (专供日本)</t>
  </si>
  <si>
    <t>FL17V0010R0</t>
  </si>
  <si>
    <t>12V2A标签 L29mm*W23.5mm (专供日本)</t>
  </si>
  <si>
    <t>FL17V0011R0</t>
  </si>
  <si>
    <t>24V1.25A标签 L27.8mm*W23.5mm (专供日本)</t>
  </si>
  <si>
    <t>FL18V0001R0</t>
  </si>
  <si>
    <t>版本标签纸</t>
  </si>
  <si>
    <t>A版本贴纸</t>
  </si>
  <si>
    <t>FL18V0002R0</t>
  </si>
  <si>
    <t>B版本贴纸</t>
  </si>
  <si>
    <t>FL18V0003R0</t>
  </si>
  <si>
    <t>C版本贴纸</t>
  </si>
  <si>
    <t>FL18V0004R0</t>
  </si>
  <si>
    <t>D版本贴纸</t>
  </si>
  <si>
    <t>FL18V0005R0</t>
  </si>
  <si>
    <t>E版本贴纸</t>
  </si>
  <si>
    <t>FL18V0006R0</t>
  </si>
  <si>
    <t>F版本贴纸</t>
  </si>
  <si>
    <t>FL18V0007R0</t>
  </si>
  <si>
    <t>G版本贴纸</t>
  </si>
  <si>
    <t>FL18V0008R0</t>
  </si>
  <si>
    <t>H版本贴纸</t>
  </si>
  <si>
    <t>FL18V0009R0</t>
  </si>
  <si>
    <t>I版本贴纸</t>
  </si>
  <si>
    <t>FL18V0010R0</t>
  </si>
  <si>
    <t>J版本贴纸</t>
  </si>
  <si>
    <t>FL18V0011R0</t>
  </si>
  <si>
    <t>K版本贴纸</t>
  </si>
  <si>
    <t>FL18V0012R0</t>
  </si>
  <si>
    <t>L版本贴纸</t>
  </si>
  <si>
    <t>FL18V0013R0</t>
  </si>
  <si>
    <t>M版本贴纸</t>
  </si>
  <si>
    <t>FL18V0014R0</t>
  </si>
  <si>
    <t>N版本贴纸</t>
  </si>
  <si>
    <t>FL18V0015R0</t>
  </si>
  <si>
    <t>O版本贴纸</t>
  </si>
  <si>
    <t>FL19V0001R0</t>
  </si>
  <si>
    <t>散热硅胶</t>
  </si>
  <si>
    <t>TIF1300-05S 20*20*7.5T</t>
  </si>
  <si>
    <t>FL19V0002R0</t>
  </si>
  <si>
    <t>TIF1300-05S 28*28*7.5T</t>
  </si>
  <si>
    <t>J000005E00</t>
  </si>
  <si>
    <t>J000008E00</t>
  </si>
  <si>
    <t>J000013E00</t>
  </si>
  <si>
    <t>VGA TO YPBPR</t>
  </si>
  <si>
    <t>J000014E00</t>
  </si>
  <si>
    <t>HD 1*4</t>
  </si>
  <si>
    <t>K001601C01</t>
  </si>
  <si>
    <t>K003203E00</t>
  </si>
  <si>
    <t>M030803T01</t>
  </si>
  <si>
    <t>M040402E00</t>
  </si>
  <si>
    <t>M050801E00</t>
  </si>
  <si>
    <t>P01V0009R0</t>
  </si>
  <si>
    <t>VG16前板（条码纸）</t>
  </si>
  <si>
    <t>P01V0010R0</t>
  </si>
  <si>
    <t>RG8前板（条码纸）</t>
  </si>
  <si>
    <t>P01V0011R0</t>
  </si>
  <si>
    <t>VG8前板（条码纸）</t>
  </si>
  <si>
    <t>P01V0012R0</t>
  </si>
  <si>
    <t>CV16前板（条码纸）</t>
  </si>
  <si>
    <t>P01V0013R0</t>
  </si>
  <si>
    <t>RG16前板（条码纸）</t>
  </si>
  <si>
    <t>P01V0014R0</t>
  </si>
  <si>
    <t>RG32A前板（条码纸）</t>
  </si>
  <si>
    <t>P01V0015R0</t>
  </si>
  <si>
    <t>RG32B前板（条码纸）</t>
  </si>
  <si>
    <t>P01V0016R0</t>
  </si>
  <si>
    <t>MRG96主前板（条码纸）</t>
  </si>
  <si>
    <t>P01V0017R0</t>
  </si>
  <si>
    <t>MRG96副前板（条码纸）</t>
  </si>
  <si>
    <t>P01V0018R0</t>
  </si>
  <si>
    <t>MHD44前板（条码纸）</t>
  </si>
  <si>
    <t>P01V0018R1</t>
  </si>
  <si>
    <t>HDMI44AB0  2013-10-14</t>
  </si>
  <si>
    <t>P01V0019R0</t>
  </si>
  <si>
    <t>MVG44前板（条码纸）</t>
  </si>
  <si>
    <t>P01V0019R1</t>
  </si>
  <si>
    <t>P01V0020R0</t>
  </si>
  <si>
    <t>MDV44前板（条码纸）</t>
  </si>
  <si>
    <t>P01V0021R0</t>
  </si>
  <si>
    <t>音频板（条码纸）</t>
  </si>
  <si>
    <t>MA44AA1  2010.10.15</t>
  </si>
  <si>
    <t>P01V0022R0</t>
  </si>
  <si>
    <t>MMX88A音频板（条码纸）</t>
  </si>
  <si>
    <t>P01V0022R1</t>
  </si>
  <si>
    <t>P01V0023R0</t>
  </si>
  <si>
    <t>16A板音频IN板（条码纸）</t>
  </si>
  <si>
    <t>P01V0023R1</t>
  </si>
  <si>
    <t>P01V0024R1</t>
  </si>
  <si>
    <t>32A板音频IN板（条码纸）</t>
  </si>
  <si>
    <t>P01V0025R1</t>
  </si>
  <si>
    <t>32B板音频IN板（条码纸）</t>
  </si>
  <si>
    <t>P01V0026R0</t>
  </si>
  <si>
    <t>16A板音频OUT板（条码纸）</t>
  </si>
  <si>
    <t>MA16-64AB1  2010.01.09</t>
  </si>
  <si>
    <t>P01V0026R1</t>
  </si>
  <si>
    <t>P01V0027R1</t>
  </si>
  <si>
    <t>32A板音频OUT板（条码纸）</t>
  </si>
  <si>
    <t>P01V0028R1</t>
  </si>
  <si>
    <t>32B板音频OUT板（条码纸）</t>
  </si>
  <si>
    <t>P01V0029R1</t>
  </si>
  <si>
    <t>音视频板（条码纸）</t>
  </si>
  <si>
    <t>P01V0030R0</t>
  </si>
  <si>
    <t>视频板（条码纸）</t>
  </si>
  <si>
    <t>P01V0031R0</t>
  </si>
  <si>
    <t>P01V0032R0</t>
  </si>
  <si>
    <t>P01V0033R0</t>
  </si>
  <si>
    <t>控制板（条码纸）</t>
  </si>
  <si>
    <t>P01V0034R0</t>
  </si>
  <si>
    <t>MCV3232视频板（条码纸）</t>
  </si>
  <si>
    <t>P01V0036R0</t>
  </si>
  <si>
    <t>HD8切换板（条码纸）</t>
  </si>
  <si>
    <t>P01V0046R1</t>
  </si>
  <si>
    <t>MHD44视频IO板（条码纸）</t>
  </si>
  <si>
    <t>HDMI44AA0  2013-10-14</t>
  </si>
  <si>
    <t>P01V0047R0</t>
  </si>
  <si>
    <t>MHD8/16视频IO板（条码纸）</t>
  </si>
  <si>
    <t>P01V0048R0</t>
  </si>
  <si>
    <t>HV切换板（条码纸）</t>
  </si>
  <si>
    <t>P01V0049R0</t>
  </si>
  <si>
    <t>HV切换副板（条码纸）</t>
  </si>
  <si>
    <t>P01V0050R0</t>
  </si>
  <si>
    <t>RGB切换板（条码纸）</t>
  </si>
  <si>
    <t>P01V0051R0</t>
  </si>
  <si>
    <t>1616HV切换板（条码纸）</t>
  </si>
  <si>
    <t>P01V0052R0</t>
  </si>
  <si>
    <t>MRG1616AB1  2011.09.07</t>
  </si>
  <si>
    <t>P01V0053R0</t>
  </si>
  <si>
    <t>控制转接板（条码纸）</t>
  </si>
  <si>
    <t>MRG3232AC0  2009.03.13</t>
  </si>
  <si>
    <t>P01V0059R0</t>
  </si>
  <si>
    <t>P01V0062R0</t>
  </si>
  <si>
    <t>MRG32电源板（条码纸）</t>
  </si>
  <si>
    <t>P01V0068R0</t>
  </si>
  <si>
    <t>CPU板（条码纸）</t>
  </si>
  <si>
    <t>MDV3232AB1  2012.04.30</t>
  </si>
  <si>
    <t>P01V0071R1</t>
  </si>
  <si>
    <t>RGB128128HV-OUT板A（条码纸）</t>
  </si>
  <si>
    <t>MRG128128AC1  2012.09.08</t>
  </si>
  <si>
    <t>P01V0075R1</t>
  </si>
  <si>
    <t>RGB128128OUT板A（条码纸）</t>
  </si>
  <si>
    <t>P01V0080R0</t>
  </si>
  <si>
    <t>RGB6464HV_IN板（条码纸）</t>
  </si>
  <si>
    <t>P01V0086R0</t>
  </si>
  <si>
    <t>MCV3232IN板（条码纸）</t>
  </si>
  <si>
    <t>P01V0088R0</t>
  </si>
  <si>
    <t>RGB128128HV-OUT板B（条码纸）</t>
  </si>
  <si>
    <t>P01V0093R0</t>
  </si>
  <si>
    <t>RGB6464HV-OUT板A（条码纸）</t>
  </si>
  <si>
    <t>P01V0094R0</t>
  </si>
  <si>
    <t>RGB6464HV-OUT板B（条码纸）</t>
  </si>
  <si>
    <t>P01V0097R0</t>
  </si>
  <si>
    <t>RGB128128OUT板B（条码纸）</t>
  </si>
  <si>
    <t>P01V0102R0</t>
  </si>
  <si>
    <t>RGB6464OUT板A（条码纸）</t>
  </si>
  <si>
    <t>P01V0103R0</t>
  </si>
  <si>
    <t>RGB6464OUT板B（条码纸）</t>
  </si>
  <si>
    <t>P01V0106R0</t>
  </si>
  <si>
    <t>MCV3232OUT板（条码纸）</t>
  </si>
  <si>
    <t>P01V0110R0</t>
  </si>
  <si>
    <t>RGB6464(RGB)视频背板（条码纸）</t>
  </si>
  <si>
    <t>P01V0111R0</t>
  </si>
  <si>
    <t>RGB6464(HV)视频背板（条码纸）</t>
  </si>
  <si>
    <t>P01V0118R0</t>
  </si>
  <si>
    <t>RGB9648HV_IN板A（条码纸）</t>
  </si>
  <si>
    <t>P01V0120R0</t>
  </si>
  <si>
    <t>RGB9648IN板A（条码纸）</t>
  </si>
  <si>
    <t>P01V0122R0</t>
  </si>
  <si>
    <t>RGB9648HV-OUT板A（条码纸）</t>
  </si>
  <si>
    <t>P01V0123R0</t>
  </si>
  <si>
    <t>RGB9648HV-OUT板B（条码纸）</t>
  </si>
  <si>
    <t>P01V0124R0</t>
  </si>
  <si>
    <t>RGB9648OUT板A（条码纸）</t>
  </si>
  <si>
    <t>P01V0125R0</t>
  </si>
  <si>
    <t>RGB9648OUT板B（条码纸）</t>
  </si>
  <si>
    <t>P01V0128R0</t>
  </si>
  <si>
    <t>MRG88A/MVG88A音频板（条码纸）</t>
  </si>
  <si>
    <t>P01V0128R1</t>
  </si>
  <si>
    <t>P01V0130R0</t>
  </si>
  <si>
    <t>CV32前板A（条码纸）</t>
  </si>
  <si>
    <t>P01V0131R0</t>
  </si>
  <si>
    <t>CV32前板B（条码纸）</t>
  </si>
  <si>
    <t>P01V0132R1</t>
  </si>
  <si>
    <t>主板（条码纸）</t>
  </si>
  <si>
    <t>P01V0133R1</t>
  </si>
  <si>
    <t>按键板（条码纸）</t>
  </si>
  <si>
    <t>P01V0133R2</t>
  </si>
  <si>
    <t>MV4按键板（条码纸）</t>
  </si>
  <si>
    <t>P01V0134R1</t>
  </si>
  <si>
    <t>P01V0136R1</t>
  </si>
  <si>
    <t>IR 232连接板（条码纸）</t>
  </si>
  <si>
    <t>P01V0136R2</t>
  </si>
  <si>
    <t>MHD44TP IR 232连接板（条码纸）</t>
  </si>
  <si>
    <t>P01V0137R2</t>
  </si>
  <si>
    <t>MHD44TP前板（条码纸）</t>
  </si>
  <si>
    <t>P01V0138R2</t>
  </si>
  <si>
    <t>USB连接板（条码纸）</t>
  </si>
  <si>
    <t>P01V0141R0</t>
  </si>
  <si>
    <t>MHD88TP主板（条码纸）</t>
  </si>
  <si>
    <t>P01V0142R0</t>
  </si>
  <si>
    <t>MHD88TP按键板（条码纸）</t>
  </si>
  <si>
    <t>P01V0143R0</t>
  </si>
  <si>
    <t>MHD88TP液晶板（条码纸）</t>
  </si>
  <si>
    <t>P01V0144R0</t>
  </si>
  <si>
    <t>MHD88TP输入板（条码纸）</t>
  </si>
  <si>
    <t>P01V0145R0</t>
  </si>
  <si>
    <t>MHD88TP输出A板（条码纸）</t>
  </si>
  <si>
    <t>P01V0146R0</t>
  </si>
  <si>
    <t>MHD88TP串口板（条码纸）</t>
  </si>
  <si>
    <t>P01V0146R1</t>
  </si>
  <si>
    <t>HDBT88AG2 2014-03-28</t>
  </si>
  <si>
    <t>P01V0147R0</t>
  </si>
  <si>
    <t>MHD88TP输出B板（条码纸）</t>
  </si>
  <si>
    <t>P02V0002R0</t>
  </si>
  <si>
    <t>SDV2AB1  2012.03.01</t>
  </si>
  <si>
    <t>P02V0003R0</t>
  </si>
  <si>
    <t>分配板（条码纸）</t>
  </si>
  <si>
    <t>SDV4AB1  2010.04.01</t>
  </si>
  <si>
    <t>P02V0004R0</t>
  </si>
  <si>
    <t>P02V0005R0</t>
  </si>
  <si>
    <t>SRG2AA1  2008.10.09</t>
  </si>
  <si>
    <t>P02V0007R0</t>
  </si>
  <si>
    <t>8A分配板（条码纸）</t>
  </si>
  <si>
    <t>P02V0011R0</t>
  </si>
  <si>
    <t>电源指示板（条码纸）</t>
  </si>
  <si>
    <t>SVG8AB0  2009.09.15</t>
  </si>
  <si>
    <t>P02V0013R0</t>
  </si>
  <si>
    <t>SHD2A（条码纸）</t>
  </si>
  <si>
    <t>P03V0001R0</t>
  </si>
  <si>
    <t>P03V0002R0</t>
  </si>
  <si>
    <t>P03V0003R0</t>
  </si>
  <si>
    <t>OEM切换板（条码纸）</t>
  </si>
  <si>
    <t>P03V0004R0</t>
  </si>
  <si>
    <t>OEM前板（条码纸）</t>
  </si>
  <si>
    <t>P03V0005R0</t>
  </si>
  <si>
    <t>P03V0006R0</t>
  </si>
  <si>
    <t>P03V0007R0</t>
  </si>
  <si>
    <t>WVG2AL切换板（条码纸）</t>
  </si>
  <si>
    <t>P03V0008R0</t>
  </si>
  <si>
    <t>前板（条码纸）</t>
  </si>
  <si>
    <t>P03V0009R0</t>
  </si>
  <si>
    <t>P03V0010R0</t>
  </si>
  <si>
    <t>P03V0011R0</t>
  </si>
  <si>
    <t>P03V0012R0</t>
  </si>
  <si>
    <t>8A视频切换板（条码纸）</t>
  </si>
  <si>
    <t>P03V0016R0</t>
  </si>
  <si>
    <t>8A音频切换板（条码纸）</t>
  </si>
  <si>
    <t>WVG8AAB2  2012.08.23</t>
  </si>
  <si>
    <t>P03V0020R0</t>
  </si>
  <si>
    <t>PTN前板（条码纸）</t>
  </si>
  <si>
    <t>P03V0020R1</t>
  </si>
  <si>
    <t>WHD4切换板（条码纸）</t>
  </si>
  <si>
    <t>P03V0021R0</t>
  </si>
  <si>
    <t>WVG2AL USB切换板（条码纸）</t>
  </si>
  <si>
    <t>P03V0022R0</t>
  </si>
  <si>
    <t>PTN切换板（条码纸）</t>
  </si>
  <si>
    <t>P03V0022R1</t>
  </si>
  <si>
    <t>WHD4前板（条码纸）</t>
  </si>
  <si>
    <t>P04V0001R0</t>
  </si>
  <si>
    <t>P04V0002R0</t>
  </si>
  <si>
    <t>TP200R（条码纸）</t>
  </si>
  <si>
    <t>P04V0003R0</t>
  </si>
  <si>
    <t>P04V0006R0</t>
  </si>
  <si>
    <t>五类线接收板（条码纸）</t>
  </si>
  <si>
    <t>P04V0007R1</t>
  </si>
  <si>
    <t>P04V0008R1</t>
  </si>
  <si>
    <t>P04V0009R2</t>
  </si>
  <si>
    <t>光纤发送板（条码纸）</t>
  </si>
  <si>
    <t>DVFBTAA0  2013-11-21</t>
  </si>
  <si>
    <t>P04V0010R0</t>
  </si>
  <si>
    <t>光纤接收板（条码纸）</t>
  </si>
  <si>
    <t>P04V0011R1</t>
  </si>
  <si>
    <t>P04V0012R0</t>
  </si>
  <si>
    <t>DIGI-VGASD2-S  2012.04.16</t>
  </si>
  <si>
    <t>P04V0012R1</t>
  </si>
  <si>
    <t>P04V0013R0</t>
  </si>
  <si>
    <t>DIGI-VGASD2-T4-AA0  2012.04.16</t>
  </si>
  <si>
    <t>P04V0014R0</t>
  </si>
  <si>
    <t>DIGI-VGASD2-T4-AB0  2012.04.16</t>
  </si>
  <si>
    <t>P04V0015R0</t>
  </si>
  <si>
    <t>P04V0016R0</t>
  </si>
  <si>
    <t>TP200R2（条码纸）</t>
  </si>
  <si>
    <t>P04V0017R0</t>
  </si>
  <si>
    <t>TPHD403R串口小板（条码纸）</t>
  </si>
  <si>
    <t>RS232_M</t>
  </si>
  <si>
    <t>P04V0018R0</t>
  </si>
  <si>
    <t>TPHD403T串口小板（条码纸）</t>
  </si>
  <si>
    <t>RS232_F</t>
  </si>
  <si>
    <t>P04V0019R0</t>
  </si>
  <si>
    <t>TPHD402R（条码纸）</t>
  </si>
  <si>
    <t>P04V0019R1</t>
  </si>
  <si>
    <t>TPHD402R_PRA1  2013-06-27</t>
  </si>
  <si>
    <t>P04V0019R3</t>
  </si>
  <si>
    <t>HDBT70PRA2  2013-10-09</t>
  </si>
  <si>
    <t>P04V0019R4</t>
  </si>
  <si>
    <t>P04V0019R5</t>
  </si>
  <si>
    <t>P04V0019R6</t>
  </si>
  <si>
    <t>P04V0019R7</t>
  </si>
  <si>
    <t>P04V0020R2</t>
  </si>
  <si>
    <t>P04V0020R3</t>
  </si>
  <si>
    <t>P04V0020R4</t>
  </si>
  <si>
    <t>P04V0020R5</t>
  </si>
  <si>
    <t>P04V0021R0</t>
  </si>
  <si>
    <t>TPHD402T（条码纸）</t>
  </si>
  <si>
    <t>P04V0021R2</t>
  </si>
  <si>
    <t>HDBT70PTA2  2013-10-09</t>
  </si>
  <si>
    <t>P04V0021R3</t>
  </si>
  <si>
    <t>P04V0021R4</t>
  </si>
  <si>
    <t>P04V0021R5</t>
  </si>
  <si>
    <t>P04V0022R1</t>
  </si>
  <si>
    <t>P04V0022R2</t>
  </si>
  <si>
    <t>P04V0022R4</t>
  </si>
  <si>
    <t>P04V0025R0</t>
  </si>
  <si>
    <t>TPHD403R（条码纸）</t>
  </si>
  <si>
    <t>TPHD403R_PRA2  2013-09-10</t>
  </si>
  <si>
    <t>P04V0025R1</t>
  </si>
  <si>
    <t>P04V0026R1</t>
  </si>
  <si>
    <t>P04V0027R0</t>
  </si>
  <si>
    <t>P04V0028R0</t>
  </si>
  <si>
    <t>P04V0029R1</t>
  </si>
  <si>
    <t>TPHD403PLT（条码纸）</t>
  </si>
  <si>
    <t>P04V0030R1</t>
  </si>
  <si>
    <t>HDBT100PLR（条码纸）</t>
  </si>
  <si>
    <t>P04V0031R0</t>
  </si>
  <si>
    <t>TPHD403PT（条码纸）</t>
  </si>
  <si>
    <t>P05V0001R0</t>
  </si>
  <si>
    <t>MCU板（条码纸）</t>
  </si>
  <si>
    <t>P05V0003R0</t>
  </si>
  <si>
    <t>话筒板（条码纸）</t>
  </si>
  <si>
    <t>P05V0004R0</t>
  </si>
  <si>
    <t>SC61DAA2  2011.06.29</t>
  </si>
  <si>
    <t>P05V0006R0</t>
  </si>
  <si>
    <t>P05V0007R0</t>
  </si>
  <si>
    <t>P05V0009R0</t>
  </si>
  <si>
    <t>SC91DAD0  2010.10.07</t>
  </si>
  <si>
    <t>P05V0010R0</t>
  </si>
  <si>
    <t>输出板（条码纸）</t>
  </si>
  <si>
    <t>P05V0011R0</t>
  </si>
  <si>
    <t>话筒板(PTN)（条码纸）</t>
  </si>
  <si>
    <t>P05V0012R0</t>
  </si>
  <si>
    <t>91D核心板（条码纸）</t>
  </si>
  <si>
    <t>defauit fred</t>
  </si>
  <si>
    <t>P05V0013R0</t>
  </si>
  <si>
    <t>SC121D主板（条码纸）</t>
  </si>
  <si>
    <t>P05V0013R1</t>
  </si>
  <si>
    <t>SC121D/-N主板（条码纸）</t>
  </si>
  <si>
    <t>P05V0013R2</t>
  </si>
  <si>
    <t>P05V0014R0</t>
  </si>
  <si>
    <t>P05V0014R1</t>
  </si>
  <si>
    <t>SC121DAB5  2013-06-17</t>
  </si>
  <si>
    <t>P05V0014R2</t>
  </si>
  <si>
    <t>SC121D输入板（条码纸）</t>
  </si>
  <si>
    <t>P05V0015R0</t>
  </si>
  <si>
    <t>P05V0015R1</t>
  </si>
  <si>
    <t>SC121DAC5  2013-06-17</t>
  </si>
  <si>
    <t>P05V0015R2</t>
  </si>
  <si>
    <t>SC121D前板（条码纸）</t>
  </si>
  <si>
    <t>P05V0016R0</t>
  </si>
  <si>
    <t>网卡板（条码纸）</t>
  </si>
  <si>
    <t>P05V0016R2</t>
  </si>
  <si>
    <t>P05V0018R0</t>
  </si>
  <si>
    <t>P05V0018R1</t>
  </si>
  <si>
    <t>P05V0020R1</t>
  </si>
  <si>
    <t>CSH2-A2  2012.11.02</t>
  </si>
  <si>
    <t>P05V0020R2</t>
  </si>
  <si>
    <t>P05V0022R0</t>
  </si>
  <si>
    <t>VSC-101主板（条码纸）</t>
  </si>
  <si>
    <t>VSC-101-AA0 2013-06-06</t>
  </si>
  <si>
    <t>P05V0023R0</t>
  </si>
  <si>
    <t>VSC-101输入板（条码纸）</t>
  </si>
  <si>
    <t>P05V0024R0</t>
  </si>
  <si>
    <t>VSC-101控制板（条码纸）</t>
  </si>
  <si>
    <t>VSC-101-AC0  2013-06-06</t>
  </si>
  <si>
    <t>P05V0025R0</t>
  </si>
  <si>
    <t>VSC-101网卡板（条码纸）</t>
  </si>
  <si>
    <t>P05V0026R0</t>
  </si>
  <si>
    <t>VSC-101tn主板（条码纸）</t>
  </si>
  <si>
    <t>P05V0027R0</t>
  </si>
  <si>
    <t>PS121AB2前板（条码纸）</t>
  </si>
  <si>
    <t>PS121AB2  2010.11.24</t>
  </si>
  <si>
    <t>P05V0028R1</t>
  </si>
  <si>
    <t>SC51T主板（条码纸）</t>
  </si>
  <si>
    <t>P05V0029R1</t>
  </si>
  <si>
    <t>SC51TIR输入/输出板（条码纸）</t>
  </si>
  <si>
    <t>P05V0030R1</t>
  </si>
  <si>
    <t>SC51T按键板（条码纸）</t>
  </si>
  <si>
    <t>P05V0031R1</t>
  </si>
  <si>
    <t>SC51T USB串口板（条码纸）</t>
  </si>
  <si>
    <t>P05V0032R1</t>
  </si>
  <si>
    <t>SC51T麦克风板（条码纸）</t>
  </si>
  <si>
    <t>P05V0032R2</t>
  </si>
  <si>
    <t>P05V0033R0</t>
  </si>
  <si>
    <t>SC81T主板（条码纸）</t>
  </si>
  <si>
    <t>P05V0034R0</t>
  </si>
  <si>
    <t>SC81T输入板（条码纸）</t>
  </si>
  <si>
    <t>P05V0035R0</t>
  </si>
  <si>
    <t>SC81T前板（条码纸）</t>
  </si>
  <si>
    <t>P05V0036R0</t>
  </si>
  <si>
    <t>SC81TUSB板（条码纸）</t>
  </si>
  <si>
    <t>P05V0037R0</t>
  </si>
  <si>
    <t>SC51D主板（条码纸）</t>
  </si>
  <si>
    <t>P05V0038R0</t>
  </si>
  <si>
    <t>SC51D IR输入/输出板（条码纸）</t>
  </si>
  <si>
    <t>P06V0003R0</t>
  </si>
  <si>
    <t>功放板（条码纸）</t>
  </si>
  <si>
    <t>P06V0004R0</t>
  </si>
  <si>
    <t>P06V0005R0</t>
  </si>
  <si>
    <t>P06V0005R1</t>
  </si>
  <si>
    <t>主板(条码纸)</t>
  </si>
  <si>
    <t>P06V0006R0</t>
  </si>
  <si>
    <t>P06V0006R1</t>
  </si>
  <si>
    <t>P06V0007R0</t>
  </si>
  <si>
    <t>P06V0008R0</t>
  </si>
  <si>
    <t>P06V0009R0</t>
  </si>
  <si>
    <t>P06V0010R0</t>
  </si>
  <si>
    <t>P06V0014R0</t>
  </si>
  <si>
    <t>电源小板 3.3V（条码纸）</t>
  </si>
  <si>
    <t>P06V0015R0</t>
  </si>
  <si>
    <t>电源小板 5V（条码纸）</t>
  </si>
  <si>
    <t>P06V0016R0</t>
  </si>
  <si>
    <t>继电器板（条码纸）</t>
  </si>
  <si>
    <t>P06V0018R2</t>
  </si>
  <si>
    <t>PANBA3AA2  2013-09-11</t>
  </si>
  <si>
    <t>P06V0019R2</t>
  </si>
  <si>
    <t>P06V0020R2</t>
  </si>
  <si>
    <t>P06V0021R0</t>
  </si>
  <si>
    <t>老化音频板（条码纸）</t>
  </si>
  <si>
    <t>PE-TEST-002  2013-02-25</t>
  </si>
  <si>
    <t>P06V0022R0</t>
  </si>
  <si>
    <t>WP6按键板（条码纸）</t>
  </si>
  <si>
    <t>P06V0023R0</t>
  </si>
  <si>
    <t>电源板（条码纸）</t>
  </si>
  <si>
    <t>P07V0001R0</t>
  </si>
  <si>
    <t>MX插卡板（条码纸）</t>
  </si>
  <si>
    <t>P07V0002R0</t>
  </si>
  <si>
    <t>P07V0003R0</t>
  </si>
  <si>
    <t>MTX500AB0  2010.01.07</t>
  </si>
  <si>
    <t>P07V0005R0</t>
  </si>
  <si>
    <t>MX音频板（条码纸）</t>
  </si>
  <si>
    <t>MXA88PA2  2010.04.12</t>
  </si>
  <si>
    <t>P07V0007R0</t>
  </si>
  <si>
    <t>MX视频板（条码纸）</t>
  </si>
  <si>
    <t>MXDV44AA3  2010.07.05</t>
  </si>
  <si>
    <t>P07V0012R0</t>
  </si>
  <si>
    <t>MXVG88视频板（条码纸）</t>
  </si>
  <si>
    <t>P07V0013R0</t>
  </si>
  <si>
    <t>P07V0014R1</t>
  </si>
  <si>
    <t>MVG88视频板（条码纸）</t>
  </si>
  <si>
    <t>P07V0015R0</t>
  </si>
  <si>
    <t>P07V0016R0</t>
  </si>
  <si>
    <t>MMX音频输入板（条码纸）</t>
  </si>
  <si>
    <t>4IVAA0  2013-12-16</t>
  </si>
  <si>
    <t>P08V0001R0</t>
  </si>
  <si>
    <t>MMX输入板（条码纸）</t>
  </si>
  <si>
    <t>MMX-4I-TPHD-A1  2012.07.16</t>
  </si>
  <si>
    <t>P08V0002R0</t>
  </si>
  <si>
    <t>MMX输出板（条码纸）</t>
  </si>
  <si>
    <t>P08V0002R1</t>
  </si>
  <si>
    <t>P08V0003R0</t>
  </si>
  <si>
    <t>P08V0003R1</t>
  </si>
  <si>
    <t>P08V0004R0</t>
  </si>
  <si>
    <t>P08V0004R1</t>
  </si>
  <si>
    <t>P08V0005R1</t>
  </si>
  <si>
    <t>4IVGA0  2013-06-14</t>
  </si>
  <si>
    <t>P08V0006R0</t>
  </si>
  <si>
    <t>P08V0006R2</t>
  </si>
  <si>
    <t>P08V0007R1</t>
  </si>
  <si>
    <t>P08V0008R0</t>
  </si>
  <si>
    <t>MMX切换板（条码纸）</t>
  </si>
  <si>
    <t>P08V0008R1</t>
  </si>
  <si>
    <t>P08V0008R2</t>
  </si>
  <si>
    <t>P08V0009R2</t>
  </si>
  <si>
    <t>MMX88控制板（条码纸）</t>
  </si>
  <si>
    <t>MMX88AC5  2012.12.19</t>
  </si>
  <si>
    <t>P08V0010R0</t>
  </si>
  <si>
    <t>MMX1616视频背板（条码纸）</t>
  </si>
  <si>
    <t>P08V0010R1</t>
  </si>
  <si>
    <t>P08V0011R0</t>
  </si>
  <si>
    <t>MMX3232视频背板（条码纸）</t>
  </si>
  <si>
    <t>P08V0011R1</t>
  </si>
  <si>
    <t>P08V0012R0</t>
  </si>
  <si>
    <t>MMX_LCD板（条码纸）</t>
  </si>
  <si>
    <t>P08V0012R1</t>
  </si>
  <si>
    <t>P08V0013R1</t>
  </si>
  <si>
    <t>MMX1616/MMX3232控制板（条码纸）</t>
  </si>
  <si>
    <t>MMX88AC4  2012.10.17</t>
  </si>
  <si>
    <t>P08V0013R2</t>
  </si>
  <si>
    <t>P08V0013R3</t>
  </si>
  <si>
    <t>P08V0014R0</t>
  </si>
  <si>
    <t>MMX88A控制板（条码纸）</t>
  </si>
  <si>
    <t>P08V0014R1</t>
  </si>
  <si>
    <t>P08V0014R2</t>
  </si>
  <si>
    <t>P08V0015R0</t>
  </si>
  <si>
    <t>MMX-4I-SD-A1  2012.11.02</t>
  </si>
  <si>
    <t>P08V0015R1</t>
  </si>
  <si>
    <t>P08V0016R0</t>
  </si>
  <si>
    <t>MMX6464视频背板（条码纸）</t>
  </si>
  <si>
    <t>MMX6464-A0  2012.11.18</t>
  </si>
  <si>
    <t>P08V0016R1</t>
  </si>
  <si>
    <t>HDMI6464AA0  2013-11-20</t>
  </si>
  <si>
    <t>P08V0017R1</t>
  </si>
  <si>
    <t>MHD88控制板（条码纸）</t>
  </si>
  <si>
    <t>P08V0017R2</t>
  </si>
  <si>
    <t>P08V0018R1</t>
  </si>
  <si>
    <t>MHD88A/MDV88A控制板（条码纸）</t>
  </si>
  <si>
    <t>P08V0018R2</t>
  </si>
  <si>
    <t>P08V0019R2</t>
  </si>
  <si>
    <t>MHD1616/MHD3232控制板（条码纸）</t>
  </si>
  <si>
    <t>P08V0020R1</t>
  </si>
  <si>
    <t>MMX-40-SD-A1  2013-04-16</t>
  </si>
  <si>
    <t>P08V0020R2</t>
  </si>
  <si>
    <t>P08V0023R0</t>
  </si>
  <si>
    <t>MDV1616/MDV3232控制板（条码纸）</t>
  </si>
  <si>
    <t>P08V0023R1</t>
  </si>
  <si>
    <t>P08V0025R0</t>
  </si>
  <si>
    <t>P08V0025R1</t>
  </si>
  <si>
    <t>P09V0001R0</t>
  </si>
  <si>
    <t>黎巴嫩MCU板（条码纸）</t>
  </si>
  <si>
    <t>PTDM6-RS232AA0  2011.12.17</t>
  </si>
  <si>
    <t>P09V0005R0</t>
  </si>
  <si>
    <t>ATLONA控制板（条码纸）</t>
  </si>
  <si>
    <t>P09V0006R0</t>
  </si>
  <si>
    <t>ATLONA切换板（条码纸）</t>
  </si>
  <si>
    <t>P09V0007R0</t>
  </si>
  <si>
    <t>ATLONA话筒板（条码纸）</t>
  </si>
  <si>
    <t>P09V0008R0</t>
  </si>
  <si>
    <t>ATLONA主板（条码纸）</t>
  </si>
  <si>
    <t>P09V0009R0</t>
  </si>
  <si>
    <t>ATLONA视频IN板（条码纸）</t>
  </si>
  <si>
    <t>DVI Matrix 88AE0  2011.11.09</t>
  </si>
  <si>
    <t>P09V0010R0</t>
  </si>
  <si>
    <t>ATLONA视频OUT板（条码纸）</t>
  </si>
  <si>
    <t>DVI Matrix 88AF0  2011.11.09</t>
  </si>
  <si>
    <t>P09V0011R0</t>
  </si>
  <si>
    <t>HDMI Matrix 88AE2  2011.12.12</t>
  </si>
  <si>
    <t>P09V0012R0</t>
  </si>
  <si>
    <t>P09V0013R0</t>
  </si>
  <si>
    <t>ATLONA LCD板（条码纸）</t>
  </si>
  <si>
    <t>P09V0014R0</t>
  </si>
  <si>
    <t>ATLONA CPU板（条码纸）</t>
  </si>
  <si>
    <t>P09V0015R0</t>
  </si>
  <si>
    <t>ATLONA按键板（条码纸）</t>
  </si>
  <si>
    <t>P09V0016R1</t>
  </si>
  <si>
    <t>P09V0017R0</t>
  </si>
  <si>
    <t>澳大利亚Is控制板（条码纸）</t>
  </si>
  <si>
    <t>P09V0018R0</t>
  </si>
  <si>
    <t>澳大利亚Is功放板（条码纸）</t>
  </si>
  <si>
    <t>P09V0019R0</t>
  </si>
  <si>
    <t>澳大利亚Is电源板（条码纸）</t>
  </si>
  <si>
    <t>P09V0019R1</t>
  </si>
  <si>
    <t>P09V0022R0</t>
  </si>
  <si>
    <t>ATLONA继电器板（条码纸）</t>
  </si>
  <si>
    <t>PTPOWSWAA1  2011.01.08</t>
  </si>
  <si>
    <t>P09V0022R1</t>
  </si>
  <si>
    <t>P09V0024R1</t>
  </si>
  <si>
    <t>DIGI-HD60C发送板（条码纸）</t>
  </si>
  <si>
    <t>P09V0024R2</t>
  </si>
  <si>
    <t>P09V0025R0</t>
  </si>
  <si>
    <t>DIGI-HD60C接收板（条码纸）</t>
  </si>
  <si>
    <t>P09V0025R1</t>
  </si>
  <si>
    <t>P09V0025R2</t>
  </si>
  <si>
    <t>P09V0026R0</t>
  </si>
  <si>
    <t>HD输入板（INT）（条码纸）</t>
  </si>
  <si>
    <t>FLX-HI4A-A0  2013-04-20</t>
  </si>
  <si>
    <t>P09V0027R0</t>
  </si>
  <si>
    <t>HD输出板（INT）（条码纸）</t>
  </si>
  <si>
    <t>P09V0028R0</t>
  </si>
  <si>
    <t>TPHD输出板(INT)（条码纸）</t>
  </si>
  <si>
    <t>P09V0029R0</t>
  </si>
  <si>
    <t>MMX输入板（OEM)</t>
  </si>
  <si>
    <t>P09V0029R1</t>
  </si>
  <si>
    <t>P09V0030R0</t>
  </si>
  <si>
    <t>DIGI-P122主板（条码纸）</t>
  </si>
  <si>
    <t>P09V0031R0</t>
  </si>
  <si>
    <t>DIGI-P123主板（条码纸）</t>
  </si>
  <si>
    <t>P09V0032R0</t>
  </si>
  <si>
    <t>DIGI-P12输入板（条码纸）</t>
  </si>
  <si>
    <t>P09V0033R0</t>
  </si>
  <si>
    <t>DIGI-P12控制板（条码纸）</t>
  </si>
  <si>
    <t>P09V0035R0</t>
  </si>
  <si>
    <t>P09V0036R0</t>
  </si>
  <si>
    <t>P09V0037R0</t>
  </si>
  <si>
    <t>GUI模块网卡板（条码纸）</t>
  </si>
  <si>
    <t>P09V0038R0</t>
  </si>
  <si>
    <t>FLX-44前板（条码纸）</t>
  </si>
  <si>
    <t>P09V0039R0</t>
  </si>
  <si>
    <t>FLX-44显示屏板（条码纸）</t>
  </si>
  <si>
    <t>P09V0040R1</t>
  </si>
  <si>
    <t>MHD44主板（条码纸）</t>
  </si>
  <si>
    <t>P09V0041R0</t>
  </si>
  <si>
    <t>MHD88TP 同轴输出板（条码纸）</t>
  </si>
  <si>
    <t>P09V0042R0</t>
  </si>
  <si>
    <t>MHD88TP OEM按键板（条码纸）</t>
  </si>
  <si>
    <t>P09V0043R0</t>
  </si>
  <si>
    <t>DIGI-P52按键板（条码纸）</t>
  </si>
  <si>
    <t>P10V0007R0</t>
  </si>
  <si>
    <t>外购PCBA板</t>
  </si>
  <si>
    <t>DM22P PCB REV:C 2010.09</t>
  </si>
  <si>
    <t>P12V0001R0</t>
  </si>
  <si>
    <t>巴西Aud按键板（条码纸）</t>
  </si>
  <si>
    <t>P12V0002R0</t>
  </si>
  <si>
    <t>巴西Aud插座板（条码纸）</t>
  </si>
  <si>
    <t>P12V0003R0</t>
  </si>
  <si>
    <t>DVI座转接板（条码纸）</t>
  </si>
  <si>
    <t>P12V0004R0</t>
  </si>
  <si>
    <t>USB-A座转接板（条码纸）</t>
  </si>
  <si>
    <t>P12V0005R0</t>
  </si>
  <si>
    <t>音频座转接板（条码纸）</t>
  </si>
  <si>
    <t>P12V0006R0</t>
  </si>
  <si>
    <t>USB板（条码纸）</t>
  </si>
  <si>
    <t>WS1-GB 2012.07.09</t>
  </si>
  <si>
    <t>P12V0007R0</t>
  </si>
  <si>
    <t>色差板（条码纸）</t>
  </si>
  <si>
    <t>WY1-GB 2012.07.26</t>
  </si>
  <si>
    <t>P12V0008R0</t>
  </si>
  <si>
    <t>CV板（条码纸）</t>
  </si>
  <si>
    <t>WCR1-GB 2012.07.26</t>
  </si>
  <si>
    <t>P12V0009R0</t>
  </si>
  <si>
    <t>网络板1（条码纸）</t>
  </si>
  <si>
    <t>WNN1-GB 2012.07.09</t>
  </si>
  <si>
    <t>P12V0010R0</t>
  </si>
  <si>
    <t>音量板（条码纸）</t>
  </si>
  <si>
    <t>WKR1-GB 2012.07.09</t>
  </si>
  <si>
    <t>P12V0011R0</t>
  </si>
  <si>
    <t>卡龙电话板1（条码纸）</t>
  </si>
  <si>
    <t>WXT2-GB1 2012.07.09</t>
  </si>
  <si>
    <t>P12V0012R0</t>
  </si>
  <si>
    <t>卡龙电话板2（条码纸）</t>
  </si>
  <si>
    <t>WXT2-GB2 2012.07.09</t>
  </si>
  <si>
    <t>P12V0013R0</t>
  </si>
  <si>
    <t>VGA板（条码纸）</t>
  </si>
  <si>
    <t>WVA1-GB 2012.07.26</t>
  </si>
  <si>
    <t>P13V0001R0</t>
  </si>
  <si>
    <t>会讨1D-1001主板（条码纸）</t>
  </si>
  <si>
    <t>P13V0002R0</t>
  </si>
  <si>
    <t>会讨1D-1001音频板（条码纸）</t>
  </si>
  <si>
    <t>P13V0002R1</t>
  </si>
  <si>
    <t>P13V0003R0</t>
  </si>
  <si>
    <t>会讨1D-1001前板（条码纸）</t>
  </si>
  <si>
    <t>P13V0004R0</t>
  </si>
  <si>
    <t>会讨1D-2202C主板（条码纸）</t>
  </si>
  <si>
    <t>1D-2202-AA0  2013-02-02</t>
  </si>
  <si>
    <t>P13V0004R2</t>
  </si>
  <si>
    <t>P13V0005R0</t>
  </si>
  <si>
    <t>会讨1D-2202C按键板（条码纸）</t>
  </si>
  <si>
    <t>1D-2202-AB0  2013-02-02</t>
  </si>
  <si>
    <t>P13V0005R2</t>
  </si>
  <si>
    <t>P13V0006R0</t>
  </si>
  <si>
    <t>会讨1D-2202显示板（条码纸）</t>
  </si>
  <si>
    <t>P13V0007R2</t>
  </si>
  <si>
    <t>会讨1D-2202D按键板（条码纸）</t>
  </si>
  <si>
    <t>P13V0009R2</t>
  </si>
  <si>
    <t>会讨1D-2202D主板（条码纸）</t>
  </si>
  <si>
    <t>P13V0010R0</t>
  </si>
  <si>
    <t>会讨LED灯板（条码纸）</t>
  </si>
  <si>
    <t>P13V0011R0</t>
  </si>
  <si>
    <t>P13V0012R0</t>
  </si>
  <si>
    <t>1D3001会讨主板（条码纸）</t>
  </si>
  <si>
    <t>P13V0013R0</t>
  </si>
  <si>
    <t>1D3001音频板（条码纸）</t>
  </si>
  <si>
    <t>P13V0014R0</t>
  </si>
  <si>
    <t>1D3001液晶板（条码纸）</t>
  </si>
  <si>
    <t>P13V0015R1</t>
  </si>
  <si>
    <t>1D3002主板（条码纸）</t>
  </si>
  <si>
    <t>P13V0015R2</t>
  </si>
  <si>
    <t>P13V0017R1</t>
  </si>
  <si>
    <t>1D3002切换板（条码纸）</t>
  </si>
  <si>
    <t>P13V0017R2</t>
  </si>
  <si>
    <t>P13V0018R0</t>
  </si>
  <si>
    <t>1D3002音频板（条码纸）</t>
  </si>
  <si>
    <t>1D3002-AD0 2013-08-15</t>
  </si>
  <si>
    <t>P13V0018R1</t>
  </si>
  <si>
    <t>P13V0018R2</t>
  </si>
  <si>
    <t>P13V0019R0</t>
  </si>
  <si>
    <t>1D3002按键板（条码纸）</t>
  </si>
  <si>
    <t>P13V0020R0</t>
  </si>
  <si>
    <t>1D3002切换接口板（条码纸）</t>
  </si>
  <si>
    <t>P13V0021R0</t>
  </si>
  <si>
    <t>1D3002录音板（条码纸）</t>
  </si>
  <si>
    <t>P13V0021R1</t>
  </si>
  <si>
    <t>P13V0022R0</t>
  </si>
  <si>
    <t>1D3202-AA0 2013-08-15</t>
  </si>
  <si>
    <t>P13V0023R0</t>
  </si>
  <si>
    <t>1D3202-C按键板（条码纸）</t>
  </si>
  <si>
    <t>P13V0024R0</t>
  </si>
  <si>
    <t>1D3202液晶板（条码纸）</t>
  </si>
  <si>
    <t>P13V0025R0</t>
  </si>
  <si>
    <t>1D3202后灯板（条码纸）</t>
  </si>
  <si>
    <t>P13V0026R0</t>
  </si>
  <si>
    <t>1D3202接口板（条码纸）</t>
  </si>
  <si>
    <t>P13V0027R0</t>
  </si>
  <si>
    <t>1D3202-D按键板（条码纸）</t>
  </si>
  <si>
    <t>P13V0029R0</t>
  </si>
  <si>
    <t>中继器板（条码纸）</t>
  </si>
  <si>
    <t>P13V0029R1</t>
  </si>
  <si>
    <t>P13V0030R0</t>
  </si>
  <si>
    <t>D-3300AA1  2013-11-5</t>
  </si>
  <si>
    <t>P13V0030R1</t>
  </si>
  <si>
    <t>P13V0031R0</t>
  </si>
  <si>
    <t>D-3301C发言板（条码纸）</t>
  </si>
  <si>
    <t>P13V0031R1</t>
  </si>
  <si>
    <t>P13V0032R0</t>
  </si>
  <si>
    <t>D-3301D发言板（条码纸）</t>
  </si>
  <si>
    <t>P13V0032R1</t>
  </si>
  <si>
    <t>P13V0033R0</t>
  </si>
  <si>
    <t>D-3301C发言按键板（条码纸）</t>
  </si>
  <si>
    <t>P13V0034R0</t>
  </si>
  <si>
    <t>D-3301D发言按键板（条码纸）</t>
  </si>
  <si>
    <t>P13V0035R0</t>
  </si>
  <si>
    <t>P13V0036R0</t>
  </si>
  <si>
    <t>1D3001录音板（条码纸）</t>
  </si>
  <si>
    <t>P13V0039R1</t>
  </si>
  <si>
    <t>D-3304主板（条码纸）</t>
  </si>
  <si>
    <t>P13V0040R1</t>
  </si>
  <si>
    <t>D-3304按键板（条码纸）</t>
  </si>
  <si>
    <t>P13V0042R0</t>
  </si>
  <si>
    <t>D-3001 按键板（条码纸）</t>
  </si>
  <si>
    <t>P13V0043R0</t>
  </si>
  <si>
    <t>D-3001 音频板（条码纸）</t>
  </si>
  <si>
    <t>SJ00V0001R0</t>
  </si>
  <si>
    <t>梯形机脚</t>
  </si>
  <si>
    <t>KTT2009 20*20+9mm</t>
  </si>
  <si>
    <t>SJ00V0005R0</t>
  </si>
  <si>
    <t>旋钮</t>
  </si>
  <si>
    <t>20*10*6.5mm 黑色</t>
  </si>
  <si>
    <t>SJ00V0007R0</t>
  </si>
  <si>
    <t>塑胶套筒</t>
  </si>
  <si>
    <t>内径3.2mm，长度7mm</t>
  </si>
  <si>
    <t>SJ00V0010R0</t>
  </si>
  <si>
    <t>开口型护线环</t>
  </si>
  <si>
    <t>HSB-13 小孔(Φ7.8mm)</t>
  </si>
  <si>
    <t>SJ00V0012R0</t>
  </si>
  <si>
    <t>胶垫</t>
  </si>
  <si>
    <t>Φ8*3.5mm</t>
  </si>
  <si>
    <t>SJ00V0013R0</t>
  </si>
  <si>
    <t>电源线扣</t>
  </si>
  <si>
    <t>6N-4 黑色</t>
  </si>
  <si>
    <t>SJ00V0015R0</t>
  </si>
  <si>
    <t>PTN-xuanniu-120725</t>
  </si>
  <si>
    <t>SJ00V0018R0</t>
  </si>
  <si>
    <t>塑胶卡扣</t>
  </si>
  <si>
    <t>CON8</t>
  </si>
  <si>
    <t>SJ00V0019R0</t>
  </si>
  <si>
    <t>半球脚垫</t>
  </si>
  <si>
    <t>黑色硅胶/∮13mm,h4.5mm半球形</t>
  </si>
  <si>
    <t>SJ00V0020R0</t>
  </si>
  <si>
    <t>会讨主控旋钮 21*13BL（切线）</t>
  </si>
  <si>
    <t>SJ00V0021R0</t>
  </si>
  <si>
    <t>会讨音量旋钮 13*13B（光身）</t>
  </si>
  <si>
    <t>SJ00V0022R0</t>
  </si>
  <si>
    <t>LED灯柱</t>
  </si>
  <si>
    <t>H=5.8mm 外径Φ4mm 内径Φ2.7mm</t>
  </si>
  <si>
    <t>SJ00V0023R0</t>
  </si>
  <si>
    <t>H=3mm 外径Φ4mm 内径Φ2.7mm</t>
  </si>
  <si>
    <t>SJ00V0024R0</t>
  </si>
  <si>
    <t>H=3.5mm 外径Φ4mm 内径Φ2.7mm</t>
  </si>
  <si>
    <t>SJ00V0025R0</t>
  </si>
  <si>
    <t>H=5mm 外径Φ4mm 内径Φ2.7mm</t>
  </si>
  <si>
    <t>SJ00V0026R0</t>
  </si>
  <si>
    <t>H=2mm 外径Φ4mm 内径Φ2.7mm</t>
  </si>
  <si>
    <t>SJ00V0027R0</t>
  </si>
  <si>
    <t>烫金圆脚</t>
  </si>
  <si>
    <t>13#机脚 中圆孔4.2MM 外Φ30*高8.0MM 烫金色</t>
  </si>
  <si>
    <t>SJ00V0028R0</t>
  </si>
  <si>
    <t>中圆孔4.2MM 外Φ40*高11MM 烫金色</t>
  </si>
  <si>
    <t>SJ00V0029R0</t>
  </si>
  <si>
    <t>圆形机脚</t>
  </si>
  <si>
    <t>Φ12±0.2mm厚度3.5mm 黑色硅胶</t>
  </si>
  <si>
    <t>SJ00V0030R0</t>
  </si>
  <si>
    <t>H=7.5mm 外径Φ4mm 内径Φ2.7mm</t>
  </si>
  <si>
    <t>SJ01V0001R0</t>
  </si>
  <si>
    <t>按键帽</t>
  </si>
  <si>
    <t>KEY SW-12*12 KTSC-21K</t>
  </si>
  <si>
    <t>SJ01V0002R0</t>
  </si>
  <si>
    <t>FJ-8571 SW-8.5*7.1*7.0mm（长*宽*高）圆孔2.8mm</t>
  </si>
  <si>
    <t>SJ01V0005R0</t>
  </si>
  <si>
    <t>TS12-1W-U1 12*12</t>
  </si>
  <si>
    <t>SJ01V0006R0</t>
  </si>
  <si>
    <t>D-3002电源按键帽</t>
  </si>
  <si>
    <t>黑色，轻微咬花</t>
  </si>
  <si>
    <t>SJ01V0007R0</t>
  </si>
  <si>
    <t>D-3002圆形按键帽</t>
  </si>
  <si>
    <t>黑色 KTSC-22按键帽</t>
  </si>
  <si>
    <t>SJ03V0001R0</t>
  </si>
  <si>
    <t>英标转换头</t>
  </si>
  <si>
    <t>SJ03V0002R0</t>
  </si>
  <si>
    <t>欧标转换头</t>
  </si>
  <si>
    <t>SJ03V0003R0</t>
  </si>
  <si>
    <t>USB B公转A母</t>
  </si>
  <si>
    <t>SJ03V0004R0</t>
  </si>
  <si>
    <t>直通座</t>
  </si>
  <si>
    <t>SJ03V0005R0</t>
  </si>
  <si>
    <t>RJ45直通母座（8P)</t>
  </si>
  <si>
    <t>SJ03V0006R0</t>
  </si>
  <si>
    <t>RJ11直通母座 (6P)</t>
  </si>
  <si>
    <t>SJ03V0007R0</t>
  </si>
  <si>
    <t>RCA直通母座带螺母 白色</t>
  </si>
  <si>
    <t>SJ03V0008R0</t>
  </si>
  <si>
    <t>RCA直通母座带螺母 红色</t>
  </si>
  <si>
    <t>SJ03V0009R0</t>
  </si>
  <si>
    <t>RCA直通母座带螺母 黄色</t>
  </si>
  <si>
    <t>SJ03V0010R0</t>
  </si>
  <si>
    <t>HDMI直通母座带耳环</t>
  </si>
  <si>
    <t>SJ04V0001R0</t>
  </si>
  <si>
    <t>电源滤波器</t>
  </si>
  <si>
    <t>YB11A2-10A-Q</t>
  </si>
  <si>
    <t>SJ04V0002R1</t>
  </si>
  <si>
    <t>电源插座</t>
  </si>
  <si>
    <t>万能电源座（橙色挡片)</t>
  </si>
  <si>
    <t>SJ04V0003R0</t>
  </si>
  <si>
    <t>欧标电源座</t>
  </si>
  <si>
    <t>SJ04V0004R0</t>
  </si>
  <si>
    <t>美标电源座</t>
  </si>
  <si>
    <t>SJ04V0005R0</t>
  </si>
  <si>
    <t>澳标电源座</t>
  </si>
  <si>
    <t>SJ04V0006R0</t>
  </si>
  <si>
    <t>英标电源座</t>
  </si>
  <si>
    <t>SJ04V0007R0</t>
  </si>
  <si>
    <t>大南非电源座</t>
  </si>
  <si>
    <t>SJ04V0008R0</t>
  </si>
  <si>
    <t>国标电源座(不带保险管)</t>
  </si>
  <si>
    <t>SJ04V0010R0</t>
  </si>
  <si>
    <t>丹麦电源座</t>
  </si>
  <si>
    <t>SJ04V0011R0</t>
  </si>
  <si>
    <t>巴西电源座</t>
  </si>
  <si>
    <t>SJ04V0012R0</t>
  </si>
  <si>
    <t>带开关电源座</t>
  </si>
  <si>
    <t>座S-03-12S/开关1M2-1-118-L5E-BR</t>
  </si>
  <si>
    <t>SJ07V0001R0</t>
  </si>
  <si>
    <t>欧标单联面板</t>
  </si>
  <si>
    <t>PTN-SJPL-1EU-120727</t>
  </si>
  <si>
    <t>SJ07V0002R0</t>
  </si>
  <si>
    <t>欧标双联面板</t>
  </si>
  <si>
    <t>PTN-SJPL-2EU-120727</t>
  </si>
  <si>
    <t>SJ07V0003R0</t>
  </si>
  <si>
    <t>美标单联面板</t>
  </si>
  <si>
    <t>PTN-SJPL-1US-120727</t>
  </si>
  <si>
    <t>SJ07V0004R0</t>
  </si>
  <si>
    <t>美标双联面板</t>
  </si>
  <si>
    <t>PTN-SJPL-2US-120727</t>
  </si>
  <si>
    <t>SJ09V0001R0E00</t>
  </si>
  <si>
    <t>HDMI模块</t>
  </si>
  <si>
    <t>PTN-WH1-GB-120903</t>
  </si>
  <si>
    <t>SJ09V0003R0E00</t>
  </si>
  <si>
    <t>CV模块</t>
  </si>
  <si>
    <t>C-Video+2RCA模块 PTN-WCR1-GB,WY1-GB-120814</t>
  </si>
  <si>
    <t>SJ09V0004R0E00</t>
  </si>
  <si>
    <t>色差模块</t>
  </si>
  <si>
    <t>component video（3RCA) PTN-WCR1-GB,WY1-GB-120814</t>
  </si>
  <si>
    <t>SJ09V0005R0E00</t>
  </si>
  <si>
    <t>音频控制模块</t>
  </si>
  <si>
    <t>L+R+旋钮模块 PTN-WKR1-GB-120814</t>
  </si>
  <si>
    <t>SJ09V0006R0E00</t>
  </si>
  <si>
    <t>卡龙电话模块</t>
  </si>
  <si>
    <t>XLR+RJ11模块 PTN-WXT2-GB-120814</t>
  </si>
  <si>
    <t>SJ09V0007R0E00</t>
  </si>
  <si>
    <t>双网络模块</t>
  </si>
  <si>
    <t>2XRJ45模块 PTN-WNN1-GB-120814</t>
  </si>
  <si>
    <t>SJ09V0008R0E00</t>
  </si>
  <si>
    <t>USB模块</t>
  </si>
  <si>
    <t>USB-B模块 PTN-WS1-GB-120814</t>
  </si>
  <si>
    <t>SJ09V0009R0</t>
  </si>
  <si>
    <t>空白模块</t>
  </si>
  <si>
    <t>PTN-WBP1-GB-120725</t>
  </si>
  <si>
    <t>SJ10V0001R0E00</t>
  </si>
  <si>
    <t>D-2202C上盖</t>
  </si>
  <si>
    <t>黑色PC-ABS/MT11020咬花</t>
  </si>
  <si>
    <t>SJ10V0002R0</t>
  </si>
  <si>
    <t>底座</t>
  </si>
  <si>
    <t>SJ10V0002R1</t>
  </si>
  <si>
    <t>SJ10V0003R0</t>
  </si>
  <si>
    <t>音量按键</t>
  </si>
  <si>
    <t>黑色PC-ABS</t>
  </si>
  <si>
    <t>SJ10V0004R0</t>
  </si>
  <si>
    <t>前置导光条</t>
  </si>
  <si>
    <t>暗红色PC</t>
  </si>
  <si>
    <t>SJ10V0005R0</t>
  </si>
  <si>
    <t>装饰条</t>
  </si>
  <si>
    <t>暗红色PC-ABS/光面</t>
  </si>
  <si>
    <t>SJ10V0006R0</t>
  </si>
  <si>
    <t>按键1</t>
  </si>
  <si>
    <t>银色PC-ABS</t>
  </si>
  <si>
    <t>SJ10V0007R0</t>
  </si>
  <si>
    <t>按键2</t>
  </si>
  <si>
    <t>SJ10V0008R0</t>
  </si>
  <si>
    <t>按键3</t>
  </si>
  <si>
    <t>SJ10V0009R0</t>
  </si>
  <si>
    <t>按键4</t>
  </si>
  <si>
    <t>SJ10V0010R0</t>
  </si>
  <si>
    <t>按键5</t>
  </si>
  <si>
    <t>SJ10V0011R0</t>
  </si>
  <si>
    <t>按键内置导光柱</t>
  </si>
  <si>
    <t>PC/入光处抛光，出光口咬花</t>
  </si>
  <si>
    <t>SJ10V0012R0</t>
  </si>
  <si>
    <t>发言键</t>
  </si>
  <si>
    <t>SJ10V0013R0</t>
  </si>
  <si>
    <t>优先键</t>
  </si>
  <si>
    <t>SJ10V0014R0</t>
  </si>
  <si>
    <t>大导光圈</t>
  </si>
  <si>
    <t>PC</t>
  </si>
  <si>
    <t>SJ10V0015R0</t>
  </si>
  <si>
    <t>小导光圈</t>
  </si>
  <si>
    <t>SJ10V0016R0E00</t>
  </si>
  <si>
    <t>D-2202D上盖</t>
  </si>
  <si>
    <t>SJ10V0017R0E00</t>
  </si>
  <si>
    <t>D-2201C 上盖</t>
  </si>
  <si>
    <t>SJ10V0017R0E01</t>
  </si>
  <si>
    <t>SJ10V0017R0M02</t>
  </si>
  <si>
    <t>SJ10V0018R0E00</t>
  </si>
  <si>
    <t>D-2201D 上盖</t>
  </si>
  <si>
    <t>SJ10V0018R0E01</t>
  </si>
  <si>
    <t>SJ10V0018R0M02</t>
  </si>
  <si>
    <t>SJ10V0019R0</t>
  </si>
  <si>
    <t>译员机按键1</t>
  </si>
  <si>
    <t>anjian1_130814.stp</t>
  </si>
  <si>
    <t>SJ10V0023R0</t>
  </si>
  <si>
    <t>导光柱</t>
  </si>
  <si>
    <t>透明PC PLG-12</t>
  </si>
  <si>
    <t>SJ11V0001R0E00</t>
  </si>
  <si>
    <t>镜面亚克力屏</t>
  </si>
  <si>
    <t>L105mm*W40mm*T1.5mm</t>
  </si>
  <si>
    <t>SJ11V0001R0E01</t>
  </si>
  <si>
    <t>SJ11V0001R1C04</t>
  </si>
  <si>
    <t>SJ11V0001R1M02</t>
  </si>
  <si>
    <t>SJ11V0002R1E00</t>
  </si>
  <si>
    <t>L122mm*W28mm*T1.2mm</t>
  </si>
  <si>
    <t>SJ11V0003R0</t>
  </si>
  <si>
    <t>网络卡板</t>
  </si>
  <si>
    <t>黑色ABS/光面</t>
  </si>
  <si>
    <t>SJ11V0004R0</t>
  </si>
  <si>
    <t>航空卡板</t>
  </si>
  <si>
    <t>SJ11V0005R0</t>
  </si>
  <si>
    <t>D-3002亚克力A</t>
  </si>
  <si>
    <t>L121.3mm*W34.8mm*T1.5mm</t>
  </si>
  <si>
    <t>SJ11V0006R0E00</t>
  </si>
  <si>
    <t>D-3002亚克力B</t>
  </si>
  <si>
    <t>L436.2mm*W13.8mm*T1.2mm</t>
  </si>
  <si>
    <t>SJ11V0007R0C09</t>
  </si>
  <si>
    <t>L122mm*W28mmT1.2mm</t>
  </si>
  <si>
    <t>SJ11V0008R0U10</t>
  </si>
  <si>
    <t>SJ11V0010R0</t>
  </si>
  <si>
    <t>嵌入式会讨D-3301D亚克力</t>
  </si>
  <si>
    <t>L21mm*W5mm*T1mm</t>
  </si>
  <si>
    <t>SJ11V0011R0</t>
  </si>
  <si>
    <t>嵌入式会讨D-3301C亚克力</t>
  </si>
  <si>
    <t>L38mm*W5mm*T1mm</t>
  </si>
  <si>
    <t>SJ11V0012R0E00</t>
  </si>
  <si>
    <t>MHD88TP亚克力屏</t>
  </si>
  <si>
    <t>L114mm*W35mm*T1.2mm</t>
  </si>
  <si>
    <t>SJ11V0013R0</t>
  </si>
  <si>
    <t>D-3302亚克力屏</t>
  </si>
  <si>
    <t>L81mm*W5mm*T1.0mm</t>
  </si>
  <si>
    <t>SJ11V0014R0</t>
  </si>
  <si>
    <t>D-3304亚克力屏</t>
  </si>
  <si>
    <t>L30mm*W19mm*T1.5mm</t>
  </si>
  <si>
    <t>SJ11V0015R0</t>
  </si>
  <si>
    <t>D-3001亚克力屏A</t>
  </si>
  <si>
    <t>L114.8mm*W29.8mm*T1.5mm</t>
  </si>
  <si>
    <t>SJ11V0016R0</t>
  </si>
  <si>
    <t>D-3001亚克力屏B</t>
  </si>
  <si>
    <t>L114.8mm*W29.8mm*T2.5mm</t>
  </si>
  <si>
    <t>SJ11V0017R0U10</t>
  </si>
  <si>
    <t>CM-MT8810-BT-70亚克力</t>
  </si>
  <si>
    <t>SJ11V0018R0</t>
  </si>
  <si>
    <t>D-3701(中性)亚克力屏</t>
  </si>
  <si>
    <t>L135mm*W54mm*T1.2mm</t>
  </si>
  <si>
    <t>SJ11V0018R0E01</t>
  </si>
  <si>
    <t>D-3701亚克力屏</t>
  </si>
  <si>
    <t>T-P01V0147R0</t>
  </si>
  <si>
    <t>T-P05V0005R0</t>
  </si>
  <si>
    <t>T-P08V0012R1</t>
  </si>
  <si>
    <t>T-P08V0013R3</t>
  </si>
  <si>
    <t>T-P08V0014R2</t>
  </si>
  <si>
    <t>T076609E01</t>
  </si>
  <si>
    <t>WJ00V0004R0</t>
  </si>
  <si>
    <t>标准4U把手</t>
  </si>
  <si>
    <t>电镀铝原色</t>
  </si>
  <si>
    <t>WJ00V0006R0</t>
  </si>
  <si>
    <t>风扇支架</t>
  </si>
  <si>
    <t>铝 表面喷黑色细砂粉</t>
  </si>
  <si>
    <t>WJ00V0006R1</t>
  </si>
  <si>
    <t>通用风扇固定架1</t>
  </si>
  <si>
    <t>表面喷黑色细砂粉 L99.8*W99.8*T2mm</t>
  </si>
  <si>
    <t>WJ00V0015R0</t>
  </si>
  <si>
    <t>4U通用风扇垫板</t>
  </si>
  <si>
    <t>2mm厚铝板 L220*W120*T2mm</t>
  </si>
  <si>
    <t>WJ00V0016R1</t>
  </si>
  <si>
    <t>通用横梁1</t>
  </si>
  <si>
    <t>L432.6*W8*H8mm</t>
  </si>
  <si>
    <t>WJ00V0019R1</t>
  </si>
  <si>
    <t>2U风扇固定架1</t>
  </si>
  <si>
    <t>铝</t>
  </si>
  <si>
    <t>WJ00V0020R1</t>
  </si>
  <si>
    <t>2U风扇固定架连接块</t>
  </si>
  <si>
    <t>WJ00V0021R0</t>
  </si>
  <si>
    <t>支架</t>
  </si>
  <si>
    <t>WJ00V0021R1</t>
  </si>
  <si>
    <t>2U支架</t>
  </si>
  <si>
    <t>表面喷黑色细砂粉 L81*W10mm</t>
  </si>
  <si>
    <t>WJ00V0022R0</t>
  </si>
  <si>
    <t>风扇垫板</t>
  </si>
  <si>
    <t>WJ00V0024R0</t>
  </si>
  <si>
    <t>标准3U把手</t>
  </si>
  <si>
    <t>WJ00V0049R0</t>
  </si>
  <si>
    <t>SC121D网络座挡板</t>
  </si>
  <si>
    <t>WJ00V0050R0</t>
  </si>
  <si>
    <t>1U固定支架</t>
  </si>
  <si>
    <t>铝型材 L37*W8*H8mm</t>
  </si>
  <si>
    <t>WJ00V0051R0</t>
  </si>
  <si>
    <t>MMX88A机箱支架1</t>
  </si>
  <si>
    <t>铝型材 黑色 L84mm*W27mm*H10mm</t>
  </si>
  <si>
    <t>WJ00V0052R0</t>
  </si>
  <si>
    <t>顶柱</t>
  </si>
  <si>
    <t>WJ00V0053R0</t>
  </si>
  <si>
    <t>WJ00V0054R0</t>
  </si>
  <si>
    <t>WJ00V0055R0</t>
  </si>
  <si>
    <t>WJ00V0056R0</t>
  </si>
  <si>
    <t>WJ00V0057R0</t>
  </si>
  <si>
    <t>WJ00V0058R1</t>
  </si>
  <si>
    <t>2U通用固定支架1</t>
  </si>
  <si>
    <t>WJ00V0059R0</t>
  </si>
  <si>
    <t>WJ00V0060R0</t>
  </si>
  <si>
    <t>MMX系列通用导轨</t>
  </si>
  <si>
    <t>铝型材 L130.5mm*W9mm*H8mm</t>
  </si>
  <si>
    <t>WJ00V0061R0</t>
  </si>
  <si>
    <t>MMX88A螺母条</t>
  </si>
  <si>
    <t>铁</t>
  </si>
  <si>
    <t>WJ00V0062R0</t>
  </si>
  <si>
    <t>通用弯角2</t>
  </si>
  <si>
    <t>铝 L11mm*W8mm*T7mm</t>
  </si>
  <si>
    <t>WJ00V0063R0</t>
  </si>
  <si>
    <t>WJ00V0064R0</t>
  </si>
  <si>
    <t>WJ00V0066R0</t>
  </si>
  <si>
    <t>MMX1616机箱支架1</t>
  </si>
  <si>
    <t>WJ00V0067R0</t>
  </si>
  <si>
    <t>MMX1616机箱支架2</t>
  </si>
  <si>
    <t>WJ00V0068R0</t>
  </si>
  <si>
    <t>MMX1616机箱支架3</t>
  </si>
  <si>
    <t>WJ00V0069R0</t>
  </si>
  <si>
    <t>MMX1616导轨支架2</t>
  </si>
  <si>
    <t>WJ00V0070R0</t>
  </si>
  <si>
    <t>MMX1616导轨支架1</t>
  </si>
  <si>
    <t>WJ00V0071R0</t>
  </si>
  <si>
    <t>MMX1616PCB支架</t>
  </si>
  <si>
    <t>WJ00V0072R0</t>
  </si>
  <si>
    <t>MMX1616机箱支架4</t>
  </si>
  <si>
    <t>WJ00V0073R0</t>
  </si>
  <si>
    <t>把手</t>
  </si>
  <si>
    <t>WJ00V0074R0</t>
  </si>
  <si>
    <t>MMX1616螺母条</t>
  </si>
  <si>
    <t>WJ00V0075R0</t>
  </si>
  <si>
    <t>MMX1616风扇垫板</t>
  </si>
  <si>
    <t>WJ00V0082R0</t>
  </si>
  <si>
    <t>MMX3232机箱支架4</t>
  </si>
  <si>
    <t>WJ00V0083R0</t>
  </si>
  <si>
    <t>MMX3232螺母条</t>
  </si>
  <si>
    <t>WJ00V0092R0</t>
  </si>
  <si>
    <t>WJ00V0102R0</t>
  </si>
  <si>
    <t>MHD44耳朵</t>
  </si>
  <si>
    <t>WJ00V0103R0</t>
  </si>
  <si>
    <t>T4耳朵</t>
  </si>
  <si>
    <t>铝 外表面喷油处理（黑色）</t>
  </si>
  <si>
    <t>WJ00V0104R0</t>
  </si>
  <si>
    <t>TPHD402挂耳</t>
  </si>
  <si>
    <t>铝 表面氧化处理（黑色）</t>
  </si>
  <si>
    <t>WJ00V0106R1</t>
  </si>
  <si>
    <t>MHD1616导轨支架</t>
  </si>
  <si>
    <t>铝材 L128.5mm*W8mm*H7mm</t>
  </si>
  <si>
    <t>WJ00V0108R0</t>
  </si>
  <si>
    <t>MHD88导轨支架1</t>
  </si>
  <si>
    <t>铝L84mm*W8mm*H8mm</t>
  </si>
  <si>
    <t>WJ00V0109R0</t>
  </si>
  <si>
    <t>MHD88导轨支架2</t>
  </si>
  <si>
    <t>铝L80mm*W8mm*T3mm</t>
  </si>
  <si>
    <t>WJ00V0110R0</t>
  </si>
  <si>
    <t>MHD88导轨支架3</t>
  </si>
  <si>
    <t>用于固定导轨</t>
  </si>
  <si>
    <t>WJ00V0112R0</t>
  </si>
  <si>
    <t>把手  MMX88</t>
  </si>
  <si>
    <t>2U</t>
  </si>
  <si>
    <t>WJ00V0114R0</t>
  </si>
  <si>
    <t>WHD4挂耳</t>
  </si>
  <si>
    <t>表面喷砂黑色氧化处理 L82*W13.5*T1.5mm</t>
  </si>
  <si>
    <t>WJ00V0115R0</t>
  </si>
  <si>
    <t>WVG4A挂耳</t>
  </si>
  <si>
    <t>WJ00V0117R1</t>
  </si>
  <si>
    <t>PA3V挂耳</t>
  </si>
  <si>
    <t>1.5mm铝板 表面喷黑色细砂粉 L144mm*W13.5mm*W9.5mm</t>
  </si>
  <si>
    <t>WJ00V0118R0</t>
  </si>
  <si>
    <t>标准5U把手</t>
  </si>
  <si>
    <t>WJ00V0121R0</t>
  </si>
  <si>
    <t>MRG6464顶柱1</t>
  </si>
  <si>
    <t>WJ00V0122R0</t>
  </si>
  <si>
    <t>MRG6464顶柱2</t>
  </si>
  <si>
    <t>WJ00V0123R1</t>
  </si>
  <si>
    <t>MRG6464PCB支架</t>
  </si>
  <si>
    <t>铝型材 L240.9mm*W10mm*H12mm</t>
  </si>
  <si>
    <t>WJ00V0124R0</t>
  </si>
  <si>
    <t>MRG6464顶柱4</t>
  </si>
  <si>
    <t>WJ00V0125R0</t>
  </si>
  <si>
    <t>MRG6464顶柱5</t>
  </si>
  <si>
    <t>WJ00V0126R0</t>
  </si>
  <si>
    <t>MRG6464固定件</t>
  </si>
  <si>
    <t>WJ00V0127R0</t>
  </si>
  <si>
    <t>MRG6464导轨</t>
  </si>
  <si>
    <t>WJ00V0128R1</t>
  </si>
  <si>
    <t>MRG6464横梁1</t>
  </si>
  <si>
    <t>WJ00V0131R1</t>
  </si>
  <si>
    <t>MRG6464垫板1</t>
  </si>
  <si>
    <t>铝 L426mm*W24.5mm*T2.5mm</t>
  </si>
  <si>
    <t>WJ00V0133R0</t>
  </si>
  <si>
    <t>标准8U把手</t>
  </si>
  <si>
    <t>WJ00V0134R0</t>
  </si>
  <si>
    <t>MRG128128后耳朵</t>
  </si>
  <si>
    <t>WJ00V0146R0</t>
  </si>
  <si>
    <t>SHD2挂耳</t>
  </si>
  <si>
    <t>铝 表面喷砂氧化处理（黑色）</t>
  </si>
  <si>
    <t>WJ00V0159R0</t>
  </si>
  <si>
    <t>WJ00V0160R0</t>
  </si>
  <si>
    <t>SC61D挂耳</t>
  </si>
  <si>
    <t>表面拉丝黑色氧化处理 L104.2*W13.5mm</t>
  </si>
  <si>
    <t>WJ00V0161R0</t>
  </si>
  <si>
    <t>TP200挂耳</t>
  </si>
  <si>
    <t>WJ00V0162R1</t>
  </si>
  <si>
    <t>MDV1616A导轨支架1</t>
  </si>
  <si>
    <t>WJ00V0163R1</t>
  </si>
  <si>
    <t>WJ00V0164R0</t>
  </si>
  <si>
    <t>MDV1616A（福州）支架2</t>
  </si>
  <si>
    <t>WJ00V0165R0</t>
  </si>
  <si>
    <t>MDV1616A（福州）支架3</t>
  </si>
  <si>
    <t>WJ00V0166R0</t>
  </si>
  <si>
    <t>MDV1616A（福州）支架4</t>
  </si>
  <si>
    <t>WJ00V0167R0</t>
  </si>
  <si>
    <t>福州1U把手</t>
  </si>
  <si>
    <t>铝型材 黑色 L66mm*H35mm</t>
  </si>
  <si>
    <t>WJ00V0168R0</t>
  </si>
  <si>
    <t>福州2U把手</t>
  </si>
  <si>
    <t>铝型材 黑色 L66mm*W88mm*H35mm</t>
  </si>
  <si>
    <t>WJ00V0169R0</t>
  </si>
  <si>
    <t>福州3U把手</t>
  </si>
  <si>
    <t>铝型材 黑色 L66mm*W132.5mm*H3.5mm</t>
  </si>
  <si>
    <t>WJ00V0170R0</t>
  </si>
  <si>
    <t>福州4U把手</t>
  </si>
  <si>
    <t>铝型材 表面黑色喷砂氧化 L66mm*W177mm*H35mm</t>
  </si>
  <si>
    <t>WJ00V0171R0</t>
  </si>
  <si>
    <t>福州5U把手</t>
  </si>
  <si>
    <t>铝型材 表面黑色喷砂氧化 L66mm*W221.5mm*H35mm</t>
  </si>
  <si>
    <t>WJ00V0172R0</t>
  </si>
  <si>
    <t>福州6U把手</t>
  </si>
  <si>
    <t>铝型材 黑色喷砂氧化 L66mm*W265.9mm*H35mm</t>
  </si>
  <si>
    <t>WJ00V0173R0</t>
  </si>
  <si>
    <t>福州7U把手</t>
  </si>
  <si>
    <t>铝型材 黑色喷砂氧化 L66mm*W310.3mm*H35mm</t>
  </si>
  <si>
    <t>WJ00V0174R0</t>
  </si>
  <si>
    <t>福州9U把手</t>
  </si>
  <si>
    <t>铝型材  表面黑色喷砂氧化 L66mm*W399.2mm*H35mm</t>
  </si>
  <si>
    <t>WJ00V0175R0</t>
  </si>
  <si>
    <t>福州10U把手</t>
  </si>
  <si>
    <t>铝型材 表面黑色喷砂氧化 L433.7mm*W35mm*T66mm</t>
  </si>
  <si>
    <t>WJ00V0176R0</t>
  </si>
  <si>
    <t>福州12U把手</t>
  </si>
  <si>
    <t>铝型材 表面黑色喷砂氧化 L66mm*W532.6mm*H35mm</t>
  </si>
  <si>
    <t>WJ00V0177R0</t>
  </si>
  <si>
    <t>通用连接块1</t>
  </si>
  <si>
    <t>铝材 L35*W88*H8mm</t>
  </si>
  <si>
    <t>WJ00V0182R0</t>
  </si>
  <si>
    <t>MDV3232APCB支架</t>
  </si>
  <si>
    <t>WJ00V0183R0</t>
  </si>
  <si>
    <t>MDV3232A导轨支架1</t>
  </si>
  <si>
    <t>WJ00V0184R0</t>
  </si>
  <si>
    <t>MDV3232A导轨支架2</t>
  </si>
  <si>
    <t>WJ00V0185R0</t>
  </si>
  <si>
    <t>MDV3232A导轨支架3</t>
  </si>
  <si>
    <t>WJ00V0186R0</t>
  </si>
  <si>
    <t>MMX88A导轨支架2</t>
  </si>
  <si>
    <t>WJ00V0187R0</t>
  </si>
  <si>
    <t>MRG6464后板横梁</t>
  </si>
  <si>
    <t>8X8铝方柱 L432.6mm*W8mm*H8mm</t>
  </si>
  <si>
    <t>WJ00V0189R0</t>
  </si>
  <si>
    <t>MRG6464垫板2</t>
  </si>
  <si>
    <t>铝 L400mm*W19mm*T2.5mm</t>
  </si>
  <si>
    <t>WJ00V0191R0</t>
  </si>
  <si>
    <t>MMX1616导轨支架3</t>
  </si>
  <si>
    <t>铝型材 L128.5mm*W23.5mm*H7.5mm</t>
  </si>
  <si>
    <t>WJ00V0206R0</t>
  </si>
  <si>
    <t>MRG3232A横梁1</t>
  </si>
  <si>
    <t>铝型材 表面喷黑色砂粉 L431.6mm*W27mm*H10mm</t>
  </si>
  <si>
    <t>WJ00V0210R0</t>
  </si>
  <si>
    <t>MRG3232A横梁5</t>
  </si>
  <si>
    <t>铝型材 L431.6mm*W24.5mm</t>
  </si>
  <si>
    <t>WJ00V0217R1</t>
  </si>
  <si>
    <t>电源HRP-100-36固定支架</t>
  </si>
  <si>
    <t>铝板L159*W38*T2mm</t>
  </si>
  <si>
    <t>WJ00V0224R0</t>
  </si>
  <si>
    <t>TPHD403挂耳</t>
  </si>
  <si>
    <t>WJ00V0224R1</t>
  </si>
  <si>
    <t>表面喷砂黑色氧化处理 L77.2*W13.5*T1.5mm</t>
  </si>
  <si>
    <t>WJ00V0229R0</t>
  </si>
  <si>
    <t>固定块</t>
  </si>
  <si>
    <t>3.0mm冷轧板/黑色平光粉</t>
  </si>
  <si>
    <t>WJ00V0229R1</t>
  </si>
  <si>
    <t>会讨固定板 （plate）</t>
  </si>
  <si>
    <t>3mm碳钢板 L155mm*W108mm</t>
  </si>
  <si>
    <t>WJ00V0229R2</t>
  </si>
  <si>
    <t>WJ00V0230R0</t>
  </si>
  <si>
    <t>FODV300挂耳</t>
  </si>
  <si>
    <t>1.5mm铝板 表面喷黑色细砂粉 L77mm*W13.5mm*H9.5mm*T1.5mm</t>
  </si>
  <si>
    <t>WJ00V0232R0</t>
  </si>
  <si>
    <t>SHD2A挂耳</t>
  </si>
  <si>
    <t>外表面喷砂黑色氧化处理</t>
  </si>
  <si>
    <t>WJ00V0233R0</t>
  </si>
  <si>
    <t>MHD44TP左挂耳</t>
  </si>
  <si>
    <t>全部表面喷细砂亚银色氧化处理 L33mm*W23.1mm*T3mm</t>
  </si>
  <si>
    <t>WJ00V0234R0</t>
  </si>
  <si>
    <t>MHD44TP右挂耳</t>
  </si>
  <si>
    <t>WJ00V0235R0</t>
  </si>
  <si>
    <t>1U机箱通用连接块1</t>
  </si>
  <si>
    <t>电镀蓝锌铁板 L18mm*W8mm*T2mm</t>
  </si>
  <si>
    <t>WJ00V0236R0</t>
  </si>
  <si>
    <t>电源中继器挂耳</t>
  </si>
  <si>
    <t>外表面喷黑色细砂粉 L80*W13.5mm</t>
  </si>
  <si>
    <t>WJ00V0237R0</t>
  </si>
  <si>
    <t>MHD88专用网络接口挡板</t>
  </si>
  <si>
    <t>表面喷砂铝本色氧化处理L39mm*W20mm*T2.5mm</t>
  </si>
  <si>
    <t>WJ00V0238R0</t>
  </si>
  <si>
    <t>垫圈</t>
  </si>
  <si>
    <t>垫片 Φ16*20*0.5mm垫片带耳孔镀镍</t>
  </si>
  <si>
    <t>WJ00V0242R0</t>
  </si>
  <si>
    <t>D-3002开关固定件</t>
  </si>
  <si>
    <t>铝板</t>
  </si>
  <si>
    <t>WJ00V0243R0</t>
  </si>
  <si>
    <t>SC51T挂耳</t>
  </si>
  <si>
    <t>表面喷砂氧化处理（黑色）L148*W13.5*T1.5mm</t>
  </si>
  <si>
    <t>WJ00V0245R0</t>
  </si>
  <si>
    <t>FLX-44左挂耳</t>
  </si>
  <si>
    <t>全部表面喷细砂黑色氧化处理 L33*W23.1*T3mm</t>
  </si>
  <si>
    <t>WJ00V0246R0</t>
  </si>
  <si>
    <t>FLX-44右挂耳</t>
  </si>
  <si>
    <t>WJ00V0247R0</t>
  </si>
  <si>
    <t>D-3300 挂耳</t>
  </si>
  <si>
    <t>铝板 表面喷砂黑色氧化处理 L104*W13.5mm</t>
  </si>
  <si>
    <t>WJ00V0255R0</t>
  </si>
  <si>
    <t>喇叭网</t>
  </si>
  <si>
    <t>圆形Ф72.5 黑色 带四个脚</t>
  </si>
  <si>
    <t>WJ01V0001R0E00</t>
  </si>
  <si>
    <t>MVG44前板</t>
  </si>
  <si>
    <t>铝型材 外表面喷黑色细沙粉L482.6mm*W44mm*H12.5mm</t>
  </si>
  <si>
    <t>WJ01V0001R0E01</t>
  </si>
  <si>
    <t>WJ01V0002R0E00</t>
  </si>
  <si>
    <t>MCV88前板</t>
  </si>
  <si>
    <t>外表面喷黑色细沙粉 L482.6*W44mm</t>
  </si>
  <si>
    <t>WJ01V0005R2E00</t>
  </si>
  <si>
    <t>MDV88A前板</t>
  </si>
  <si>
    <t>WJ01V0005R2E01</t>
  </si>
  <si>
    <t>WJ01V0007R2E01</t>
  </si>
  <si>
    <t>WJ01V0008R1E00</t>
  </si>
  <si>
    <t>MHD1616前板</t>
  </si>
  <si>
    <t>WJ01V0008R2E00</t>
  </si>
  <si>
    <t>WJ01V0008R2E01</t>
  </si>
  <si>
    <t>WJ01V0010R1E00</t>
  </si>
  <si>
    <t>MRG88A前板</t>
  </si>
  <si>
    <t>表面喷黑色细砂粉 L482.6mm*W132.5mm*T3mm</t>
  </si>
  <si>
    <t>WJ01V0012R1E00</t>
  </si>
  <si>
    <t>MVG88A前板</t>
  </si>
  <si>
    <t>WJ01V0012R1E01</t>
  </si>
  <si>
    <t>WJ01V0014R0E01</t>
  </si>
  <si>
    <t>1U前面板PS121</t>
  </si>
  <si>
    <t>表面喷黑色细沙粉L482.6*W44mm</t>
  </si>
  <si>
    <t>WJ01V0016R1E00</t>
  </si>
  <si>
    <t>SC61D前板</t>
  </si>
  <si>
    <t>WJ01V0017R0E00</t>
  </si>
  <si>
    <t>SC91DM前板</t>
  </si>
  <si>
    <t>WJ01V0018R0C01</t>
  </si>
  <si>
    <t>SC121D前板</t>
  </si>
  <si>
    <t>WJ01V0018R0E00</t>
  </si>
  <si>
    <t>WJ01V0018R0E01</t>
  </si>
  <si>
    <t>WJ01V0018R0U01</t>
  </si>
  <si>
    <t>WJ01V0019R0</t>
  </si>
  <si>
    <t>SCV8A前面板</t>
  </si>
  <si>
    <t>铝 氧化拉丝 黑色 丝印</t>
  </si>
  <si>
    <t>WJ01V0020R0E00</t>
  </si>
  <si>
    <t>SDV2前板</t>
  </si>
  <si>
    <t>外表面喷砂黑色氧化处理，内表面不喷砂</t>
  </si>
  <si>
    <t>WJ01V0022R0E00</t>
  </si>
  <si>
    <t>SDV8前板</t>
  </si>
  <si>
    <t>WJ01V0023R0U10</t>
  </si>
  <si>
    <t>SHD2前板</t>
  </si>
  <si>
    <t>铝 表面喷砂氧化处理（黑色） 丝印</t>
  </si>
  <si>
    <t>WJ01V0024R0E00</t>
  </si>
  <si>
    <t>SHD4前板</t>
  </si>
  <si>
    <t>铝 表面氧化处理（黑色） 丝印</t>
  </si>
  <si>
    <t>WJ01V0025R0</t>
  </si>
  <si>
    <t>SHD8前板</t>
  </si>
  <si>
    <t>WJ01V0030R1E00</t>
  </si>
  <si>
    <t>TP200R前板</t>
  </si>
  <si>
    <t>WJ01V0031R0</t>
  </si>
  <si>
    <t>TP300前面板</t>
  </si>
  <si>
    <t>WJ01V0032R1E00</t>
  </si>
  <si>
    <t>TPHD402R前板</t>
  </si>
  <si>
    <t>外表面喷沙氧化处理（黑色）</t>
  </si>
  <si>
    <t>WJ01V0032R1K01</t>
  </si>
  <si>
    <t>外表面喷沙氧化处理（黑色）L106mm*W28mm*H6mm</t>
  </si>
  <si>
    <t>WJ01V0032R1U02</t>
  </si>
  <si>
    <t>WJ01V0032R1U10</t>
  </si>
  <si>
    <t>WJ01V0032R2E00</t>
  </si>
  <si>
    <t>WJ01V0033R0E00</t>
  </si>
  <si>
    <t>TPVG201R前板</t>
  </si>
  <si>
    <t>铝 外表面拉丝氧化处理（黑色） 丝印</t>
  </si>
  <si>
    <t>WJ01V0034R0E00</t>
  </si>
  <si>
    <t>TPVG201T前板</t>
  </si>
  <si>
    <t>WJ01V0036R2E00</t>
  </si>
  <si>
    <t>WHD4前板</t>
  </si>
  <si>
    <t>表面喷黑色细砂粉 丝印</t>
  </si>
  <si>
    <t>WJ01V0036R2U10</t>
  </si>
  <si>
    <t>表面喷砂黑色氧化处理 L153*W28mm</t>
  </si>
  <si>
    <t>WJ01V0038R1E00</t>
  </si>
  <si>
    <t>WVG2AL前板</t>
  </si>
  <si>
    <t>铝 表面喷黑色细砂粉 丝印</t>
  </si>
  <si>
    <t>WJ01V0039R1E00</t>
  </si>
  <si>
    <t>WVG4A前板</t>
  </si>
  <si>
    <t>WJ01V0040R0E00</t>
  </si>
  <si>
    <t>WVG8前板</t>
  </si>
  <si>
    <t>表面喷黑色细沙粉 L482.6*W44*H12.5mm</t>
  </si>
  <si>
    <t>WJ01V0040R0E01</t>
  </si>
  <si>
    <t>WJ01V0042R1E00</t>
  </si>
  <si>
    <t>TPHD402T前板</t>
  </si>
  <si>
    <t>铝 两表面拉丝，外表面喷沙氧化处理（黑色）</t>
  </si>
  <si>
    <t>WJ01V0042R1K01</t>
  </si>
  <si>
    <t>铝型材 外表面喷沙氧化处理（黑色）L106mm*W28mm*H6mm</t>
  </si>
  <si>
    <t>WJ01V0042R1U02</t>
  </si>
  <si>
    <t>WJ01V0042R1U10</t>
  </si>
  <si>
    <t>WJ01V0043R1E00</t>
  </si>
  <si>
    <t>TP200T前板</t>
  </si>
  <si>
    <t>WJ01V0044R1E00</t>
  </si>
  <si>
    <t>MMX88前板</t>
  </si>
  <si>
    <t>WJ01V0044R1E01</t>
  </si>
  <si>
    <t>WJ01V0044R1U04</t>
  </si>
  <si>
    <t>WJ01V0045R2E00</t>
  </si>
  <si>
    <t>WJ01V0045R2U04</t>
  </si>
  <si>
    <t>WJ01V0046R1</t>
  </si>
  <si>
    <t>MMX3232前板</t>
  </si>
  <si>
    <t>WJ01V0046R2E00</t>
  </si>
  <si>
    <t>铝 外表面喷黑色细砂粉 丝印 L482.5mm*W221.5mm*T3mm</t>
  </si>
  <si>
    <t>WJ01V0046R2E01</t>
  </si>
  <si>
    <t>WJ01V0046R2U04</t>
  </si>
  <si>
    <t>WJ01V0047R1A01</t>
  </si>
  <si>
    <t>MHD44前板</t>
  </si>
  <si>
    <t>WJ01V0047R1E00</t>
  </si>
  <si>
    <t>WJ01V0047R1E01</t>
  </si>
  <si>
    <t>WJ01V0049R2E00</t>
  </si>
  <si>
    <t>MDV3232前板</t>
  </si>
  <si>
    <t>WJ01V0049R2E01</t>
  </si>
  <si>
    <t>WJ01V0050R0E00</t>
  </si>
  <si>
    <t>PA2B前板</t>
  </si>
  <si>
    <t>喷黑色细砂粉+丝印</t>
  </si>
  <si>
    <t>WJ01V0050R0K01</t>
  </si>
  <si>
    <t>WJ01V0050R0U03</t>
  </si>
  <si>
    <t>WJ01V0050R0U07</t>
  </si>
  <si>
    <t>AT-PA100-G2前板</t>
  </si>
  <si>
    <t>WJ01V0051R0U07</t>
  </si>
  <si>
    <t>AT-DRC444前板</t>
  </si>
  <si>
    <t>WJ01V0054R0Y01</t>
  </si>
  <si>
    <t>MHD44（耳朵）前板</t>
  </si>
  <si>
    <t>WJ01V0055R1U04</t>
  </si>
  <si>
    <t>(DIGI-VGASD2-R)前板</t>
  </si>
  <si>
    <t>5052 铝板 表面喷黑色平光粉 L134.7mm*W28.4mm*T1.5mm</t>
  </si>
  <si>
    <t>WJ01V0056R1U04</t>
  </si>
  <si>
    <t>(DIGI-VGASD2-S)前板</t>
  </si>
  <si>
    <t>WJ01V0057R0U04</t>
  </si>
  <si>
    <t>T8前板</t>
  </si>
  <si>
    <t>铝型材 表面喷黑色平光粉 L482.6mm*W44mm*T2.5mm</t>
  </si>
  <si>
    <t>WJ01V0058R0U04</t>
  </si>
  <si>
    <t>T4前板</t>
  </si>
  <si>
    <t>铝 外表面喷油处理（黑色） 丝印</t>
  </si>
  <si>
    <t>WJ01V0059R0</t>
  </si>
  <si>
    <t>SC-PRE-9A前板</t>
  </si>
  <si>
    <t>WJ01V0063R1E00</t>
  </si>
  <si>
    <t>CSH2前板</t>
  </si>
  <si>
    <t>WJ01V0064R0E00</t>
  </si>
  <si>
    <t>FODV300R前板</t>
  </si>
  <si>
    <t>铝 表面喷黑色细砂粉 L106mm*W28mm*H6mm</t>
  </si>
  <si>
    <t>WJ01V0065R0E00</t>
  </si>
  <si>
    <t>FODV300T前板</t>
  </si>
  <si>
    <t>WJ01V0066R0E00</t>
  </si>
  <si>
    <t>CHA2前板</t>
  </si>
  <si>
    <t>WJ01V0067R0E00</t>
  </si>
  <si>
    <t>WVG2AL USB前板</t>
  </si>
  <si>
    <t>WJ01V0069R2E00</t>
  </si>
  <si>
    <t>MRG6464前板A</t>
  </si>
  <si>
    <t>铝板 表面喷黑色细砂粉</t>
  </si>
  <si>
    <t>WJ01V0070R2E00</t>
  </si>
  <si>
    <t>MRG6464前板B</t>
  </si>
  <si>
    <t>WJ01V0074R0C01</t>
  </si>
  <si>
    <t>MVG44A（福州）前板</t>
  </si>
  <si>
    <t>铝型材 拉丝、导电氧化 L437mm*W44mmH12.5mm</t>
  </si>
  <si>
    <t>WJ01V0076R0</t>
  </si>
  <si>
    <t>MCV88A（福州）前板</t>
  </si>
  <si>
    <t>铝型材 拉丝、导电氧化 L437mm*W44mm*H12.5mm</t>
  </si>
  <si>
    <t>WJ01V0077R0C01</t>
  </si>
  <si>
    <t>MDV88A（福州）前板</t>
  </si>
  <si>
    <t>铝型材 拉丝、导电氧化 铝本色 L436.8*W88.4*T3mm</t>
  </si>
  <si>
    <t>WJ01V0078R0C01</t>
  </si>
  <si>
    <t>MHD88（福州）前板</t>
  </si>
  <si>
    <t>WJ01V0079R0C01</t>
  </si>
  <si>
    <t>MMX88A（福州）前板</t>
  </si>
  <si>
    <t>铝型材 拉丝、导电氧化 铝本色 L436.6mm*W88mm*T3mm</t>
  </si>
  <si>
    <t>WJ01V0080R0</t>
  </si>
  <si>
    <t>MCV1616A（福州）前板</t>
  </si>
  <si>
    <t>铝型材 拉丝、导电氧化 L437mm*W88.4mm*T3mm</t>
  </si>
  <si>
    <t>WJ01V0081R0C01</t>
  </si>
  <si>
    <t>MVG88A（福州）前板</t>
  </si>
  <si>
    <t>铝型材 拉丝、导电氧化 铝本色 L437mm*W88.4mm*T3mm</t>
  </si>
  <si>
    <t>WJ01V0082R0C01</t>
  </si>
  <si>
    <t>MRG88A（福州）前板</t>
  </si>
  <si>
    <t>铝板 表面喷黑色细砂粉 L436.6mm*W132.5mm*tT3mm</t>
  </si>
  <si>
    <t>WJ01V0083R0C01</t>
  </si>
  <si>
    <t>MHD1616（福州）前板</t>
  </si>
  <si>
    <t>铝板 拉丝、导电氧化 铝本色 L436mm*W132.5mm*T3mm</t>
  </si>
  <si>
    <t>WJ01V0084R0C01</t>
  </si>
  <si>
    <t>MDV1616A（福州）前板</t>
  </si>
  <si>
    <t>铝板 拉丝、导电氧化 铝本色 L436.6mm*W177mm*T3mm</t>
  </si>
  <si>
    <t>WJ01V0085R0</t>
  </si>
  <si>
    <t>MCV3232A（福州）前板</t>
  </si>
  <si>
    <t>3mm铝板 拉丝、导电氧化 铝本色 L436.6mm*W177mm*T3mm</t>
  </si>
  <si>
    <t>WJ01V0086R0C01</t>
  </si>
  <si>
    <t>MHD3232（福州）前板</t>
  </si>
  <si>
    <t>铝板 拉丝、导电氧化 铝本色 L436.6mm*W221.5mm*T3mm</t>
  </si>
  <si>
    <t>WJ01V0090R0C01</t>
  </si>
  <si>
    <t>MRG1616A（福州）前板</t>
  </si>
  <si>
    <t>铝板 拉丝、导电氧化 铝本色 L436.6mm*W265.9mm*T3mm</t>
  </si>
  <si>
    <t>WJ01V0094R0C01</t>
  </si>
  <si>
    <t>MRG3232A（福州）前板</t>
  </si>
  <si>
    <t>拉丝氧化铝本色 L436.6mm*W532.6mm</t>
  </si>
  <si>
    <t>WJ01V0100R1K01</t>
  </si>
  <si>
    <t>TPHD403前板</t>
  </si>
  <si>
    <t>表面喷砂黑色氧化处理 L114.8*W36mm</t>
  </si>
  <si>
    <t>WJ01V0102R0C02</t>
  </si>
  <si>
    <t>MHD88（ITAV）前板</t>
  </si>
  <si>
    <t>铝型材 外表面喷黑色细砂粉</t>
  </si>
  <si>
    <t>WJ01V0103R0C02</t>
  </si>
  <si>
    <t>MHD1616（ITAV）前板</t>
  </si>
  <si>
    <t>铝板 外表面喷黑色细砂粉</t>
  </si>
  <si>
    <t>WJ01V0104R0M01</t>
  </si>
  <si>
    <t>SHD2A前板</t>
  </si>
  <si>
    <t>WJ01V0105R3E00</t>
  </si>
  <si>
    <t>MHD44TP前板</t>
  </si>
  <si>
    <t>表面喷细砂哑银色氧化处理 L436.4*W44mm</t>
  </si>
  <si>
    <t>WJ01V0106R0U02</t>
  </si>
  <si>
    <t>VSC-101tn前板</t>
  </si>
  <si>
    <t>表面喷黑色细砂粉 L482.6*W44mm</t>
  </si>
  <si>
    <t>WJ01V0107R0U02</t>
  </si>
  <si>
    <t>VSC-101前板</t>
  </si>
  <si>
    <t>表面喷黑色细砂粉</t>
  </si>
  <si>
    <t>WJ01V0108R0U04</t>
  </si>
  <si>
    <t>DIGI-P122前板</t>
  </si>
  <si>
    <t>外表面喷黑色细沙粉(内表面不喷粉)+丝印 L482.6mm*W44mm*H12.5mm</t>
  </si>
  <si>
    <t>WJ01V0109R0U04</t>
  </si>
  <si>
    <t>DIGI-P123前板</t>
  </si>
  <si>
    <t>表面喷黑色细沙粉 L482.6*W44*T2.5mm</t>
  </si>
  <si>
    <t>WJ01V0110R0C01</t>
  </si>
  <si>
    <t>MHD44（福州）前板</t>
  </si>
  <si>
    <t>WJ01V0113R0E00</t>
  </si>
  <si>
    <t>SC51T前板</t>
  </si>
  <si>
    <t>表面喷砂氧化处理（黑色）L220*W44*T2.5mm</t>
  </si>
  <si>
    <t>WJ01V0113R0E01</t>
  </si>
  <si>
    <t>WJ01V0113R0K01</t>
  </si>
  <si>
    <t>WJ01V0114R0K01</t>
  </si>
  <si>
    <t>MS121前板</t>
  </si>
  <si>
    <t>表面喷黑色细沙粉 L482.6*W44*T12.5mm</t>
  </si>
  <si>
    <t>WJ01V0115R0K01</t>
  </si>
  <si>
    <t>MS121-AP前板</t>
  </si>
  <si>
    <t>外表面喷黑色细沙粉 L482.6*W44*H12.5mm</t>
  </si>
  <si>
    <t>WJ01V0118R0U10</t>
  </si>
  <si>
    <t>CM-MT4410-BT-70前板</t>
  </si>
  <si>
    <t>表面黑色拉丝氧化处理 L436.4*W44mm 镭雕铝本色</t>
  </si>
  <si>
    <t>WJ01V0119R0U10</t>
  </si>
  <si>
    <t>CM-MT8810-HD前板</t>
  </si>
  <si>
    <t>外表面拉丝黑色氧化处理 L482.6mm*W88.4mm*T3mm 镭雕铝本色</t>
  </si>
  <si>
    <t>WJ01V0120R1E00</t>
  </si>
  <si>
    <t>D-3300 前板</t>
  </si>
  <si>
    <t>铝板 表面喷砂黑色氧化处理 L166*W36mm</t>
  </si>
  <si>
    <t>WJ01V0122R0U10</t>
  </si>
  <si>
    <t>CM-MT4420-HD前板</t>
  </si>
  <si>
    <t>外表面拉丝黑色氧化处理 面板文字及线条用镭雕工艺 铝本色</t>
  </si>
  <si>
    <t>WJ02V0003R0</t>
  </si>
  <si>
    <t>MCV1616A底板</t>
  </si>
  <si>
    <t>WJ02V0004R1</t>
  </si>
  <si>
    <t>MCV3232A底板</t>
  </si>
  <si>
    <t>WJ02V0006R1</t>
  </si>
  <si>
    <t>MDV88A底板</t>
  </si>
  <si>
    <t>WJ02V0007R2</t>
  </si>
  <si>
    <t>MDV1616A底板</t>
  </si>
  <si>
    <t>铝板 表面喷黑色细砂粉 L432.4mm*W318mm*T2mm</t>
  </si>
  <si>
    <t>WJ02V0008R3</t>
  </si>
  <si>
    <t>MHD88底板</t>
  </si>
  <si>
    <t>铝板 黑色 L431mm*W317mm*T2mm</t>
  </si>
  <si>
    <t>WJ02V0011R2</t>
  </si>
  <si>
    <t>MRG88A底板</t>
  </si>
  <si>
    <t>铝板 表面喷黑色细砂粉 L432.6mm*W255mm*T1.2mm</t>
  </si>
  <si>
    <t>WJ02V0014R0</t>
  </si>
  <si>
    <t>2U底板MVG88A</t>
  </si>
  <si>
    <t>WJ02V0015R0</t>
  </si>
  <si>
    <t>1UPS121底板</t>
  </si>
  <si>
    <t>WJ02V0020R1</t>
  </si>
  <si>
    <t>SC61D底板</t>
  </si>
  <si>
    <t>表面拉丝（内表面不拉丝）黑色氧化处理 L182*W104.2mm</t>
  </si>
  <si>
    <t>WJ02V0021R1</t>
  </si>
  <si>
    <t>SC-PRE-9A底板</t>
  </si>
  <si>
    <t>WJ02V0022R0</t>
  </si>
  <si>
    <t>SC121D底板</t>
  </si>
  <si>
    <t>WJ02V0022R1</t>
  </si>
  <si>
    <t>WJ02V0023R0</t>
  </si>
  <si>
    <t>SCV8A新机箱底盖</t>
  </si>
  <si>
    <t>WJ02V0024R0</t>
  </si>
  <si>
    <t>SDV2底板</t>
  </si>
  <si>
    <t>WJ02V0024R1</t>
  </si>
  <si>
    <t>WJ02V0025R0</t>
  </si>
  <si>
    <t>SDV8底板</t>
  </si>
  <si>
    <t>WJ02V0026R2</t>
  </si>
  <si>
    <t>SHD2底板</t>
  </si>
  <si>
    <t>WJ02V0027R2</t>
  </si>
  <si>
    <t>SHD4底板</t>
  </si>
  <si>
    <t>WJ02V0028R0</t>
  </si>
  <si>
    <t>SHD8底板</t>
  </si>
  <si>
    <t>WJ02V0031R2</t>
  </si>
  <si>
    <t>TP200R底板</t>
  </si>
  <si>
    <t>WJ02V0032R1</t>
  </si>
  <si>
    <t>TP300底板</t>
  </si>
  <si>
    <t>WJ02V0033R0</t>
  </si>
  <si>
    <t>TPHD402底板</t>
  </si>
  <si>
    <t>WJ02V0033R1</t>
  </si>
  <si>
    <t>WJ02V0034R1</t>
  </si>
  <si>
    <t>TPVG201底板</t>
  </si>
  <si>
    <t>WJ02V0036R2</t>
  </si>
  <si>
    <t>WHD4底板</t>
  </si>
  <si>
    <t>表面喷砂黑色氧化处理 L157*W82*T2mm</t>
  </si>
  <si>
    <t>WJ02V0038R0E00</t>
  </si>
  <si>
    <t>WP8后盖</t>
  </si>
  <si>
    <t>WJ02V0038R1E00</t>
  </si>
  <si>
    <t>表面拉丝铝本色氧化处理 L71*W50*1mm</t>
  </si>
  <si>
    <t>WJ02V0040R1</t>
  </si>
  <si>
    <t>WVG2AL底板</t>
  </si>
  <si>
    <t>WJ02V0041R1</t>
  </si>
  <si>
    <t>WVG4A底板</t>
  </si>
  <si>
    <t>WJ02V0044R0</t>
  </si>
  <si>
    <t>MMX88底板</t>
  </si>
  <si>
    <t>WJ02V0045R0</t>
  </si>
  <si>
    <t>MMX3232底板（MMX1616)</t>
  </si>
  <si>
    <t>WJ02V0046R0</t>
  </si>
  <si>
    <t>MHD44（耳朵）底板</t>
  </si>
  <si>
    <t>WJ02V0048R1</t>
  </si>
  <si>
    <t>MDV3232A底板</t>
  </si>
  <si>
    <t>WJ02V0051R1U04</t>
  </si>
  <si>
    <t>(DIGI-VGASD2-R)底板</t>
  </si>
  <si>
    <t>5052 铝板 表面喷黑色平光粉 L134.7mm*W82.5mm*T1.5mm</t>
  </si>
  <si>
    <t>WJ02V0051R2U04</t>
  </si>
  <si>
    <t>表面喷黑色平光油L134.7mm*W82.5mm*T1.5mm</t>
  </si>
  <si>
    <t>WJ02V0052R1U04</t>
  </si>
  <si>
    <t>(DIGI-VGASD2-S)底板</t>
  </si>
  <si>
    <t>WJ02V0053R1</t>
  </si>
  <si>
    <t>TP200T底板</t>
  </si>
  <si>
    <t>WJ02V0054R0</t>
  </si>
  <si>
    <t>T8底板</t>
  </si>
  <si>
    <t>WJ02V0055R0U04</t>
  </si>
  <si>
    <t>T4底板</t>
  </si>
  <si>
    <t>1.5mm铝板 表面喷黑色平光粉 L212mm*W115mm*T1.5mm</t>
  </si>
  <si>
    <t>WJ02V0057R0</t>
  </si>
  <si>
    <t>CSH2底板</t>
  </si>
  <si>
    <t>WJ02V0058R1</t>
  </si>
  <si>
    <t>FODV300底板</t>
  </si>
  <si>
    <t>2mm铝板 表面喷黑色细砂粉 L110mm*W77mm*T2mm</t>
  </si>
  <si>
    <t>WJ02V0060R1</t>
  </si>
  <si>
    <t>CHA2底板</t>
  </si>
  <si>
    <t>WJ02V0061R3E00</t>
  </si>
  <si>
    <t>PA3V底板</t>
  </si>
  <si>
    <t>1mm铝板 表面喷黑色细砂粉 L143mm*W128mm</t>
  </si>
  <si>
    <t>WJ02V0061R4E00</t>
  </si>
  <si>
    <t>1.2mm铝板 表面喷黑色细砂粉 L142.5mm*W127*T1.2mm</t>
  </si>
  <si>
    <t>WJ02V0061R4K01</t>
  </si>
  <si>
    <t>WJ02V0063R0</t>
  </si>
  <si>
    <t>MRG6464底板</t>
  </si>
  <si>
    <t>铝板 内表面要拉丝处理，外表面喷黑色细砂粉 L432.6mm*W315mm*T2</t>
  </si>
  <si>
    <t>WJ02V0064R0</t>
  </si>
  <si>
    <t>MRG1616A底板</t>
  </si>
  <si>
    <t>铝板 表面喷黑色细砂粉 L432.6mm*W264mm*T2mm</t>
  </si>
  <si>
    <t>WJ02V0067R2</t>
  </si>
  <si>
    <t>D-1001底板</t>
  </si>
  <si>
    <t>外表面喷黑色细砂粉 L432*W232.5*T1.2mm</t>
  </si>
  <si>
    <t>WJ02V0068R0</t>
  </si>
  <si>
    <t>MV4底板</t>
  </si>
  <si>
    <t>铝板 外表面喷黑色细沙粉(内表面不喷粉)L432mm*232.5mm*T1.2mm</t>
  </si>
  <si>
    <t>WJ02V0070R0</t>
  </si>
  <si>
    <t>TPHD403底板</t>
  </si>
  <si>
    <t>WJ02V0070R1</t>
  </si>
  <si>
    <t>表面喷砂黑色氧化处理 L118.8*W77.2*T2mm</t>
  </si>
  <si>
    <t>WJ02V0073R0</t>
  </si>
  <si>
    <t>SHD2A底板</t>
  </si>
  <si>
    <t>WJ02V0075R0</t>
  </si>
  <si>
    <t>电源中继器底板</t>
  </si>
  <si>
    <t>表面喷黑色细砂粉 L78.8*W78mm</t>
  </si>
  <si>
    <t>WJ02V0078R0E00</t>
  </si>
  <si>
    <t>SC51T底板</t>
  </si>
  <si>
    <t>表面喷砂氧化处理（黑色）L217.6*W145*T1.2mm</t>
  </si>
  <si>
    <t>WJ02V0078R1E00</t>
  </si>
  <si>
    <t>WJ02V0078R1K01</t>
  </si>
  <si>
    <t>WJ02V0079R0E00</t>
  </si>
  <si>
    <t>CAT-RE中继器底板</t>
  </si>
  <si>
    <t>外表面喷黑色细砂粉 L78.8*W78mm</t>
  </si>
  <si>
    <t>WJ02V0080R0</t>
  </si>
  <si>
    <t>D-3300 底板</t>
  </si>
  <si>
    <t>铝板 表面喷砂黑色氧化处理 L170*W104*T2mm</t>
  </si>
  <si>
    <t>WJ02V0081R0</t>
  </si>
  <si>
    <t>CM-MT4420-HD底板</t>
  </si>
  <si>
    <t>表面喷细砂黑色氧化处理 L430.4*W230*T1.4mm</t>
  </si>
  <si>
    <t>WJ02V0082R0I01</t>
  </si>
  <si>
    <t>SC81HDbT底板</t>
  </si>
  <si>
    <t>表面喷砂氧化处理（黑色）</t>
  </si>
  <si>
    <t>WJ02V0084R0K01</t>
  </si>
  <si>
    <t>SC51D底板</t>
  </si>
  <si>
    <t>表面喷砂氧化处理（黑色）L217.6*W145mm</t>
  </si>
  <si>
    <t>WJ03V0001R0</t>
  </si>
  <si>
    <t>1U通用盖板</t>
  </si>
  <si>
    <t>表面喷黑色细沙粉L432*W230*T1.5mm</t>
  </si>
  <si>
    <t>WJ03V0001R0U02</t>
  </si>
  <si>
    <t>WJ03V0001R1</t>
  </si>
  <si>
    <t>表面喷黑色细砂粉 L432*W230*T1.2mm</t>
  </si>
  <si>
    <t>WJ03V0002R0</t>
  </si>
  <si>
    <t>2U新通用上盖</t>
  </si>
  <si>
    <t>WJ03V0002R1</t>
  </si>
  <si>
    <t>MCV1616A盖板</t>
  </si>
  <si>
    <t>铝板 黑色 L431mm*W253mm*T2mm</t>
  </si>
  <si>
    <t>WJ03V0005R0</t>
  </si>
  <si>
    <t>盖板</t>
  </si>
  <si>
    <t>WJ03V0006R2</t>
  </si>
  <si>
    <t>MHD88盖板</t>
  </si>
  <si>
    <t>WJ03V0008R1</t>
  </si>
  <si>
    <t>MRG88A盖板</t>
  </si>
  <si>
    <t>WJ03V0014R1E00</t>
  </si>
  <si>
    <t>SC61D盖板</t>
  </si>
  <si>
    <t>表面拉丝（内表面不拉丝）黑色氧化处理 L178*W98.6mm</t>
  </si>
  <si>
    <t>WJ03V0014R1E01</t>
  </si>
  <si>
    <t>WJ03V0015R0</t>
  </si>
  <si>
    <t>SCV8A新机箱上盖</t>
  </si>
  <si>
    <t>WJ03V0016R0</t>
  </si>
  <si>
    <t>SDV2盖板</t>
  </si>
  <si>
    <t>WJ03V0016R1E00</t>
  </si>
  <si>
    <t>WJ03V0016R1E01</t>
  </si>
  <si>
    <t>WJ03V0018R0E00</t>
  </si>
  <si>
    <t>SDV8盖板</t>
  </si>
  <si>
    <t>WJ03V0019R1E00</t>
  </si>
  <si>
    <t>SHD2盖板</t>
  </si>
  <si>
    <t>WJ03V0019R1E01</t>
  </si>
  <si>
    <t>WJ03V0019R1U10</t>
  </si>
  <si>
    <t>WJ03V0020R1E01</t>
  </si>
  <si>
    <t>SHD4盖板</t>
  </si>
  <si>
    <t>WJ03V0021R0</t>
  </si>
  <si>
    <t>SHD8盖板</t>
  </si>
  <si>
    <t>WJ03V0025R1E00</t>
  </si>
  <si>
    <t>TP200R盖板</t>
  </si>
  <si>
    <t>WJ03V0025R1E01</t>
  </si>
  <si>
    <t>WJ03V0026R1E00</t>
  </si>
  <si>
    <t>TP200T盖板</t>
  </si>
  <si>
    <t>WJ03V0026R1E01</t>
  </si>
  <si>
    <t>WJ03V0027R1E00</t>
  </si>
  <si>
    <t>TP300盖板</t>
  </si>
  <si>
    <t>WJ03V0027R1E01</t>
  </si>
  <si>
    <t>WJ03V0028R2D01</t>
  </si>
  <si>
    <t>TPHD402R盖板</t>
  </si>
  <si>
    <t>外表面喷沙氧化处理（黑色）L106mm*W71mm*T2.5mm</t>
  </si>
  <si>
    <t>WJ03V0028R2E00</t>
  </si>
  <si>
    <t>铝板 两表面拉丝，外表面喷沙氧化处理(黑色)L106mm*W71mm*T2.5mm</t>
  </si>
  <si>
    <t>WJ03V0028R2E01</t>
  </si>
  <si>
    <t>铝板 两表面拉丝，外表面喷沙氧化处理(黑色)</t>
  </si>
  <si>
    <t>WJ03V0028R2U02</t>
  </si>
  <si>
    <t>铝板 两表面拉丝,外表面喷沙氧化处理(黑色）L106mm*W71mm*T2.5mm</t>
  </si>
  <si>
    <t>WJ03V0029R0E00</t>
  </si>
  <si>
    <t>TPVG201R盖板</t>
  </si>
  <si>
    <t>WJ03V0030R0E00</t>
  </si>
  <si>
    <t>TPVG201T盖板</t>
  </si>
  <si>
    <t>WJ03V0030R0E01</t>
  </si>
  <si>
    <t>WJ03V0032R1</t>
  </si>
  <si>
    <t>WHD4盖板</t>
  </si>
  <si>
    <t>WJ03V0032R3E00</t>
  </si>
  <si>
    <t>表面喷砂黑色氧化处理 L153*W76*T2.5mm</t>
  </si>
  <si>
    <t>WJ03V0032R3E01</t>
  </si>
  <si>
    <t>WJ03V0032R3U10</t>
  </si>
  <si>
    <t>WJ03V0035R1E00</t>
  </si>
  <si>
    <t>WP8-B面板</t>
  </si>
  <si>
    <t>表面拉丝黑色氧化处理 L114.3*W69.85mm</t>
  </si>
  <si>
    <t>WJ03V0037R1E00</t>
  </si>
  <si>
    <t>WVG2AL盖板</t>
  </si>
  <si>
    <t>WJ03V0037R1E01</t>
  </si>
  <si>
    <t>WJ03V0039R2E00</t>
  </si>
  <si>
    <t>WVG4A盖板</t>
  </si>
  <si>
    <t>铝 表面喷黑色细砂粉 L166*W94.7mm</t>
  </si>
  <si>
    <t>WJ03V0040R2D01</t>
  </si>
  <si>
    <t>TPHD402T盖板</t>
  </si>
  <si>
    <t>WJ03V0040R2E00</t>
  </si>
  <si>
    <t>铝板 外表面喷沙氧化处理（黑色）L106mm*W71mm*T2.5mm</t>
  </si>
  <si>
    <t>WJ03V0040R2E01</t>
  </si>
  <si>
    <t>WJ03V0040R2U02</t>
  </si>
  <si>
    <t>WJ03V0042R0</t>
  </si>
  <si>
    <t>MMX88盖板</t>
  </si>
  <si>
    <t>WJ03V0046R1U04</t>
  </si>
  <si>
    <t>DIGI-VGASD2-R盖板</t>
  </si>
  <si>
    <t>5052 铝板 表面喷黑色平光粉 L161.45*W84mm*T1.5mm</t>
  </si>
  <si>
    <t>WJ03V0047R1U04</t>
  </si>
  <si>
    <t>DIGI-VGASD2-S盖板</t>
  </si>
  <si>
    <t>5052 铝板 表面喷黑色平光粉 L161.45*W84*T1.5MM</t>
  </si>
  <si>
    <t>WJ03V0048R0</t>
  </si>
  <si>
    <t>T8盖板</t>
  </si>
  <si>
    <t>1.2mm铝板 表面喷黑色平光粉 L431.8mm*W109.8mm*T1.2mm</t>
  </si>
  <si>
    <t>WJ03V0049R0</t>
  </si>
  <si>
    <t>T4盖板</t>
  </si>
  <si>
    <t>WJ03V0051R1A01</t>
  </si>
  <si>
    <t>PA2B盖板</t>
  </si>
  <si>
    <t>喷黑色细砂粉+丝印 L128*W87*T1.5mm</t>
  </si>
  <si>
    <t>WJ03V0051R1A02</t>
  </si>
  <si>
    <t>WJ03V0051R1E00</t>
  </si>
  <si>
    <t>WJ03V0051R1E01</t>
  </si>
  <si>
    <t>WJ03V0051R1K01</t>
  </si>
  <si>
    <t>WJ03V0051R1U03</t>
  </si>
  <si>
    <t>WJ03V0051R1U06</t>
  </si>
  <si>
    <t>WJ03V0051R1U07</t>
  </si>
  <si>
    <t>WJ03V0051R1U08</t>
  </si>
  <si>
    <t>WJ03V0052R0E00</t>
  </si>
  <si>
    <t>CSH2盖板</t>
  </si>
  <si>
    <t>WJ03V0053R0E00</t>
  </si>
  <si>
    <t>FODV300R盖板</t>
  </si>
  <si>
    <t>2.5mm铝板 表面喷黑色细砂粉L106mm*W71mm*T2.5mm</t>
  </si>
  <si>
    <t>WJ03V0053R0E01</t>
  </si>
  <si>
    <t>WJ03V0054R0E00</t>
  </si>
  <si>
    <t>FODV300T盖板</t>
  </si>
  <si>
    <t>WJ03V0054R0E01</t>
  </si>
  <si>
    <t>WJ03V0055R1</t>
  </si>
  <si>
    <t>MHD1616盖板</t>
  </si>
  <si>
    <t>WJ03V0056R0E00</t>
  </si>
  <si>
    <t>CHA2盖板</t>
  </si>
  <si>
    <t>WJ03V0056R0E01</t>
  </si>
  <si>
    <t>WJ03V0056R0K01</t>
  </si>
  <si>
    <t>WJ03V0057R0E00</t>
  </si>
  <si>
    <t>WVG2AL USB盖板</t>
  </si>
  <si>
    <t>WJ03V0057R0E01</t>
  </si>
  <si>
    <t>WJ03V0059R1</t>
  </si>
  <si>
    <t>MRG6464盖板</t>
  </si>
  <si>
    <t>WJ03V0060R2E00</t>
  </si>
  <si>
    <t>PA3V盖板</t>
  </si>
  <si>
    <t>1.5mm铝板 表面喷黑色细砂粉 L144.2mm*W127*T1.5mm</t>
  </si>
  <si>
    <t>WJ03V0060R2E01</t>
  </si>
  <si>
    <t>WJ03V0060R2K01</t>
  </si>
  <si>
    <t>WJ03V0062R0</t>
  </si>
  <si>
    <t>MRG1616A盖板</t>
  </si>
  <si>
    <t>WJ03V0064R0</t>
  </si>
  <si>
    <t>MV4盖板</t>
  </si>
  <si>
    <t>WJ03V0065R1D01</t>
  </si>
  <si>
    <t>TPHD403T盖板</t>
  </si>
  <si>
    <t>表面喷砂黑色氧化处理 L114.8*W71.6*T2.5mm</t>
  </si>
  <si>
    <t>WJ03V0065R1E00</t>
  </si>
  <si>
    <t>WJ03V0065R1E01</t>
  </si>
  <si>
    <t>WJ03V0066R1E00</t>
  </si>
  <si>
    <t>TPHD403R盖板</t>
  </si>
  <si>
    <t>WJ03V0068R0</t>
  </si>
  <si>
    <t>MDV1616A盖板</t>
  </si>
  <si>
    <t>WJ03V0069R0M01</t>
  </si>
  <si>
    <t>SHD2A盖板</t>
  </si>
  <si>
    <t>WJ03V0070R0</t>
  </si>
  <si>
    <t>MHD44TP盖板</t>
  </si>
  <si>
    <t>表面喷细砂氧化处理（黑色）L436.4mm*230mm*1.4mm</t>
  </si>
  <si>
    <t>WJ03V0071R0E00</t>
  </si>
  <si>
    <t>电源中继器盖板</t>
  </si>
  <si>
    <t>表面喷黑色细砂粉 L80*W80mm</t>
  </si>
  <si>
    <t>WJ03V0071R0E01</t>
  </si>
  <si>
    <t>WJ03V0072R1A00</t>
  </si>
  <si>
    <t>WP8-S面板</t>
  </si>
  <si>
    <t>表面拉丝铝本色氧化处理 L114.3*W69.85mm</t>
  </si>
  <si>
    <t>WJ03V0073R0A03</t>
  </si>
  <si>
    <t>TPHD402PR盖板</t>
  </si>
  <si>
    <t>表面喷沙氧化处理（黑色）L106*W71*T2.5mm</t>
  </si>
  <si>
    <t>WJ03V0073R0E00</t>
  </si>
  <si>
    <t>WJ03V0073R0E01</t>
  </si>
  <si>
    <t>WJ03V0073R0I01</t>
  </si>
  <si>
    <t>WJ03V0073R0K01</t>
  </si>
  <si>
    <t>WJ03V0073R0U10</t>
  </si>
  <si>
    <t>WJ03V0074R0A03</t>
  </si>
  <si>
    <t>TPHD402PT盖板</t>
  </si>
  <si>
    <t>WJ03V0074R0E00</t>
  </si>
  <si>
    <t>WJ03V0074R0K01</t>
  </si>
  <si>
    <t>WJ03V0074R0U10</t>
  </si>
  <si>
    <t>WJ03V0077R0E00</t>
  </si>
  <si>
    <t>SC51T盖板</t>
  </si>
  <si>
    <t>表面喷砂氧化处理（黑色）L220*W145.5*T1.2mm</t>
  </si>
  <si>
    <t>WJ03V0077R0E01</t>
  </si>
  <si>
    <t>WJ03V0077R1E00</t>
  </si>
  <si>
    <t>WJ03V0077R1E01</t>
  </si>
  <si>
    <t>WJ03V0077R1K01</t>
  </si>
  <si>
    <t>WJ03V0078R0E00</t>
  </si>
  <si>
    <t>CAT-RE中继器盖板</t>
  </si>
  <si>
    <t>外表面喷黑色细砂粉 L80mm*W78mm</t>
  </si>
  <si>
    <t>WJ03V0079R0E00</t>
  </si>
  <si>
    <t>D-3300 盖板</t>
  </si>
  <si>
    <t>铝板 表面喷砂黑色氧化处理 L166*W98.2*T2.5mm</t>
  </si>
  <si>
    <t>WJ03V0080R0I01</t>
  </si>
  <si>
    <t>WP6面板</t>
  </si>
  <si>
    <t>WJ03V0082R0</t>
  </si>
  <si>
    <t>CM-MT4420-HD盖板</t>
  </si>
  <si>
    <t>表面喷细砂黑色氧化处理 L436.4*W230mm</t>
  </si>
  <si>
    <t>WJ03V0083R0I01</t>
  </si>
  <si>
    <t>SC81HDbT盖板</t>
  </si>
  <si>
    <t>表面喷砂氧化处理（黑色）L255*W144.5mm</t>
  </si>
  <si>
    <t>WJ03V0085R0K01</t>
  </si>
  <si>
    <t>SC51D盖板</t>
  </si>
  <si>
    <t>表面喷砂氧化处理（黑色）L220*W145.5mm</t>
  </si>
  <si>
    <t>WJ04V0006R1E00</t>
  </si>
  <si>
    <t>MDV88A后板</t>
  </si>
  <si>
    <t>WJ04V0007R1E00</t>
  </si>
  <si>
    <t>MDV1616A后板</t>
  </si>
  <si>
    <t>WJ04V0009R1E00</t>
  </si>
  <si>
    <t>MHD1616后板</t>
  </si>
  <si>
    <t>铝板 黑色 L432.6mm*W128.5mm*T3mm</t>
  </si>
  <si>
    <t>WJ04V0011R2E00</t>
  </si>
  <si>
    <t>MRG88A后板</t>
  </si>
  <si>
    <t>铝板 表面喷黑色细砂粉 L436.6mm*W132.5mm*T2mm*H7mm</t>
  </si>
  <si>
    <t>WJ04V0013R0E00</t>
  </si>
  <si>
    <t>MVG44A后板</t>
  </si>
  <si>
    <t>铝型材 黑色 L437mm*W44mm*T2.5mm</t>
  </si>
  <si>
    <t>WJ04V0013R1E00</t>
  </si>
  <si>
    <t>MVG44后板</t>
  </si>
  <si>
    <t>铝型材 外表面喷黑色细沙粉L437mm*W44mm*T2.5mm</t>
  </si>
  <si>
    <t>WJ04V0014R1E00</t>
  </si>
  <si>
    <t>MVG88A后板</t>
  </si>
  <si>
    <t>铝型材 黑色 L437mm*W88.4mm*T3mm</t>
  </si>
  <si>
    <t>WJ04V0016R0E00</t>
  </si>
  <si>
    <t>1U后板PS121</t>
  </si>
  <si>
    <t>表面喷黑色细沙粉L437*W44*T2.5mm</t>
  </si>
  <si>
    <t>WJ04V0018R1E00</t>
  </si>
  <si>
    <t>SC91DM后板</t>
  </si>
  <si>
    <t>WJ04V0019R0E00</t>
  </si>
  <si>
    <t>SC121D后板</t>
  </si>
  <si>
    <t>WJ04V0020R0</t>
  </si>
  <si>
    <t>SCV8A后面板</t>
  </si>
  <si>
    <t>WJ04V0021R1E00</t>
  </si>
  <si>
    <t>SDV2后板</t>
  </si>
  <si>
    <t>WJ04V0023R0E00</t>
  </si>
  <si>
    <t>SDV8后板</t>
  </si>
  <si>
    <t>WJ04V0024R0E00</t>
  </si>
  <si>
    <t>SHD2后板</t>
  </si>
  <si>
    <t>WJ04V0024R0U10</t>
  </si>
  <si>
    <t>WJ04V0026R0</t>
  </si>
  <si>
    <t>SHD8后板</t>
  </si>
  <si>
    <t>WJ04V0029R0E00</t>
  </si>
  <si>
    <t>SVG8后板</t>
  </si>
  <si>
    <t>表面喷黑色细砂粉 L437*W44*T2.5mm</t>
  </si>
  <si>
    <t>WJ04V0032R1E00</t>
  </si>
  <si>
    <t>TP200R后板</t>
  </si>
  <si>
    <t>WJ04V0033R1E00</t>
  </si>
  <si>
    <t>TP200T后板</t>
  </si>
  <si>
    <t>WJ04V0034R0</t>
  </si>
  <si>
    <t>TP300后面板</t>
  </si>
  <si>
    <t>WJ04V0035R1E00</t>
  </si>
  <si>
    <t>TPHD402R后板</t>
  </si>
  <si>
    <t>WJ04V0036R0E00</t>
  </si>
  <si>
    <t>TPVG201R后板</t>
  </si>
  <si>
    <t>WJ04V0037R0E00</t>
  </si>
  <si>
    <t>TPVG201T后板</t>
  </si>
  <si>
    <t>WJ04V0039R1E00</t>
  </si>
  <si>
    <t>WHD4后板</t>
  </si>
  <si>
    <t>WJ04V0039R1U10</t>
  </si>
  <si>
    <t>WJ04V0041R1E00</t>
  </si>
  <si>
    <t>WVG2AL后板</t>
  </si>
  <si>
    <t>WJ04V0043R1E00</t>
  </si>
  <si>
    <t>WVG4A后板</t>
  </si>
  <si>
    <t>WJ04V0045R1D01</t>
  </si>
  <si>
    <t>TPHD402T后板</t>
  </si>
  <si>
    <t>WJ04V0045R1E00</t>
  </si>
  <si>
    <t>WJ04V0047R1E00</t>
  </si>
  <si>
    <t>MMX88A后板</t>
  </si>
  <si>
    <t>铝板  表面喷黑色细砂粉</t>
  </si>
  <si>
    <t>WJ04V0048R1E00</t>
  </si>
  <si>
    <t>MMX1616后板</t>
  </si>
  <si>
    <t>WJ04V0049R0E00</t>
  </si>
  <si>
    <t>MMX3232后板</t>
  </si>
  <si>
    <t>WJ04V0050R0U02</t>
  </si>
  <si>
    <t>VSC-101tn后板</t>
  </si>
  <si>
    <t>表面喷黑色细砂粉 L434.5*W44mm</t>
  </si>
  <si>
    <t>WJ04V0050R1U02</t>
  </si>
  <si>
    <t>WJ04V0051R0U02</t>
  </si>
  <si>
    <t>VSC-101后板</t>
  </si>
  <si>
    <t>WJ04V0052R0E00</t>
  </si>
  <si>
    <t>MHD44后板</t>
  </si>
  <si>
    <t>WJ04V0053R2E00</t>
  </si>
  <si>
    <t>MHD3232后板</t>
  </si>
  <si>
    <t>铝板 表面喷黑色细砂粉 L432.6mm*W217.5mm*T3mm</t>
  </si>
  <si>
    <t>WJ04V0054R2E00</t>
  </si>
  <si>
    <t>MDV3232A后板</t>
  </si>
  <si>
    <t>WJ04V0055R0E00</t>
  </si>
  <si>
    <t>PA2B后板</t>
  </si>
  <si>
    <t>WJ04V0055R0K01</t>
  </si>
  <si>
    <t>WJ04V0055R0U03</t>
  </si>
  <si>
    <t>WJ04V0055R0U07</t>
  </si>
  <si>
    <t>AT-PA100-G2后板</t>
  </si>
  <si>
    <t>WJ04V0059R0Y01</t>
  </si>
  <si>
    <t>MHD44（耳朵）后板</t>
  </si>
  <si>
    <t>WJ04V0060R0U04</t>
  </si>
  <si>
    <t>T8后板</t>
  </si>
  <si>
    <t>铝型材 表面喷黑色平光粉 L437mm*W44mm*T2.5mm</t>
  </si>
  <si>
    <t>WJ04V0061R0</t>
  </si>
  <si>
    <t>SC-PRE-9A后板</t>
  </si>
  <si>
    <t>WJ04V0064R0E00</t>
  </si>
  <si>
    <t>CSH2后板</t>
  </si>
  <si>
    <t>WJ04V0065R0E00</t>
  </si>
  <si>
    <t>FODV300R后板</t>
  </si>
  <si>
    <t>WJ04V0066R0E00</t>
  </si>
  <si>
    <t>FODV300T后板</t>
  </si>
  <si>
    <t>WJ04V0067R0E00</t>
  </si>
  <si>
    <t>CHA2后板</t>
  </si>
  <si>
    <t>WJ04V0067R0K01</t>
  </si>
  <si>
    <t>WJ04V0068R0E00</t>
  </si>
  <si>
    <t>WVG2AL USB后板</t>
  </si>
  <si>
    <t>WJ04V0070R2E00</t>
  </si>
  <si>
    <t>MRG6464后板</t>
  </si>
  <si>
    <t>铝板 表面喷黑色细砂粉 L436.6mm*W265.9mm*T2.5mm*H8mm</t>
  </si>
  <si>
    <t>WJ04V0074R0E00</t>
  </si>
  <si>
    <t>SC61D后板</t>
  </si>
  <si>
    <t>表面拉丝（内表面不拉丝）黑色氧化处理 L178*W42mm</t>
  </si>
  <si>
    <t>WJ04V0075R1E00</t>
  </si>
  <si>
    <t>MRG1616A后板</t>
  </si>
  <si>
    <t>外表面喷黑色细砂粉</t>
  </si>
  <si>
    <t>WJ04V0077R0E00</t>
  </si>
  <si>
    <t>MRG3232A后板（A）</t>
  </si>
  <si>
    <t>表面喷黑色细砂粉 L427.7mm*W86mm</t>
  </si>
  <si>
    <t>WJ04V0079R0E00</t>
  </si>
  <si>
    <t>D-1001后板</t>
  </si>
  <si>
    <t>表面喷细砂哑银色导电氧化处理</t>
  </si>
  <si>
    <t>WJ04V0080R0E00</t>
  </si>
  <si>
    <t>MV4后板</t>
  </si>
  <si>
    <t>铝型材 表面喷细砂哑银色氧化处理 L432mm*W41.5mm</t>
  </si>
  <si>
    <t>WJ04V0081R0</t>
  </si>
  <si>
    <t>TPHD403T后板</t>
  </si>
  <si>
    <t>WJ04V0081R1E00</t>
  </si>
  <si>
    <t>WJ04V0081R1K01</t>
  </si>
  <si>
    <t>WJ04V0082R0</t>
  </si>
  <si>
    <t>TPHD403R后板</t>
  </si>
  <si>
    <t>WJ04V0082R1E00</t>
  </si>
  <si>
    <t>WJ04V0082R1K01</t>
  </si>
  <si>
    <t>WJ04V0083R0M01</t>
  </si>
  <si>
    <t>SHD2A后板</t>
  </si>
  <si>
    <t>WJ04V0084R1E00</t>
  </si>
  <si>
    <t>MHD44TP后板</t>
  </si>
  <si>
    <t>表面喷细砂氧化处理（黑色）L436.4mm*W44mm*T2.5mm</t>
  </si>
  <si>
    <t>WJ04V0084R1U10</t>
  </si>
  <si>
    <t>CM-MT4410-BT-70后板</t>
  </si>
  <si>
    <t>表面喷细砂黑色氧化处理 L436.4*W44*T2.5mm</t>
  </si>
  <si>
    <t>WJ04V0085R0U04</t>
  </si>
  <si>
    <t>P122后板</t>
  </si>
  <si>
    <t>表面喷黑色细沙粉 L437mm*W44*T2.5mm</t>
  </si>
  <si>
    <t>WJ04V0086R0U04</t>
  </si>
  <si>
    <t>P123后板</t>
  </si>
  <si>
    <t>表面喷黑色细沙粉 L437.6*W44*T2.5mm</t>
  </si>
  <si>
    <t>WJ04V0087R0A03</t>
  </si>
  <si>
    <t>TPHD402PR后板</t>
  </si>
  <si>
    <t>表面喷沙氧化处理（黑色）L106*W28*T6mm</t>
  </si>
  <si>
    <t>WJ04V0087R0E00</t>
  </si>
  <si>
    <t>WJ04V0087R0K01</t>
  </si>
  <si>
    <t>WJ04V0087R0U10</t>
  </si>
  <si>
    <t>WJ04V0088R0A03</t>
  </si>
  <si>
    <t>TPHD402PT后板</t>
  </si>
  <si>
    <t>WJ04V0088R0E00</t>
  </si>
  <si>
    <t>WJ04V0088R0K01</t>
  </si>
  <si>
    <t>WJ04V0088R0U10</t>
  </si>
  <si>
    <t>WJ04V0092R0K01</t>
  </si>
  <si>
    <t>MS121后板</t>
  </si>
  <si>
    <t>表面喷黑色细沙粉 L437*W44*T2.5mm</t>
  </si>
  <si>
    <t>WJ04V0093R0K01</t>
  </si>
  <si>
    <t>MS121-AP后板</t>
  </si>
  <si>
    <t>外表面喷黑色细沙粉 L437*W44*T2.5mm</t>
  </si>
  <si>
    <t>WJ04V0094R0U04</t>
  </si>
  <si>
    <t>FLX-44后板</t>
  </si>
  <si>
    <t>WJ04V0095R0E00</t>
  </si>
  <si>
    <t>D-3300 后板</t>
  </si>
  <si>
    <t>WJ04V0098R0E00</t>
  </si>
  <si>
    <t>CM-MT4420-HD后板</t>
  </si>
  <si>
    <t>表面喷细砂黑色氧化处理 L436.4*W44mm</t>
  </si>
  <si>
    <t>WJ04V0098R0U10</t>
  </si>
  <si>
    <t>WJ04V0102R0E00</t>
  </si>
  <si>
    <t>I-3001后板</t>
  </si>
  <si>
    <t>表面喷砂银色氧化处理 L425.5*84.3mm</t>
  </si>
  <si>
    <t>WJ05V0001R0</t>
  </si>
  <si>
    <t>通用音频挡板1</t>
  </si>
  <si>
    <t>表面喷黑色砂粉  L353*W32.5*T2mm</t>
  </si>
  <si>
    <t>WJ05V0002R0</t>
  </si>
  <si>
    <t>网络接口挡板</t>
  </si>
  <si>
    <t>表面喷黑色细砂粉  L39*W20*T2.5mm</t>
  </si>
  <si>
    <t>WJ05V0004R1E00</t>
  </si>
  <si>
    <t>DVI IN 插板</t>
  </si>
  <si>
    <t>铝型材 两表面拉丝，表面喷黑色细沙粉195.34mm*25.2mm</t>
  </si>
  <si>
    <t>WJ05V0004R2E00</t>
  </si>
  <si>
    <t>4IDV 插板</t>
  </si>
  <si>
    <t>WJ05V0005R1E00</t>
  </si>
  <si>
    <t>DVI OUT 插板</t>
  </si>
  <si>
    <t>铝型材 两表面拉丝，表面喷黑色细沙粉L195.33mm*25.2mm</t>
  </si>
  <si>
    <t>WJ05V0005R2E00</t>
  </si>
  <si>
    <t>4ODV 插板</t>
  </si>
  <si>
    <t>表面喷黑色细沙粉L194.93mm*25.2mm</t>
  </si>
  <si>
    <t>WJ05V0006R1E00</t>
  </si>
  <si>
    <t>VGA IN 插板</t>
  </si>
  <si>
    <t>WJ05V0006R2E00</t>
  </si>
  <si>
    <t>4IVG 插板</t>
  </si>
  <si>
    <t>WJ05V0007R1</t>
  </si>
  <si>
    <t>VGA OUT 插板</t>
  </si>
  <si>
    <t>WJ05V0008R2E00</t>
  </si>
  <si>
    <t>TP IN 插板</t>
  </si>
  <si>
    <t>WJ05V0008R3E00</t>
  </si>
  <si>
    <t>4ITPHD 插板</t>
  </si>
  <si>
    <t>WJ05V0009R2E00</t>
  </si>
  <si>
    <t>TP OUT 插板</t>
  </si>
  <si>
    <t>WJ05V0009R3E00</t>
  </si>
  <si>
    <t>WJ05V0010R0</t>
  </si>
  <si>
    <t>挡板(HDMI IN)</t>
  </si>
  <si>
    <t>WJ05V0010R1E00</t>
  </si>
  <si>
    <t>HDMI IN 插板</t>
  </si>
  <si>
    <t>WJ05V0010R2E00</t>
  </si>
  <si>
    <t>4IHD 插板</t>
  </si>
  <si>
    <t>WJ05V0011R0</t>
  </si>
  <si>
    <t>挡板(HDMI OUT)</t>
  </si>
  <si>
    <t>WJ05V0011R1E00</t>
  </si>
  <si>
    <t>HDMI OUT 插板</t>
  </si>
  <si>
    <t>WJ05V0011R2E00</t>
  </si>
  <si>
    <t>4OHD 插板</t>
  </si>
  <si>
    <t>WJ05V0012R1E00</t>
  </si>
  <si>
    <t>SDI IN 插板</t>
  </si>
  <si>
    <t>WJ05V0012R2E00</t>
  </si>
  <si>
    <t>4ISD 插板</t>
  </si>
  <si>
    <t>WJ05V0013R1E00</t>
  </si>
  <si>
    <t>SDI OUT 插板</t>
  </si>
  <si>
    <t>WJ05V0013R2E00</t>
  </si>
  <si>
    <t>4OSD 插板</t>
  </si>
  <si>
    <t>WJ05V0014R1</t>
  </si>
  <si>
    <t>FIBER IN 插板</t>
  </si>
  <si>
    <t>WJ05V0015R1</t>
  </si>
  <si>
    <t>FIBER OUT 插板</t>
  </si>
  <si>
    <t>WJ05V0016R1</t>
  </si>
  <si>
    <t>IN 空插板</t>
  </si>
  <si>
    <t>WJ05V0017R1</t>
  </si>
  <si>
    <t>OUT 空插板</t>
  </si>
  <si>
    <t>WJ05V0019R1</t>
  </si>
  <si>
    <t>挡板A</t>
  </si>
  <si>
    <t>WJ05V0020R1</t>
  </si>
  <si>
    <t>挡板B</t>
  </si>
  <si>
    <t>WJ05V0020R2</t>
  </si>
  <si>
    <t>MMX88A挡板B</t>
  </si>
  <si>
    <t>铝板 表面喷黑色细砂粉 L381.5mm*W33.1mm*T2.5mm</t>
  </si>
  <si>
    <t>WJ05V0021R0</t>
  </si>
  <si>
    <t>WJ05V0023R0</t>
  </si>
  <si>
    <t>挡板</t>
  </si>
  <si>
    <t>WJ05V0023R1</t>
  </si>
  <si>
    <t>MMX3232挡板</t>
  </si>
  <si>
    <t>WJ05V0025R1</t>
  </si>
  <si>
    <t>MRG6464插板</t>
  </si>
  <si>
    <t>铝型材 表面喷黑色细砂粉 L358.8mm*W40.44mm*T2.5mm</t>
  </si>
  <si>
    <t>WJ05V0027R0</t>
  </si>
  <si>
    <t>通用音频挡板2</t>
  </si>
  <si>
    <t>2mm铝板   表面喷黑色砂粉</t>
  </si>
  <si>
    <t>WJ05V0028R0</t>
  </si>
  <si>
    <t>MMX系列DVI挡板</t>
  </si>
  <si>
    <t>表面喷黑色细砂粉  L170mm*W12mm*T2mm</t>
  </si>
  <si>
    <t>WJ05V0029R0</t>
  </si>
  <si>
    <t>MMX系列HDMI挡板</t>
  </si>
  <si>
    <t>WJ05V0030R0E00</t>
  </si>
  <si>
    <t>光纤 IN 插板</t>
  </si>
  <si>
    <t>两表面拉丝，表面喷黑色细沙粉</t>
  </si>
  <si>
    <t>WJ05V0031R0E00</t>
  </si>
  <si>
    <t>光纤 OUT 插板</t>
  </si>
  <si>
    <t>WJ05V0032R0U04</t>
  </si>
  <si>
    <t>FLX-HI4A 插板</t>
  </si>
  <si>
    <t>表面喷黑色细沙粉L195.34mm*W25.2mm</t>
  </si>
  <si>
    <t>WJ05V0032R1U04</t>
  </si>
  <si>
    <t>WJ05V0033R0U04</t>
  </si>
  <si>
    <t>FLX-HO4A 插板</t>
  </si>
  <si>
    <t>表面喷黑色细沙粉L195.33mm*W25.2mm</t>
  </si>
  <si>
    <t>WJ05V0033R1U04</t>
  </si>
  <si>
    <t>WJ05V0034R1E00</t>
  </si>
  <si>
    <t>4OVG 插板</t>
  </si>
  <si>
    <t>WJ05V0035R0U04</t>
  </si>
  <si>
    <t>FLX-BO4A 插板</t>
  </si>
  <si>
    <t>WJ05V0035R1U04</t>
  </si>
  <si>
    <t>WJ05V0036R0</t>
  </si>
  <si>
    <t>MHD44TP网络接口挡板</t>
  </si>
  <si>
    <t>表面喷细砂氧化处理（黑色）L37mm*W15.5mm*T2.5mm</t>
  </si>
  <si>
    <t>WJ05V0037R0E00</t>
  </si>
  <si>
    <t>D-SD411插板</t>
  </si>
  <si>
    <t>铝板，表面喷细砂黑色氧化处理</t>
  </si>
  <si>
    <t>WJ05V0043R0E00</t>
  </si>
  <si>
    <t>D-CV411 插板</t>
  </si>
  <si>
    <t>铝板 表面喷细砂黑色氧化处理 L167.6*W29.6*T3mm</t>
  </si>
  <si>
    <t>WJ05V0044R0E00</t>
  </si>
  <si>
    <t>4IVA 插板</t>
  </si>
  <si>
    <t>WJ06V0001R0</t>
  </si>
  <si>
    <t>1U侧板</t>
  </si>
  <si>
    <t>WJ06V0001R1</t>
  </si>
  <si>
    <t>1U通用侧板</t>
  </si>
  <si>
    <t>表面喷黑色细砂粉 L230*W44*T2.5mm</t>
  </si>
  <si>
    <t>WJ06V0002R1</t>
  </si>
  <si>
    <t>2U新通用侧板</t>
  </si>
  <si>
    <t>WJ06V0002R2</t>
  </si>
  <si>
    <t>MCV1616A侧板</t>
  </si>
  <si>
    <t>WJ06V0007R2</t>
  </si>
  <si>
    <t>MDV1616A左侧板</t>
  </si>
  <si>
    <t>WJ06V0008R2</t>
  </si>
  <si>
    <t>MDV1616A右侧板</t>
  </si>
  <si>
    <t>WJ06V0009R2</t>
  </si>
  <si>
    <t>MHD88右侧板</t>
  </si>
  <si>
    <t>WJ06V0010R2</t>
  </si>
  <si>
    <t>MHD88左侧板</t>
  </si>
  <si>
    <t>WJ06V0011R2</t>
  </si>
  <si>
    <t>MHD1616左侧板</t>
  </si>
  <si>
    <t>铝板 黑色 L318mm*W132.5mm*T2mm</t>
  </si>
  <si>
    <t>WJ06V0012R2</t>
  </si>
  <si>
    <t>MHD1616右侧板</t>
  </si>
  <si>
    <t>WJ06V0013R1</t>
  </si>
  <si>
    <t>MRG88A侧板</t>
  </si>
  <si>
    <t>铝板 表面喷黑色细砂粉 L255mm*W132.5mm*T2mm</t>
  </si>
  <si>
    <t>WJ06V0017R0</t>
  </si>
  <si>
    <t>SC-PRE-9A右侧板</t>
  </si>
  <si>
    <t>WJ06V0018R0</t>
  </si>
  <si>
    <t>SC121D右侧板</t>
  </si>
  <si>
    <t>WJ06V0020R0</t>
  </si>
  <si>
    <t>侧面板</t>
  </si>
  <si>
    <t>WJ06V0021R0</t>
  </si>
  <si>
    <t>WJ06V0023R1</t>
  </si>
  <si>
    <t>TP300侧板</t>
  </si>
  <si>
    <t>WJ06V0024R2</t>
  </si>
  <si>
    <t>TPHD402侧板</t>
  </si>
  <si>
    <t>外表面喷沙氧化处理（黑色）L77mm*W28mm*T2mm</t>
  </si>
  <si>
    <t>WJ06V0024R3</t>
  </si>
  <si>
    <t>WJ06V0025R1</t>
  </si>
  <si>
    <t>TPVG201侧板</t>
  </si>
  <si>
    <t>WJ06V0026R1</t>
  </si>
  <si>
    <t>WHD4侧板</t>
  </si>
  <si>
    <t>表面喷砂黑色氧化处理 L82*W28*T2mm</t>
  </si>
  <si>
    <t>WJ06V0028R1</t>
  </si>
  <si>
    <t>SHD2侧板</t>
  </si>
  <si>
    <t>WJ06V0030R0</t>
  </si>
  <si>
    <t>MMX88右侧板</t>
  </si>
  <si>
    <t>WJ06V0031R0</t>
  </si>
  <si>
    <t>MMX88左侧板</t>
  </si>
  <si>
    <t>WJ06V0034R1</t>
  </si>
  <si>
    <t>MMX3232左侧板</t>
  </si>
  <si>
    <t>WJ06V0035R1</t>
  </si>
  <si>
    <t>MMX3232右侧板</t>
  </si>
  <si>
    <t>WJ06V0036R3</t>
  </si>
  <si>
    <t>MHD3232左侧板</t>
  </si>
  <si>
    <t>铝板 表面喷黑色细砂粉 L318mm*W221.5mm*T2mm</t>
  </si>
  <si>
    <t>WJ06V0037R3</t>
  </si>
  <si>
    <t>MHD3232右侧板</t>
  </si>
  <si>
    <t>WJ06V0038R3</t>
  </si>
  <si>
    <t>MDV3232A左侧板</t>
  </si>
  <si>
    <t>WJ06V0039R3</t>
  </si>
  <si>
    <t>MDV3232A右侧板</t>
  </si>
  <si>
    <t>WJ06V0043R1</t>
  </si>
  <si>
    <t>TP200侧板</t>
  </si>
  <si>
    <t>WJ06V0044R0</t>
  </si>
  <si>
    <t>T8侧板</t>
  </si>
  <si>
    <t>WJ06V0045R0</t>
  </si>
  <si>
    <t>CSH2侧板</t>
  </si>
  <si>
    <t>WJ06V0046R1</t>
  </si>
  <si>
    <t>FODV300侧板</t>
  </si>
  <si>
    <t>2mm铝板 表面喷黑色细砂粉 L77mm*W28mm*T2mm</t>
  </si>
  <si>
    <t>WJ06V0048R0</t>
  </si>
  <si>
    <t>WVG4A侧板</t>
  </si>
  <si>
    <t>WJ06V0049R0</t>
  </si>
  <si>
    <t>CHA2侧板</t>
  </si>
  <si>
    <t>WJ06V0049R1</t>
  </si>
  <si>
    <t>WJ06V0051R1</t>
  </si>
  <si>
    <t>MRG6464左侧板</t>
  </si>
  <si>
    <t>WJ06V0052R1</t>
  </si>
  <si>
    <t>MRG6464右侧板</t>
  </si>
  <si>
    <t>铝板 表面喷黑色细砂粉 L315mm*W265.9mm*T2mm</t>
  </si>
  <si>
    <t>WJ06V0053R0</t>
  </si>
  <si>
    <t>MRG128128左侧板</t>
  </si>
  <si>
    <t>WJ06V0054R0</t>
  </si>
  <si>
    <t>MRG128128右侧板</t>
  </si>
  <si>
    <t>WJ06V0057R0</t>
  </si>
  <si>
    <t>SC61D侧板</t>
  </si>
  <si>
    <t>表面拉丝黑色氧化处理 L104.2*W42mm</t>
  </si>
  <si>
    <t>WJ06V0058R0</t>
  </si>
  <si>
    <t>MCV3232A左侧板</t>
  </si>
  <si>
    <t>2mm铝板 表面喷黑色细砂粉 L315mm*W177mm*T2mm</t>
  </si>
  <si>
    <t>WJ06V0059R0</t>
  </si>
  <si>
    <t>MCV3232A右侧板</t>
  </si>
  <si>
    <t>WJ06V0060R0</t>
  </si>
  <si>
    <t>MRG1616A侧板</t>
  </si>
  <si>
    <t>铝板 表面喷黑色细砂粉 L264mm*W265.9mm*T2mm</t>
  </si>
  <si>
    <t>WJ06V0065R0</t>
  </si>
  <si>
    <t>MV4侧板</t>
  </si>
  <si>
    <t>铝型材外表面喷黑色细砂粉(内表面不喷粉) L232.5mm*W44mm*T2.5mm</t>
  </si>
  <si>
    <t>WJ06V0066R0</t>
  </si>
  <si>
    <t>TPHD403侧板</t>
  </si>
  <si>
    <t>WJ06V0066R1</t>
  </si>
  <si>
    <t>表面喷砂黑色氧化处理 L77.2*W36*T2mm</t>
  </si>
  <si>
    <t>WJ06V0068R0</t>
  </si>
  <si>
    <t>SHD2A侧板</t>
  </si>
  <si>
    <t>WJ06V0069R1</t>
  </si>
  <si>
    <t>MHD44TP左侧板</t>
  </si>
  <si>
    <t>表面喷细砂氧化处理（黑色）L230mm*42.5mm</t>
  </si>
  <si>
    <t>WJ06V0070R1</t>
  </si>
  <si>
    <t>MHD44TP右侧板</t>
  </si>
  <si>
    <t>WJ06V0074R0</t>
  </si>
  <si>
    <t>D-3300 侧板</t>
  </si>
  <si>
    <t>铝板 表面喷砂黑色氧化处理</t>
  </si>
  <si>
    <t>WJ06V0075R0</t>
  </si>
  <si>
    <t>CM-MT4420-HD右侧板</t>
  </si>
  <si>
    <t>WJ07V0001R0</t>
  </si>
  <si>
    <t>KM 2.5*8mm 不锈钢</t>
  </si>
  <si>
    <t>WJ07V0002R0</t>
  </si>
  <si>
    <t>KM 3*4mm 不锈钢</t>
  </si>
  <si>
    <t>WJ07V0006R0</t>
  </si>
  <si>
    <t>BM 3*4mm 不锈钢</t>
  </si>
  <si>
    <t>WJ07V0007R0</t>
  </si>
  <si>
    <t>BM 3*6mm 不锈钢</t>
  </si>
  <si>
    <t>WJ07V0008R0</t>
  </si>
  <si>
    <t>BM 3*16mm 不锈钢</t>
  </si>
  <si>
    <t>WJ07V0009R0</t>
  </si>
  <si>
    <t>TM 3*6mm 不锈钢</t>
  </si>
  <si>
    <t>WJ07V0010R0</t>
  </si>
  <si>
    <t>白色螺丝</t>
  </si>
  <si>
    <t>BM 4*14mm 不锈钢（配螺母）</t>
  </si>
  <si>
    <t>WJ07V0011R0</t>
  </si>
  <si>
    <t>TM 3*6mm 铁</t>
  </si>
  <si>
    <t>WJ07V0013R0</t>
  </si>
  <si>
    <t>KM 3*25mm 铁</t>
  </si>
  <si>
    <t>WJ07V0014R0</t>
  </si>
  <si>
    <t>WJ07V0015R0</t>
  </si>
  <si>
    <t>PA 3*12mm 不锈钢</t>
  </si>
  <si>
    <t>WJ07V0016R0</t>
  </si>
  <si>
    <t>BM 2*8mm 铁</t>
  </si>
  <si>
    <t>WJ07V0017R0</t>
  </si>
  <si>
    <t>TM 3*4mm 铁</t>
  </si>
  <si>
    <t>WJ07V0018R0</t>
  </si>
  <si>
    <t>TM 3*8mm 铁</t>
  </si>
  <si>
    <t>WJ07V0020R0</t>
  </si>
  <si>
    <t>BM 4*12mm 不锈钢</t>
  </si>
  <si>
    <t>WJ07V0021R0</t>
  </si>
  <si>
    <t>黄色铜柱</t>
  </si>
  <si>
    <t>M3*18+6mm</t>
  </si>
  <si>
    <t>WJ07V0023R0</t>
  </si>
  <si>
    <t>M3*25+6mm</t>
  </si>
  <si>
    <t>WJ07V0025R0</t>
  </si>
  <si>
    <t>M3*6+3mm</t>
  </si>
  <si>
    <t>WJ07V0026R0</t>
  </si>
  <si>
    <t>M3*8+3mm</t>
  </si>
  <si>
    <t>WJ07V0027R0</t>
  </si>
  <si>
    <t>M3*9+3mm</t>
  </si>
  <si>
    <t>WJ07V0028R0</t>
  </si>
  <si>
    <t>M3*11+3mm</t>
  </si>
  <si>
    <t>WJ07V0029R0</t>
  </si>
  <si>
    <t>M3*12+3mm</t>
  </si>
  <si>
    <t>WJ07V0030R0</t>
  </si>
  <si>
    <t>M3*5+6mm</t>
  </si>
  <si>
    <t>WJ07V0031R0</t>
  </si>
  <si>
    <t>M3*6+6mm</t>
  </si>
  <si>
    <t>WJ07V0032R0</t>
  </si>
  <si>
    <t>M3*11+6mm</t>
  </si>
  <si>
    <t>WJ07V0033R0</t>
  </si>
  <si>
    <t>M3*13+6mm</t>
  </si>
  <si>
    <t>WJ07V0034R0</t>
  </si>
  <si>
    <t>M3*14+6mm</t>
  </si>
  <si>
    <t>WJ07V0035R0</t>
  </si>
  <si>
    <t>M3*15+6mm</t>
  </si>
  <si>
    <t>WJ07V0036R0</t>
  </si>
  <si>
    <t>M3*16+6mm</t>
  </si>
  <si>
    <t>WJ07V0037R0</t>
  </si>
  <si>
    <t>M3*17+6mm</t>
  </si>
  <si>
    <t>WJ07V0038R0</t>
  </si>
  <si>
    <t>M3*19+6mm</t>
  </si>
  <si>
    <t>WJ07V0039R0</t>
  </si>
  <si>
    <t>M3*24+6mm</t>
  </si>
  <si>
    <t>WJ07V0040R0</t>
  </si>
  <si>
    <t>M3*40+6mm</t>
  </si>
  <si>
    <t>WJ07V0041R0</t>
  </si>
  <si>
    <t>手拧螺丝</t>
  </si>
  <si>
    <t>Ф10*15*M3  一字头 铁</t>
  </si>
  <si>
    <t>WJ07V0043R0</t>
  </si>
  <si>
    <t>M4 公制 铁</t>
  </si>
  <si>
    <t>WJ07V0044R0</t>
  </si>
  <si>
    <t>斜平内母钉</t>
  </si>
  <si>
    <t>6.8*12-M5*8 白锌</t>
  </si>
  <si>
    <t>WJ07V0045R0</t>
  </si>
  <si>
    <t>蝶形螺栓</t>
  </si>
  <si>
    <t>M5*56mm 全长 白锌</t>
  </si>
  <si>
    <t>WJ07V0046R0</t>
  </si>
  <si>
    <t>英制螺钉</t>
  </si>
  <si>
    <t>英制1/8-32</t>
  </si>
  <si>
    <t>WJ07V0050R0</t>
  </si>
  <si>
    <t>不锈钢 内Ф3mm 外Ф4.8mm T=0.2mm</t>
  </si>
  <si>
    <t>WJ07V0051R0</t>
  </si>
  <si>
    <t>铁 内Ф3.2mm 外Ф8mm T=0.2mm</t>
  </si>
  <si>
    <t>WJ07V0052R0</t>
  </si>
  <si>
    <t>KM 3*5mm 不锈钢</t>
  </si>
  <si>
    <t>WJ07V0053R0</t>
  </si>
  <si>
    <t>PWM 3*10mm 铁</t>
  </si>
  <si>
    <t>WJ07V0054R0</t>
  </si>
  <si>
    <t>TM 4*14mm 不锈钢</t>
  </si>
  <si>
    <t>WJ07V0055R0</t>
  </si>
  <si>
    <t>KM 4*6mm 不锈钢</t>
  </si>
  <si>
    <t>WJ07V0057R0</t>
  </si>
  <si>
    <t>PA 3*6mm 不锈钢</t>
  </si>
  <si>
    <t>WJ07V0058R0</t>
  </si>
  <si>
    <t>BM 3*4mm 铁</t>
  </si>
  <si>
    <t>WJ07V0059R0</t>
  </si>
  <si>
    <t>TM 3*4mm 不锈钢</t>
  </si>
  <si>
    <t>WJ07V0060R0</t>
  </si>
  <si>
    <t>PT 3*8mm 不锈钢</t>
  </si>
  <si>
    <t>WJ07V0061R0</t>
  </si>
  <si>
    <t>TM 3*5mm 不锈钢</t>
  </si>
  <si>
    <t>WJ07V0062R0</t>
  </si>
  <si>
    <t>KM 2.6*8mm 铁</t>
  </si>
  <si>
    <t>WJ07V0066R0</t>
  </si>
  <si>
    <t>2.75*4.8+7mm (必须可以上锡)</t>
  </si>
  <si>
    <t>WJ07V0068R0</t>
  </si>
  <si>
    <t>PWT 3*6*7mm,铁镀黑锌</t>
  </si>
  <si>
    <t>WJ07V0069R0</t>
  </si>
  <si>
    <t>PWB 3*3*7mm,铁镀黑锌</t>
  </si>
  <si>
    <t>WJ07V0070R0</t>
  </si>
  <si>
    <t>PA 3*8,不带垫圈, 铁镀黑锌</t>
  </si>
  <si>
    <t>WJ07V0072R0</t>
  </si>
  <si>
    <t>KM 2.5*5mm 不锈钢</t>
  </si>
  <si>
    <t>WJ07V0073R0</t>
  </si>
  <si>
    <t>M3*10+3mm</t>
  </si>
  <si>
    <t>WJ07V0074R0</t>
  </si>
  <si>
    <t>WJ07V0075R0</t>
  </si>
  <si>
    <t>KM 3*10mm 不锈钢</t>
  </si>
  <si>
    <t>WJ07V0077R0</t>
  </si>
  <si>
    <t>M3*35+6mm</t>
  </si>
  <si>
    <t>WJ07V0078R0</t>
  </si>
  <si>
    <t>PM 2*8mm 铁</t>
  </si>
  <si>
    <t>WJ07V0079R0</t>
  </si>
  <si>
    <t>PWM 4*6 不锈钢</t>
  </si>
  <si>
    <t>WJ07V0080R0</t>
  </si>
  <si>
    <t>M3*20+4mm</t>
  </si>
  <si>
    <t>WJ07V0081R0</t>
  </si>
  <si>
    <t>M3*11mm 通孔螺柱</t>
  </si>
  <si>
    <t>WJ07V0082R0</t>
  </si>
  <si>
    <t>蝴蝶螺母</t>
  </si>
  <si>
    <t>M4 白锌</t>
  </si>
  <si>
    <t>WJ07V0083R0</t>
  </si>
  <si>
    <t>WJ07V0084R0</t>
  </si>
  <si>
    <t>KM 3*8mm 不锈钢</t>
  </si>
  <si>
    <t>WJ07V0085R0</t>
  </si>
  <si>
    <t>WJ08V0001R0</t>
  </si>
  <si>
    <t>散热片</t>
  </si>
  <si>
    <t>28*28*15mm  （核心板用）</t>
  </si>
  <si>
    <t>WJ08V0002R0</t>
  </si>
  <si>
    <t>17*13*14mm  （4P大）</t>
  </si>
  <si>
    <t>WJ08V0003R0</t>
  </si>
  <si>
    <t>25*15*10mm  （6P）停用</t>
  </si>
  <si>
    <t>WJ08V0004R0</t>
  </si>
  <si>
    <t>11*11*5mm   （4P小）</t>
  </si>
  <si>
    <t>WJ08V0005R0</t>
  </si>
  <si>
    <t>12*17*16mm  （4P）</t>
  </si>
  <si>
    <t>WJ08V0006R0</t>
  </si>
  <si>
    <t>28*28*11mm  （201用）</t>
  </si>
  <si>
    <t>WJ08V0007R0</t>
  </si>
  <si>
    <t>13*13*11mm  （4P中）</t>
  </si>
  <si>
    <t>WJ08V0008R0</t>
  </si>
  <si>
    <t>37*37*25mm  （带扣）</t>
  </si>
  <si>
    <t>WJ09V0001R0</t>
  </si>
  <si>
    <t>TSM1转轴</t>
  </si>
  <si>
    <t>WJ09V0002R1</t>
  </si>
  <si>
    <t>万能标配件1</t>
  </si>
  <si>
    <t>WJ09V0003R0</t>
  </si>
  <si>
    <t>万能标配件2</t>
  </si>
  <si>
    <t>PTN-RD-TSM1-17</t>
  </si>
  <si>
    <t>WJ09V0004R0</t>
  </si>
  <si>
    <t>TSM2转轴</t>
  </si>
  <si>
    <t>WJ09V0005R0</t>
  </si>
  <si>
    <t>TSM1挡片</t>
  </si>
  <si>
    <t>1mm碳钢板 电镀彩锌 15*7mm</t>
  </si>
  <si>
    <t>WJ09V0006R0E00</t>
  </si>
  <si>
    <t>S01</t>
  </si>
  <si>
    <t>15DB VGA+3.5mm Jack</t>
  </si>
  <si>
    <t>WJ09V0007R0E00</t>
  </si>
  <si>
    <t>S02</t>
  </si>
  <si>
    <t>24+5DVI + 3.5mmJack</t>
  </si>
  <si>
    <t>WJ09V0008R0E00</t>
  </si>
  <si>
    <t>S03</t>
  </si>
  <si>
    <t>HDMI + 3.5mmJack</t>
  </si>
  <si>
    <t>WJ09V0009R0E00</t>
  </si>
  <si>
    <t>S04</t>
  </si>
  <si>
    <t>USB-A + 3.5mmJack</t>
  </si>
  <si>
    <t>WJ09V0010R0E00</t>
  </si>
  <si>
    <t>S05</t>
  </si>
  <si>
    <t>3 X RCA</t>
  </si>
  <si>
    <t>WJ09V0011R0E00</t>
  </si>
  <si>
    <t>S06</t>
  </si>
  <si>
    <t>2 X RJ45</t>
  </si>
  <si>
    <t>WJ09V0012R0</t>
  </si>
  <si>
    <t>S10</t>
  </si>
  <si>
    <t>空白挡板</t>
  </si>
  <si>
    <t>WJ09V0013R0E00</t>
  </si>
  <si>
    <t>S08</t>
  </si>
  <si>
    <t>USB-A + 6.5mmJack</t>
  </si>
  <si>
    <t>WJ09V0014R0E00</t>
  </si>
  <si>
    <t>S09</t>
  </si>
  <si>
    <t>XLR+15HD VGA+3.5mmJack</t>
  </si>
  <si>
    <t>WJ09V0015R0E00</t>
  </si>
  <si>
    <t>S11</t>
  </si>
  <si>
    <t>VGA+RJ45+3.5mmJack</t>
  </si>
  <si>
    <t>WJ09V0016R0</t>
  </si>
  <si>
    <t>TSC6挡片1</t>
  </si>
  <si>
    <t>1.2mm碳钢板 表面喷黑色细砂粉 L84mm*W23.4mm</t>
  </si>
  <si>
    <t>WJ09V0017R0</t>
  </si>
  <si>
    <t>TSC6挡片2</t>
  </si>
  <si>
    <t>1.2mm碳钢板 L84mm*W17.5mm</t>
  </si>
  <si>
    <t>WJ09V0020R0</t>
  </si>
  <si>
    <t>TSC6固定块</t>
  </si>
  <si>
    <t>WJ09V0021R0</t>
  </si>
  <si>
    <t>TSC6转轴1</t>
  </si>
  <si>
    <t>WJ09V0022R0</t>
  </si>
  <si>
    <t>TSC6转轴2</t>
  </si>
  <si>
    <t>WJ09V0023R0</t>
  </si>
  <si>
    <t>TSM3转轴</t>
  </si>
  <si>
    <t>WJ09V0024R0</t>
  </si>
  <si>
    <t>电源座固定模块</t>
  </si>
  <si>
    <t>RMU4EU</t>
  </si>
  <si>
    <t>WJ09V0025R0E00</t>
  </si>
  <si>
    <t>R01挡板</t>
  </si>
  <si>
    <t>DVI母+3.5耳机座模块</t>
  </si>
  <si>
    <t>WJ09V0026R0E00</t>
  </si>
  <si>
    <t>R02挡板</t>
  </si>
  <si>
    <t>DB15母+3.5耳机座模块</t>
  </si>
  <si>
    <t>WJ09V0027R0E00</t>
  </si>
  <si>
    <t>R03挡板</t>
  </si>
  <si>
    <t>USB-A母座+HDMI母座模块</t>
  </si>
  <si>
    <t>WJ09V0028R0</t>
  </si>
  <si>
    <t>R03配件</t>
  </si>
  <si>
    <t>USB-A母座+HDMI母座模块配件</t>
  </si>
  <si>
    <t>WJ09V0029R0E00</t>
  </si>
  <si>
    <t>R04挡板</t>
  </si>
  <si>
    <t>黄红白RCA座+3.5耳机座模块</t>
  </si>
  <si>
    <t>WJ09V0030R0</t>
  </si>
  <si>
    <t>R04配件</t>
  </si>
  <si>
    <t>黄红白RCA座+3.5耳机座模块配件</t>
  </si>
  <si>
    <t>WJ09V0031R0E00</t>
  </si>
  <si>
    <t>R05挡板</t>
  </si>
  <si>
    <t>USB-A母座+RJ45座模块</t>
  </si>
  <si>
    <t>WJ09V0032R0</t>
  </si>
  <si>
    <t>R05配件</t>
  </si>
  <si>
    <t>USB-A母座+RJ45座模块配件</t>
  </si>
  <si>
    <t>WJ09V0033R0E00</t>
  </si>
  <si>
    <t>R06挡板</t>
  </si>
  <si>
    <t>HDMI母座+RJ45座模块</t>
  </si>
  <si>
    <t>WJ09V0035R0E00</t>
  </si>
  <si>
    <t>R07挡板</t>
  </si>
  <si>
    <t>HDMI母座+DB15母座模块</t>
  </si>
  <si>
    <t>WJ09V0036R0E00(R08)</t>
  </si>
  <si>
    <t>R08挡板</t>
  </si>
  <si>
    <t>RJ45座模块  双网络接口</t>
  </si>
  <si>
    <t>WJ09V0036R0E00(R09)</t>
  </si>
  <si>
    <t>09挡板</t>
  </si>
  <si>
    <t>RJ45座模块  网络+电话接口</t>
  </si>
  <si>
    <t>WJ09V0037R0</t>
  </si>
  <si>
    <t>R08(09)配件</t>
  </si>
  <si>
    <t>RJ45座模块配件</t>
  </si>
  <si>
    <t>WJ09V0039R0</t>
  </si>
  <si>
    <t>R11挡板</t>
  </si>
  <si>
    <t>万能电源插座模块</t>
  </si>
  <si>
    <t>WJ09V0040R0</t>
  </si>
  <si>
    <t>R12挡板</t>
  </si>
  <si>
    <t>美标电源模块</t>
  </si>
  <si>
    <t>WJ09V0041R1</t>
  </si>
  <si>
    <t>左导轨柱</t>
  </si>
  <si>
    <t>WJ09V0042R1</t>
  </si>
  <si>
    <t>右导轨柱</t>
  </si>
  <si>
    <t>WJ09V0043R0</t>
  </si>
  <si>
    <t>WJ09V0044R0</t>
  </si>
  <si>
    <t>转轴1</t>
  </si>
  <si>
    <t>WJ09V0045R0</t>
  </si>
  <si>
    <t>转轴2</t>
  </si>
  <si>
    <t>WJ09V0046R0</t>
  </si>
  <si>
    <t>阻尼器套筒</t>
  </si>
  <si>
    <t>WJ09V0047R0</t>
  </si>
  <si>
    <t>象鼻锁</t>
  </si>
  <si>
    <t>977690048_PUSH-PULL LOCK</t>
  </si>
  <si>
    <t>WJ09V0048R0</t>
  </si>
  <si>
    <t>阻尼器</t>
  </si>
  <si>
    <t>110*30mm/压力3KG</t>
  </si>
  <si>
    <t>WJ09V0049R0</t>
  </si>
  <si>
    <t>160*45mm/压力3KG/全程缓冲</t>
  </si>
  <si>
    <t>WJ09V0050R0</t>
  </si>
  <si>
    <t>110*30mm/压力4KG/全程缓冲</t>
  </si>
  <si>
    <t>WJ09V0051R0</t>
  </si>
  <si>
    <t>卡套筒垫片</t>
  </si>
  <si>
    <t>WJ09V0052R0</t>
  </si>
  <si>
    <t>挡片1</t>
  </si>
  <si>
    <t>1.2mm碳钢板 表面喷黑色细砂粉</t>
  </si>
  <si>
    <t>WJ09V0053R0</t>
  </si>
  <si>
    <t>挡片2</t>
  </si>
  <si>
    <t>WJ09V0054R0</t>
  </si>
  <si>
    <t>黑色塞钢板</t>
  </si>
  <si>
    <t>WJ09V0054R1</t>
  </si>
  <si>
    <t>黑色塞钢板 L113*W25</t>
  </si>
  <si>
    <t>WJ09V0055R0</t>
  </si>
  <si>
    <t>WJ09V0055R1</t>
  </si>
  <si>
    <t>WJ09V0056R0</t>
  </si>
  <si>
    <t>铝材 表面黑色氧化</t>
  </si>
  <si>
    <t>WJ09V0057R0</t>
  </si>
  <si>
    <t>直径3mm不锈钢棒</t>
  </si>
  <si>
    <t>WJ09V0058R0</t>
  </si>
  <si>
    <t>WJ10V0001R1</t>
  </si>
  <si>
    <t>TSM1底座</t>
  </si>
  <si>
    <t>WJ10V0002R0</t>
  </si>
  <si>
    <t>TSM2底座</t>
  </si>
  <si>
    <t>WJ10V0003R0</t>
  </si>
  <si>
    <t>TSC6底座</t>
  </si>
  <si>
    <t>WJ10V0004R0</t>
  </si>
  <si>
    <t>TSM4底座</t>
  </si>
  <si>
    <t>WJ10V0005R1</t>
  </si>
  <si>
    <t>TSM3底座</t>
  </si>
  <si>
    <t>1mm碳钢板/喷粉</t>
  </si>
  <si>
    <t>WJ10V0006R0</t>
  </si>
  <si>
    <t>TCB1</t>
  </si>
  <si>
    <t>WJ10V0006R1</t>
  </si>
  <si>
    <t>TCB1底座</t>
  </si>
  <si>
    <t>表面喷粉处理（黑色） L140*W117mm</t>
  </si>
  <si>
    <t>WJ10V0007R0N01</t>
  </si>
  <si>
    <t>底座（丹麦）</t>
  </si>
  <si>
    <t>WJ10V0008R0</t>
  </si>
  <si>
    <t>NEW-TSM1底座</t>
  </si>
  <si>
    <t>NEW-TSM1</t>
  </si>
  <si>
    <t>WJ10V0009R0</t>
  </si>
  <si>
    <t>底座（芬兰）</t>
  </si>
  <si>
    <t>WJ10V0010R0</t>
  </si>
  <si>
    <t>TSC7底座1</t>
  </si>
  <si>
    <t>1.2mm碳钢板 L234mm*W98mm</t>
  </si>
  <si>
    <t>WJ10V0011R0</t>
  </si>
  <si>
    <t>TSC7底座2</t>
  </si>
  <si>
    <t>1.2mm碳钢板</t>
  </si>
  <si>
    <t>WJ10V0012R0</t>
  </si>
  <si>
    <t>Nee底座1</t>
  </si>
  <si>
    <t>WJ10V0013R0</t>
  </si>
  <si>
    <t>TSC6底座1</t>
  </si>
  <si>
    <t>1.2mm碳钢板 表面喷黑色细砂粉L171.5*W98mm</t>
  </si>
  <si>
    <t>WJ10V0015R0</t>
  </si>
  <si>
    <t>TSCR底座1</t>
  </si>
  <si>
    <t>WJ10V0016R0</t>
  </si>
  <si>
    <t>TSCR底座2</t>
  </si>
  <si>
    <t>WJ10V0017R0N01</t>
  </si>
  <si>
    <t>TSC7（丹麦）底座2</t>
  </si>
  <si>
    <t>WJ10V0018R0B01</t>
  </si>
  <si>
    <t>TCB2底座</t>
  </si>
  <si>
    <t>表面喷粉处理</t>
  </si>
  <si>
    <t>WJ11V0001R0</t>
  </si>
  <si>
    <t>TSM1电源盖</t>
  </si>
  <si>
    <t>WJ11V0002R0</t>
  </si>
  <si>
    <t>TSM1后盖1</t>
  </si>
  <si>
    <t>WJ11V0003R0</t>
  </si>
  <si>
    <t>TSM1后盖2</t>
  </si>
  <si>
    <t>WJ11V0004R0</t>
  </si>
  <si>
    <t>TSM1前盖</t>
  </si>
  <si>
    <t>WJ11V0005R1</t>
  </si>
  <si>
    <t>TSM2后盖</t>
  </si>
  <si>
    <t>WJ11V0006R0</t>
  </si>
  <si>
    <t>TSM2前盖</t>
  </si>
  <si>
    <t>WJ11V0007R0</t>
  </si>
  <si>
    <t>TSC6后盖板</t>
  </si>
  <si>
    <t>WJ11V0008R0</t>
  </si>
  <si>
    <t>TSC6电源盖</t>
  </si>
  <si>
    <t>WJ11V0008R1</t>
  </si>
  <si>
    <t>电源盖</t>
  </si>
  <si>
    <t>1mm碳钢板 表面喷黑色细砂粉 L65mm*W60mm</t>
  </si>
  <si>
    <t>WJ11V0009R0</t>
  </si>
  <si>
    <t>TSM3前盖</t>
  </si>
  <si>
    <t>WJ11V0010R0</t>
  </si>
  <si>
    <t>TSM3电源盖</t>
  </si>
  <si>
    <t>WJ11V0011R0</t>
  </si>
  <si>
    <t>TSM3后盖板</t>
  </si>
  <si>
    <t>WJ11V0012R0</t>
  </si>
  <si>
    <t>WJ11V0012R1</t>
  </si>
  <si>
    <t>L170mm*164mm*75mm</t>
  </si>
  <si>
    <t>WJ11V0013R0</t>
  </si>
  <si>
    <t>TSM3后盖</t>
  </si>
  <si>
    <t>WJ11V0014R0</t>
  </si>
  <si>
    <t>RMU4后盖</t>
  </si>
  <si>
    <t>RMU4</t>
  </si>
  <si>
    <t>WJ11V0015R0</t>
  </si>
  <si>
    <t>电源后盖</t>
  </si>
  <si>
    <t>WJ11V0016R0</t>
  </si>
  <si>
    <t>RMM4后盖</t>
  </si>
  <si>
    <t>RMM4</t>
  </si>
  <si>
    <t>WJ11V0017R0</t>
  </si>
  <si>
    <t>后盖板</t>
  </si>
  <si>
    <t>WJ11V0018R1</t>
  </si>
  <si>
    <t>1mm碳钢板 表面喷黑色细砂粉</t>
  </si>
  <si>
    <t>WJ11V0019R0</t>
  </si>
  <si>
    <t>电源挡板</t>
  </si>
  <si>
    <t>WJ11V0020R0</t>
  </si>
  <si>
    <t>WJ11V0021R0</t>
  </si>
  <si>
    <t>WJ11V0021R1</t>
  </si>
  <si>
    <t>表面喷黑色细砂粉 L115*W70*T1mm</t>
  </si>
  <si>
    <t>WJ11V0022R0</t>
  </si>
  <si>
    <t>表面喷粉处理（黑色） L110*57mm</t>
  </si>
  <si>
    <t>WJ12V0001R0</t>
  </si>
  <si>
    <t>TSM1固定面板</t>
  </si>
  <si>
    <t>WJ12V0002R0</t>
  </si>
  <si>
    <t>TSM1活动面板</t>
  </si>
  <si>
    <t>WJ12V0003R0E00</t>
  </si>
  <si>
    <t>TSM1澳标面板</t>
  </si>
  <si>
    <t>WJ12V0004R0E00</t>
  </si>
  <si>
    <t>TSM1美标面板</t>
  </si>
  <si>
    <t>WJ12V0005R0E00</t>
  </si>
  <si>
    <t>TSM1万能标面板</t>
  </si>
  <si>
    <t>WJ12V0006R0</t>
  </si>
  <si>
    <t>TSM2活动面板</t>
  </si>
  <si>
    <t>WJ12V0007R0</t>
  </si>
  <si>
    <t>TSM2固定面板</t>
  </si>
  <si>
    <t>WJ12V0008R0</t>
  </si>
  <si>
    <t>TSM2美标面板</t>
  </si>
  <si>
    <t>WJ12V0009R0</t>
  </si>
  <si>
    <t>TSM2万能标面板</t>
  </si>
  <si>
    <t>WJ12V0010R0</t>
  </si>
  <si>
    <t>TSM2澳标面板</t>
  </si>
  <si>
    <t>WJ12V0011R0</t>
  </si>
  <si>
    <t>TSC6固定面板</t>
  </si>
  <si>
    <t>WJ12V0012R0</t>
  </si>
  <si>
    <t>TSC6活动面板</t>
  </si>
  <si>
    <t>WJ12V0013R0</t>
  </si>
  <si>
    <t>TSC6美标面板</t>
  </si>
  <si>
    <t>WJ12V0014R0</t>
  </si>
  <si>
    <t>TSC6澳标面板</t>
  </si>
  <si>
    <t>WJ12V0015R0</t>
  </si>
  <si>
    <t>TSC6万能标面板</t>
  </si>
  <si>
    <t>WJ12V0016R0E00</t>
  </si>
  <si>
    <t>TSM1南非标面板</t>
  </si>
  <si>
    <t>WJ12V0017R0</t>
  </si>
  <si>
    <t>TSM2南非标面板</t>
  </si>
  <si>
    <t>WJ12V0018R0</t>
  </si>
  <si>
    <t>TSC6南非标面板</t>
  </si>
  <si>
    <t>WJ12V0020R0E00</t>
  </si>
  <si>
    <t>TSM4美标面板</t>
  </si>
  <si>
    <t>WJ12V0022R0E00</t>
  </si>
  <si>
    <t>TSM4澳标面板</t>
  </si>
  <si>
    <t>WJ12V0023R0E00</t>
  </si>
  <si>
    <t>TSM3澳标面板</t>
  </si>
  <si>
    <t>WJ12V0024R0E00</t>
  </si>
  <si>
    <t>TSM3万能标面板</t>
  </si>
  <si>
    <t>WJ12V0025R0E00</t>
  </si>
  <si>
    <t>TSM3美标面板</t>
  </si>
  <si>
    <t>WJ12V0026R0E00</t>
  </si>
  <si>
    <t>TSM3南非标面板</t>
  </si>
  <si>
    <t>WJ12V0027R0</t>
  </si>
  <si>
    <t>TSM3固定面板</t>
  </si>
  <si>
    <t>WJ12V0028R0</t>
  </si>
  <si>
    <t>TSM3活动面板</t>
  </si>
  <si>
    <t>WJ12V0029R0</t>
  </si>
  <si>
    <t>RMU4面板</t>
  </si>
  <si>
    <t>WJ12V0030R0</t>
  </si>
  <si>
    <t>RMU4EU面板</t>
  </si>
  <si>
    <t>WJ12V0031R0</t>
  </si>
  <si>
    <t>RMU4南非面板</t>
  </si>
  <si>
    <t>RMU4SA</t>
  </si>
  <si>
    <t>WJ12V0032R0</t>
  </si>
  <si>
    <t>RMM4面板</t>
  </si>
  <si>
    <t>WJ12V0033R0</t>
  </si>
  <si>
    <t>RMM4EU面板</t>
  </si>
  <si>
    <t>RMM4EU</t>
  </si>
  <si>
    <t>WJ12V0034R0</t>
  </si>
  <si>
    <t>RMM4南非面板</t>
  </si>
  <si>
    <t>RMM4SA</t>
  </si>
  <si>
    <t>WJ12V0035R0B01</t>
  </si>
  <si>
    <t>万能标面板</t>
  </si>
  <si>
    <t>WJ12V0036R0</t>
  </si>
  <si>
    <t>固定面板（丹麦）</t>
  </si>
  <si>
    <t>WJ12V0037R0</t>
  </si>
  <si>
    <t>活动面板（丹麦）</t>
  </si>
  <si>
    <t>WJ12V0038R0</t>
  </si>
  <si>
    <t>万能标面板（丹麦）</t>
  </si>
  <si>
    <t>WJ12V0039R0</t>
  </si>
  <si>
    <t>澳标面板（丹麦）</t>
  </si>
  <si>
    <t>WJ12V0041R0</t>
  </si>
  <si>
    <t>TSC6固定面板（本色）</t>
  </si>
  <si>
    <t>表面拉丝氧化 铝本色</t>
  </si>
  <si>
    <t>WJ12V0042R0</t>
  </si>
  <si>
    <t>TSC6活动面板（本色）</t>
  </si>
  <si>
    <t>WJ12V0043R0</t>
  </si>
  <si>
    <t>固定面板(芬兰）</t>
  </si>
  <si>
    <t>5mm铝板 表面拉丝氧化成黑色，拉丝用220#砂带，横方向拉丝</t>
  </si>
  <si>
    <t>WJ12V0044R0</t>
  </si>
  <si>
    <t>VIS活动面板</t>
  </si>
  <si>
    <t>WJ12V0045R0</t>
  </si>
  <si>
    <t>欧标面板(芬兰）</t>
  </si>
  <si>
    <t>1.5mm碳钢板 表面喷黑色细砂粉</t>
  </si>
  <si>
    <t>WJ12V0046R0</t>
  </si>
  <si>
    <t>单联美标面板(芬兰）</t>
  </si>
  <si>
    <t>WJ12V0047R0</t>
  </si>
  <si>
    <t>丹麦标面板</t>
  </si>
  <si>
    <t>WJ12V0052R0</t>
  </si>
  <si>
    <t>表面喷黑色细砂粉 L65mm*W60mm*T1.5mm</t>
  </si>
  <si>
    <t>WJ12V0053R0</t>
  </si>
  <si>
    <t>1.5mm碳钢板 表面喷黑色细砂粉 L65mm*W60mm</t>
  </si>
  <si>
    <t>WJ12V0054R0</t>
  </si>
  <si>
    <t>欧标面板</t>
  </si>
  <si>
    <t>WJ12V0055R0</t>
  </si>
  <si>
    <t>TSM1固定面板（本色）</t>
  </si>
  <si>
    <t>表面拉丝氧化成铝本色 L157mm*W131mm*T5mm</t>
  </si>
  <si>
    <t>WJ12V0056R0</t>
  </si>
  <si>
    <t>TSM1活动面板（本色）</t>
  </si>
  <si>
    <t>表面拉丝氧化成铝本色 L123.5mm*W90mm*T5mm</t>
  </si>
  <si>
    <t>WJ12V0057R0</t>
  </si>
  <si>
    <t>TSCR固定面板</t>
  </si>
  <si>
    <t>WJ12V0058R0</t>
  </si>
  <si>
    <t>TSCR万能标面板</t>
  </si>
  <si>
    <t>WJ12V0059R0</t>
  </si>
  <si>
    <t>控制板面板</t>
  </si>
  <si>
    <t>WJ12V0060R0</t>
  </si>
  <si>
    <t>TSM2固定面板（银色喷砂）</t>
  </si>
  <si>
    <t>表面喷细砂（120#）氧化亮银色 L203*W150mm</t>
  </si>
  <si>
    <t>WJ12V0061R0</t>
  </si>
  <si>
    <t>TSM2活动面板（银色喷砂）</t>
  </si>
  <si>
    <t>表面喷细砂（120#）氧化亮银色 L162.5*W101.2mm</t>
  </si>
  <si>
    <t>WJ12V0062R0</t>
  </si>
  <si>
    <t>TCB2面板</t>
  </si>
  <si>
    <t>表面烤黑色粉体漆 颜色需给PTN认可</t>
  </si>
  <si>
    <t>WJ13V0001R0</t>
  </si>
  <si>
    <t>RJ45固定支架</t>
  </si>
  <si>
    <t>TSM1</t>
  </si>
  <si>
    <t>WJ13V0002R0</t>
  </si>
  <si>
    <t>TSM1卡钩</t>
  </si>
  <si>
    <t>WJ13V0003R0</t>
  </si>
  <si>
    <t>TSM1支架</t>
  </si>
  <si>
    <t>WJ13V0004R1</t>
  </si>
  <si>
    <t>固定支架</t>
  </si>
  <si>
    <t>表面电镀环保彩锌</t>
  </si>
  <si>
    <t>WJ13V0005R0</t>
  </si>
  <si>
    <t>TSM2固定支架</t>
  </si>
  <si>
    <t>WJ13V0006R0</t>
  </si>
  <si>
    <t>TSM2卡钩</t>
  </si>
  <si>
    <t>WJ13V0007R0</t>
  </si>
  <si>
    <t>RJ45单孔</t>
  </si>
  <si>
    <t>WJ13V0008R0</t>
  </si>
  <si>
    <t>TSC6支撑架</t>
  </si>
  <si>
    <t>WJ13V0009R0</t>
  </si>
  <si>
    <t>电源座支撑架</t>
  </si>
  <si>
    <t>WJ13V0010R0</t>
  </si>
  <si>
    <t>TSM3固定支架</t>
  </si>
  <si>
    <t>WJ13V0011R0</t>
  </si>
  <si>
    <t>TSM3卡钩</t>
  </si>
  <si>
    <t>WJ13V0012R0</t>
  </si>
  <si>
    <t>WJ13V0013R0</t>
  </si>
  <si>
    <t>RMU4固定支架</t>
  </si>
  <si>
    <t>WJ13V0014R0</t>
  </si>
  <si>
    <t>WJ13V0015R0</t>
  </si>
  <si>
    <t>框架</t>
  </si>
  <si>
    <t>WJ13V0016R0</t>
  </si>
  <si>
    <t>欧标电源支撑架</t>
  </si>
  <si>
    <t>WJ13V0017R0</t>
  </si>
  <si>
    <t>万能标电源支撑架</t>
  </si>
  <si>
    <t>WJ13V0018R0</t>
  </si>
  <si>
    <t>NEW-TSM1 U形支架</t>
  </si>
  <si>
    <t>WJ13V0019R0</t>
  </si>
  <si>
    <t>支撑架</t>
  </si>
  <si>
    <t>WJ13V0020R0</t>
  </si>
  <si>
    <t>单联美标支撑架</t>
  </si>
  <si>
    <t>WJ13V0021R0</t>
  </si>
  <si>
    <t>电源支撑架</t>
  </si>
  <si>
    <t>WJ14V0001R0</t>
  </si>
  <si>
    <t>1-gang欧标不锈钢盖板</t>
  </si>
  <si>
    <t>0.5mm 有纹理的香槟色不锈钢板L84.98mm*W82mm</t>
  </si>
  <si>
    <t>WJ14V0002R0</t>
  </si>
  <si>
    <t>1-gang欧标铁面板</t>
  </si>
  <si>
    <t>1.2mm碳钢板 表面喷灰色细沙粉 L81mm*W77mm</t>
  </si>
  <si>
    <t>WJ14V0003R0</t>
  </si>
  <si>
    <t>1-gang美标不锈钢盖板</t>
  </si>
  <si>
    <t>0.5mm香槟色不锈钢板 L112.98mm*W65mm</t>
  </si>
  <si>
    <t>WJ14V0004R0</t>
  </si>
  <si>
    <t>1-gang美标铁面板</t>
  </si>
  <si>
    <t>1.2mm碳钢板 表面喷灰色细沙L105mm*W64mm</t>
  </si>
  <si>
    <t>WJ14V0005R0</t>
  </si>
  <si>
    <t>2-gang欧标不锈钢盖板</t>
  </si>
  <si>
    <t>0.5mm 香槟色不锈钢板 L142mm*W84.98mm</t>
  </si>
  <si>
    <t>WJ14V0006R0</t>
  </si>
  <si>
    <t>2-gang欧标铁面板</t>
  </si>
  <si>
    <t>1.2mm碳钢板 表面喷灰色细沙粉L141mm*W77mm</t>
  </si>
  <si>
    <t>WJ14V0007R0</t>
  </si>
  <si>
    <t>2-gang美标不锈钢盖板</t>
  </si>
  <si>
    <t>0.5mm不锈钢板 香槟色不锈钢板L112.98mm*W110mm</t>
  </si>
  <si>
    <t>WJ14V0008R0</t>
  </si>
  <si>
    <t>2-gang美标铁面板</t>
  </si>
  <si>
    <t>1.2mm碳钢板 表面喷灰色细沙粉 L109mm*W105mm</t>
  </si>
  <si>
    <t>WJ15V0001R1E00</t>
  </si>
  <si>
    <t>D-3301C面板</t>
  </si>
  <si>
    <t>表面拉丝氧化成黑色 颜色需给PTN认可 L100*W52*T5mm</t>
  </si>
  <si>
    <t>WJ15V0002R0</t>
  </si>
  <si>
    <t>D-3301C底座1</t>
  </si>
  <si>
    <t>1mm冷轧板 表面喷黑色细砂粉处理 L99*W60*T1mm</t>
  </si>
  <si>
    <t>WJ15V0003R0</t>
  </si>
  <si>
    <t>D-3301C底座2</t>
  </si>
  <si>
    <t>WJ15V0004R0</t>
  </si>
  <si>
    <t>D-3301C后盖</t>
  </si>
  <si>
    <t>1mm冷轧板 表面喷黑色细砂粉处理 L99*W40*T1mm</t>
  </si>
  <si>
    <t>WJ15V0005R1E00</t>
  </si>
  <si>
    <t>D-3301D面板</t>
  </si>
  <si>
    <t>WJ15V0006R0</t>
  </si>
  <si>
    <t>D-3301D底座1</t>
  </si>
  <si>
    <t>冷轧板 表面喷黑色细砂粉处理 L99*W60*T1mm</t>
  </si>
  <si>
    <t>WJ15V0007R0</t>
  </si>
  <si>
    <t>D-3301D底座2</t>
  </si>
  <si>
    <t>WJ15V0008R0</t>
  </si>
  <si>
    <t>D-3301D后盖</t>
  </si>
  <si>
    <t>冷轧板 表面喷黑色细砂粉处理 L99*W40*T1mm</t>
  </si>
  <si>
    <t>WJ15V0009R0</t>
  </si>
  <si>
    <t>半圆形装饰块</t>
  </si>
  <si>
    <t>5mm铝板 表面拉丝氧化成黑色 颜色需给PTN认可</t>
  </si>
  <si>
    <t>WJ15V0010R0</t>
  </si>
  <si>
    <t>固定装饰块支架</t>
  </si>
  <si>
    <t>1mm冷轧板 表面喷黑色细砂粉处理</t>
  </si>
  <si>
    <t>WJ15V0011R0</t>
  </si>
  <si>
    <t>WJ15V0012R0</t>
  </si>
  <si>
    <t>嵌入式延长支架</t>
  </si>
  <si>
    <t>电镀环保彩锌 L160*W30mm</t>
  </si>
  <si>
    <t>X220402T01</t>
  </si>
  <si>
    <t>X250401T01</t>
  </si>
  <si>
    <t>X370401T01</t>
  </si>
  <si>
    <t>XC00V0001R0</t>
  </si>
  <si>
    <t>喇叭端子线</t>
  </si>
  <si>
    <t>XC00V0002R0</t>
  </si>
  <si>
    <t>喇叭线</t>
  </si>
  <si>
    <t>24#透明 L=5M</t>
  </si>
  <si>
    <t>XC00V0003R0</t>
  </si>
  <si>
    <t>单支电源线</t>
  </si>
  <si>
    <t>棕色线 18AWG 1672  34线芯</t>
  </si>
  <si>
    <t>XC00V0004R0</t>
  </si>
  <si>
    <t>蓝色线 18AWG 1672  34线芯</t>
  </si>
  <si>
    <t>XC00V0006R0</t>
  </si>
  <si>
    <t>2p电源线</t>
  </si>
  <si>
    <t>红黑线 22AWG(镀锡S3T5+2P/3.81凤凰插头) L=30cm</t>
  </si>
  <si>
    <t>XC00V0007R0</t>
  </si>
  <si>
    <t>U叉*2 18AWG 棕线 L=110mm</t>
  </si>
  <si>
    <t>XC00V0008R0</t>
  </si>
  <si>
    <t>U叉*2 18AWG 蓝线 L=110mm</t>
  </si>
  <si>
    <t>XC00V0009R0</t>
  </si>
  <si>
    <t>U叉*2 18AWG 黄绿地线 L=130mm</t>
  </si>
  <si>
    <t>XC01V0003R0</t>
  </si>
  <si>
    <t>XC02V0001R0</t>
  </si>
  <si>
    <t>国标电源座线</t>
  </si>
  <si>
    <t>3P带电源座单支线 L=230mm</t>
  </si>
  <si>
    <t>XC02V0001R1</t>
  </si>
  <si>
    <t>XC02V0002R0</t>
  </si>
  <si>
    <t>机内电源线</t>
  </si>
  <si>
    <t>4P-3.96/5557*4头</t>
  </si>
  <si>
    <t>XC02V0003R0</t>
  </si>
  <si>
    <t>4P-3.96/5557*2头</t>
  </si>
  <si>
    <t>XC02V0004R0</t>
  </si>
  <si>
    <t>7P-2.54mm L=250mm</t>
  </si>
  <si>
    <t>XC02V0005R0</t>
  </si>
  <si>
    <t>7P-2.54mm L=400mm</t>
  </si>
  <si>
    <t>XC02V0006R0</t>
  </si>
  <si>
    <t>12P-2.54mm/5P-3.96mm L=250mm</t>
  </si>
  <si>
    <t>XC02V0007R0</t>
  </si>
  <si>
    <t>12P-2.54mm/4Y叉 L=150mm</t>
  </si>
  <si>
    <t>XC02V0008R0</t>
  </si>
  <si>
    <t>5557*2头 L=150mm</t>
  </si>
  <si>
    <t>XC02V0009R0</t>
  </si>
  <si>
    <t>5557*2头 L=400mm</t>
  </si>
  <si>
    <t>XC02V0011R0</t>
  </si>
  <si>
    <t>5557*5头</t>
  </si>
  <si>
    <t>XC02V0012R0</t>
  </si>
  <si>
    <t>4P-3.96/5557*8头</t>
  </si>
  <si>
    <t>XC02V0016R0</t>
  </si>
  <si>
    <t>4P-2.54mm单支排线1007  22#线 10～30cm</t>
  </si>
  <si>
    <t>XC02V0017R0</t>
  </si>
  <si>
    <t>4P-2.0mm单支排线1007   26#线 10～30cm</t>
  </si>
  <si>
    <t>XC02V0018R0</t>
  </si>
  <si>
    <t>4P-3.96座/单支线 L=200mm</t>
  </si>
  <si>
    <t>XC02V0019R0</t>
  </si>
  <si>
    <t>4P-5557座/2Y叉线 L=350mm</t>
  </si>
  <si>
    <t>XC02V0020R0</t>
  </si>
  <si>
    <t>3U插/电源座单支线 L=180mm</t>
  </si>
  <si>
    <t>XC02V0021R0</t>
  </si>
  <si>
    <t>棕蓝对绞线</t>
  </si>
  <si>
    <t>2P-3.96/6.3冷压 L=400mm</t>
  </si>
  <si>
    <t>XC02V0022R0</t>
  </si>
  <si>
    <t>黄绿地线</t>
  </si>
  <si>
    <t>Ф3冷压地环/6.3冷压单支线 L=300mm</t>
  </si>
  <si>
    <t>XC02V0023R0</t>
  </si>
  <si>
    <t>单头电源线</t>
  </si>
  <si>
    <t>VDE品字尾公插+S30T5电源线 线芯1.0mm2 L=200mm</t>
  </si>
  <si>
    <t>XC02V0024R0</t>
  </si>
  <si>
    <t>4P-5557座/2Y叉  L=120mm</t>
  </si>
  <si>
    <t>XC02V0025R0</t>
  </si>
  <si>
    <t>6.3mm冷压头/Y叉  L=280+220mm</t>
  </si>
  <si>
    <t>XC02V0026R0</t>
  </si>
  <si>
    <t>电源座单支线 L=180mm</t>
  </si>
  <si>
    <t>XC02V0028R0</t>
  </si>
  <si>
    <t>UL1015#8 Ф3冷压地环/6.3蓝色冷压 2.5-U叉 L=140mm</t>
  </si>
  <si>
    <t>XC02V0029R0</t>
  </si>
  <si>
    <t>4P-5557座/2Y叉  L=200mm</t>
  </si>
  <si>
    <t>XC02V0030R0</t>
  </si>
  <si>
    <t>12P-2.54 反向 L=120mm</t>
  </si>
  <si>
    <t>XC02V0031R0</t>
  </si>
  <si>
    <t>3P-3.96 L=400mm 尾端渗锡10mm</t>
  </si>
  <si>
    <t>XC03V0002R0</t>
  </si>
  <si>
    <t>彩排线</t>
  </si>
  <si>
    <t>4P-2.0mm  双端子 同向 L=80mm</t>
  </si>
  <si>
    <t>XC03V0003R0</t>
  </si>
  <si>
    <t>4P-2.0mm  双端子 反向 L=100mm</t>
  </si>
  <si>
    <t>XC03V0004R0</t>
  </si>
  <si>
    <t>4P-2.0mm  双端子 反向 L=400mm</t>
  </si>
  <si>
    <t>XC03V0005R0</t>
  </si>
  <si>
    <t>5P-2.0mm  双端子 同向 L=80mm</t>
  </si>
  <si>
    <t>XC03V0006R0</t>
  </si>
  <si>
    <t>5P-2.0mm  双端子 反向 L=150mm</t>
  </si>
  <si>
    <t>XC03V0007R0</t>
  </si>
  <si>
    <t>14P-2.0mm 双端子 同向 L=80mm</t>
  </si>
  <si>
    <t>XC03V0008R0</t>
  </si>
  <si>
    <t>4P-2.0mm  双端子 同向 L=100mm</t>
  </si>
  <si>
    <t>XC03V0009R0</t>
  </si>
  <si>
    <t>4P-2.0mm  双端子 反向 L=170mm</t>
  </si>
  <si>
    <t>XC03V0010R0</t>
  </si>
  <si>
    <t>6P-2.0mm  双端子 反向 L=80mm</t>
  </si>
  <si>
    <t>XC04V0004R0</t>
  </si>
  <si>
    <t>40P-2.54mm L=150mm 2头</t>
  </si>
  <si>
    <t>XC04V0005R0</t>
  </si>
  <si>
    <t>40P-2.54mm L=400mm 2头</t>
  </si>
  <si>
    <t>XC04V0006R0</t>
  </si>
  <si>
    <t>40P-2.54mm L=400mm 4头</t>
  </si>
  <si>
    <t>XC04V0007R0</t>
  </si>
  <si>
    <t>40P-2.54mm L=600mm 6头</t>
  </si>
  <si>
    <t>XC04V0009R0</t>
  </si>
  <si>
    <t>10P-2.54mm L=120mm 2头</t>
  </si>
  <si>
    <t>XC04V0010R0</t>
  </si>
  <si>
    <t>40P-2.54mm L=80mm 2头</t>
  </si>
  <si>
    <t>XC04V0011R0</t>
  </si>
  <si>
    <t>2*8 16P-2.54 反向 L=200mm 2头</t>
  </si>
  <si>
    <t>XC05V0003R0</t>
  </si>
  <si>
    <t>扁平线</t>
  </si>
  <si>
    <t>10P-1.0mm 反向 L=100mm</t>
  </si>
  <si>
    <t>XC05V0004R0</t>
  </si>
  <si>
    <t>10P-1.0mm 同向 L=100mm</t>
  </si>
  <si>
    <t>XC05V0005R0</t>
  </si>
  <si>
    <t>10P-1.0mm 反向 L=230mm</t>
  </si>
  <si>
    <t>XC05V0008R0</t>
  </si>
  <si>
    <t>16P-1.0mm 反向 L=60mm</t>
  </si>
  <si>
    <t>XC05V0010R0</t>
  </si>
  <si>
    <t>16P-1.0mm 反向 L=100mm</t>
  </si>
  <si>
    <t>XC05V0011R0</t>
  </si>
  <si>
    <t>16P-1.0mm 同向 L=100mm</t>
  </si>
  <si>
    <t>XC05V0012R0</t>
  </si>
  <si>
    <t>16P-1.0mm 反向 L=150mm</t>
  </si>
  <si>
    <t>XC05V0013R0</t>
  </si>
  <si>
    <t>16P-1.0mm 同向 L=230mm</t>
  </si>
  <si>
    <t>XC05V0014R0</t>
  </si>
  <si>
    <t>30P-0.5mm 同向 L=200mm</t>
  </si>
  <si>
    <t>XC05V0015R0</t>
  </si>
  <si>
    <t>16P-1.0mm 反向 L=250mm</t>
  </si>
  <si>
    <t>XC05V0016R0</t>
  </si>
  <si>
    <t>16P-1.0mm 同向 L=150mm</t>
  </si>
  <si>
    <t>XC05V0017R0</t>
  </si>
  <si>
    <t>30P-0.5mm 同向 L=120mm</t>
  </si>
  <si>
    <t>XC05V0018R0</t>
  </si>
  <si>
    <t>18P-1.0mm 反向 L=100mm</t>
  </si>
  <si>
    <t>XC05V0019R0</t>
  </si>
  <si>
    <t>10P-1.0mm 同向 L=150mm</t>
  </si>
  <si>
    <t>XC05V0020R0</t>
  </si>
  <si>
    <t>30P-0.5mm 同向 L=300mm</t>
  </si>
  <si>
    <t>XC05V0021R0</t>
  </si>
  <si>
    <t>22P-1.0mm 反向 L=120mm</t>
  </si>
  <si>
    <t>XC05V0022R0</t>
  </si>
  <si>
    <t>10P-1.0mm 反向 L=50mm</t>
  </si>
  <si>
    <t>XC06V0001R0</t>
  </si>
  <si>
    <t>RS232母转10P压线母头  L=600mm</t>
  </si>
  <si>
    <t>XC06V0002R0</t>
  </si>
  <si>
    <t>RS232-公-母  L=1.35M</t>
  </si>
  <si>
    <t>XC07V0002R0</t>
  </si>
  <si>
    <t>USB公头线</t>
  </si>
  <si>
    <t>USB公*2 L=1.5M 编织 屏蔽 黑色</t>
  </si>
  <si>
    <t>XC07V0003R0</t>
  </si>
  <si>
    <t>VGA公头线</t>
  </si>
  <si>
    <t>VGA公*2 L=1.5M 编织 屏蔽 单磁环 黑色</t>
  </si>
  <si>
    <t>XC07V0004R0</t>
  </si>
  <si>
    <t>HDMI公头线</t>
  </si>
  <si>
    <t>HDMI公*2 L=1.5M 编织 屏蔽 单磁环 黑色</t>
  </si>
  <si>
    <t>XC07V0005R0</t>
  </si>
  <si>
    <t>网络公头线</t>
  </si>
  <si>
    <t>网络公*2 L=1.5M 水晶头带保护套 铝箔屏蔽 黑色</t>
  </si>
  <si>
    <t>XC07V0006R0</t>
  </si>
  <si>
    <t>Ф3.5音频公头线</t>
  </si>
  <si>
    <t>Ф3.5立体声公*2 L=1.5M 编织 屏蔽 黑色</t>
  </si>
  <si>
    <t>XC07V0008R0</t>
  </si>
  <si>
    <t>DVI母座线</t>
  </si>
  <si>
    <t>DVI母*2 L=260mm 前卯螺帽 插头镀金</t>
  </si>
  <si>
    <t>XC07V0009R0</t>
  </si>
  <si>
    <t>HDMI母座线</t>
  </si>
  <si>
    <t>HDMI母*2 L=260mm 单边带耳朵 插头镀金</t>
  </si>
  <si>
    <t>XC07V0010R0</t>
  </si>
  <si>
    <t>HDMI母*2 双头带耳，插头镀金 L=260mm</t>
  </si>
  <si>
    <t>XC07V0011R0</t>
  </si>
  <si>
    <t>USB-A母座线</t>
  </si>
  <si>
    <t>USB-A母*2 L=260mm 双边带耳朵 插头镀金</t>
  </si>
  <si>
    <t>XC07V0014R0</t>
  </si>
  <si>
    <t>卡农母座线</t>
  </si>
  <si>
    <t>卡农母座*2 L=260mm</t>
  </si>
  <si>
    <t>XC07V0015R0</t>
  </si>
  <si>
    <t>RJ45母座线</t>
  </si>
  <si>
    <t>RJ45母座带卡扣*2 L=200mm CAT6</t>
  </si>
  <si>
    <t>XC07V0019R0</t>
  </si>
  <si>
    <t>红色RCA座线</t>
  </si>
  <si>
    <t>红色RCA座×1 L=260mm</t>
  </si>
  <si>
    <t>XC07V0020R0</t>
  </si>
  <si>
    <t>SATA线</t>
  </si>
  <si>
    <t>灰色 L=200mm</t>
  </si>
  <si>
    <t>XC07V0021R0</t>
  </si>
  <si>
    <t>灰色 L=485mm</t>
  </si>
  <si>
    <t>XC07V0022R0</t>
  </si>
  <si>
    <t>灰色 L=600mm</t>
  </si>
  <si>
    <t>XC07V0023R0</t>
  </si>
  <si>
    <t>SATA线 7P L=250mm  红色</t>
  </si>
  <si>
    <t>XC07V0024R0</t>
  </si>
  <si>
    <t>RJ45黑色网线</t>
  </si>
  <si>
    <t>L=200mm</t>
  </si>
  <si>
    <t>XC07V0025R0</t>
  </si>
  <si>
    <t>单头信号线</t>
  </si>
  <si>
    <t>4P单头线（SC91DAD0用）L=125mm</t>
  </si>
  <si>
    <t>XC07V0027R0</t>
  </si>
  <si>
    <t>USB公*2 L=5M A头到B头,黑色</t>
  </si>
  <si>
    <t>XC07V0028R0</t>
  </si>
  <si>
    <t>Ф3.5立体声公转双RCA母音频线 L=270mm</t>
  </si>
  <si>
    <t>XC07V0029R0</t>
  </si>
  <si>
    <t>VGA转换线</t>
  </si>
  <si>
    <t>VGA公转色差视频母座 L=400mm</t>
  </si>
  <si>
    <t>XC07V0030R0</t>
  </si>
  <si>
    <t>VGA公转RCA/S视频母座 L=320mm</t>
  </si>
  <si>
    <t>XC07V0033R0</t>
  </si>
  <si>
    <t>黑色网线 L=1M 线头扣带护套 外壳带屏蔽 直通线 (568B-B)</t>
  </si>
  <si>
    <t>XC07V0038R0</t>
  </si>
  <si>
    <t>超五类FTP 26AWG BC 10M黑色网络跳线 直通线</t>
  </si>
  <si>
    <t>XC07V0039R0</t>
  </si>
  <si>
    <t>超五类FTP 26AWG BC 20M黑色网络跳线 直通线</t>
  </si>
  <si>
    <t>XC07V0040R0</t>
  </si>
  <si>
    <t>超五类FTP 26AWG BC 50M黑色网络跳线 直通线</t>
  </si>
  <si>
    <t>XC07V0041R0</t>
  </si>
  <si>
    <t>黑色网线 L=2M 黑色线头和网尾  外壳带屏蔽 交叉线 (568B-A)</t>
  </si>
  <si>
    <t>XC07V0042R0</t>
  </si>
  <si>
    <t>黑色网线 L=5M 黑色线头和网尾 外壳带屏蔽 交叉线 (568B-A)</t>
  </si>
  <si>
    <t>XC07V0043R0</t>
  </si>
  <si>
    <t>黑色网线 L=10M 黑色线头和网尾 外壳带屏蔽 交叉线 (568B-A)</t>
  </si>
  <si>
    <t>XC07V0044R0</t>
  </si>
  <si>
    <t>黑色网线 L=20M 黑色线头和网尾 外壳带屏蔽 交叉线 (568B-A)</t>
  </si>
  <si>
    <t>XC07V0045R0</t>
  </si>
  <si>
    <t>黑色网线 L=50M 黑色线头和网尾 外壳带屏蔽 交叉线 (568B-A)</t>
  </si>
  <si>
    <t>XC07V0046R0</t>
  </si>
  <si>
    <t>Ф3.5立体声公 L=1.1M 黑色 一头裸线</t>
  </si>
  <si>
    <t>XC07V0047R0</t>
  </si>
  <si>
    <t>单声道音频线</t>
  </si>
  <si>
    <t>Ф3.5单声道 2P转2P 公对公 Ф3mm L=1.0M</t>
  </si>
  <si>
    <t>XC08V0001R0</t>
  </si>
  <si>
    <t>红白排线</t>
  </si>
  <si>
    <t>2P-2.54mm L=200mm</t>
  </si>
  <si>
    <t>XC08V0002R0</t>
  </si>
  <si>
    <t>3P-2.0mm L=100mm</t>
  </si>
  <si>
    <t>XC08V0003R0</t>
  </si>
  <si>
    <t>5P-2.0mm L=70mm</t>
  </si>
  <si>
    <t>XC08V0004R0</t>
  </si>
  <si>
    <t>7P-2.0mm L=40mm</t>
  </si>
  <si>
    <t>XC08V0005R0</t>
  </si>
  <si>
    <t>6P-2.0mm  L=80mm 同向</t>
  </si>
  <si>
    <t>XC08V0006R0</t>
  </si>
  <si>
    <t>红黑排线</t>
  </si>
  <si>
    <t>红黑26#线带2P母头-2.0mm L=100mm</t>
  </si>
  <si>
    <t>XC09V0002R0</t>
  </si>
  <si>
    <t>测试线</t>
  </si>
  <si>
    <t>HDMI公-DVI公头线 L=1.5M</t>
  </si>
  <si>
    <t>XC11V0009R0</t>
  </si>
  <si>
    <t>8芯航空母带尾卡会讨线</t>
  </si>
  <si>
    <t>10P-2.54mm针座，一端接8P航空母头，另一端接10P的针座，L=2m</t>
  </si>
  <si>
    <t>XC11V0010R0</t>
  </si>
  <si>
    <t>8芯航空公带尾卡会讨线</t>
  </si>
  <si>
    <t>10P-2.54mm针座，一端接8P航空公头，另一端接10P的针座，L=0.6m</t>
  </si>
  <si>
    <t>XC11V0011R0</t>
  </si>
  <si>
    <t>麦克风彩排线</t>
  </si>
  <si>
    <t>麦克风彩排线 5P-2.0mm  L=100mm</t>
  </si>
  <si>
    <t>XC11V0011R1</t>
  </si>
  <si>
    <t>麦克风彩排线 5P-2.0mm  L=100mm (增加单支地线L=120mm)</t>
  </si>
  <si>
    <t>单价</t>
    <phoneticPr fontId="3" type="noConversion"/>
  </si>
  <si>
    <t>合计金额</t>
    <phoneticPr fontId="3" type="noConversion"/>
  </si>
  <si>
    <t>序号</t>
    <phoneticPr fontId="3" type="noConversion"/>
  </si>
  <si>
    <t>数量</t>
    <phoneticPr fontId="3" type="noConversion"/>
  </si>
  <si>
    <t>异常工时</t>
    <phoneticPr fontId="3" type="noConversion"/>
  </si>
  <si>
    <t>引起部门</t>
    <phoneticPr fontId="3" type="noConversion"/>
  </si>
  <si>
    <t>生产部</t>
    <phoneticPr fontId="3" type="noConversion"/>
  </si>
  <si>
    <t>工程部</t>
    <phoneticPr fontId="3" type="noConversion"/>
  </si>
  <si>
    <t>异常工时产生部门</t>
    <phoneticPr fontId="3" type="noConversion"/>
  </si>
  <si>
    <t>引起工时产生原因</t>
    <phoneticPr fontId="3" type="noConversion"/>
  </si>
  <si>
    <t>引起原因</t>
    <phoneticPr fontId="3" type="noConversion"/>
  </si>
  <si>
    <t>采购部</t>
  </si>
  <si>
    <t>返工日期</t>
    <phoneticPr fontId="3" type="noConversion"/>
  </si>
  <si>
    <t>编码（物料/成品）</t>
    <phoneticPr fontId="3" type="noConversion"/>
  </si>
  <si>
    <t>返工内容</t>
    <phoneticPr fontId="3" type="noConversion"/>
  </si>
  <si>
    <t>记录部门</t>
    <phoneticPr fontId="3" type="noConversion"/>
  </si>
  <si>
    <t>异常工时统计表</t>
  </si>
  <si>
    <t>生产部</t>
  </si>
  <si>
    <t>品管部</t>
  </si>
  <si>
    <t>工程部</t>
  </si>
  <si>
    <t>计划部</t>
  </si>
  <si>
    <t>返工对应单号</t>
    <phoneticPr fontId="3" type="noConversion"/>
  </si>
  <si>
    <t>异常工时（分钟）</t>
    <phoneticPr fontId="3" type="noConversion"/>
  </si>
  <si>
    <t>组别</t>
    <phoneticPr fontId="3" type="noConversion"/>
  </si>
  <si>
    <t>IQC组</t>
    <phoneticPr fontId="3" type="noConversion"/>
  </si>
  <si>
    <t>原料仓</t>
    <phoneticPr fontId="3" type="noConversion"/>
  </si>
  <si>
    <t>加工组</t>
    <phoneticPr fontId="3" type="noConversion"/>
  </si>
  <si>
    <t>装配组</t>
    <phoneticPr fontId="3" type="noConversion"/>
  </si>
  <si>
    <t>调试组</t>
    <phoneticPr fontId="3" type="noConversion"/>
  </si>
  <si>
    <t>质检组</t>
    <phoneticPr fontId="3" type="noConversion"/>
  </si>
  <si>
    <t>包装组</t>
    <phoneticPr fontId="3" type="noConversion"/>
  </si>
  <si>
    <t>PMC组</t>
    <phoneticPr fontId="3" type="noConversion"/>
  </si>
  <si>
    <t>组别</t>
    <phoneticPr fontId="3" type="noConversion"/>
  </si>
  <si>
    <t>部门：</t>
    <phoneticPr fontId="3" type="noConversion"/>
  </si>
  <si>
    <t>计划部</t>
    <phoneticPr fontId="3" type="noConversion"/>
  </si>
  <si>
    <t>P01V0001R0</t>
  </si>
  <si>
    <t>P01V0003R0</t>
  </si>
  <si>
    <t>P01V0100R0</t>
  </si>
  <si>
    <t>商品分类</t>
  </si>
  <si>
    <t>主供应商</t>
  </si>
  <si>
    <t>单位</t>
  </si>
  <si>
    <t>SMD物料</t>
  </si>
  <si>
    <t>DZ00V0017R0</t>
  </si>
  <si>
    <t>SMD XFP连接器</t>
  </si>
  <si>
    <t>XFP1*1连接器,见图纸(拍照)</t>
  </si>
  <si>
    <t>锦荣发</t>
  </si>
  <si>
    <t>DZ01V0018R0</t>
  </si>
  <si>
    <t>ADI ADN4600ACPZ LFCSP-64</t>
  </si>
  <si>
    <t>巨汇科技(睿凯通)</t>
  </si>
  <si>
    <t>DZ01V0024R0</t>
  </si>
  <si>
    <t>ATMEL AT24C02BNSP SOP-8</t>
  </si>
  <si>
    <t>DZ01V0031R0</t>
  </si>
  <si>
    <t>BCD AS78L05RTR-E1 SOT-89</t>
  </si>
  <si>
    <t>力源</t>
  </si>
  <si>
    <t>绿都</t>
  </si>
  <si>
    <t>欣尚佳</t>
  </si>
  <si>
    <t>DZ01V0040R0</t>
  </si>
  <si>
    <t>CYT CYT8117T1.8V SOT-223</t>
  </si>
  <si>
    <t>DZ01V0072R0</t>
  </si>
  <si>
    <t>MAX MAX4999ETJ+ TQFN-32</t>
  </si>
  <si>
    <t>展讯</t>
  </si>
  <si>
    <t>DZ01V0083R0</t>
  </si>
  <si>
    <t>NS LMH6702MF SOT-23-5</t>
  </si>
  <si>
    <t>DZ01V0086R0</t>
  </si>
  <si>
    <t>NXP 74HC164DR SOP-14-3.8mm</t>
  </si>
  <si>
    <t>DZ01V0089R0</t>
  </si>
  <si>
    <t>NXP 74HC86D SOP-14</t>
  </si>
  <si>
    <t>DZ01V0091R0</t>
  </si>
  <si>
    <t>NXP 74HCT14 SO-14</t>
  </si>
  <si>
    <t>DZ01V0096R0</t>
  </si>
  <si>
    <t>NXP SAA7113H_3 QFP-44</t>
  </si>
  <si>
    <t>索立</t>
  </si>
  <si>
    <t>DZ01V0115R0</t>
  </si>
  <si>
    <t>SIPEX LATTICE SP485EEN SOP-8</t>
  </si>
  <si>
    <t>DZ01V0123R0</t>
  </si>
  <si>
    <t>STC STC89C58+40I PLCC-44</t>
  </si>
  <si>
    <t>DZ01V0126R0</t>
  </si>
  <si>
    <t>TI 74LS05OR SSOP-14</t>
  </si>
  <si>
    <t>DZ01V0129R0</t>
  </si>
  <si>
    <t>TI DRV135UA SOP-8</t>
  </si>
  <si>
    <t>DZ01V0132R0</t>
  </si>
  <si>
    <t>TI RC4558DR SOP-8</t>
  </si>
  <si>
    <t>标威</t>
  </si>
  <si>
    <t>VALENS VS010TX BGA-196</t>
  </si>
  <si>
    <t>DZ01V0141R1</t>
  </si>
  <si>
    <t>VALENS VS010RX-A1 BGA-268</t>
  </si>
  <si>
    <t>DZ01V0154R0</t>
  </si>
  <si>
    <t>NS LM4809MM MSOP-8</t>
  </si>
  <si>
    <t>IRF4435 SOP8</t>
  </si>
  <si>
    <t>DZ01V0164R0</t>
  </si>
  <si>
    <t>AT 24C128C-SSHM-T SOP8</t>
  </si>
  <si>
    <t>DZ01V0166R0</t>
  </si>
  <si>
    <t>NXP 74LVCT14 SO-14</t>
  </si>
  <si>
    <t>DZ01V0186R0</t>
  </si>
  <si>
    <t>MT47H32M16HR-3 FBGA84</t>
  </si>
  <si>
    <t>DZ01V0187R0</t>
  </si>
  <si>
    <t>OL3631 Tqfp144P</t>
  </si>
  <si>
    <t>DZ01V0188R0</t>
  </si>
  <si>
    <t>OL3632 Tqfp144P</t>
  </si>
  <si>
    <t>DZ01V0194R0</t>
  </si>
  <si>
    <t>TPS3103K33DBVR DBV_6P</t>
  </si>
  <si>
    <t>DZ01V0201R0</t>
  </si>
  <si>
    <t>TI 74LVC14A SO-14</t>
  </si>
  <si>
    <t>DZ01V0205R0</t>
  </si>
  <si>
    <t>74HCU04 SO14</t>
  </si>
  <si>
    <t>DZ01V0208R1</t>
  </si>
  <si>
    <t>WM8974CGEFL/V qfn_24_epad</t>
  </si>
  <si>
    <t>昱博</t>
  </si>
  <si>
    <t>DZ01V0213R0</t>
  </si>
  <si>
    <t>NE5532 soic8</t>
  </si>
  <si>
    <t>金星凯</t>
  </si>
  <si>
    <t>CSC4863 SOP16W</t>
  </si>
  <si>
    <t>颖康</t>
  </si>
  <si>
    <t>DZ01V0223R0</t>
  </si>
  <si>
    <t>金升乐</t>
  </si>
  <si>
    <t>腾博兴</t>
  </si>
  <si>
    <t>DZ01V0231R0</t>
  </si>
  <si>
    <t>MB4S TO-269AA</t>
  </si>
  <si>
    <t>DZ01V0234R1</t>
  </si>
  <si>
    <t>XC6227C181MR-G sot-25</t>
  </si>
  <si>
    <t>74HC4051PW TSSOP-16</t>
  </si>
  <si>
    <t>DZ01V0243R0</t>
  </si>
  <si>
    <t>VS100TX-A0 BGA196</t>
  </si>
  <si>
    <t>VS100RX-A0 BGA268</t>
  </si>
  <si>
    <t>DZ01V0246R1</t>
  </si>
  <si>
    <t>VS100RX-A1 BGA268</t>
  </si>
  <si>
    <t>SY8008BAAC SOT23-5</t>
  </si>
  <si>
    <t>DZ01V0267R0</t>
  </si>
  <si>
    <t>PL2303EA SSOP28</t>
  </si>
  <si>
    <t>DZ01V0268R0</t>
  </si>
  <si>
    <t>PL2303EA  SSOP28</t>
  </si>
  <si>
    <t>DZ01V0275R0</t>
  </si>
  <si>
    <t>ITE IT6604E LQFP-128</t>
  </si>
  <si>
    <t>DZ01V0276R0</t>
  </si>
  <si>
    <t>CAT CAT6611CQ LQFP-80</t>
  </si>
  <si>
    <t>DZ01V0277R0</t>
  </si>
  <si>
    <t>IC+ IP101A LF LQFP-48</t>
  </si>
  <si>
    <t>DZ01V0279R0</t>
  </si>
  <si>
    <t>SI3402-GM QFN-20</t>
  </si>
  <si>
    <t>DZ01V0280R0</t>
  </si>
  <si>
    <t>SDRAM 4MX32_W9812G2GH-6 TSOP-86</t>
  </si>
  <si>
    <t>威明</t>
  </si>
  <si>
    <t>风华</t>
  </si>
  <si>
    <t>DZ02V0053R0</t>
  </si>
  <si>
    <t>1/10W-16K8±1%  0603</t>
  </si>
  <si>
    <t>天拓</t>
  </si>
  <si>
    <t>唯特偶</t>
  </si>
  <si>
    <t>天裕达</t>
  </si>
  <si>
    <t>新城</t>
  </si>
  <si>
    <t>沃尔汇</t>
  </si>
  <si>
    <t>威斯富尔</t>
  </si>
  <si>
    <t>DZ02V0151R0</t>
  </si>
  <si>
    <t>1/4W-4R7±1%  1206</t>
  </si>
  <si>
    <t>DZ02V0159R0</t>
  </si>
  <si>
    <t>1/10W-4.53K±1%  0603</t>
  </si>
  <si>
    <t>DZ02V0160R0</t>
  </si>
  <si>
    <t>1/10W-402R±1%  0603</t>
  </si>
  <si>
    <t>DZ02V0161R0</t>
  </si>
  <si>
    <t>1/10W-1.69K±1%  0603</t>
  </si>
  <si>
    <t>DZ02V0162R0</t>
  </si>
  <si>
    <t>1/10W-4K02±1%  0603</t>
  </si>
  <si>
    <t>DZ02V0163R0</t>
  </si>
  <si>
    <t>1/16W-1K5±1%  0402</t>
  </si>
  <si>
    <t>DZ02V0164R0</t>
  </si>
  <si>
    <t>1/16W-1K±1%  0402</t>
  </si>
  <si>
    <t>DZ02V0165R0</t>
  </si>
  <si>
    <t>1/16W-100K±1%  0402</t>
  </si>
  <si>
    <t>DZ02V0166R0</t>
  </si>
  <si>
    <t>1/16W-10K±1%  0402</t>
  </si>
  <si>
    <t>DZ02V0167R0</t>
  </si>
  <si>
    <t>1/16W-1M±1%  0402</t>
  </si>
  <si>
    <t>DZ02V0168R0</t>
  </si>
  <si>
    <t>1/16W-22K±1%  0402</t>
  </si>
  <si>
    <t>DZ02V0169R0</t>
  </si>
  <si>
    <t>1/16W-33R±1%  0402</t>
  </si>
  <si>
    <t>DZ02V0170R0</t>
  </si>
  <si>
    <t>1/16W-4K7±1%  0402</t>
  </si>
  <si>
    <t>DZ02V0171R0</t>
  </si>
  <si>
    <t>1/16W-475R±1%  0402</t>
  </si>
  <si>
    <t>DZ02V0172R0</t>
  </si>
  <si>
    <t>1/16W-3K±1%  0402</t>
  </si>
  <si>
    <t>DZ02V0173R0</t>
  </si>
  <si>
    <t>1/16W-47K±1%  0402</t>
  </si>
  <si>
    <t>DZ02V0174R0</t>
  </si>
  <si>
    <t>1/10W-25K5±1%  0603</t>
  </si>
  <si>
    <t>DZ02V0175R0</t>
  </si>
  <si>
    <t>1/10W-45R3±1%  0603</t>
  </si>
  <si>
    <t>DZ02V0176R0</t>
  </si>
  <si>
    <t>1/10W-6K19±1%  0603</t>
  </si>
  <si>
    <t>DZ03V0002R0</t>
  </si>
  <si>
    <t>1uF/6.3V+80%~-20%  0402</t>
  </si>
  <si>
    <t>DZ03V0014R0</t>
  </si>
  <si>
    <t>50pF/50V±5%  0603</t>
  </si>
  <si>
    <t>DZ03V0036R0</t>
  </si>
  <si>
    <t>120nF/25V±20%  0603</t>
  </si>
  <si>
    <t>DZ03V0042R0</t>
  </si>
  <si>
    <t>22uF/50V±5%  0603</t>
  </si>
  <si>
    <t>DZ03V0060R0</t>
  </si>
  <si>
    <t>10uF/5V±10%  1206</t>
  </si>
  <si>
    <t>宏通</t>
  </si>
  <si>
    <t>富佳达</t>
  </si>
  <si>
    <t>DZ03V0121R0</t>
  </si>
  <si>
    <t>10uF/16V±20% φ4*7mm</t>
  </si>
  <si>
    <t>330nF/50V±20%  0603</t>
  </si>
  <si>
    <t>DZ03V0144R0</t>
  </si>
  <si>
    <t>220nF/50V±10%  0805</t>
  </si>
  <si>
    <t>DZ03V0145R0</t>
  </si>
  <si>
    <t>10nF/50V±10%  1206</t>
  </si>
  <si>
    <t>DZ03V0150R0</t>
  </si>
  <si>
    <t>20pF/50V±5%  0402</t>
  </si>
  <si>
    <t>DZ03V0151R0</t>
  </si>
  <si>
    <t>1nF/50V±10%  0402</t>
  </si>
  <si>
    <t>10UH 0.025A 1R 10% 1206 (SWEL3216S100KT)</t>
  </si>
  <si>
    <t>10UH 1.3A 0.085R 20% 6*6*3 (SMRH5D28-10UH)</t>
  </si>
  <si>
    <t>150UH 0.4A 0.7R 30% 7*7*3 (SMRH6028-150uH)</t>
  </si>
  <si>
    <t>2UH 7.4A 0.009R 30% 8*8*4 (NR 8040T 2R0 N)</t>
  </si>
  <si>
    <t>100UH 0.12A 3.7R 10% 3.2*2.5*2.2 (NLCV32T-101K-PF)</t>
  </si>
  <si>
    <t>3.3UH 1.3A 0.12R 20% 3.7*3.5*1.2 (VLF4012AT-3R3M1R3)</t>
  </si>
  <si>
    <t>220UH 0.34A 1.45R 10% 5.2*5.8*4.8 (SN0504-221K-LF)</t>
  </si>
  <si>
    <t>15UH 1.28A 0.1R 10% 5.2*5.8*4.8 (SN0504-150K)</t>
  </si>
  <si>
    <t>10UH 2A 0.064 20% 7*7*4 (SNRH6D38-100M-LF)</t>
  </si>
  <si>
    <t>DZ04V0025R0</t>
  </si>
  <si>
    <t>MLF1608DR33K-0603</t>
  </si>
  <si>
    <t>(SWEL1608S100KT)10UH 0.003A 1.85R 10% 0603</t>
  </si>
  <si>
    <t>(SWEL2012S100KT)10UH 0.015A 1R 10% 0805</t>
  </si>
  <si>
    <t>（CDRH127-101M） 100UH 1.7A 0.22R 20% 12.3*12.3*8.0</t>
  </si>
  <si>
    <t>(SLF7055T-150M2R1-3PF)15UH 2.1A 0.05R 20% 7*7*5.5</t>
  </si>
  <si>
    <t>振兴升(振升)</t>
  </si>
  <si>
    <t>(SWPA3015S2R2NT)2.2UH 1.6A 0.06R 30% 3*3*1.5</t>
  </si>
  <si>
    <t>(SLF7055T-4R7N3R1-3PF)4.7UH 3.1A 0.028R 30% 7*7*5.5</t>
  </si>
  <si>
    <t>(SLF7055T-100M2R5-3PF)10UH 2.5A 0.039R 20% 7*7*5.5</t>
  </si>
  <si>
    <t>(SLF12575T-330M3R2-PF)33UH 3.2A 0.0395R 20% 12.5*12.5*7.5</t>
  </si>
  <si>
    <t>DZ04V0036R0</t>
  </si>
  <si>
    <t>(GSLF6028-15UH)15UH 1.34A 0.09R 30% 7*7*3</t>
  </si>
  <si>
    <t>DZ05V0016R0</t>
  </si>
  <si>
    <t>1/16W-10K±1%  8P4R 0402</t>
  </si>
  <si>
    <t>DZ05V0017R0</t>
  </si>
  <si>
    <t>1/16W-33R±1%  8P4R 0402</t>
  </si>
  <si>
    <t>120R @100MHz  0603 0.6A</t>
  </si>
  <si>
    <t>DZ07V0003R1</t>
  </si>
  <si>
    <t>120R @100MHz  0603 CBW160808U121T 1A</t>
  </si>
  <si>
    <t>600R @100MHz  0603 0.5A</t>
  </si>
  <si>
    <t>DZ07V0004R1</t>
  </si>
  <si>
    <t>600R @100MHz  0603 CBW160808U601T 1A</t>
  </si>
  <si>
    <t>120R @100MHz  0805 0.4A</t>
  </si>
  <si>
    <t>220R @100MHz  0805 0.7A</t>
  </si>
  <si>
    <t>DZ07V0006R1</t>
  </si>
  <si>
    <t>220R @100MHz  0805 CBW201209U221T 2A</t>
  </si>
  <si>
    <t>600R @100MHz  0805 1A</t>
  </si>
  <si>
    <t>DZ07V0008R1</t>
  </si>
  <si>
    <t>600R @100MHz  0805 CBW201209U601T 1.5A</t>
  </si>
  <si>
    <t>600R @100MHz  1206 3A</t>
  </si>
  <si>
    <t>95R @100MHz  3612 5A</t>
  </si>
  <si>
    <t>120R @100MHz  0805 CBM201209U121T 2A</t>
  </si>
  <si>
    <t>DZ07V0013R0</t>
  </si>
  <si>
    <t>120R @100MHZ 0603 CBM160808U121T  2A</t>
  </si>
  <si>
    <t>DZ07V0014R0</t>
  </si>
  <si>
    <t>600R @100MHz  1206 CBM321609U601T 2A</t>
  </si>
  <si>
    <t>DZ08V0001R1</t>
  </si>
  <si>
    <t>M1 1A 50V DO-214AC</t>
  </si>
  <si>
    <t>DZ08V0006R1</t>
  </si>
  <si>
    <t>SS14 10mA 40V DO-214AC</t>
  </si>
  <si>
    <t>DZ08V0007R0</t>
  </si>
  <si>
    <t>1N5819 0.3A 40V SOD-123(1206)</t>
  </si>
  <si>
    <t>DZ08V0008R0</t>
  </si>
  <si>
    <t>SS24 2A 40V DO-214AC</t>
  </si>
  <si>
    <t>DZ08V0009R1</t>
  </si>
  <si>
    <t>B5817WS SOD-323</t>
  </si>
  <si>
    <t>DZ08V0012R0</t>
  </si>
  <si>
    <t>DZ08V0014R0</t>
  </si>
  <si>
    <t>PTZ5.6A ROHM DO-214AC</t>
  </si>
  <si>
    <t>DZ08V0021R1</t>
  </si>
  <si>
    <t>SMBJ5.0AT3G</t>
  </si>
  <si>
    <t>DZ08V0025R0</t>
  </si>
  <si>
    <t>TVS PESD5V0L2BT 5.0V SOT-23</t>
  </si>
  <si>
    <t>DZ08V0026R0</t>
  </si>
  <si>
    <t>TVS PESD12VL2BT 12V SOT-23</t>
  </si>
  <si>
    <t>康仕琪</t>
  </si>
  <si>
    <t>DZ08V0035R1</t>
  </si>
  <si>
    <t>（FHZ47V-XE）Z47V稳压管  LL-34,玻璃圆柱</t>
  </si>
  <si>
    <t>DZ08V0041R0</t>
  </si>
  <si>
    <t>1T32 DO-214B</t>
  </si>
  <si>
    <t>共和伟业</t>
  </si>
  <si>
    <t>DZ08V0045R1</t>
  </si>
  <si>
    <t>SM360A</t>
  </si>
  <si>
    <t>DZ08V0046R1</t>
  </si>
  <si>
    <t>（UPLX-0805URC）UPLX-0805URC 高亮红灯</t>
  </si>
  <si>
    <t>DZ08V0064R0</t>
  </si>
  <si>
    <t>1SMA26AT3G/ DO-214AC</t>
  </si>
  <si>
    <t>DZ08V0065R0</t>
  </si>
  <si>
    <t>F1206HI1000V063T 1206 1A 63V</t>
  </si>
  <si>
    <t>志昂</t>
  </si>
  <si>
    <t>DZ09V0011R0</t>
  </si>
  <si>
    <t>BAT54A SOT-23</t>
  </si>
  <si>
    <t>DZ09V0012R0</t>
  </si>
  <si>
    <t>CJ3401A  SOT-23 SMD</t>
  </si>
  <si>
    <t>27MHz 5.0*3.2*1.0mm(20PPM) 5032 CL=20PF</t>
  </si>
  <si>
    <t>坤盛</t>
  </si>
  <si>
    <t>DZ10V0014R1</t>
  </si>
  <si>
    <t>（OCETCCJANF12.288M05329L）12.2880MHz 5*7(20PPM) 4P</t>
  </si>
  <si>
    <t>DZ10V0015R1</t>
  </si>
  <si>
    <t>(05329-L-211-3)OCETGCJANF-25.000000MHz(±50PPM)5*7 4P</t>
  </si>
  <si>
    <t>扬兴</t>
  </si>
  <si>
    <t>DZ10V0019R3</t>
  </si>
  <si>
    <t>(05329L1083) OCETGLJ125M05329L 125MHZ(±50PPM)</t>
  </si>
  <si>
    <t>14.31818MHz 5*3.2 5032 CL=20PF</t>
  </si>
  <si>
    <t>DZ10V0021R0</t>
  </si>
  <si>
    <t>5UAA64000182T360Q2 5*7 CL=20PF</t>
  </si>
  <si>
    <t>迈思普</t>
  </si>
  <si>
    <t>510BBA100M000AAG 5*7 6P</t>
  </si>
  <si>
    <t>荣泰</t>
  </si>
  <si>
    <t>DZ10V0033R1</t>
  </si>
  <si>
    <t>25.000MHz（10ppm）05329-L-107-3 5*7 4P</t>
  </si>
  <si>
    <t>DZ10V0035R0</t>
  </si>
  <si>
    <t>24MHz(20ppm) 5.0*3.2 4P SMD</t>
  </si>
  <si>
    <t>DZ11V0044R0</t>
  </si>
  <si>
    <t>SMD双排针座</t>
  </si>
  <si>
    <t>22P-2.0mm/2Ｘ11Pin H=4.3mm 立式180°</t>
  </si>
  <si>
    <t>DZ11V0045R0</t>
  </si>
  <si>
    <t>FCI公座61082-061402LF  60P/2*30P-0.8mm 公头 立式180° SMD</t>
  </si>
  <si>
    <t>DZ11V0046R0</t>
  </si>
  <si>
    <t>FCI母座61083-064402LF 60P/2*30P-0.8mm 母头 立式180° SMD</t>
  </si>
  <si>
    <t>DZ11V0047R0</t>
  </si>
  <si>
    <t>双排母座 20P-2.0mm/2*10Pin H=4.3mm  立式180° SMD</t>
  </si>
  <si>
    <t>DZ11V0048R0</t>
  </si>
  <si>
    <t>双排母座 6P-2.0mm/2*3Pin H=4.3mm  立式180° SMD</t>
  </si>
  <si>
    <t>DZ11V0049R0</t>
  </si>
  <si>
    <t>6P-2.0mm/2*3Pin L=9.7mm 立式180° SMD</t>
  </si>
  <si>
    <t>DZ11V0050R0</t>
  </si>
  <si>
    <t>20P-2.0mm/2*10Pin L=8mm 立式180° SMD</t>
  </si>
  <si>
    <t>DZ11V0051R0</t>
  </si>
  <si>
    <t>6P-2.0mm/2*3Pin L=8mm 立式180° SMD</t>
  </si>
  <si>
    <t>DZ11V0052R0</t>
  </si>
  <si>
    <t>24P-2.0mm/2*12Pin L=17mm 双塑 立式180°(配双排针座合高L=15mm</t>
  </si>
  <si>
    <t>DZ11V0053R0</t>
  </si>
  <si>
    <t>SMD连接器</t>
  </si>
  <si>
    <t>HEADER 64 SMD_PCIE64 10061913-101PLF</t>
  </si>
  <si>
    <t>DZ11V0054R0</t>
  </si>
  <si>
    <t>4P-1.25mm 卧式 90°</t>
  </si>
  <si>
    <t>雄星</t>
  </si>
  <si>
    <t>哲新</t>
  </si>
  <si>
    <t>DZ14V0017R0</t>
  </si>
  <si>
    <t>H1263NL</t>
  </si>
  <si>
    <t>亚特联</t>
  </si>
  <si>
    <t>华深志</t>
  </si>
  <si>
    <t>YK811 耐高温</t>
  </si>
  <si>
    <t>DZ17V0140R0</t>
  </si>
  <si>
    <t>PJ-317 3.5 立体声 非铁头 粉色 卧式90° 环保</t>
  </si>
  <si>
    <t>DZ17V0144R0</t>
  </si>
  <si>
    <t>HDF019S1XZR 19P 立式180°A型 SMD</t>
  </si>
  <si>
    <t>DZ17V0153R0</t>
  </si>
  <si>
    <t>SMD DC电源座</t>
  </si>
  <si>
    <t>(DC-01520)_外径2.75mm，内径0.65mm</t>
  </si>
  <si>
    <t>DIP物料</t>
  </si>
  <si>
    <t>DZ00V0009R0</t>
  </si>
  <si>
    <t>光纤发射模块</t>
  </si>
  <si>
    <t>DLITT248-SM02-LC</t>
  </si>
  <si>
    <t>DZ00V0010R0</t>
  </si>
  <si>
    <t>光纤接收模块</t>
  </si>
  <si>
    <t>DLITR248-SM02-LC</t>
  </si>
  <si>
    <t>DZ00V0018R0</t>
  </si>
  <si>
    <t>DIP XFP屏蔽罩</t>
  </si>
  <si>
    <t>XFP1*1屏蔽罩,见图纸(拍照)</t>
  </si>
  <si>
    <t>DZ01V0004R0</t>
  </si>
  <si>
    <t>HITACHI HA17393?DIP-8</t>
  </si>
  <si>
    <t>DZ01V0281R0</t>
  </si>
  <si>
    <t>SBL3060CT TO-220-3L</t>
  </si>
  <si>
    <t>DZ02V0122R0</t>
  </si>
  <si>
    <t>1W-100R±1%  AXIAL0.6</t>
  </si>
  <si>
    <t>DZ02V0123R0</t>
  </si>
  <si>
    <t>1W-330R±1%  AXIAL0.6</t>
  </si>
  <si>
    <t>DZ02V0126R1</t>
  </si>
  <si>
    <t>NTC 5D-9 ±20%(Ω)</t>
  </si>
  <si>
    <t>DZ02V0181R0</t>
  </si>
  <si>
    <t>DIP压敏电阻</t>
  </si>
  <si>
    <t>10K431 430V 10%</t>
  </si>
  <si>
    <t>DZ03V0077R0</t>
  </si>
  <si>
    <t>47uF/25V±20% φ6.3*11  105℃</t>
  </si>
  <si>
    <t>DZ03V0080R0</t>
  </si>
  <si>
    <t>100uF/16V±20% φ6.3*11  105℃</t>
  </si>
  <si>
    <t>DZ03V0088R0</t>
  </si>
  <si>
    <t>470uF/25V±20% φ6.3*12  105℃</t>
  </si>
  <si>
    <t>DZ03V0090R0</t>
  </si>
  <si>
    <t>470uF/25V±20% φ10*14  85℃</t>
  </si>
  <si>
    <t>DZ03V0094R0</t>
  </si>
  <si>
    <t>470uF/50V±20% φ10*12  105℃</t>
  </si>
  <si>
    <t>DZ03V0096R0</t>
  </si>
  <si>
    <t>1000uF/35V±20% φ12.5*20  105℃</t>
  </si>
  <si>
    <t>DZ03V0102R0</t>
  </si>
  <si>
    <t>2200uF/35V±20% φ13*26  105℃</t>
  </si>
  <si>
    <t>DZ03V0103R0</t>
  </si>
  <si>
    <t>2200uF/50V±20% φ18*21  105℃</t>
  </si>
  <si>
    <t>DZ03V0105R0</t>
  </si>
  <si>
    <t>103 黄色</t>
  </si>
  <si>
    <t>DZ03V0109R1</t>
  </si>
  <si>
    <t>(CL21X) 684J100V-5</t>
  </si>
  <si>
    <t>DZ03V0124R0</t>
  </si>
  <si>
    <t>1000uF/35V±20% φ10*21.5  105℃</t>
  </si>
  <si>
    <t>DZ03V0152R0</t>
  </si>
  <si>
    <t>DIP电容</t>
  </si>
  <si>
    <t>0.47uF 310V ±10% 474K/310V P=15 18*9.5*15.5</t>
  </si>
  <si>
    <t>15UH 4A 0.045R 10% P=6.0mm (RI0912-15UH)</t>
  </si>
  <si>
    <t>22UH 3.2A 0.05R 10% P=6.0mm (RI0912-22UH)</t>
  </si>
  <si>
    <t>DZ04V0019R1</t>
  </si>
  <si>
    <t>RI0912-33uH±10%</t>
  </si>
  <si>
    <t>(RI0912-33UH 屏蔽)33UH 2.5A 0.073 20% P=5.0mm</t>
  </si>
  <si>
    <t>DZ08V0031R0</t>
  </si>
  <si>
    <t>LED Φ3 奶嘴头 绿色</t>
  </si>
  <si>
    <t>DZ08V0060R0</t>
  </si>
  <si>
    <t>UP-LED-1583 双排Φ3 上空下绿 黑体 卧式90°</t>
  </si>
  <si>
    <t>DZ08V0061R0</t>
  </si>
  <si>
    <t>UP-LED-1583 双排Φ3 上绿下绿 黑体 卧式90°</t>
  </si>
  <si>
    <t>DZ08V0063R0</t>
  </si>
  <si>
    <t>ROA619-3HYEGW ?3平头黄绿双色 共阳雾状(第二长脚为黄灯"Y"</t>
  </si>
  <si>
    <t>6MHz(20PPM) 49S CL=20PF</t>
  </si>
  <si>
    <t>8MHz(20PPM) CL=20PF</t>
  </si>
  <si>
    <t>7.3728MHz(20PPM) 49S CL=20PF</t>
  </si>
  <si>
    <t>10MHz(20PPM) CL=20PF</t>
  </si>
  <si>
    <t>12MHz(20PPM) CL=20PF</t>
  </si>
  <si>
    <t>14.318MHz(20PPM) CL=20PF</t>
  </si>
  <si>
    <t>14.7456MHz(20PPM) 49S CL=20PF</t>
  </si>
  <si>
    <t>18.432MHz(20PPM) 49S CL=20PF</t>
  </si>
  <si>
    <t>24MHz(20PPM) 49S CL=20PF</t>
  </si>
  <si>
    <t>24.576MHz(20PPM) 49S CL=20PF</t>
  </si>
  <si>
    <t>27.000MHz(30PPM) 5032 CL=20PF</t>
  </si>
  <si>
    <t>28.322MHz(20PPM) 49S CL=20PF</t>
  </si>
  <si>
    <t>24.5MHz CL=20PF</t>
  </si>
  <si>
    <t>28.63636MHz 20PPM 49S CL=20PF</t>
  </si>
  <si>
    <t>25MHz CL=20PF</t>
  </si>
  <si>
    <t>DZ11V0016R0</t>
  </si>
  <si>
    <t>圆排针</t>
  </si>
  <si>
    <t>50P-2.54mm/2*25Pin L=11mm 立式180°</t>
  </si>
  <si>
    <t>DZ11V0023R0</t>
  </si>
  <si>
    <t>5P-2.54mm L=8.5mm 立式180°</t>
  </si>
  <si>
    <t>DZ11V0025R0</t>
  </si>
  <si>
    <t>40P-2.54mm/2*20Pin L=17mm 立式180°</t>
  </si>
  <si>
    <t>DZ11V0032R0</t>
  </si>
  <si>
    <t>40P-2.54mm/2*20Pin L=18mm 立式180°</t>
  </si>
  <si>
    <t>DZ14V0002R1</t>
  </si>
  <si>
    <t>DIP整流桥</t>
  </si>
  <si>
    <t>圆桥 2W10 Vrms=700V</t>
  </si>
  <si>
    <t>SSC2A16DLYY-H JK点断开</t>
  </si>
  <si>
    <t>DZ14V0009R1</t>
  </si>
  <si>
    <t>TCD160202A V4.0 JK点断开</t>
  </si>
  <si>
    <t>DZ14V0021R0</t>
  </si>
  <si>
    <t>11FB-05NL</t>
  </si>
  <si>
    <t>DZ14V0021R1</t>
  </si>
  <si>
    <t>S16-1102 10/100 BASE-T TRANSFORMER</t>
  </si>
  <si>
    <t>DZ14V0022R0</t>
  </si>
  <si>
    <t>RTE24024 24VDC 8A/250VAC</t>
  </si>
  <si>
    <t>DZ15V0004R0</t>
  </si>
  <si>
    <t>直角型 DA-02-R 红色 卧式90°</t>
  </si>
  <si>
    <t>DZ15V0023R0</t>
  </si>
  <si>
    <t>琴键型 DA-04-V 红体 卧式90</t>
  </si>
  <si>
    <t>DZ15V0024R0</t>
  </si>
  <si>
    <t>SMD轻触按键</t>
  </si>
  <si>
    <t>HSZ-SMT66-9.5 (KEY DTSJ-6)黑柄 立式180°</t>
  </si>
  <si>
    <t>DZ15V0025R0</t>
  </si>
  <si>
    <t>SIP-04A-V 卧式90°（SIP-04A-V)</t>
  </si>
  <si>
    <t>DZ15V0026R0</t>
  </si>
  <si>
    <t>DIP 轻触按键</t>
  </si>
  <si>
    <t>6*6*8支架按键 4P 卧式90°</t>
  </si>
  <si>
    <t>DZ16V0005R0</t>
  </si>
  <si>
    <t>三联 1K*3 卧式90°</t>
  </si>
  <si>
    <t>DZ16V0009R0</t>
  </si>
  <si>
    <t>双联 200K*3 卧式90°</t>
  </si>
  <si>
    <t>DZ16V0014R0</t>
  </si>
  <si>
    <t>变位器</t>
  </si>
  <si>
    <t>R1116N1XD2 蓝体带铁壳 塑胶黑柄 立式180°</t>
  </si>
  <si>
    <t>DZ16V0015R0</t>
  </si>
  <si>
    <t>编码旋钮</t>
  </si>
  <si>
    <t>EC12S6H 蓝体带铁壳 立式180°</t>
  </si>
  <si>
    <t>DZ17V0006R0</t>
  </si>
  <si>
    <t>AV2-8.4 左白右红 黑体 立式180°</t>
  </si>
  <si>
    <t>DZ17V0007R0</t>
  </si>
  <si>
    <t>AV2-SW4-8.4 上白下红+S 黑体 卧式90°</t>
  </si>
  <si>
    <t>DZ17V0009R0</t>
  </si>
  <si>
    <t>AV3-8.4 蓝绿红 黑体 立式180°</t>
  </si>
  <si>
    <t>DZ17V0014R0</t>
  </si>
  <si>
    <t>4P-2.0mm  白色/卧式90°</t>
  </si>
  <si>
    <t>DZ17V0036R0</t>
  </si>
  <si>
    <t>DB15孔 母头 铆合 黑色 配螺丝 卧式90°</t>
  </si>
  <si>
    <t>DZ17V0065R0</t>
  </si>
  <si>
    <t>RJ45-10P8C 下空上接触 不带灯 卧式90°</t>
  </si>
  <si>
    <t>三脚(螺纹接口型)DC-JACK2.0 圆针卧式90°螺纹外径7.80+/-0.05mm</t>
  </si>
  <si>
    <t>DZ17V0106R0</t>
  </si>
  <si>
    <t>S-Video座</t>
  </si>
  <si>
    <t>S-Video 端子（SW-4-09）卧式90°</t>
  </si>
  <si>
    <t>DZ17V0110R0</t>
  </si>
  <si>
    <t>14P-2.54mm  白色/立式180°</t>
  </si>
  <si>
    <t>DZ17V0123R0</t>
  </si>
  <si>
    <t>8P-2.0mm  白色/立式180°</t>
  </si>
  <si>
    <t>DZ17V0141R0</t>
  </si>
  <si>
    <t>PJ-31 双排 黑色 非铁头 卧式90°</t>
  </si>
  <si>
    <t>DZ17V0142R0</t>
  </si>
  <si>
    <t>HSZ-PJ-378-直立 黑头 绿底 非铁头 立式180°</t>
  </si>
  <si>
    <t>DZ17V0143R0</t>
  </si>
  <si>
    <t>DR-15P-DIP DB15孔 母头 铆合 深蓝色 配螺丝 立式180°</t>
  </si>
  <si>
    <t>DZ17V0145R0</t>
  </si>
  <si>
    <t>MICR0-5P-DIP 迷你 5P/立式180°</t>
  </si>
  <si>
    <t>DZ17V0146R0</t>
  </si>
  <si>
    <t>JIEKE 4P-3.81mm 立式180°</t>
  </si>
  <si>
    <t>DZ17V0147R0</t>
  </si>
  <si>
    <t>RJ45-8P8C全包 上空下接触 不带弹片 不带灯 立式180°</t>
  </si>
  <si>
    <t>DZ17V0148R0</t>
  </si>
  <si>
    <t>薄型 DB15孔 母头 铆合 深蓝色 配螺丝 卧式90°</t>
  </si>
  <si>
    <t>DZ17V0149R0</t>
  </si>
  <si>
    <t>HDMI-SMD_19P_B 公头 DIP(夹板式)</t>
  </si>
  <si>
    <t>DZ17V0150R0</t>
  </si>
  <si>
    <t>(DC-095-AAPB0AS04)DC-095（沉板式）11.0*8.5 孔径2.8mm</t>
  </si>
  <si>
    <t>DZ17V0151R0</t>
  </si>
  <si>
    <t>SMD HDMI母座</t>
  </si>
  <si>
    <t>(HAFCCP0303)19pin_1.6mm 夹板式渡金母座</t>
  </si>
  <si>
    <t>DZ17V0152R0</t>
  </si>
  <si>
    <t>PJK-631MA_3.5mm音频座 卧式90°(3.5音频座PJ631)</t>
  </si>
  <si>
    <t>组装物料</t>
  </si>
  <si>
    <t>(HDB0412LD)4015B 12V 4000RPM+网 2P-2.54mm L=300mm 滚珠型</t>
  </si>
  <si>
    <t>SJ00V0002R0</t>
  </si>
  <si>
    <t>压线头</t>
  </si>
  <si>
    <t>9P-2.54mm 母 (蓝色)</t>
  </si>
  <si>
    <t>SJ00V0003R0</t>
  </si>
  <si>
    <t>10P-2.54mm 母 (黑色)</t>
  </si>
  <si>
    <t>SJ00V0004R0</t>
  </si>
  <si>
    <t>40P-2.54mm 母 (黑色)</t>
  </si>
  <si>
    <t>SJ00V0006R0</t>
  </si>
  <si>
    <t>喇叭端子</t>
  </si>
  <si>
    <t>4位 2*2</t>
  </si>
  <si>
    <t>SJ00V0011R0</t>
  </si>
  <si>
    <t>HSB-13(开口定制) 大孔(Φ10mm)</t>
  </si>
  <si>
    <t>SJ00V0032R0</t>
  </si>
  <si>
    <t>D-3701旋钮</t>
  </si>
  <si>
    <t>HIS 蓝条</t>
  </si>
  <si>
    <t>SJ00V0035R0</t>
  </si>
  <si>
    <t>绝缘塑胶管</t>
  </si>
  <si>
    <t>直径10mm</t>
  </si>
  <si>
    <t>米</t>
  </si>
  <si>
    <t>DB15 VGA直通母座 自带螺丝+螺母</t>
  </si>
  <si>
    <t>SJ03V0011R0</t>
  </si>
  <si>
    <t>DVI公转HDMI母</t>
  </si>
  <si>
    <t>SJ03V0012R0</t>
  </si>
  <si>
    <t>HDMI公转DVI母</t>
  </si>
  <si>
    <t>SJ03V0013R0</t>
  </si>
  <si>
    <t>DVI(24+5)公座 转 红绿蓝RCA母头</t>
  </si>
  <si>
    <t>SJ03V0014R0</t>
  </si>
  <si>
    <t>DVI(24+5)公座 转 VGA蓝色母头</t>
  </si>
  <si>
    <t>SJ04V0002R0</t>
  </si>
  <si>
    <t>万能电源座（黑色挡片)</t>
  </si>
  <si>
    <t>SJ04V0009R0</t>
  </si>
  <si>
    <t>万能插座带橙色安全门-主体黑色_(HM-RO-BK)</t>
  </si>
  <si>
    <t>SJ10V0020R0</t>
  </si>
  <si>
    <t>译员机按键2</t>
  </si>
  <si>
    <t>anjian2_130814.stp</t>
  </si>
  <si>
    <t>SJ10V0021R0</t>
  </si>
  <si>
    <t>译员机按键3</t>
  </si>
  <si>
    <t>anjian3_130814.stp</t>
  </si>
  <si>
    <t>SJ10V0022R0</t>
  </si>
  <si>
    <t>译员机按键4</t>
  </si>
  <si>
    <t>anjian4_130814.stp</t>
  </si>
  <si>
    <t>SJ10V0024R0</t>
  </si>
  <si>
    <t>D-3204底座</t>
  </si>
  <si>
    <t>SJ10V0025R0E00</t>
  </si>
  <si>
    <t>D-3204C上盖</t>
  </si>
  <si>
    <t>SJ10V0026R0E00</t>
  </si>
  <si>
    <t>D-3204D上盖</t>
  </si>
  <si>
    <t>SJ11V0009R0E00</t>
  </si>
  <si>
    <t>WJ00V0001R0</t>
  </si>
  <si>
    <t>后面板卡轨</t>
  </si>
  <si>
    <t>WJ00V0002R0</t>
  </si>
  <si>
    <t>前面板卡轨</t>
  </si>
  <si>
    <t>WJ00V0003R0</t>
  </si>
  <si>
    <t>WJ00V0005R0</t>
  </si>
  <si>
    <t>WJ00V0007R0</t>
  </si>
  <si>
    <t>WJ00V0009R0</t>
  </si>
  <si>
    <t>WJ00V0010R0</t>
  </si>
  <si>
    <t>WJ00V0012R0</t>
  </si>
  <si>
    <t>风扇板</t>
  </si>
  <si>
    <t>WJ00V0013R0</t>
  </si>
  <si>
    <t>连接板</t>
  </si>
  <si>
    <t>WJ00V0013R1</t>
  </si>
  <si>
    <t>WJ00V0014R0</t>
  </si>
  <si>
    <t>PCB垫板</t>
  </si>
  <si>
    <t>WJ00V0016R0</t>
  </si>
  <si>
    <t>横梁</t>
  </si>
  <si>
    <t>WJ00V0017R0</t>
  </si>
  <si>
    <t>弯角</t>
  </si>
  <si>
    <t>WJ00V0019R0</t>
  </si>
  <si>
    <t>WJ00V0020R0</t>
  </si>
  <si>
    <t>WJ00V0023R0</t>
  </si>
  <si>
    <t>WJ00V0025R0</t>
  </si>
  <si>
    <t>WJ00V0026R0</t>
  </si>
  <si>
    <t>WJ00V0027R0</t>
  </si>
  <si>
    <t>WJ00V0028R0</t>
  </si>
  <si>
    <t>WJ00V0029R0</t>
  </si>
  <si>
    <t>WJ00V0030R0</t>
  </si>
  <si>
    <t>WJ00V0031R0</t>
  </si>
  <si>
    <t>左支架</t>
  </si>
  <si>
    <t>WJ00V0032R0</t>
  </si>
  <si>
    <t>右支架</t>
  </si>
  <si>
    <t>WJ00V0033R0</t>
  </si>
  <si>
    <t>WJ00V0034R0</t>
  </si>
  <si>
    <t>风扇架</t>
  </si>
  <si>
    <t>WJ00V0035R0</t>
  </si>
  <si>
    <t>面板</t>
  </si>
  <si>
    <t>WJ00V0036R0</t>
  </si>
  <si>
    <t>WJ00V0037R0</t>
  </si>
  <si>
    <t>WJ00V0038R0</t>
  </si>
  <si>
    <t>左顶柱</t>
  </si>
  <si>
    <t>WJ00V0039R0</t>
  </si>
  <si>
    <t>右顶柱</t>
  </si>
  <si>
    <t>WJ00V0040R0</t>
  </si>
  <si>
    <t>WJ00V0041R0</t>
  </si>
  <si>
    <t>WJ00V0042R0</t>
  </si>
  <si>
    <t>WJ00V0043R0</t>
  </si>
  <si>
    <t>WJ00V0044R0</t>
  </si>
  <si>
    <t>WJ00V0045R0</t>
  </si>
  <si>
    <t>WJ00V0046R0</t>
  </si>
  <si>
    <t>WJ00V0047R0</t>
  </si>
  <si>
    <t>6路调光器卡轨</t>
  </si>
  <si>
    <t>WJ00V0048R0</t>
  </si>
  <si>
    <t>8路控制器卡轨</t>
  </si>
  <si>
    <t>WJ00V0058R0</t>
  </si>
  <si>
    <t>WJ00V0065R0</t>
  </si>
  <si>
    <t>铁 表面电镀防锈处理</t>
  </si>
  <si>
    <t>WJ00V0076R0</t>
  </si>
  <si>
    <t>MMX3232机箱支架1</t>
  </si>
  <si>
    <t>WJ00V0077R0</t>
  </si>
  <si>
    <t>MMX3232机箱支架2</t>
  </si>
  <si>
    <t>WJ00V0078R0</t>
  </si>
  <si>
    <t>MMX3232机箱支架3</t>
  </si>
  <si>
    <t>WJ00V0079R0</t>
  </si>
  <si>
    <t>MMX3232导轨支架1</t>
  </si>
  <si>
    <t>WJ00V0080R0</t>
  </si>
  <si>
    <t>MMX3232导轨支架3</t>
  </si>
  <si>
    <t>WJ00V0081R0</t>
  </si>
  <si>
    <t>MMX3232PCB支架</t>
  </si>
  <si>
    <t>WJ00V0084R0</t>
  </si>
  <si>
    <t>WJ00V0085R0</t>
  </si>
  <si>
    <t>NES-200-12电源固定板</t>
  </si>
  <si>
    <t>WJ00V0093R2</t>
  </si>
  <si>
    <t>风扇固定架</t>
  </si>
  <si>
    <t>WJ00V0093R3</t>
  </si>
  <si>
    <t>WJ00V0105R0</t>
  </si>
  <si>
    <t>CSH2挂耳</t>
  </si>
  <si>
    <t>WJ00V0113R0</t>
  </si>
  <si>
    <t>SVG4挂耳</t>
  </si>
  <si>
    <t>WJ00V0116R0</t>
  </si>
  <si>
    <t>CHA2挂耳</t>
  </si>
  <si>
    <t>WJ00V0178R0</t>
  </si>
  <si>
    <t>MHD3232PCB支架</t>
  </si>
  <si>
    <t>铝材 L217.5mm*H14mm</t>
  </si>
  <si>
    <t>WJ00V0179R0</t>
  </si>
  <si>
    <t>MHD3232导轨支架1</t>
  </si>
  <si>
    <t>铝 L217.5mm*W16mm</t>
  </si>
  <si>
    <t>WJ00V0180R0</t>
  </si>
  <si>
    <t>MHD3232导轨支架2</t>
  </si>
  <si>
    <t>铝材 L217.5mm*W8mm*H7mm</t>
  </si>
  <si>
    <t>WJ00V0181R0</t>
  </si>
  <si>
    <t>MHD3232专用横梁</t>
  </si>
  <si>
    <t>WJ00V0190R0</t>
  </si>
  <si>
    <t>MRG1616A中横梁</t>
  </si>
  <si>
    <t>铝型材 L432.6mm*W23.5mm*H7.8mm</t>
  </si>
  <si>
    <t>WJ00V0192R0</t>
  </si>
  <si>
    <t>MMX3232导轨支架2</t>
  </si>
  <si>
    <t>铝型材 L217.5mm*W23.5mm*H7.5</t>
  </si>
  <si>
    <t>WJ00V0193R0</t>
  </si>
  <si>
    <t>MCV6464A横梁1</t>
  </si>
  <si>
    <t>WJ00V0194R0</t>
  </si>
  <si>
    <t>MCV6464A横梁2</t>
  </si>
  <si>
    <t>WJ00V0195R0</t>
  </si>
  <si>
    <t>MCV6464A横梁3</t>
  </si>
  <si>
    <t>WJ00V0196R0</t>
  </si>
  <si>
    <t>MCV6464A横梁4</t>
  </si>
  <si>
    <t>WJ00V0197R0</t>
  </si>
  <si>
    <t>MCV6464A横梁5</t>
  </si>
  <si>
    <t>WJ00V0198R0</t>
  </si>
  <si>
    <t>MCV6464A垫板1</t>
  </si>
  <si>
    <t>铝板 L400mm*W8mmT3mm</t>
  </si>
  <si>
    <t>WJ00V0199R0</t>
  </si>
  <si>
    <t>MCV6464A垫板2</t>
  </si>
  <si>
    <t>铝板 L400mm*W25mm*T3mm</t>
  </si>
  <si>
    <t>WJ00V0200R0</t>
  </si>
  <si>
    <t>MCV6464A导轨支架1</t>
  </si>
  <si>
    <t>铝型材 L192.6mm*W24.5mm</t>
  </si>
  <si>
    <t>WJ00V0201R0</t>
  </si>
  <si>
    <t>MCV6464A导轨支架2</t>
  </si>
  <si>
    <t>WJ00V0202R0</t>
  </si>
  <si>
    <t>MCV6464A导轨支架3</t>
  </si>
  <si>
    <t>WJ00V0203R0</t>
  </si>
  <si>
    <t>MCV6464A导轨支架4</t>
  </si>
  <si>
    <t>WJ00V0204R0</t>
  </si>
  <si>
    <t>MCV6464APCB支架</t>
  </si>
  <si>
    <t>铝型材 L192.6mm*W10mm*H12.5mm</t>
  </si>
  <si>
    <t>WJ00V0205R0</t>
  </si>
  <si>
    <t>MCV6464A固定件</t>
  </si>
  <si>
    <t>铝板   表面喷黑色细砂粉 L341.8mm*W14mm*H16mm</t>
  </si>
  <si>
    <t>WJ00V0207R0</t>
  </si>
  <si>
    <t>MRG3232A横梁2</t>
  </si>
  <si>
    <t>WJ00V0208R0</t>
  </si>
  <si>
    <t>MRG3232A横梁3</t>
  </si>
  <si>
    <t>铝型材 表面喷黑色砂粉 L431.6mm*W27mm</t>
  </si>
  <si>
    <t>WJ00V0209R0</t>
  </si>
  <si>
    <t>MRG3232A横梁4</t>
  </si>
  <si>
    <t>铝型材 L431.6mm*W23.5mm</t>
  </si>
  <si>
    <t>WJ00V0211R0</t>
  </si>
  <si>
    <t>MRG3232A横梁6</t>
  </si>
  <si>
    <t>8X8铝方柱 L431.6mm*W8mm*H8mm</t>
  </si>
  <si>
    <t>WJ00V0212R0</t>
  </si>
  <si>
    <t>MRG3232A横梁7</t>
  </si>
  <si>
    <t>WJ00V0213R0</t>
  </si>
  <si>
    <t>MRG3232A后法兰1</t>
  </si>
  <si>
    <t>铝型材 表面喷黑色砂粉 L532.6mmW20mm*T2.5mm</t>
  </si>
  <si>
    <t>WJ00V0214R0</t>
  </si>
  <si>
    <t>MRG3232A后法兰2</t>
  </si>
  <si>
    <t>WJ00V0215R0</t>
  </si>
  <si>
    <t>MRG3232A螺母条</t>
  </si>
  <si>
    <t>铝型材 L431mm*T1.7mm</t>
  </si>
  <si>
    <t>WJ00V0216R0</t>
  </si>
  <si>
    <t>TPVG201挂耳</t>
  </si>
  <si>
    <t>WJ00V0218R0</t>
  </si>
  <si>
    <t>光纤插板专用弯角</t>
  </si>
  <si>
    <t>WJ00V0239R0</t>
  </si>
  <si>
    <t>D-3002插板固定件</t>
  </si>
  <si>
    <t>镀锌铁板</t>
  </si>
  <si>
    <t>WJ00V0240R0</t>
  </si>
  <si>
    <t>D-3002左挂耳</t>
  </si>
  <si>
    <t>铝型材,表面喷细砂黑色氧化处理</t>
  </si>
  <si>
    <t>WJ00V0241R0</t>
  </si>
  <si>
    <t>D-3002右挂耳</t>
  </si>
  <si>
    <t>WJ00V0248R0</t>
  </si>
  <si>
    <t>MHD88TP-N PCB固定件1</t>
  </si>
  <si>
    <t>电解板 全表面防锈处理 L16*W8mm</t>
  </si>
  <si>
    <t>WJ00V0249R0</t>
  </si>
  <si>
    <t>MHD88TP-N PCB固定件2</t>
  </si>
  <si>
    <t>电解板 全表面防锈处理 L430*W30mm</t>
  </si>
  <si>
    <t>WJ00V0249R1</t>
  </si>
  <si>
    <t>电解板 全表面防锈处理 L429.4*W30mm</t>
  </si>
  <si>
    <t>WJ00V0250R0</t>
  </si>
  <si>
    <t>MHD88TP-N PCB固定件3</t>
  </si>
  <si>
    <t>铝板 L429*23.4mm</t>
  </si>
  <si>
    <t>WJ00V0251R0</t>
  </si>
  <si>
    <t>MHD88TP-N机箱固定支架</t>
  </si>
  <si>
    <t>电解板 全表面防锈处理 L80*W8mm</t>
  </si>
  <si>
    <t>WJ00V0252R0</t>
  </si>
  <si>
    <t>MHD88TP-N风扇垫板</t>
  </si>
  <si>
    <t>铝板 l90*W78mm</t>
  </si>
  <si>
    <t>WJ00V0253R0</t>
  </si>
  <si>
    <t>MHD88TP-N风扇固定架</t>
  </si>
  <si>
    <t>表面喷砂黑色氧化处理 L73.7*W73.7mm</t>
  </si>
  <si>
    <t>WJ00V0254R0</t>
  </si>
  <si>
    <t>MHD88TP-N挂耳</t>
  </si>
  <si>
    <t>正表面拉丝（180#），其余面喷细砂后黑色氧化处理 L88*33mm</t>
  </si>
  <si>
    <t>WJ00V0256R0</t>
  </si>
  <si>
    <t>TPHD403PL挂耳</t>
  </si>
  <si>
    <t>表面喷砂氧化处理（黑色）L84*W13mm</t>
  </si>
  <si>
    <t>WJ00V0257R0</t>
  </si>
  <si>
    <t>D-3001左挂耳</t>
  </si>
  <si>
    <t>表面喷细砂和拉丝黑色氧化处理 L33*W23.1mm</t>
  </si>
  <si>
    <t>WJ00V0258R0</t>
  </si>
  <si>
    <t>D-3001右挂耳</t>
  </si>
  <si>
    <t>WJ00V0259R0</t>
  </si>
  <si>
    <t>MOD-SVG16挂耳</t>
  </si>
  <si>
    <t>铝板 表面喷黑色细砂粉L44*W33mm</t>
  </si>
  <si>
    <t>WJ00V0260R0</t>
  </si>
  <si>
    <t>全表面喷沙氧化处理（黑色）L84.2*W13.5mm</t>
  </si>
  <si>
    <t>WJ00V0261R0</t>
  </si>
  <si>
    <t>福州2U把手(非标)</t>
  </si>
  <si>
    <t>表面黑色喷砂氧化 L66*W35mm</t>
  </si>
  <si>
    <t>WJ00V0262R0</t>
  </si>
  <si>
    <t>TPHD405PT-WPI模块1</t>
  </si>
  <si>
    <t>正面竖向拉丝（180#）后铝本色氧化处理 L66.5*W32.5mm</t>
  </si>
  <si>
    <t>WJ00V0262R1</t>
  </si>
  <si>
    <t>WJ00V0262R1H01</t>
  </si>
  <si>
    <t>WJ00V0263R0</t>
  </si>
  <si>
    <t>TPHD405PT-WPI模块2</t>
  </si>
  <si>
    <t>WJ00V0263R1</t>
  </si>
  <si>
    <t>正面竖向拉丝（180#）后铝本色氧化处理L66.5*W32.5mm</t>
  </si>
  <si>
    <t>WJ00V0263R1E00</t>
  </si>
  <si>
    <t>WJ00V0264R0</t>
  </si>
  <si>
    <t>TPHD405PT-WPB模块1</t>
  </si>
  <si>
    <t>WJ00V0264R1</t>
  </si>
  <si>
    <t>WJ00V0265R0</t>
  </si>
  <si>
    <t>TPHD405PT-WPI网络挡板</t>
  </si>
  <si>
    <t>外表面喷细砂后铝本色氧化处理 L40.7*W19.5mm</t>
  </si>
  <si>
    <t>WJ00V0266R0</t>
  </si>
  <si>
    <t>TPHD405PT-WPI散热条1</t>
  </si>
  <si>
    <t>表面铝本色喷细砂氧化处理 L86*W23mm</t>
  </si>
  <si>
    <t>WJ00V0267R0</t>
  </si>
  <si>
    <t>TPHD405PT-WPI散热条2</t>
  </si>
  <si>
    <t>表面铝本色喷细砂氧化处理 L86*W20mm</t>
  </si>
  <si>
    <t>WJ00V0267R1</t>
  </si>
  <si>
    <t>WJ00V0268R0</t>
  </si>
  <si>
    <t>MDV66TP前面板支架</t>
  </si>
  <si>
    <t>全表面喷黑色细砂粉 L434*W85mm</t>
  </si>
  <si>
    <t>WJ00V0269R0</t>
  </si>
  <si>
    <t>MDV66TP背板支架</t>
  </si>
  <si>
    <t>1.5mm镀锌板 L85.6*W85mm</t>
  </si>
  <si>
    <t>WJ00V0270R0</t>
  </si>
  <si>
    <t>MDV66TP PCB固定支架</t>
  </si>
  <si>
    <t>1.5mm镀锌板</t>
  </si>
  <si>
    <t>WJ00V0270R1</t>
  </si>
  <si>
    <t>WJ00V0271R0</t>
  </si>
  <si>
    <t>MDV66TP导滑板</t>
  </si>
  <si>
    <t>1.2mm镀锌板</t>
  </si>
  <si>
    <t>WJ00V0273R0</t>
  </si>
  <si>
    <t>CM-MOD-1616-HD10挂耳</t>
  </si>
  <si>
    <t>表面喷细砂和横向拉丝黑色氧化处理</t>
  </si>
  <si>
    <t>WJ00V0274R0</t>
  </si>
  <si>
    <t>CM-MOD-3232-HD10挂耳</t>
  </si>
  <si>
    <t>表面喷细砂和横向拉丝(180#)黑色氧化处理</t>
  </si>
  <si>
    <t>WJ00V0275R0J03</t>
  </si>
  <si>
    <t>500455-TX模块2</t>
  </si>
  <si>
    <t>WJ00V0276R0J03</t>
  </si>
  <si>
    <t>500455-TX模块1</t>
  </si>
  <si>
    <t>WJ00V0277R0</t>
  </si>
  <si>
    <t>MUH44TP右挂耳</t>
  </si>
  <si>
    <t>除标示面横向拉丝外，其余面为喷砂后黑色氧化处理</t>
  </si>
  <si>
    <t>WJ00V0278R0</t>
  </si>
  <si>
    <t>MUH44TP左挂耳</t>
  </si>
  <si>
    <t>WJ00V0280R0</t>
  </si>
  <si>
    <t>WUH4A-挂耳</t>
  </si>
  <si>
    <t>1.2mm铝板折弯，喷细砂黑色氧化  L80.8mm*W13.2mm*H11.2mm</t>
  </si>
  <si>
    <t>WJ00V0281R0A01</t>
  </si>
  <si>
    <t>AVG-TPHD405PT-WPH模块1</t>
  </si>
  <si>
    <t>WJ00V0282R0A01</t>
  </si>
  <si>
    <t>AVG-TPHD405PT-WPH模块2</t>
  </si>
  <si>
    <t>WJ00V0284R0</t>
  </si>
  <si>
    <t>IPM11-挂耳</t>
  </si>
  <si>
    <t>1.5mm铝板折弯，喷细砂黑色氧化</t>
  </si>
  <si>
    <t>WJ00V0285R0</t>
  </si>
  <si>
    <t>TPHD-BYET-挂耳</t>
  </si>
  <si>
    <t>1.5mm铝板折弯，喷砂黑色氧化</t>
  </si>
  <si>
    <t>WJ00V0286R0</t>
  </si>
  <si>
    <t>CM-BT10-TX70-Lite-挂耳</t>
  </si>
  <si>
    <t>1.5mm铁板折弯，喷黑色细砂粉</t>
  </si>
  <si>
    <t>WJ00V0287R0</t>
  </si>
  <si>
    <t>MDV248前板支架</t>
  </si>
  <si>
    <t>外表面喷黑色细砂粉L434*W218.5mm</t>
  </si>
  <si>
    <t>WJ00V0288R0</t>
  </si>
  <si>
    <t>MDV248风扇架</t>
  </si>
  <si>
    <t>外表面喷黑色细砂粉L433.4*W164.5mm</t>
  </si>
  <si>
    <t>WJ00V0289R0</t>
  </si>
  <si>
    <t>MDV248导滑板上</t>
  </si>
  <si>
    <t>电镀蓝锌L434*W164mm</t>
  </si>
  <si>
    <t>WJ00V0290R0</t>
  </si>
  <si>
    <t>MDV248导滑板下</t>
  </si>
  <si>
    <t>WJ00V0291R0</t>
  </si>
  <si>
    <t>MDV248背板支架</t>
  </si>
  <si>
    <t>电镀蓝锌</t>
  </si>
  <si>
    <t>WJ00V0292R0</t>
  </si>
  <si>
    <t>MDV248右风扇导轨</t>
  </si>
  <si>
    <t>WJ00V0293R0</t>
  </si>
  <si>
    <t>MDV248左风扇导轨</t>
  </si>
  <si>
    <t>WJ00V0294R0</t>
  </si>
  <si>
    <t>风扇抽屉把手</t>
  </si>
  <si>
    <t>铝棒 电镀铝原色</t>
  </si>
  <si>
    <t>WJ00V0297R0</t>
  </si>
  <si>
    <t>SUH2-挂耳</t>
  </si>
  <si>
    <t>表面喷细砂后黑色氧化L70*W13.2mm</t>
  </si>
  <si>
    <t>WJ01V0002R0E01</t>
  </si>
  <si>
    <t>WJ01V0004R1</t>
  </si>
  <si>
    <t>MCV3232前板</t>
  </si>
  <si>
    <t>WJ01V0004R3E01</t>
  </si>
  <si>
    <t>MCV3232A前板</t>
  </si>
  <si>
    <t>表面喷黑色细砂粉 L482.6*W177*T4mm</t>
  </si>
  <si>
    <t>WJ01V0005R2C07</t>
  </si>
  <si>
    <t>WJ01V0006R2E00</t>
  </si>
  <si>
    <t>MDV1616A前板</t>
  </si>
  <si>
    <t>WJ01V0006R2E01</t>
  </si>
  <si>
    <t>WJ01V0008R1E01</t>
  </si>
  <si>
    <t>WJ01V0010R1E01</t>
  </si>
  <si>
    <t>WJ01V0016R2E00</t>
  </si>
  <si>
    <t>WJ01V0018R0A01</t>
  </si>
  <si>
    <t>WJ01V0018R1E00</t>
  </si>
  <si>
    <t>外表面喷黑色细沙粉(内表面不喷粉)L482.6*W44mm</t>
  </si>
  <si>
    <t>WJ01V0018R1E01</t>
  </si>
  <si>
    <t>WJ01V0018R1U13</t>
  </si>
  <si>
    <t>WJ01V0020R1E00</t>
  </si>
  <si>
    <t>WJ01V0032R2C19</t>
  </si>
  <si>
    <t>WJ01V0032R2D01</t>
  </si>
  <si>
    <t>WJ01V0032R2K01</t>
  </si>
  <si>
    <t>WJ01V0032R2R01</t>
  </si>
  <si>
    <t>WJ01V0032R2U02</t>
  </si>
  <si>
    <t>WJ01V0036R2K01</t>
  </si>
  <si>
    <t>WJ01V0042R2C19</t>
  </si>
  <si>
    <t>WJ01V0042R2E00</t>
  </si>
  <si>
    <t>WJ01V0042R2K01</t>
  </si>
  <si>
    <t>WJ01V0042R2U02</t>
  </si>
  <si>
    <t>WJ01V0044R1A01</t>
  </si>
  <si>
    <t>WJ01V0044R1C11</t>
  </si>
  <si>
    <t>WJ01V0044R1C15</t>
  </si>
  <si>
    <t>WJ01V0044R1C21</t>
  </si>
  <si>
    <t>WJ01V0044R1K01</t>
  </si>
  <si>
    <t>WJ01V0044R1U13</t>
  </si>
  <si>
    <t>WJ01V0045R2A01</t>
  </si>
  <si>
    <t>WJ01V0045R2C11</t>
  </si>
  <si>
    <t>WJ01V0045R2C15</t>
  </si>
  <si>
    <t>WJ01V0045R2C22</t>
  </si>
  <si>
    <t>WJ01V0045R2E01</t>
  </si>
  <si>
    <t>WJ01V0045R2K01</t>
  </si>
  <si>
    <t>WJ01V0045R2U13</t>
  </si>
  <si>
    <t>WJ01V0046R2C15</t>
  </si>
  <si>
    <t>WJ01V0046R2K01</t>
  </si>
  <si>
    <t>WJ01V0046R2U13</t>
  </si>
  <si>
    <t>WJ01V0047R1K01</t>
  </si>
  <si>
    <t>WJ01V0048R2E00</t>
  </si>
  <si>
    <t>MHD3232前板</t>
  </si>
  <si>
    <t>WJ01V0048R2E01</t>
  </si>
  <si>
    <t>WJ01V0060R0</t>
  </si>
  <si>
    <t>VSC-51前板</t>
  </si>
  <si>
    <t>WJ01V0061R0</t>
  </si>
  <si>
    <t>TEK 902-HD前板</t>
  </si>
  <si>
    <t>WJ01V0062R0</t>
  </si>
  <si>
    <t>SC91DTV前板</t>
  </si>
  <si>
    <t>WJ01V0069R2E01</t>
  </si>
  <si>
    <t>WJ01V0070R2E01</t>
  </si>
  <si>
    <t>WJ01V0073R0E01</t>
  </si>
  <si>
    <t>MMX6464前板</t>
  </si>
  <si>
    <t>铝板 外表面喷黑色细砂粉 L482.6mm*W443.7mm*T3mm</t>
  </si>
  <si>
    <t>WJ01V0087R0C01</t>
  </si>
  <si>
    <t>MDV3232A（福州）前板</t>
  </si>
  <si>
    <t>铝板 拉丝、导电氧化 铝本色 L436.6mm*W310.3mm*T3mm</t>
  </si>
  <si>
    <t>WJ01V0088R0C01</t>
  </si>
  <si>
    <t>MRG6464（福州）前板A</t>
  </si>
  <si>
    <t>WJ01V0089R0C01</t>
  </si>
  <si>
    <t>MRG6464（福州）前板B</t>
  </si>
  <si>
    <t>WJ01V0091R0C01</t>
  </si>
  <si>
    <t>MMX1616（福州）前板</t>
  </si>
  <si>
    <t>铝板 拉丝、导电氧化 铝本色 L436.6mm*W132.5mm*T3mm</t>
  </si>
  <si>
    <t>WJ01V0092R0C01</t>
  </si>
  <si>
    <t>MMX3232（福州）前板</t>
  </si>
  <si>
    <t>WJ01V0093R0</t>
  </si>
  <si>
    <t>MCV6464A（福州）前板</t>
  </si>
  <si>
    <t>铝板 拉丝氧化铝本色 L436.6mm*W399.2mm*T3mm</t>
  </si>
  <si>
    <t>WJ01V0095R0E00</t>
  </si>
  <si>
    <t>MRG3232前板</t>
  </si>
  <si>
    <t>WJ01V0095R0E01</t>
  </si>
  <si>
    <t>WJ01V0096R0E00</t>
  </si>
  <si>
    <t>MRG1616A前板</t>
  </si>
  <si>
    <t>WJ01V0096R0E01</t>
  </si>
  <si>
    <t>WJ01V0097R0E00</t>
  </si>
  <si>
    <t>D-1001前板</t>
  </si>
  <si>
    <t>表面喷细砂哑银色氧化处理</t>
  </si>
  <si>
    <t>WJ01V0097R0E01</t>
  </si>
  <si>
    <t>WJ01V0097R1C04</t>
  </si>
  <si>
    <t>外表面喷黑色细砂粉 L482.6*W44*T4mm</t>
  </si>
  <si>
    <t>WJ01V0097R1E00</t>
  </si>
  <si>
    <t>WJ01V0097R1E01</t>
  </si>
  <si>
    <t>WJ01V0098R0E00</t>
  </si>
  <si>
    <t>MV4前板</t>
  </si>
  <si>
    <t>铝型材 表面喷细砂哑银色氧化处理 L482.6mm*W44mm*T4mm</t>
  </si>
  <si>
    <t>WJ01V0098R0E01</t>
  </si>
  <si>
    <t>WJ01V0100R0</t>
  </si>
  <si>
    <t>WJ01V0105R2E00</t>
  </si>
  <si>
    <t>表面喷细砂哑银色氧化处理 L436.4mm*W44mm</t>
  </si>
  <si>
    <t>WJ01V0105R2E01</t>
  </si>
  <si>
    <t>WJ01V0105R3A01</t>
  </si>
  <si>
    <t>WJ01V0105R3C09</t>
  </si>
  <si>
    <t>表面拉断丝亮黑色氧化处理 L436.4mm*W44mm</t>
  </si>
  <si>
    <t>WJ01V0105R3E01</t>
  </si>
  <si>
    <t>WJ01V0105R3H01</t>
  </si>
  <si>
    <t>WJ01V0105R3M02</t>
  </si>
  <si>
    <t>WJ01V0105R3U01</t>
  </si>
  <si>
    <t>WJ01V0105R3U13</t>
  </si>
  <si>
    <t>WJ01V0111R0D01</t>
  </si>
  <si>
    <t>KD-HDMI41 前板</t>
  </si>
  <si>
    <t>表面喷黑色细砂粉 L195mm*W28mm</t>
  </si>
  <si>
    <t>WJ01V0112R0C04</t>
  </si>
  <si>
    <t>D-3002前板</t>
  </si>
  <si>
    <t>WJ01V0112R0E00</t>
  </si>
  <si>
    <t>WJ01V0112R0E01</t>
  </si>
  <si>
    <t>WJ01V0112R1C04</t>
  </si>
  <si>
    <t>WJ01V0112R1E00</t>
  </si>
  <si>
    <t>WJ01V0112R1E01</t>
  </si>
  <si>
    <t>WJ01V0112R2C04</t>
  </si>
  <si>
    <t>WJ01V0112R2E00</t>
  </si>
  <si>
    <t>WJ01V0112R2E01</t>
  </si>
  <si>
    <t>WJ01V0113R0U01</t>
  </si>
  <si>
    <t>WJ01V0113R0U13</t>
  </si>
  <si>
    <t>WJ01V0113R1E00</t>
  </si>
  <si>
    <t>WJ01V0113R1E01</t>
  </si>
  <si>
    <t>WJ01V0113R1K01</t>
  </si>
  <si>
    <t>WJ01V0113R1U01</t>
  </si>
  <si>
    <t>WJ01V0113R1U13</t>
  </si>
  <si>
    <t>WJ01V0117R1U04</t>
  </si>
  <si>
    <t>FLX-44前板</t>
  </si>
  <si>
    <t>表面喷细砂黑色氧化处理 L436.4*W44*T4mm</t>
  </si>
  <si>
    <t>WJ01V0118R0U00</t>
  </si>
  <si>
    <t>表面黑色拉丝氧化处理L436.4mm*W44mm</t>
  </si>
  <si>
    <t>WJ01V0121R0E00</t>
  </si>
  <si>
    <t>TPHD403T前板</t>
  </si>
  <si>
    <t>WJ01V0121R0K01</t>
  </si>
  <si>
    <t>WJ01V0123R0I01</t>
  </si>
  <si>
    <t>SC81HDbT前板</t>
  </si>
  <si>
    <t>表面喷砂氧化处理（黑色）L255*W44*T2.5mm</t>
  </si>
  <si>
    <t>WJ01V0124R0C09</t>
  </si>
  <si>
    <t>MHD88TP-N前板</t>
  </si>
  <si>
    <t>外表面横向拉丝(180#)黑色氧化处理 L437*W88mm</t>
  </si>
  <si>
    <t>WJ01V0124R0E00</t>
  </si>
  <si>
    <t>WJ01V0124R0E01</t>
  </si>
  <si>
    <t>WJ01V0124R0K01</t>
  </si>
  <si>
    <t>WJ01V0125R0E00</t>
  </si>
  <si>
    <t>SC51D前板</t>
  </si>
  <si>
    <t>铝型材 表面喷砂氧化处理（黑色）L220*W44mm</t>
  </si>
  <si>
    <t>WJ01V0125R0E01</t>
  </si>
  <si>
    <t>WJ01V0125R0K01</t>
  </si>
  <si>
    <t>WJ01V0126R0E00</t>
  </si>
  <si>
    <t>D-3001前板</t>
  </si>
  <si>
    <t>表面拉丝（180#）黑色氧化处理 L436.4*W44mm</t>
  </si>
  <si>
    <t>WJ01V0126R0E01</t>
  </si>
  <si>
    <t>WJ01V0127R0U10</t>
  </si>
  <si>
    <t>CM-MT8810-BT-70前板</t>
  </si>
  <si>
    <t>外表面横向拉丝(220#)黑色氧化处理 L437*W88mm</t>
  </si>
  <si>
    <t>WJ01V0128R0U04</t>
  </si>
  <si>
    <t>DIGI-P52前板</t>
  </si>
  <si>
    <t>表面喷砂氧化处理（黑色）L220*W44mm</t>
  </si>
  <si>
    <t>WJ01V0129R0U05</t>
  </si>
  <si>
    <t>SC-12BT前板</t>
  </si>
  <si>
    <t>WJ01V0130R0R01</t>
  </si>
  <si>
    <t>TPHD403PLR前板</t>
  </si>
  <si>
    <t>外表面喷沙氧化处理（黑色）L148*28mm</t>
  </si>
  <si>
    <t>WJ01V0131R0R01</t>
  </si>
  <si>
    <t>TPHD403PLT前板</t>
  </si>
  <si>
    <t>外表面喷沙氧化处理（黑色）L148*W28mm</t>
  </si>
  <si>
    <t>WJ01V0132R0</t>
  </si>
  <si>
    <t>TPHD405PT-WPI面板</t>
  </si>
  <si>
    <t>外表面喷细砂后铝本色氧化处理 L104.5*W89mm</t>
  </si>
  <si>
    <t>WJ01V0132R0E00</t>
  </si>
  <si>
    <t>WJ01V0133R0C12</t>
  </si>
  <si>
    <t>MDV66TP前面板</t>
  </si>
  <si>
    <t>外表面横向拉丝(180#)黑色氧化处理，外表面无任何螺柱印迹 L437*</t>
  </si>
  <si>
    <t>WJ01V0134R0U10</t>
  </si>
  <si>
    <t>CM-MOD-1616-HD10前板</t>
  </si>
  <si>
    <t>表面要横向拉丝（180#）黑色氧化处理L436.6*W132.5mm</t>
  </si>
  <si>
    <t>WJ01V0135R0U10</t>
  </si>
  <si>
    <t>CM-MOD-3232-HD10前板</t>
  </si>
  <si>
    <t>表面要横向拉丝（180#）黑色氧化处理L436.6*W221.5mm</t>
  </si>
  <si>
    <t>WJ01V0136R0J03</t>
  </si>
  <si>
    <t>500455-TX面板</t>
  </si>
  <si>
    <t>外表面喷细砂后铝本色氧化处理L104.5*W89mm</t>
  </si>
  <si>
    <t>WJ01V0137R0K01</t>
  </si>
  <si>
    <t>MHD-44A前板</t>
  </si>
  <si>
    <t>表面喷细砂黑色氧化处理L436.4*W44mm</t>
  </si>
  <si>
    <t>WJ01V0138R0E00</t>
  </si>
  <si>
    <t>MUH44TP前板</t>
  </si>
  <si>
    <t>表面横向拉丝（180#）黑色氧化处理L436.4*W44mm</t>
  </si>
  <si>
    <t>WJ01V0138R0E01</t>
  </si>
  <si>
    <t>WJ01V0139R0E00</t>
  </si>
  <si>
    <t>MUH66TP前板</t>
  </si>
  <si>
    <t>外表面横向拉丝(180#)黑色氧化处理L437*W88mm</t>
  </si>
  <si>
    <t>WJ01V0139R0E01</t>
  </si>
  <si>
    <t>WJ01V0140R0D01</t>
  </si>
  <si>
    <t>两表面拉丝，外表面喷黑色细砂粉L195*W28</t>
  </si>
  <si>
    <t>WJ01V0141R0</t>
  </si>
  <si>
    <t>AVG-TPHD405PT-WPH面板</t>
  </si>
  <si>
    <t>WJ01V0142R0U04</t>
  </si>
  <si>
    <t>DIGI-P51前板</t>
  </si>
  <si>
    <t>WJ01V0143R0C17</t>
  </si>
  <si>
    <t>MDV248前板</t>
  </si>
  <si>
    <t>外表面横向拉丝（180#）后黑色氧化,需要丝印L482.6*W221.5mm</t>
  </si>
  <si>
    <t>WJ02V0001R0</t>
  </si>
  <si>
    <t>MCV44A底板</t>
  </si>
  <si>
    <t>WJ02V0002R0</t>
  </si>
  <si>
    <t>MCV88底板</t>
  </si>
  <si>
    <t>外表面喷黑色细沙粉 L432*W230*T1.2mm</t>
  </si>
  <si>
    <t>WJ02V0003R1</t>
  </si>
  <si>
    <t>铝板 黑色 L431mm*W253*t2mm</t>
  </si>
  <si>
    <t>WJ02V0004R0</t>
  </si>
  <si>
    <t>MCV3232底板</t>
  </si>
  <si>
    <t>WJ02V0005R0</t>
  </si>
  <si>
    <t>MDV44底板</t>
  </si>
  <si>
    <t>WJ02V0006R0</t>
  </si>
  <si>
    <t>2U-MDV88底板</t>
  </si>
  <si>
    <t>WJ02V0007R0</t>
  </si>
  <si>
    <t>MDV1616底板</t>
  </si>
  <si>
    <t>WJ02V0007R1</t>
  </si>
  <si>
    <t>WJ02V0008R0</t>
  </si>
  <si>
    <t>WJ02V0008R1</t>
  </si>
  <si>
    <t>WJ02V0009R0</t>
  </si>
  <si>
    <t>底板</t>
  </si>
  <si>
    <t>WJ02V0009R1</t>
  </si>
  <si>
    <t>MHD1616底板</t>
  </si>
  <si>
    <t>铝板 黑色 L432.4mm*W318mm*T2mm</t>
  </si>
  <si>
    <t>WJ02V0010R0</t>
  </si>
  <si>
    <t>MPA88底板</t>
  </si>
  <si>
    <t>WJ02V0011R0</t>
  </si>
  <si>
    <t>3U下盖MRG88</t>
  </si>
  <si>
    <t>WJ02V0012R0</t>
  </si>
  <si>
    <t>MTX200底板</t>
  </si>
  <si>
    <t>WJ02V0013R0</t>
  </si>
  <si>
    <t>1U底板MVG44</t>
  </si>
  <si>
    <t>WJ02V0016R0</t>
  </si>
  <si>
    <t>6路调光器底板</t>
  </si>
  <si>
    <t>WJ02V0017R0</t>
  </si>
  <si>
    <t>PTNET底板</t>
  </si>
  <si>
    <t>WJ02V0018R0</t>
  </si>
  <si>
    <t>8路控制器底板</t>
  </si>
  <si>
    <t>WJ02V0019R0</t>
  </si>
  <si>
    <t>WP18R底座</t>
  </si>
  <si>
    <t>WJ02V0020R2</t>
  </si>
  <si>
    <t>WJ02V0021R0</t>
  </si>
  <si>
    <t>1U底板SC91DM</t>
  </si>
  <si>
    <t>WJ02V0026R0</t>
  </si>
  <si>
    <t>WJ02V0027R0</t>
  </si>
  <si>
    <t>WJ02V0029R0</t>
  </si>
  <si>
    <t>SVG8底板</t>
  </si>
  <si>
    <t>WJ02V0030R0</t>
  </si>
  <si>
    <t>SVG32底板</t>
  </si>
  <si>
    <t>WJ02V0031R0</t>
  </si>
  <si>
    <t>TP200新机箱底盖</t>
  </si>
  <si>
    <t>WJ02V0031R1</t>
  </si>
  <si>
    <t>WJ02V0032R0</t>
  </si>
  <si>
    <t>WJ02V0034R0</t>
  </si>
  <si>
    <t>WJ02V0035R0</t>
  </si>
  <si>
    <t>新机箱底盖</t>
  </si>
  <si>
    <t>WJ02V0036R0</t>
  </si>
  <si>
    <t>WJ02V0037R0</t>
  </si>
  <si>
    <t>WHD8底板</t>
  </si>
  <si>
    <t>WJ02V0038R2E00</t>
  </si>
  <si>
    <t>WJ02V0040R0</t>
  </si>
  <si>
    <t>WJ02V0041R0</t>
  </si>
  <si>
    <t>WVG4A机箱底盖</t>
  </si>
  <si>
    <t>WJ02V0041R2</t>
  </si>
  <si>
    <t>WJ02V0042R0</t>
  </si>
  <si>
    <t>1U通用底板</t>
  </si>
  <si>
    <t>WJ02V0043R0</t>
  </si>
  <si>
    <t>WVG16A底板</t>
  </si>
  <si>
    <t>表面喷黑色细沙粉 L432*W254*T1.2mm</t>
  </si>
  <si>
    <t>WJ02V0047R1</t>
  </si>
  <si>
    <t>MHD3232底板</t>
  </si>
  <si>
    <t>WJ02V0047R2</t>
  </si>
  <si>
    <t>WJ02V0048R0</t>
  </si>
  <si>
    <t>MDV3232底板</t>
  </si>
  <si>
    <t>WJ02V0049R0</t>
  </si>
  <si>
    <t>AT-DRC444底板</t>
  </si>
  <si>
    <t>WJ02V0050R0</t>
  </si>
  <si>
    <t>AT-HD-V1616M底板</t>
  </si>
  <si>
    <t>WJ02V0053R0</t>
  </si>
  <si>
    <t>WJ02V0055R1U04</t>
  </si>
  <si>
    <t>WJ02V0056R0</t>
  </si>
  <si>
    <t>VSC-51底板</t>
  </si>
  <si>
    <t>WJ02V0058R0</t>
  </si>
  <si>
    <t>WJ02V0059R0</t>
  </si>
  <si>
    <t>SVG4底板</t>
  </si>
  <si>
    <t>WJ02V0060R0</t>
  </si>
  <si>
    <t>WJ02V0061R1</t>
  </si>
  <si>
    <t>PA3底板</t>
  </si>
  <si>
    <t>WJ02V0062R0</t>
  </si>
  <si>
    <t>MMX6464底板</t>
  </si>
  <si>
    <t>WJ02V0062R1</t>
  </si>
  <si>
    <t>铝板 外表面喷黑色细砂粉 L436.6mm*W317mm*T2mm</t>
  </si>
  <si>
    <t>WJ02V0065R0</t>
  </si>
  <si>
    <t>MCV6464A底板</t>
  </si>
  <si>
    <t>铝板 表面喷黑色细砂粉 L432.6mm*W315mm*T2mm</t>
  </si>
  <si>
    <t>WJ02V0066R0</t>
  </si>
  <si>
    <t>MRG3232A底板</t>
  </si>
  <si>
    <t>表面喷黑色细砂粉 L431.6mm*W279mm*T2mm</t>
  </si>
  <si>
    <t>WJ02V0067R0</t>
  </si>
  <si>
    <t>外表面喷黑色细砂粉(内表面不喷粉)</t>
  </si>
  <si>
    <t>WJ02V0074R0</t>
  </si>
  <si>
    <t>表面喷细砂氧化处理（黑色）L430.4mm*W230mm*T1.4mm</t>
  </si>
  <si>
    <t>WJ02V0076R0</t>
  </si>
  <si>
    <t>KD-HDMI41 底板</t>
  </si>
  <si>
    <t>表面喷黑色细砂粉 L223mm*W82mm</t>
  </si>
  <si>
    <t>WJ02V0077R0</t>
  </si>
  <si>
    <t>D-3002底板</t>
  </si>
  <si>
    <t>2mm铝板,表面喷细砂黑色氧化处理</t>
  </si>
  <si>
    <t>WJ02V0078R2E00</t>
  </si>
  <si>
    <t>WJ02V0078R2K01</t>
  </si>
  <si>
    <t>WJ02V0078R2U01</t>
  </si>
  <si>
    <t>WJ02V0078R3E00</t>
  </si>
  <si>
    <t>WJ02V0082R1I01</t>
  </si>
  <si>
    <t>表面喷砂氧化处理（黑色）L252.6*W145.4mm</t>
  </si>
  <si>
    <t>WJ02V0083R0</t>
  </si>
  <si>
    <t>MHD88TP-N底板</t>
  </si>
  <si>
    <t>外表面喷砂黑色氧化处理 L431*W375mm</t>
  </si>
  <si>
    <t>WJ02V0083R1</t>
  </si>
  <si>
    <t>WJ02V0083R1C09</t>
  </si>
  <si>
    <t>WJ02V0084R0E00</t>
  </si>
  <si>
    <t>WJ02V0084R1E00</t>
  </si>
  <si>
    <t>WJ02V0085R0E00</t>
  </si>
  <si>
    <t>TPHD403PLT底板</t>
  </si>
  <si>
    <t>表面喷砂氧化处理（黑色）L149.4*W82.7mm</t>
  </si>
  <si>
    <t>WJ02V0085R0R01</t>
  </si>
  <si>
    <t>WJ02V0086R0E00</t>
  </si>
  <si>
    <t>TPHD403PLR底板</t>
  </si>
  <si>
    <t>WJ02V0086R0R01</t>
  </si>
  <si>
    <t>WJ02V0087R0</t>
  </si>
  <si>
    <t>D-3001底板</t>
  </si>
  <si>
    <t>表面喷细砂氧化处理（黑色）L430.4*W253.5</t>
  </si>
  <si>
    <t>WJ02V0088R0D02</t>
  </si>
  <si>
    <t>TPHD403PT底板</t>
  </si>
  <si>
    <t>WJ02V0088R0E00</t>
  </si>
  <si>
    <t>WJ02V0088R0U10</t>
  </si>
  <si>
    <t>WJ02V0089R0D02</t>
  </si>
  <si>
    <t>TPHD403PR底板</t>
  </si>
  <si>
    <t>WJ02V0089R0E00</t>
  </si>
  <si>
    <t>WJ02V0089R0U10</t>
  </si>
  <si>
    <t>WJ02V0090R0</t>
  </si>
  <si>
    <t>MOD-SVG16底板</t>
  </si>
  <si>
    <t>1.5mm铝板 外表面喷黑色细砂粉L433.4*W115mm</t>
  </si>
  <si>
    <t>WJ02V0091R0</t>
  </si>
  <si>
    <t>TPHD403PL底板</t>
  </si>
  <si>
    <t>外表面喷沙氧化处理（黑色）L152*W84.2mm</t>
  </si>
  <si>
    <t>WJ02V0092R0</t>
  </si>
  <si>
    <t>MDV66TP底板</t>
  </si>
  <si>
    <t>全表面喷黑色细砂粉，喷涂时柱子、螺纹孔需保护 L437*W315mm</t>
  </si>
  <si>
    <t>WJ02V0093R0E00</t>
  </si>
  <si>
    <t>SUH4T底板</t>
  </si>
  <si>
    <t>表面喷砂氧化处理（黑色）L216.8*W146.4mm</t>
  </si>
  <si>
    <t>WJ02V0093R0R01</t>
  </si>
  <si>
    <t>WJ02V0094R0E00</t>
  </si>
  <si>
    <t>SUH2-底盖</t>
  </si>
  <si>
    <t>表面喷细砂黑色氧化,丝印</t>
  </si>
  <si>
    <t>WJ02V0095R0</t>
  </si>
  <si>
    <t>两表面拉丝，外表面喷黑色细砂粉L223*W82</t>
  </si>
  <si>
    <t>WJ02V0096R0B01</t>
  </si>
  <si>
    <t>WUH4A-上盖</t>
  </si>
  <si>
    <t>1mm铝板折弯，喷细砂黑色氧化  L194mm*W80.8mm*H12mm</t>
  </si>
  <si>
    <t>WJ02V0096R0E00</t>
  </si>
  <si>
    <t>WJ02V0096R0E01</t>
  </si>
  <si>
    <t>WJ02V0097R0</t>
  </si>
  <si>
    <t>SUH4底盖</t>
  </si>
  <si>
    <t>表面喷细砂黑色氧化L150*W69mm</t>
  </si>
  <si>
    <t>WJ02V0098R0E00</t>
  </si>
  <si>
    <t>FOUH302T底盖</t>
  </si>
  <si>
    <t>1.5mm铝板折弯，喷细砂黑色氧化  L117mm*W80.6mm*H26.5mm</t>
  </si>
  <si>
    <t>WJ02V0099R0E00</t>
  </si>
  <si>
    <t>FOUH302R底盖</t>
  </si>
  <si>
    <t>WJ02V0100R0U04</t>
  </si>
  <si>
    <t>DIGI-P51底板</t>
  </si>
  <si>
    <t>WJ02V0101R0E00</t>
  </si>
  <si>
    <t>IPM11-底盖</t>
  </si>
  <si>
    <t>1.5mm铝板折弯，喷细砂黑色氧化  L120mm*W57mm*H20mm</t>
  </si>
  <si>
    <t>WJ02V0102R0E00</t>
  </si>
  <si>
    <t>IPM12-底盖</t>
  </si>
  <si>
    <t>WJ02V0103R0E00</t>
  </si>
  <si>
    <t>TPHD-BYET-底盖</t>
  </si>
  <si>
    <t>1.5mm铝板折弯，喷砂黑色氧化L120.6mm*W58.6mm*H22.8mm</t>
  </si>
  <si>
    <t>WJ02V0104R0E00</t>
  </si>
  <si>
    <t>TPHD-BYER-底盖</t>
  </si>
  <si>
    <t>WJ02V0105R0U10</t>
  </si>
  <si>
    <t>CM-BT10-TX70-Lite-底盖</t>
  </si>
  <si>
    <t>1.2mm铁板折弯，喷黑色细砂粉  L120mm*W58.6mm*H22.8mm</t>
  </si>
  <si>
    <t>WJ02V0107R0</t>
  </si>
  <si>
    <t>MDV248底板</t>
  </si>
  <si>
    <t>全表面喷黑色细砂粉L437*W380mm</t>
  </si>
  <si>
    <t>WJ03V0003R0</t>
  </si>
  <si>
    <t>MCV3232盖板</t>
  </si>
  <si>
    <t>WJ03V0004R0</t>
  </si>
  <si>
    <t>2U-MDV88盖板</t>
  </si>
  <si>
    <t>WJ03V0006R0</t>
  </si>
  <si>
    <t>WJ03V0006R1</t>
  </si>
  <si>
    <t>WJ03V0007R0</t>
  </si>
  <si>
    <t>1U盖板</t>
  </si>
  <si>
    <t>WJ03V0008R0</t>
  </si>
  <si>
    <t>3U上盖MRG88</t>
  </si>
  <si>
    <t>WJ03V0009R0</t>
  </si>
  <si>
    <t>MTX200上盖</t>
  </si>
  <si>
    <t>WJ03V0014R1U08</t>
  </si>
  <si>
    <t>WJ03V0024R0</t>
  </si>
  <si>
    <t>SVG32盖板</t>
  </si>
  <si>
    <t>WJ03V0028R2A01</t>
  </si>
  <si>
    <t>WJ03V0028R2U13</t>
  </si>
  <si>
    <t>WJ03V0031R0</t>
  </si>
  <si>
    <t>新机箱上盖</t>
  </si>
  <si>
    <t>WJ03V0032R3K01</t>
  </si>
  <si>
    <t>WJ03V0035R1E01</t>
  </si>
  <si>
    <t>WJ03V0035R2A00</t>
  </si>
  <si>
    <t>WJ03V0044R0</t>
  </si>
  <si>
    <t>MHD3232盖板</t>
  </si>
  <si>
    <t>WJ03V0045R0</t>
  </si>
  <si>
    <t>AT-HD-V1616M盖板</t>
  </si>
  <si>
    <t>WJ03V0050R0</t>
  </si>
  <si>
    <t>VSC-51盖板</t>
  </si>
  <si>
    <t>WJ03V0051R0</t>
  </si>
  <si>
    <t>WJ03V0051R1J01</t>
  </si>
  <si>
    <t>WJ03V0051R1J02</t>
  </si>
  <si>
    <t>WJ03V0055R0</t>
  </si>
  <si>
    <t>WJ03V0056R0A01</t>
  </si>
  <si>
    <t>WJ03V0059R0</t>
  </si>
  <si>
    <t>WJ03V0060R0</t>
  </si>
  <si>
    <t>PA3-100V盖板</t>
  </si>
  <si>
    <t>WJ03V0060R1E00</t>
  </si>
  <si>
    <t>1mm铝板 表面喷黑色细砂粉 L144.2mm*W128mm</t>
  </si>
  <si>
    <t>WJ03V0060R1E01</t>
  </si>
  <si>
    <t>WJ03V0061R0</t>
  </si>
  <si>
    <t>MMX6464盖板</t>
  </si>
  <si>
    <t>WJ03V0063R0</t>
  </si>
  <si>
    <t>MRG3232A盖板</t>
  </si>
  <si>
    <t>WJ03V0065R0</t>
  </si>
  <si>
    <t>WJ03V0065R1K01</t>
  </si>
  <si>
    <t>WJ03V0065R1U13</t>
  </si>
  <si>
    <t>WJ03V0066R0</t>
  </si>
  <si>
    <t>WJ03V0066R1D01</t>
  </si>
  <si>
    <t>WJ03V0066R1K01</t>
  </si>
  <si>
    <t>WJ03V0066R1U13</t>
  </si>
  <si>
    <t>WJ03V0072R0E00</t>
  </si>
  <si>
    <t>WJ03V0072R0E01</t>
  </si>
  <si>
    <t>WJ03V0073R0D01</t>
  </si>
  <si>
    <t>WJ03V0073R0H01</t>
  </si>
  <si>
    <t>WJ03V0073R0R01</t>
  </si>
  <si>
    <t>WJ03V0073R0U13</t>
  </si>
  <si>
    <t>WJ03V0074R0D02</t>
  </si>
  <si>
    <t>WJ03V0074R0E01</t>
  </si>
  <si>
    <t>WJ03V0074R0H01</t>
  </si>
  <si>
    <t>WJ03V0074R0U13</t>
  </si>
  <si>
    <t>WJ03V0075R0D01</t>
  </si>
  <si>
    <t>KD-HDMI41 盖板</t>
  </si>
  <si>
    <t>表面喷黑色细砂粉 L192mm*W76mm</t>
  </si>
  <si>
    <t>WJ03V0076R0</t>
  </si>
  <si>
    <t>D-3002盖板</t>
  </si>
  <si>
    <t>1.8mm铝板,表面喷细砂黑色氧化处理</t>
  </si>
  <si>
    <t>WJ03V0077R1U13</t>
  </si>
  <si>
    <t>WJ03V0077R3E00</t>
  </si>
  <si>
    <t>WJ03V0077R3E01</t>
  </si>
  <si>
    <t>WJ03V0077R3K01</t>
  </si>
  <si>
    <t>WJ03V0077R3U01</t>
  </si>
  <si>
    <t>WJ03V0084R0</t>
  </si>
  <si>
    <t>MHD88TP-N盖板</t>
  </si>
  <si>
    <t>WJ03V0085R0E00</t>
  </si>
  <si>
    <t>WJ03V0085R0E01</t>
  </si>
  <si>
    <t>WJ03V0085R1C15</t>
  </si>
  <si>
    <t>WJ03V0085R1E00</t>
  </si>
  <si>
    <t>WJ03V0085R1E01</t>
  </si>
  <si>
    <t>WJ03V0086R0E00</t>
  </si>
  <si>
    <t>TPHD403PLT盖板</t>
  </si>
  <si>
    <t>表面喷砂氧化处理（黑色）L152*W84mm</t>
  </si>
  <si>
    <t>WJ03V0086R0E01</t>
  </si>
  <si>
    <t>WJ03V0086R0R01</t>
  </si>
  <si>
    <t>WJ03V0087R0E00</t>
  </si>
  <si>
    <t>TPHD403PLR盖板</t>
  </si>
  <si>
    <t>WJ03V0087R0E01</t>
  </si>
  <si>
    <t>WJ03V0087R0R01</t>
  </si>
  <si>
    <t>WJ03V0088R0</t>
  </si>
  <si>
    <t>D-3001盖板</t>
  </si>
  <si>
    <t>WJ03V0089R0D02</t>
  </si>
  <si>
    <t>TPHD403PT盖板</t>
  </si>
  <si>
    <t>WJ03V0089R0E00</t>
  </si>
  <si>
    <t>WJ03V0089R0E01</t>
  </si>
  <si>
    <t>WJ03V0089R0U10</t>
  </si>
  <si>
    <t>WJ03V0090R0D02</t>
  </si>
  <si>
    <t>TPHD403PR盖板</t>
  </si>
  <si>
    <t>WJ03V0090R0E00</t>
  </si>
  <si>
    <t>WJ03V0090R0E01</t>
  </si>
  <si>
    <t>WJ03V0090R0U10</t>
  </si>
  <si>
    <t>WJ03V0091R0</t>
  </si>
  <si>
    <t>DIGI-P52盖板</t>
  </si>
  <si>
    <t>WJ03V0091R1</t>
  </si>
  <si>
    <t>WJ03V0092R0</t>
  </si>
  <si>
    <t>MOD-SVG16盖板</t>
  </si>
  <si>
    <t>WJ03V0093R0R01</t>
  </si>
  <si>
    <t>外表面喷沙氧化处理（黑色）L148*W78.2mm</t>
  </si>
  <si>
    <t>WJ03V0094R0R01</t>
  </si>
  <si>
    <t>WJ03V0095R0</t>
  </si>
  <si>
    <t>MDV66TP盖板</t>
  </si>
  <si>
    <t>全表面喷黑色细砂粉 L434*W315mm</t>
  </si>
  <si>
    <t>WJ03V0096R0E00</t>
  </si>
  <si>
    <t>SUH4T盖板</t>
  </si>
  <si>
    <t>表面喷砂氧化处理（黑色）L220*W148mm</t>
  </si>
  <si>
    <t>WJ03V0096R0R01</t>
  </si>
  <si>
    <t>WJ03V0097R0E00</t>
  </si>
  <si>
    <t>SUH2-上盖</t>
  </si>
  <si>
    <t>表面喷细砂黑色氧化，丝印L102*W70mm</t>
  </si>
  <si>
    <t>WJ03V0097R0E01</t>
  </si>
  <si>
    <t>WJ03V0098R0D01</t>
  </si>
  <si>
    <t>两表面拉丝，外表面喷黑色细砂粉L195*W76</t>
  </si>
  <si>
    <t>WJ03V0099R0</t>
  </si>
  <si>
    <t>WUH4A-底盖</t>
  </si>
  <si>
    <t>1mm铝板折弯，喷细砂黑色氧化  L192mm*W80.8mm*H10.8mm</t>
  </si>
  <si>
    <t>WJ03V0100R0E00</t>
  </si>
  <si>
    <t>SUH4上盖</t>
  </si>
  <si>
    <t>表面喷细砂黑色氧化，丝印L152*W70mm</t>
  </si>
  <si>
    <t>WJ03V0100R0E01</t>
  </si>
  <si>
    <t>WJ03V0101R0C20</t>
  </si>
  <si>
    <t>FOUH302T上盖</t>
  </si>
  <si>
    <t>1.5mm铝板折弯，喷细砂黑色氧化  L120mm*W80.6mm*H28mm</t>
  </si>
  <si>
    <t>WJ03V0101R0E00</t>
  </si>
  <si>
    <t>WJ03V0101R0E01</t>
  </si>
  <si>
    <t>WJ03V0102R0C20</t>
  </si>
  <si>
    <t>FOUH302R上盖</t>
  </si>
  <si>
    <t>WJ03V0102R0E00</t>
  </si>
  <si>
    <t>WJ03V0102R0E01</t>
  </si>
  <si>
    <t>WJ03V0103R0E00</t>
  </si>
  <si>
    <t>IPM11-上盖</t>
  </si>
  <si>
    <t>1.5mm铝板折弯，喷细砂黑色氧化  L120mm*W60mm*H21.5mm</t>
  </si>
  <si>
    <t>WJ03V0103R0E01</t>
  </si>
  <si>
    <t>WJ03V0104R0E00</t>
  </si>
  <si>
    <t>IPM12-上盖</t>
  </si>
  <si>
    <t>WJ03V0104R0E01</t>
  </si>
  <si>
    <t>WJ03V0105R0E00</t>
  </si>
  <si>
    <t>TPHD-BYET-上盖</t>
  </si>
  <si>
    <t>1.5mm铝板折弯，喷砂黑色氧化  L120.6mm*W61.6mm*H24.3mm</t>
  </si>
  <si>
    <t>WJ03V0105R0E01</t>
  </si>
  <si>
    <t>WJ03V0106R0E00</t>
  </si>
  <si>
    <t>TPHD-BYER-上盖</t>
  </si>
  <si>
    <t>WJ03V0106R0E01</t>
  </si>
  <si>
    <t>WJ03V0107R0U10</t>
  </si>
  <si>
    <t>CM-BT10-TX70-Lite-上盖</t>
  </si>
  <si>
    <t>1.2mm铁板折弯，喷黑色细砂粉   L120mm*W61mm*H24mm</t>
  </si>
  <si>
    <t>WJ03V0108R0U10</t>
  </si>
  <si>
    <t>CM-BT10-RX70-Lite-上盖</t>
  </si>
  <si>
    <t>WJ03V0109R0</t>
  </si>
  <si>
    <t>MDV248盖板</t>
  </si>
  <si>
    <t>外表面喷黑色细砂粉L434*W380mm</t>
  </si>
  <si>
    <t>WJ04V0003R1</t>
  </si>
  <si>
    <t>MCV1616A后板</t>
  </si>
  <si>
    <t>铝型材 黑色  L437mm*W88.4mm*T3mm</t>
  </si>
  <si>
    <t>WJ04V0004R1E00</t>
  </si>
  <si>
    <t>MCV3232A后板</t>
  </si>
  <si>
    <t>外表面喷黑色细砂粉 L436.6*W177*T2mm</t>
  </si>
  <si>
    <t>WJ04V0008R1</t>
  </si>
  <si>
    <t>MHD88后板</t>
  </si>
  <si>
    <t>WJ04V0008R2E00</t>
  </si>
  <si>
    <t>表面喷砂铝本色氧化处理L431mm*W84.4mm*T3mm*H13mm</t>
  </si>
  <si>
    <t>WJ04V0008R3E00</t>
  </si>
  <si>
    <t>铝型材 黑色 L431mm*W84.4mm*T3mm*H13mm</t>
  </si>
  <si>
    <t>WJ04V0019R1E00</t>
  </si>
  <si>
    <t>外表面喷黑色细沙粉(内表面不喷粉)l437*W44mm</t>
  </si>
  <si>
    <t>WJ04V0035R1D01</t>
  </si>
  <si>
    <t>WJ04V0039R1K01</t>
  </si>
  <si>
    <t>WJ04V0047R1K01</t>
  </si>
  <si>
    <t>WJ04V0048R1K01</t>
  </si>
  <si>
    <t>WJ04V0049R0K01</t>
  </si>
  <si>
    <t>WJ04V0051R1U02</t>
  </si>
  <si>
    <t>WJ04V0052R0K01</t>
  </si>
  <si>
    <t>WJ04V0056R0U07</t>
  </si>
  <si>
    <t>AT-DRC444后板</t>
  </si>
  <si>
    <t>WJ04V0060R1U04</t>
  </si>
  <si>
    <t>WJ04V0062R0</t>
  </si>
  <si>
    <t>TEK 902-HD后板</t>
  </si>
  <si>
    <t>WJ04V0063R0</t>
  </si>
  <si>
    <t>SC91DTV后板</t>
  </si>
  <si>
    <t>WJ04V0070R1</t>
  </si>
  <si>
    <t>WJ04V0072R0</t>
  </si>
  <si>
    <t>PA3-100V后板</t>
  </si>
  <si>
    <t>WJ04V0074R1E00</t>
  </si>
  <si>
    <t>WJ04V0075R0</t>
  </si>
  <si>
    <t>铝板 表面喷黑色细砂粉 L436.6mm*W265.9mm*T2mm*H7mm</t>
  </si>
  <si>
    <t>WJ04V0076R0</t>
  </si>
  <si>
    <t>MCV6464A后板</t>
  </si>
  <si>
    <t>铝板 黑色 L436.6mm*W399.2mm*T2.5mm</t>
  </si>
  <si>
    <t>WJ04V0078R0E00</t>
  </si>
  <si>
    <t>MRG3232A后板（B）</t>
  </si>
  <si>
    <t>表面喷黑色细砂粉 L431.6mm*W99.9mm*T2.5mm</t>
  </si>
  <si>
    <t>WJ04V0079R1E00</t>
  </si>
  <si>
    <t>WJ04V0080R1E00</t>
  </si>
  <si>
    <t>WJ04V0084R2C09</t>
  </si>
  <si>
    <t>WJ04V0087R0I01</t>
  </si>
  <si>
    <t>WJ04V0087R0R01</t>
  </si>
  <si>
    <t>WJ04V0088R0D02</t>
  </si>
  <si>
    <t>WJ04V0089R0D01</t>
  </si>
  <si>
    <t>KD-HDMI41 后板</t>
  </si>
  <si>
    <t>WJ04V0090R0E00</t>
  </si>
  <si>
    <t>D-3001后板</t>
  </si>
  <si>
    <t>表面喷细砂哑银色氧化处理L432.6*W41.5*H12.5mm</t>
  </si>
  <si>
    <t>WJ04V0091R0E00</t>
  </si>
  <si>
    <t>D-3002后板</t>
  </si>
  <si>
    <t>WJ04V0091R1E00</t>
  </si>
  <si>
    <t>WJ04V0091R2E00</t>
  </si>
  <si>
    <t>WJ04V0099R0E00</t>
  </si>
  <si>
    <t>MHD88TP-N后板</t>
  </si>
  <si>
    <t>外表面喷砂黑色氧化处理 L430.8*W84mm</t>
  </si>
  <si>
    <t>WJ04V0100R0E00</t>
  </si>
  <si>
    <t>表面喷砂黑色氧化处理 L436.4*W44mm</t>
  </si>
  <si>
    <t>WJ04V0100R1E00</t>
  </si>
  <si>
    <t>WJ04V0101R0U10</t>
  </si>
  <si>
    <t>CM-MT8810-BT-70后板</t>
  </si>
  <si>
    <t>外表面喷砂黑色氧化处理 L430.7*W84mm</t>
  </si>
  <si>
    <t>WJ04V0103R0U04</t>
  </si>
  <si>
    <t>DIGI-P52后板</t>
  </si>
  <si>
    <t>WJ04V0104R0U05</t>
  </si>
  <si>
    <t>SC-121BT后板</t>
  </si>
  <si>
    <t>外表面喷黑色细沙粉(内表面不喷粉)L437*W44mm</t>
  </si>
  <si>
    <t>WJ04V0105R0R01</t>
  </si>
  <si>
    <t>TPHD403PLR后板</t>
  </si>
  <si>
    <t>WJ04V0106R0R01</t>
  </si>
  <si>
    <t>TPHD403PLT后板</t>
  </si>
  <si>
    <t>WJ04V0107R0</t>
  </si>
  <si>
    <t>TPHD405PT-WPI后板</t>
  </si>
  <si>
    <t>外表面喷细砂后铝本色氧化处理 L86*W69mm</t>
  </si>
  <si>
    <t>WJ04V0107R0E00</t>
  </si>
  <si>
    <t>WJ04V0108R0C12</t>
  </si>
  <si>
    <t>MDV66TP后板</t>
  </si>
  <si>
    <t>全表面喷黑色细砂粉 丝印 L434*W85mm</t>
  </si>
  <si>
    <t>WJ04V0109R0J03</t>
  </si>
  <si>
    <t>500455-TX后板</t>
  </si>
  <si>
    <t>外表面喷细砂后铝本色氧化处理L86*W69mm</t>
  </si>
  <si>
    <t>WJ04V0110R0K01</t>
  </si>
  <si>
    <t>MHD-44A后板</t>
  </si>
  <si>
    <t>WJ04V0111R0E00</t>
  </si>
  <si>
    <t>MUH44TP后板</t>
  </si>
  <si>
    <t>表面喷细砂氧化处理（黑色）L436.4*W44mm</t>
  </si>
  <si>
    <t>WJ04V0112R0E00</t>
  </si>
  <si>
    <t>MUH66TP后板</t>
  </si>
  <si>
    <t>外表面喷砂黑色氧化处理L430.7*W84mm</t>
  </si>
  <si>
    <t>WJ04V0113R0E00</t>
  </si>
  <si>
    <t>MUH88TP后板</t>
  </si>
  <si>
    <t>WJ04V0114R0D01</t>
  </si>
  <si>
    <t>WJ04V0115R0C17</t>
  </si>
  <si>
    <t>MDV248后板</t>
  </si>
  <si>
    <t>外表面喷黑色细砂粉,需要丝印L434*W188.5mm</t>
  </si>
  <si>
    <t>WJ05V0003R0</t>
  </si>
  <si>
    <t>VGA座档板</t>
  </si>
  <si>
    <t>WJ05V0016R0</t>
  </si>
  <si>
    <t>挡板（IN)</t>
  </si>
  <si>
    <t>WJ05V0017R0</t>
  </si>
  <si>
    <t>挡板（OUT)</t>
  </si>
  <si>
    <t>WJ05V0019R2E00</t>
  </si>
  <si>
    <t>MMX88A挡板A</t>
  </si>
  <si>
    <t>WJ05V0019R2K01</t>
  </si>
  <si>
    <t>WJ05V0022R2</t>
  </si>
  <si>
    <t>MMX1616挡板</t>
  </si>
  <si>
    <t>WJ05V0023R2</t>
  </si>
  <si>
    <t>WJ05V0024R0</t>
  </si>
  <si>
    <t>VGA接口挡板</t>
  </si>
  <si>
    <t>WJ05V0026R0</t>
  </si>
  <si>
    <t>MMX6464挡板</t>
  </si>
  <si>
    <t>WJ05V0030R1E00</t>
  </si>
  <si>
    <t>4IFO 插板</t>
  </si>
  <si>
    <t>表面喷黑色细砂粉 L194.94*W25.2mm</t>
  </si>
  <si>
    <t>WJ05V0034R0E00</t>
  </si>
  <si>
    <t>MMX-4O-VG 插板</t>
  </si>
  <si>
    <t>WJ05V0038R0</t>
  </si>
  <si>
    <t>D-3002空插板</t>
  </si>
  <si>
    <t>表面喷细砂黑色氧化处理 L167.6*W14.8mm</t>
  </si>
  <si>
    <t>WJ05V0039R0</t>
  </si>
  <si>
    <t>4OFOSDTPVG 插板</t>
  </si>
  <si>
    <t>表面喷黑色细沙粉L194.93*W25.5 mm</t>
  </si>
  <si>
    <t>WJ05V0040R0</t>
  </si>
  <si>
    <t>4ODVDVHDHD 插板</t>
  </si>
  <si>
    <t>WJ05V0041R0</t>
  </si>
  <si>
    <t>4IHDDVVGVG 插板</t>
  </si>
  <si>
    <t>表面喷黑色细沙粉L194.94*W25.5 mm</t>
  </si>
  <si>
    <t>WJ05V0042R0</t>
  </si>
  <si>
    <t>4IFOSDTPHD 插板</t>
  </si>
  <si>
    <t>WJ05V0045R0E00</t>
  </si>
  <si>
    <t>4IDS 插板</t>
  </si>
  <si>
    <t>WJ05V0046R0E00</t>
  </si>
  <si>
    <t>4ODS 插板</t>
  </si>
  <si>
    <t>表面喷黑色细沙粉L194.93*W25.2mm</t>
  </si>
  <si>
    <t>WJ05V0049R0E00</t>
  </si>
  <si>
    <t>MMX-4I-UH 插板</t>
  </si>
  <si>
    <t>外表面喷黑色细沙粉L194.94*W25.2</t>
  </si>
  <si>
    <t>WJ05V0050R0E00</t>
  </si>
  <si>
    <t>MMX-4O-UH 插板</t>
  </si>
  <si>
    <t>外表面喷黑色细沙粉L194.93*W25.2mm</t>
  </si>
  <si>
    <t>WJ05V0051R0E00</t>
  </si>
  <si>
    <t>MMX-4I-UF 插板</t>
  </si>
  <si>
    <t>表面喷黑色细沙粉L194.94*W25.2mm</t>
  </si>
  <si>
    <t>WJ05V0052R0E00</t>
  </si>
  <si>
    <t>MMX-4O-UF 插板</t>
  </si>
  <si>
    <t>WJ05V0053R0C17</t>
  </si>
  <si>
    <t>MDV248控制板挡板</t>
  </si>
  <si>
    <t>外表面喷黑色细砂粉,需要丝印L75*W23.4mm</t>
  </si>
  <si>
    <t>WJ05V0054R0C17</t>
  </si>
  <si>
    <t>MMX-1I-VG挡板</t>
  </si>
  <si>
    <t>外表面喷黑色细砂粉,需要丝印L75*23.4mm</t>
  </si>
  <si>
    <t>WJ05V0055R0C17</t>
  </si>
  <si>
    <t>MMX-1O-VG挡板</t>
  </si>
  <si>
    <t>WJ05V0056R0C17</t>
  </si>
  <si>
    <t>MMX-1I-DV挡板</t>
  </si>
  <si>
    <t>WJ05V0057R0C17</t>
  </si>
  <si>
    <t>MMX-1O-DV挡板</t>
  </si>
  <si>
    <t>WJ05V0058R0</t>
  </si>
  <si>
    <t>MDV248空白挡板</t>
  </si>
  <si>
    <t>外表面喷黑色细砂粉 L75*23.4mm</t>
  </si>
  <si>
    <t>WJ05V0059R0C17</t>
  </si>
  <si>
    <t>MMX-1I-BS挡板</t>
  </si>
  <si>
    <t>WJ05V0060R0C17</t>
  </si>
  <si>
    <t>MMX-1O-BS挡板</t>
  </si>
  <si>
    <t>WJ06V0002R0</t>
  </si>
  <si>
    <t>WJ06V0003R0</t>
  </si>
  <si>
    <t>MCV3232右侧板</t>
  </si>
  <si>
    <t>WJ06V0003R1</t>
  </si>
  <si>
    <t>WJ06V0004R0</t>
  </si>
  <si>
    <t>MCV3232左侧板</t>
  </si>
  <si>
    <t>WJ06V0004R1</t>
  </si>
  <si>
    <t>WJ06V0005R0</t>
  </si>
  <si>
    <t>MDV88右侧板</t>
  </si>
  <si>
    <t>WJ06V0005R1</t>
  </si>
  <si>
    <t>WJ06V0006R0</t>
  </si>
  <si>
    <t>MDV88左侧板</t>
  </si>
  <si>
    <t>WJ06V0006R2</t>
  </si>
  <si>
    <t>WJ06V0007R0</t>
  </si>
  <si>
    <t>MDV1616左侧板</t>
  </si>
  <si>
    <t>WJ06V0007R1</t>
  </si>
  <si>
    <t>WJ06V0008R0</t>
  </si>
  <si>
    <t>MDV1616右侧板</t>
  </si>
  <si>
    <t>WJ06V0008R1</t>
  </si>
  <si>
    <t>WJ06V0009R0</t>
  </si>
  <si>
    <t>WJ06V0009R1</t>
  </si>
  <si>
    <t>WJ06V0010R0</t>
  </si>
  <si>
    <t>WJ06V0010R1</t>
  </si>
  <si>
    <t>WJ06V0011R0</t>
  </si>
  <si>
    <t>左侧板</t>
  </si>
  <si>
    <t>WJ06V0011R1</t>
  </si>
  <si>
    <t>WJ06V0012R0</t>
  </si>
  <si>
    <t>右侧板</t>
  </si>
  <si>
    <t>WJ06V0012R1</t>
  </si>
  <si>
    <t>WJ06V0013R0</t>
  </si>
  <si>
    <t>3U侧板MRG88</t>
  </si>
  <si>
    <t>WJ06V0014R0</t>
  </si>
  <si>
    <t>MTX200右侧板</t>
  </si>
  <si>
    <t>WJ06V0015R0</t>
  </si>
  <si>
    <t>MTX200左侧板</t>
  </si>
  <si>
    <t>WJ06V0016R0</t>
  </si>
  <si>
    <t>PTNET侧板</t>
  </si>
  <si>
    <t>WJ06V0019R0</t>
  </si>
  <si>
    <t>SDV2侧板</t>
  </si>
  <si>
    <t>WJ06V0019R1</t>
  </si>
  <si>
    <t>WJ06V0021R1</t>
  </si>
  <si>
    <t>铝 外表面喷黑色细砂粉 L230*W44mm</t>
  </si>
  <si>
    <t>WJ06V0022R0</t>
  </si>
  <si>
    <t>SHD4侧板</t>
  </si>
  <si>
    <t>WJ06V0023R0</t>
  </si>
  <si>
    <t>TP300侧面板</t>
  </si>
  <si>
    <t>WJ06V0024R0</t>
  </si>
  <si>
    <t>WJ06V0024R1</t>
  </si>
  <si>
    <t>WJ06V0025R0</t>
  </si>
  <si>
    <t>WJ06V0026R0</t>
  </si>
  <si>
    <t>WHD4侧面板</t>
  </si>
  <si>
    <t>WJ06V0027R0</t>
  </si>
  <si>
    <t>WHD8侧面板</t>
  </si>
  <si>
    <t>WJ06V0028R0</t>
  </si>
  <si>
    <t>WJ06V0029R0</t>
  </si>
  <si>
    <t>SVG32侧板</t>
  </si>
  <si>
    <t>WJ06V0030R1</t>
  </si>
  <si>
    <t>WJ06V0031R1</t>
  </si>
  <si>
    <t>WJ06V0032R0</t>
  </si>
  <si>
    <t>MMX1616左侧板</t>
  </si>
  <si>
    <t>WJ06V0032R1</t>
  </si>
  <si>
    <t>WJ06V0033R1</t>
  </si>
  <si>
    <t>MMX1616右侧板</t>
  </si>
  <si>
    <t>WJ06V0033R2</t>
  </si>
  <si>
    <t>WJ06V0034R0</t>
  </si>
  <si>
    <t>WJ06V0035R0</t>
  </si>
  <si>
    <t>WJ06V0035R2</t>
  </si>
  <si>
    <t>WJ06V0036R1</t>
  </si>
  <si>
    <t>WJ06V0036R2</t>
  </si>
  <si>
    <t>WJ06V0037R1</t>
  </si>
  <si>
    <t>WJ06V0037R2</t>
  </si>
  <si>
    <t>WJ06V0038R1</t>
  </si>
  <si>
    <t>MDV3232左侧板</t>
  </si>
  <si>
    <t>WJ06V0038R2</t>
  </si>
  <si>
    <t>WJ06V0039R1</t>
  </si>
  <si>
    <t>MDV3232右侧板</t>
  </si>
  <si>
    <t>WJ06V0039R2</t>
  </si>
  <si>
    <t>WJ06V0040R0</t>
  </si>
  <si>
    <t>AT-HD-V1616M左侧板</t>
  </si>
  <si>
    <t>WJ06V0041R0</t>
  </si>
  <si>
    <t>AT-HD-V1616M右侧板</t>
  </si>
  <si>
    <t>WJ06V0042R0</t>
  </si>
  <si>
    <t>MHD44（耳朵）侧板</t>
  </si>
  <si>
    <t>WJ06V0043R0</t>
  </si>
  <si>
    <t>WJ06V0046R0</t>
  </si>
  <si>
    <t>WJ06V0047R0</t>
  </si>
  <si>
    <t>SVG4侧板</t>
  </si>
  <si>
    <t>WJ06V0049R2</t>
  </si>
  <si>
    <t>WJ06V0051R0</t>
  </si>
  <si>
    <t>WJ06V0052R0</t>
  </si>
  <si>
    <t>WJ06V0055R0</t>
  </si>
  <si>
    <t>MMX6464左侧板</t>
  </si>
  <si>
    <t>WJ06V0056R0</t>
  </si>
  <si>
    <t>MMX6464右侧板</t>
  </si>
  <si>
    <t>WJ06V0056R1</t>
  </si>
  <si>
    <t>铝板 外表面喷黑色细砂粉 L439.7mm*W300.5mm*T2mm</t>
  </si>
  <si>
    <t>WJ06V0061R0</t>
  </si>
  <si>
    <t>MCV6464A左侧板</t>
  </si>
  <si>
    <t>铝板 表面喷黑色细砂粉 L315mm*W399.2mm*T2mm</t>
  </si>
  <si>
    <t>WJ06V0062R0</t>
  </si>
  <si>
    <t>MCV6464A右侧板</t>
  </si>
  <si>
    <t>WJ06V0063R0</t>
  </si>
  <si>
    <t>MRG3232A左侧板</t>
  </si>
  <si>
    <t>表面喷黑色细砂粉 L532.6mm*W294.5mm*T2.5mm</t>
  </si>
  <si>
    <t>WJ06V0064R0</t>
  </si>
  <si>
    <t>MRG3232A右侧板</t>
  </si>
  <si>
    <t>WJ06V0066R2</t>
  </si>
  <si>
    <t>WJ06V0067R0</t>
  </si>
  <si>
    <t>D-1001侧板</t>
  </si>
  <si>
    <t>外表面喷黑色细砂粉L232.5*W44*T2.5mm</t>
  </si>
  <si>
    <t>WJ06V0069R2</t>
  </si>
  <si>
    <t>WJ06V0070R2</t>
  </si>
  <si>
    <t>WJ06V0071R0</t>
  </si>
  <si>
    <t>KD-HDMI41 侧板</t>
  </si>
  <si>
    <t>表面喷黑色细砂粉 L82mm*W28mm</t>
  </si>
  <si>
    <t>WJ06V0072R0</t>
  </si>
  <si>
    <t>D-3002左侧板</t>
  </si>
  <si>
    <t>WJ06V0073R0</t>
  </si>
  <si>
    <t>D-3002右侧板</t>
  </si>
  <si>
    <t>WJ06V0076R0</t>
  </si>
  <si>
    <t>MHD88TP-N左侧板</t>
  </si>
  <si>
    <t>外表面喷砂黑色氧化处理 L375*W88mm</t>
  </si>
  <si>
    <t>WJ06V0076R1</t>
  </si>
  <si>
    <t>WJ06V0077R0</t>
  </si>
  <si>
    <t>MHD88TP-N右侧板</t>
  </si>
  <si>
    <t>WJ06V0077R1</t>
  </si>
  <si>
    <t>WJ06V0078R0</t>
  </si>
  <si>
    <t>D-3001左侧板</t>
  </si>
  <si>
    <t>表面喷细砂氧化处理（黑色）L253.5*W42.5mm</t>
  </si>
  <si>
    <t>WJ06V0079R0</t>
  </si>
  <si>
    <t>D-3001右侧板</t>
  </si>
  <si>
    <t>WJ06V0080R0</t>
  </si>
  <si>
    <t>TPHD403PL侧板</t>
  </si>
  <si>
    <t>外表面喷沙氧化处理（黑色）l84.2*W28mm</t>
  </si>
  <si>
    <t>WJ06V0081R0</t>
  </si>
  <si>
    <t>TPHD405PT-WPI侧盖1</t>
  </si>
  <si>
    <t>外表面喷细砂后铝本色氧化处理 L89*44.9mm</t>
  </si>
  <si>
    <t>WJ06V0082R0</t>
  </si>
  <si>
    <t>TPHD405PT-WPI侧盖2</t>
  </si>
  <si>
    <t>WJ06V0083R0</t>
  </si>
  <si>
    <t>CM-MOD-1616-HD10左侧板</t>
  </si>
  <si>
    <t>外表面喷黑色细砂粉L300.5*W128.5</t>
  </si>
  <si>
    <t>WJ06V0084R0</t>
  </si>
  <si>
    <t>CM-MOD-1616-HD10右侧板</t>
  </si>
  <si>
    <t>WJ06V0085R0</t>
  </si>
  <si>
    <t>CM-MOD-3232-HD10左侧板</t>
  </si>
  <si>
    <t>外表面喷黑色细砂粉L300.5*W217.5mm</t>
  </si>
  <si>
    <t>WJ06V0086R0</t>
  </si>
  <si>
    <t>CM-MOD-3232-HD10右侧板</t>
  </si>
  <si>
    <t>WJ06V0087R0</t>
  </si>
  <si>
    <t>KD-HDMI41侧面板</t>
  </si>
  <si>
    <t>两表面拉丝，外表面喷黑色细砂粉L82*W28</t>
  </si>
  <si>
    <t>WJ08V0009R0</t>
  </si>
  <si>
    <t>屏蔽盖</t>
  </si>
  <si>
    <t>6.4*2.3cm</t>
  </si>
  <si>
    <t>WJ08V0010R0</t>
  </si>
  <si>
    <t>光纤模块外壳</t>
  </si>
  <si>
    <t>WJ08V0011R0</t>
  </si>
  <si>
    <t>20*20*12.5mm(实心铝块)</t>
  </si>
  <si>
    <t>WJ09V0003R1</t>
  </si>
  <si>
    <t>WJ09V0018R0</t>
  </si>
  <si>
    <t>TSC6左导轨柱</t>
  </si>
  <si>
    <t>WJ09V0018R1</t>
  </si>
  <si>
    <t>WJ09V0019R0</t>
  </si>
  <si>
    <t>TSC6右导轨柱</t>
  </si>
  <si>
    <t>WJ09V0019R1</t>
  </si>
  <si>
    <t>WJ10V0001R0</t>
  </si>
  <si>
    <t>WJ10V0004R1</t>
  </si>
  <si>
    <t>WJ10V0005R0</t>
  </si>
  <si>
    <t>WJ10V0007R1N01</t>
  </si>
  <si>
    <t>Nee底座2</t>
  </si>
  <si>
    <t>WJ10V0011R0N01</t>
  </si>
  <si>
    <t>WJ10V0014R0</t>
  </si>
  <si>
    <t>TSC6底座2</t>
  </si>
  <si>
    <t>WJ11V0005R0</t>
  </si>
  <si>
    <t>WJ12V0040R0</t>
  </si>
  <si>
    <t>NEW-TSM1固定面板</t>
  </si>
  <si>
    <t>WJ13V0010R1</t>
  </si>
  <si>
    <t>WJ13V0011R1</t>
  </si>
  <si>
    <t>WJ15V0001R0C04</t>
  </si>
  <si>
    <t>WJ15V0001R1C04</t>
  </si>
  <si>
    <t>WJ15V0005R0C04</t>
  </si>
  <si>
    <t>WJ15V0005R1C04</t>
  </si>
  <si>
    <t>WJ15V0013R0E01</t>
  </si>
  <si>
    <t>D-3302面板</t>
  </si>
  <si>
    <t>表面拉丝氧化成黑色，拉丝用180#砂带，横方向拉丝</t>
  </si>
  <si>
    <t>WJ15V0013R1E00</t>
  </si>
  <si>
    <t>D-3302C面板</t>
  </si>
  <si>
    <t>表面拉丝氧化成黑色，拉丝用180#砂带，横方向拉丝，颜色需给PTN</t>
  </si>
  <si>
    <t>WJ15V0013R1E01</t>
  </si>
  <si>
    <t>WJ15V0014R0</t>
  </si>
  <si>
    <t>D-3302底座1</t>
  </si>
  <si>
    <t>表面喷黑色细砂粉处理 L99*W70mm</t>
  </si>
  <si>
    <t>WJ15V0014R1</t>
  </si>
  <si>
    <t>WJ15V0015R0</t>
  </si>
  <si>
    <t>D-3302底座2</t>
  </si>
  <si>
    <t>WJ15V0016R0</t>
  </si>
  <si>
    <t>D-3302后盖</t>
  </si>
  <si>
    <t>表面喷黑色细砂粉处理 L99*W40mm</t>
  </si>
  <si>
    <t>WJ15V0016R1</t>
  </si>
  <si>
    <t>WJ15V0017R0E00</t>
  </si>
  <si>
    <t>D-3304面板</t>
  </si>
  <si>
    <t>表面拉丝氧化成黑色，拉丝用180#砂带，横方向 L100*W52mm</t>
  </si>
  <si>
    <t>WJ15V0017R0E01</t>
  </si>
  <si>
    <t>WJ15V0018R0</t>
  </si>
  <si>
    <t>D-3304底座1</t>
  </si>
  <si>
    <t>表面喷黑色细砂粉处理 L99*W60mm</t>
  </si>
  <si>
    <t>WJ15V0019R0</t>
  </si>
  <si>
    <t>D-3304底座2</t>
  </si>
  <si>
    <t>WJ15V0020R0</t>
  </si>
  <si>
    <t>D-3304后盖</t>
  </si>
  <si>
    <t>WJ15V0021R0E01</t>
  </si>
  <si>
    <t>D-3305面板</t>
  </si>
  <si>
    <t>5mm铝板 表面喷砂氧化成黑色，颜色需给PTN认可</t>
  </si>
  <si>
    <t>WJ15V0022R0</t>
  </si>
  <si>
    <t>D-3305底座1</t>
  </si>
  <si>
    <t>WJ15V0023R0</t>
  </si>
  <si>
    <t>D-3305底座2</t>
  </si>
  <si>
    <t>1mm冷轧板 表面喷黑色细砂粉处理 L60*W55mm</t>
  </si>
  <si>
    <t>WJ15V0024R0</t>
  </si>
  <si>
    <t>D-3305后盖</t>
  </si>
  <si>
    <t>1mm冷轧板 表面喷黑色细砂粉处理 L55*W55MM</t>
  </si>
  <si>
    <t>WJ15V0025R0</t>
  </si>
  <si>
    <t>D-3305固定支架</t>
  </si>
  <si>
    <t>1.5mm冷轧板 电镀环保彩锌 L112*W22mm</t>
  </si>
  <si>
    <t>WJ15V0026R1E00</t>
  </si>
  <si>
    <t>D-3302D面板</t>
  </si>
  <si>
    <t>WJ15V0026R1E01</t>
  </si>
  <si>
    <t>WJ15V0028R0E00</t>
  </si>
  <si>
    <t>D-3701面板</t>
  </si>
  <si>
    <t>外表面喷细砂后黑色氧化处理 L300*W150mm</t>
  </si>
  <si>
    <t>WJ15V0029R0</t>
  </si>
  <si>
    <t>D-3701底座</t>
  </si>
  <si>
    <t>全烤黑色粉体漆(所有有螺纹的必须保护)颜色需PTN认可L294*W144mm</t>
  </si>
  <si>
    <t>WJ15V0030R0</t>
  </si>
  <si>
    <t>D-3701底板</t>
  </si>
  <si>
    <t>全烤黑色粉体漆 L294*W154.5mm</t>
  </si>
  <si>
    <t>WJ15V0031R0</t>
  </si>
  <si>
    <t>D-3701支架</t>
  </si>
  <si>
    <t>全烤黑色粉体漆</t>
  </si>
  <si>
    <t>XC02V0010R0</t>
  </si>
  <si>
    <t>5557*1头/Y叉 L=350mm</t>
  </si>
  <si>
    <t>XC02V0027R0</t>
  </si>
  <si>
    <t>UL1672#8 3P-3.96 6.3蓝色冷压 2.5-2U叉 L=140mm</t>
  </si>
  <si>
    <t>XC02V0032R0</t>
  </si>
  <si>
    <t>4P-2.54 白色双端子  反向 L=50mm</t>
  </si>
  <si>
    <t>XC02V0033R0</t>
  </si>
  <si>
    <t>5557-2*2P U型端子 L=410mm(净线长)</t>
  </si>
  <si>
    <t>XC03V0001R0</t>
  </si>
  <si>
    <t>4P-2.0mm  单端子  L=125mm</t>
  </si>
  <si>
    <t>XC03V0011R0</t>
  </si>
  <si>
    <t>一端2*5 10P-2.54mm 母头黑色围墙座，另一端4P-2.0mm 母头白色围</t>
  </si>
  <si>
    <t>XC03V0012R0</t>
  </si>
  <si>
    <t>一端DB9针 RS232深蓝色母头，另一端4P-2.0mm 母头白色围墙座</t>
  </si>
  <si>
    <t>XC04V0012R0</t>
  </si>
  <si>
    <t>2*5 10P-2.0mm 黑色双端子 同向 L=130mm</t>
  </si>
  <si>
    <t>XC04V0012R1</t>
  </si>
  <si>
    <t>2*5 10P-2.0mm 黑色双端子，同向L=140mm</t>
  </si>
  <si>
    <t>XC05V0001R0</t>
  </si>
  <si>
    <t>10P-1.0mm 同向 L=70mm</t>
  </si>
  <si>
    <t>XC05V0002R0</t>
  </si>
  <si>
    <t>10P-1.0mm 反向 L=70mm</t>
  </si>
  <si>
    <t>XC05V0006R0</t>
  </si>
  <si>
    <t>16P-1.0mm 反向 L=50mm</t>
  </si>
  <si>
    <t>XC05V0007R0</t>
  </si>
  <si>
    <t>16P-1.0mm 同向 L=50mm</t>
  </si>
  <si>
    <t>XC05V0009R0</t>
  </si>
  <si>
    <t>16P-1.0mm 同向 L=80mm</t>
  </si>
  <si>
    <t>XC05V0023R0</t>
  </si>
  <si>
    <t>(FA4-16N250XX4)10P-1.0mm 同向 L=50mm</t>
  </si>
  <si>
    <t>ACC-RS9</t>
  </si>
  <si>
    <t>XC07V0037R0</t>
  </si>
  <si>
    <t>超五类FTP 26AWG BC 5M黑色网络跳线 直通线</t>
  </si>
  <si>
    <t>XC08V0008R0</t>
  </si>
  <si>
    <t>4P母头-1.25mm 一端渗锡 L=50mm  中间2条红色，两边各1条黑色</t>
  </si>
  <si>
    <t>XC08V0008R1</t>
  </si>
  <si>
    <t>彩虹排线</t>
  </si>
  <si>
    <t>(LZ20140115001)#28/4P母头-1.25mm 一端渗锡 L=50mm</t>
  </si>
  <si>
    <t>包材</t>
  </si>
  <si>
    <t>BZ02V0018R0</t>
  </si>
  <si>
    <t>圆形模块盒子</t>
  </si>
  <si>
    <t>W62*D36*H65mm_2012.08.03</t>
  </si>
  <si>
    <t>BZ03V0009R0</t>
  </si>
  <si>
    <t>BZ03V0010R0</t>
  </si>
  <si>
    <t>SHD8珍珠棉</t>
  </si>
  <si>
    <t>底(408mm*218mm*64mm)+盖(408mm*218mm*10mm)</t>
  </si>
  <si>
    <t>底(410mm*220mm*65mm)+盖(410mm*220mm*10mm)</t>
  </si>
  <si>
    <t>BZ03V0013R0</t>
  </si>
  <si>
    <t>PA2用</t>
  </si>
  <si>
    <t>BZ03V0014R0</t>
  </si>
  <si>
    <t>TPHD401珍珠棉</t>
  </si>
  <si>
    <t>BZ03V0021R0</t>
  </si>
  <si>
    <t>TAC-12（底+盖）套</t>
  </si>
  <si>
    <t>BZ03V0021R1</t>
  </si>
  <si>
    <t>TAC-12珍珠棉</t>
  </si>
  <si>
    <t>（底+盖）套_2012.6.25</t>
  </si>
  <si>
    <t>BZ03V0034R0</t>
  </si>
  <si>
    <t>BZ04V0016R0</t>
  </si>
  <si>
    <t>16号遥控器</t>
  </si>
  <si>
    <t>适用CM-MOD-3232-HD10/CM-MOD-1616-HD10 (美国CLA(MMX1616/MMX32</t>
  </si>
  <si>
    <t>BZ05V0002R0</t>
  </si>
  <si>
    <t>BZ05V0003R0</t>
  </si>
  <si>
    <t>BZ05V0004R0</t>
  </si>
  <si>
    <t>BZ05V0005R0</t>
  </si>
  <si>
    <t>BZ05V0006R0</t>
  </si>
  <si>
    <t>BZ05V0007R0</t>
  </si>
  <si>
    <t>WP19R</t>
  </si>
  <si>
    <t>BZ05V0008R0</t>
  </si>
  <si>
    <t>BZ05V0009R0</t>
  </si>
  <si>
    <t>SDV2说明书</t>
  </si>
  <si>
    <t>SDV2分配放大器-2013V1.0.pdf</t>
  </si>
  <si>
    <t>BZ05V0010R0</t>
  </si>
  <si>
    <t>BZ05V0012R0</t>
  </si>
  <si>
    <t>SHD HDMI</t>
  </si>
  <si>
    <t>BZ05V0013R0</t>
  </si>
  <si>
    <t>BZ05V0014R0</t>
  </si>
  <si>
    <t>BZ05V0015R0</t>
  </si>
  <si>
    <t>BZ05V0016R0</t>
  </si>
  <si>
    <t>BZ05V0017R0</t>
  </si>
  <si>
    <t>SVG24/SVG32</t>
  </si>
  <si>
    <t>BZ05V0018R0</t>
  </si>
  <si>
    <t>MAU Audio matrix 100101</t>
  </si>
  <si>
    <t>BZ05V0019R0</t>
  </si>
  <si>
    <t>MCV Composite video matrix 100101</t>
  </si>
  <si>
    <t>BZ05V0020R0</t>
  </si>
  <si>
    <t>MDV DVI matrix 100901</t>
  </si>
  <si>
    <t>BZ05V0021R0</t>
  </si>
  <si>
    <t>MHD44 HDMI matrix 110618</t>
  </si>
  <si>
    <t>BZ05V0022R0</t>
  </si>
  <si>
    <t>MHD HDMI matrix(Excluding MHD44) 111101</t>
  </si>
  <si>
    <t>BZ05V0023R0</t>
  </si>
  <si>
    <t>MPA88 Matrix Switcher 100101</t>
  </si>
  <si>
    <t>BZ05V0024R0</t>
  </si>
  <si>
    <t>MRG RGBHV matrix 100101</t>
  </si>
  <si>
    <t>BZ05V0025R0</t>
  </si>
  <si>
    <t>MSV Separate matrix 100101</t>
  </si>
  <si>
    <t>BZ05V0026R0</t>
  </si>
  <si>
    <t>MTX series 100101</t>
  </si>
  <si>
    <t>BZ05V0027R0</t>
  </si>
  <si>
    <t>MVG VGA matrix 100101</t>
  </si>
  <si>
    <t>BZ05V0028R0</t>
  </si>
  <si>
    <t>PS121 Presentation switcher 100101</t>
  </si>
  <si>
    <t>BZ05V0028R1</t>
  </si>
  <si>
    <t>PS121说明书</t>
  </si>
  <si>
    <t>PTN-PS121_2013V1.1.pdf</t>
  </si>
  <si>
    <t>BZ05V0029R0</t>
  </si>
  <si>
    <t>SC61D Scaler 100401</t>
  </si>
  <si>
    <t>BZ05V0030R0</t>
  </si>
  <si>
    <t>SC71D Scaler 100101</t>
  </si>
  <si>
    <t>BZ05V0031R0</t>
  </si>
  <si>
    <t>SC91D Scaler 100101</t>
  </si>
  <si>
    <t>BZ05V0032R0</t>
  </si>
  <si>
    <t>SC91D TV Scaler 100901</t>
  </si>
  <si>
    <t>BZ05V0033R0</t>
  </si>
  <si>
    <t>SC91DM Scaler 110201</t>
  </si>
  <si>
    <t>BZ05V0034R0</t>
  </si>
  <si>
    <t>SC121D Scaler 111015</t>
  </si>
  <si>
    <t>BZ05V0035R0</t>
  </si>
  <si>
    <t>BZ05V0036R0</t>
  </si>
  <si>
    <t>WHD HDMI</t>
  </si>
  <si>
    <t>BZ05V0037R0</t>
  </si>
  <si>
    <t>BZ05V0038R0</t>
  </si>
  <si>
    <t>BZ05V0039R0</t>
  </si>
  <si>
    <t>BZ05V0040R0</t>
  </si>
  <si>
    <t>PTN-WVG8A切换器说明书-2013V1.1.pdf</t>
  </si>
  <si>
    <t>BZ05V0041R0</t>
  </si>
  <si>
    <t>PTN-WVG16A切换器说明书-12013V1.1.pdf</t>
  </si>
  <si>
    <t>BZ05V0042R0</t>
  </si>
  <si>
    <t>TP200 R/R2</t>
  </si>
  <si>
    <t>BZ05V0043R0</t>
  </si>
  <si>
    <t>BZ05V0044R0</t>
  </si>
  <si>
    <t>BZ05V0045R0</t>
  </si>
  <si>
    <t>BZ05V0046R0</t>
  </si>
  <si>
    <t>TSC6说明书</t>
  </si>
  <si>
    <t>PTN-TSC6 cable house-120712.doc</t>
  </si>
  <si>
    <t>BZ05V0047R0</t>
  </si>
  <si>
    <t>TSC6</t>
  </si>
  <si>
    <t>BZ05V0047R2</t>
  </si>
  <si>
    <t>TSC6中性说明书</t>
  </si>
  <si>
    <t>TSC6 cable house-120906.doc</t>
  </si>
  <si>
    <t>BZ05V0048R0</t>
  </si>
  <si>
    <t>Apogee说明书</t>
  </si>
  <si>
    <t>DVIEXT_Manual_BW</t>
  </si>
  <si>
    <t>BZ05V0049R0</t>
  </si>
  <si>
    <t>DVISW2A_Manual_BW</t>
  </si>
  <si>
    <t>BZ05V0050R0</t>
  </si>
  <si>
    <t>DVSP4HD_Manual_BW</t>
  </si>
  <si>
    <t>BZ05V0051R0</t>
  </si>
  <si>
    <t>DVSP8HD_Manual_BW</t>
  </si>
  <si>
    <t>BZ05V0051R1</t>
  </si>
  <si>
    <t>KanexPro-SDV8</t>
  </si>
  <si>
    <t>BZ05V0052R0</t>
  </si>
  <si>
    <t>HD4XSW_Manual_BW</t>
  </si>
  <si>
    <t>BZ05V0052R1</t>
  </si>
  <si>
    <t>KanexPro-WHD4</t>
  </si>
  <si>
    <t>BZ05V0053R0</t>
  </si>
  <si>
    <t>TCPRS2_Manual_BW</t>
  </si>
  <si>
    <t>BZ05V0053R1</t>
  </si>
  <si>
    <t>KanexPro-PTNET</t>
  </si>
  <si>
    <t>BZ05V0054R0</t>
  </si>
  <si>
    <t>VGASW2A_Manual_BW</t>
  </si>
  <si>
    <t>BZ05V0054R1</t>
  </si>
  <si>
    <t>KanexPro-WVG2AL</t>
  </si>
  <si>
    <t>BZ05V0055R0</t>
  </si>
  <si>
    <t>HDSC91D_Manual_BW</t>
  </si>
  <si>
    <t>BZ05V0055R1</t>
  </si>
  <si>
    <t>KanesPro-SC91DM</t>
  </si>
  <si>
    <t>BZ05V0056R0</t>
  </si>
  <si>
    <t>MXDV44A_Manual_BW</t>
  </si>
  <si>
    <t>BZ05V0056R1</t>
  </si>
  <si>
    <t>KanexPro-MDV44A</t>
  </si>
  <si>
    <t>BZ05V0057R0</t>
  </si>
  <si>
    <t>MXHD1616A</t>
  </si>
  <si>
    <t>BZ05V0057R1</t>
  </si>
  <si>
    <t>KanexPro-MHD1616</t>
  </si>
  <si>
    <t>BZ05V0058R0</t>
  </si>
  <si>
    <t>DVSP2HD_Manual_BW</t>
  </si>
  <si>
    <t>BZ05V0058R1</t>
  </si>
  <si>
    <t>KanexPro-SDV2</t>
  </si>
  <si>
    <t>BZ05V0059R0</t>
  </si>
  <si>
    <t>VGASW4APA_Manual_BW</t>
  </si>
  <si>
    <t>BZ05V0059R1</t>
  </si>
  <si>
    <t>KanexPro-WVG4A</t>
  </si>
  <si>
    <t>BZ05V0060R0</t>
  </si>
  <si>
    <t>VGASWusb_Manual_BW</t>
  </si>
  <si>
    <t>BZ05V0060R1</t>
  </si>
  <si>
    <t>KanexPro-WVG2AL USB</t>
  </si>
  <si>
    <t>BZ05V0061R0</t>
  </si>
  <si>
    <t>美国Atlona PA2说明书</t>
  </si>
  <si>
    <t>BZ05V0062R0</t>
  </si>
  <si>
    <t>美国Atlona MHD1616 说明书</t>
  </si>
  <si>
    <t>BZ05V0063R0</t>
  </si>
  <si>
    <t>美国Atlona MDV1616A说明书</t>
  </si>
  <si>
    <t>BZ05V0065R0</t>
  </si>
  <si>
    <t>澳大利亚ISUPPLIES说明书</t>
  </si>
  <si>
    <t>Manuale_DD-2VGA1AL_20111110-1</t>
  </si>
  <si>
    <t>BZ05V0066R0</t>
  </si>
  <si>
    <t>Manuale_DD-PA2_20110922</t>
  </si>
  <si>
    <t>BZ05V0067R0</t>
  </si>
  <si>
    <t>德国COMM说明书</t>
  </si>
  <si>
    <t>德国Comm-tec PA2说明书</t>
  </si>
  <si>
    <t>BZ05V0068R0</t>
  </si>
  <si>
    <t>MDV DVI matrix 1009011</t>
  </si>
  <si>
    <t>BZ05V0070R0</t>
  </si>
  <si>
    <t>Composite video matrix 100101</t>
  </si>
  <si>
    <t>BZ05V0071R0</t>
  </si>
  <si>
    <t>法国Vity说明书</t>
  </si>
  <si>
    <t>MCV44A VMCVmatrix_user_manual_V1.2_Oct10</t>
  </si>
  <si>
    <t>BZ05V0072R0</t>
  </si>
  <si>
    <t>MDV44A VMDVIXX_user_manual_V1.2_Oct10</t>
  </si>
  <si>
    <t>BZ05V0073R0</t>
  </si>
  <si>
    <t>MHD44 VMHD_Series_user_manual_V1.2_Oct10</t>
  </si>
  <si>
    <t>BZ05V0074R0</t>
  </si>
  <si>
    <t>MRG1616A (VMRG_Matrix_User_Manual_V1.1_May10)</t>
  </si>
  <si>
    <t>BZ05V0075R0</t>
  </si>
  <si>
    <t>MVG44A VMPCmatrix_user_manual_V1.2_Oct10</t>
  </si>
  <si>
    <t>BZ05V0076R0</t>
  </si>
  <si>
    <t>PS121 VSWMT121_user_manual_V1.1_August10</t>
  </si>
  <si>
    <t>BZ05V0077R0</t>
  </si>
  <si>
    <t>SC91DM(VSC91HD_user_manual_V1.1_May10)</t>
  </si>
  <si>
    <t>BZ05V0078R0</t>
  </si>
  <si>
    <t>SC121(VSC121_user_manual_V1.1_May10)</t>
  </si>
  <si>
    <t>BZ05V0079R0</t>
  </si>
  <si>
    <t>SDV8 VSDV8_user_manual_V1[1].0_Dec10</t>
  </si>
  <si>
    <t>BZ05V0080R0</t>
  </si>
  <si>
    <t>SVG8 VSPC8_user_manual_V1.0_Oct10</t>
  </si>
  <si>
    <t>BZ05V0081R0</t>
  </si>
  <si>
    <t>SVG16 VSPC16_user_manual_V1.0_Dec10</t>
  </si>
  <si>
    <t>BZ05V0082R0</t>
  </si>
  <si>
    <t>SVG32 VSPC32_user_manual_V1.0_Dec10</t>
  </si>
  <si>
    <t>BZ05V0083R0</t>
  </si>
  <si>
    <t>WVG8A VSWPC8A_user_manual_V1.0_Oct10</t>
  </si>
  <si>
    <t>BZ05V0084R0</t>
  </si>
  <si>
    <t>WVG16A VSWPC16A_user_manual_V1.0_Oct10</t>
  </si>
  <si>
    <t>BZ05V0085R0</t>
  </si>
  <si>
    <t>法国Vity PA2 20110907</t>
  </si>
  <si>
    <t>BZ05V0086R0</t>
  </si>
  <si>
    <t>法国Vity SC61D 20110907</t>
  </si>
  <si>
    <t>BZ05V0087R0</t>
  </si>
  <si>
    <t>沙特阿拉伯语说明书</t>
  </si>
  <si>
    <t>BZ05V0088R0</t>
  </si>
  <si>
    <t>BZ05V0089R0</t>
  </si>
  <si>
    <t>SC91DM Scaler</t>
  </si>
  <si>
    <t>BZ05V0090R0</t>
  </si>
  <si>
    <t>SHD4 HDMI splitter</t>
  </si>
  <si>
    <t>BZ05V0091R0</t>
  </si>
  <si>
    <t>SVG4 Amplifier</t>
  </si>
  <si>
    <t>BZ05V0092R0</t>
  </si>
  <si>
    <t>SVG8 Amplifier</t>
  </si>
  <si>
    <t>BZ05V0093R0</t>
  </si>
  <si>
    <t>SVG16 Amplifier</t>
  </si>
  <si>
    <t>BZ05V0094R0</t>
  </si>
  <si>
    <t>SVG24 Amplifier</t>
  </si>
  <si>
    <t>BZ05V0095R0</t>
  </si>
  <si>
    <t>TP200</t>
  </si>
  <si>
    <t>BZ05V0096R0</t>
  </si>
  <si>
    <t>TP300 DVI Twisted pair</t>
  </si>
  <si>
    <t>BZ05V0097R0</t>
  </si>
  <si>
    <t>WDV2A Switcher</t>
  </si>
  <si>
    <t>BZ05V0098R0</t>
  </si>
  <si>
    <t>WHD HDMI switcher 100901</t>
  </si>
  <si>
    <t>BZ05V0099R0</t>
  </si>
  <si>
    <t>WVG2A Switcher</t>
  </si>
  <si>
    <t>BZ05V0100R0</t>
  </si>
  <si>
    <t>WVG4A Switcher</t>
  </si>
  <si>
    <t>BZ05V0101R0</t>
  </si>
  <si>
    <t>WVG8A Switcher</t>
  </si>
  <si>
    <t>BZ05V0102R0</t>
  </si>
  <si>
    <t>WVG16A Switcher</t>
  </si>
  <si>
    <t>BZ05V0103R0</t>
  </si>
  <si>
    <t>加拿大Martech说明书</t>
  </si>
  <si>
    <t>加拿大Martech PA2说明书 20111007</t>
  </si>
  <si>
    <t>BZ05V0104R0</t>
  </si>
  <si>
    <t>OWI说明书</t>
  </si>
  <si>
    <t>PA2-OWI说明书</t>
  </si>
  <si>
    <t>BZ05V0104R1</t>
  </si>
  <si>
    <t>OWI-AMPMA40X</t>
  </si>
  <si>
    <t>BZ05V0105R0</t>
  </si>
  <si>
    <t>SP-SA2I+说明书</t>
  </si>
  <si>
    <t>SP-SA2I+ Users ManualRev4_final</t>
  </si>
  <si>
    <t>BZ05V0106R0</t>
  </si>
  <si>
    <t>PA2B2012V1</t>
  </si>
  <si>
    <t>BZ05V0107R0</t>
  </si>
  <si>
    <t>澳大利亚Aviation说明书</t>
  </si>
  <si>
    <t>HD-200</t>
  </si>
  <si>
    <t>BZ05V0109R0</t>
  </si>
  <si>
    <t>TAC-12</t>
  </si>
  <si>
    <t>BZ05V0109R1</t>
  </si>
  <si>
    <t>BZ05V0111R0</t>
  </si>
  <si>
    <t>意大利Tutondo说明书</t>
  </si>
  <si>
    <t>DMH44</t>
  </si>
  <si>
    <t>BZ05V0112R0</t>
  </si>
  <si>
    <t>美国SP Controls说明书</t>
  </si>
  <si>
    <t>SP-SA2IB+</t>
  </si>
  <si>
    <t>BZ05V0113R0</t>
  </si>
  <si>
    <t>美国Peavey说明书</t>
  </si>
  <si>
    <t>BZ05V0114R0</t>
  </si>
  <si>
    <t>BZ05V0116R0</t>
  </si>
  <si>
    <t>黎巴嫩GES说明书</t>
  </si>
  <si>
    <t>BZ05V0117R0</t>
  </si>
  <si>
    <t>BZ05V0120R0</t>
  </si>
  <si>
    <t>KanexPro-MHD44</t>
  </si>
  <si>
    <t>BZ05V0121R0</t>
  </si>
  <si>
    <t>KanexPro-TPHD402</t>
  </si>
  <si>
    <t>BZ05V0122R0</t>
  </si>
  <si>
    <t>KanexPro-SC61D</t>
  </si>
  <si>
    <t>BZ05V0123R0</t>
  </si>
  <si>
    <t>KanexPro-MDV88A</t>
  </si>
  <si>
    <t>BZ05V0124R0</t>
  </si>
  <si>
    <t>KanexPro-MHD88</t>
  </si>
  <si>
    <t>BZ05V0125R0</t>
  </si>
  <si>
    <t>KanexPro-MDV1616A</t>
  </si>
  <si>
    <t>BZ05V0126R0</t>
  </si>
  <si>
    <t>AV-COMMTEC说明书</t>
  </si>
  <si>
    <t>AV-commtec-MCV1616A</t>
  </si>
  <si>
    <t>BZ05V0127R0</t>
  </si>
  <si>
    <t>AV-commtec-MDV88A</t>
  </si>
  <si>
    <t>BZ05V0128R0</t>
  </si>
  <si>
    <t>Comm-tec说明书</t>
  </si>
  <si>
    <t>MMA220B</t>
  </si>
  <si>
    <t>BZ05V0129R0</t>
  </si>
  <si>
    <t>avgear说明书</t>
  </si>
  <si>
    <t>BZ05V0130R0</t>
  </si>
  <si>
    <t>瑞士Digital说明书</t>
  </si>
  <si>
    <t>Digital-PA2B</t>
  </si>
  <si>
    <t>BZ05V0131R0</t>
  </si>
  <si>
    <t>Digital-WVG2AL</t>
  </si>
  <si>
    <t>BZ05V0148R0</t>
  </si>
  <si>
    <t>中性-TPHD403_</t>
  </si>
  <si>
    <t>BZ05V0213R0</t>
  </si>
  <si>
    <t>MDV44A说明书</t>
  </si>
  <si>
    <t>PTN-MDV44A_2013V1.4 .pdf</t>
  </si>
  <si>
    <t>BZ05V0214R0</t>
  </si>
  <si>
    <t>MDV44A中性说明书</t>
  </si>
  <si>
    <t>中性-MDV44A_2013V1.4 .pdf</t>
  </si>
  <si>
    <t>BZ05V0215R0</t>
  </si>
  <si>
    <t>PS12中性说明书</t>
  </si>
  <si>
    <t>中性-PS121_2013V1.1 .pdf</t>
  </si>
  <si>
    <t>BZ05V0220R0</t>
  </si>
  <si>
    <t>MCV1616A英文说明书</t>
  </si>
  <si>
    <t>PTN User Manual MCV1616A2013V1.1.pdf</t>
  </si>
  <si>
    <t>BZ05V0221R0</t>
  </si>
  <si>
    <t>MCV3232A英文说明书</t>
  </si>
  <si>
    <t>PTN User Manual MCV3232A2013V1.1.pdf</t>
  </si>
  <si>
    <t>BZ05V0222R0</t>
  </si>
  <si>
    <t>MCV44A英文说明书</t>
  </si>
  <si>
    <t>PTN User Manual MCV44A2013V1.1.pdf</t>
  </si>
  <si>
    <t>BZ05V0223R0</t>
  </si>
  <si>
    <t>MCV88A英文说明书</t>
  </si>
  <si>
    <t>PTN User Manual MCV88A2013V1.1.pdf</t>
  </si>
  <si>
    <t>BZ05V0224R0</t>
  </si>
  <si>
    <t>MCV6464A英文说明书</t>
  </si>
  <si>
    <t>PTN User Manual MCV6464A2013V1.1.pdf</t>
  </si>
  <si>
    <t>BZ05V0225R0</t>
  </si>
  <si>
    <t>MDV44A英文说明书</t>
  </si>
  <si>
    <t>PTN User Manual MDV44A2013V1.1.pdf</t>
  </si>
  <si>
    <t>BZ05V0228R0</t>
  </si>
  <si>
    <t>MDV3232英文说明书</t>
  </si>
  <si>
    <t>PTN User Manual MDV32322013V1.4.pdf</t>
  </si>
  <si>
    <t>BZ05V0229R0</t>
  </si>
  <si>
    <t>MDV3232A英文说明书</t>
  </si>
  <si>
    <t>PTN User Manual MDV3232A2013V1.4.pdf</t>
  </si>
  <si>
    <t>BZ05V0233R0</t>
  </si>
  <si>
    <t>MHD3232英文说明书</t>
  </si>
  <si>
    <t>PTN User Manual MHD32322013V1.3.pdf</t>
  </si>
  <si>
    <t>BZ05V0257R0</t>
  </si>
  <si>
    <t>WVG8A英文说明书</t>
  </si>
  <si>
    <t>PTN User Manual WVG8A2013V1.1.pdf</t>
  </si>
  <si>
    <t>BZ05V0258R0</t>
  </si>
  <si>
    <t>WVG16A英文说明书</t>
  </si>
  <si>
    <t>PTN User Manual WVG16A2013V1.1.pdf</t>
  </si>
  <si>
    <t>BZ05V0264R0</t>
  </si>
  <si>
    <t>会讨（D-3001）中性说明书</t>
  </si>
  <si>
    <t>BZ05V0267R0</t>
  </si>
  <si>
    <t>SVG8中性说明书</t>
  </si>
  <si>
    <t>中性-SVG8分配放大器说明书-2013V1.0.pdf</t>
  </si>
  <si>
    <t>BZ05V0268R0</t>
  </si>
  <si>
    <t>TPHD403英文说明书</t>
  </si>
  <si>
    <t>PTN User Manual TPHD4032013V1.1.pdf</t>
  </si>
  <si>
    <t>BZ05V0271R0</t>
  </si>
  <si>
    <t>WVG16A中性说明书</t>
  </si>
  <si>
    <t>中性-WVG16A切换器说明书-2013V1.1.pdf</t>
  </si>
  <si>
    <t>BZ05V0275R0</t>
  </si>
  <si>
    <t>SC51T(PTN)说明书</t>
  </si>
  <si>
    <t>SC51T_2013V1.0</t>
  </si>
  <si>
    <t>BZ08V0002R0</t>
  </si>
  <si>
    <t>50m*60mm</t>
  </si>
  <si>
    <t>BZ12V0002R0</t>
  </si>
  <si>
    <t>5V 3A（美标）_(喇叭型插头)</t>
  </si>
  <si>
    <t>BZ12V0003R0</t>
  </si>
  <si>
    <t>5V 3A (英标）_(喇叭型插头)</t>
  </si>
  <si>
    <t>BZ12V0007R0</t>
  </si>
  <si>
    <t>12V 2A(英标）_(喇叭型插头)</t>
  </si>
  <si>
    <t>BZ12V0010R0</t>
  </si>
  <si>
    <t>12V 2.5A 桌面式适配器</t>
  </si>
  <si>
    <t>ACC-PSU48V76</t>
  </si>
  <si>
    <t>ACC-PSU36V108</t>
  </si>
  <si>
    <t>ACC-PSU12V24</t>
  </si>
  <si>
    <t>ACC-PSU24V30</t>
  </si>
  <si>
    <t>ACC-PSU5V15</t>
  </si>
  <si>
    <t>ACC-IRV</t>
  </si>
  <si>
    <t>BZ13V0003R0</t>
  </si>
  <si>
    <t>IRX007（3P-3.81凤凰插头/白黑红)</t>
  </si>
  <si>
    <t>辅料</t>
  </si>
  <si>
    <t>DZ18V0041R0</t>
  </si>
  <si>
    <t>烧录IC座</t>
  </si>
  <si>
    <t>FPQ-64-0.5-06</t>
  </si>
  <si>
    <t>DZ18V0042R0</t>
  </si>
  <si>
    <t>OTS-8(16)-1.27-03 + 板</t>
  </si>
  <si>
    <t>DZ18V0043R0</t>
  </si>
  <si>
    <t>OTS-8(20)-1.27-01 + 板</t>
  </si>
  <si>
    <t>FL00V0041R0</t>
  </si>
  <si>
    <t>礼品圆珠笔（PTN）</t>
  </si>
  <si>
    <t>FL00V0044R0</t>
  </si>
  <si>
    <t>过胶片</t>
  </si>
  <si>
    <t>A3</t>
  </si>
  <si>
    <t>FL00V0045R0</t>
  </si>
  <si>
    <t>A4</t>
  </si>
  <si>
    <t>FL00V0046R0</t>
  </si>
  <si>
    <t>层卡胶片</t>
  </si>
  <si>
    <t>L480*W366*T5mm</t>
  </si>
  <si>
    <t>FL00V0049R0</t>
  </si>
  <si>
    <t>红色胶框</t>
  </si>
  <si>
    <t>内尺寸：510L*390W*235Hmm</t>
  </si>
  <si>
    <t>FL00V0051R0</t>
  </si>
  <si>
    <t>芯片去字符笔</t>
  </si>
  <si>
    <t>芯片去丝印字符笔</t>
  </si>
  <si>
    <t>FL00V0052R0</t>
  </si>
  <si>
    <t>芯片去字符胶水</t>
  </si>
  <si>
    <t>芯片表面文字涂改液</t>
  </si>
  <si>
    <t>FL00V0053R0</t>
  </si>
  <si>
    <t>椭圆锥磨头</t>
  </si>
  <si>
    <t>芯片去字符 铬刚玉</t>
  </si>
  <si>
    <t>FL03V0003R1</t>
  </si>
  <si>
    <t>FL04V0006R0</t>
  </si>
  <si>
    <t>助焊剂</t>
  </si>
  <si>
    <t>FL07V0001R0</t>
  </si>
  <si>
    <t>请购单</t>
  </si>
  <si>
    <t>17.5(L)*9.5(W)cm</t>
  </si>
  <si>
    <t>FL07V0002R0</t>
  </si>
  <si>
    <t>QR-PD-006-A/0  A5纸 无碳复写三联</t>
  </si>
  <si>
    <t>FL07V0004R0</t>
  </si>
  <si>
    <t>QR-PM-018-A/0  A5纸 无碳复写三联</t>
  </si>
  <si>
    <t>FL07V0008R0</t>
  </si>
  <si>
    <t>红色A5纸</t>
  </si>
  <si>
    <t>A5纸 RTI参考指南应用</t>
  </si>
  <si>
    <t>FL08V0008R0</t>
  </si>
  <si>
    <t>Test 8#  椭圆形 白色 纸质 粘铝合金</t>
  </si>
  <si>
    <t>FL08V0009R0</t>
  </si>
  <si>
    <t>Test 9#  椭圆形 白色 纸质 粘铝合金</t>
  </si>
  <si>
    <t>FL08V0010R0</t>
  </si>
  <si>
    <t>Test 10#  椭圆形 白色 纸质 粘铝合金</t>
  </si>
  <si>
    <t>FL08V0013R0</t>
  </si>
  <si>
    <t>Inspect 3#  椭圆形 白色 纸质 粘铝合金</t>
  </si>
  <si>
    <t>FL08V0014R0</t>
  </si>
  <si>
    <t>Inspect 4#  椭圆形 白色 纸质 粘铝合金</t>
  </si>
  <si>
    <t>FL08V0015R0</t>
  </si>
  <si>
    <t>Inspect 5#  椭圆形 白色 纸质 粘铝合金</t>
  </si>
  <si>
    <t>FL08V0016R0</t>
  </si>
  <si>
    <t>Inspect 6#  椭圆形 白色 纸质 粘铝合金</t>
  </si>
  <si>
    <t>FL08V0017R0</t>
  </si>
  <si>
    <t>Inspect 7#  椭圆形 白色 纸质 粘铝合金</t>
  </si>
  <si>
    <t>FL08V0018R0</t>
  </si>
  <si>
    <t>Inspect 8#  椭圆形 白色 纸质 粘铝合金</t>
  </si>
  <si>
    <t>FL08V0019R0</t>
  </si>
  <si>
    <t>Inspect 9#  椭圆形 白色 纸质 粘铝合金</t>
  </si>
  <si>
    <t>FL08V0020R0</t>
  </si>
  <si>
    <t>Inspect 10#  椭圆形 白色 纸质 粘铝合金</t>
  </si>
  <si>
    <t>FL08V0035R0</t>
  </si>
  <si>
    <t>IQC Pass 5#  椭圆形 白色 纸质 粘铝合金</t>
  </si>
  <si>
    <t>FL08V0036R0</t>
  </si>
  <si>
    <t>IQC Pass 6#  椭圆形 白色 纸质 粘铝合金</t>
  </si>
  <si>
    <t>FL08V0037R0</t>
  </si>
  <si>
    <t>IQC Pass 7#  椭圆形 白色 纸质 粘铝合金</t>
  </si>
  <si>
    <t>FL08V0038R0</t>
  </si>
  <si>
    <t>IQC Pass 8#  椭圆形 白色 纸质 粘铝合金</t>
  </si>
  <si>
    <t>FL08V0039R0</t>
  </si>
  <si>
    <t>IQC Pass 9#  椭圆形 白色 纸质 粘铝合金</t>
  </si>
  <si>
    <t>FL08V0040R0</t>
  </si>
  <si>
    <t>IQC Pass 10#  椭圆形 白色 纸质 粘铝合金</t>
  </si>
  <si>
    <t>FL08V0043R0</t>
  </si>
  <si>
    <t>OQC Pass 3#  椭圆形 白色 纸质 粘铝合金</t>
  </si>
  <si>
    <t>FL08V0044R0</t>
  </si>
  <si>
    <t>OQC Pass 4#  椭圆形 白色 纸质 粘铝合金</t>
  </si>
  <si>
    <t>FL08V0045R0</t>
  </si>
  <si>
    <t>OQC Pass 5#  椭圆形 白色 纸质 粘铝合金</t>
  </si>
  <si>
    <t>FL08V0046R0</t>
  </si>
  <si>
    <t>维修员工号标签</t>
  </si>
  <si>
    <t>RM 1#  椭圆形 白色 纸质 粘铝合金</t>
  </si>
  <si>
    <t>FL08V0047R0</t>
  </si>
  <si>
    <t>RM 2#  椭圆形 白色 纸质 粘铝合金</t>
  </si>
  <si>
    <t>FL08V0048R0</t>
  </si>
  <si>
    <t>RM 3#  椭圆形 白色 纸质 粘铝合金</t>
  </si>
  <si>
    <t>FL08V0049R0</t>
  </si>
  <si>
    <t>RM 4#  椭圆形 白色 纸质 粘铝合金</t>
  </si>
  <si>
    <t>FL08V0050R0</t>
  </si>
  <si>
    <t>RM 5#  椭圆形 白色 纸质 粘铝合金</t>
  </si>
  <si>
    <t>FL08V0051R0</t>
  </si>
  <si>
    <t>RM 6#  椭圆形 白色 纸质 粘铝合金</t>
  </si>
  <si>
    <t>FL08V0052R0</t>
  </si>
  <si>
    <t>RM 7#  椭圆形 白色 纸质 粘铝合金</t>
  </si>
  <si>
    <t>FL08V0053R0</t>
  </si>
  <si>
    <t>RM 8#  椭圆形 白色 纸质 粘铝合金</t>
  </si>
  <si>
    <t>FL09V0001R0</t>
  </si>
  <si>
    <t>标签纸(蓝色）</t>
  </si>
  <si>
    <t>15.5(L)*3(W)cm</t>
  </si>
  <si>
    <t>FL09V0002R0</t>
  </si>
  <si>
    <t>50*10mm 空白</t>
  </si>
  <si>
    <t>FL09V0003R0</t>
  </si>
  <si>
    <t>50*25mm 空白</t>
  </si>
  <si>
    <t>FL10V0001R0</t>
  </si>
  <si>
    <t>标签纸</t>
  </si>
  <si>
    <t>12*30mm</t>
  </si>
  <si>
    <t>FL10V0004R0</t>
  </si>
  <si>
    <t>W=80mm 哑银条码纸专用</t>
  </si>
  <si>
    <t>FL10V0014R0</t>
  </si>
  <si>
    <t>FL10V0015R0</t>
  </si>
  <si>
    <t>内校合格证</t>
  </si>
  <si>
    <t>FL14V0014R0</t>
  </si>
  <si>
    <t>CS-E15-B</t>
  </si>
  <si>
    <t>2015年版英文视频产品手册</t>
  </si>
  <si>
    <t>FL15V0001R0</t>
  </si>
  <si>
    <t>1月份颜色标签</t>
  </si>
  <si>
    <t>浅绿色 Ф16mm （不干胶 不过膜）</t>
  </si>
  <si>
    <t>FL15V0002R0</t>
  </si>
  <si>
    <t>2月份颜色标签</t>
  </si>
  <si>
    <t>天蓝色 Ф16mm （不干胶 不过膜）</t>
  </si>
  <si>
    <t>FL15V0003R0</t>
  </si>
  <si>
    <t>3月份颜色标签</t>
  </si>
  <si>
    <t>浅蓝色 Ф16mm （不干胶 不过膜）</t>
  </si>
  <si>
    <t>FL15V0004R0</t>
  </si>
  <si>
    <t>4月份颜色标签</t>
  </si>
  <si>
    <t>紫色 Ф16mm （不干胶 不过膜）</t>
  </si>
  <si>
    <t>FL15V0005R0</t>
  </si>
  <si>
    <t>5月份颜色标签</t>
  </si>
  <si>
    <t>橙色 Ф16mm （不干胶 不过膜）</t>
  </si>
  <si>
    <t>FL19V0003R0</t>
  </si>
  <si>
    <t>25*25*9T 2.0W</t>
  </si>
  <si>
    <t>FL19V0004R0</t>
  </si>
  <si>
    <t>20*20*3T 灰色  2.0W导热系数</t>
  </si>
  <si>
    <t>FL19V0005R0</t>
  </si>
  <si>
    <t>13*13*4T 灰色 2.0W导热系数</t>
  </si>
  <si>
    <t>FL19V0007R0</t>
  </si>
  <si>
    <t>25*25*7.5T 灰色 2.0W导热系数</t>
  </si>
  <si>
    <t>FL19V0008R0</t>
  </si>
  <si>
    <t>20*20*4T 灰色 2.0W导热系数 硬度35</t>
  </si>
  <si>
    <t>FL19V0009R0</t>
  </si>
  <si>
    <t>25*25*5T 灰色 2.0W导热系数 硬度35</t>
  </si>
  <si>
    <t>PCBA</t>
  </si>
  <si>
    <t>HD8前板(条码纸）</t>
  </si>
  <si>
    <t>P01V0002R0</t>
  </si>
  <si>
    <t>HD16前板（条码纸）</t>
  </si>
  <si>
    <t>DV8前板（条码纸）</t>
  </si>
  <si>
    <t>P01V0004R0</t>
  </si>
  <si>
    <t>DV16前板（条码纸）</t>
  </si>
  <si>
    <t>P01V0005R0</t>
  </si>
  <si>
    <t>HD32A前板（条码纸）</t>
  </si>
  <si>
    <t>P01V0006R0</t>
  </si>
  <si>
    <t>HD32B前板（条码纸）</t>
  </si>
  <si>
    <t>P01V0007R0</t>
  </si>
  <si>
    <t>DV32A前板（条码纸）</t>
  </si>
  <si>
    <t>P01V0008R0</t>
  </si>
  <si>
    <t>DV32B前板（条码纸）</t>
  </si>
  <si>
    <t>P01V0020R1</t>
  </si>
  <si>
    <t>P01V0024R0</t>
  </si>
  <si>
    <t>P01V0025R0</t>
  </si>
  <si>
    <t>P01V0027R0</t>
  </si>
  <si>
    <t>P01V0028R0</t>
  </si>
  <si>
    <t>P01V0029R0</t>
  </si>
  <si>
    <t>P01V0035R0</t>
  </si>
  <si>
    <t>MDV44AA3  2010.07.05</t>
  </si>
  <si>
    <t>P01V0037R0</t>
  </si>
  <si>
    <t>HD16A切换板（条码纸）</t>
  </si>
  <si>
    <t>P01V0038R0</t>
  </si>
  <si>
    <t>HD16B切换板（条码纸）</t>
  </si>
  <si>
    <t>P01V0039R0</t>
  </si>
  <si>
    <t>DV8切换板（条码纸）</t>
  </si>
  <si>
    <t>P01V0040R0</t>
  </si>
  <si>
    <t>DV16A切换板（条码纸）</t>
  </si>
  <si>
    <t>P01V0041R0</t>
  </si>
  <si>
    <t>DV16B切换板（条码纸）</t>
  </si>
  <si>
    <t>P01V0042R0</t>
  </si>
  <si>
    <t>视频IO板（条码纸）</t>
  </si>
  <si>
    <t>P01V0043R0</t>
  </si>
  <si>
    <t>视频背板（条码纸）</t>
  </si>
  <si>
    <t>MDV1616AB4  2011.07.14</t>
  </si>
  <si>
    <t>P01V0044R0</t>
  </si>
  <si>
    <t>P01V0045R0</t>
  </si>
  <si>
    <t>MXHD44视频IO板（条码纸）</t>
  </si>
  <si>
    <t>P01V0045R1</t>
  </si>
  <si>
    <t>P01V0046R0</t>
  </si>
  <si>
    <t>P01V0054R0</t>
  </si>
  <si>
    <t>3232RGB切换板（条码纸）</t>
  </si>
  <si>
    <t>P01V0055R0</t>
  </si>
  <si>
    <t>3232HV切换板（条码纸）</t>
  </si>
  <si>
    <t>P01V0056R0</t>
  </si>
  <si>
    <t>3208HV切换板（条码纸）</t>
  </si>
  <si>
    <t>P01V0057R0</t>
  </si>
  <si>
    <t>RGB6424(RGB)视频背板（条码纸）</t>
  </si>
  <si>
    <t>P01V0058R0</t>
  </si>
  <si>
    <t>MCV1616AB2  2009.03.24</t>
  </si>
  <si>
    <t>P01V0063R0</t>
  </si>
  <si>
    <t>RGB6424HV_IN板（条码纸）</t>
  </si>
  <si>
    <t>P01V0063R1</t>
  </si>
  <si>
    <t>P01V0064R0</t>
  </si>
  <si>
    <t>RGB6424HV-OUT板（条码纸）</t>
  </si>
  <si>
    <t>P01V0064R1</t>
  </si>
  <si>
    <t>P01V0065R0</t>
  </si>
  <si>
    <t>RGB6424IN板（条码纸）</t>
  </si>
  <si>
    <t>P01V0065R1</t>
  </si>
  <si>
    <t>P01V0066R0</t>
  </si>
  <si>
    <t>RGB6424OUT板（条码纸）</t>
  </si>
  <si>
    <t>MRG128128AD0  2009.06.06</t>
  </si>
  <si>
    <t>P01V0066R1</t>
  </si>
  <si>
    <t>P01V0067R0</t>
  </si>
  <si>
    <t>RGB9696(RGB)视频背板（条码纸）</t>
  </si>
  <si>
    <t>P01V0069R0</t>
  </si>
  <si>
    <t>RGB6424(HV)视频背板（条码纸）</t>
  </si>
  <si>
    <t>P01V0070R0</t>
  </si>
  <si>
    <t>RGB9696HV-OUT板（条码纸）</t>
  </si>
  <si>
    <t>P01V0070R1</t>
  </si>
  <si>
    <t>RGB9696HV-OUT板A（条码纸）</t>
  </si>
  <si>
    <t>MRG128128AC1 2012.09.08</t>
  </si>
  <si>
    <t>P01V0071R0</t>
  </si>
  <si>
    <t>RGB128128HV-OUT板（条码纸）</t>
  </si>
  <si>
    <t>P01V0072R0</t>
  </si>
  <si>
    <t>RGB9696IN板（条码纸）</t>
  </si>
  <si>
    <t>P01V0072R1</t>
  </si>
  <si>
    <t>P01V0073R0</t>
  </si>
  <si>
    <t>RGB128128IN板（条码纸）</t>
  </si>
  <si>
    <t>P01V0073R1</t>
  </si>
  <si>
    <t>P01V0074R0</t>
  </si>
  <si>
    <t>RGB9696OUT板（条码纸）</t>
  </si>
  <si>
    <t>P01V0074R1</t>
  </si>
  <si>
    <t>RGB9696OUT板A（条码纸）</t>
  </si>
  <si>
    <t>P01V0075R0</t>
  </si>
  <si>
    <t>RGB128128OUT板（条码纸）</t>
  </si>
  <si>
    <t>P01V0076R0</t>
  </si>
  <si>
    <t>RGB128128(RGB)视频背板（条码纸）</t>
  </si>
  <si>
    <t>P01V0077R0</t>
  </si>
  <si>
    <t>RGB9696HV_IN板（条码纸）</t>
  </si>
  <si>
    <t>P01V0077R1</t>
  </si>
  <si>
    <t>P01V0078R0</t>
  </si>
  <si>
    <t>RGB128128HV_IN板（条码纸）</t>
  </si>
  <si>
    <t>P01V0078R1</t>
  </si>
  <si>
    <t>P01V0079R0</t>
  </si>
  <si>
    <t>3208RGB切换板（条码纸）</t>
  </si>
  <si>
    <t>P01V0081R0</t>
  </si>
  <si>
    <t>RGB4848HV_IN板A（条码纸）</t>
  </si>
  <si>
    <t>P01V0082R0</t>
  </si>
  <si>
    <t>RGB4848HV_IN板B（条码纸）</t>
  </si>
  <si>
    <t>P01V0083R0</t>
  </si>
  <si>
    <t>RGB6464IN板（条码纸）</t>
  </si>
  <si>
    <t>P01V0084R0</t>
  </si>
  <si>
    <t>RGB4848IN板A（条码纸）</t>
  </si>
  <si>
    <t>P01V0085R0</t>
  </si>
  <si>
    <t>RGB4848IN板B（条码纸）</t>
  </si>
  <si>
    <t>P01V0087R0</t>
  </si>
  <si>
    <t>MCV2424IN板（条码纸）</t>
  </si>
  <si>
    <t>P01V0089R0</t>
  </si>
  <si>
    <t>RGB128128HV-OUT板C（条码纸）</t>
  </si>
  <si>
    <t>P01V0090R0</t>
  </si>
  <si>
    <t>RGB128128HV-OUT板D（条码纸）</t>
  </si>
  <si>
    <t>P01V0091R0</t>
  </si>
  <si>
    <t>RGB9696HV-OUT板B（条码纸）</t>
  </si>
  <si>
    <t>P01V0092R0</t>
  </si>
  <si>
    <t>RGB9696HV-OUT板C（条码纸）</t>
  </si>
  <si>
    <t>P01V0095R0</t>
  </si>
  <si>
    <t>RGB4848HV-OUT板A（条码纸）</t>
  </si>
  <si>
    <t>P01V0096R0</t>
  </si>
  <si>
    <t>RGB4848HV-OUT板B（条码纸）</t>
  </si>
  <si>
    <t>P01V0098R0</t>
  </si>
  <si>
    <t>RGB128128OUT板C（条码纸）</t>
  </si>
  <si>
    <t>P01V0099R0</t>
  </si>
  <si>
    <t>RGB128128OUT板D（条码纸）</t>
  </si>
  <si>
    <t>RGB9696OUT板B（条码纸）</t>
  </si>
  <si>
    <t>P01V0101R0</t>
  </si>
  <si>
    <t>RGB9696OUT板C（条码纸）</t>
  </si>
  <si>
    <t>P01V0104R0</t>
  </si>
  <si>
    <t>RGB4848OUT板A（条码纸）</t>
  </si>
  <si>
    <t>P01V0105R0</t>
  </si>
  <si>
    <t>RGB4848OUT板B（条码纸）</t>
  </si>
  <si>
    <t>P01V0107R0</t>
  </si>
  <si>
    <t>MCV2424OUT板（条码纸）</t>
  </si>
  <si>
    <t>P01V0108R0</t>
  </si>
  <si>
    <t>RGB128128(HV)视频背板（条码纸）</t>
  </si>
  <si>
    <t>P01V0109R0</t>
  </si>
  <si>
    <t>RGB9696(HV)视频背板（条码纸）</t>
  </si>
  <si>
    <t>P01V0112R0</t>
  </si>
  <si>
    <t>RGB4848(RGB)视频背板（条码纸）</t>
  </si>
  <si>
    <t>P01V0113R0</t>
  </si>
  <si>
    <t>RGB4848(HV)视频背板（条码纸）</t>
  </si>
  <si>
    <t>P01V0114R0</t>
  </si>
  <si>
    <t>MCV2424视频板（条码纸）</t>
  </si>
  <si>
    <t>P01V0115R0</t>
  </si>
  <si>
    <t>2424RGB切换板（条码纸）</t>
  </si>
  <si>
    <t>P01V0116R0</t>
  </si>
  <si>
    <t>2424HV切换板（条码纸）</t>
  </si>
  <si>
    <t>P01V0117R0</t>
  </si>
  <si>
    <t>MHD24/32视频IO板（条码纸）</t>
  </si>
  <si>
    <t>P01V0119R0</t>
  </si>
  <si>
    <t>RGB9648HV_IN板B（条码纸）</t>
  </si>
  <si>
    <t>P01V0121R0</t>
  </si>
  <si>
    <t>RGB9648IN板B（条码纸）</t>
  </si>
  <si>
    <t>P01V0126R0</t>
  </si>
  <si>
    <t>RGB9648(RGB)视频背板（条码纸）</t>
  </si>
  <si>
    <t>P01V0127R0</t>
  </si>
  <si>
    <t>RGB9648(HV)视频背板（条码纸）</t>
  </si>
  <si>
    <t>P01V0129R0</t>
  </si>
  <si>
    <t>HDMI接口板（条码纸）</t>
  </si>
  <si>
    <t>MHD88AC2_PORT  2012.11.06</t>
  </si>
  <si>
    <t>P01V0132R0</t>
  </si>
  <si>
    <t>1MV4AA2  2012-12-28</t>
  </si>
  <si>
    <t>P01V0133R0</t>
  </si>
  <si>
    <t>VP44AB1  2014-03-10</t>
  </si>
  <si>
    <t>P01V0134R0</t>
  </si>
  <si>
    <t>1MV4AC2  2012-12-28</t>
  </si>
  <si>
    <t>P01V0134R2</t>
  </si>
  <si>
    <t>MV4控制板（条码纸）</t>
  </si>
  <si>
    <t>VP44AC1  2014-12-02</t>
  </si>
  <si>
    <t>P01V0135R0</t>
  </si>
  <si>
    <t>MHD44TPAA1 2013-05-29</t>
  </si>
  <si>
    <t>P01V0135R1</t>
  </si>
  <si>
    <t>MHD44TPAA2 2013-08-02</t>
  </si>
  <si>
    <t>P01V0136R0</t>
  </si>
  <si>
    <t>P01V0137R0</t>
  </si>
  <si>
    <t>P01V0137R1</t>
  </si>
  <si>
    <t>P01V0137R3</t>
  </si>
  <si>
    <t>HDBT44AC1  2015-01-02</t>
  </si>
  <si>
    <t>P01V0138R0</t>
  </si>
  <si>
    <t>P01V0138R1</t>
  </si>
  <si>
    <t>P01V0139R0</t>
  </si>
  <si>
    <t>168RGB切换板（条码纸）</t>
  </si>
  <si>
    <t>P01V0140R0</t>
  </si>
  <si>
    <t>168HV切换板（条码纸）</t>
  </si>
  <si>
    <t>P01V0141R1</t>
  </si>
  <si>
    <t>HDBT88AA2 2014-12-18</t>
  </si>
  <si>
    <t>P01V0142R1</t>
  </si>
  <si>
    <t>HDBT88AB1 2015-01-02</t>
  </si>
  <si>
    <t>P01V0145R1</t>
  </si>
  <si>
    <t>HDBT88AE2  2014-6-14</t>
  </si>
  <si>
    <t>MHD88TP-N串口板（条码纸）</t>
  </si>
  <si>
    <t>P01V0147R1</t>
  </si>
  <si>
    <t>P01V0148R0</t>
  </si>
  <si>
    <t>SVG16电源板(条码纸)</t>
  </si>
  <si>
    <t>SVG16AC0  2014-06-04</t>
  </si>
  <si>
    <t>P01V0149R0</t>
  </si>
  <si>
    <t>美国CLA MMX1616/MMX3232 按键板（条码纸）</t>
  </si>
  <si>
    <t>KEYBF2  2014-10-10</t>
  </si>
  <si>
    <t>P01V0149R1</t>
  </si>
  <si>
    <t>KEYBF3  2014-10-22</t>
  </si>
  <si>
    <t>P01V0150R0</t>
  </si>
  <si>
    <t>HDBT88AE2  2014-6-14　(4K程序)</t>
  </si>
  <si>
    <t>P01V0151R0</t>
  </si>
  <si>
    <t>P01V0152R0</t>
  </si>
  <si>
    <t>P01V0153R0</t>
  </si>
  <si>
    <t>MDV66TP按键板（条码纸）</t>
  </si>
  <si>
    <t>MDV66AB0  2014-09-01</t>
  </si>
  <si>
    <t>P01V0154R0</t>
  </si>
  <si>
    <t>MDV66TP液晶板（条码纸）</t>
  </si>
  <si>
    <t>P01V0155R0</t>
  </si>
  <si>
    <t>MDV248主板（条码纸）</t>
  </si>
  <si>
    <t>MVC2408AA1  2015-01-23</t>
  </si>
  <si>
    <t>P01V0156R0</t>
  </si>
  <si>
    <t>MDV248控制板（条码纸）</t>
  </si>
  <si>
    <t>MVC2408AB0  2015-01-23</t>
  </si>
  <si>
    <t>P01V0157R0</t>
  </si>
  <si>
    <t>MDV248按键板（条码纸）</t>
  </si>
  <si>
    <t>MVC2408AC1  2015-01-23</t>
  </si>
  <si>
    <t>P01V0158R0</t>
  </si>
  <si>
    <t>MDV248转接板（条码纸）</t>
  </si>
  <si>
    <t>MDV248AD0  2014-09-11</t>
  </si>
  <si>
    <t>P01V0159R0</t>
  </si>
  <si>
    <t>MDV248风扇板（条码纸）</t>
  </si>
  <si>
    <t>MVC2408AE1  2015-01-23</t>
  </si>
  <si>
    <t>P01V0160R0</t>
  </si>
  <si>
    <t>MDV248液晶板（条码纸）</t>
  </si>
  <si>
    <t>MVC2408AG0  2015-01-23</t>
  </si>
  <si>
    <t>P01V0161R0</t>
  </si>
  <si>
    <t>MDV248双电源板（条码纸）</t>
  </si>
  <si>
    <t>MVC2408AF0  2015-01-23</t>
  </si>
  <si>
    <t>P02V0001R0</t>
  </si>
  <si>
    <t>P02V0006R0</t>
  </si>
  <si>
    <t>SVG4AA2  2009.10.09</t>
  </si>
  <si>
    <t>P02V0008R0</t>
  </si>
  <si>
    <t>16A分配板（条码纸）</t>
  </si>
  <si>
    <t>P02V0009R0</t>
  </si>
  <si>
    <t>16B分配板（条码纸）</t>
  </si>
  <si>
    <t>P02V0010R0</t>
  </si>
  <si>
    <t>24A分配板（条码纸）</t>
  </si>
  <si>
    <t>P02V0012R0</t>
  </si>
  <si>
    <t>P03V0003R1</t>
  </si>
  <si>
    <t>P03V0004R1</t>
  </si>
  <si>
    <t>P03V0013R0</t>
  </si>
  <si>
    <t>16A视频切换板（条码纸）</t>
  </si>
  <si>
    <t>P03V0014R0</t>
  </si>
  <si>
    <t>16B视频切换板（条码纸）</t>
  </si>
  <si>
    <t>P03V0015R0</t>
  </si>
  <si>
    <t>24A视频切换板（条码纸）</t>
  </si>
  <si>
    <t>P03V0017R0</t>
  </si>
  <si>
    <t>16A音频切换板（条码纸）</t>
  </si>
  <si>
    <t>P03V0018R0</t>
  </si>
  <si>
    <t>16B音频切换板（条码纸）</t>
  </si>
  <si>
    <t>P03V0019R0</t>
  </si>
  <si>
    <t>24A音频切换板（条码纸）</t>
  </si>
  <si>
    <t>P03V0023R0</t>
  </si>
  <si>
    <t>WHD4A切换板（条码纸）</t>
  </si>
  <si>
    <t>HDMI41CB1  2014-07-30</t>
  </si>
  <si>
    <t>P04V0004R0</t>
  </si>
  <si>
    <t>P04V0007R0</t>
  </si>
  <si>
    <t>P04V0008R0</t>
  </si>
  <si>
    <t>P04V0009R0</t>
  </si>
  <si>
    <t>P04V0009R1</t>
  </si>
  <si>
    <t>P04V0010R1</t>
  </si>
  <si>
    <t>DVFBRAA0  2013-11-21</t>
  </si>
  <si>
    <t>P04V0011R0</t>
  </si>
  <si>
    <t>DIGI-VGASD2-R  2012.04.16</t>
  </si>
  <si>
    <t>P04V0019R2</t>
  </si>
  <si>
    <t>P04V0020R0</t>
  </si>
  <si>
    <t>P04V0020R1</t>
  </si>
  <si>
    <t>P04V0020R7</t>
  </si>
  <si>
    <t>P04V0021R1</t>
  </si>
  <si>
    <t>P04V0021R6</t>
  </si>
  <si>
    <t>P04V0022R0</t>
  </si>
  <si>
    <t>P04V0022R3</t>
  </si>
  <si>
    <t>P04V0022R6</t>
  </si>
  <si>
    <t>P04V0023R0</t>
  </si>
  <si>
    <t>TPHD403PR（条码纸）</t>
  </si>
  <si>
    <t>TPHD403R-PRA0 2013-5-20</t>
  </si>
  <si>
    <t>P04V0023R1</t>
  </si>
  <si>
    <t>P04V0023R2</t>
  </si>
  <si>
    <t>P04V0024R0</t>
  </si>
  <si>
    <t>TPHD403T-PTA0 2013-5-20</t>
  </si>
  <si>
    <t>P04V0024R1</t>
  </si>
  <si>
    <t>P04V0024R2</t>
  </si>
  <si>
    <t>P04V0029R0</t>
  </si>
  <si>
    <t>HDBT100PLTA1  2014-02-13</t>
  </si>
  <si>
    <t>P04V0030R0</t>
  </si>
  <si>
    <t>P04V0032R0</t>
  </si>
  <si>
    <t>TPHD403R(条码纸)</t>
  </si>
  <si>
    <t>HDBT100RB0  2014-06-30</t>
  </si>
  <si>
    <t>P04V0033R0</t>
  </si>
  <si>
    <t>TPHD403T(条码纸)</t>
  </si>
  <si>
    <t>HDBT100TB0  2014-06-30</t>
  </si>
  <si>
    <t>P04V0036R0</t>
  </si>
  <si>
    <t>TPHD405PT-WPI输入板(条码纸)</t>
  </si>
  <si>
    <t>HDBT70PT-WPAA1  2014-07-09</t>
  </si>
  <si>
    <t>P04V0037R0</t>
  </si>
  <si>
    <t>TPHD405PT输出板(条码纸)</t>
  </si>
  <si>
    <t>HDBT70PT-WPAB2  2014-08-18</t>
  </si>
  <si>
    <t>P04V0037R1</t>
  </si>
  <si>
    <t>HDBT70PT-WPAB3  2014-09-26</t>
  </si>
  <si>
    <t>P04V0038R0</t>
  </si>
  <si>
    <t>TPHD405PT主板(条码纸)</t>
  </si>
  <si>
    <t>HDBT70PT-WPAC2  2014-08-18</t>
  </si>
  <si>
    <t>P04V0038R1</t>
  </si>
  <si>
    <t>HDBT70PT-WPAC3  2014-09-26</t>
  </si>
  <si>
    <t>P04V0039R0</t>
  </si>
  <si>
    <t>TPHD405PT USB板(条码纸)</t>
  </si>
  <si>
    <t>HDBT70PT-WPAD2  2014-08-18</t>
  </si>
  <si>
    <t>P04V0040R0</t>
  </si>
  <si>
    <t>TPHD405PT-WPB按键板(条码纸)</t>
  </si>
  <si>
    <t>HDBT70PT-WPAE1  2014-07-11</t>
  </si>
  <si>
    <t>P04V0040R1</t>
  </si>
  <si>
    <t>HDBT70PT-WPAE2  2014-11-13</t>
  </si>
  <si>
    <t>P04V0041R0</t>
  </si>
  <si>
    <t>TPHD405PT电源板(条码纸)</t>
  </si>
  <si>
    <t>HDBT70PT-WPAF2  2014-08-18</t>
  </si>
  <si>
    <t>P04V0041R1</t>
  </si>
  <si>
    <t>HDBT70PT-WPAF3  2014-11-13</t>
  </si>
  <si>
    <t>P04V0042R0</t>
  </si>
  <si>
    <t>TPHD405PT网络板(条码纸)</t>
  </si>
  <si>
    <t>HDBT70PT-WPAG1  2014-07-11</t>
  </si>
  <si>
    <t>P04V0042R1</t>
  </si>
  <si>
    <t>HDBT70PT-WPAG2  2014-11-13</t>
  </si>
  <si>
    <t>P04V0043R0</t>
  </si>
  <si>
    <t>TPHD402T（NR条码纸）</t>
  </si>
  <si>
    <t>HDBT70PTB0 2014-01-23 (无红外)</t>
  </si>
  <si>
    <t>P04V0044R0</t>
  </si>
  <si>
    <t>TPHD402R（NR条码纸)</t>
  </si>
  <si>
    <t>HDBT70PRB0 2014-01-23 (无红外)</t>
  </si>
  <si>
    <t>P04V0045R0</t>
  </si>
  <si>
    <t>TPHD405PT-WPB输入板(条码纸)</t>
  </si>
  <si>
    <t>P04V0046R0</t>
  </si>
  <si>
    <t>TPHD403PLR（条码纸）</t>
  </si>
  <si>
    <t>HDBT100PLRA2  2014-03-14 (4K程序）</t>
  </si>
  <si>
    <t>P04V0047R0</t>
  </si>
  <si>
    <t>HDBT100PLTA2  2014-03-14 （4K程序）</t>
  </si>
  <si>
    <t>P04V0048R0</t>
  </si>
  <si>
    <t>HDBT70PTB0 2014-01-23 (有红外,4K程序)</t>
  </si>
  <si>
    <t>P04V0049R0</t>
  </si>
  <si>
    <t>TPHD402PT（NR条码纸）</t>
  </si>
  <si>
    <t>HDBT70PTB0 2014-01-23(无红外,4K程序)</t>
  </si>
  <si>
    <t>P04V0050R0</t>
  </si>
  <si>
    <t>HDBT70PTB0 2014-01-23 (无红外,4K程序)</t>
  </si>
  <si>
    <t>P04V0051R0</t>
  </si>
  <si>
    <t>HDBT70PRB0 2014-01-23 (有红外,4K程序)</t>
  </si>
  <si>
    <t>P04V0052R0</t>
  </si>
  <si>
    <t>HDBT70PRB0 2014-01-23（NR无红外,4K程序)</t>
  </si>
  <si>
    <t>P04V0053R0</t>
  </si>
  <si>
    <t>HDBT70PRB0 2014-01-23  (无红外,4K程序)</t>
  </si>
  <si>
    <t>P04V0054R0</t>
  </si>
  <si>
    <t>TPHD405PT(MUX)主板(条码纸)</t>
  </si>
  <si>
    <t>HDBT70PT-WPBC1  2014-09-28</t>
  </si>
  <si>
    <t>P04V0056R0</t>
  </si>
  <si>
    <t>HDBT100PTB1  2014-04-10 (4K程序)</t>
  </si>
  <si>
    <t>P04V0057R0</t>
  </si>
  <si>
    <t>TPHD405PT(MUX)输出板(条码纸)</t>
  </si>
  <si>
    <t>P04V0058R0</t>
  </si>
  <si>
    <t>TPHD405PT(MUX)电源板(条码纸)</t>
  </si>
  <si>
    <t>P04V0058R1</t>
  </si>
  <si>
    <t>P04V0059R0</t>
  </si>
  <si>
    <t>AVG-TPHD405PT-WPH 输入板(条码纸)</t>
  </si>
  <si>
    <t>P04V0060R0</t>
  </si>
  <si>
    <t>IPM11发射板（条码纸）</t>
  </si>
  <si>
    <t>IP011EA1  2014-12-20</t>
  </si>
  <si>
    <t>P04V0061R0</t>
  </si>
  <si>
    <t>IPM12接收板（条码纸）</t>
  </si>
  <si>
    <t>IP012DA1  2014-12-20</t>
  </si>
  <si>
    <t>P05V0008R0</t>
  </si>
  <si>
    <t>P05V0013R3</t>
  </si>
  <si>
    <t>SC1202AA1  2014-04-25</t>
  </si>
  <si>
    <t>P05V0013R4</t>
  </si>
  <si>
    <t>SC121D/-N PoC主板（条码纸）</t>
  </si>
  <si>
    <t>SC1202AA3  2014-07-16</t>
  </si>
  <si>
    <t>P05V0013R5</t>
  </si>
  <si>
    <t>SC1202AA4  2014-8-14</t>
  </si>
  <si>
    <t>P05V0013R6</t>
  </si>
  <si>
    <t>SC121D/-N主板PoC（条码纸）</t>
  </si>
  <si>
    <t>SC1202AA5  2014-11-12</t>
  </si>
  <si>
    <t>P05V0016R1</t>
  </si>
  <si>
    <t>P05V0017R0</t>
  </si>
  <si>
    <t>Peavey输入板（条码纸）</t>
  </si>
  <si>
    <t>SC121DAB4  2012.05.22</t>
  </si>
  <si>
    <t>P05V0019R0</t>
  </si>
  <si>
    <t>SC121D-T主板（条码纸）</t>
  </si>
  <si>
    <t>P05V0019R3</t>
  </si>
  <si>
    <t>P05V0019R4</t>
  </si>
  <si>
    <t>SC121D-T/TN PoC主板（条码纸）</t>
  </si>
  <si>
    <t>P05V0019R5</t>
  </si>
  <si>
    <t>P05V0020R0</t>
  </si>
  <si>
    <t>CSH2板（条码纸）</t>
  </si>
  <si>
    <t>CSH2-A1  2012.09.15</t>
  </si>
  <si>
    <t>P05V0021R0</t>
  </si>
  <si>
    <t>VSC-51输入板（条码纸）</t>
  </si>
  <si>
    <t>P05V0028R0</t>
  </si>
  <si>
    <t>SC51T-AA1  2013-10-07</t>
  </si>
  <si>
    <t>P05V0028R2</t>
  </si>
  <si>
    <t>SC51T 主板（条码纸）</t>
  </si>
  <si>
    <t>SC0501AA2  2014-07-16</t>
  </si>
  <si>
    <t>P05V0028R3</t>
  </si>
  <si>
    <t>SC0501AA3  2014-07-22</t>
  </si>
  <si>
    <t>P05V0028R4</t>
  </si>
  <si>
    <t>SC0501AA4  2014-10-31</t>
  </si>
  <si>
    <t>P05V0029R0</t>
  </si>
  <si>
    <t>P05V0029R2</t>
  </si>
  <si>
    <t>SC51T IR输入/输出板（条码纸）</t>
  </si>
  <si>
    <t>SC0501AB1  2014-06-23</t>
  </si>
  <si>
    <t>P05V0030R0</t>
  </si>
  <si>
    <t>P05V0031R0</t>
  </si>
  <si>
    <t>P05V0032R0</t>
  </si>
  <si>
    <t>P05V0032R3</t>
  </si>
  <si>
    <t>SC0501AE2  2014-05-16</t>
  </si>
  <si>
    <t>P05V0032R4</t>
  </si>
  <si>
    <t>SC0501AE3  2014-06-23</t>
  </si>
  <si>
    <t>P05V0033R1</t>
  </si>
  <si>
    <t>SC81T 主板（条码纸）</t>
  </si>
  <si>
    <t>SC0801AA3  2014-07-21</t>
  </si>
  <si>
    <t>P05V0033R2</t>
  </si>
  <si>
    <t>SC0801AA4  2014-09-10</t>
  </si>
  <si>
    <t>P05V0034R1</t>
  </si>
  <si>
    <t>SC81T 输入板（条码纸）</t>
  </si>
  <si>
    <t>SC0801AB3  2014-07-21</t>
  </si>
  <si>
    <t>P05V0037R1</t>
  </si>
  <si>
    <t>P05V0037R2</t>
  </si>
  <si>
    <t>SC0501AA4  2014-10-31(4K程序)</t>
  </si>
  <si>
    <t>P05V0038R1</t>
  </si>
  <si>
    <t>P05V0039R0</t>
  </si>
  <si>
    <t>SC-12BT主板(条码纸)</t>
  </si>
  <si>
    <t>P05V0039R1</t>
  </si>
  <si>
    <t>SC-12BT PoC主板(条码纸)</t>
  </si>
  <si>
    <t>P05V0039R2</t>
  </si>
  <si>
    <t>P05V0039R3</t>
  </si>
  <si>
    <t>P05V0040R0</t>
  </si>
  <si>
    <t>SC121D-T/TN(TEK PoC主板（条码纸）</t>
  </si>
  <si>
    <t>SC1202AA4  2014-8-14(4K程序)</t>
  </si>
  <si>
    <t>P05V0040R1</t>
  </si>
  <si>
    <t>P05V0041R0</t>
  </si>
  <si>
    <t>P05V0041R1</t>
  </si>
  <si>
    <t>SC1202AA5  2014-11-12(4K程序)</t>
  </si>
  <si>
    <t>P05V0042R0</t>
  </si>
  <si>
    <t>VSC-101-AA0 2013-06-06(4K程序)</t>
  </si>
  <si>
    <t>P05V0043R0</t>
  </si>
  <si>
    <t>P05V0044R0</t>
  </si>
  <si>
    <t>SC0801AA4  2014-09-10(4K程序)</t>
  </si>
  <si>
    <t>P06V0001R0</t>
  </si>
  <si>
    <t>P06V0002R0</t>
  </si>
  <si>
    <t>P06V0011R0</t>
  </si>
  <si>
    <t>PTNETAA1  2009.12.13</t>
  </si>
  <si>
    <t>P06V0012R0</t>
  </si>
  <si>
    <t>P06V0013R0</t>
  </si>
  <si>
    <t>灯板（条码纸）</t>
  </si>
  <si>
    <t>P06V0017R0</t>
  </si>
  <si>
    <t>PTN网卡板（条码纸）</t>
  </si>
  <si>
    <t>PTNET COM  2009.12.13</t>
  </si>
  <si>
    <t>P06V0018R0</t>
  </si>
  <si>
    <t>P06V0018R1</t>
  </si>
  <si>
    <t>P06V0019R0</t>
  </si>
  <si>
    <t>P06V0019R1</t>
  </si>
  <si>
    <t>P06V0020R0</t>
  </si>
  <si>
    <t>P06V0020R1</t>
  </si>
  <si>
    <t>P06V0023R1</t>
  </si>
  <si>
    <t>PWRA1 2014-05-07</t>
  </si>
  <si>
    <t>P07V0004R0</t>
  </si>
  <si>
    <t>MXA88AA1  2009.12.16</t>
  </si>
  <si>
    <t>P07V0006R0</t>
  </si>
  <si>
    <t>MXA1616PA0  2011.06.23</t>
  </si>
  <si>
    <t>P07V0008R0</t>
  </si>
  <si>
    <t>P07V0009R0</t>
  </si>
  <si>
    <t>MXCV88AA1  2009.12.16</t>
  </si>
  <si>
    <t>P07V0010R0</t>
  </si>
  <si>
    <t>P07V0011R0</t>
  </si>
  <si>
    <t>MXTP88AB0  2010.03.21</t>
  </si>
  <si>
    <t>P08V0005R0</t>
  </si>
  <si>
    <t>P08V0006R1</t>
  </si>
  <si>
    <t>P08V0007R0</t>
  </si>
  <si>
    <t>P08V0008R3</t>
  </si>
  <si>
    <t>HDMI88AA2  2014-11-24</t>
  </si>
  <si>
    <t>P08V0009R0</t>
  </si>
  <si>
    <t>MMX88AC3  2012.07.06</t>
  </si>
  <si>
    <t>P08V0009R1</t>
  </si>
  <si>
    <t>P08V0009R3</t>
  </si>
  <si>
    <t>P08V0013R0</t>
  </si>
  <si>
    <t>P08V0017R0</t>
  </si>
  <si>
    <t>P08V0018R0</t>
  </si>
  <si>
    <t>MHD88A控制板（条码纸）</t>
  </si>
  <si>
    <t>P08V0019R0</t>
  </si>
  <si>
    <t>P08V0019R1</t>
  </si>
  <si>
    <t>P08V0020R0</t>
  </si>
  <si>
    <t>MMX-4O-SD-A0  2012.12.06</t>
  </si>
  <si>
    <t>P08V0021R0</t>
  </si>
  <si>
    <t>P08V0022R0</t>
  </si>
  <si>
    <t>P08V0024R0</t>
  </si>
  <si>
    <t>MMX-40-TPHD-ABO  2013-01-15</t>
  </si>
  <si>
    <t>P08V0026R0</t>
  </si>
  <si>
    <t>福州MMX输入板（条码纸）</t>
  </si>
  <si>
    <t>4I-HD/DV/VG/VG-A1  2013-11-11</t>
  </si>
  <si>
    <t>P08V0027R0</t>
  </si>
  <si>
    <t>4I-FO/SD/TP/HD-A1  2013-11-14</t>
  </si>
  <si>
    <t>P08V0027R1</t>
  </si>
  <si>
    <t>4I-FO/SD/TP/HD-A1  2013-11-14 (4K程序)</t>
  </si>
  <si>
    <t>P08V0028R0</t>
  </si>
  <si>
    <t>福州MMX输出板（条码纸）</t>
  </si>
  <si>
    <t>4O-FO/SD/TP/VG-A1  2013-11-14</t>
  </si>
  <si>
    <t>P08V0028R1</t>
  </si>
  <si>
    <t>4O-FO/SD/TP/VG-A1  2013-11-14(4K程序)</t>
  </si>
  <si>
    <t>P08V0029R0</t>
  </si>
  <si>
    <t>4O-DV/DV/HD/HD-A1  2013-11-14</t>
  </si>
  <si>
    <t>P08V0030R0</t>
  </si>
  <si>
    <t>MMX无缝输入板（条码纸）</t>
  </si>
  <si>
    <t>4IDSA2  2014-8-11</t>
  </si>
  <si>
    <t>P08V0030R1</t>
  </si>
  <si>
    <t>4IDSA3  2015-01-03</t>
  </si>
  <si>
    <t>P08V0031R0</t>
  </si>
  <si>
    <t>4OTPHDA0  2013-06-18(4K程序)</t>
  </si>
  <si>
    <t>P08V0032R0</t>
  </si>
  <si>
    <t>MMX无缝输出卡板（条码纸）</t>
  </si>
  <si>
    <t>4ODSA1  2014-12-03</t>
  </si>
  <si>
    <t>P08V0033R0</t>
  </si>
  <si>
    <t>MDV248 TP输入卡板(条码纸)</t>
  </si>
  <si>
    <t>1I-BSA2  2015-01-22</t>
  </si>
  <si>
    <t>P08V0034R0</t>
  </si>
  <si>
    <t>MDV248 TP输出卡板(条码纸)</t>
  </si>
  <si>
    <t>1O-BSA2  2015-01-22</t>
  </si>
  <si>
    <t>P08V0035R0</t>
  </si>
  <si>
    <t>MDV248 DV输入卡板(条码纸)</t>
  </si>
  <si>
    <t>1I-DVA1  2015-01-22</t>
  </si>
  <si>
    <t>P08V0036R0</t>
  </si>
  <si>
    <t>MDV248 DV输出卡板(条码纸)</t>
  </si>
  <si>
    <t>1O-DVA1  2015-01-22</t>
  </si>
  <si>
    <t>P08V0037R0</t>
  </si>
  <si>
    <t>MDV248 VGA输入卡板(条码纸)</t>
  </si>
  <si>
    <t>P08V0038R0</t>
  </si>
  <si>
    <t>MDV248 VGA输出卡板(条码纸)</t>
  </si>
  <si>
    <t>P09V0002R0</t>
  </si>
  <si>
    <t>PTDM6-TCPIPAA0  2011.12.23</t>
  </si>
  <si>
    <t>P09V0003R0</t>
  </si>
  <si>
    <t>TEK专用板（条码纸）</t>
  </si>
  <si>
    <t>P09V0004R0</t>
  </si>
  <si>
    <t>P09V0017R1</t>
  </si>
  <si>
    <t>P09V0018R1</t>
  </si>
  <si>
    <t>P09V0020R0</t>
  </si>
  <si>
    <t>HRT前板（条码纸）</t>
  </si>
  <si>
    <t>P09V0021R0</t>
  </si>
  <si>
    <t>ATLONA IR板（条码纸）</t>
  </si>
  <si>
    <t>IR</t>
  </si>
  <si>
    <t>P09V0022R2</t>
  </si>
  <si>
    <t>PTPOWSWAA6  2014-12-24</t>
  </si>
  <si>
    <t>P09V0023R0</t>
  </si>
  <si>
    <t>话筒板(TEK)（条码纸）</t>
  </si>
  <si>
    <t>P09V0024R0</t>
  </si>
  <si>
    <t>601-DIGI-HD60C-S 2013-04-09 V1.1</t>
  </si>
  <si>
    <t>P09V0024R3</t>
  </si>
  <si>
    <t>P09V0025R3</t>
  </si>
  <si>
    <t>P09V0034R0</t>
  </si>
  <si>
    <t>NET-AB0  2013-07-05</t>
  </si>
  <si>
    <t>P09V0034R1</t>
  </si>
  <si>
    <t>P09V0034R2</t>
  </si>
  <si>
    <t>P09V0037R1</t>
  </si>
  <si>
    <t>TCPIPG2  2014-07-10</t>
  </si>
  <si>
    <t>P09V0040R2</t>
  </si>
  <si>
    <t>HDMI44BA1  2014-07-29</t>
  </si>
  <si>
    <t>P09V0041R1</t>
  </si>
  <si>
    <t>HDBT88AF3  2014-6-14</t>
  </si>
  <si>
    <t>P09V0042R1</t>
  </si>
  <si>
    <t>HDBT88BB1  2015-01-02</t>
  </si>
  <si>
    <t>P09V0053R0</t>
  </si>
  <si>
    <t>SC-12BT输入板</t>
  </si>
  <si>
    <t>SC1202BB1  2014-04-16</t>
  </si>
  <si>
    <t>P09V0054R0</t>
  </si>
  <si>
    <t>SC-12BT控制板</t>
  </si>
  <si>
    <t>SC1202BC0  2014-04-01</t>
  </si>
  <si>
    <t>P09V0055R0</t>
  </si>
  <si>
    <t>DIGI-HD60(NR)接收板（条码纸）</t>
  </si>
  <si>
    <t>P09V0056R0</t>
  </si>
  <si>
    <t>DIGI-HD60(NR)发送板（条码纸）</t>
  </si>
  <si>
    <t>P09V0057R0</t>
  </si>
  <si>
    <t>MMX系列网卡板(条码纸)</t>
  </si>
  <si>
    <t>P09V0058R0</t>
  </si>
  <si>
    <t>DIGI-HDXL-R(条码纸)</t>
  </si>
  <si>
    <t>P09V0059R0</t>
  </si>
  <si>
    <t>DIGI-HDXL-S(条码纸)</t>
  </si>
  <si>
    <t>P09V0060R0</t>
  </si>
  <si>
    <t>FLX-BO4A-XL(条码纸)</t>
  </si>
  <si>
    <t>P09V0061R0</t>
  </si>
  <si>
    <t>FLX-BO4A-A0  2013-04-23 （4K程序）</t>
  </si>
  <si>
    <t>P09V0062R0</t>
  </si>
  <si>
    <t>AVG-HD44TP主板（条码纸）</t>
  </si>
  <si>
    <t>HDBT44DA0  2014-10-14</t>
  </si>
  <si>
    <t>P09V0063R0</t>
  </si>
  <si>
    <t>AVG-HD44TP IR 232连接板（条码纸）</t>
  </si>
  <si>
    <t>HDBT44DB0  2014-10-14</t>
  </si>
  <si>
    <t>P09V0064R0</t>
  </si>
  <si>
    <t>AVG-HD300R（条码纸）</t>
  </si>
  <si>
    <t>HDBT70PRD0  2014-10-14</t>
  </si>
  <si>
    <t>P09V0064R1</t>
  </si>
  <si>
    <t>P09V0065R0</t>
  </si>
  <si>
    <t>AVG-HD300T（条码纸）</t>
  </si>
  <si>
    <t>HDBT70PTD0  2014-10-14</t>
  </si>
  <si>
    <t>P09V0066R0</t>
  </si>
  <si>
    <t>601-DIGI-HD60C-R 2014-03-17 V1.4(4K程序)</t>
  </si>
  <si>
    <t>P09V0066R1</t>
  </si>
  <si>
    <t>601-DIGI-HD60C-R 2014-11-07 V1.6(4K程序)</t>
  </si>
  <si>
    <t>P09V0067R0</t>
  </si>
  <si>
    <t>4ITPHDA1  2013-10-28 (4K程序)</t>
  </si>
  <si>
    <t>P09V0068R0</t>
  </si>
  <si>
    <t>601-DIGI-HD60C-S 2014-03-17 V1.4(4K程序)</t>
  </si>
  <si>
    <t>P09V0068R1</t>
  </si>
  <si>
    <t>601-DIGI-HD60C-S 2014-11-07 V1.6(4K程序)</t>
  </si>
  <si>
    <t>P09V0069R0</t>
  </si>
  <si>
    <t>DIGI-P12X-AA2  2013-07-05(4K程序)</t>
  </si>
  <si>
    <t>P09V0070R0</t>
  </si>
  <si>
    <t>HDBT44AA0  2013-09-29(4K程序)</t>
  </si>
  <si>
    <t>P09V0071R0</t>
  </si>
  <si>
    <t>HDBT88AF3  2014-6-14(4K程序)</t>
  </si>
  <si>
    <t>P09V0072R0</t>
  </si>
  <si>
    <t>P09V0073R0</t>
  </si>
  <si>
    <t>P09V0074R0</t>
  </si>
  <si>
    <t>TCPIPG2  2014-07-10(MDV66TP专用)</t>
  </si>
  <si>
    <t>P09V0074R1</t>
  </si>
  <si>
    <t>TCPIPG3  2015-01-03</t>
  </si>
  <si>
    <t>P09V0075R0</t>
  </si>
  <si>
    <t>DIGI-P52主板(条码纸)</t>
  </si>
  <si>
    <t>P10V0002R0</t>
  </si>
  <si>
    <t>HDMI 1 To 8  2010.05.12</t>
  </si>
  <si>
    <t>P10V0004R0</t>
  </si>
  <si>
    <t>外购PCBA板   TPHD403T（条码纸）</t>
  </si>
  <si>
    <t>SLET0100SC-TX</t>
  </si>
  <si>
    <t>P10V0005R0</t>
  </si>
  <si>
    <t>外购PCBA板   TPHD403R（条码纸）</t>
  </si>
  <si>
    <t>SLET0100SC-RX</t>
  </si>
  <si>
    <t>P10V0006R0</t>
  </si>
  <si>
    <t>外购PCBA板   RS232板（条码纸）</t>
  </si>
  <si>
    <t>RS232  V1.0  2012.12.04</t>
  </si>
  <si>
    <t>P12V0014R0</t>
  </si>
  <si>
    <t>S端子板（条码纸）</t>
  </si>
  <si>
    <t>WP1-S  2012.08.06</t>
  </si>
  <si>
    <t>P12V0015R0</t>
  </si>
  <si>
    <t>H/U板（条码纸）</t>
  </si>
  <si>
    <t>WP1-HU  2012.08.06</t>
  </si>
  <si>
    <t>P12V0016R0</t>
  </si>
  <si>
    <t>网络板2（条码纸）</t>
  </si>
  <si>
    <t>WNN2-GB  2012.09.12</t>
  </si>
  <si>
    <t>P12V0017R0</t>
  </si>
  <si>
    <t>TSC6电源接口板（条码纸）</t>
  </si>
  <si>
    <t>P12V0018R0</t>
  </si>
  <si>
    <t>USB/A-B板（条码纸）</t>
  </si>
  <si>
    <t>P13V0004R1</t>
  </si>
  <si>
    <t>1D-2202-AA1  2013-03-22</t>
  </si>
  <si>
    <t>P13V0005R1</t>
  </si>
  <si>
    <t>1D-2202-AB1  2013-03-23</t>
  </si>
  <si>
    <t>P13V0007R0</t>
  </si>
  <si>
    <t>P13V0007R1</t>
  </si>
  <si>
    <t>P13V0008R0</t>
  </si>
  <si>
    <t>航空公座板（条码纸）</t>
  </si>
  <si>
    <t>P13V0009R0</t>
  </si>
  <si>
    <t>P13V0009R1</t>
  </si>
  <si>
    <t>1D-2202-AA1  2013-03-23</t>
  </si>
  <si>
    <t>P13V0015R0</t>
  </si>
  <si>
    <t>1D3002-AA0 2013-08-19</t>
  </si>
  <si>
    <t>P13V0015R3</t>
  </si>
  <si>
    <t>D-3002AA3  2014-05-06</t>
  </si>
  <si>
    <t>P13V0015R4</t>
  </si>
  <si>
    <t>D-3002AA4.1  2014-09-10</t>
  </si>
  <si>
    <t>P13V0017R0</t>
  </si>
  <si>
    <t>1D3002-AC0 2013-08-05</t>
  </si>
  <si>
    <t>P13V0018R3</t>
  </si>
  <si>
    <t>D-3002AD6  2014-06-05</t>
  </si>
  <si>
    <t>P13V0018R4</t>
  </si>
  <si>
    <t>D-3002AD7.1  2014-09-09</t>
  </si>
  <si>
    <t>P13V0022R2</t>
  </si>
  <si>
    <t>P13V0023R1</t>
  </si>
  <si>
    <t>P13V0024R1</t>
  </si>
  <si>
    <t>D-3202AC1  2014-05-23</t>
  </si>
  <si>
    <t>P13V0024R2</t>
  </si>
  <si>
    <t>P13V0027R1</t>
  </si>
  <si>
    <t>P13V0028R0</t>
  </si>
  <si>
    <t>P13V0028R2</t>
  </si>
  <si>
    <t>P13V0037R0</t>
  </si>
  <si>
    <t>D-3302C 主板（条码纸）</t>
  </si>
  <si>
    <t>P13V0038R0</t>
  </si>
  <si>
    <t>D-3302按键板（条码纸）</t>
  </si>
  <si>
    <t>P13V0039R0</t>
  </si>
  <si>
    <t>D-3304AA1  2014-02-10</t>
  </si>
  <si>
    <t>P13V0040R0</t>
  </si>
  <si>
    <t>D-3304AB1  2013-11-26</t>
  </si>
  <si>
    <t>P13V0041R0</t>
  </si>
  <si>
    <t>D-3302D 主板（条码纸）</t>
  </si>
  <si>
    <t>P13V0043R1</t>
  </si>
  <si>
    <t>D-3001BD3.1  2014-11-06</t>
  </si>
  <si>
    <t>P13V0044R0</t>
  </si>
  <si>
    <t>1D3204液晶板（条码纸）</t>
  </si>
  <si>
    <t>P13V0044R1</t>
  </si>
  <si>
    <t>P13V0045R0</t>
  </si>
  <si>
    <t>MSP430F下载器（条码纸）</t>
  </si>
  <si>
    <t>BSL CABLEA1  2014-05-15</t>
  </si>
  <si>
    <t>P13V0045R1</t>
  </si>
  <si>
    <t>BSL CABLEA2  2014-06-30</t>
  </si>
  <si>
    <t>P13V0046R0</t>
  </si>
  <si>
    <t>D-3701主板（条码纸）</t>
  </si>
  <si>
    <t>D-3701AA4  2014-05-30</t>
  </si>
  <si>
    <t>P13V0046R1</t>
  </si>
  <si>
    <t>D-3701AA5  2014-09-04</t>
  </si>
  <si>
    <t>P13V0047R0</t>
  </si>
  <si>
    <t>D-3701网络接口板（条码纸）</t>
  </si>
  <si>
    <t>D-3701AB2  2014-05-30</t>
  </si>
  <si>
    <t>P14V0001R0</t>
  </si>
  <si>
    <t>SUH4T主板(条码纸)</t>
  </si>
  <si>
    <t>UHBT14A2  2014-08-01</t>
  </si>
  <si>
    <t>P14V0002R0</t>
  </si>
  <si>
    <t>MUH44TP主板(条码纸)</t>
  </si>
  <si>
    <t>UHBT44AA1  2014-11-01</t>
  </si>
  <si>
    <t>P14V0003R0</t>
  </si>
  <si>
    <t>MUH44TP液晶板(条码纸)</t>
  </si>
  <si>
    <t>UHBT44AC1  2014-11-01</t>
  </si>
  <si>
    <t>P14V0003R1</t>
  </si>
  <si>
    <t>UHBT44AC2  2015-01-02</t>
  </si>
  <si>
    <t>P14V0004R0</t>
  </si>
  <si>
    <t>MUH88TP主板(条码纸)</t>
  </si>
  <si>
    <t>P14V0004R1</t>
  </si>
  <si>
    <t>P14V0005R0</t>
  </si>
  <si>
    <t>MUH66TP按键板（条码纸）</t>
  </si>
  <si>
    <t>P14V0005R1</t>
  </si>
  <si>
    <t>P14V0006R0</t>
  </si>
  <si>
    <t>SUH2主板(条码纸)</t>
  </si>
  <si>
    <t>UH0102A1  2014-11-04</t>
  </si>
  <si>
    <t>P14V0006R1</t>
  </si>
  <si>
    <t>UH0102A2  2015-01-19</t>
  </si>
  <si>
    <t>P14V0007R0</t>
  </si>
  <si>
    <t>WUH4A主板(条码纸)</t>
  </si>
  <si>
    <t>UH0401AA2  2014-11-20</t>
  </si>
  <si>
    <t>P14V0007R1</t>
  </si>
  <si>
    <t>UH0401AA3  2015-01-09</t>
  </si>
  <si>
    <t>P14V0008R0</t>
  </si>
  <si>
    <t>WUH4A IR红外板(条码纸)</t>
  </si>
  <si>
    <t>UH0401AB2  2014-12-02</t>
  </si>
  <si>
    <t>P14V0009R0</t>
  </si>
  <si>
    <t>SUH4主板(条码纸)</t>
  </si>
  <si>
    <t>UH0104A1  2014-12-03</t>
  </si>
  <si>
    <t>P14V0009R1</t>
  </si>
  <si>
    <t>UH0104A2  2015-01-19</t>
  </si>
  <si>
    <t>P14V0010R0</t>
  </si>
  <si>
    <t>NDS-SW41P IR红外板(条码纸)</t>
  </si>
  <si>
    <t>UH0401BB2  2014-12-02</t>
  </si>
  <si>
    <t>P15V0001R0</t>
  </si>
  <si>
    <t>4K*2K输入板(条码纸)</t>
  </si>
  <si>
    <t>UHBT88AD0  2014-11-03</t>
  </si>
  <si>
    <t>P15V0002R0</t>
  </si>
  <si>
    <t>4K*2K远端输出卡板(条码纸)</t>
  </si>
  <si>
    <t>UHBT88AE0  2014-11-03</t>
  </si>
  <si>
    <t>P15V0003R0</t>
  </si>
  <si>
    <t>4K*2K本地输出卡板(条码纸)</t>
  </si>
  <si>
    <t>UHBT88AH0  2014-11-03</t>
  </si>
  <si>
    <t>P15V0004R0</t>
  </si>
  <si>
    <t>4IUHA0  2014-11-05</t>
  </si>
  <si>
    <t>P15V0005R0</t>
  </si>
  <si>
    <t>4K*2K输出板(条码纸)</t>
  </si>
  <si>
    <t>4OUHA0  2014-11-05</t>
  </si>
  <si>
    <t>P15V0006R0</t>
  </si>
  <si>
    <t>4IBTA1  2014-09-04</t>
  </si>
  <si>
    <t>P15V0007R0</t>
  </si>
  <si>
    <t>4OBTA1  2014-11-13</t>
  </si>
  <si>
    <t>P15V0007R1</t>
  </si>
  <si>
    <t>P15V0008R0</t>
  </si>
  <si>
    <t>MDV66TP DVI/VGA输入卡板(条码纸)</t>
  </si>
  <si>
    <t>3I_DSA1  2014-12-05</t>
  </si>
  <si>
    <t>P15V0009R0</t>
  </si>
  <si>
    <t>MDV66TP TP输入卡板(条码纸)</t>
  </si>
  <si>
    <t>3I_TPA1  2014-11-24</t>
  </si>
  <si>
    <t>P15V0010R0</t>
  </si>
  <si>
    <t>MDV66TP DVI/VGA输出卡板(条码纸)</t>
  </si>
  <si>
    <t>3O_DSA1  2014-11-24</t>
  </si>
  <si>
    <t>P15V0011R0</t>
  </si>
  <si>
    <t>MDV66TP TP输出卡板(条码纸)</t>
  </si>
  <si>
    <t>3O_TPA1  2014-12-05</t>
  </si>
  <si>
    <t>P15V0012R0</t>
  </si>
  <si>
    <t>MMX-4O-UF高清输出板(条码纸)</t>
  </si>
  <si>
    <t>4OUFA1  2014-12-20</t>
  </si>
  <si>
    <t>P15V0013R0</t>
  </si>
  <si>
    <t>MMX-4I-UF高清输入板(条码纸)</t>
  </si>
  <si>
    <t>4IUFA1  2014-12-20</t>
  </si>
  <si>
    <t>P16V0001R0</t>
  </si>
  <si>
    <t>FOUH302T发射板(条码纸)</t>
  </si>
  <si>
    <t>UHFBTA2  2014-12-10</t>
  </si>
  <si>
    <t>P16V0001R1</t>
  </si>
  <si>
    <t>UHFBTA3  2015-01-12</t>
  </si>
  <si>
    <t>P16V0002R0</t>
  </si>
  <si>
    <t>FOUH302R接收板(条码纸)</t>
  </si>
  <si>
    <t>UHFBRA2  2014-12-17</t>
  </si>
  <si>
    <t>P16V0002R1</t>
  </si>
  <si>
    <t>UHFBRA3  2015-01-16</t>
  </si>
  <si>
    <t>P16V0003R0</t>
  </si>
  <si>
    <t>TPHD-BYE-R(条码纸)</t>
  </si>
  <si>
    <t>UHBT70PRA2  2015-01-12</t>
  </si>
  <si>
    <t>P16V0004R0</t>
  </si>
  <si>
    <t>TPHD-BYE-T(条码纸)</t>
  </si>
  <si>
    <t>UHBT70PTA2  2015-01-12</t>
  </si>
  <si>
    <t>T-P01V0001R0</t>
  </si>
  <si>
    <t>T-P01V0002R0</t>
  </si>
  <si>
    <t>T-P01V0003R0</t>
  </si>
  <si>
    <t>T-P01V0004R0</t>
  </si>
  <si>
    <t>T-P01V0005R0</t>
  </si>
  <si>
    <t>T-P01V0006R0</t>
  </si>
  <si>
    <t>T-P01V0007R0</t>
  </si>
  <si>
    <t>T-P01V0008R0</t>
  </si>
  <si>
    <t>T-P01V0009R0</t>
  </si>
  <si>
    <t>T-P01V0010R0</t>
  </si>
  <si>
    <t>T-P01V0011R0</t>
  </si>
  <si>
    <t>T-P01V0012R0</t>
  </si>
  <si>
    <t>T-P01V0013R0</t>
  </si>
  <si>
    <t>T-P01V0014R0</t>
  </si>
  <si>
    <t>T-P01V0015R0</t>
  </si>
  <si>
    <t>T-P01V0016R0</t>
  </si>
  <si>
    <t>T-P01V0017R0</t>
  </si>
  <si>
    <t>T-P01V0018R0</t>
  </si>
  <si>
    <t>T-P01V0018R1</t>
  </si>
  <si>
    <t>T-P01V0019R0</t>
  </si>
  <si>
    <t>T-P01V0019R1</t>
  </si>
  <si>
    <t>T-P01V0020R0</t>
  </si>
  <si>
    <t>T-P01V0020R1</t>
  </si>
  <si>
    <t>T-P01V0021R0</t>
  </si>
  <si>
    <t>T-P01V0022R0</t>
  </si>
  <si>
    <t>T-P01V0022R1</t>
  </si>
  <si>
    <t>T-P01V0022R2</t>
  </si>
  <si>
    <t>T-P01V0023R0</t>
  </si>
  <si>
    <t>T-P01V0023R1</t>
  </si>
  <si>
    <t>T-P01V0024R0</t>
  </si>
  <si>
    <t>T-P01V0024R1</t>
  </si>
  <si>
    <t>T-P01V0025R0</t>
  </si>
  <si>
    <t>T-P01V0025R1</t>
  </si>
  <si>
    <t>T-P01V0026R0</t>
  </si>
  <si>
    <t>T-P01V0026R1</t>
  </si>
  <si>
    <t>T-P01V0027R0</t>
  </si>
  <si>
    <t>T-P01V0027R1</t>
  </si>
  <si>
    <t>T-P01V0028R0</t>
  </si>
  <si>
    <t>T-P01V0028R1</t>
  </si>
  <si>
    <t>T-P01V0029R0</t>
  </si>
  <si>
    <t>T-P01V0029R1</t>
  </si>
  <si>
    <t>T-P01V0030R0</t>
  </si>
  <si>
    <t>T-P01V0031R0</t>
  </si>
  <si>
    <t>T-P01V0032R0</t>
  </si>
  <si>
    <t>T-P01V0033R0</t>
  </si>
  <si>
    <t>T-P01V0034R0</t>
  </si>
  <si>
    <t>T-P01V0035R0</t>
  </si>
  <si>
    <t>T-P01V0036R0</t>
  </si>
  <si>
    <t>T-P01V0037R0</t>
  </si>
  <si>
    <t>T-P01V0038R0</t>
  </si>
  <si>
    <t>T-P01V0039R0</t>
  </si>
  <si>
    <t>T-P01V0040R0</t>
  </si>
  <si>
    <t>T-P01V0041R0</t>
  </si>
  <si>
    <t>T-P01V0042R0</t>
  </si>
  <si>
    <t>T-P01V0043R0</t>
  </si>
  <si>
    <t>T-P01V0044R0</t>
  </si>
  <si>
    <t>T-P01V0045R0</t>
  </si>
  <si>
    <t>T-P01V0045R1</t>
  </si>
  <si>
    <t>T-P01V0046R0</t>
  </si>
  <si>
    <t>T-P01V0046R1</t>
  </si>
  <si>
    <t>T-P01V0047R0</t>
  </si>
  <si>
    <t>T-P01V0048R0</t>
  </si>
  <si>
    <t>T-P01V0049R0</t>
  </si>
  <si>
    <t>T-P01V0050R0</t>
  </si>
  <si>
    <t>T-P01V0051R0</t>
  </si>
  <si>
    <t>T-P01V0052R0</t>
  </si>
  <si>
    <t>T-P01V0053R0</t>
  </si>
  <si>
    <t>T-P01V0054R0</t>
  </si>
  <si>
    <t>T-P01V0055R0</t>
  </si>
  <si>
    <t>T-P01V0056R0</t>
  </si>
  <si>
    <t>T-P01V0057R0</t>
  </si>
  <si>
    <t>T-P01V0058R0</t>
  </si>
  <si>
    <t>T-P01V0059R0</t>
  </si>
  <si>
    <t>T-P01V0062R0</t>
  </si>
  <si>
    <t>T-P01V0063R0</t>
  </si>
  <si>
    <t>T-P01V0063R1</t>
  </si>
  <si>
    <t>T-P01V0064R0</t>
  </si>
  <si>
    <t>T-P01V0064R1</t>
  </si>
  <si>
    <t>T-P01V0065R0</t>
  </si>
  <si>
    <t>T-P01V0065R1</t>
  </si>
  <si>
    <t>T-P01V0066R0</t>
  </si>
  <si>
    <t>T-P01V0066R1</t>
  </si>
  <si>
    <t>T-P01V0067R0</t>
  </si>
  <si>
    <t>T-P01V0068R0</t>
  </si>
  <si>
    <t>T-P01V0069R0</t>
  </si>
  <si>
    <t>T-P01V0070R0</t>
  </si>
  <si>
    <t>T-P01V0070R1</t>
  </si>
  <si>
    <t>T-P01V0071R0</t>
  </si>
  <si>
    <t>T-P01V0071R1</t>
  </si>
  <si>
    <t>T-P01V0072R0</t>
  </si>
  <si>
    <t>T-P01V0072R1</t>
  </si>
  <si>
    <t>T-P01V0073R0</t>
  </si>
  <si>
    <t>T-P01V0073R1</t>
  </si>
  <si>
    <t>T-P01V0074R0</t>
  </si>
  <si>
    <t>T-P01V0074R1</t>
  </si>
  <si>
    <t>T-P01V0075R0</t>
  </si>
  <si>
    <t>T-P01V0075R1</t>
  </si>
  <si>
    <t>T-P01V0076R0</t>
  </si>
  <si>
    <t>T-P01V0077R0</t>
  </si>
  <si>
    <t>T-P01V0077R1</t>
  </si>
  <si>
    <t>T-P01V0078R0</t>
  </si>
  <si>
    <t>T-P01V0078R1</t>
  </si>
  <si>
    <t>T-P01V0079R0</t>
  </si>
  <si>
    <t>T-P01V0080R0</t>
  </si>
  <si>
    <t>T-P01V0081R0</t>
  </si>
  <si>
    <t>T-P01V0082R0</t>
  </si>
  <si>
    <t>T-P01V0083R0</t>
  </si>
  <si>
    <t>T-P01V0084R0</t>
  </si>
  <si>
    <t>T-P01V0085R0</t>
  </si>
  <si>
    <t>T-P01V0086R0</t>
  </si>
  <si>
    <t>T-P01V0087R0</t>
  </si>
  <si>
    <t>T-P01V0088R0</t>
  </si>
  <si>
    <t>T-P01V0089R0</t>
  </si>
  <si>
    <t>T-P01V0090R0</t>
  </si>
  <si>
    <t>T-P01V0091R0</t>
  </si>
  <si>
    <t>T-P01V0092R0</t>
  </si>
  <si>
    <t>T-P01V0093R0</t>
  </si>
  <si>
    <t>T-P01V0094R0</t>
  </si>
  <si>
    <t>T-P01V0095R0</t>
  </si>
  <si>
    <t>T-P01V0096R0</t>
  </si>
  <si>
    <t>T-P01V0097R0</t>
  </si>
  <si>
    <t>T-P01V0098R0</t>
  </si>
  <si>
    <t>T-P01V0099R0</t>
  </si>
  <si>
    <t>T-P01V0100R0</t>
  </si>
  <si>
    <t>T-P01V0101R0</t>
  </si>
  <si>
    <t>T-P01V0102R0</t>
  </si>
  <si>
    <t>T-P01V0103R0</t>
  </si>
  <si>
    <t>T-P01V0104R0</t>
  </si>
  <si>
    <t>T-P01V0105R0</t>
  </si>
  <si>
    <t>T-P01V0106R0</t>
  </si>
  <si>
    <t>T-P01V0107R0</t>
  </si>
  <si>
    <t>T-P01V0108R0</t>
  </si>
  <si>
    <t>T-P01V0109R0</t>
  </si>
  <si>
    <t>T-P01V0110R0</t>
  </si>
  <si>
    <t>T-P01V0111R0</t>
  </si>
  <si>
    <t>T-P01V0112R0</t>
  </si>
  <si>
    <t>T-P01V0113R0</t>
  </si>
  <si>
    <t>T-P01V0114R0</t>
  </si>
  <si>
    <t>T-P01V0115R0</t>
  </si>
  <si>
    <t>T-P01V0116R0</t>
  </si>
  <si>
    <t>T-P01V0117R0</t>
  </si>
  <si>
    <t>T-P01V0118R0</t>
  </si>
  <si>
    <t>T-P01V0119R0</t>
  </si>
  <si>
    <t>T-P01V0120R0</t>
  </si>
  <si>
    <t>T-P01V0121R0</t>
  </si>
  <si>
    <t>T-P01V0122R0</t>
  </si>
  <si>
    <t>T-P01V0123R0</t>
  </si>
  <si>
    <t>T-P01V0124R0</t>
  </si>
  <si>
    <t>T-P01V0125R0</t>
  </si>
  <si>
    <t>T-P01V0126R0</t>
  </si>
  <si>
    <t>T-P01V0127R0</t>
  </si>
  <si>
    <t>T-P01V0128R0</t>
  </si>
  <si>
    <t>T-P01V0128R1</t>
  </si>
  <si>
    <t>T-P01V0129R0</t>
  </si>
  <si>
    <t>T-P01V0130R0</t>
  </si>
  <si>
    <t>T-P01V0131R0</t>
  </si>
  <si>
    <t>T-P01V0132R0</t>
  </si>
  <si>
    <t>T-P01V0132R1</t>
  </si>
  <si>
    <t>T-P01V0133R0</t>
  </si>
  <si>
    <t>T-P01V0133R1</t>
  </si>
  <si>
    <t>T-P01V0133R2</t>
  </si>
  <si>
    <t>T-P01V0134R0</t>
  </si>
  <si>
    <t>T-P01V0134R1</t>
  </si>
  <si>
    <t>T-P01V0134R2</t>
  </si>
  <si>
    <t>T-P01V0135R0</t>
  </si>
  <si>
    <t>T-P01V0135R1</t>
  </si>
  <si>
    <t>T-P01V0136R0</t>
  </si>
  <si>
    <t>T-P01V0136R1</t>
  </si>
  <si>
    <t>T-P01V0136R2</t>
  </si>
  <si>
    <t>T-P01V0137R0</t>
  </si>
  <si>
    <t>T-P01V0137R1</t>
  </si>
  <si>
    <t>T-P01V0137R2</t>
  </si>
  <si>
    <t>T-P01V0137R3</t>
  </si>
  <si>
    <t>T-P01V0138R0</t>
  </si>
  <si>
    <t>T-P01V0138R1</t>
  </si>
  <si>
    <t>T-P01V0138R2</t>
  </si>
  <si>
    <t>T-P01V0139R0</t>
  </si>
  <si>
    <t>T-P01V0140R0</t>
  </si>
  <si>
    <t>T-P01V0141R0</t>
  </si>
  <si>
    <t>T-P01V0141R1</t>
  </si>
  <si>
    <t>T-P01V0142R0</t>
  </si>
  <si>
    <t>T-P01V0142R1</t>
  </si>
  <si>
    <t>T-P01V0143R0</t>
  </si>
  <si>
    <t>T-P01V0144R0</t>
  </si>
  <si>
    <t>T-P01V0145R0</t>
  </si>
  <si>
    <t>T-P01V0145R1</t>
  </si>
  <si>
    <t>T-P01V0146R0</t>
  </si>
  <si>
    <t>T-P01V0146R1</t>
  </si>
  <si>
    <t>T-P01V0147R1</t>
  </si>
  <si>
    <t>T-P01V0148R0</t>
  </si>
  <si>
    <t>T-P01V0149R0</t>
  </si>
  <si>
    <t>T-P01V0149R1</t>
  </si>
  <si>
    <t>T-P01V0150R0</t>
  </si>
  <si>
    <t>T-P01V0151R0</t>
  </si>
  <si>
    <t>T-P01V0152R0</t>
  </si>
  <si>
    <t>T-P01V0153R0</t>
  </si>
  <si>
    <t>T-P01V0154R0</t>
  </si>
  <si>
    <t>T-P01V0155R0</t>
  </si>
  <si>
    <t>T-P01V0156R0</t>
  </si>
  <si>
    <t>T-P01V0157R0</t>
  </si>
  <si>
    <t>T-P01V0158R0</t>
  </si>
  <si>
    <t>T-P01V0159R0</t>
  </si>
  <si>
    <t>T-P01V0160R0</t>
  </si>
  <si>
    <t>T-P01V0161R0</t>
  </si>
  <si>
    <t>T-P02V0001R0</t>
  </si>
  <si>
    <t>T-P02V0002R0</t>
  </si>
  <si>
    <t>T-P02V0003R0</t>
  </si>
  <si>
    <t>T-P02V0004R0</t>
  </si>
  <si>
    <t>T-P02V0005R0</t>
  </si>
  <si>
    <t>T-P02V0006R0</t>
  </si>
  <si>
    <t>T-P02V0007R0</t>
  </si>
  <si>
    <t>T-P02V0008R0</t>
  </si>
  <si>
    <t>T-P02V0009R0</t>
  </si>
  <si>
    <t>T-P02V0010R0</t>
  </si>
  <si>
    <t>T-P02V0011R0</t>
  </si>
  <si>
    <t>T-P02V0012R0</t>
  </si>
  <si>
    <t>T-P02V0013R0</t>
  </si>
  <si>
    <t>T-P03V0001R0</t>
  </si>
  <si>
    <t>T-P03V0002R0</t>
  </si>
  <si>
    <t>T-P03V0003R0</t>
  </si>
  <si>
    <t>T-P03V0003R1</t>
  </si>
  <si>
    <t>T-P03V0004R0</t>
  </si>
  <si>
    <t>T-P03V0004R1</t>
  </si>
  <si>
    <t>T-P03V0005R0</t>
  </si>
  <si>
    <t>T-P03V0006R0</t>
  </si>
  <si>
    <t>T-P03V0007R0</t>
  </si>
  <si>
    <t>T-P03V0008R0</t>
  </si>
  <si>
    <t>T-P03V0009R0</t>
  </si>
  <si>
    <t>T-P03V0010R0</t>
  </si>
  <si>
    <t>T-P03V0011R0</t>
  </si>
  <si>
    <t>T-P03V0012R0</t>
  </si>
  <si>
    <t>T-P03V0013R0</t>
  </si>
  <si>
    <t>T-P03V0014R0</t>
  </si>
  <si>
    <t>T-P03V0015R0</t>
  </si>
  <si>
    <t>T-P03V0016R0</t>
  </si>
  <si>
    <t>T-P03V0017R0</t>
  </si>
  <si>
    <t>T-P03V0018R0</t>
  </si>
  <si>
    <t>T-P03V0019R0</t>
  </si>
  <si>
    <t>T-P03V0020R0</t>
  </si>
  <si>
    <t>T-P03V0020R1</t>
  </si>
  <si>
    <t>T-P03V0021R0</t>
  </si>
  <si>
    <t>T-P03V0022R0</t>
  </si>
  <si>
    <t>T-P03V0022R1</t>
  </si>
  <si>
    <t>T-P03V0023R0</t>
  </si>
  <si>
    <t>T-P04V0001R0</t>
  </si>
  <si>
    <t>T-P04V0002R0</t>
  </si>
  <si>
    <t>T-P04V0003R0</t>
  </si>
  <si>
    <t>T-P04V0004R0</t>
  </si>
  <si>
    <t>T-P04V0005R0</t>
  </si>
  <si>
    <t>T-P04V0006R0</t>
  </si>
  <si>
    <t>T-P04V0007R0</t>
  </si>
  <si>
    <t>T-P04V0007R1</t>
  </si>
  <si>
    <t>T-P04V0008R0</t>
  </si>
  <si>
    <t>T-P04V0008R1</t>
  </si>
  <si>
    <t>T-P04V0009R0</t>
  </si>
  <si>
    <t>T-P04V0009R1</t>
  </si>
  <si>
    <t>T-P04V0009R2</t>
  </si>
  <si>
    <t>T-P04V0010R0</t>
  </si>
  <si>
    <t>T-P04V0010R1</t>
  </si>
  <si>
    <t>T-P04V0011R0</t>
  </si>
  <si>
    <t>T-P04V0011R1</t>
  </si>
  <si>
    <t>T-P04V0012R0</t>
  </si>
  <si>
    <t>T-P04V0012R1</t>
  </si>
  <si>
    <t>T-P04V0013R0</t>
  </si>
  <si>
    <t>T-P04V0014R0</t>
  </si>
  <si>
    <t>T-P04V0015R0</t>
  </si>
  <si>
    <t>T-P04V0016R0</t>
  </si>
  <si>
    <t>T-P04V0017R0</t>
  </si>
  <si>
    <t>T-P04V0018R0</t>
  </si>
  <si>
    <t>T-P04V0019R0</t>
  </si>
  <si>
    <t>T-P04V0019R1</t>
  </si>
  <si>
    <t>T-P04V0019R2</t>
  </si>
  <si>
    <t>T-P04V0019R3</t>
  </si>
  <si>
    <t>T-P04V0019R4</t>
  </si>
  <si>
    <t>T-P04V0019R6</t>
  </si>
  <si>
    <t>T-P04V0019R7</t>
  </si>
  <si>
    <t>T-P04V0020R0</t>
  </si>
  <si>
    <t>T-P04V0020R1</t>
  </si>
  <si>
    <t>T-P04V0020R2</t>
  </si>
  <si>
    <t>T-P04V0020R3</t>
  </si>
  <si>
    <t>T-P04V0020R4</t>
  </si>
  <si>
    <t>T-P04V0020R6</t>
  </si>
  <si>
    <t>T-P04V0020R7</t>
  </si>
  <si>
    <t>T-P04V0021R0</t>
  </si>
  <si>
    <t>T-P04V0021R1</t>
  </si>
  <si>
    <t>T-P04V0021R2</t>
  </si>
  <si>
    <t>T-P04V0021R3</t>
  </si>
  <si>
    <t>T-P04V0021R5</t>
  </si>
  <si>
    <t>T-P04V0021R6</t>
  </si>
  <si>
    <t>T-P04V0022R0</t>
  </si>
  <si>
    <t>T-P04V0022R1</t>
  </si>
  <si>
    <t>T-P04V0022R2</t>
  </si>
  <si>
    <t>T-P04V0022R3</t>
  </si>
  <si>
    <t>T-P04V0022R5</t>
  </si>
  <si>
    <t>T-P04V0022R6</t>
  </si>
  <si>
    <t>T-P04V0023R0</t>
  </si>
  <si>
    <t>T-P04V0023R1</t>
  </si>
  <si>
    <t>T-P04V0023R2</t>
  </si>
  <si>
    <t>T-P04V0024R0</t>
  </si>
  <si>
    <t>T-P04V0024R1</t>
  </si>
  <si>
    <t>T-P04V0024R2</t>
  </si>
  <si>
    <t>T-P04V0025R0</t>
  </si>
  <si>
    <t>T-P04V0025R1</t>
  </si>
  <si>
    <t>T-P04V0026R0</t>
  </si>
  <si>
    <t>T-P04V0026R1</t>
  </si>
  <si>
    <t>T-P04V0027R0</t>
  </si>
  <si>
    <t>T-P04V0028R0</t>
  </si>
  <si>
    <t>T-P04V0029R0</t>
  </si>
  <si>
    <t>T-P04V0029R1</t>
  </si>
  <si>
    <t>T-P04V0030R0</t>
  </si>
  <si>
    <t>T-P04V0030R1</t>
  </si>
  <si>
    <t>T-P04V0031R0</t>
  </si>
  <si>
    <t>T-P04V0032R0</t>
  </si>
  <si>
    <t>T-P04V0033R0</t>
  </si>
  <si>
    <t>T-P04V0036R0</t>
  </si>
  <si>
    <t>TPHD405PT输入板(条码纸)</t>
  </si>
  <si>
    <t>T-P04V0037R0</t>
  </si>
  <si>
    <t>T-P04V0037R1</t>
  </si>
  <si>
    <t>T-P04V0038R0</t>
  </si>
  <si>
    <t>T-P04V0038R1</t>
  </si>
  <si>
    <t>T-P04V0039R0</t>
  </si>
  <si>
    <t>T-P04V0040R0</t>
  </si>
  <si>
    <t>T-P04V0040R1</t>
  </si>
  <si>
    <t>T-P04V0041R1</t>
  </si>
  <si>
    <t>T-P04V0042R1</t>
  </si>
  <si>
    <t>T-P04V0043R0</t>
  </si>
  <si>
    <t>T-P04V0044R0</t>
  </si>
  <si>
    <t>T-P04V0045R0</t>
  </si>
  <si>
    <t>T-P04V0046R0</t>
  </si>
  <si>
    <t>T-P04V0047R0</t>
  </si>
  <si>
    <t>T-P04V0048R0</t>
  </si>
  <si>
    <t>T-P04V0049R0</t>
  </si>
  <si>
    <t>T-P04V0050R0</t>
  </si>
  <si>
    <t>T-P04V0051R0</t>
  </si>
  <si>
    <t>T-P04V0052R0</t>
  </si>
  <si>
    <t>T-P04V0053R0</t>
  </si>
  <si>
    <t>T-P04V0054R0</t>
  </si>
  <si>
    <t>T-P04V0056R0</t>
  </si>
  <si>
    <t>T-P04V0057R0</t>
  </si>
  <si>
    <t>T-P04V0058R0</t>
  </si>
  <si>
    <t>T-P04V0058R1</t>
  </si>
  <si>
    <t>T-P04V0059R0</t>
  </si>
  <si>
    <t>T-P04V0060R0</t>
  </si>
  <si>
    <t>T-P04V0061R0</t>
  </si>
  <si>
    <t>T-P05V0001R0</t>
  </si>
  <si>
    <t>T-P05V0002R0</t>
  </si>
  <si>
    <t>T-P05V0003R0</t>
  </si>
  <si>
    <t>T-P05V0004R0</t>
  </si>
  <si>
    <t>T-P05V0004R1</t>
  </si>
  <si>
    <t>T-P05V0006R0</t>
  </si>
  <si>
    <t>T-P05V0007R0</t>
  </si>
  <si>
    <t>T-P05V0008R0</t>
  </si>
  <si>
    <t>T-P05V0009R0</t>
  </si>
  <si>
    <t>T-P05V0010R0</t>
  </si>
  <si>
    <t>T-P05V0011R0</t>
  </si>
  <si>
    <t>T-P05V0012R0</t>
  </si>
  <si>
    <t>T-P05V0013R0</t>
  </si>
  <si>
    <t>T-P05V0013R1</t>
  </si>
  <si>
    <t>T-P05V0013R2</t>
  </si>
  <si>
    <t>T-P05V0013R3</t>
  </si>
  <si>
    <t>T-P05V0013R4</t>
  </si>
  <si>
    <t>SC1202AA3  2014-07-10</t>
  </si>
  <si>
    <t>T-P05V0013R5</t>
  </si>
  <si>
    <t>T-P05V0013R6</t>
  </si>
  <si>
    <t>T-P05V0014R0</t>
  </si>
  <si>
    <t>T-P05V0014R1</t>
  </si>
  <si>
    <t>T-P05V0014R2</t>
  </si>
  <si>
    <t>T-P05V0015R0</t>
  </si>
  <si>
    <t>T-P05V0015R1</t>
  </si>
  <si>
    <t>T-P05V0015R2</t>
  </si>
  <si>
    <t>T-P05V0016R0</t>
  </si>
  <si>
    <t>T-P05V0016R1</t>
  </si>
  <si>
    <t>T-P05V0016R2</t>
  </si>
  <si>
    <t>T-P05V0017R0</t>
  </si>
  <si>
    <t>T-P05V0018R0</t>
  </si>
  <si>
    <t>T-P05V0018R1</t>
  </si>
  <si>
    <t>T-P05V0019R0</t>
  </si>
  <si>
    <t>T-P05V0019R1</t>
  </si>
  <si>
    <t>T-P05V0019R2</t>
  </si>
  <si>
    <t>T-P05V0019R3</t>
  </si>
  <si>
    <t>T-P05V0019R4</t>
  </si>
  <si>
    <t>T-P05V0019R5</t>
  </si>
  <si>
    <t>T-P05V0020R0</t>
  </si>
  <si>
    <t>T-P05V0020R1</t>
  </si>
  <si>
    <t>T-P05V0020R2</t>
  </si>
  <si>
    <t>T-P05V0021R0</t>
  </si>
  <si>
    <t>T-P05V0022R0</t>
  </si>
  <si>
    <t>T-P05V0023R0</t>
  </si>
  <si>
    <t>T-P05V0024R0</t>
  </si>
  <si>
    <t>T-P05V0025R0</t>
  </si>
  <si>
    <t>T-P05V0026R0</t>
  </si>
  <si>
    <t>T-P05V0027R0</t>
  </si>
  <si>
    <t>T-P05V0028R0</t>
  </si>
  <si>
    <t>T-P05V0028R1</t>
  </si>
  <si>
    <t>T-P05V0028R2</t>
  </si>
  <si>
    <t>T-P05V0028R3</t>
  </si>
  <si>
    <t>T-P05V0029R0</t>
  </si>
  <si>
    <t>T-P05V0029R1</t>
  </si>
  <si>
    <t>T-P05V0029R2</t>
  </si>
  <si>
    <t>T-P05V0030R0</t>
  </si>
  <si>
    <t>T-P05V0030R1</t>
  </si>
  <si>
    <t>T-P05V0031R0</t>
  </si>
  <si>
    <t>T-P05V0031R1</t>
  </si>
  <si>
    <t>T-P05V0032R0</t>
  </si>
  <si>
    <t>T-P05V0032R1</t>
  </si>
  <si>
    <t>T-P05V0032R2</t>
  </si>
  <si>
    <t>T-P05V0032R3</t>
  </si>
  <si>
    <t>T-P05V0032R4</t>
  </si>
  <si>
    <t>T-P05V0033R0</t>
  </si>
  <si>
    <t>T-P05V0033R1</t>
  </si>
  <si>
    <t>T-P05V0033R2</t>
  </si>
  <si>
    <t>T-P05V0034R0</t>
  </si>
  <si>
    <t>T-P05V0034R1</t>
  </si>
  <si>
    <t>T-P05V0035R0</t>
  </si>
  <si>
    <t>T-P05V0036R0</t>
  </si>
  <si>
    <t>T-P05V0037R0</t>
  </si>
  <si>
    <t>T-P05V0037R1</t>
  </si>
  <si>
    <t>T-P05V0037R2</t>
  </si>
  <si>
    <t>T-P05V0038R0</t>
  </si>
  <si>
    <t>T-P05V0038R1</t>
  </si>
  <si>
    <t>T-P05V0039R0</t>
  </si>
  <si>
    <t>T-P05V0039R1</t>
  </si>
  <si>
    <t>T-P05V0039R2</t>
  </si>
  <si>
    <t>T-P05V0039R3</t>
  </si>
  <si>
    <t>T-P05V0040R0</t>
  </si>
  <si>
    <t>T-P05V0040R1</t>
  </si>
  <si>
    <t>T-P05V0041R0</t>
  </si>
  <si>
    <t>T-P05V0041R1</t>
  </si>
  <si>
    <t>T-P05V0042R0</t>
  </si>
  <si>
    <t>T-P05V0043R0</t>
  </si>
  <si>
    <t>T-P05V0044R0</t>
  </si>
  <si>
    <t>T-P06V0001R0</t>
  </si>
  <si>
    <t>T-P06V0002R0</t>
  </si>
  <si>
    <t>T-P06V0003R0</t>
  </si>
  <si>
    <t>T-P06V0004R0</t>
  </si>
  <si>
    <t>T-P06V0005R0</t>
  </si>
  <si>
    <t>T-P06V0005R1</t>
  </si>
  <si>
    <t>T-P06V0006R0</t>
  </si>
  <si>
    <t>T-P06V0006R1</t>
  </si>
  <si>
    <t>T-P06V0007R0</t>
  </si>
  <si>
    <t>T-P06V0008R0</t>
  </si>
  <si>
    <t>T-P06V0009R0</t>
  </si>
  <si>
    <t>T-P06V0010R0</t>
  </si>
  <si>
    <t>T-P06V0011R0</t>
  </si>
  <si>
    <t>T-P06V0012R0</t>
  </si>
  <si>
    <t>T-P06V0013R0</t>
  </si>
  <si>
    <t>T-P06V0014R0</t>
  </si>
  <si>
    <t>T-P06V0015R0</t>
  </si>
  <si>
    <t>T-P06V0016R0</t>
  </si>
  <si>
    <t>T-P06V0017R0</t>
  </si>
  <si>
    <t>T-P06V0018R0</t>
  </si>
  <si>
    <t>T-P06V0018R1</t>
  </si>
  <si>
    <t>T-P06V0018R2</t>
  </si>
  <si>
    <t>T-P06V0019R0</t>
  </si>
  <si>
    <t>T-P06V0019R1</t>
  </si>
  <si>
    <t>T-P06V0019R2</t>
  </si>
  <si>
    <t>T-P06V0020R0</t>
  </si>
  <si>
    <t>T-P06V0020R1</t>
  </si>
  <si>
    <t>T-P06V0020R2</t>
  </si>
  <si>
    <t>T-P06V0021R0</t>
  </si>
  <si>
    <t>T-P06V0022R0</t>
  </si>
  <si>
    <t>T-P06V0023R0</t>
  </si>
  <si>
    <t>T-P06V0023R1</t>
  </si>
  <si>
    <t>T-P07V0001R0</t>
  </si>
  <si>
    <t>T-P07V0002R0</t>
  </si>
  <si>
    <t>T-P07V0003R0</t>
  </si>
  <si>
    <t>T-P07V0004R0</t>
  </si>
  <si>
    <t>T-P07V0005R0</t>
  </si>
  <si>
    <t>T-P07V0006R0</t>
  </si>
  <si>
    <t>T-P07V0007R0</t>
  </si>
  <si>
    <t>T-P07V0008R0</t>
  </si>
  <si>
    <t>T-P07V0009R0</t>
  </si>
  <si>
    <t>T-P07V0010R0</t>
  </si>
  <si>
    <t>T-P07V0011R0</t>
  </si>
  <si>
    <t>T-P07V0012R0</t>
  </si>
  <si>
    <t>T-P07V0013R0</t>
  </si>
  <si>
    <t>T-P07V0014R1</t>
  </si>
  <si>
    <t>T-P07V0015R0</t>
  </si>
  <si>
    <t>T-P07V0016R0</t>
  </si>
  <si>
    <t>T-P08V0001R0</t>
  </si>
  <si>
    <t>T-P08V0002R0</t>
  </si>
  <si>
    <t>T-P08V0002R1</t>
  </si>
  <si>
    <t>T-P08V0003R0</t>
  </si>
  <si>
    <t>T-P08V0003R1</t>
  </si>
  <si>
    <t>T-P08V0004R0</t>
  </si>
  <si>
    <t>T-P08V0004R1</t>
  </si>
  <si>
    <t>T-P08V0005R0</t>
  </si>
  <si>
    <t>T-P08V0005R1</t>
  </si>
  <si>
    <t>T-P08V0006R0</t>
  </si>
  <si>
    <t>T-P08V0006R1</t>
  </si>
  <si>
    <t>T-P08V0006R2</t>
  </si>
  <si>
    <t>T-P08V0007R0</t>
  </si>
  <si>
    <t>T-P08V0007R1</t>
  </si>
  <si>
    <t>T-P08V0008R0</t>
  </si>
  <si>
    <t>T-P08V0008R1</t>
  </si>
  <si>
    <t>T-P08V0008R2</t>
  </si>
  <si>
    <t>T-P08V0008R3</t>
  </si>
  <si>
    <t>T-P08V0009R0</t>
  </si>
  <si>
    <t>T-P08V0009R1</t>
  </si>
  <si>
    <t>T-P08V0009R2</t>
  </si>
  <si>
    <t>T-P08V0009R3</t>
  </si>
  <si>
    <t>T-P08V0010R0</t>
  </si>
  <si>
    <t>T-P08V0010R1</t>
  </si>
  <si>
    <t>T-P08V0011R0</t>
  </si>
  <si>
    <t>T-P08V0011R1</t>
  </si>
  <si>
    <t>T-P08V0012R0</t>
  </si>
  <si>
    <t>T-P08V0013R0</t>
  </si>
  <si>
    <t>T-P08V0013R1</t>
  </si>
  <si>
    <t>T-P08V0013R2</t>
  </si>
  <si>
    <t>T-P08V0014R0</t>
  </si>
  <si>
    <t>T-P08V0014R1</t>
  </si>
  <si>
    <t>T-P08V0015R0</t>
  </si>
  <si>
    <t>T-P08V0015R1</t>
  </si>
  <si>
    <t>T-P08V0016R0</t>
  </si>
  <si>
    <t>T-P08V0016R1</t>
  </si>
  <si>
    <t>T-P08V0017R0</t>
  </si>
  <si>
    <t>T-P08V0017R1</t>
  </si>
  <si>
    <t>T-P08V0017R2</t>
  </si>
  <si>
    <t>T-P08V0018R0</t>
  </si>
  <si>
    <t>T-P08V0018R1</t>
  </si>
  <si>
    <t>T-P08V0018R2</t>
  </si>
  <si>
    <t>T-P08V0019R0</t>
  </si>
  <si>
    <t>T-P08V0019R1</t>
  </si>
  <si>
    <t>T-P08V0019R2</t>
  </si>
  <si>
    <t>T-P08V0020R0</t>
  </si>
  <si>
    <t>T-P08V0020R1</t>
  </si>
  <si>
    <t>T-P08V0020R2</t>
  </si>
  <si>
    <t>T-P08V0021R0</t>
  </si>
  <si>
    <t>T-P08V0022R0</t>
  </si>
  <si>
    <t>T-P08V0023R0</t>
  </si>
  <si>
    <t>T-P08V0023R1</t>
  </si>
  <si>
    <t>T-P08V0024R0</t>
  </si>
  <si>
    <t>T-P08V0025R0</t>
  </si>
  <si>
    <t>T-P08V0025R1</t>
  </si>
  <si>
    <t>T-P08V0026R0</t>
  </si>
  <si>
    <t>T-P08V0027R0</t>
  </si>
  <si>
    <t>T-P08V0027R1</t>
  </si>
  <si>
    <t>T-P08V0028R0</t>
  </si>
  <si>
    <t>T-P08V0028R1</t>
  </si>
  <si>
    <t>T-P08V0029R0</t>
  </si>
  <si>
    <t>T-P08V0030R0</t>
  </si>
  <si>
    <t>T-P08V0030R1</t>
  </si>
  <si>
    <t>T-P08V0031R0</t>
  </si>
  <si>
    <t>T-P08V0032R0</t>
  </si>
  <si>
    <t>T-P08V0033R0</t>
  </si>
  <si>
    <t>T-P08V0034R0</t>
  </si>
  <si>
    <t>T-P08V0035R0</t>
  </si>
  <si>
    <t>T-P08V0036R0</t>
  </si>
  <si>
    <t>T-P08V0037R0</t>
  </si>
  <si>
    <t>T-P08V0038R0</t>
  </si>
  <si>
    <t>T-P09V0001R0</t>
  </si>
  <si>
    <t>T-P09V0002R0</t>
  </si>
  <si>
    <t>T-P09V0003R0</t>
  </si>
  <si>
    <t>T-P09V0004R0</t>
  </si>
  <si>
    <t>T-P09V0005R0</t>
  </si>
  <si>
    <t>T-P09V0006R0</t>
  </si>
  <si>
    <t>T-P09V0007R0</t>
  </si>
  <si>
    <t>T-P09V0008R0</t>
  </si>
  <si>
    <t>T-P09V0009R0</t>
  </si>
  <si>
    <t>T-P09V0010R0</t>
  </si>
  <si>
    <t>T-P09V0011R0</t>
  </si>
  <si>
    <t>T-P09V0012R0</t>
  </si>
  <si>
    <t>T-P09V0013R0</t>
  </si>
  <si>
    <t>T-P09V0014R0</t>
  </si>
  <si>
    <t>T-P09V0015R0</t>
  </si>
  <si>
    <t>T-P09V0016R0</t>
  </si>
  <si>
    <t>T-P09V0016R1</t>
  </si>
  <si>
    <t>T-P09V0017R0</t>
  </si>
  <si>
    <t>T-P09V0017R1</t>
  </si>
  <si>
    <t>T-P09V0018R0</t>
  </si>
  <si>
    <t>T-P09V0018R1</t>
  </si>
  <si>
    <t>T-P09V0019R0</t>
  </si>
  <si>
    <t>T-P09V0019R1</t>
  </si>
  <si>
    <t>T-P09V0020R0</t>
  </si>
  <si>
    <t>T-P09V0021R0</t>
  </si>
  <si>
    <t>T-P09V0022R0</t>
  </si>
  <si>
    <t>T-P09V0022R1</t>
  </si>
  <si>
    <t>T-P09V0022R2</t>
  </si>
  <si>
    <t>T-P09V0023R0</t>
  </si>
  <si>
    <t>T-P09V0024R0</t>
  </si>
  <si>
    <t>T-P09V0024R1</t>
  </si>
  <si>
    <t>T-P09V0024R2</t>
  </si>
  <si>
    <t>T-P09V0024R3</t>
  </si>
  <si>
    <t>T-P09V0025R0</t>
  </si>
  <si>
    <t>T-P09V0025R1</t>
  </si>
  <si>
    <t>T-P09V0025R2</t>
  </si>
  <si>
    <t>T-P09V0025R3</t>
  </si>
  <si>
    <t>T-P09V0026R0</t>
  </si>
  <si>
    <t>T-P09V0027R0</t>
  </si>
  <si>
    <t>T-P09V0028R0</t>
  </si>
  <si>
    <t>T-P09V0029R0</t>
  </si>
  <si>
    <t>T-P09V0029R1</t>
  </si>
  <si>
    <t>T-P09V0030R0</t>
  </si>
  <si>
    <t>T-P09V0031R0</t>
  </si>
  <si>
    <t>T-P09V0032R0</t>
  </si>
  <si>
    <t>T-P09V0033R0</t>
  </si>
  <si>
    <t>T-P09V0034R0</t>
  </si>
  <si>
    <t>T-P09V0034R1</t>
  </si>
  <si>
    <t>T-P09V0034R2</t>
  </si>
  <si>
    <t>T-P09V0035R0</t>
  </si>
  <si>
    <t>T-P09V0036R0</t>
  </si>
  <si>
    <t>T-P09V0037R0</t>
  </si>
  <si>
    <t>FLX-44网卡板（条码纸）</t>
  </si>
  <si>
    <t>T-P09V0037R1</t>
  </si>
  <si>
    <t>T-P09V0038R0</t>
  </si>
  <si>
    <t>T-P09V0039R0</t>
  </si>
  <si>
    <t>T-P09V0040R1</t>
  </si>
  <si>
    <t>T-P09V0040R2</t>
  </si>
  <si>
    <t>T-P09V0041R0</t>
  </si>
  <si>
    <t>T-P09V0041R1</t>
  </si>
  <si>
    <t>T-P09V0042R0</t>
  </si>
  <si>
    <t>T-P09V0042R1</t>
  </si>
  <si>
    <t>T-P09V0043R0</t>
  </si>
  <si>
    <t>T-P09V0053R0</t>
  </si>
  <si>
    <t>T-P09V0054R0</t>
  </si>
  <si>
    <t>T-P09V0055R0</t>
  </si>
  <si>
    <t>T-P09V0056R0</t>
  </si>
  <si>
    <t>T-P09V0057R0</t>
  </si>
  <si>
    <t>T-P09V0058R0</t>
  </si>
  <si>
    <t>T-P09V0059R0</t>
  </si>
  <si>
    <t>T-P09V0060R0</t>
  </si>
  <si>
    <t>T-P09V0061R0</t>
  </si>
  <si>
    <t>T-P09V0062R0</t>
  </si>
  <si>
    <t>T-P09V0063R0</t>
  </si>
  <si>
    <t>T-P09V0064R0</t>
  </si>
  <si>
    <t>T-P09V0064R1</t>
  </si>
  <si>
    <t>T-P09V0065R0</t>
  </si>
  <si>
    <t>T-P09V0066R0</t>
  </si>
  <si>
    <t>T-P09V0066R1</t>
  </si>
  <si>
    <t>T-P09V0067R0</t>
  </si>
  <si>
    <t>T-P09V0068R0</t>
  </si>
  <si>
    <t>T-P09V0068R1</t>
  </si>
  <si>
    <t>T-P09V0069R0</t>
  </si>
  <si>
    <t>T-P09V0070R0</t>
  </si>
  <si>
    <t>T-P09V0071R0</t>
  </si>
  <si>
    <t>T-P09V0072R0</t>
  </si>
  <si>
    <t>T-P09V0073R0</t>
  </si>
  <si>
    <t>T-P09V0074R0</t>
  </si>
  <si>
    <t>T-P09V0074R1</t>
  </si>
  <si>
    <t>T-P09V0075R0</t>
  </si>
  <si>
    <t>T-P10V0001R0</t>
  </si>
  <si>
    <t>T-P10V0002R0</t>
  </si>
  <si>
    <t>T-P10V0003R0</t>
  </si>
  <si>
    <t>T-P10V0004R0</t>
  </si>
  <si>
    <t>T-P10V0005R0</t>
  </si>
  <si>
    <t>T-P10V0006R0</t>
  </si>
  <si>
    <t>T-P12V0001R0</t>
  </si>
  <si>
    <t>T-P12V0002R0</t>
  </si>
  <si>
    <t>T-P12V0003R0</t>
  </si>
  <si>
    <t>T-P12V0004R0</t>
  </si>
  <si>
    <t>T-P12V0005R0</t>
  </si>
  <si>
    <t>T-P12V0006R0</t>
  </si>
  <si>
    <t>T-P12V0007R0</t>
  </si>
  <si>
    <t>T-P12V0008R0</t>
  </si>
  <si>
    <t>T-P12V0009R0</t>
  </si>
  <si>
    <t>T-P12V0010R0</t>
  </si>
  <si>
    <t>T-P12V0011R0</t>
  </si>
  <si>
    <t>T-P12V0012R0</t>
  </si>
  <si>
    <t>T-P12V0013R0</t>
  </si>
  <si>
    <t>T-P12V0014R0</t>
  </si>
  <si>
    <t>T-P12V0015R0</t>
  </si>
  <si>
    <t>T-P12V0016R0</t>
  </si>
  <si>
    <t>T-P12V0017R0</t>
  </si>
  <si>
    <t>T-P12V0018R0</t>
  </si>
  <si>
    <t>T-P13V0001R0</t>
  </si>
  <si>
    <t>T-P13V0002R0</t>
  </si>
  <si>
    <t>T-P13V0002R1</t>
  </si>
  <si>
    <t>T-P13V0003R0</t>
  </si>
  <si>
    <t>T-P13V0004R0</t>
  </si>
  <si>
    <t>T-P13V0004R1</t>
  </si>
  <si>
    <t>T-P13V0004R2</t>
  </si>
  <si>
    <t>T-P13V0005R0</t>
  </si>
  <si>
    <t>T-P13V0005R1</t>
  </si>
  <si>
    <t>T-P13V0005R2</t>
  </si>
  <si>
    <t>T-P13V0006R0</t>
  </si>
  <si>
    <t>T-P13V0007R0</t>
  </si>
  <si>
    <t>T-P13V0007R1</t>
  </si>
  <si>
    <t>T-P13V0007R2</t>
  </si>
  <si>
    <t>T-P13V0008R0</t>
  </si>
  <si>
    <t>T-P13V0009R0</t>
  </si>
  <si>
    <t>T-P13V0009R1</t>
  </si>
  <si>
    <t>T-P13V0009R2</t>
  </si>
  <si>
    <t>T-P13V0010R0</t>
  </si>
  <si>
    <t>T-P13V0011R0</t>
  </si>
  <si>
    <t>T-P13V0012R0</t>
  </si>
  <si>
    <t>T-P13V0013R0</t>
  </si>
  <si>
    <t>T-P13V0014R0</t>
  </si>
  <si>
    <t>T-P13V0015R0</t>
  </si>
  <si>
    <t>T-P13V0015R1</t>
  </si>
  <si>
    <t>T-P13V0015R2</t>
  </si>
  <si>
    <t>T-P13V0015R3</t>
  </si>
  <si>
    <t>T-P13V0015R4</t>
  </si>
  <si>
    <t>T-P13V0016R0</t>
  </si>
  <si>
    <t>T-P13V0017R0</t>
  </si>
  <si>
    <t>T-P13V0017R1</t>
  </si>
  <si>
    <t>T-P13V0017R2</t>
  </si>
  <si>
    <t>T-P13V0018R0</t>
  </si>
  <si>
    <t>T-P13V0018R1</t>
  </si>
  <si>
    <t>T-P13V0018R2</t>
  </si>
  <si>
    <t>T-P13V0018R3</t>
  </si>
  <si>
    <t>T-P13V0018R4</t>
  </si>
  <si>
    <t>T-P13V0019R0</t>
  </si>
  <si>
    <t>T-P13V0020R0</t>
  </si>
  <si>
    <t>T-P13V0021R0</t>
  </si>
  <si>
    <t>T-P13V0021R1</t>
  </si>
  <si>
    <t>T-P13V0022R0</t>
  </si>
  <si>
    <t>T-P13V0022R1</t>
  </si>
  <si>
    <t>T-P13V0022R2</t>
  </si>
  <si>
    <t>T-P13V0023R0</t>
  </si>
  <si>
    <t>T-P13V0023R1</t>
  </si>
  <si>
    <t>T-P13V0024R0</t>
  </si>
  <si>
    <t>T-P13V0024R1</t>
  </si>
  <si>
    <t>T-P13V0024R2</t>
  </si>
  <si>
    <t>T-P13V0025R0</t>
  </si>
  <si>
    <t>T-P13V0026R0</t>
  </si>
  <si>
    <t>T-P13V0027R0</t>
  </si>
  <si>
    <t>T-P13V0027R1</t>
  </si>
  <si>
    <t>T-P13V0028R0</t>
  </si>
  <si>
    <t>T-P13V0028R1</t>
  </si>
  <si>
    <t>T-P13V0028R2</t>
  </si>
  <si>
    <t>T-P13V0029R0</t>
  </si>
  <si>
    <t>T-P13V0029R1</t>
  </si>
  <si>
    <t>T-P13V0030R0</t>
  </si>
  <si>
    <t>T-P13V0030R1</t>
  </si>
  <si>
    <t>T-P13V0031R0</t>
  </si>
  <si>
    <t>T-P13V0031R1</t>
  </si>
  <si>
    <t>T-P13V0032R0</t>
  </si>
  <si>
    <t>T-P13V0032R1</t>
  </si>
  <si>
    <t>T-P13V0033R0</t>
  </si>
  <si>
    <t>T-P13V0034R0</t>
  </si>
  <si>
    <t>T-P13V0035R0</t>
  </si>
  <si>
    <t>T-P13V0036R0</t>
  </si>
  <si>
    <t>T-P13V0037R0</t>
  </si>
  <si>
    <t>T-P13V0038R0</t>
  </si>
  <si>
    <t>T-P13V0039R0</t>
  </si>
  <si>
    <t>T-P13V0039R1</t>
  </si>
  <si>
    <t>T-P13V0040R0</t>
  </si>
  <si>
    <t>T-P13V0040R1</t>
  </si>
  <si>
    <t>T-P13V0041R0</t>
  </si>
  <si>
    <t>T-P13V0042R0</t>
  </si>
  <si>
    <t>T-P13V0043R0</t>
  </si>
  <si>
    <t>T-P13V0043R1</t>
  </si>
  <si>
    <t>T-P13V0044R0</t>
  </si>
  <si>
    <t>T-P13V0044R1</t>
  </si>
  <si>
    <t>T-P13V0045R0</t>
  </si>
  <si>
    <t>T-P13V0045R1</t>
  </si>
  <si>
    <t>T-P13V0046R0</t>
  </si>
  <si>
    <t>T-P13V0046R1</t>
  </si>
  <si>
    <t>T-P13V0047R0</t>
  </si>
  <si>
    <t>T-P14V0001R0</t>
  </si>
  <si>
    <t>T-P14V0002R0</t>
  </si>
  <si>
    <t>T-P14V0003R0</t>
  </si>
  <si>
    <t>T-P14V0003R1</t>
  </si>
  <si>
    <t>T-P14V0004R0</t>
  </si>
  <si>
    <t>T-P14V0004R1</t>
  </si>
  <si>
    <t>T-P14V0005R0</t>
  </si>
  <si>
    <t>T-P14V0005R1</t>
  </si>
  <si>
    <t>T-P14V0006R0</t>
  </si>
  <si>
    <t>T-P14V0006R1</t>
  </si>
  <si>
    <t>T-P14V0007R0</t>
  </si>
  <si>
    <t>T-P14V0007R1</t>
  </si>
  <si>
    <t>T-P14V0008R0</t>
  </si>
  <si>
    <t>T-P14V0009R0</t>
  </si>
  <si>
    <t>T-P14V0009R1</t>
  </si>
  <si>
    <t>T-P14V0010R0</t>
  </si>
  <si>
    <t>T-P15V0001R0</t>
  </si>
  <si>
    <t>T-P15V0002R0</t>
  </si>
  <si>
    <t>T-P15V0003R0</t>
  </si>
  <si>
    <t>T-P15V0004R0</t>
  </si>
  <si>
    <t>T-P15V0005R0</t>
  </si>
  <si>
    <t>T-P15V0006R0</t>
  </si>
  <si>
    <t>T-P15V0007R0</t>
  </si>
  <si>
    <t>T-P15V0007R1</t>
  </si>
  <si>
    <t>T-P15V0008R0</t>
  </si>
  <si>
    <t>T-P15V0009R0</t>
  </si>
  <si>
    <t>T-P15V0010R0</t>
  </si>
  <si>
    <t>T-P15V0011R0</t>
  </si>
  <si>
    <t>T-P15V0012R0</t>
  </si>
  <si>
    <t>T-P15V0013R0</t>
  </si>
  <si>
    <t>T-P16V0001R0</t>
  </si>
  <si>
    <t>T-P16V0001R1</t>
  </si>
  <si>
    <t>T-P16V0002R0</t>
  </si>
  <si>
    <t>T-P16V0002R1</t>
  </si>
  <si>
    <t>T-P16V0003R0</t>
  </si>
  <si>
    <t>T-P16V0004R0</t>
  </si>
  <si>
    <t>机箱</t>
  </si>
  <si>
    <t>C-A000001E00</t>
  </si>
  <si>
    <t>C-A000001E01</t>
  </si>
  <si>
    <t>C-A000002E00</t>
  </si>
  <si>
    <t>C-A000002E01</t>
  </si>
  <si>
    <t>C-A000005E00</t>
  </si>
  <si>
    <t>C-A000005E01</t>
  </si>
  <si>
    <t>C-A707201M02</t>
  </si>
  <si>
    <t>VT-DCS308</t>
  </si>
  <si>
    <t>C-A707301C14</t>
  </si>
  <si>
    <t>DT-5000</t>
  </si>
  <si>
    <t>C-A717201E00</t>
  </si>
  <si>
    <t>C-RE</t>
  </si>
  <si>
    <t>C-A717201E01</t>
  </si>
  <si>
    <t>C-A727201E00</t>
  </si>
  <si>
    <t>C-A727201E01</t>
  </si>
  <si>
    <t>C-A727201M02</t>
  </si>
  <si>
    <t>VT-DCS318C</t>
  </si>
  <si>
    <t>C-A727202E00</t>
  </si>
  <si>
    <t>C-A727202M02</t>
  </si>
  <si>
    <t>VT-DCS328CV</t>
  </si>
  <si>
    <t>C-A727301E00</t>
  </si>
  <si>
    <t>C-A727304E00</t>
  </si>
  <si>
    <t>D-3203C</t>
  </si>
  <si>
    <t>C-A727304E01</t>
  </si>
  <si>
    <t>C-A727305E00</t>
  </si>
  <si>
    <t>D-3204C</t>
  </si>
  <si>
    <t>C-A727305E01</t>
  </si>
  <si>
    <t>C-A727307C14</t>
  </si>
  <si>
    <t>T-670C</t>
  </si>
  <si>
    <t>C-A737301E00</t>
  </si>
  <si>
    <t>C-A737301E01</t>
  </si>
  <si>
    <t>C-A747201E00</t>
  </si>
  <si>
    <t>C-A747201E01</t>
  </si>
  <si>
    <t>C-A747201M02</t>
  </si>
  <si>
    <t>VT-DCS318D</t>
  </si>
  <si>
    <t>C-A747202E00</t>
  </si>
  <si>
    <t>C-A747202M02</t>
  </si>
  <si>
    <t>C-A747301E00</t>
  </si>
  <si>
    <t>C-A747302C04</t>
  </si>
  <si>
    <t>C-A747302E01</t>
  </si>
  <si>
    <t>C-A747303E00</t>
  </si>
  <si>
    <t>D-3202DN</t>
  </si>
  <si>
    <t>C-A747303E01</t>
  </si>
  <si>
    <t>C-A747304E00</t>
  </si>
  <si>
    <t>D-3203D</t>
  </si>
  <si>
    <t>C-A747304E01</t>
  </si>
  <si>
    <t>C-A747305E00</t>
  </si>
  <si>
    <t>D-3204D</t>
  </si>
  <si>
    <t>C-A747305E01</t>
  </si>
  <si>
    <t>C-A747306E00</t>
  </si>
  <si>
    <t>D-3204DN</t>
  </si>
  <si>
    <t>C-A747306E01</t>
  </si>
  <si>
    <t>C-A747307C14</t>
  </si>
  <si>
    <t>T-670D</t>
  </si>
  <si>
    <t>C-A757301C04</t>
  </si>
  <si>
    <t>BRM5</t>
  </si>
  <si>
    <t>C-A757301E01</t>
  </si>
  <si>
    <t>C-A777301E00</t>
  </si>
  <si>
    <t>C-A807201E00</t>
  </si>
  <si>
    <t>C-A807201E01</t>
  </si>
  <si>
    <t>C-A807202E00</t>
  </si>
  <si>
    <t>I-1001-16</t>
  </si>
  <si>
    <t>C-A807202E01</t>
  </si>
  <si>
    <t>C-A807301E01</t>
  </si>
  <si>
    <t>C-A817201E00</t>
  </si>
  <si>
    <t>I-1002</t>
  </si>
  <si>
    <t>C-A817201E01</t>
  </si>
  <si>
    <t>C-A827201E00</t>
  </si>
  <si>
    <t>C-A827201E01</t>
  </si>
  <si>
    <t>C-A827202E00</t>
  </si>
  <si>
    <t>I-2802-16</t>
  </si>
  <si>
    <t>C-A827202E01</t>
  </si>
  <si>
    <t>C-A837201E00</t>
  </si>
  <si>
    <t>C-A837201E01</t>
  </si>
  <si>
    <t>C-A847201E00</t>
  </si>
  <si>
    <t>C-A847201E01</t>
  </si>
  <si>
    <t>C-C000501E01</t>
  </si>
  <si>
    <t>C-C000501U01</t>
  </si>
  <si>
    <t>TEK 51T-HD</t>
  </si>
  <si>
    <t>C-C000501U13</t>
  </si>
  <si>
    <t>HDSC51HDBT</t>
  </si>
  <si>
    <t>C-C000502C15</t>
  </si>
  <si>
    <t>AVM-YPHDMI-12</t>
  </si>
  <si>
    <t>C-C000502U04</t>
  </si>
  <si>
    <t>DIGI-P51</t>
  </si>
  <si>
    <t>C-C000503U04</t>
  </si>
  <si>
    <t>C-C000601E00</t>
  </si>
  <si>
    <t>C-C000601M02</t>
  </si>
  <si>
    <t>C-C000601U02</t>
  </si>
  <si>
    <t>C-C000801E00</t>
  </si>
  <si>
    <t>SC0801T</t>
  </si>
  <si>
    <t>C-C000801E01</t>
  </si>
  <si>
    <t>SC81T</t>
  </si>
  <si>
    <t>C-C000902M02</t>
  </si>
  <si>
    <t>VT-SC901HVG</t>
  </si>
  <si>
    <t>C-C000902U05</t>
  </si>
  <si>
    <t>PRE-SC-9A</t>
  </si>
  <si>
    <t>C-C001201E00</t>
  </si>
  <si>
    <t>C-C001201E01</t>
  </si>
  <si>
    <t>C-C001201U07</t>
  </si>
  <si>
    <t>C-C001203A01</t>
  </si>
  <si>
    <t>C-C001203C01</t>
  </si>
  <si>
    <t>C-C001203K01</t>
  </si>
  <si>
    <t>C-C001203S02</t>
  </si>
  <si>
    <t>C-C001203U02</t>
  </si>
  <si>
    <t>VSC-101</t>
  </si>
  <si>
    <t>C-C001203U11</t>
  </si>
  <si>
    <t>APX1202 HD</t>
  </si>
  <si>
    <t>C-C001204U13</t>
  </si>
  <si>
    <t>HDSC12</t>
  </si>
  <si>
    <t>C-C001205K01</t>
  </si>
  <si>
    <t>C-C001205U01</t>
  </si>
  <si>
    <t>C-C001205U12</t>
  </si>
  <si>
    <t>ASP-S123V-W</t>
  </si>
  <si>
    <t>C-C001206M02</t>
  </si>
  <si>
    <t>VT-SC1201HVG</t>
  </si>
  <si>
    <t>C-C001210U05</t>
  </si>
  <si>
    <t>C-C001211E00</t>
  </si>
  <si>
    <t>SC1202-T(P)</t>
  </si>
  <si>
    <t>C-C001211E01</t>
  </si>
  <si>
    <t>SC121D-T(P)</t>
  </si>
  <si>
    <t>C-C001211K01</t>
  </si>
  <si>
    <t>C-C001211U01</t>
  </si>
  <si>
    <t>C-C001212U13</t>
  </si>
  <si>
    <t>SC121D-TN（P)</t>
  </si>
  <si>
    <t>HDSC12D</t>
  </si>
  <si>
    <t>C-C160801E00</t>
  </si>
  <si>
    <t>SC0801</t>
  </si>
  <si>
    <t>C-C160801E01</t>
  </si>
  <si>
    <t>SC81</t>
  </si>
  <si>
    <t>C-F046101E00</t>
  </si>
  <si>
    <t>DVFBT</t>
  </si>
  <si>
    <t>C-F046101E01</t>
  </si>
  <si>
    <t>C-F046201E00</t>
  </si>
  <si>
    <t>DVFBR</t>
  </si>
  <si>
    <t>C-F046201E01</t>
  </si>
  <si>
    <t>C-F166101C20</t>
  </si>
  <si>
    <t>FOUH302T</t>
  </si>
  <si>
    <t>C-F166101E00</t>
  </si>
  <si>
    <t>UHFBT</t>
  </si>
  <si>
    <t>C-F166101E01</t>
  </si>
  <si>
    <t>C-F166201C20</t>
  </si>
  <si>
    <t>FOUH302R</t>
  </si>
  <si>
    <t>C-F166201E00</t>
  </si>
  <si>
    <t>UHFBR</t>
  </si>
  <si>
    <t>C-F166201E01</t>
  </si>
  <si>
    <t>C-G100002A02</t>
  </si>
  <si>
    <t>DPA-22B</t>
  </si>
  <si>
    <t>C-G100002J01</t>
  </si>
  <si>
    <t>CV-MAD40B</t>
  </si>
  <si>
    <t>C-G100002K01</t>
  </si>
  <si>
    <t>C-G100002M02</t>
  </si>
  <si>
    <t>VT-DA2B</t>
  </si>
  <si>
    <t>C-G100002U03</t>
  </si>
  <si>
    <t>AMPMA40X</t>
  </si>
  <si>
    <t>C-G100002U06</t>
  </si>
  <si>
    <t>CTS-PA2B-AMP</t>
  </si>
  <si>
    <t>C-G100002U08</t>
  </si>
  <si>
    <t>C-G100003K01</t>
  </si>
  <si>
    <t>SY-3A-40W</t>
  </si>
  <si>
    <t>C-G100003M02</t>
  </si>
  <si>
    <t>VT-DA3V</t>
  </si>
  <si>
    <t>C-G100004A02</t>
  </si>
  <si>
    <t>C-J000010A01</t>
  </si>
  <si>
    <t>C-J000010K01</t>
  </si>
  <si>
    <t>SY-HD-3.5AD</t>
  </si>
  <si>
    <t>C-J000010M02</t>
  </si>
  <si>
    <t>VT-DEA2</t>
  </si>
  <si>
    <t>C-K000801M02</t>
  </si>
  <si>
    <t>VT-MSWMX0808H</t>
  </si>
  <si>
    <t>C-K000802U04</t>
  </si>
  <si>
    <t>MMX88-N</t>
  </si>
  <si>
    <t>FLX-88</t>
  </si>
  <si>
    <t>C-K000803A01</t>
  </si>
  <si>
    <t>C-K000803C11</t>
  </si>
  <si>
    <t>C-K000803C15</t>
  </si>
  <si>
    <t>AVM-MsTHD</t>
  </si>
  <si>
    <t>C-K000803C21</t>
  </si>
  <si>
    <t>CMM88A</t>
  </si>
  <si>
    <t>C-K000803K01</t>
  </si>
  <si>
    <t>SY-MM-88A</t>
  </si>
  <si>
    <t>C-K000804U13</t>
  </si>
  <si>
    <t>HDMMX88A</t>
  </si>
  <si>
    <t>C-K001601A01</t>
  </si>
  <si>
    <t>C-K001601C07</t>
  </si>
  <si>
    <t>AT-HD-V1616M</t>
  </si>
  <si>
    <t>C-K001601C11</t>
  </si>
  <si>
    <t>C-K001601C15</t>
  </si>
  <si>
    <t>C-K001601C22</t>
  </si>
  <si>
    <t>C-K001601M02</t>
  </si>
  <si>
    <t>VT-MSWMX1616</t>
  </si>
  <si>
    <t>C-K001602U10</t>
  </si>
  <si>
    <t>CM-MOD-1616-HD10</t>
  </si>
  <si>
    <t>C-K001602U13</t>
  </si>
  <si>
    <t>HDMMX1616A</t>
  </si>
  <si>
    <t>C-K002401C17</t>
  </si>
  <si>
    <t>MDV248-N</t>
  </si>
  <si>
    <t>HL-MM32P</t>
  </si>
  <si>
    <t>C-K003202C15</t>
  </si>
  <si>
    <t>C-K003202E01</t>
  </si>
  <si>
    <t>C-K003203U10</t>
  </si>
  <si>
    <t>CM-MOD-3232-HD10</t>
  </si>
  <si>
    <t>C-K003203U13</t>
  </si>
  <si>
    <t>HDMMX3232</t>
  </si>
  <si>
    <t>C-K004401C01</t>
  </si>
  <si>
    <t>MMX144144</t>
  </si>
  <si>
    <t>C-K006401E01</t>
  </si>
  <si>
    <t>C-L176101E00</t>
  </si>
  <si>
    <t>IP011E</t>
  </si>
  <si>
    <t>C-L176101E01</t>
  </si>
  <si>
    <t>IPM11</t>
  </si>
  <si>
    <t>C-L176201E00</t>
  </si>
  <si>
    <t>IP012D</t>
  </si>
  <si>
    <t>C-L176201E01</t>
  </si>
  <si>
    <t>IPM12</t>
  </si>
  <si>
    <t>C-M013212E01</t>
  </si>
  <si>
    <t>C-M020401C01</t>
  </si>
  <si>
    <t>C-M020401C07</t>
  </si>
  <si>
    <t>AT-VGA-0404-A</t>
  </si>
  <si>
    <t>C-M020401M02</t>
  </si>
  <si>
    <t>VT-MSVG0404A</t>
  </si>
  <si>
    <t>C-M020804C06</t>
  </si>
  <si>
    <t>VGA0808A</t>
  </si>
  <si>
    <t>C-M020804M02</t>
  </si>
  <si>
    <t>VT-MSVG0808A</t>
  </si>
  <si>
    <t>C-M030802C07</t>
  </si>
  <si>
    <t>AT-RGB0808</t>
  </si>
  <si>
    <t>C-M030803M02</t>
  </si>
  <si>
    <t>VT-MSRG0808A</t>
  </si>
  <si>
    <t>C-M031604C07</t>
  </si>
  <si>
    <t>AT-RGB1616</t>
  </si>
  <si>
    <t>C-M031605C06</t>
  </si>
  <si>
    <t>RGB1616A</t>
  </si>
  <si>
    <t>C-M032806C18</t>
  </si>
  <si>
    <t>MRG9648</t>
  </si>
  <si>
    <t>VT-RGB9648</t>
  </si>
  <si>
    <t>C-M032806E00</t>
  </si>
  <si>
    <t>C-M033203C06</t>
  </si>
  <si>
    <t>RGB3232</t>
  </si>
  <si>
    <t>C-M033203E01</t>
  </si>
  <si>
    <t>C-M033204C01</t>
  </si>
  <si>
    <t>C-M036404C01</t>
  </si>
  <si>
    <t>MRG6464</t>
  </si>
  <si>
    <t>C-M036404E00</t>
  </si>
  <si>
    <t>C-M036404E01</t>
  </si>
  <si>
    <t>C-M040402E00</t>
  </si>
  <si>
    <t>C-M040402E01</t>
  </si>
  <si>
    <t>C-M040403C01</t>
  </si>
  <si>
    <t>C-M040403E00</t>
  </si>
  <si>
    <t>C-M040403E01</t>
  </si>
  <si>
    <t>C-M040601C12</t>
  </si>
  <si>
    <t>MDV66TP-N</t>
  </si>
  <si>
    <t>HL-MM66P</t>
  </si>
  <si>
    <t>C-M040801C07</t>
  </si>
  <si>
    <t>AT-DVI0808</t>
  </si>
  <si>
    <t>C-M041604C07</t>
  </si>
  <si>
    <t>AT-HDDVI1616-AM</t>
  </si>
  <si>
    <t>C-M041605C01</t>
  </si>
  <si>
    <t>C-M043203C01</t>
  </si>
  <si>
    <t>C-M043203E00</t>
  </si>
  <si>
    <t>C-M043203E01</t>
  </si>
  <si>
    <t>C-M046401C07</t>
  </si>
  <si>
    <t>MDV6464</t>
  </si>
  <si>
    <t>AT-DVI6464</t>
  </si>
  <si>
    <t>C-M050401C01</t>
  </si>
  <si>
    <t>C-M050401C05</t>
  </si>
  <si>
    <t>CHM 44HDMI</t>
  </si>
  <si>
    <t>C-M050401K01</t>
  </si>
  <si>
    <t>SY-MHD-44</t>
  </si>
  <si>
    <t>C-M050401M02</t>
  </si>
  <si>
    <t>VT-MSWHD0404</t>
  </si>
  <si>
    <t>C-M050401Y01</t>
  </si>
  <si>
    <t>C-M050402A01</t>
  </si>
  <si>
    <t>AVG-HD44TP</t>
  </si>
  <si>
    <t>C-M050402H01</t>
  </si>
  <si>
    <t>DM44</t>
  </si>
  <si>
    <t>C-M050402K01</t>
  </si>
  <si>
    <t>SY-MHDBT-44P</t>
  </si>
  <si>
    <t>C-M050402M02</t>
  </si>
  <si>
    <t>VT-MSWHD404HBT</t>
  </si>
  <si>
    <t>C-M050402U01</t>
  </si>
  <si>
    <t>C-M050403U13</t>
  </si>
  <si>
    <t>HDBASE4X4</t>
  </si>
  <si>
    <t>C-M050403U14</t>
  </si>
  <si>
    <t>MHD44(F）</t>
  </si>
  <si>
    <t>HDMI44(F）</t>
  </si>
  <si>
    <t>C-M050404K01</t>
  </si>
  <si>
    <t>SY-MHD-44A</t>
  </si>
  <si>
    <t>C-M050404U13</t>
  </si>
  <si>
    <t>HDMX44RS</t>
  </si>
  <si>
    <t>C-M050802C01</t>
  </si>
  <si>
    <t>C-M050802C02</t>
  </si>
  <si>
    <t>C-M050804K01</t>
  </si>
  <si>
    <t>MHDBT-88P</t>
  </si>
  <si>
    <t>C-M050805C09</t>
  </si>
  <si>
    <t>METIS-HD8I8O</t>
  </si>
  <si>
    <t>C-M050805U14</t>
  </si>
  <si>
    <t>C-M051603C02</t>
  </si>
  <si>
    <t>C-M051607E00</t>
  </si>
  <si>
    <t>HDBT1616</t>
  </si>
  <si>
    <t>C-M051607E01</t>
  </si>
  <si>
    <t>MHD1616TP</t>
  </si>
  <si>
    <t>C-M053203C01</t>
  </si>
  <si>
    <t>C-M053203E00</t>
  </si>
  <si>
    <t>C-M053203E01</t>
  </si>
  <si>
    <t>C-M160401E00</t>
  </si>
  <si>
    <t>UHBT44</t>
  </si>
  <si>
    <t>C-M160401E01</t>
  </si>
  <si>
    <t>MUH44TP</t>
  </si>
  <si>
    <t>C-M160601E00</t>
  </si>
  <si>
    <t>UHBT66</t>
  </si>
  <si>
    <t>C-M160601E01</t>
  </si>
  <si>
    <t>MUH66TP</t>
  </si>
  <si>
    <t>C-M160801E00</t>
  </si>
  <si>
    <t>UHBT88</t>
  </si>
  <si>
    <t>C-M160801E01</t>
  </si>
  <si>
    <t>MUH88TP</t>
  </si>
  <si>
    <t>C-N140001C01</t>
  </si>
  <si>
    <t>2U-KIT</t>
  </si>
  <si>
    <t>C-Q140802A00</t>
  </si>
  <si>
    <t>C-S020801E00</t>
  </si>
  <si>
    <t>C-S020801E01</t>
  </si>
  <si>
    <t>C-S020801M02</t>
  </si>
  <si>
    <t>VT-SVG0108</t>
  </si>
  <si>
    <t>C-S021601E00</t>
  </si>
  <si>
    <t>C-S021602V01</t>
  </si>
  <si>
    <t>C-S040201E00</t>
  </si>
  <si>
    <t>C-S040201E01</t>
  </si>
  <si>
    <t>C-S040801E00</t>
  </si>
  <si>
    <t>C-S040801E01</t>
  </si>
  <si>
    <t>C-S040801U13</t>
  </si>
  <si>
    <t>DVSP8HD</t>
  </si>
  <si>
    <t>C-S050201E00</t>
  </si>
  <si>
    <t>C-S050201E01</t>
  </si>
  <si>
    <t>C-S050201M02</t>
  </si>
  <si>
    <t>VT-SHD0102</t>
  </si>
  <si>
    <t>C-S050201U10</t>
  </si>
  <si>
    <t>CM-SP1210-HD</t>
  </si>
  <si>
    <t>C-S050202M01</t>
  </si>
  <si>
    <t>SHD2A</t>
  </si>
  <si>
    <t>C-S050401E00</t>
  </si>
  <si>
    <t>C-S050401E01</t>
  </si>
  <si>
    <t>C-S050401M02</t>
  </si>
  <si>
    <t>VT-SHD0104</t>
  </si>
  <si>
    <t>C-S160201E00</t>
  </si>
  <si>
    <t>UH0102</t>
  </si>
  <si>
    <t>C-S160201E01</t>
  </si>
  <si>
    <t>SUH2</t>
  </si>
  <si>
    <t>C-S160401E00</t>
  </si>
  <si>
    <t>UHBT14</t>
  </si>
  <si>
    <t>C-S160401E01</t>
  </si>
  <si>
    <t>SUH4T</t>
  </si>
  <si>
    <t>C-S160401K01</t>
  </si>
  <si>
    <t>HDBT-14S</t>
  </si>
  <si>
    <t>C-S160401R01</t>
  </si>
  <si>
    <t>HD-07HPS</t>
  </si>
  <si>
    <t>C-S160401U04</t>
  </si>
  <si>
    <t>DIGI-1X4B-1H</t>
  </si>
  <si>
    <t>C-S160402E00</t>
  </si>
  <si>
    <t>UH0104</t>
  </si>
  <si>
    <t>C-S160402E01</t>
  </si>
  <si>
    <t>SUH4</t>
  </si>
  <si>
    <t>C-T076101E00</t>
  </si>
  <si>
    <t>C-T076102E00</t>
  </si>
  <si>
    <t>C-T076102M02</t>
  </si>
  <si>
    <t>VT-EXVG201AT</t>
  </si>
  <si>
    <t>C-T076106A01</t>
  </si>
  <si>
    <t>HD200T</t>
  </si>
  <si>
    <t>C-T076106D01</t>
  </si>
  <si>
    <t>C-T076106E00</t>
  </si>
  <si>
    <t>C-T076106M02</t>
  </si>
  <si>
    <t>VT-EX402HBTT</t>
  </si>
  <si>
    <t>C-T076106U02</t>
  </si>
  <si>
    <t>VCAT-HD-T</t>
  </si>
  <si>
    <t>C-T076107A03</t>
  </si>
  <si>
    <t>RTHDBT402PT</t>
  </si>
  <si>
    <t>C-T076107K01</t>
  </si>
  <si>
    <t>C-T076107M02</t>
  </si>
  <si>
    <t>VT-EX402HBTPT</t>
  </si>
  <si>
    <t>C-T076107U10</t>
  </si>
  <si>
    <t>C-T076107U14</t>
  </si>
  <si>
    <t>C-T076108D01</t>
  </si>
  <si>
    <t>C-T076108E00</t>
  </si>
  <si>
    <t>HDBT100T</t>
  </si>
  <si>
    <t>C-T076108K01</t>
  </si>
  <si>
    <t>SY-HDBT-100T</t>
  </si>
  <si>
    <t>C-T076108M02</t>
  </si>
  <si>
    <t>VT-EX403HBTT</t>
  </si>
  <si>
    <t>C-T076109D02</t>
  </si>
  <si>
    <t>77451-POE-T</t>
  </si>
  <si>
    <t>C-T076109E00</t>
  </si>
  <si>
    <t>HDBT100PT</t>
  </si>
  <si>
    <t>C-T076109U10</t>
  </si>
  <si>
    <t>CM-BT10-TX100</t>
  </si>
  <si>
    <t>C-T076110U04</t>
  </si>
  <si>
    <t>C-T076112R01</t>
  </si>
  <si>
    <t>HD-10HPE Tx</t>
  </si>
  <si>
    <t>C-T076112U10</t>
  </si>
  <si>
    <t>C-T076113D01</t>
  </si>
  <si>
    <t>TPHD402T(NR)</t>
  </si>
  <si>
    <t>7488000022</t>
  </si>
  <si>
    <t>C-T076113E00</t>
  </si>
  <si>
    <t>HDBT70T(NR)</t>
  </si>
  <si>
    <t>C-T076113E01</t>
  </si>
  <si>
    <t>C-T076114A01</t>
  </si>
  <si>
    <t>AVG-HD300T</t>
  </si>
  <si>
    <t>C-T076114D02</t>
  </si>
  <si>
    <t>77451-70-POE-T</t>
  </si>
  <si>
    <t>C-T076114E00</t>
  </si>
  <si>
    <t>HDBT70PT(NR)</t>
  </si>
  <si>
    <t>C-T076114H01</t>
  </si>
  <si>
    <t>HDBT60TxP</t>
  </si>
  <si>
    <t>C-T076114K01</t>
  </si>
  <si>
    <t>C-T076114U13</t>
  </si>
  <si>
    <t>HDBASE70POET</t>
  </si>
  <si>
    <t>C-T076115A01</t>
  </si>
  <si>
    <t>TPHD405PT-WPB</t>
  </si>
  <si>
    <t>AVG-TPHD405PT-WPH</t>
  </si>
  <si>
    <t>C-T076115E00</t>
  </si>
  <si>
    <t>HDBT70PT-WPB</t>
  </si>
  <si>
    <t>C-T076115J03</t>
  </si>
  <si>
    <t>500455-TX</t>
  </si>
  <si>
    <t>C-T076116E00</t>
  </si>
  <si>
    <t>HDBT70PT-WPI</t>
  </si>
  <si>
    <t>C-T076116H01</t>
  </si>
  <si>
    <t>TPHD405PT-WPI</t>
  </si>
  <si>
    <t>DMWP1</t>
  </si>
  <si>
    <t>C-T076201E00</t>
  </si>
  <si>
    <t>C-T076201E01</t>
  </si>
  <si>
    <t>C-T076202E01</t>
  </si>
  <si>
    <t>C-T076202M02</t>
  </si>
  <si>
    <t>VT-EXVG201AR</t>
  </si>
  <si>
    <t>C-T076206A01</t>
  </si>
  <si>
    <t>HD200R</t>
  </si>
  <si>
    <t>C-T076206D01</t>
  </si>
  <si>
    <t>C-T076206M02</t>
  </si>
  <si>
    <t>VT-EX402HBTR</t>
  </si>
  <si>
    <t>C-T076206U02</t>
  </si>
  <si>
    <t>C-T076207A03</t>
  </si>
  <si>
    <t>RTHDBT402PR</t>
  </si>
  <si>
    <t>C-T076207K01</t>
  </si>
  <si>
    <t>C-T076207M02</t>
  </si>
  <si>
    <t>VT-EX402HBTPR</t>
  </si>
  <si>
    <t>C-T076207U10</t>
  </si>
  <si>
    <t>C-T076207U14</t>
  </si>
  <si>
    <t>C-T076208D01</t>
  </si>
  <si>
    <t>C-T076208E00</t>
  </si>
  <si>
    <t>HDBT100R</t>
  </si>
  <si>
    <t>C-T076208K01</t>
  </si>
  <si>
    <t>SY-HDBT-100R</t>
  </si>
  <si>
    <t>C-T076208M02</t>
  </si>
  <si>
    <t>VT-EX403HBTR</t>
  </si>
  <si>
    <t>C-T076209D02</t>
  </si>
  <si>
    <t>77451-POE-R</t>
  </si>
  <si>
    <t>C-T076209U10</t>
  </si>
  <si>
    <t>CM-BT10-RX100</t>
  </si>
  <si>
    <t>C-T076210U04</t>
  </si>
  <si>
    <t>C-T076211U04</t>
  </si>
  <si>
    <t>DIGI-VGASD2-R</t>
  </si>
  <si>
    <t>C-T076212R01</t>
  </si>
  <si>
    <t>HD-10HPE Rx</t>
  </si>
  <si>
    <t>C-T076212U10</t>
  </si>
  <si>
    <t>C-T076213A01</t>
  </si>
  <si>
    <t>AVG-HD402R</t>
  </si>
  <si>
    <t>C-T076213D01</t>
  </si>
  <si>
    <t>7488000023</t>
  </si>
  <si>
    <t>C-T076213U13</t>
  </si>
  <si>
    <t>HDBASE70MR</t>
  </si>
  <si>
    <t>C-T076214A01</t>
  </si>
  <si>
    <t>AVG-HD300R</t>
  </si>
  <si>
    <t>C-T076214D01</t>
  </si>
  <si>
    <t>HDMI-CAT Extender Adv. Reciever</t>
  </si>
  <si>
    <t>C-T076214D02</t>
  </si>
  <si>
    <t>77451-70-POE-R</t>
  </si>
  <si>
    <t>C-T076214E00</t>
  </si>
  <si>
    <t>HDBT70PR(NR)</t>
  </si>
  <si>
    <t>C-T076214H01</t>
  </si>
  <si>
    <t>HDBT60RxP</t>
  </si>
  <si>
    <t>C-T076214I01</t>
  </si>
  <si>
    <t>C-T076214K01</t>
  </si>
  <si>
    <t>C-T076214R01</t>
  </si>
  <si>
    <t>HD-07HPER</t>
  </si>
  <si>
    <t>C-T076214U13</t>
  </si>
  <si>
    <t>HDBASE70POER</t>
  </si>
  <si>
    <t>C-T076301E00</t>
  </si>
  <si>
    <t>C-T076301E01</t>
  </si>
  <si>
    <t>C-T076401U04</t>
  </si>
  <si>
    <t>DIGI-VGASD2-T4</t>
  </si>
  <si>
    <t>C-T076801U04</t>
  </si>
  <si>
    <t>DIGI-VGASD2-T8</t>
  </si>
  <si>
    <t>C-T096101E00</t>
  </si>
  <si>
    <t>C-T096201E00</t>
  </si>
  <si>
    <t>C-T096201E01</t>
  </si>
  <si>
    <t>C-T166107C19</t>
  </si>
  <si>
    <t>HDBT-TX/B</t>
  </si>
  <si>
    <t>C-T166107U16</t>
  </si>
  <si>
    <t>C-T166109U16</t>
  </si>
  <si>
    <t>C-T166119E00</t>
  </si>
  <si>
    <t>UHBT70PT</t>
  </si>
  <si>
    <t>C-T166119E01</t>
  </si>
  <si>
    <t>TPHD-BYET</t>
  </si>
  <si>
    <t>C-T166119U10</t>
  </si>
  <si>
    <t>CM-BT10-TX70-Lite</t>
  </si>
  <si>
    <t>C-T166207C19</t>
  </si>
  <si>
    <t>HDBT-RX/B</t>
  </si>
  <si>
    <t>C-T166207U16</t>
  </si>
  <si>
    <t>030-41910-HTR</t>
  </si>
  <si>
    <t>C-T166209U16</t>
  </si>
  <si>
    <t>C-T166219E00</t>
  </si>
  <si>
    <t>UHBT70PR</t>
  </si>
  <si>
    <t>C-T166219E01</t>
  </si>
  <si>
    <t>TPHD-BYER</t>
  </si>
  <si>
    <t>C-T166219U10</t>
  </si>
  <si>
    <t>CM-BT10-RX70-Lite</t>
  </si>
  <si>
    <t>C-W020203E00</t>
  </si>
  <si>
    <t>C-W020203E01</t>
  </si>
  <si>
    <t>C-W020203M02</t>
  </si>
  <si>
    <t>VT-SWVG0201A</t>
  </si>
  <si>
    <t>C-W020204E00</t>
  </si>
  <si>
    <t>C-W020204E01</t>
  </si>
  <si>
    <t>C-W020401E01</t>
  </si>
  <si>
    <t>C-W020401M02</t>
  </si>
  <si>
    <t>VT-SWVG0401A</t>
  </si>
  <si>
    <t>C-W020801E01</t>
  </si>
  <si>
    <t>C-W020802M02</t>
  </si>
  <si>
    <t>VT-SWVG0801A</t>
  </si>
  <si>
    <t>C-W021602E00</t>
  </si>
  <si>
    <t>C-W021602E01</t>
  </si>
  <si>
    <t>C-W050401D01</t>
  </si>
  <si>
    <t>KD-HDMI41</t>
  </si>
  <si>
    <t>C-W050401E01</t>
  </si>
  <si>
    <t>C-W050401K01</t>
  </si>
  <si>
    <t>C-W050401M02</t>
  </si>
  <si>
    <t>VT-SWHD0401</t>
  </si>
  <si>
    <t>C-W050401U10</t>
  </si>
  <si>
    <t>C-W160401B01</t>
  </si>
  <si>
    <t>WUH4A</t>
  </si>
  <si>
    <t>NDS-SW41P</t>
  </si>
  <si>
    <t>C-W160401E00</t>
  </si>
  <si>
    <t>UH0401A</t>
  </si>
  <si>
    <t>C-W160401E01</t>
  </si>
  <si>
    <t>待定丝印机箱</t>
  </si>
  <si>
    <t>C-A000001</t>
  </si>
  <si>
    <t>C-A000002</t>
  </si>
  <si>
    <t>C-A707301</t>
  </si>
  <si>
    <t>C-A707302</t>
  </si>
  <si>
    <t>C-A717301</t>
  </si>
  <si>
    <t>C-A727307</t>
  </si>
  <si>
    <t>C-A727308</t>
  </si>
  <si>
    <t>C-A737301</t>
  </si>
  <si>
    <t>C-A747307</t>
  </si>
  <si>
    <t>C-A747308</t>
  </si>
  <si>
    <t>C-A767301</t>
  </si>
  <si>
    <t>C-A777301</t>
  </si>
  <si>
    <t>C-A807201</t>
  </si>
  <si>
    <t>C-A807202</t>
  </si>
  <si>
    <t>C-A807301</t>
  </si>
  <si>
    <t>C-A817201</t>
  </si>
  <si>
    <t>C-A827201</t>
  </si>
  <si>
    <t>C-A827202</t>
  </si>
  <si>
    <t>C-A837201</t>
  </si>
  <si>
    <t>C-A847201</t>
  </si>
  <si>
    <t>C-C000501</t>
  </si>
  <si>
    <t>C-C000502</t>
  </si>
  <si>
    <t>C-C000503</t>
  </si>
  <si>
    <t>C-C000601</t>
  </si>
  <si>
    <t>C-C000801</t>
  </si>
  <si>
    <t>C-C000802</t>
  </si>
  <si>
    <t>C-C000902</t>
  </si>
  <si>
    <t>C-C001201</t>
  </si>
  <si>
    <t>C-C001203</t>
  </si>
  <si>
    <t>C-C001205</t>
  </si>
  <si>
    <t>C-C001206</t>
  </si>
  <si>
    <t>C-C001207</t>
  </si>
  <si>
    <t>C-C001208</t>
  </si>
  <si>
    <t>C-C001211</t>
  </si>
  <si>
    <t>C-F166101</t>
  </si>
  <si>
    <t>C-F166201</t>
  </si>
  <si>
    <t>C-G100002</t>
  </si>
  <si>
    <t>C-G100003</t>
  </si>
  <si>
    <t>C-G100004</t>
  </si>
  <si>
    <t>C-J000010</t>
  </si>
  <si>
    <t>C-J000011</t>
  </si>
  <si>
    <t>C-K000801</t>
  </si>
  <si>
    <t>C-K000802</t>
  </si>
  <si>
    <t>C-K001601</t>
  </si>
  <si>
    <t>C-K001602</t>
  </si>
  <si>
    <t>C-K003202</t>
  </si>
  <si>
    <t>C-K003203</t>
  </si>
  <si>
    <t>C-K006401</t>
  </si>
  <si>
    <t>C-M010802</t>
  </si>
  <si>
    <t>C-M013212</t>
  </si>
  <si>
    <t>C-M020401</t>
  </si>
  <si>
    <t>C-M020803</t>
  </si>
  <si>
    <t>C-M020804</t>
  </si>
  <si>
    <t>C-M030802</t>
  </si>
  <si>
    <t>C-M030803</t>
  </si>
  <si>
    <t>C-M031604</t>
  </si>
  <si>
    <t>C-M031605</t>
  </si>
  <si>
    <t>C-M033203</t>
  </si>
  <si>
    <t>C-M033204</t>
  </si>
  <si>
    <t>C-M036404</t>
  </si>
  <si>
    <t>C-M040401</t>
  </si>
  <si>
    <t>C-M040402</t>
  </si>
  <si>
    <t>C-M040403</t>
  </si>
  <si>
    <t>C-M040801</t>
  </si>
  <si>
    <t>C-M040802</t>
  </si>
  <si>
    <t>C-M041604</t>
  </si>
  <si>
    <t>C-M041605</t>
  </si>
  <si>
    <t>C-M043203</t>
  </si>
  <si>
    <t>C-M046401</t>
  </si>
  <si>
    <t>C-M050401</t>
  </si>
  <si>
    <t>C-M050402</t>
  </si>
  <si>
    <t>C-M050403</t>
  </si>
  <si>
    <t>C-M050404</t>
  </si>
  <si>
    <t>C-M050802</t>
  </si>
  <si>
    <t>C-M050803</t>
  </si>
  <si>
    <t>C-M050804</t>
  </si>
  <si>
    <t>C-M050805</t>
  </si>
  <si>
    <t>C-M051603</t>
  </si>
  <si>
    <t>C-M051607</t>
  </si>
  <si>
    <t>C-M053203</t>
  </si>
  <si>
    <t>C-Q140601</t>
  </si>
  <si>
    <t>C-Q140801</t>
  </si>
  <si>
    <t>C-Q140802</t>
  </si>
  <si>
    <t>C-S050201</t>
  </si>
  <si>
    <t>C-S050202</t>
  </si>
  <si>
    <t>C-S050401</t>
  </si>
  <si>
    <t>C-S160401</t>
  </si>
  <si>
    <t>UHBT0104</t>
  </si>
  <si>
    <t>C-T076101</t>
  </si>
  <si>
    <t>C-T076102</t>
  </si>
  <si>
    <t>C-T076106</t>
  </si>
  <si>
    <t>C-T076107</t>
  </si>
  <si>
    <t>C-T076108</t>
  </si>
  <si>
    <t>C-T076109</t>
  </si>
  <si>
    <t>C-T076110</t>
  </si>
  <si>
    <t>C-T076111</t>
  </si>
  <si>
    <t>C-T076112</t>
  </si>
  <si>
    <t>C-T076201</t>
  </si>
  <si>
    <t>C-T076202</t>
  </si>
  <si>
    <t>C-T076206</t>
  </si>
  <si>
    <t>C-T076207</t>
  </si>
  <si>
    <t>C-T076208</t>
  </si>
  <si>
    <t>C-T076209</t>
  </si>
  <si>
    <t>C-T076210</t>
  </si>
  <si>
    <t>C-T076211</t>
  </si>
  <si>
    <t>C-T076212</t>
  </si>
  <si>
    <t>C-T076301</t>
  </si>
  <si>
    <t>C-T076401</t>
  </si>
  <si>
    <t>C-T076801</t>
  </si>
  <si>
    <t>C-T096101</t>
  </si>
  <si>
    <t>C-T096201</t>
  </si>
  <si>
    <t>C-T166119</t>
  </si>
  <si>
    <t>C-T166219</t>
  </si>
  <si>
    <t>C-W020203</t>
  </si>
  <si>
    <t>C-W020204</t>
  </si>
  <si>
    <t>C-W020401</t>
  </si>
  <si>
    <t>C-W020802</t>
  </si>
  <si>
    <t>C-W050401</t>
  </si>
  <si>
    <t>假机</t>
  </si>
  <si>
    <t>D-A727307E01</t>
  </si>
  <si>
    <t>DUMMY-D-3301C</t>
  </si>
  <si>
    <t>D-C000602E01</t>
  </si>
  <si>
    <t>DUMMY-SC61E</t>
  </si>
  <si>
    <t>D-C000801E01</t>
  </si>
  <si>
    <t>DUMMY-SC81T</t>
  </si>
  <si>
    <t>D-G100005E01</t>
  </si>
  <si>
    <t>DUMMY-PA250</t>
  </si>
  <si>
    <t>DUMMY-MODULAR3232-N</t>
  </si>
  <si>
    <t>D-K006402E01</t>
  </si>
  <si>
    <t>DUMMY-MMX6464-N</t>
  </si>
  <si>
    <t>D-L176602E01</t>
  </si>
  <si>
    <t>DUMMY-IPM2</t>
  </si>
  <si>
    <t>D-M050601U04</t>
  </si>
  <si>
    <t>DUMMY-FLX-64</t>
  </si>
  <si>
    <t>FLX-64</t>
  </si>
  <si>
    <t>D-M050601U10</t>
  </si>
  <si>
    <t>DUMMY-MHD66TP-N</t>
  </si>
  <si>
    <t>CM-MT6610-BT-70</t>
  </si>
  <si>
    <t>D-M050804E00</t>
  </si>
  <si>
    <t>DUMMY-HDBT88</t>
  </si>
  <si>
    <t>D-S160401E00</t>
  </si>
  <si>
    <t>DUMMY-UHBT0104</t>
  </si>
  <si>
    <t>D-S160401E01</t>
  </si>
  <si>
    <t>DUMMY-SUH4T</t>
  </si>
  <si>
    <t>D-S160401K01</t>
  </si>
  <si>
    <t>D-S160401U04</t>
  </si>
  <si>
    <t>D-S160402E01</t>
  </si>
  <si>
    <t>DUMMY-SUH4</t>
  </si>
  <si>
    <t>D-T076112E01</t>
  </si>
  <si>
    <t>DUMMY-TPHD403PLT</t>
  </si>
  <si>
    <t>D-T076112U04</t>
  </si>
  <si>
    <t>D-T076114U04</t>
  </si>
  <si>
    <t>DUMMY-TPHD402PT(NR)</t>
  </si>
  <si>
    <t>DIGI-HD60-S</t>
  </si>
  <si>
    <t>D-T076115E00</t>
  </si>
  <si>
    <t>DUMMY-HDBT70PT-WPB</t>
  </si>
  <si>
    <t>D-T076116E00</t>
  </si>
  <si>
    <t>DUMMY-HDBT70PT-WPI</t>
  </si>
  <si>
    <t>D-T076212E01</t>
  </si>
  <si>
    <t>DUMMY-TPHD403PLR</t>
  </si>
  <si>
    <t>D-T076212U04</t>
  </si>
  <si>
    <t>D-T076214U04</t>
  </si>
  <si>
    <t>DUMMY-TPHD402PR(NR)</t>
  </si>
  <si>
    <t>DIGI-HD60-R</t>
  </si>
  <si>
    <t>D-T166222E01</t>
  </si>
  <si>
    <t>DUMMY-TPHD406PRA</t>
  </si>
  <si>
    <t>D-W160401E01</t>
  </si>
  <si>
    <t>DUMMY-WUH4A</t>
  </si>
  <si>
    <t>音视频类产成</t>
  </si>
  <si>
    <t>C000501U01</t>
  </si>
  <si>
    <t>C000501U13</t>
  </si>
  <si>
    <t>C000502A01</t>
  </si>
  <si>
    <t>AVG-SC51D</t>
  </si>
  <si>
    <t>C000502C15</t>
  </si>
  <si>
    <t>C000502U04</t>
  </si>
  <si>
    <t>C000502U13</t>
  </si>
  <si>
    <t>HDSC51D</t>
  </si>
  <si>
    <t>C000503A01</t>
  </si>
  <si>
    <t>AVG-SC5IT</t>
  </si>
  <si>
    <t>C000503D01</t>
  </si>
  <si>
    <t>Multiscale 52</t>
  </si>
  <si>
    <t>C000503K01</t>
  </si>
  <si>
    <t>C000503T01</t>
  </si>
  <si>
    <t>C000801E00</t>
  </si>
  <si>
    <t>C000801E01</t>
  </si>
  <si>
    <t>C000802E00</t>
  </si>
  <si>
    <t>SC0801T-N</t>
  </si>
  <si>
    <t>C000802E01</t>
  </si>
  <si>
    <t>C000803E00</t>
  </si>
  <si>
    <t>SC0801T-N(NR)</t>
  </si>
  <si>
    <t>C000803E01</t>
  </si>
  <si>
    <t>SC81T-N(NR)</t>
  </si>
  <si>
    <t>C000803I01</t>
  </si>
  <si>
    <t>C001203U02</t>
  </si>
  <si>
    <t>C001203U11</t>
  </si>
  <si>
    <t>C001204C01</t>
  </si>
  <si>
    <t>C001204T01</t>
  </si>
  <si>
    <t>C001204U13</t>
  </si>
  <si>
    <t>C001205C01</t>
  </si>
  <si>
    <t>C001205U12</t>
  </si>
  <si>
    <t>C001206M02</t>
  </si>
  <si>
    <t>C001206T01</t>
  </si>
  <si>
    <t>C001206U02</t>
  </si>
  <si>
    <t>VSC-101tn</t>
  </si>
  <si>
    <t>C001206U13</t>
  </si>
  <si>
    <t>C001209E01</t>
  </si>
  <si>
    <t>C001209T01</t>
  </si>
  <si>
    <t>C001210E00</t>
  </si>
  <si>
    <t>SC1202-TN(NR)</t>
  </si>
  <si>
    <t>C001210E01</t>
  </si>
  <si>
    <t>C001211E00</t>
  </si>
  <si>
    <t>C001211E01</t>
  </si>
  <si>
    <t>C001211K01</t>
  </si>
  <si>
    <t>C001211U01</t>
  </si>
  <si>
    <t>C001212E00</t>
  </si>
  <si>
    <t>C001212E01</t>
  </si>
  <si>
    <t>C001212T01</t>
  </si>
  <si>
    <t>C001212U13</t>
  </si>
  <si>
    <t>C001213E00</t>
  </si>
  <si>
    <t>C001213E01</t>
  </si>
  <si>
    <t>C001214E00</t>
  </si>
  <si>
    <t>C001214E01</t>
  </si>
  <si>
    <t>C001214T01</t>
  </si>
  <si>
    <t>C160801E00</t>
  </si>
  <si>
    <t>C160801E01</t>
  </si>
  <si>
    <t>F046101E00</t>
  </si>
  <si>
    <t>F046101E01</t>
  </si>
  <si>
    <t>F046201E00</t>
  </si>
  <si>
    <t>F046201E01</t>
  </si>
  <si>
    <t>F046601E00</t>
  </si>
  <si>
    <t>F046601E01</t>
  </si>
  <si>
    <t>F166101C20</t>
  </si>
  <si>
    <t>F166101E00</t>
  </si>
  <si>
    <t>F166101E01</t>
  </si>
  <si>
    <t>F166101T01</t>
  </si>
  <si>
    <t>F166102E00</t>
  </si>
  <si>
    <t>UHFBT-M</t>
  </si>
  <si>
    <t>F166102E01</t>
  </si>
  <si>
    <t>FOUH302T-M</t>
  </si>
  <si>
    <t>F166103E01</t>
  </si>
  <si>
    <t>FOUH303T</t>
  </si>
  <si>
    <t>F166104E01</t>
  </si>
  <si>
    <t>FOUH304T</t>
  </si>
  <si>
    <t>F166201C20</t>
  </si>
  <si>
    <t>F166201E00</t>
  </si>
  <si>
    <t>F166201E01</t>
  </si>
  <si>
    <t>F166201T01</t>
  </si>
  <si>
    <t>F166202E00</t>
  </si>
  <si>
    <t>UHFBR-M</t>
  </si>
  <si>
    <t>F166202E01</t>
  </si>
  <si>
    <t>FOUH302R-M</t>
  </si>
  <si>
    <t>F166203E01</t>
  </si>
  <si>
    <t>FOUH303R</t>
  </si>
  <si>
    <t>F166204E01</t>
  </si>
  <si>
    <t>FOUH304R</t>
  </si>
  <si>
    <t>F166601C20</t>
  </si>
  <si>
    <t>FOUH302</t>
  </si>
  <si>
    <t>F166601E00</t>
  </si>
  <si>
    <t>UHFB</t>
  </si>
  <si>
    <t>F166601E01</t>
  </si>
  <si>
    <t>F166601T01</t>
  </si>
  <si>
    <t>F166602E00</t>
  </si>
  <si>
    <t>UHFB-M</t>
  </si>
  <si>
    <t>F166602E01</t>
  </si>
  <si>
    <t>FOUH302-M</t>
  </si>
  <si>
    <t>F166603E01</t>
  </si>
  <si>
    <t>FOUH303</t>
  </si>
  <si>
    <t>F166604E01</t>
  </si>
  <si>
    <t>FOUH304</t>
  </si>
  <si>
    <t>G100001E01</t>
  </si>
  <si>
    <t>G100002A02</t>
  </si>
  <si>
    <t>G100002J01</t>
  </si>
  <si>
    <t>G100002M02</t>
  </si>
  <si>
    <t>G100002U03</t>
  </si>
  <si>
    <t>G100002U06</t>
  </si>
  <si>
    <t>G100002U08</t>
  </si>
  <si>
    <t>G100003A01</t>
  </si>
  <si>
    <t>AVG-PA3V</t>
  </si>
  <si>
    <t>G100003K01</t>
  </si>
  <si>
    <t>G100003M02</t>
  </si>
  <si>
    <t>G100003T01</t>
  </si>
  <si>
    <t>J000010K01</t>
  </si>
  <si>
    <t>J000010M02</t>
  </si>
  <si>
    <t>J000010T01</t>
  </si>
  <si>
    <t>J000011A01</t>
  </si>
  <si>
    <t>AVG-CSH2</t>
  </si>
  <si>
    <t>J000011T01</t>
  </si>
  <si>
    <t>J000011U13</t>
  </si>
  <si>
    <t>EXT-SDI3G</t>
  </si>
  <si>
    <t>MODULAR88</t>
  </si>
  <si>
    <t>K000801M02</t>
  </si>
  <si>
    <t>K000801T01</t>
  </si>
  <si>
    <t>K000801U01</t>
  </si>
  <si>
    <t>K000802E00</t>
  </si>
  <si>
    <t>K000802E01</t>
  </si>
  <si>
    <t>K000802U04</t>
  </si>
  <si>
    <t>K000803C07</t>
  </si>
  <si>
    <t>AT-HDMM-0808</t>
  </si>
  <si>
    <t>K000803C11</t>
  </si>
  <si>
    <t>K000803C13</t>
  </si>
  <si>
    <t>VMX88</t>
  </si>
  <si>
    <t>K000803C15</t>
  </si>
  <si>
    <t>K000803C21</t>
  </si>
  <si>
    <t>K000803K01</t>
  </si>
  <si>
    <t>K000803T01</t>
  </si>
  <si>
    <t>K000804E00</t>
  </si>
  <si>
    <t>MODULAR88A-N</t>
  </si>
  <si>
    <t>K000804T01</t>
  </si>
  <si>
    <t>K000804U04</t>
  </si>
  <si>
    <t>FLX-8X8A</t>
  </si>
  <si>
    <t>K000804U13</t>
  </si>
  <si>
    <t>K000805E00</t>
  </si>
  <si>
    <t>K000805E01</t>
  </si>
  <si>
    <t>K000806C01</t>
  </si>
  <si>
    <t>K000806E00</t>
  </si>
  <si>
    <t>K000806E01</t>
  </si>
  <si>
    <t>K001601C07</t>
  </si>
  <si>
    <t>K001601C11</t>
  </si>
  <si>
    <t>K001601C13</t>
  </si>
  <si>
    <t>VMX1616</t>
  </si>
  <si>
    <t>K001601C15</t>
  </si>
  <si>
    <t>K001601C16</t>
  </si>
  <si>
    <t>AVMX1616</t>
  </si>
  <si>
    <t>K001601C22</t>
  </si>
  <si>
    <t>K001601M02</t>
  </si>
  <si>
    <t>K001601T01</t>
  </si>
  <si>
    <t>K001602A01</t>
  </si>
  <si>
    <t>AVG-MMX1616-N</t>
  </si>
  <si>
    <t>K001602T01</t>
  </si>
  <si>
    <t>K001602U10</t>
  </si>
  <si>
    <t>K001602U13</t>
  </si>
  <si>
    <t>K002401C12</t>
  </si>
  <si>
    <t>K002401C17</t>
  </si>
  <si>
    <t>K003201E00</t>
  </si>
  <si>
    <t>MMX2424</t>
  </si>
  <si>
    <t>K003201E01</t>
  </si>
  <si>
    <t>K003202C15</t>
  </si>
  <si>
    <t>K003202C16</t>
  </si>
  <si>
    <t>AVMX3232D</t>
  </si>
  <si>
    <t>K003202K01</t>
  </si>
  <si>
    <t>K003202T01</t>
  </si>
  <si>
    <t>K003203A01</t>
  </si>
  <si>
    <t>AVG-MMX3232</t>
  </si>
  <si>
    <t>K003203U04</t>
  </si>
  <si>
    <t>K003203U10</t>
  </si>
  <si>
    <t>K003203U13</t>
  </si>
  <si>
    <t>K004401C01</t>
  </si>
  <si>
    <t>K006401C01</t>
  </si>
  <si>
    <t>K006401E00</t>
  </si>
  <si>
    <t>K006401E01</t>
  </si>
  <si>
    <t>K006402E00</t>
  </si>
  <si>
    <t>MMX6464-N</t>
  </si>
  <si>
    <t>K006402E01</t>
  </si>
  <si>
    <t>L176001E00</t>
  </si>
  <si>
    <t>IP03</t>
  </si>
  <si>
    <t>L176001E01</t>
  </si>
  <si>
    <t>IPM3</t>
  </si>
  <si>
    <t>L176101E00</t>
  </si>
  <si>
    <t>L176101E01</t>
  </si>
  <si>
    <t>L176102E00</t>
  </si>
  <si>
    <t>IP021E</t>
  </si>
  <si>
    <t>L176102E01</t>
  </si>
  <si>
    <t>IPM21</t>
  </si>
  <si>
    <t>L176201E00</t>
  </si>
  <si>
    <t>L176201E01</t>
  </si>
  <si>
    <t>L176202E00</t>
  </si>
  <si>
    <t>IP022D</t>
  </si>
  <si>
    <t>L176202E01</t>
  </si>
  <si>
    <t>IPM22</t>
  </si>
  <si>
    <t>L176601E00</t>
  </si>
  <si>
    <t>IP01</t>
  </si>
  <si>
    <t>L176601E01</t>
  </si>
  <si>
    <t>IPM1</t>
  </si>
  <si>
    <t>L176602E00</t>
  </si>
  <si>
    <t>IP02</t>
  </si>
  <si>
    <t>L176602E01</t>
  </si>
  <si>
    <t>IPM2</t>
  </si>
  <si>
    <t>M016405E00</t>
  </si>
  <si>
    <t>MCV4816A</t>
  </si>
  <si>
    <t>M020402E00</t>
  </si>
  <si>
    <t>M020402E01</t>
  </si>
  <si>
    <t>M020402T01</t>
  </si>
  <si>
    <t>M032806C18</t>
  </si>
  <si>
    <t>M032806E00</t>
  </si>
  <si>
    <t>M040401T01</t>
  </si>
  <si>
    <t>M040401U13</t>
  </si>
  <si>
    <t>SW-VDYWALL</t>
  </si>
  <si>
    <t>M040601C12</t>
  </si>
  <si>
    <t>M040601E00</t>
  </si>
  <si>
    <t>MDV66TP</t>
  </si>
  <si>
    <t>M040601E01</t>
  </si>
  <si>
    <t>M050401C05</t>
  </si>
  <si>
    <t>M050401K01</t>
  </si>
  <si>
    <t>M050401M02</t>
  </si>
  <si>
    <t>M050401T01</t>
  </si>
  <si>
    <t>M050401U10</t>
  </si>
  <si>
    <t>M050401Y01</t>
  </si>
  <si>
    <t>M050402A01</t>
  </si>
  <si>
    <t>M050402H01</t>
  </si>
  <si>
    <t>M050402K01</t>
  </si>
  <si>
    <t>M050402M02</t>
  </si>
  <si>
    <t>M050402T01</t>
  </si>
  <si>
    <t>M050403T01</t>
  </si>
  <si>
    <t>M050403U00</t>
  </si>
  <si>
    <t>M050403U04</t>
  </si>
  <si>
    <t>M050403U13</t>
  </si>
  <si>
    <t>AVG-HD44</t>
  </si>
  <si>
    <t>M050404K01</t>
  </si>
  <si>
    <t>M050404T01</t>
  </si>
  <si>
    <t>M050404U13</t>
  </si>
  <si>
    <t>M050601U04</t>
  </si>
  <si>
    <t>M050601U10</t>
  </si>
  <si>
    <t>MHD66TP-N</t>
  </si>
  <si>
    <t>M050804E00</t>
  </si>
  <si>
    <t>M050804E01</t>
  </si>
  <si>
    <t>M050804K01</t>
  </si>
  <si>
    <t>SY-MHDBT-88P</t>
  </si>
  <si>
    <t>M050804T01</t>
  </si>
  <si>
    <t>M050805C09</t>
  </si>
  <si>
    <t>HDBT88-N</t>
  </si>
  <si>
    <t>M050805E01</t>
  </si>
  <si>
    <t>M050805T01</t>
  </si>
  <si>
    <t>M160401E00</t>
  </si>
  <si>
    <t>M160401E01</t>
  </si>
  <si>
    <t>M160402E00</t>
  </si>
  <si>
    <t>UHBT44-N</t>
  </si>
  <si>
    <t>M160402E01</t>
  </si>
  <si>
    <t>MUH44TP-N</t>
  </si>
  <si>
    <t>M160601E00</t>
  </si>
  <si>
    <t>M160601E01</t>
  </si>
  <si>
    <t>M160602E00</t>
  </si>
  <si>
    <t>UHBT66-N</t>
  </si>
  <si>
    <t>M160602E01</t>
  </si>
  <si>
    <t>MUH66TP-N</t>
  </si>
  <si>
    <t>M160801E00</t>
  </si>
  <si>
    <t>M160801E01</t>
  </si>
  <si>
    <t>M160802E00</t>
  </si>
  <si>
    <t>UHBT88-N</t>
  </si>
  <si>
    <t>M160802E01</t>
  </si>
  <si>
    <t>MUH88TP-N</t>
  </si>
  <si>
    <t>N-N000002E00</t>
  </si>
  <si>
    <t>N-N000002E01</t>
  </si>
  <si>
    <t>N-N000002T01</t>
  </si>
  <si>
    <t>N-N000002U07</t>
  </si>
  <si>
    <t>AT-PA1-IR-G2</t>
  </si>
  <si>
    <t>N-N000003E00</t>
  </si>
  <si>
    <t>N-N000003E01</t>
  </si>
  <si>
    <t>ACC-IRS</t>
  </si>
  <si>
    <t>N-N000004E01</t>
  </si>
  <si>
    <t>N-T076107E00</t>
  </si>
  <si>
    <t>N-T076107E01</t>
  </si>
  <si>
    <t>N-T076107U10</t>
  </si>
  <si>
    <t>N-T076206A01</t>
  </si>
  <si>
    <t>N-T076206E00</t>
  </si>
  <si>
    <t>N-T076206T01</t>
  </si>
  <si>
    <t>N-T076206U13</t>
  </si>
  <si>
    <t>N-T076207K01</t>
  </si>
  <si>
    <t>N-T076207U10</t>
  </si>
  <si>
    <t>N-T076207U13</t>
  </si>
  <si>
    <t>N-T076208E00</t>
  </si>
  <si>
    <t>N-T076208E01</t>
  </si>
  <si>
    <t>N-T076208T01</t>
  </si>
  <si>
    <t>N-T076209E00</t>
  </si>
  <si>
    <t>N-T076209E01</t>
  </si>
  <si>
    <t>N-T166107E00</t>
  </si>
  <si>
    <t>N-T166107E01</t>
  </si>
  <si>
    <t>N-T166107U10</t>
  </si>
  <si>
    <t>N-T166207E00</t>
  </si>
  <si>
    <t>N-T166207E01</t>
  </si>
  <si>
    <t>N-T166207I01</t>
  </si>
  <si>
    <t>N-T166207K01</t>
  </si>
  <si>
    <t>N-T166207T01</t>
  </si>
  <si>
    <t>N-T166207U10</t>
  </si>
  <si>
    <t>N-T166207U13</t>
  </si>
  <si>
    <t>N-X220101C12</t>
  </si>
  <si>
    <t>1IVG</t>
  </si>
  <si>
    <t>N-X220101C17</t>
  </si>
  <si>
    <t>N-X220402T01</t>
  </si>
  <si>
    <t>N-X230401E00</t>
  </si>
  <si>
    <t>4IBT</t>
  </si>
  <si>
    <t>N-X240101C12</t>
  </si>
  <si>
    <t>1IDV</t>
  </si>
  <si>
    <t>N-X240101C17</t>
  </si>
  <si>
    <t>N-X240402E00</t>
  </si>
  <si>
    <t>4IDS</t>
  </si>
  <si>
    <t>N-X240402T01</t>
  </si>
  <si>
    <t>MMX-4I-DS</t>
  </si>
  <si>
    <t>N-X250401T01</t>
  </si>
  <si>
    <t>N-X250402U04</t>
  </si>
  <si>
    <t>FLX-HI4A</t>
  </si>
  <si>
    <t>N-X254221C01</t>
  </si>
  <si>
    <t>4I-HD/DV/VG/VG</t>
  </si>
  <si>
    <t>N-X260401E00</t>
  </si>
  <si>
    <t>4IUH</t>
  </si>
  <si>
    <t>N-X270101C12</t>
  </si>
  <si>
    <t>1IBS</t>
  </si>
  <si>
    <t>N-X270101C17</t>
  </si>
  <si>
    <t>N-X270402U04</t>
  </si>
  <si>
    <t>FLX-BI4</t>
  </si>
  <si>
    <t>N-X280401E01</t>
  </si>
  <si>
    <t>N-X290401E01</t>
  </si>
  <si>
    <t>N-X290402E00</t>
  </si>
  <si>
    <t>4IUF</t>
  </si>
  <si>
    <t>N-X320101C12</t>
  </si>
  <si>
    <t>1OVG</t>
  </si>
  <si>
    <t>N-X320101C17</t>
  </si>
  <si>
    <t>N-X330401E00</t>
  </si>
  <si>
    <t>4OBT</t>
  </si>
  <si>
    <t>N-X340101C12</t>
  </si>
  <si>
    <t>1ODV</t>
  </si>
  <si>
    <t>N-X340101C17</t>
  </si>
  <si>
    <t>N-X340401E00-CN</t>
  </si>
  <si>
    <t>4ODV-C</t>
  </si>
  <si>
    <t>N-X340401T01</t>
  </si>
  <si>
    <t>N-X340401T01-CN</t>
  </si>
  <si>
    <t>MMX-4O-DV-C</t>
  </si>
  <si>
    <t>N-X340402E00</t>
  </si>
  <si>
    <t>4ODS</t>
  </si>
  <si>
    <t>N-X350401E00-CN</t>
  </si>
  <si>
    <t>4OHD-C</t>
  </si>
  <si>
    <t>N-X350401T01</t>
  </si>
  <si>
    <t>N-X350401T01-CN</t>
  </si>
  <si>
    <t>MMX-4O-HD-C</t>
  </si>
  <si>
    <t>N-X350402U04</t>
  </si>
  <si>
    <t>FLX-HO4A</t>
  </si>
  <si>
    <t>N-X360401E00</t>
  </si>
  <si>
    <t>4OUH</t>
  </si>
  <si>
    <t>N-X370101C12</t>
  </si>
  <si>
    <t>1OBS</t>
  </si>
  <si>
    <t>N-X370101C17</t>
  </si>
  <si>
    <t>N-X370401E00-CN</t>
  </si>
  <si>
    <t>4OTP-C</t>
  </si>
  <si>
    <t>N-X370401T01</t>
  </si>
  <si>
    <t>N-X370402U04</t>
  </si>
  <si>
    <t>N-X380401E01</t>
  </si>
  <si>
    <t>N-X390401E01</t>
  </si>
  <si>
    <t>N-X390402E00</t>
  </si>
  <si>
    <t>4OUF</t>
  </si>
  <si>
    <t>N-X398721C01</t>
  </si>
  <si>
    <t>4O-FO/SD/TP/VG</t>
  </si>
  <si>
    <t>N000002T01</t>
  </si>
  <si>
    <t>N000002U07</t>
  </si>
  <si>
    <t>N000004T01</t>
  </si>
  <si>
    <t>N000004U16</t>
  </si>
  <si>
    <t>040-41910-HIR</t>
  </si>
  <si>
    <t>Q140801T01</t>
  </si>
  <si>
    <t>S050202M01</t>
  </si>
  <si>
    <t>S050203E00</t>
  </si>
  <si>
    <t>S160201E00</t>
  </si>
  <si>
    <t>S160201E01</t>
  </si>
  <si>
    <t>S160401A01</t>
  </si>
  <si>
    <t>AVG-SUH4T</t>
  </si>
  <si>
    <t>S160401E00</t>
  </si>
  <si>
    <t>S160401E01</t>
  </si>
  <si>
    <t>S160401K01</t>
  </si>
  <si>
    <t>S160401R01</t>
  </si>
  <si>
    <t>S160401T01</t>
  </si>
  <si>
    <t>S160401U04</t>
  </si>
  <si>
    <t>S160402E00</t>
  </si>
  <si>
    <t>S160402E01</t>
  </si>
  <si>
    <t>T076106A01</t>
  </si>
  <si>
    <t>T076106D01</t>
  </si>
  <si>
    <t>T076106M02</t>
  </si>
  <si>
    <t>T076106U02</t>
  </si>
  <si>
    <t>T076107A01</t>
  </si>
  <si>
    <t>T076107A03</t>
  </si>
  <si>
    <t>T076107C19</t>
  </si>
  <si>
    <t>T076107D02</t>
  </si>
  <si>
    <t>T076107H01</t>
  </si>
  <si>
    <t>T076107M02</t>
  </si>
  <si>
    <t>T076107T01</t>
  </si>
  <si>
    <t>T076107U13</t>
  </si>
  <si>
    <t>T076107U15</t>
  </si>
  <si>
    <t>HDBT-S1</t>
  </si>
  <si>
    <t>T076108D01</t>
  </si>
  <si>
    <t>7488000024</t>
  </si>
  <si>
    <t>T076108E00</t>
  </si>
  <si>
    <t>T076108K01</t>
  </si>
  <si>
    <t>T076108M02</t>
  </si>
  <si>
    <t>T076108T01</t>
  </si>
  <si>
    <t>T076109D02</t>
  </si>
  <si>
    <t>T076109E00</t>
  </si>
  <si>
    <t>T076109E01</t>
  </si>
  <si>
    <t>T076109U10</t>
  </si>
  <si>
    <t>T076112E01</t>
  </si>
  <si>
    <t>T076112R01</t>
  </si>
  <si>
    <t>T076112U10</t>
  </si>
  <si>
    <t>T076114U04</t>
  </si>
  <si>
    <t>T076115A01</t>
  </si>
  <si>
    <t>T076115E00</t>
  </si>
  <si>
    <t>T076115E01</t>
  </si>
  <si>
    <t>T076115J03</t>
  </si>
  <si>
    <t>T076115T01</t>
  </si>
  <si>
    <t>T076116E00</t>
  </si>
  <si>
    <t>T076116E01</t>
  </si>
  <si>
    <t>T076116H01</t>
  </si>
  <si>
    <t>T076117C12</t>
  </si>
  <si>
    <t>TPHD402WT</t>
  </si>
  <si>
    <t>T076118U04</t>
  </si>
  <si>
    <t>DIGI-HDXL-S</t>
  </si>
  <si>
    <t>T076206A01</t>
  </si>
  <si>
    <t>T076206D01</t>
  </si>
  <si>
    <t>T076206M02</t>
  </si>
  <si>
    <t>T076206U13</t>
  </si>
  <si>
    <t>T076207A01</t>
  </si>
  <si>
    <t>T076207A03</t>
  </si>
  <si>
    <t>T076207C19</t>
  </si>
  <si>
    <t>T076207D01</t>
  </si>
  <si>
    <t>HDMI-CAT Extender Adv. Receiver</t>
  </si>
  <si>
    <t>T076207D02</t>
  </si>
  <si>
    <t>T076207H01</t>
  </si>
  <si>
    <t>T076207M02</t>
  </si>
  <si>
    <t>T076207R01</t>
  </si>
  <si>
    <t>T076207U13</t>
  </si>
  <si>
    <t>T076207U15</t>
  </si>
  <si>
    <t>HDBT-R1</t>
  </si>
  <si>
    <t>T076208D01</t>
  </si>
  <si>
    <t>7488000025</t>
  </si>
  <si>
    <t>T076208E00</t>
  </si>
  <si>
    <t>T076208K01</t>
  </si>
  <si>
    <t>T076208M02</t>
  </si>
  <si>
    <t>T076208T01</t>
  </si>
  <si>
    <t>T076209D02</t>
  </si>
  <si>
    <t>T076209E00</t>
  </si>
  <si>
    <t>T076209E01</t>
  </si>
  <si>
    <t>T076209U10</t>
  </si>
  <si>
    <t>T076211U04</t>
  </si>
  <si>
    <t>T076212E00</t>
  </si>
  <si>
    <t>T076212E01</t>
  </si>
  <si>
    <t>T076212R01</t>
  </si>
  <si>
    <t>T076212U10</t>
  </si>
  <si>
    <t>T076214U04</t>
  </si>
  <si>
    <t>T076215E00</t>
  </si>
  <si>
    <t>HDBT70PR-WP</t>
  </si>
  <si>
    <t>T076215E01</t>
  </si>
  <si>
    <t>TPHD405PR-WP</t>
  </si>
  <si>
    <t>T076215T01</t>
  </si>
  <si>
    <t>T076217C12</t>
  </si>
  <si>
    <t>TPHD402WR</t>
  </si>
  <si>
    <t>T076218U04</t>
  </si>
  <si>
    <t>DIGI-HDXL-R</t>
  </si>
  <si>
    <t>T076401U04</t>
  </si>
  <si>
    <t>T076606A01</t>
  </si>
  <si>
    <t>HD200</t>
  </si>
  <si>
    <t>T076607A03</t>
  </si>
  <si>
    <t>RTHDBT402P</t>
  </si>
  <si>
    <t>T076607D02</t>
  </si>
  <si>
    <t>77451-70-POE</t>
  </si>
  <si>
    <t>T076607M02</t>
  </si>
  <si>
    <t>VT-EXHD402P</t>
  </si>
  <si>
    <t>T076607U10</t>
  </si>
  <si>
    <t>CM-BT10-TXRX70</t>
  </si>
  <si>
    <t>T076608E00</t>
  </si>
  <si>
    <t>HDBT100</t>
  </si>
  <si>
    <t>T076608E01</t>
  </si>
  <si>
    <t>TPHD403</t>
  </si>
  <si>
    <t>T076608K01</t>
  </si>
  <si>
    <t>SY-HDBT-100</t>
  </si>
  <si>
    <t>T076608M02</t>
  </si>
  <si>
    <t>VT-EXHD403</t>
  </si>
  <si>
    <t>T076608T01</t>
  </si>
  <si>
    <t>T076609D02</t>
  </si>
  <si>
    <t>77451-POE</t>
  </si>
  <si>
    <t>T076609U10</t>
  </si>
  <si>
    <t>CM-BT10-TXRX100</t>
  </si>
  <si>
    <t>T076612E01</t>
  </si>
  <si>
    <t>TPHD403PL</t>
  </si>
  <si>
    <t>T076612R01</t>
  </si>
  <si>
    <t>HD-10HPE</t>
  </si>
  <si>
    <t>T076612U10</t>
  </si>
  <si>
    <t>T076617C12</t>
  </si>
  <si>
    <t>TPHD402W</t>
  </si>
  <si>
    <t>T076619E01</t>
  </si>
  <si>
    <t>TPHD-BYE</t>
  </si>
  <si>
    <t>T076619U10</t>
  </si>
  <si>
    <t>CM-BT10-TXRX70-Lite</t>
  </si>
  <si>
    <t>T076801U04</t>
  </si>
  <si>
    <t>T096101E00</t>
  </si>
  <si>
    <t>T096101E01</t>
  </si>
  <si>
    <t>T096201E00</t>
  </si>
  <si>
    <t>T166107A01</t>
  </si>
  <si>
    <t>T166107A03</t>
  </si>
  <si>
    <t>T166107C19</t>
  </si>
  <si>
    <t>T166107D02</t>
  </si>
  <si>
    <t>T166107E00</t>
  </si>
  <si>
    <t>T166107E01</t>
  </si>
  <si>
    <t>T166107H01</t>
  </si>
  <si>
    <t>T166107K01</t>
  </si>
  <si>
    <t>T166107M02</t>
  </si>
  <si>
    <t>T166107T01</t>
  </si>
  <si>
    <t>T166107U10</t>
  </si>
  <si>
    <t>T166107U13</t>
  </si>
  <si>
    <t>T166107U14</t>
  </si>
  <si>
    <t>T166107U15</t>
  </si>
  <si>
    <t>T166107U16</t>
  </si>
  <si>
    <t>T166109U16</t>
  </si>
  <si>
    <t>T166110U04</t>
  </si>
  <si>
    <t>T166114U04</t>
  </si>
  <si>
    <t>T166119E00</t>
  </si>
  <si>
    <t>T166119E01</t>
  </si>
  <si>
    <t>T166119U10</t>
  </si>
  <si>
    <t>T166120U16</t>
  </si>
  <si>
    <t>T166121U16</t>
  </si>
  <si>
    <t>T166207A01</t>
  </si>
  <si>
    <t>T166207A03</t>
  </si>
  <si>
    <t>T166207C19</t>
  </si>
  <si>
    <t>T166207D01</t>
  </si>
  <si>
    <t>T166207D02</t>
  </si>
  <si>
    <t>T166207E00</t>
  </si>
  <si>
    <t>T166207E01</t>
  </si>
  <si>
    <t>T166207H01</t>
  </si>
  <si>
    <t>T166207K01</t>
  </si>
  <si>
    <t>T166207M02</t>
  </si>
  <si>
    <t>T166207R01</t>
  </si>
  <si>
    <t>T166207T01</t>
  </si>
  <si>
    <t>T166207U10</t>
  </si>
  <si>
    <t>T166207U13</t>
  </si>
  <si>
    <t>T166207U14</t>
  </si>
  <si>
    <t>T166207U15</t>
  </si>
  <si>
    <t>T166207U16</t>
  </si>
  <si>
    <t>T166209U16</t>
  </si>
  <si>
    <t>T166210U04</t>
  </si>
  <si>
    <t>T166214U04</t>
  </si>
  <si>
    <t>T166219E00</t>
  </si>
  <si>
    <t>T166219E01</t>
  </si>
  <si>
    <t>T166219U10</t>
  </si>
  <si>
    <t>T166220U16</t>
  </si>
  <si>
    <t>T166221U16</t>
  </si>
  <si>
    <t>T166223E01</t>
  </si>
  <si>
    <t>TPHD406PR-WP</t>
  </si>
  <si>
    <t>T166607A03</t>
  </si>
  <si>
    <t>T166607D02</t>
  </si>
  <si>
    <t>T166607E00</t>
  </si>
  <si>
    <t>T166607E01</t>
  </si>
  <si>
    <t>T166607K01</t>
  </si>
  <si>
    <t>T166607M02</t>
  </si>
  <si>
    <t>T166607T01</t>
  </si>
  <si>
    <t>T166607U10</t>
  </si>
  <si>
    <t>T166607U16</t>
  </si>
  <si>
    <t>020-41910-HT0</t>
  </si>
  <si>
    <t>T166609U16</t>
  </si>
  <si>
    <t>010-41910-HTE</t>
  </si>
  <si>
    <t>T166619E00</t>
  </si>
  <si>
    <t>UHBT70P</t>
  </si>
  <si>
    <t>T166619E01</t>
  </si>
  <si>
    <t>T166619U10</t>
  </si>
  <si>
    <t>T166620U16</t>
  </si>
  <si>
    <t>T166621U16</t>
  </si>
  <si>
    <t>W050402C10</t>
  </si>
  <si>
    <t>WHD4A</t>
  </si>
  <si>
    <t>W160401B01</t>
  </si>
  <si>
    <t>W160401E00</t>
  </si>
  <si>
    <t>W160401E01</t>
  </si>
  <si>
    <t>X010401T01</t>
  </si>
  <si>
    <t>X220101C12</t>
  </si>
  <si>
    <t>X220101C17</t>
  </si>
  <si>
    <t>X220102C12</t>
  </si>
  <si>
    <t>1IVA</t>
  </si>
  <si>
    <t>X220102C17</t>
  </si>
  <si>
    <t>X230401E00</t>
  </si>
  <si>
    <t>X230401E01</t>
  </si>
  <si>
    <t>MMX-4I-BT</t>
  </si>
  <si>
    <t>X240101C12</t>
  </si>
  <si>
    <t>X240101C17</t>
  </si>
  <si>
    <t>X240102C12</t>
  </si>
  <si>
    <t>1IDA</t>
  </si>
  <si>
    <t>X240102C17</t>
  </si>
  <si>
    <t>X240301E00</t>
  </si>
  <si>
    <t>3I-DS</t>
  </si>
  <si>
    <t>X240401T01</t>
  </si>
  <si>
    <t>X240402E00</t>
  </si>
  <si>
    <t>X240402E01</t>
  </si>
  <si>
    <t>X240402T01</t>
  </si>
  <si>
    <t>X250402U04</t>
  </si>
  <si>
    <t>X254221C01</t>
  </si>
  <si>
    <t>X260401E00</t>
  </si>
  <si>
    <t>X260401E01</t>
  </si>
  <si>
    <t>MMX-4I-UH</t>
  </si>
  <si>
    <t>X270101C12</t>
  </si>
  <si>
    <t>X270101C17</t>
  </si>
  <si>
    <t>X270301E00</t>
  </si>
  <si>
    <t>3I-TP</t>
  </si>
  <si>
    <t>X270401T01</t>
  </si>
  <si>
    <t>X270402U04</t>
  </si>
  <si>
    <t>X280401T01</t>
  </si>
  <si>
    <t>X290402E00</t>
  </si>
  <si>
    <t>X290402E01</t>
  </si>
  <si>
    <t>MMX-4I-UF</t>
  </si>
  <si>
    <t>X290403E00</t>
  </si>
  <si>
    <t>4IUF-M</t>
  </si>
  <si>
    <t>X290403E01</t>
  </si>
  <si>
    <t>MMX-4I-UF-M</t>
  </si>
  <si>
    <t>X320101C12</t>
  </si>
  <si>
    <t>X320101C17</t>
  </si>
  <si>
    <t>X320102C12</t>
  </si>
  <si>
    <t>1OVA</t>
  </si>
  <si>
    <t>X320102C17</t>
  </si>
  <si>
    <t>X320401T01</t>
  </si>
  <si>
    <t>X330401E00</t>
  </si>
  <si>
    <t>X330401E01</t>
  </si>
  <si>
    <t>MMX-4O-BT</t>
  </si>
  <si>
    <t>X340101C12</t>
  </si>
  <si>
    <t>X340101C17</t>
  </si>
  <si>
    <t>X340102C12</t>
  </si>
  <si>
    <t>1ODA</t>
  </si>
  <si>
    <t>X340102C17</t>
  </si>
  <si>
    <t>X340301E00</t>
  </si>
  <si>
    <t>3O-DV</t>
  </si>
  <si>
    <t>X340401E00-CN</t>
  </si>
  <si>
    <t>X340401E01-CN</t>
  </si>
  <si>
    <t>X340401T01</t>
  </si>
  <si>
    <t>X340401T01-CN</t>
  </si>
  <si>
    <t>X340402E00</t>
  </si>
  <si>
    <t>X340402E01</t>
  </si>
  <si>
    <t>MMX-4O-DS</t>
  </si>
  <si>
    <t>X350401E00-CN</t>
  </si>
  <si>
    <t>X350401E01-CN</t>
  </si>
  <si>
    <t>X350401T01</t>
  </si>
  <si>
    <t>X350401T01-CN</t>
  </si>
  <si>
    <t>X350402T01</t>
  </si>
  <si>
    <t>X350402U04</t>
  </si>
  <si>
    <t>X360401E00</t>
  </si>
  <si>
    <t>X360401E01</t>
  </si>
  <si>
    <t>MMX-4O-UH</t>
  </si>
  <si>
    <t>X370101C12</t>
  </si>
  <si>
    <t>X370101C17</t>
  </si>
  <si>
    <t>X370301E00</t>
  </si>
  <si>
    <t>3O-TP</t>
  </si>
  <si>
    <t>X370401E00-CN</t>
  </si>
  <si>
    <t>X370401E01-CN</t>
  </si>
  <si>
    <t>MMX-4O-TP-C</t>
  </si>
  <si>
    <t>X370403U04</t>
  </si>
  <si>
    <t>FLX-BO4A-XL</t>
  </si>
  <si>
    <t>X390402E00</t>
  </si>
  <si>
    <t>X390402E01</t>
  </si>
  <si>
    <t>MMX-4O-UF</t>
  </si>
  <si>
    <t>X390403E00</t>
  </si>
  <si>
    <t>4OUF-M</t>
  </si>
  <si>
    <t>X390403E01</t>
  </si>
  <si>
    <t>MMX-4O-UF-M</t>
  </si>
  <si>
    <t>X398721C01</t>
  </si>
  <si>
    <t>会讨类产成品</t>
  </si>
  <si>
    <t>A000001E01</t>
  </si>
  <si>
    <t>A000005E00</t>
  </si>
  <si>
    <t>A000006E00</t>
  </si>
  <si>
    <t>D-SLOT</t>
  </si>
  <si>
    <t>A000007E00</t>
  </si>
  <si>
    <t>A707301C04</t>
  </si>
  <si>
    <t>A707301C14</t>
  </si>
  <si>
    <t>A707301T01</t>
  </si>
  <si>
    <t>A707302T01</t>
  </si>
  <si>
    <t>A717301E00</t>
  </si>
  <si>
    <t>A727301T01</t>
  </si>
  <si>
    <t>A727302T01</t>
  </si>
  <si>
    <t>A727304E00</t>
  </si>
  <si>
    <t>A727304E01</t>
  </si>
  <si>
    <t>A727305E00</t>
  </si>
  <si>
    <t>A727305E01</t>
  </si>
  <si>
    <t>A727307C14</t>
  </si>
  <si>
    <t>A727307T01</t>
  </si>
  <si>
    <t>A727308E00</t>
  </si>
  <si>
    <t>A747301T01</t>
  </si>
  <si>
    <t>A747302C16</t>
  </si>
  <si>
    <t>DG-M3202D1</t>
  </si>
  <si>
    <t>A747302T01</t>
  </si>
  <si>
    <t>A747303E00</t>
  </si>
  <si>
    <t>A747303E01</t>
  </si>
  <si>
    <t>A747304E00</t>
  </si>
  <si>
    <t>A747304E01</t>
  </si>
  <si>
    <t>A747305E00</t>
  </si>
  <si>
    <t>A747305E01</t>
  </si>
  <si>
    <t>A747306E00</t>
  </si>
  <si>
    <t>A747306E01</t>
  </si>
  <si>
    <t>A747307C14</t>
  </si>
  <si>
    <t>A747307C16</t>
  </si>
  <si>
    <t>DG-M3301D1</t>
  </si>
  <si>
    <t>A747307T01</t>
  </si>
  <si>
    <t>A747308E00</t>
  </si>
  <si>
    <t>A747308T01</t>
  </si>
  <si>
    <t>A757301C04</t>
  </si>
  <si>
    <t>A767301E00</t>
  </si>
  <si>
    <t>A777301E00</t>
  </si>
  <si>
    <t>A807201E00</t>
  </si>
  <si>
    <t>A807202E00</t>
  </si>
  <si>
    <t>A807202E01</t>
  </si>
  <si>
    <t>A807301E01</t>
  </si>
  <si>
    <t>A817201E00</t>
  </si>
  <si>
    <t>A817201E01</t>
  </si>
  <si>
    <t>A827202E00</t>
  </si>
  <si>
    <t>A827202E01</t>
  </si>
  <si>
    <t>A837201E00</t>
  </si>
  <si>
    <t>A847201E00</t>
  </si>
  <si>
    <t>音视频类成品</t>
  </si>
  <si>
    <t>F-C000501K01</t>
  </si>
  <si>
    <t>F-C000502K01</t>
  </si>
  <si>
    <t>F-C000601M02</t>
  </si>
  <si>
    <t>F-C000601U02</t>
  </si>
  <si>
    <t>F-C000601U08</t>
  </si>
  <si>
    <t>F-C000801E00</t>
  </si>
  <si>
    <t>F-C000801E01</t>
  </si>
  <si>
    <t>F-C000802E00</t>
  </si>
  <si>
    <t>F-C000802E01</t>
  </si>
  <si>
    <t>F-C000802I01</t>
  </si>
  <si>
    <t>F-C000803E00</t>
  </si>
  <si>
    <t>SC0801T(NR)</t>
  </si>
  <si>
    <t>F-C000803E01</t>
  </si>
  <si>
    <t>SC81T(NR)</t>
  </si>
  <si>
    <t>F-C000901U05</t>
  </si>
  <si>
    <t>SC-PRE-9A</t>
  </si>
  <si>
    <t>F-C000902M02</t>
  </si>
  <si>
    <t>F-C000902U05</t>
  </si>
  <si>
    <t>F-C001201U07</t>
  </si>
  <si>
    <t>F-C001203A01</t>
  </si>
  <si>
    <t>F-C001203C01</t>
  </si>
  <si>
    <t>F-C001203K01</t>
  </si>
  <si>
    <t>F-C001203S02</t>
  </si>
  <si>
    <t>F-C001203U02</t>
  </si>
  <si>
    <t>F-C001203U11</t>
  </si>
  <si>
    <t>F-C001204C01</t>
  </si>
  <si>
    <t>F-C001204E00</t>
  </si>
  <si>
    <t>F-C001204T01</t>
  </si>
  <si>
    <t>F-C001205A01</t>
  </si>
  <si>
    <t>F-C001205C01</t>
  </si>
  <si>
    <t>F-C001205E00</t>
  </si>
  <si>
    <t>F-C001205K01</t>
  </si>
  <si>
    <t>F-C001205U01</t>
  </si>
  <si>
    <t>F-C001205U12</t>
  </si>
  <si>
    <t>F-C001206C01</t>
  </si>
  <si>
    <t>F-C001206M02</t>
  </si>
  <si>
    <t>F-C001206T01</t>
  </si>
  <si>
    <t>F-C001206U02</t>
  </si>
  <si>
    <t>F-C001207U04</t>
  </si>
  <si>
    <t>F-C001208U04</t>
  </si>
  <si>
    <t>F-C001209E01</t>
  </si>
  <si>
    <t>F-C001210E00</t>
  </si>
  <si>
    <t>F-C001210E01</t>
  </si>
  <si>
    <t>F-C001211E00</t>
  </si>
  <si>
    <t>F-C001211E01</t>
  </si>
  <si>
    <t>F-C001212E00</t>
  </si>
  <si>
    <t>F-C001212E01</t>
  </si>
  <si>
    <t>F-C001212T01</t>
  </si>
  <si>
    <t>F-C001213E00</t>
  </si>
  <si>
    <t>F-C001213E01</t>
  </si>
  <si>
    <t>F-C001214E00</t>
  </si>
  <si>
    <t>F-C001214E01</t>
  </si>
  <si>
    <t>F-C001214T01</t>
  </si>
  <si>
    <t>F-G100001A02</t>
  </si>
  <si>
    <t>F-G100002A01</t>
  </si>
  <si>
    <t>F-G100002A02</t>
  </si>
  <si>
    <t>F-G100002J01</t>
  </si>
  <si>
    <t>F-G100002J02</t>
  </si>
  <si>
    <t>F-G100002K01</t>
  </si>
  <si>
    <t>F-G100002M02</t>
  </si>
  <si>
    <t>F-G100002U03</t>
  </si>
  <si>
    <t>F-G100002U06</t>
  </si>
  <si>
    <t>F-G100002U07</t>
  </si>
  <si>
    <t>F-G100002U08</t>
  </si>
  <si>
    <t>F-G100003K01</t>
  </si>
  <si>
    <t>F-G100003M02</t>
  </si>
  <si>
    <t>F-G100003T01</t>
  </si>
  <si>
    <t>F-G100004A02</t>
  </si>
  <si>
    <t>F-H000602L01</t>
  </si>
  <si>
    <t>F-H000603L01</t>
  </si>
  <si>
    <t>F-J000006E00</t>
  </si>
  <si>
    <t>TL-3000</t>
  </si>
  <si>
    <t>F-J000006E01</t>
  </si>
  <si>
    <t>F-J000007E00</t>
  </si>
  <si>
    <t>TL-M1</t>
  </si>
  <si>
    <t>F-J000007E01</t>
  </si>
  <si>
    <t>F-J000010K01</t>
  </si>
  <si>
    <t>F-J000010M02</t>
  </si>
  <si>
    <t>F-K000801C01</t>
  </si>
  <si>
    <t>F-K000801M02</t>
  </si>
  <si>
    <t>F-K000801T01</t>
  </si>
  <si>
    <t>F-K000802E00</t>
  </si>
  <si>
    <t>F-K000802E01</t>
  </si>
  <si>
    <t>F-K000802U04</t>
  </si>
  <si>
    <t>F-K000803C01</t>
  </si>
  <si>
    <t>F-K000803K01</t>
  </si>
  <si>
    <t>F-K000803T01</t>
  </si>
  <si>
    <t>F-K000804E00</t>
  </si>
  <si>
    <t>F-K000804T01</t>
  </si>
  <si>
    <t>F-K000805E00</t>
  </si>
  <si>
    <t>F-K000805E01</t>
  </si>
  <si>
    <t>F-K000806E00</t>
  </si>
  <si>
    <t>F-K000806E01</t>
  </si>
  <si>
    <t>F-K001601C01</t>
  </si>
  <si>
    <t>F-K001601K01</t>
  </si>
  <si>
    <t>F-K001601M02</t>
  </si>
  <si>
    <t>F-K001601T01</t>
  </si>
  <si>
    <t>F-K001602T01</t>
  </si>
  <si>
    <t>F-K001602U04</t>
  </si>
  <si>
    <t>F-K002801E00</t>
  </si>
  <si>
    <t>MMX128128</t>
  </si>
  <si>
    <t>F-K002801E01</t>
  </si>
  <si>
    <t>F-K003201E00</t>
  </si>
  <si>
    <t>F-K003201E01</t>
  </si>
  <si>
    <t>F-K003202C01</t>
  </si>
  <si>
    <t>F-K003202K01</t>
  </si>
  <si>
    <t>F-K003202T01</t>
  </si>
  <si>
    <t>F-K003203U04</t>
  </si>
  <si>
    <t>F-K006401C01</t>
  </si>
  <si>
    <t>F-K006401E00</t>
  </si>
  <si>
    <t>F-K006401E01</t>
  </si>
  <si>
    <t>F-K006402E00</t>
  </si>
  <si>
    <t>F-K006402E01</t>
  </si>
  <si>
    <t>F-M010401C07</t>
  </si>
  <si>
    <t>AT-AV0404</t>
  </si>
  <si>
    <t>F-M010801C01</t>
  </si>
  <si>
    <t>MCV84A</t>
  </si>
  <si>
    <t>F-M010803C01</t>
  </si>
  <si>
    <t>F-M010803C07</t>
  </si>
  <si>
    <t>AT-AV0808N</t>
  </si>
  <si>
    <t>F-M011604C01</t>
  </si>
  <si>
    <t>F-M011605C01</t>
  </si>
  <si>
    <t>F-M011605C07</t>
  </si>
  <si>
    <t>AT-AV1616</t>
  </si>
  <si>
    <t>F-M020401C01</t>
  </si>
  <si>
    <t>F-M020401C07</t>
  </si>
  <si>
    <t>F-M020401M02</t>
  </si>
  <si>
    <t>F-M020402E00</t>
  </si>
  <si>
    <t>F-M020402E01</t>
  </si>
  <si>
    <t>F-M020402T01</t>
  </si>
  <si>
    <t>F-M020803C01</t>
  </si>
  <si>
    <t>F-M020804C01</t>
  </si>
  <si>
    <t>F-M020804C06</t>
  </si>
  <si>
    <t>F-M020804M02</t>
  </si>
  <si>
    <t>F-M020807C07</t>
  </si>
  <si>
    <t>MVG84</t>
  </si>
  <si>
    <t>AT-VGA0804</t>
  </si>
  <si>
    <t>F-M030801C07</t>
  </si>
  <si>
    <t>MRG84A</t>
  </si>
  <si>
    <t>AT-RGB0804-A</t>
  </si>
  <si>
    <t>F-M030802C07</t>
  </si>
  <si>
    <t>F-M030803C01</t>
  </si>
  <si>
    <t>F-M030803C07</t>
  </si>
  <si>
    <t>F-M030803M02</t>
  </si>
  <si>
    <t>F-M031604C01</t>
  </si>
  <si>
    <t>F-M031604C07</t>
  </si>
  <si>
    <t>F-M031605C01</t>
  </si>
  <si>
    <t>F-M031605C06</t>
  </si>
  <si>
    <t>F-M031605C07</t>
  </si>
  <si>
    <t>AT-RGB1616-A</t>
  </si>
  <si>
    <t>F-M032802C06</t>
  </si>
  <si>
    <t>MRG9696</t>
  </si>
  <si>
    <t>RGB9696</t>
  </si>
  <si>
    <t>F-M033201C06</t>
  </si>
  <si>
    <t>MRG328</t>
  </si>
  <si>
    <t>RGB3208</t>
  </si>
  <si>
    <t>F-M033203C01</t>
  </si>
  <si>
    <t>F-M033203C06</t>
  </si>
  <si>
    <t>F-M033204C01</t>
  </si>
  <si>
    <t>F-M036404C01</t>
  </si>
  <si>
    <t>F-M040401T01</t>
  </si>
  <si>
    <t>F-M040403C01</t>
  </si>
  <si>
    <t>F-M040601E00</t>
  </si>
  <si>
    <t>F-M040601E01</t>
  </si>
  <si>
    <t>F-M040801C07</t>
  </si>
  <si>
    <t>F-M040802C01</t>
  </si>
  <si>
    <t>F-M041604C07</t>
  </si>
  <si>
    <t>F-M041605C01</t>
  </si>
  <si>
    <t>F-M043203C01</t>
  </si>
  <si>
    <t>F-M043204C01</t>
  </si>
  <si>
    <t>F-M046401C07</t>
  </si>
  <si>
    <t>F-M050401A01</t>
  </si>
  <si>
    <t>F-M050401C01</t>
  </si>
  <si>
    <t>F-M050401C05</t>
  </si>
  <si>
    <t>F-M050401K01</t>
  </si>
  <si>
    <t>F-M050401M02</t>
  </si>
  <si>
    <t>F-M050401T01</t>
  </si>
  <si>
    <t>F-M050401U10</t>
  </si>
  <si>
    <t>F-M050401Y01</t>
  </si>
  <si>
    <t>F-M050402K01</t>
  </si>
  <si>
    <t>F-M050402M02</t>
  </si>
  <si>
    <t>F-M050402T01</t>
  </si>
  <si>
    <t>F-M050402U01</t>
  </si>
  <si>
    <t>F-M050403C09</t>
  </si>
  <si>
    <t>F-M050403T01</t>
  </si>
  <si>
    <t>F-M050403U00</t>
  </si>
  <si>
    <t>F-M050403U04</t>
  </si>
  <si>
    <t>F-M050403U10</t>
  </si>
  <si>
    <t>F-M050404T01</t>
  </si>
  <si>
    <t>F-M050404U10</t>
  </si>
  <si>
    <t>F-M050801C02</t>
  </si>
  <si>
    <t>F-M050802C01</t>
  </si>
  <si>
    <t>F-M050802C02</t>
  </si>
  <si>
    <t>F-M050803U10</t>
  </si>
  <si>
    <t>F-M050804E01</t>
  </si>
  <si>
    <t>F-M050804T01</t>
  </si>
  <si>
    <t>F-M050805E01</t>
  </si>
  <si>
    <t>F-M050805T01</t>
  </si>
  <si>
    <t>F-M050805U10</t>
  </si>
  <si>
    <t>F-M051603C01</t>
  </si>
  <si>
    <t>F-M051603C02</t>
  </si>
  <si>
    <t>F-M051607E00</t>
  </si>
  <si>
    <t>F-M051607E01</t>
  </si>
  <si>
    <t>F-M051608E00</t>
  </si>
  <si>
    <t>HDBT1616-N</t>
  </si>
  <si>
    <t>F-M051608E01</t>
  </si>
  <si>
    <t>MHD1616TP-N</t>
  </si>
  <si>
    <t>F-M053203C01</t>
  </si>
  <si>
    <t>F-M053205U09</t>
  </si>
  <si>
    <t>MHD3232-N</t>
  </si>
  <si>
    <t>KD-HD32x32</t>
  </si>
  <si>
    <t>F-M053207U09</t>
  </si>
  <si>
    <t>MHD1632</t>
  </si>
  <si>
    <t>KD-HD16x32</t>
  </si>
  <si>
    <t>F-M160401E00</t>
  </si>
  <si>
    <t>F-M160401E01</t>
  </si>
  <si>
    <t>F-M160402E00</t>
  </si>
  <si>
    <t>F-M160402E01</t>
  </si>
  <si>
    <t>F-M160601E00</t>
  </si>
  <si>
    <t>F-M160601E01</t>
  </si>
  <si>
    <t>F-M160602E00</t>
  </si>
  <si>
    <t>F-M160602E01</t>
  </si>
  <si>
    <t>F-M160801E00</t>
  </si>
  <si>
    <t>F-M160801E01</t>
  </si>
  <si>
    <t>F-M160802E00</t>
  </si>
  <si>
    <t>F-M160802E01</t>
  </si>
  <si>
    <t>F-N000002U07</t>
  </si>
  <si>
    <t>F-Q140601I01</t>
  </si>
  <si>
    <t>F-Q140801A00</t>
  </si>
  <si>
    <t>F-Q140802A00</t>
  </si>
  <si>
    <t>F-S020401M02</t>
  </si>
  <si>
    <t>VT-SVG0104</t>
  </si>
  <si>
    <t>F-S020801M02</t>
  </si>
  <si>
    <t>F-S050201M02</t>
  </si>
  <si>
    <t>F-S050201U10</t>
  </si>
  <si>
    <t>F-S050202M01</t>
  </si>
  <si>
    <t>F-S050401M02</t>
  </si>
  <si>
    <t>F-S050801M02</t>
  </si>
  <si>
    <t>F-S160401E00</t>
  </si>
  <si>
    <t>F-S160401E01</t>
  </si>
  <si>
    <t>F-S160401T01</t>
  </si>
  <si>
    <t>F-T076102M02</t>
  </si>
  <si>
    <t>F-T076106A01</t>
  </si>
  <si>
    <t>F-T076106D01</t>
  </si>
  <si>
    <t>F-T076106M02</t>
  </si>
  <si>
    <t>F-T076106T01</t>
  </si>
  <si>
    <t>F-T076106U02</t>
  </si>
  <si>
    <t>F-T076107A03</t>
  </si>
  <si>
    <t>F-T076107E00</t>
  </si>
  <si>
    <t>F-T076107K01</t>
  </si>
  <si>
    <t>F-T076107M02</t>
  </si>
  <si>
    <t>F-T076107T01</t>
  </si>
  <si>
    <t>F-T076107U10</t>
  </si>
  <si>
    <t>F-T076108D01</t>
  </si>
  <si>
    <t>F-T076108E00</t>
  </si>
  <si>
    <t>F-T076108K01</t>
  </si>
  <si>
    <t>F-T076108M02</t>
  </si>
  <si>
    <t>F-T076108T01</t>
  </si>
  <si>
    <t>F-T076108U13</t>
  </si>
  <si>
    <t>F-T076109E00</t>
  </si>
  <si>
    <t>F-T076109E01</t>
  </si>
  <si>
    <t>F-T076110U04</t>
  </si>
  <si>
    <t>F-T076111U04</t>
  </si>
  <si>
    <t>900-DIGI-VGASD2-S</t>
  </si>
  <si>
    <t>F-T076112E01</t>
  </si>
  <si>
    <t>F-T076115E00</t>
  </si>
  <si>
    <t>F-T076115E01</t>
  </si>
  <si>
    <t>F-T076116E00</t>
  </si>
  <si>
    <t>F-T076116E01</t>
  </si>
  <si>
    <t>F-T076202M02</t>
  </si>
  <si>
    <t>F-T076206A01</t>
  </si>
  <si>
    <t>F-T076206D01</t>
  </si>
  <si>
    <t>F-T076206M02</t>
  </si>
  <si>
    <t>F-T076206T01</t>
  </si>
  <si>
    <t>F-T076206U02</t>
  </si>
  <si>
    <t>F-T076207A03</t>
  </si>
  <si>
    <t>F-T076207K01</t>
  </si>
  <si>
    <t>F-T076207M02</t>
  </si>
  <si>
    <t>F-T076207T01</t>
  </si>
  <si>
    <t>F-T076207U10</t>
  </si>
  <si>
    <t>F-T076208D01</t>
  </si>
  <si>
    <t>F-T076208E00</t>
  </si>
  <si>
    <t>F-T076208E01</t>
  </si>
  <si>
    <t>F-T076208K01</t>
  </si>
  <si>
    <t>F-T076208M02</t>
  </si>
  <si>
    <t>F-T076208T01</t>
  </si>
  <si>
    <t>F-T076208U13</t>
  </si>
  <si>
    <t>F-T076209E00</t>
  </si>
  <si>
    <t>F-T076209E01</t>
  </si>
  <si>
    <t>F-T076210U04</t>
  </si>
  <si>
    <t>F-T076211U04</t>
  </si>
  <si>
    <t>900-DIGI-VGASD2-R</t>
  </si>
  <si>
    <t>F-T076212E00</t>
  </si>
  <si>
    <t>F-T076212E01</t>
  </si>
  <si>
    <t>F-T076401U04</t>
  </si>
  <si>
    <t>900-DIGI-VGASD2-T4</t>
  </si>
  <si>
    <t>F-T076602M02</t>
  </si>
  <si>
    <t>VT-EXVG201A</t>
  </si>
  <si>
    <t>F-T076606A01</t>
  </si>
  <si>
    <t>F-T076606M02</t>
  </si>
  <si>
    <t>F-T076606U02</t>
  </si>
  <si>
    <t>F-T076607A03</t>
  </si>
  <si>
    <t>F-T076607K01</t>
  </si>
  <si>
    <t>F-T076607M02</t>
  </si>
  <si>
    <t>F-T076607U10</t>
  </si>
  <si>
    <t>F-T076608E00</t>
  </si>
  <si>
    <t>F-T076608E01</t>
  </si>
  <si>
    <t>F-T076608K01</t>
  </si>
  <si>
    <t>F-T076608M02</t>
  </si>
  <si>
    <t>F-T076608T01</t>
  </si>
  <si>
    <t>F-T076612E01</t>
  </si>
  <si>
    <t>F-T076801U04</t>
  </si>
  <si>
    <t>900-DIGI-VGASD2-T8</t>
  </si>
  <si>
    <t>F-T096101E00</t>
  </si>
  <si>
    <t>F-T096101E01</t>
  </si>
  <si>
    <t>F-T096201E00</t>
  </si>
  <si>
    <t>F-T096201E01</t>
  </si>
  <si>
    <t>F-W020203M02</t>
  </si>
  <si>
    <t>F-W020401M02</t>
  </si>
  <si>
    <t>F-W020802M02</t>
  </si>
  <si>
    <t>F-W050401D01</t>
  </si>
  <si>
    <t>F-W050401K01</t>
  </si>
  <si>
    <t>F-W050401M02</t>
  </si>
  <si>
    <t>F-W050401U10</t>
  </si>
  <si>
    <t>F-W160401E00</t>
  </si>
  <si>
    <t>F-W160401E01</t>
  </si>
  <si>
    <t>F-X010401E00</t>
  </si>
  <si>
    <t>F-X010401E01</t>
  </si>
  <si>
    <t>F-X010401T01</t>
  </si>
  <si>
    <t>F-X010801E00</t>
  </si>
  <si>
    <t>F-X010801E01</t>
  </si>
  <si>
    <t>F-X020401E00</t>
  </si>
  <si>
    <t>MXVG4</t>
  </si>
  <si>
    <t>F-X020401E01</t>
  </si>
  <si>
    <t>F-X020801E00</t>
  </si>
  <si>
    <t>F-X020801E01</t>
  </si>
  <si>
    <t>F-X040401E00</t>
  </si>
  <si>
    <t>F-X040401E01</t>
  </si>
  <si>
    <t>F-X050401E00</t>
  </si>
  <si>
    <t>F-X050401E01</t>
  </si>
  <si>
    <t>F-X060801E00</t>
  </si>
  <si>
    <t>MXAU8</t>
  </si>
  <si>
    <t>F-X060801E01</t>
  </si>
  <si>
    <t>F-X070801E00</t>
  </si>
  <si>
    <t>F-X070801E01</t>
  </si>
  <si>
    <t>F-X080401E00</t>
  </si>
  <si>
    <t>F-X080401E01</t>
  </si>
  <si>
    <t>F-X100801E00</t>
  </si>
  <si>
    <t>MXPA8</t>
  </si>
  <si>
    <t>F-X100801E01</t>
  </si>
  <si>
    <t>F-X110801E00</t>
  </si>
  <si>
    <t>F-X110801E01</t>
  </si>
  <si>
    <t>F-X120801E00</t>
  </si>
  <si>
    <t>F-X120801E01</t>
  </si>
  <si>
    <t>F-X220401E00</t>
  </si>
  <si>
    <t>F-X220401T01</t>
  </si>
  <si>
    <t>F-X220402E00</t>
  </si>
  <si>
    <t>F-X220402E01</t>
  </si>
  <si>
    <t>F-X240401E00</t>
  </si>
  <si>
    <t>F-X240401T01</t>
  </si>
  <si>
    <t>F-X250401E00</t>
  </si>
  <si>
    <t>F-X250401T01</t>
  </si>
  <si>
    <t>F-X250402U04</t>
  </si>
  <si>
    <t>F-X254221C01</t>
  </si>
  <si>
    <t>F-X270401E00</t>
  </si>
  <si>
    <t>F-X270401T01</t>
  </si>
  <si>
    <t>F-X270402U04</t>
  </si>
  <si>
    <t>F-X280401E00</t>
  </si>
  <si>
    <t>F-X290401E00</t>
  </si>
  <si>
    <t>F-X290401E01</t>
  </si>
  <si>
    <t>F-X298751C01</t>
  </si>
  <si>
    <t>F-X320401E00</t>
  </si>
  <si>
    <t>F-X320401T01</t>
  </si>
  <si>
    <t>F-X340401E00</t>
  </si>
  <si>
    <t>F-X340401T01</t>
  </si>
  <si>
    <t>F-X340402E00</t>
  </si>
  <si>
    <t>4ODV-S</t>
  </si>
  <si>
    <t>F-X340402E01</t>
  </si>
  <si>
    <t>F-X350401E00</t>
  </si>
  <si>
    <t>F-X350401T01</t>
  </si>
  <si>
    <t>F-X350402U04</t>
  </si>
  <si>
    <t>F-X370401E00</t>
  </si>
  <si>
    <t>F-X370401T01</t>
  </si>
  <si>
    <t>F-X370402U04</t>
  </si>
  <si>
    <t>F-X380401E00</t>
  </si>
  <si>
    <t>F-X390401E00</t>
  </si>
  <si>
    <t>F-X390401E01</t>
  </si>
  <si>
    <t>F-X398721C01</t>
  </si>
  <si>
    <t>会讨类成品</t>
  </si>
  <si>
    <t>F-A000003E01</t>
  </si>
  <si>
    <t>F-A000004E01</t>
  </si>
  <si>
    <t>F-A707201M02</t>
  </si>
  <si>
    <t>F-A707301C04</t>
  </si>
  <si>
    <t>F-A707301T01</t>
  </si>
  <si>
    <t>F-A707302C04</t>
  </si>
  <si>
    <t>F-A707302T01</t>
  </si>
  <si>
    <t>F-A717301E00</t>
  </si>
  <si>
    <t>F-A727201M02</t>
  </si>
  <si>
    <t>F-A727202M02</t>
  </si>
  <si>
    <t>F-A727301E01</t>
  </si>
  <si>
    <t>F-A727302C04</t>
  </si>
  <si>
    <t>F-A727307C04</t>
  </si>
  <si>
    <t>F-A747201M02</t>
  </si>
  <si>
    <t>F-A747202M02</t>
  </si>
  <si>
    <t>F-A747301E01</t>
  </si>
  <si>
    <t>F-A747302C04</t>
  </si>
  <si>
    <t>F-A747307C04</t>
  </si>
  <si>
    <t>F-A757301C04</t>
  </si>
  <si>
    <t>F-A807201E00</t>
  </si>
  <si>
    <t>F-A807202E00</t>
  </si>
  <si>
    <t>F-A807202E01</t>
  </si>
  <si>
    <t>F-A807301E01</t>
  </si>
  <si>
    <t>F-A817201E00</t>
  </si>
  <si>
    <t>F-A817201E01</t>
  </si>
  <si>
    <t>F-A837201E00</t>
  </si>
  <si>
    <t>F-A847201E00</t>
  </si>
  <si>
    <t>接口类成品</t>
  </si>
  <si>
    <t>F-I415403B01</t>
  </si>
  <si>
    <t>F-I415805B01</t>
  </si>
  <si>
    <t>F-I465103N01</t>
  </si>
  <si>
    <t>F-I465203N01</t>
  </si>
  <si>
    <t>EasyConnect Control-AUS</t>
  </si>
  <si>
    <t>F-I465403N01</t>
  </si>
  <si>
    <t>F-I465703N01</t>
  </si>
  <si>
    <t>EasyConnect Control-DK</t>
  </si>
  <si>
    <t>F-I475102F01</t>
  </si>
  <si>
    <t>TTBC</t>
  </si>
  <si>
    <t>F-I475103N01</t>
  </si>
  <si>
    <t>F-I475104F01</t>
  </si>
  <si>
    <t>TTB4</t>
  </si>
  <si>
    <t>F-I475203N01</t>
  </si>
  <si>
    <t>F-I475403N01</t>
  </si>
  <si>
    <t>F-I475405S01</t>
  </si>
  <si>
    <t>TSCR-C6-BB-UN</t>
  </si>
  <si>
    <t>F-I475406I01</t>
  </si>
  <si>
    <t>SCC-BP-2UP</t>
  </si>
  <si>
    <t>F-I475703N01</t>
  </si>
  <si>
    <t>EasyConnect Power-DK</t>
  </si>
  <si>
    <t>C000601T01</t>
  </si>
  <si>
    <t>C000901U05</t>
  </si>
  <si>
    <t>C000902M02</t>
  </si>
  <si>
    <t>C000902T01</t>
  </si>
  <si>
    <t>C000902U05</t>
  </si>
  <si>
    <t>F046102E00</t>
  </si>
  <si>
    <t>FODV301T</t>
  </si>
  <si>
    <t>F046102E01</t>
  </si>
  <si>
    <t>F046202E00</t>
  </si>
  <si>
    <t>F046202E01</t>
  </si>
  <si>
    <t>F046602E00</t>
  </si>
  <si>
    <t>F046602E01</t>
  </si>
  <si>
    <t>H000601E01</t>
  </si>
  <si>
    <t>H000801T01</t>
  </si>
  <si>
    <t>J000001E01</t>
  </si>
  <si>
    <t>J000002E01</t>
  </si>
  <si>
    <t>J000003E01</t>
  </si>
  <si>
    <t>J000004E01</t>
  </si>
  <si>
    <t>J000009E00</t>
  </si>
  <si>
    <t>CSY2</t>
  </si>
  <si>
    <t>J000009E01</t>
  </si>
  <si>
    <t>J000012E00</t>
  </si>
  <si>
    <t>CHS2</t>
  </si>
  <si>
    <t>J000012E01</t>
  </si>
  <si>
    <t>K002801E00</t>
  </si>
  <si>
    <t>K002801E01</t>
  </si>
  <si>
    <t>M010401C07</t>
  </si>
  <si>
    <t>M010801C01</t>
  </si>
  <si>
    <t>M010801E00</t>
  </si>
  <si>
    <t>M010801E01</t>
  </si>
  <si>
    <t>M010801T01</t>
  </si>
  <si>
    <t>M010802E00</t>
  </si>
  <si>
    <t>M010802E01</t>
  </si>
  <si>
    <t>M010803C07</t>
  </si>
  <si>
    <t>M010803C16</t>
  </si>
  <si>
    <t>MCV88AD</t>
  </si>
  <si>
    <t>M010803T01</t>
  </si>
  <si>
    <t>M010804E00</t>
  </si>
  <si>
    <t>MCV48A</t>
  </si>
  <si>
    <t>M010804E01</t>
  </si>
  <si>
    <t>M011601E00</t>
  </si>
  <si>
    <t>MCV816A</t>
  </si>
  <si>
    <t>M011601E01</t>
  </si>
  <si>
    <t>M011602E00</t>
  </si>
  <si>
    <t>MCV168</t>
  </si>
  <si>
    <t>M011602E01</t>
  </si>
  <si>
    <t>M011603E00</t>
  </si>
  <si>
    <t>MCV168A</t>
  </si>
  <si>
    <t>M011603E01</t>
  </si>
  <si>
    <t>M011604E01</t>
  </si>
  <si>
    <t>M011605C07</t>
  </si>
  <si>
    <t>M011605E00</t>
  </si>
  <si>
    <t>M011605T01</t>
  </si>
  <si>
    <t>M013201E00</t>
  </si>
  <si>
    <t>MCV248</t>
  </si>
  <si>
    <t>M013201E01</t>
  </si>
  <si>
    <t>M013202E00</t>
  </si>
  <si>
    <t>MCV2416</t>
  </si>
  <si>
    <t>M013202E01</t>
  </si>
  <si>
    <t>M013203E00</t>
  </si>
  <si>
    <t>MCV2416A</t>
  </si>
  <si>
    <t>M013203E01</t>
  </si>
  <si>
    <t>M013204E00</t>
  </si>
  <si>
    <t>MCV2424</t>
  </si>
  <si>
    <t>M013204E01</t>
  </si>
  <si>
    <t>M013205E00</t>
  </si>
  <si>
    <t>MCV2424A</t>
  </si>
  <si>
    <t>M013205E01</t>
  </si>
  <si>
    <t>M013206E00</t>
  </si>
  <si>
    <t>MCV328</t>
  </si>
  <si>
    <t>M013206E01</t>
  </si>
  <si>
    <t>M013207E00</t>
  </si>
  <si>
    <t>MCV328A</t>
  </si>
  <si>
    <t>M013207E01</t>
  </si>
  <si>
    <t>M013208E00</t>
  </si>
  <si>
    <t>MCV3216</t>
  </si>
  <si>
    <t>M013208E01</t>
  </si>
  <si>
    <t>M013209E00</t>
  </si>
  <si>
    <t>MCV3216A</t>
  </si>
  <si>
    <t>M013209E01</t>
  </si>
  <si>
    <t>M013210E00</t>
  </si>
  <si>
    <t>MCV3224</t>
  </si>
  <si>
    <t>M013210E01</t>
  </si>
  <si>
    <t>M013211E00</t>
  </si>
  <si>
    <t>MCV3224A</t>
  </si>
  <si>
    <t>M013211E01</t>
  </si>
  <si>
    <t>M013212E00</t>
  </si>
  <si>
    <t>M013212E01</t>
  </si>
  <si>
    <t>M013213C01</t>
  </si>
  <si>
    <t>M016401E00</t>
  </si>
  <si>
    <t>MCV6424A</t>
  </si>
  <si>
    <t>M016401E01</t>
  </si>
  <si>
    <t>M016402E00</t>
  </si>
  <si>
    <t>MCV6432A</t>
  </si>
  <si>
    <t>M016402E01</t>
  </si>
  <si>
    <t>M016403E00</t>
  </si>
  <si>
    <t>MCV6448A</t>
  </si>
  <si>
    <t>M016403E01</t>
  </si>
  <si>
    <t>M016404E00</t>
  </si>
  <si>
    <t>MCV6464A</t>
  </si>
  <si>
    <t>M016404E01</t>
  </si>
  <si>
    <t>M020401C01</t>
  </si>
  <si>
    <t>M020401C07</t>
  </si>
  <si>
    <t>AT-VGA0404-A</t>
  </si>
  <si>
    <t>M020401C08</t>
  </si>
  <si>
    <t>M020401C16</t>
  </si>
  <si>
    <t>MVG44AD</t>
  </si>
  <si>
    <t>M020401M02</t>
  </si>
  <si>
    <t>M020402C16</t>
  </si>
  <si>
    <t>M020801E00</t>
  </si>
  <si>
    <t>MVG82A</t>
  </si>
  <si>
    <t>M020801E01</t>
  </si>
  <si>
    <t>M020802E00</t>
  </si>
  <si>
    <t>MVG84A</t>
  </si>
  <si>
    <t>M020802E01</t>
  </si>
  <si>
    <t>M020802T01</t>
  </si>
  <si>
    <t>M020803C01</t>
  </si>
  <si>
    <t>M020803E00</t>
  </si>
  <si>
    <t>M020803T01</t>
  </si>
  <si>
    <t>M020804C06</t>
  </si>
  <si>
    <t>M020804M02</t>
  </si>
  <si>
    <t>M020804T01</t>
  </si>
  <si>
    <t>M020805E00</t>
  </si>
  <si>
    <t>MVG84PA</t>
  </si>
  <si>
    <t>M020805E01</t>
  </si>
  <si>
    <t>M020806E01</t>
  </si>
  <si>
    <t>M020807C07</t>
  </si>
  <si>
    <t>M030801C07</t>
  </si>
  <si>
    <t>M030801E00</t>
  </si>
  <si>
    <t>M030801E01</t>
  </si>
  <si>
    <t>M030802C07</t>
  </si>
  <si>
    <t>M030803C16</t>
  </si>
  <si>
    <t>AVRG88AD</t>
  </si>
  <si>
    <t>M030803M02</t>
  </si>
  <si>
    <t>M030804E00</t>
  </si>
  <si>
    <t>MRG84PA</t>
  </si>
  <si>
    <t>M030804E01</t>
  </si>
  <si>
    <t>M030805E00</t>
  </si>
  <si>
    <t>MRG88PA</t>
  </si>
  <si>
    <t>M030805E01</t>
  </si>
  <si>
    <t>M031601E00</t>
  </si>
  <si>
    <t>MRG164A</t>
  </si>
  <si>
    <t>M031601E01</t>
  </si>
  <si>
    <t>M031602E00</t>
  </si>
  <si>
    <t>MRG168</t>
  </si>
  <si>
    <t>M031602E01</t>
  </si>
  <si>
    <t>M031603E01</t>
  </si>
  <si>
    <t>M031604C01</t>
  </si>
  <si>
    <t>M031604C07</t>
  </si>
  <si>
    <t>M031604E00</t>
  </si>
  <si>
    <t>M031604E01</t>
  </si>
  <si>
    <t>M031605C06</t>
  </si>
  <si>
    <t>M031605C07</t>
  </si>
  <si>
    <t>M031605C16</t>
  </si>
  <si>
    <t>M031605T01</t>
  </si>
  <si>
    <t>M032801E00</t>
  </si>
  <si>
    <t>MRG12864</t>
  </si>
  <si>
    <t>M032801E01</t>
  </si>
  <si>
    <t>M032802C06</t>
  </si>
  <si>
    <t>M032802E00</t>
  </si>
  <si>
    <t>M032802E01</t>
  </si>
  <si>
    <t>M032803E00</t>
  </si>
  <si>
    <t>MRG12896</t>
  </si>
  <si>
    <t>M032803E01</t>
  </si>
  <si>
    <t>M032804E00</t>
  </si>
  <si>
    <t>MRG128128</t>
  </si>
  <si>
    <t>M032804E01</t>
  </si>
  <si>
    <t>M032805E00</t>
  </si>
  <si>
    <t>MRG12864A</t>
  </si>
  <si>
    <t>M032805E01</t>
  </si>
  <si>
    <t>M033201C06</t>
  </si>
  <si>
    <t>M033201E00</t>
  </si>
  <si>
    <t>M033201E01</t>
  </si>
  <si>
    <t>M033202E00</t>
  </si>
  <si>
    <t>MRG2424</t>
  </si>
  <si>
    <t>M033202E01</t>
  </si>
  <si>
    <t>M033203C06</t>
  </si>
  <si>
    <t>M033203E00</t>
  </si>
  <si>
    <t>M033203E01</t>
  </si>
  <si>
    <t>M033204C01</t>
  </si>
  <si>
    <t>M033204E01</t>
  </si>
  <si>
    <t>M033205E00</t>
  </si>
  <si>
    <t>MRG3216A</t>
  </si>
  <si>
    <t>M033205E01</t>
  </si>
  <si>
    <t>M033205T01</t>
  </si>
  <si>
    <t>M033206E00</t>
  </si>
  <si>
    <t>MRG2416A</t>
  </si>
  <si>
    <t>M033206E01</t>
  </si>
  <si>
    <t>M033206T01</t>
  </si>
  <si>
    <t>M036401E00</t>
  </si>
  <si>
    <t>MRG4848-N</t>
  </si>
  <si>
    <t>M036401E01</t>
  </si>
  <si>
    <t>M036402E00</t>
  </si>
  <si>
    <t>MRG6424</t>
  </si>
  <si>
    <t>M036402E01</t>
  </si>
  <si>
    <t>M036403E00</t>
  </si>
  <si>
    <t>MRG6448</t>
  </si>
  <si>
    <t>M036403E01</t>
  </si>
  <si>
    <t>M036404C01</t>
  </si>
  <si>
    <t>M036404E00</t>
  </si>
  <si>
    <t>M036404E01</t>
  </si>
  <si>
    <t>M040403T01</t>
  </si>
  <si>
    <t>M040403U13</t>
  </si>
  <si>
    <t>MXDV44A</t>
  </si>
  <si>
    <t>M040801C07</t>
  </si>
  <si>
    <t>M040801E00</t>
  </si>
  <si>
    <t>M040801E01</t>
  </si>
  <si>
    <t>M040801T01</t>
  </si>
  <si>
    <t>M040802C01</t>
  </si>
  <si>
    <t>M040802E01</t>
  </si>
  <si>
    <t>M040802T01</t>
  </si>
  <si>
    <t>M040803E00</t>
  </si>
  <si>
    <t>MDV88PA</t>
  </si>
  <si>
    <t>M040803E01</t>
  </si>
  <si>
    <t>M040804E00</t>
  </si>
  <si>
    <t>MDV84A</t>
  </si>
  <si>
    <t>M040805E01</t>
  </si>
  <si>
    <t>MDV88A-N</t>
  </si>
  <si>
    <t>M041601E00</t>
  </si>
  <si>
    <t>MDV168</t>
  </si>
  <si>
    <t>M041601E01</t>
  </si>
  <si>
    <t>M041602E00</t>
  </si>
  <si>
    <t>MDV168A</t>
  </si>
  <si>
    <t>M041602E01</t>
  </si>
  <si>
    <t>M041603E00</t>
  </si>
  <si>
    <t>MDV168-N</t>
  </si>
  <si>
    <t>M041603E01</t>
  </si>
  <si>
    <t>M041604C07</t>
  </si>
  <si>
    <t>M041604E00</t>
  </si>
  <si>
    <t>M041604E01</t>
  </si>
  <si>
    <t>M041605C01</t>
  </si>
  <si>
    <t>M042801E00</t>
  </si>
  <si>
    <t>M042801E01</t>
  </si>
  <si>
    <t>M043201E00</t>
  </si>
  <si>
    <t>MDV3216</t>
  </si>
  <si>
    <t>M043201E01</t>
  </si>
  <si>
    <t>M043202E00</t>
  </si>
  <si>
    <t>MDV3224</t>
  </si>
  <si>
    <t>M043202E01</t>
  </si>
  <si>
    <t>M043203E00</t>
  </si>
  <si>
    <t>M043203E01</t>
  </si>
  <si>
    <t>M043204C01</t>
  </si>
  <si>
    <t>M046401C07</t>
  </si>
  <si>
    <t>M050801C02</t>
  </si>
  <si>
    <t>M050801T01</t>
  </si>
  <si>
    <t>M050802C02</t>
  </si>
  <si>
    <t>M050802T01</t>
  </si>
  <si>
    <t>M050803E00</t>
  </si>
  <si>
    <t>M050803E01</t>
  </si>
  <si>
    <t>M050803U10</t>
  </si>
  <si>
    <t>M051601E00</t>
  </si>
  <si>
    <t>MHD816</t>
  </si>
  <si>
    <t>M051601E01</t>
  </si>
  <si>
    <t>M051602E00</t>
  </si>
  <si>
    <t>MHD168</t>
  </si>
  <si>
    <t>M051602E01</t>
  </si>
  <si>
    <t>M051603E01</t>
  </si>
  <si>
    <t>M051603T01</t>
  </si>
  <si>
    <t>M051604E00</t>
  </si>
  <si>
    <t>MHD1616-N</t>
  </si>
  <si>
    <t>M051604E01</t>
  </si>
  <si>
    <t>M051605E00</t>
  </si>
  <si>
    <t>MHD812</t>
  </si>
  <si>
    <t>M051605E01</t>
  </si>
  <si>
    <t>M051606E00</t>
  </si>
  <si>
    <t>MHD416</t>
  </si>
  <si>
    <t>M051606E01</t>
  </si>
  <si>
    <t>M051607E00</t>
  </si>
  <si>
    <t>M051607E01</t>
  </si>
  <si>
    <t>M051608E00</t>
  </si>
  <si>
    <t>M051608E01</t>
  </si>
  <si>
    <t>M052801E00</t>
  </si>
  <si>
    <t>MHD128128</t>
  </si>
  <si>
    <t>M052801E01</t>
  </si>
  <si>
    <t>M053201E01</t>
  </si>
  <si>
    <t>M053202E00</t>
  </si>
  <si>
    <t>MHD3224</t>
  </si>
  <si>
    <t>M053202E01</t>
  </si>
  <si>
    <t>M053203C01</t>
  </si>
  <si>
    <t>M053204E00</t>
  </si>
  <si>
    <t>MHD3216</t>
  </si>
  <si>
    <t>M053204E01</t>
  </si>
  <si>
    <t>M053205E00</t>
  </si>
  <si>
    <t>M053205E01</t>
  </si>
  <si>
    <t>M053205U09</t>
  </si>
  <si>
    <t>M053206E00</t>
  </si>
  <si>
    <t>MHD2416</t>
  </si>
  <si>
    <t>M053206E01</t>
  </si>
  <si>
    <t>M053206T01</t>
  </si>
  <si>
    <t>M053207U09</t>
  </si>
  <si>
    <t>M060801E00</t>
  </si>
  <si>
    <t>M100801E00</t>
  </si>
  <si>
    <t>M100802E00</t>
  </si>
  <si>
    <t>M100802E01</t>
  </si>
  <si>
    <t>N-N000005E00</t>
  </si>
  <si>
    <t>ACC-IRK</t>
  </si>
  <si>
    <t>N-N000005E01</t>
  </si>
  <si>
    <t>4OFO</t>
  </si>
  <si>
    <t>N000005E00</t>
  </si>
  <si>
    <t>N000005E01</t>
  </si>
  <si>
    <t>S010801T01</t>
  </si>
  <si>
    <t>S020401M02</t>
  </si>
  <si>
    <t>S020801E01</t>
  </si>
  <si>
    <t>S020801M02</t>
  </si>
  <si>
    <t>S020801T01</t>
  </si>
  <si>
    <t>S021601T01</t>
  </si>
  <si>
    <t>S021602V01</t>
  </si>
  <si>
    <t>S023201E00</t>
  </si>
  <si>
    <t>SVG24</t>
  </si>
  <si>
    <t>S023201E01</t>
  </si>
  <si>
    <t>S023202E01</t>
  </si>
  <si>
    <t>S030201T01</t>
  </si>
  <si>
    <t>S030202E00</t>
  </si>
  <si>
    <t>S040201T01</t>
  </si>
  <si>
    <t>S040401T01</t>
  </si>
  <si>
    <t>S040801U13</t>
  </si>
  <si>
    <t>S050201M02</t>
  </si>
  <si>
    <t>S050201T01</t>
  </si>
  <si>
    <t>S050201U10</t>
  </si>
  <si>
    <t>S050401E00</t>
  </si>
  <si>
    <t>S050401M02</t>
  </si>
  <si>
    <t>S050401T01</t>
  </si>
  <si>
    <t>S050801T01</t>
  </si>
  <si>
    <t>T076101T01</t>
  </si>
  <si>
    <t>T076102M02</t>
  </si>
  <si>
    <t>T076111E01</t>
  </si>
  <si>
    <t>TPVG201BT</t>
  </si>
  <si>
    <t>T076201T01</t>
  </si>
  <si>
    <t>T076202E00</t>
  </si>
  <si>
    <t>T076202E01</t>
  </si>
  <si>
    <t>T076202M02</t>
  </si>
  <si>
    <t>T076205E01</t>
  </si>
  <si>
    <t>T076211E01</t>
  </si>
  <si>
    <t>TPVG201BR</t>
  </si>
  <si>
    <t>T076601E00</t>
  </si>
  <si>
    <t>T076601E01</t>
  </si>
  <si>
    <t>T076601T01</t>
  </si>
  <si>
    <t>T076602E00</t>
  </si>
  <si>
    <t>T076602E01</t>
  </si>
  <si>
    <t>T076602M02</t>
  </si>
  <si>
    <t>T076602T01</t>
  </si>
  <si>
    <t>T096102E00</t>
  </si>
  <si>
    <t>T096102E01</t>
  </si>
  <si>
    <t>T096202E01</t>
  </si>
  <si>
    <t>T096602E00</t>
  </si>
  <si>
    <t>T096602E01</t>
  </si>
  <si>
    <t>W020201E01</t>
  </si>
  <si>
    <t>W020202E01</t>
  </si>
  <si>
    <t>W020203M02</t>
  </si>
  <si>
    <t>W020203T01</t>
  </si>
  <si>
    <t>W020204T01</t>
  </si>
  <si>
    <t>W020401M02</t>
  </si>
  <si>
    <t>W020401T01</t>
  </si>
  <si>
    <t>W020401U12</t>
  </si>
  <si>
    <t>AS-41VR2</t>
  </si>
  <si>
    <t>W020801E01</t>
  </si>
  <si>
    <t>W020802M02</t>
  </si>
  <si>
    <t>W021601E00</t>
  </si>
  <si>
    <t>WVG16</t>
  </si>
  <si>
    <t>W021601E01</t>
  </si>
  <si>
    <t>W021602T01</t>
  </si>
  <si>
    <t>W040201T01</t>
  </si>
  <si>
    <t>W050401D01</t>
  </si>
  <si>
    <t>W050401M02</t>
  </si>
  <si>
    <t>W050401T01</t>
  </si>
  <si>
    <t>X220401T01</t>
  </si>
  <si>
    <t>X290401E00</t>
  </si>
  <si>
    <t>4IFO</t>
  </si>
  <si>
    <t>X290401E01</t>
  </si>
  <si>
    <t>X390401E00</t>
  </si>
  <si>
    <t>X390401E01</t>
  </si>
  <si>
    <t>A707201E00</t>
  </si>
  <si>
    <t>A707201M02</t>
  </si>
  <si>
    <t>A707202E00</t>
  </si>
  <si>
    <t>D-1002</t>
  </si>
  <si>
    <t>A707202E01</t>
  </si>
  <si>
    <t>A717201E00</t>
  </si>
  <si>
    <t>A717201E01</t>
  </si>
  <si>
    <t>A727201E00</t>
  </si>
  <si>
    <t>A727201M02</t>
  </si>
  <si>
    <t>A727202E00</t>
  </si>
  <si>
    <t>A727202E01</t>
  </si>
  <si>
    <t>A727202M02</t>
  </si>
  <si>
    <t>A727204E00</t>
  </si>
  <si>
    <t>D-2203C</t>
  </si>
  <si>
    <t>A727204E01</t>
  </si>
  <si>
    <t>A727205E00</t>
  </si>
  <si>
    <t>D-2204C</t>
  </si>
  <si>
    <t>A727205E01</t>
  </si>
  <si>
    <t>A727207E00</t>
  </si>
  <si>
    <t>A727207E01</t>
  </si>
  <si>
    <t>A727208E00</t>
  </si>
  <si>
    <t>A727208E01</t>
  </si>
  <si>
    <t>A737201E00</t>
  </si>
  <si>
    <t>D-2701</t>
  </si>
  <si>
    <t>A737201E01</t>
  </si>
  <si>
    <t>A747201E00</t>
  </si>
  <si>
    <t>A747201M02</t>
  </si>
  <si>
    <t>A747202E00</t>
  </si>
  <si>
    <t>A747202E01</t>
  </si>
  <si>
    <t>A747203E00</t>
  </si>
  <si>
    <t>A747203E01</t>
  </si>
  <si>
    <t>A747204E00</t>
  </si>
  <si>
    <t>D-2203D</t>
  </si>
  <si>
    <t>A747204E01</t>
  </si>
  <si>
    <t>A747205E00</t>
  </si>
  <si>
    <t>D-2204D</t>
  </si>
  <si>
    <t>A747205E01</t>
  </si>
  <si>
    <t>A747206E00</t>
  </si>
  <si>
    <t>D-2204DN</t>
  </si>
  <si>
    <t>A747206E01</t>
  </si>
  <si>
    <t>A747207E00</t>
  </si>
  <si>
    <t>D-2301D</t>
  </si>
  <si>
    <t>A747207E01</t>
  </si>
  <si>
    <t>A747208E00</t>
  </si>
  <si>
    <t>D-2302D</t>
  </si>
  <si>
    <t>A747208E01</t>
  </si>
  <si>
    <t>A757201E00</t>
  </si>
  <si>
    <t>D-2300</t>
  </si>
  <si>
    <t>A757201E01</t>
  </si>
  <si>
    <t>A767201E00</t>
  </si>
  <si>
    <t>A767201E01</t>
  </si>
  <si>
    <t>A777201E00</t>
  </si>
  <si>
    <t>D-2305</t>
  </si>
  <si>
    <t>A777201E01</t>
  </si>
  <si>
    <t>接口类产成品</t>
  </si>
  <si>
    <t>I415101E00</t>
  </si>
  <si>
    <t>TSM1-N1-BB-EU</t>
  </si>
  <si>
    <t>I415101E01</t>
  </si>
  <si>
    <t>I415101T01</t>
  </si>
  <si>
    <t>I415102E00</t>
  </si>
  <si>
    <t>TSM1-U1-BB-EU</t>
  </si>
  <si>
    <t>I415102E01</t>
  </si>
  <si>
    <t>I415104E00</t>
  </si>
  <si>
    <t>TSM1-N1-BS-EU</t>
  </si>
  <si>
    <t>I415104E01</t>
  </si>
  <si>
    <t>I415202E00</t>
  </si>
  <si>
    <t>TSM1-U1-BB-AU</t>
  </si>
  <si>
    <t>I415202E01</t>
  </si>
  <si>
    <t>I415204E00</t>
  </si>
  <si>
    <t>TSM1-N1-BS-AU</t>
  </si>
  <si>
    <t>I415204E01</t>
  </si>
  <si>
    <t>I415302E00</t>
  </si>
  <si>
    <t>TSM1-U1-BB-UK</t>
  </si>
  <si>
    <t>I415302E01</t>
  </si>
  <si>
    <t>I415304E00</t>
  </si>
  <si>
    <t>TSM1-N1-BS-UK</t>
  </si>
  <si>
    <t>I415304E01</t>
  </si>
  <si>
    <t>I415402E00</t>
  </si>
  <si>
    <t>TSM1-U1-BB-UN</t>
  </si>
  <si>
    <t>I415402E01</t>
  </si>
  <si>
    <t>I415404E00</t>
  </si>
  <si>
    <t>TSM1-N1-BS-UN</t>
  </si>
  <si>
    <t>I415404E01</t>
  </si>
  <si>
    <t>I415502E00</t>
  </si>
  <si>
    <t>TSM1-U1-BB-US</t>
  </si>
  <si>
    <t>I415502E01</t>
  </si>
  <si>
    <t>I415504E00</t>
  </si>
  <si>
    <t>TSM1-N1-BS-US</t>
  </si>
  <si>
    <t>I415504E01</t>
  </si>
  <si>
    <t>I415601E00</t>
  </si>
  <si>
    <t>TSM1-N1-BB-SA</t>
  </si>
  <si>
    <t>I415601E01</t>
  </si>
  <si>
    <t>I415602E00</t>
  </si>
  <si>
    <t>TSM1-U1-BB-SA</t>
  </si>
  <si>
    <t>I415602E01</t>
  </si>
  <si>
    <t>I415604E00</t>
  </si>
  <si>
    <t>TSM1-N1-BS-SA</t>
  </si>
  <si>
    <t>I415604E01</t>
  </si>
  <si>
    <t>I425100E00</t>
  </si>
  <si>
    <t>TSM2-BB-EU</t>
  </si>
  <si>
    <t>I425100E01</t>
  </si>
  <si>
    <t>I425102E00</t>
  </si>
  <si>
    <t>I425103E00</t>
  </si>
  <si>
    <t>TSM2-A2-BB-EU</t>
  </si>
  <si>
    <t>I425103E01</t>
  </si>
  <si>
    <t>I425104E01</t>
  </si>
  <si>
    <t>I425105E00</t>
  </si>
  <si>
    <t>TSM2-B2-BB-EU</t>
  </si>
  <si>
    <t>I425105E01</t>
  </si>
  <si>
    <t>I425106E00</t>
  </si>
  <si>
    <t>TSM2-B7-BB-EU</t>
  </si>
  <si>
    <t>I425106E01</t>
  </si>
  <si>
    <t>I425107E00</t>
  </si>
  <si>
    <t>TSM2-A4-BB-EU</t>
  </si>
  <si>
    <t>I425107E01</t>
  </si>
  <si>
    <t>I425108E00</t>
  </si>
  <si>
    <t>TSM2-C1-BB-EU</t>
  </si>
  <si>
    <t>I425108E01</t>
  </si>
  <si>
    <t>I425113E01</t>
  </si>
  <si>
    <t>TSM2-A7-BB-EU</t>
  </si>
  <si>
    <t>I425200E00</t>
  </si>
  <si>
    <t>I425202E00</t>
  </si>
  <si>
    <t>TSM2-B1-BB-AU</t>
  </si>
  <si>
    <t>I425202E01</t>
  </si>
  <si>
    <t>I425203E00</t>
  </si>
  <si>
    <t>TSM2-A2-BB-AU</t>
  </si>
  <si>
    <t>I425203E01</t>
  </si>
  <si>
    <t>I425204E00</t>
  </si>
  <si>
    <t>I425205E00</t>
  </si>
  <si>
    <t>TSM2-B2-BB-AU</t>
  </si>
  <si>
    <t>I425205E01</t>
  </si>
  <si>
    <t>I425206E00</t>
  </si>
  <si>
    <t>TSM2-B7-BB-AU</t>
  </si>
  <si>
    <t>I425206E01</t>
  </si>
  <si>
    <t>I425207E00</t>
  </si>
  <si>
    <t>TSM2-A4-BB-AU</t>
  </si>
  <si>
    <t>I425207E01</t>
  </si>
  <si>
    <t>I425208E00</t>
  </si>
  <si>
    <t>TSM2-C1-BB-AU</t>
  </si>
  <si>
    <t>I425208E01</t>
  </si>
  <si>
    <t>I425300E00</t>
  </si>
  <si>
    <t>TSM2-BB-UK</t>
  </si>
  <si>
    <t>I425300E01</t>
  </si>
  <si>
    <t>I425301E01</t>
  </si>
  <si>
    <t>I425302E00</t>
  </si>
  <si>
    <t>TSM2-B1-BB-UK</t>
  </si>
  <si>
    <t>I425302E01</t>
  </si>
  <si>
    <t>I425303E00</t>
  </si>
  <si>
    <t>TSM2-A2-BB-UK</t>
  </si>
  <si>
    <t>I425303E01</t>
  </si>
  <si>
    <t>I425304E00</t>
  </si>
  <si>
    <t>TSM2-A3-BB-UK</t>
  </si>
  <si>
    <t>I425304E01</t>
  </si>
  <si>
    <t>I425305E00</t>
  </si>
  <si>
    <t>TSM2-B2-BB-UK</t>
  </si>
  <si>
    <t>I425305E01</t>
  </si>
  <si>
    <t>I425306E00</t>
  </si>
  <si>
    <t>TSM2-B7-BB-UK</t>
  </si>
  <si>
    <t>I425306E01</t>
  </si>
  <si>
    <t>I425307E00</t>
  </si>
  <si>
    <t>TSM2-A4-BB-UK</t>
  </si>
  <si>
    <t>I425307E01</t>
  </si>
  <si>
    <t>I425308E00</t>
  </si>
  <si>
    <t>TSM2-C1-BB-UK</t>
  </si>
  <si>
    <t>I425308E01</t>
  </si>
  <si>
    <t>I425400E00</t>
  </si>
  <si>
    <t>TSM2-BB-UN</t>
  </si>
  <si>
    <t>I425400E01</t>
  </si>
  <si>
    <t>I425401E00</t>
  </si>
  <si>
    <t>I425402E01</t>
  </si>
  <si>
    <t>I425403E00</t>
  </si>
  <si>
    <t>TSM2-A2-BB-UN</t>
  </si>
  <si>
    <t>I425403E01</t>
  </si>
  <si>
    <t>I425404E00</t>
  </si>
  <si>
    <t>TSM2-A3-BB-UN</t>
  </si>
  <si>
    <t>I425404E01</t>
  </si>
  <si>
    <t>I425405E00</t>
  </si>
  <si>
    <t>TSM2-B2-BB-UN</t>
  </si>
  <si>
    <t>I425405E01</t>
  </si>
  <si>
    <t>I425406E00</t>
  </si>
  <si>
    <t>TSM2-B7-BB-UN</t>
  </si>
  <si>
    <t>I425406E01</t>
  </si>
  <si>
    <t>I425407E00</t>
  </si>
  <si>
    <t>TSM2-A4-BB-UN</t>
  </si>
  <si>
    <t>I425407E01</t>
  </si>
  <si>
    <t>I425408E00</t>
  </si>
  <si>
    <t>TSM2-C1-BB-UN</t>
  </si>
  <si>
    <t>I425408E01</t>
  </si>
  <si>
    <t>I425411E01</t>
  </si>
  <si>
    <t>TSM2-A5-SS-UN</t>
  </si>
  <si>
    <t>I425412E01</t>
  </si>
  <si>
    <t>TSM2-A6-SS-UN</t>
  </si>
  <si>
    <t>I425500E00</t>
  </si>
  <si>
    <t>TSM2-BB-US</t>
  </si>
  <si>
    <t>I425500E01</t>
  </si>
  <si>
    <t>I425501E00</t>
  </si>
  <si>
    <t>TSM2-A1-BB-US</t>
  </si>
  <si>
    <t>I425501E01</t>
  </si>
  <si>
    <t>I425502E00</t>
  </si>
  <si>
    <t>TSM2-B1-BB-US</t>
  </si>
  <si>
    <t>I425502E01</t>
  </si>
  <si>
    <t>I425503E00</t>
  </si>
  <si>
    <t>TSM2-A2-BB-US</t>
  </si>
  <si>
    <t>I425503E01</t>
  </si>
  <si>
    <t>I425504E00</t>
  </si>
  <si>
    <t>TSM2-A3-BB-US</t>
  </si>
  <si>
    <t>I425504E01</t>
  </si>
  <si>
    <t>I425505E00</t>
  </si>
  <si>
    <t>TSM2-B2-BB-US</t>
  </si>
  <si>
    <t>I425505E01</t>
  </si>
  <si>
    <t>I425506E00</t>
  </si>
  <si>
    <t>TSM2-B7-BB-US</t>
  </si>
  <si>
    <t>I425506E01</t>
  </si>
  <si>
    <t>I425507E00</t>
  </si>
  <si>
    <t>TSM2-A4-BB-US</t>
  </si>
  <si>
    <t>I425507E01</t>
  </si>
  <si>
    <t>I425508E00</t>
  </si>
  <si>
    <t>TSM2-C1-BB-US</t>
  </si>
  <si>
    <t>I425508E01</t>
  </si>
  <si>
    <t>I425509E00</t>
  </si>
  <si>
    <t>TSM2-B11-BB-US</t>
  </si>
  <si>
    <t>I425600E00</t>
  </si>
  <si>
    <t>TSM2-BB-SA</t>
  </si>
  <si>
    <t>I425600E01</t>
  </si>
  <si>
    <t>I425601E00</t>
  </si>
  <si>
    <t>TSM2-A1-BB-SA</t>
  </si>
  <si>
    <t>I425601E01</t>
  </si>
  <si>
    <t>I425602E00</t>
  </si>
  <si>
    <t>TSM2-B1-BB-SA</t>
  </si>
  <si>
    <t>I425602E01</t>
  </si>
  <si>
    <t>I425603E00</t>
  </si>
  <si>
    <t>TSM2-A2-BB-SA</t>
  </si>
  <si>
    <t>I425603E01</t>
  </si>
  <si>
    <t>I425604E00</t>
  </si>
  <si>
    <t>TSM2-A3-BB-SA</t>
  </si>
  <si>
    <t>I425604E01</t>
  </si>
  <si>
    <t>I425605E00</t>
  </si>
  <si>
    <t>TSM2-B2-BB-SA</t>
  </si>
  <si>
    <t>I425605E01</t>
  </si>
  <si>
    <t>I425606E00</t>
  </si>
  <si>
    <t>TSM2-B7-BB-SA</t>
  </si>
  <si>
    <t>I425606E01</t>
  </si>
  <si>
    <t>I425607E00</t>
  </si>
  <si>
    <t>TSM2-A4-BB-SA</t>
  </si>
  <si>
    <t>I425607E01</t>
  </si>
  <si>
    <t>I425608E00</t>
  </si>
  <si>
    <t>TSM2-C1-BB-SA</t>
  </si>
  <si>
    <t>I425608E01</t>
  </si>
  <si>
    <t>I435100E00</t>
  </si>
  <si>
    <t>TSM3-BB-EU</t>
  </si>
  <si>
    <t>I435100E01</t>
  </si>
  <si>
    <t>I435102E00</t>
  </si>
  <si>
    <t>TSM3-B3-BB-EU</t>
  </si>
  <si>
    <t>I435102E01</t>
  </si>
  <si>
    <t>I435103E00</t>
  </si>
  <si>
    <t>I435104E00</t>
  </si>
  <si>
    <t>TSM3-B5-BB-EU</t>
  </si>
  <si>
    <t>I435104E01</t>
  </si>
  <si>
    <t>I435105E00</t>
  </si>
  <si>
    <t>TSM3-B6-BB-EU</t>
  </si>
  <si>
    <t>I435105E01</t>
  </si>
  <si>
    <t>I435106E00</t>
  </si>
  <si>
    <t>TSM3-B7-BB-EU</t>
  </si>
  <si>
    <t>I435106E01</t>
  </si>
  <si>
    <t>I435107E00</t>
  </si>
  <si>
    <t>TSM3-B8-BB-EU</t>
  </si>
  <si>
    <t>I435107E01</t>
  </si>
  <si>
    <t>I435108E00</t>
  </si>
  <si>
    <t>TSM3-B9-BB-EU</t>
  </si>
  <si>
    <t>I435108E01</t>
  </si>
  <si>
    <t>I435109E00</t>
  </si>
  <si>
    <t>TSM3-B10-BB-EU</t>
  </si>
  <si>
    <t>I435109E01</t>
  </si>
  <si>
    <t>I435200E00</t>
  </si>
  <si>
    <t>TSM3-BB-AU</t>
  </si>
  <si>
    <t>I435200E01</t>
  </si>
  <si>
    <t>I435202E00</t>
  </si>
  <si>
    <t>TSM3-B3-BB-AU</t>
  </si>
  <si>
    <t>I435202E01</t>
  </si>
  <si>
    <t>I435203E00</t>
  </si>
  <si>
    <t>TSM3-B4-BB-AU</t>
  </si>
  <si>
    <t>I435203E01</t>
  </si>
  <si>
    <t>I435204E00</t>
  </si>
  <si>
    <t>TSM3-B5-BB-AU</t>
  </si>
  <si>
    <t>I435204E01</t>
  </si>
  <si>
    <t>I435205E00</t>
  </si>
  <si>
    <t>TSM3-B6-BB-AU</t>
  </si>
  <si>
    <t>I435205E01</t>
  </si>
  <si>
    <t>I435206E00</t>
  </si>
  <si>
    <t>TSM3-B7-BB-AU</t>
  </si>
  <si>
    <t>I435206E01</t>
  </si>
  <si>
    <t>I435207E00</t>
  </si>
  <si>
    <t>TSM3-B8-BB-AU</t>
  </si>
  <si>
    <t>I435207E01</t>
  </si>
  <si>
    <t>I435208E00</t>
  </si>
  <si>
    <t>TSM3-B9-BB-AU</t>
  </si>
  <si>
    <t>I435208E01</t>
  </si>
  <si>
    <t>I435209E00</t>
  </si>
  <si>
    <t>TSM3-B10-BB-AU</t>
  </si>
  <si>
    <t>I435209E01</t>
  </si>
  <si>
    <t>I435300E00</t>
  </si>
  <si>
    <t>TSM3-BB-UK</t>
  </si>
  <si>
    <t>I435300E01</t>
  </si>
  <si>
    <t>I435301E00</t>
  </si>
  <si>
    <t>I435302E00</t>
  </si>
  <si>
    <t>TSM3-B3-BB-UK</t>
  </si>
  <si>
    <t>I435302E01</t>
  </si>
  <si>
    <t>I435303E00</t>
  </si>
  <si>
    <t>TSM3-B4-BB-UK</t>
  </si>
  <si>
    <t>I435303E01</t>
  </si>
  <si>
    <t>I435304E00</t>
  </si>
  <si>
    <t>TSM3-B5-BB-UK</t>
  </si>
  <si>
    <t>I435304E01</t>
  </si>
  <si>
    <t>I435305E00</t>
  </si>
  <si>
    <t>TSM3-B6-BB-UK</t>
  </si>
  <si>
    <t>I435305E01</t>
  </si>
  <si>
    <t>I435306E00</t>
  </si>
  <si>
    <t>TSM3-B7-BB-UK</t>
  </si>
  <si>
    <t>I435306E01</t>
  </si>
  <si>
    <t>I435307E00</t>
  </si>
  <si>
    <t>TSM3-B8-BB-UK</t>
  </si>
  <si>
    <t>I435307E01</t>
  </si>
  <si>
    <t>I435308E00</t>
  </si>
  <si>
    <t>TSM3-B9-BB-UK</t>
  </si>
  <si>
    <t>I435308E01</t>
  </si>
  <si>
    <t>I435309E00</t>
  </si>
  <si>
    <t>TSM3-B10-BB-UK</t>
  </si>
  <si>
    <t>I435309E01</t>
  </si>
  <si>
    <t>I435400E00</t>
  </si>
  <si>
    <t>TSM3-BB-UN</t>
  </si>
  <si>
    <t>I435400E01</t>
  </si>
  <si>
    <t>I435402E00</t>
  </si>
  <si>
    <t>TSM3-B3-BB-UN</t>
  </si>
  <si>
    <t>I435402E01</t>
  </si>
  <si>
    <t>I435403E00</t>
  </si>
  <si>
    <t>TSM3-B4-BB-UN</t>
  </si>
  <si>
    <t>I435403E01</t>
  </si>
  <si>
    <t>I435404E00</t>
  </si>
  <si>
    <t>TSM3-B5-BB-UN</t>
  </si>
  <si>
    <t>I435404E01</t>
  </si>
  <si>
    <t>I435405E00</t>
  </si>
  <si>
    <t>TSM3-B6-BB-UN</t>
  </si>
  <si>
    <t>I435405E01</t>
  </si>
  <si>
    <t>I435406E00</t>
  </si>
  <si>
    <t>TSM3-B7-BB-UN</t>
  </si>
  <si>
    <t>I435406E01</t>
  </si>
  <si>
    <t>I435407E00</t>
  </si>
  <si>
    <t>TSM3-B8-BB-UN</t>
  </si>
  <si>
    <t>I435407E01</t>
  </si>
  <si>
    <t>I435408E00</t>
  </si>
  <si>
    <t>TSM3-B9-BB-UN</t>
  </si>
  <si>
    <t>I435408E01</t>
  </si>
  <si>
    <t>I435409E00</t>
  </si>
  <si>
    <t>TSM3-B10-BB-UN</t>
  </si>
  <si>
    <t>I435409E01</t>
  </si>
  <si>
    <t>I435500E00</t>
  </si>
  <si>
    <t>TSM3-BB-US</t>
  </si>
  <si>
    <t>I435500E01</t>
  </si>
  <si>
    <t>I435502E00</t>
  </si>
  <si>
    <t>TSM3-B3-BB-US</t>
  </si>
  <si>
    <t>I435502E01</t>
  </si>
  <si>
    <t>I435503E00</t>
  </si>
  <si>
    <t>TSM3-B4-BB-US</t>
  </si>
  <si>
    <t>I435503E01</t>
  </si>
  <si>
    <t>I435504E00</t>
  </si>
  <si>
    <t>TSM3-B5-BB-US</t>
  </si>
  <si>
    <t>I435504E01</t>
  </si>
  <si>
    <t>I435505E00</t>
  </si>
  <si>
    <t>TSM3-B6-BB-US</t>
  </si>
  <si>
    <t>I435505E01</t>
  </si>
  <si>
    <t>I435506E00</t>
  </si>
  <si>
    <t>TSM3-B7-BB-US</t>
  </si>
  <si>
    <t>I435506E01</t>
  </si>
  <si>
    <t>I435507E00</t>
  </si>
  <si>
    <t>TSM3-B8-BB-US</t>
  </si>
  <si>
    <t>I435507E01</t>
  </si>
  <si>
    <t>I435508E00</t>
  </si>
  <si>
    <t>TSM3-B9-BB-US</t>
  </si>
  <si>
    <t>I435508E01</t>
  </si>
  <si>
    <t>I435509E00</t>
  </si>
  <si>
    <t>TSM3-B10-BB-US</t>
  </si>
  <si>
    <t>I435509E01</t>
  </si>
  <si>
    <t>I435600E00</t>
  </si>
  <si>
    <t>TSM3-BB-SA</t>
  </si>
  <si>
    <t>I435600E01</t>
  </si>
  <si>
    <t>I435601E01</t>
  </si>
  <si>
    <t>I435602E00</t>
  </si>
  <si>
    <t>TSM3-B3-BB-SA</t>
  </si>
  <si>
    <t>I435602E01</t>
  </si>
  <si>
    <t>I435603E00</t>
  </si>
  <si>
    <t>TSM3-B4-BB-SA</t>
  </si>
  <si>
    <t>I435603E01</t>
  </si>
  <si>
    <t>I435604E00</t>
  </si>
  <si>
    <t>TSM3-B5-BB-SA</t>
  </si>
  <si>
    <t>I435604E01</t>
  </si>
  <si>
    <t>I435605E00</t>
  </si>
  <si>
    <t>TSM3-B6-BB-SA</t>
  </si>
  <si>
    <t>I435605E01</t>
  </si>
  <si>
    <t>I435606E00</t>
  </si>
  <si>
    <t>TSM3-B7-BB-SA</t>
  </si>
  <si>
    <t>I435606E01</t>
  </si>
  <si>
    <t>I435607E00</t>
  </si>
  <si>
    <t>TSM3-B8-BB-SA</t>
  </si>
  <si>
    <t>I435607E01</t>
  </si>
  <si>
    <t>I435608E00</t>
  </si>
  <si>
    <t>TSM3-B9-BB-SA</t>
  </si>
  <si>
    <t>I435608E01</t>
  </si>
  <si>
    <t>I435609E00</t>
  </si>
  <si>
    <t>TSM3-B10-BB-SA</t>
  </si>
  <si>
    <t>I435609E01</t>
  </si>
  <si>
    <t>I445601E00</t>
  </si>
  <si>
    <t>TSM4-S2-BB-SA</t>
  </si>
  <si>
    <t>I445601E01</t>
  </si>
  <si>
    <t>I465100E00</t>
  </si>
  <si>
    <t>TSC6-C0-BB-EU</t>
  </si>
  <si>
    <t>I465100E01</t>
  </si>
  <si>
    <t>I465101E00</t>
  </si>
  <si>
    <t>TSC6-C6-BB-EU</t>
  </si>
  <si>
    <t>I465101E01</t>
  </si>
  <si>
    <t>I465102E00</t>
  </si>
  <si>
    <t>TSC6-C6-BS-EU</t>
  </si>
  <si>
    <t>I465102E01</t>
  </si>
  <si>
    <t>I465200E00</t>
  </si>
  <si>
    <t>TSC6-C0-BB-AU</t>
  </si>
  <si>
    <t>I465200E01</t>
  </si>
  <si>
    <t>I465201E00</t>
  </si>
  <si>
    <t>TSC6-C6-BB-AU</t>
  </si>
  <si>
    <t>I465201E01</t>
  </si>
  <si>
    <t>I465202E00</t>
  </si>
  <si>
    <t>TSC6-C6-BS-AU</t>
  </si>
  <si>
    <t>I465202E01</t>
  </si>
  <si>
    <t>I465203N01</t>
  </si>
  <si>
    <t>I465300E00</t>
  </si>
  <si>
    <t>TSC6-C0-BB-UK</t>
  </si>
  <si>
    <t>I465300E01</t>
  </si>
  <si>
    <t>I465400E00</t>
  </si>
  <si>
    <t>TSC6-C0-BB-UN</t>
  </si>
  <si>
    <t>I465400E01</t>
  </si>
  <si>
    <t>I465401E00</t>
  </si>
  <si>
    <t>I465500E00</t>
  </si>
  <si>
    <t>TSC6-C0-BB-US</t>
  </si>
  <si>
    <t>I465500E01</t>
  </si>
  <si>
    <t>I465600E00</t>
  </si>
  <si>
    <t>TSC6-C0-BB-SA</t>
  </si>
  <si>
    <t>I465600E01</t>
  </si>
  <si>
    <t>I465601E00</t>
  </si>
  <si>
    <t>TSC6-C6-BB-SA</t>
  </si>
  <si>
    <t>I465601E01</t>
  </si>
  <si>
    <t>I465602E00</t>
  </si>
  <si>
    <t>TSC6-C6-BS-SA</t>
  </si>
  <si>
    <t>I465602E01</t>
  </si>
  <si>
    <t>I465703N01</t>
  </si>
  <si>
    <t>I475100E00</t>
  </si>
  <si>
    <t>TSC7-C0-BB-EU</t>
  </si>
  <si>
    <t>I475100E01</t>
  </si>
  <si>
    <t>I475101E00</t>
  </si>
  <si>
    <t>TSC7-C6-BB-EU</t>
  </si>
  <si>
    <t>I475101E01</t>
  </si>
  <si>
    <t>I475102F01</t>
  </si>
  <si>
    <t>I475104F01</t>
  </si>
  <si>
    <t>I475200E00</t>
  </si>
  <si>
    <t>TSC7-C0-BB-AU</t>
  </si>
  <si>
    <t>I475200E01</t>
  </si>
  <si>
    <t>I475201E00</t>
  </si>
  <si>
    <t>I475300E00</t>
  </si>
  <si>
    <t>TSC7-C0-BB-UK</t>
  </si>
  <si>
    <t>I475300E01</t>
  </si>
  <si>
    <t>I475301E00</t>
  </si>
  <si>
    <t>I475400E00</t>
  </si>
  <si>
    <t>TSC7-C0-BB-UN</t>
  </si>
  <si>
    <t>I475400E01</t>
  </si>
  <si>
    <t>I475401E00</t>
  </si>
  <si>
    <t>I475405S01</t>
  </si>
  <si>
    <t>I475406I01</t>
  </si>
  <si>
    <t>I475407E01</t>
  </si>
  <si>
    <t>TSC7-C1-BB-UN</t>
  </si>
  <si>
    <t>I475500E00</t>
  </si>
  <si>
    <t>TSC7-C0-BB-US</t>
  </si>
  <si>
    <t>I475500E01</t>
  </si>
  <si>
    <t>I475501E01</t>
  </si>
  <si>
    <t>I475600E00</t>
  </si>
  <si>
    <t>TSC7-C0-BB-SA</t>
  </si>
  <si>
    <t>I475600E01</t>
  </si>
  <si>
    <t>I475601E00</t>
  </si>
  <si>
    <t>TSC7-C6-BB-SA</t>
  </si>
  <si>
    <t>I475601E01</t>
  </si>
  <si>
    <t>I475703N01</t>
  </si>
  <si>
    <t>I485601E00</t>
  </si>
  <si>
    <t>TSC8-C6-BB-SA</t>
  </si>
  <si>
    <t>I485601E01</t>
  </si>
  <si>
    <t>I510009E00</t>
  </si>
  <si>
    <t>RMM4R-G1-SS</t>
  </si>
  <si>
    <t>I510009E01</t>
  </si>
  <si>
    <t>I515102E00</t>
  </si>
  <si>
    <t>RMM4S-E1-SS-EU</t>
  </si>
  <si>
    <t>I515102E01</t>
  </si>
  <si>
    <t>I515103E00</t>
  </si>
  <si>
    <t>RMM4S-D2-SS-EU</t>
  </si>
  <si>
    <t>I515103E01</t>
  </si>
  <si>
    <t>I515104E00</t>
  </si>
  <si>
    <t>RMM4S-D3-SS-EU</t>
  </si>
  <si>
    <t>I515104E01</t>
  </si>
  <si>
    <t>I515105E00</t>
  </si>
  <si>
    <t>RMM4S-D4-SS-EU</t>
  </si>
  <si>
    <t>I515105E01</t>
  </si>
  <si>
    <t>I515106E00</t>
  </si>
  <si>
    <t>RMM4S-E3-SS-EU</t>
  </si>
  <si>
    <t>I515106E01</t>
  </si>
  <si>
    <t>I515107E00</t>
  </si>
  <si>
    <t>RMM4S-F1-SS-EU</t>
  </si>
  <si>
    <t>I515107E01</t>
  </si>
  <si>
    <t>I515110E00</t>
  </si>
  <si>
    <t>RMM4S-D7-SS-EU</t>
  </si>
  <si>
    <t>I515110E01</t>
  </si>
  <si>
    <t>I515200E00</t>
  </si>
  <si>
    <t>RMM4S-SS-AU</t>
  </si>
  <si>
    <t>I515200E01</t>
  </si>
  <si>
    <t>I515201E00</t>
  </si>
  <si>
    <t>I515202E00</t>
  </si>
  <si>
    <t>I515203E00</t>
  </si>
  <si>
    <t>RMM4S-D2-SS-AU</t>
  </si>
  <si>
    <t>I515203E01</t>
  </si>
  <si>
    <t>I515204E00</t>
  </si>
  <si>
    <t>RMM4S-D3-SS-AU</t>
  </si>
  <si>
    <t>I515204E01</t>
  </si>
  <si>
    <t>I515205E00</t>
  </si>
  <si>
    <t>RMM4S-D4-SS-AU</t>
  </si>
  <si>
    <t>I515205E01</t>
  </si>
  <si>
    <t>I515206E00</t>
  </si>
  <si>
    <t>RMM4S-E3-SS-AU</t>
  </si>
  <si>
    <t>I515206E01</t>
  </si>
  <si>
    <t>I515207E00</t>
  </si>
  <si>
    <t>RMM4S-F1-SS-AU</t>
  </si>
  <si>
    <t>I515207E01</t>
  </si>
  <si>
    <t>I515210E00</t>
  </si>
  <si>
    <t>RMM4S-D7-SS-AU</t>
  </si>
  <si>
    <t>I515210E01</t>
  </si>
  <si>
    <t>I515300E00</t>
  </si>
  <si>
    <t>RMM4S-SS-UK</t>
  </si>
  <si>
    <t>I515300E01</t>
  </si>
  <si>
    <t>I515301E00</t>
  </si>
  <si>
    <t>I515302E00</t>
  </si>
  <si>
    <t>RMM4S-E1-SS-UK</t>
  </si>
  <si>
    <t>I515302E01</t>
  </si>
  <si>
    <t>I515303E00</t>
  </si>
  <si>
    <t>RMM4S-D2-SS-UK</t>
  </si>
  <si>
    <t>I515303E01</t>
  </si>
  <si>
    <t>I515304E00</t>
  </si>
  <si>
    <t>RMM4S-D3-SS-UK</t>
  </si>
  <si>
    <t>I515304E01</t>
  </si>
  <si>
    <t>I515305E00</t>
  </si>
  <si>
    <t>I515306E00</t>
  </si>
  <si>
    <t>RMM4S-E3-SS-UK</t>
  </si>
  <si>
    <t>I515306E01</t>
  </si>
  <si>
    <t>I515307E00</t>
  </si>
  <si>
    <t>RMM4S-F1-SS-UK</t>
  </si>
  <si>
    <t>I515307E01</t>
  </si>
  <si>
    <t>I515310E00</t>
  </si>
  <si>
    <t>RMM4S-D7-SS-UK</t>
  </si>
  <si>
    <t>I515310E01</t>
  </si>
  <si>
    <t>I515400E00</t>
  </si>
  <si>
    <t>RMM4R-SS-UN</t>
  </si>
  <si>
    <t>I515400E01</t>
  </si>
  <si>
    <t>I515402E00</t>
  </si>
  <si>
    <t>I515403E00</t>
  </si>
  <si>
    <t>RMM4R-D2-SS-UN</t>
  </si>
  <si>
    <t>I515403E01</t>
  </si>
  <si>
    <t>I515404E00</t>
  </si>
  <si>
    <t>RMM4R-D3-SS-UN</t>
  </si>
  <si>
    <t>I515404E01</t>
  </si>
  <si>
    <t>I515405E00</t>
  </si>
  <si>
    <t>RMM4R-D4-SS-UN</t>
  </si>
  <si>
    <t>I515405E01</t>
  </si>
  <si>
    <t>I515406E00</t>
  </si>
  <si>
    <t>RMM4R-E3-SS-UN</t>
  </si>
  <si>
    <t>I515406E01</t>
  </si>
  <si>
    <t>I515407E00</t>
  </si>
  <si>
    <t>RMM4R-F1-SS-UN</t>
  </si>
  <si>
    <t>I515407E01</t>
  </si>
  <si>
    <t>I515410E00</t>
  </si>
  <si>
    <t>I515411E00</t>
  </si>
  <si>
    <t>RMM4R-D8-SS-UN</t>
  </si>
  <si>
    <t>I515412E00</t>
  </si>
  <si>
    <t>RMM4R-H1-SS-UN</t>
  </si>
  <si>
    <t>I515413E00</t>
  </si>
  <si>
    <t>RMM4R-H2-SS-UN</t>
  </si>
  <si>
    <t>I515500E00</t>
  </si>
  <si>
    <t>RMM4R-SS-US</t>
  </si>
  <si>
    <t>I515500E01</t>
  </si>
  <si>
    <t>I515501E00</t>
  </si>
  <si>
    <t>I515502E00</t>
  </si>
  <si>
    <t>RMM4R-E1-SS-US</t>
  </si>
  <si>
    <t>I515502E01</t>
  </si>
  <si>
    <t>I515503E00</t>
  </si>
  <si>
    <t>RMM4R-D2-SS-US</t>
  </si>
  <si>
    <t>I515503E01</t>
  </si>
  <si>
    <t>I515504E00</t>
  </si>
  <si>
    <t>RMM4R-D3-SS-US</t>
  </si>
  <si>
    <t>I515504E01</t>
  </si>
  <si>
    <t>I515505E00</t>
  </si>
  <si>
    <t>RMM4R-D4-SS-US</t>
  </si>
  <si>
    <t>I515505E01</t>
  </si>
  <si>
    <t>I515506E00</t>
  </si>
  <si>
    <t>RMM4R-E3-SS-US</t>
  </si>
  <si>
    <t>I515506E01</t>
  </si>
  <si>
    <t>I515507E00</t>
  </si>
  <si>
    <t>RMM4R-F1-SS-US</t>
  </si>
  <si>
    <t>I515507E01</t>
  </si>
  <si>
    <t>I515508E00</t>
  </si>
  <si>
    <t>RMM4R-F3-SS-US</t>
  </si>
  <si>
    <t>I515508E01</t>
  </si>
  <si>
    <t>I515510E00</t>
  </si>
  <si>
    <t>RMM4R-D7-SS-US</t>
  </si>
  <si>
    <t>I515510E01</t>
  </si>
  <si>
    <t>I515600E00</t>
  </si>
  <si>
    <t>RMM4S-SS-SA</t>
  </si>
  <si>
    <t>I515600E01</t>
  </si>
  <si>
    <t>I515601E00</t>
  </si>
  <si>
    <t>I515602E00</t>
  </si>
  <si>
    <t>RMM4S-E1-SS-SA</t>
  </si>
  <si>
    <t>I515602E01</t>
  </si>
  <si>
    <t>I515603E00</t>
  </si>
  <si>
    <t>RMM4S-D2-SS-SA</t>
  </si>
  <si>
    <t>I515603E01</t>
  </si>
  <si>
    <t>I515604E00</t>
  </si>
  <si>
    <t>RMM4S-D3-SS-SA</t>
  </si>
  <si>
    <t>I515604E01</t>
  </si>
  <si>
    <t>I515605E00</t>
  </si>
  <si>
    <t>RMM4S-D4-SS-SA</t>
  </si>
  <si>
    <t>I515605E01</t>
  </si>
  <si>
    <t>I515606E00</t>
  </si>
  <si>
    <t>RMM4S-E3-SS-SA</t>
  </si>
  <si>
    <t>I515606E01</t>
  </si>
  <si>
    <t>I515607E00</t>
  </si>
  <si>
    <t>RMM4S-F1-SS-SA</t>
  </si>
  <si>
    <t>I515607E01</t>
  </si>
  <si>
    <t>I515610E00</t>
  </si>
  <si>
    <t>RMM4S-D7-SS-SA</t>
  </si>
  <si>
    <t>I515610E01</t>
  </si>
  <si>
    <t>I525101E00</t>
  </si>
  <si>
    <t>RMU4S-D1-SS-EU</t>
  </si>
  <si>
    <t>I525101E01</t>
  </si>
  <si>
    <t>I525102E00</t>
  </si>
  <si>
    <t>RMU4S-E1-SS-EU</t>
  </si>
  <si>
    <t>I525102E01</t>
  </si>
  <si>
    <t>I525104E00</t>
  </si>
  <si>
    <t>RMU4S-E2-SS-EU</t>
  </si>
  <si>
    <t>I525104E01</t>
  </si>
  <si>
    <t>I525105E00</t>
  </si>
  <si>
    <t>RMU4S-E4-SS-EU</t>
  </si>
  <si>
    <t>I525105E01</t>
  </si>
  <si>
    <t>I525106E00</t>
  </si>
  <si>
    <t>RMU4S-F2-SS-EU</t>
  </si>
  <si>
    <t>I525106E01</t>
  </si>
  <si>
    <t>I525200E00</t>
  </si>
  <si>
    <t>RMU4S-SS-AU</t>
  </si>
  <si>
    <t>I525200E01</t>
  </si>
  <si>
    <t>I525201E00</t>
  </si>
  <si>
    <t>I525202E00</t>
  </si>
  <si>
    <t>I525204E00</t>
  </si>
  <si>
    <t>RMU4S-E2-SS-AU</t>
  </si>
  <si>
    <t>I525204E01</t>
  </si>
  <si>
    <t>I525205E00</t>
  </si>
  <si>
    <t>RMU4S-E4-SS-AU</t>
  </si>
  <si>
    <t>I525205E01</t>
  </si>
  <si>
    <t>I525206E00</t>
  </si>
  <si>
    <t>RMU4S-F2-SS-AU</t>
  </si>
  <si>
    <t>I525206E01</t>
  </si>
  <si>
    <t>I525300E00</t>
  </si>
  <si>
    <t>RMU4S-SS-UK</t>
  </si>
  <si>
    <t>I525300E01</t>
  </si>
  <si>
    <t>I525301E00</t>
  </si>
  <si>
    <t>RMU4S-D1-SS-UK</t>
  </si>
  <si>
    <t>I525301E01</t>
  </si>
  <si>
    <t>I525302E00</t>
  </si>
  <si>
    <t>RMU4S-E1-SS-UK</t>
  </si>
  <si>
    <t>I525302E01</t>
  </si>
  <si>
    <t>I525304E00</t>
  </si>
  <si>
    <t>RMU4S-E2-SS-UK</t>
  </si>
  <si>
    <t>I525304E01</t>
  </si>
  <si>
    <t>I525305E00</t>
  </si>
  <si>
    <t>RMU4S-E4-SS-UK</t>
  </si>
  <si>
    <t>I525305E01</t>
  </si>
  <si>
    <t>I525306E00</t>
  </si>
  <si>
    <t>RMU4S-F2-SS-UK</t>
  </si>
  <si>
    <t>I525306E01</t>
  </si>
  <si>
    <t>I525400E00</t>
  </si>
  <si>
    <t>RMU4R-SS-UN</t>
  </si>
  <si>
    <t>I525400E01</t>
  </si>
  <si>
    <t>I525401E00</t>
  </si>
  <si>
    <t>I525404E00</t>
  </si>
  <si>
    <t>I525405E00</t>
  </si>
  <si>
    <t>RMU4R-E4-SS-UN</t>
  </si>
  <si>
    <t>I525405E01</t>
  </si>
  <si>
    <t>I525406E00</t>
  </si>
  <si>
    <t>RMU4R-F2-SS-UN</t>
  </si>
  <si>
    <t>I525406E01</t>
  </si>
  <si>
    <t>I525407E01</t>
  </si>
  <si>
    <t>RMU4R-E5-SS-UN</t>
  </si>
  <si>
    <t>I525500E00</t>
  </si>
  <si>
    <t>RMU4R-SS-US</t>
  </si>
  <si>
    <t>I525500E01</t>
  </si>
  <si>
    <t>I525501E00</t>
  </si>
  <si>
    <t>I525502E00</t>
  </si>
  <si>
    <t>RMU4R-E1-SS-US</t>
  </si>
  <si>
    <t>I525502E01</t>
  </si>
  <si>
    <t>I525503E00</t>
  </si>
  <si>
    <t>RMU4R-D5-SS-US</t>
  </si>
  <si>
    <t>I525503E01</t>
  </si>
  <si>
    <t>I525504E00</t>
  </si>
  <si>
    <t>RMU4R-E2-SS-US</t>
  </si>
  <si>
    <t>I525504E01</t>
  </si>
  <si>
    <t>I525505E00</t>
  </si>
  <si>
    <t>RMU4R-E4-SS-US</t>
  </si>
  <si>
    <t>I525505E01</t>
  </si>
  <si>
    <t>I525506E00</t>
  </si>
  <si>
    <t>RMU4R-F2-SS-US</t>
  </si>
  <si>
    <t>I525506E01</t>
  </si>
  <si>
    <t>I525600E00</t>
  </si>
  <si>
    <t>RMU4S-SS-SA</t>
  </si>
  <si>
    <t>I525600E01</t>
  </si>
  <si>
    <t>I525601E00</t>
  </si>
  <si>
    <t>RMU4S-D1-SS-SA</t>
  </si>
  <si>
    <t>I525601E01</t>
  </si>
  <si>
    <t>I525602E00</t>
  </si>
  <si>
    <t>I525604E00</t>
  </si>
  <si>
    <t>RMU4S-E2-SS-SA</t>
  </si>
  <si>
    <t>I525604E01</t>
  </si>
  <si>
    <t>I525605E00</t>
  </si>
  <si>
    <t>RMU4S-E4-SS-SA</t>
  </si>
  <si>
    <t>I525605E01</t>
  </si>
  <si>
    <t>I525606E00</t>
  </si>
  <si>
    <t>RMU4S-F2-SS-SA</t>
  </si>
  <si>
    <t>I525606E01</t>
  </si>
  <si>
    <t>N-Q004301E00</t>
  </si>
  <si>
    <t>N-Q004301E01</t>
  </si>
  <si>
    <t>N-Q004302E01</t>
  </si>
  <si>
    <t>N-Q004303E00</t>
  </si>
  <si>
    <t>N-Q004303E01</t>
  </si>
  <si>
    <t>N-Q004304E00</t>
  </si>
  <si>
    <t>N-Q004304E01</t>
  </si>
  <si>
    <t>N-Q004305E00</t>
  </si>
  <si>
    <t>N-Q004305E01</t>
  </si>
  <si>
    <t>N-Q004306E00</t>
  </si>
  <si>
    <t>N-Q004306E01</t>
  </si>
  <si>
    <t>N-Q004307E00</t>
  </si>
  <si>
    <t>N-Q004307E01</t>
  </si>
  <si>
    <t>N-Q004308E00</t>
  </si>
  <si>
    <t>N-Q004308E01</t>
  </si>
  <si>
    <t>N-Q004309E00</t>
  </si>
  <si>
    <t>N-Q004309E01</t>
  </si>
  <si>
    <t>N-Q004310E00</t>
  </si>
  <si>
    <t>N-Q004310E01</t>
  </si>
  <si>
    <t>N004101E00</t>
  </si>
  <si>
    <t>N004102E00</t>
  </si>
  <si>
    <t>N004104E00</t>
  </si>
  <si>
    <t>N004105E00</t>
  </si>
  <si>
    <t>N004106E00</t>
  </si>
  <si>
    <t>N004107E00</t>
  </si>
  <si>
    <t>N004108E00</t>
  </si>
  <si>
    <t>N004109E00</t>
  </si>
  <si>
    <t>N004112E00</t>
  </si>
  <si>
    <t>N004113E00</t>
  </si>
  <si>
    <t>REU1-SB</t>
  </si>
  <si>
    <t>N004113E01</t>
  </si>
  <si>
    <t>N004114E00</t>
  </si>
  <si>
    <t>RUK1-SB</t>
  </si>
  <si>
    <t>N004114E01</t>
  </si>
  <si>
    <t>N004115E00</t>
  </si>
  <si>
    <t>RAU1-SB</t>
  </si>
  <si>
    <t>N004115E01</t>
  </si>
  <si>
    <t>N004205E01</t>
  </si>
  <si>
    <t>N004208E00</t>
  </si>
  <si>
    <t>N004210E00</t>
  </si>
  <si>
    <t>SBP1-PB</t>
  </si>
  <si>
    <t>N004210E01</t>
  </si>
  <si>
    <t>N004211E01</t>
  </si>
  <si>
    <t>Q004301E01</t>
  </si>
  <si>
    <t>Q140101E00</t>
  </si>
  <si>
    <t>WP-1</t>
  </si>
  <si>
    <t>Q140101E01</t>
  </si>
  <si>
    <t>Q140201E01</t>
  </si>
  <si>
    <t>Q141801E00</t>
  </si>
  <si>
    <t>Q141901E01</t>
  </si>
  <si>
    <t>Q145501E01</t>
  </si>
  <si>
    <t>Q155101E00</t>
  </si>
  <si>
    <t>WBBOX1-EU</t>
  </si>
  <si>
    <t>Q155101E01</t>
  </si>
  <si>
    <t>Q155102E00</t>
  </si>
  <si>
    <t>WBBOX2-EU</t>
  </si>
  <si>
    <t>Q155102E01</t>
  </si>
  <si>
    <t>Q155501E00</t>
  </si>
  <si>
    <t>WBBOX1-US</t>
  </si>
  <si>
    <t>Q155501E01</t>
  </si>
  <si>
    <t>Q155502E00</t>
  </si>
  <si>
    <t>WBBOX2-US</t>
  </si>
  <si>
    <t>Q155502E01</t>
  </si>
  <si>
    <t>F-C000601T01</t>
  </si>
  <si>
    <t>F-C000902E00</t>
  </si>
  <si>
    <t>F-C000902T01</t>
  </si>
  <si>
    <t>F-C001201E00</t>
  </si>
  <si>
    <t>F-J000001E00</t>
  </si>
  <si>
    <t>F-J000001E01</t>
  </si>
  <si>
    <t>F-J000002E00</t>
  </si>
  <si>
    <t>F-J000002E01</t>
  </si>
  <si>
    <t>F-J000003E00</t>
  </si>
  <si>
    <t>F-J000003E01</t>
  </si>
  <si>
    <t>F-J000004E00</t>
  </si>
  <si>
    <t>F-J000004E01</t>
  </si>
  <si>
    <t>F-J000005E00</t>
  </si>
  <si>
    <t>F-J000005E01</t>
  </si>
  <si>
    <t>F-J000008E00</t>
  </si>
  <si>
    <t>F-J000009E00</t>
  </si>
  <si>
    <t>F-J000009E01</t>
  </si>
  <si>
    <t>F-J000012E00</t>
  </si>
  <si>
    <t>F-J000012E01</t>
  </si>
  <si>
    <t>F-M010801E00</t>
  </si>
  <si>
    <t>F-M010801E01</t>
  </si>
  <si>
    <t>F-M010801T01</t>
  </si>
  <si>
    <t>F-M010802E00</t>
  </si>
  <si>
    <t>F-M010802E01</t>
  </si>
  <si>
    <t>F-M010803T01</t>
  </si>
  <si>
    <t>F-M010804E00</t>
  </si>
  <si>
    <t>F-M010804E01</t>
  </si>
  <si>
    <t>F-M011601E00</t>
  </si>
  <si>
    <t>F-M011601E01</t>
  </si>
  <si>
    <t>F-M011602E00</t>
  </si>
  <si>
    <t>F-M011602E01</t>
  </si>
  <si>
    <t>F-M011603E00</t>
  </si>
  <si>
    <t>F-M011603E01</t>
  </si>
  <si>
    <t>F-M011604E00</t>
  </si>
  <si>
    <t>F-M011604E01</t>
  </si>
  <si>
    <t>F-M011605T01</t>
  </si>
  <si>
    <t>F-M013201E00</t>
  </si>
  <si>
    <t>F-M013201E01</t>
  </si>
  <si>
    <t>F-M013202E00</t>
  </si>
  <si>
    <t>F-M013202E01</t>
  </si>
  <si>
    <t>F-M013203E00</t>
  </si>
  <si>
    <t>F-M013203E01</t>
  </si>
  <si>
    <t>F-M013204E00</t>
  </si>
  <si>
    <t>F-M013204E01</t>
  </si>
  <si>
    <t>F-M013205E00</t>
  </si>
  <si>
    <t>F-M013205E01</t>
  </si>
  <si>
    <t>F-M013206E00</t>
  </si>
  <si>
    <t>F-M013206E01</t>
  </si>
  <si>
    <t>F-M013207E00</t>
  </si>
  <si>
    <t>F-M013207E01</t>
  </si>
  <si>
    <t>F-M013208E00</t>
  </si>
  <si>
    <t>F-M013208E01</t>
  </si>
  <si>
    <t>F-M013209E00</t>
  </si>
  <si>
    <t>F-M013209E01</t>
  </si>
  <si>
    <t>F-M013210E00</t>
  </si>
  <si>
    <t>F-M013210E01</t>
  </si>
  <si>
    <t>F-M013211E00</t>
  </si>
  <si>
    <t>F-M013211E01</t>
  </si>
  <si>
    <t>F-M013212E00</t>
  </si>
  <si>
    <t>F-M013212E01</t>
  </si>
  <si>
    <t>F-M013213E00</t>
  </si>
  <si>
    <t>F-M016401E00</t>
  </si>
  <si>
    <t>F-M016401E01</t>
  </si>
  <si>
    <t>F-M016402E00</t>
  </si>
  <si>
    <t>F-M016402E01</t>
  </si>
  <si>
    <t>F-M016403E00</t>
  </si>
  <si>
    <t>F-M016403E01</t>
  </si>
  <si>
    <t>F-M016404E00</t>
  </si>
  <si>
    <t>F-M016404E01</t>
  </si>
  <si>
    <t>F-M020801E00</t>
  </si>
  <si>
    <t>F-M020801E01</t>
  </si>
  <si>
    <t>F-M020802E00</t>
  </si>
  <si>
    <t>F-M020802E01</t>
  </si>
  <si>
    <t>F-M020802T01</t>
  </si>
  <si>
    <t>F-M020803E00</t>
  </si>
  <si>
    <t>F-M020803E01</t>
  </si>
  <si>
    <t>F-M020803T01</t>
  </si>
  <si>
    <t>F-M020804T01</t>
  </si>
  <si>
    <t>F-M020805E00</t>
  </si>
  <si>
    <t>F-M020805E01</t>
  </si>
  <si>
    <t>F-M020806E00</t>
  </si>
  <si>
    <t>F-M020806E01</t>
  </si>
  <si>
    <t>F-M030801E00</t>
  </si>
  <si>
    <t>F-M030801E01</t>
  </si>
  <si>
    <t>F-M030802E00</t>
  </si>
  <si>
    <t>F-M030802E01</t>
  </si>
  <si>
    <t>F-M030804E00</t>
  </si>
  <si>
    <t>F-M030804E01</t>
  </si>
  <si>
    <t>F-M030805E00</t>
  </si>
  <si>
    <t>F-M030805E01</t>
  </si>
  <si>
    <t>F-M031601E00</t>
  </si>
  <si>
    <t>F-M031601E01</t>
  </si>
  <si>
    <t>F-M031602E00</t>
  </si>
  <si>
    <t>F-M031602E01</t>
  </si>
  <si>
    <t>F-M031603E00</t>
  </si>
  <si>
    <t>F-M031603E01</t>
  </si>
  <si>
    <t>F-M031604E00</t>
  </si>
  <si>
    <t>F-M031604E01</t>
  </si>
  <si>
    <t>F-M031605T01</t>
  </si>
  <si>
    <t>F-M032801E00</t>
  </si>
  <si>
    <t>F-M032801E01</t>
  </si>
  <si>
    <t>F-M032802E00</t>
  </si>
  <si>
    <t>F-M032802E01</t>
  </si>
  <si>
    <t>F-M032803E00</t>
  </si>
  <si>
    <t>F-M032803E01</t>
  </si>
  <si>
    <t>F-M032804E00</t>
  </si>
  <si>
    <t>F-M032804E01</t>
  </si>
  <si>
    <t>F-M032805E00</t>
  </si>
  <si>
    <t>F-M032805E01</t>
  </si>
  <si>
    <t>F-M033201E00</t>
  </si>
  <si>
    <t>F-M033201E01</t>
  </si>
  <si>
    <t>F-M033202E00</t>
  </si>
  <si>
    <t>F-M033202E01</t>
  </si>
  <si>
    <t>F-M033203E00</t>
  </si>
  <si>
    <t>F-M033203E01</t>
  </si>
  <si>
    <t>F-M033204E00</t>
  </si>
  <si>
    <t>F-M033204E01</t>
  </si>
  <si>
    <t>F-M033205E00</t>
  </si>
  <si>
    <t>F-M033205E01</t>
  </si>
  <si>
    <t>F-M033205T01</t>
  </si>
  <si>
    <t>F-M033206E00</t>
  </si>
  <si>
    <t>F-M033206E01</t>
  </si>
  <si>
    <t>F-M033206T01</t>
  </si>
  <si>
    <t>F-M036401E00</t>
  </si>
  <si>
    <t>F-M036401E01</t>
  </si>
  <si>
    <t>F-M036402E00</t>
  </si>
  <si>
    <t>F-M036402E01</t>
  </si>
  <si>
    <t>F-M036403E00</t>
  </si>
  <si>
    <t>F-M036403E01</t>
  </si>
  <si>
    <t>F-M036404E00</t>
  </si>
  <si>
    <t>F-M036404E01</t>
  </si>
  <si>
    <t>F-M040402E00</t>
  </si>
  <si>
    <t>F-M040402E01</t>
  </si>
  <si>
    <t>F-M040403E00</t>
  </si>
  <si>
    <t>F-M040403T01</t>
  </si>
  <si>
    <t>F-M040801E00</t>
  </si>
  <si>
    <t>F-M040801T01</t>
  </si>
  <si>
    <t>F-M040802T01</t>
  </si>
  <si>
    <t>F-M040803E00</t>
  </si>
  <si>
    <t>F-M040803E01</t>
  </si>
  <si>
    <t>F-M040804E00</t>
  </si>
  <si>
    <t>F-M040805E01</t>
  </si>
  <si>
    <t>F-M041601E00</t>
  </si>
  <si>
    <t>F-M041601E01</t>
  </si>
  <si>
    <t>F-M041602E00</t>
  </si>
  <si>
    <t>F-M041602E01</t>
  </si>
  <si>
    <t>F-M041603E00</t>
  </si>
  <si>
    <t>F-M041603E01</t>
  </si>
  <si>
    <t>F-M041604E00</t>
  </si>
  <si>
    <t>F-M041605E00</t>
  </si>
  <si>
    <t>F-M041606E01</t>
  </si>
  <si>
    <t>F-M042801E00</t>
  </si>
  <si>
    <t>F-M043201E00</t>
  </si>
  <si>
    <t>F-M043201E01</t>
  </si>
  <si>
    <t>F-M043202E00</t>
  </si>
  <si>
    <t>F-M043202E01</t>
  </si>
  <si>
    <t>F-M043203E00</t>
  </si>
  <si>
    <t>F-M043203E01</t>
  </si>
  <si>
    <t>F-M043204E00</t>
  </si>
  <si>
    <t>F-M043204E01</t>
  </si>
  <si>
    <t>F-M050801E00</t>
  </si>
  <si>
    <t>F-M050801T01</t>
  </si>
  <si>
    <t>F-M050802T01</t>
  </si>
  <si>
    <t>F-M050803E00</t>
  </si>
  <si>
    <t>F-M050803E01</t>
  </si>
  <si>
    <t>F-M051601E00</t>
  </si>
  <si>
    <t>F-M051601E01</t>
  </si>
  <si>
    <t>F-M051602E00</t>
  </si>
  <si>
    <t>F-M051602E01</t>
  </si>
  <si>
    <t>F-M051603E00</t>
  </si>
  <si>
    <t>F-M051603T01</t>
  </si>
  <si>
    <t>F-M051604E00</t>
  </si>
  <si>
    <t>F-M051604E01</t>
  </si>
  <si>
    <t>F-M051605E00</t>
  </si>
  <si>
    <t>F-M051605E01</t>
  </si>
  <si>
    <t>F-M051606E00</t>
  </si>
  <si>
    <t>F-M051606E01</t>
  </si>
  <si>
    <t>F-M052801E00</t>
  </si>
  <si>
    <t>F-M052801E01</t>
  </si>
  <si>
    <t>F-M053201E00</t>
  </si>
  <si>
    <t>F-M053201E01</t>
  </si>
  <si>
    <t>F-M053202E00</t>
  </si>
  <si>
    <t>F-M053202E01</t>
  </si>
  <si>
    <t>F-M053203E00</t>
  </si>
  <si>
    <t>F-M053203E01</t>
  </si>
  <si>
    <t>F-M053204E00</t>
  </si>
  <si>
    <t>F-M053204E01</t>
  </si>
  <si>
    <t>F-M053205E00</t>
  </si>
  <si>
    <t>F-M053205E01</t>
  </si>
  <si>
    <t>F-M053206E00</t>
  </si>
  <si>
    <t>F-M053206E01</t>
  </si>
  <si>
    <t>F-M053206T01</t>
  </si>
  <si>
    <t>F-M060801E00</t>
  </si>
  <si>
    <t>F-M060801E01</t>
  </si>
  <si>
    <t>F-M100801E00</t>
  </si>
  <si>
    <t>F-M100802E00</t>
  </si>
  <si>
    <t>F-S010801E01</t>
  </si>
  <si>
    <t>F-S010801T01</t>
  </si>
  <si>
    <t>F-S020801T01</t>
  </si>
  <si>
    <t>F-S021601E00</t>
  </si>
  <si>
    <t>F-S021601T01</t>
  </si>
  <si>
    <t>F-S023201E00</t>
  </si>
  <si>
    <t>F-S023201E01</t>
  </si>
  <si>
    <t>F-S023202E01</t>
  </si>
  <si>
    <t>F-S030201E00</t>
  </si>
  <si>
    <t>F-S030201T01</t>
  </si>
  <si>
    <t>F-S030202E00</t>
  </si>
  <si>
    <t>F-S030202E01</t>
  </si>
  <si>
    <t>F-S040201T01</t>
  </si>
  <si>
    <t>F-S040401T01</t>
  </si>
  <si>
    <t>F-S050201E00</t>
  </si>
  <si>
    <t>F-S050201T01</t>
  </si>
  <si>
    <t>F-S050401E00</t>
  </si>
  <si>
    <t>F-S050401T01</t>
  </si>
  <si>
    <t>F-S050801E00</t>
  </si>
  <si>
    <t>F-S050801T01</t>
  </si>
  <si>
    <t>F-T076101T01</t>
  </si>
  <si>
    <t>F-T076102E00</t>
  </si>
  <si>
    <t>F-T076102E01</t>
  </si>
  <si>
    <t>F-T076103E00</t>
  </si>
  <si>
    <t>F-T076111E01</t>
  </si>
  <si>
    <t>F-T076201T01</t>
  </si>
  <si>
    <t>F-T076202E00</t>
  </si>
  <si>
    <t>F-T076202E01</t>
  </si>
  <si>
    <t>F-T076203E00</t>
  </si>
  <si>
    <t>F-T076211E01</t>
  </si>
  <si>
    <t>F-T076301E00</t>
  </si>
  <si>
    <t>F-T076601E00</t>
  </si>
  <si>
    <t>F-T076601E01</t>
  </si>
  <si>
    <t>F-T076601T01</t>
  </si>
  <si>
    <t>F-T076602E00</t>
  </si>
  <si>
    <t>F-T076602T01</t>
  </si>
  <si>
    <t>F-T076603E00</t>
  </si>
  <si>
    <t>F-T096102E00</t>
  </si>
  <si>
    <t>F-T096102E01</t>
  </si>
  <si>
    <t>F-T096202E00</t>
  </si>
  <si>
    <t>F-T096202E01</t>
  </si>
  <si>
    <t>F-T096602E00</t>
  </si>
  <si>
    <t>F-W020201E00</t>
  </si>
  <si>
    <t>F-W020201E01</t>
  </si>
  <si>
    <t>F-W020202E00</t>
  </si>
  <si>
    <t>F-W020202E01</t>
  </si>
  <si>
    <t>F-W020203T01</t>
  </si>
  <si>
    <t>F-W020204T01</t>
  </si>
  <si>
    <t>F-W020401T01</t>
  </si>
  <si>
    <t>F-W020801E00</t>
  </si>
  <si>
    <t>F-W020801E01</t>
  </si>
  <si>
    <t>F-W020802T01</t>
  </si>
  <si>
    <t>F-W021601E00</t>
  </si>
  <si>
    <t>F-W021601E01</t>
  </si>
  <si>
    <t>F-W021602T01</t>
  </si>
  <si>
    <t>F-W040201E00</t>
  </si>
  <si>
    <t>F-W040201E01</t>
  </si>
  <si>
    <t>F-W040201T01</t>
  </si>
  <si>
    <t>F-W050401T01</t>
  </si>
  <si>
    <t>F-W050801E00</t>
  </si>
  <si>
    <t>F-A707201E00</t>
  </si>
  <si>
    <t>F-A707202E00</t>
  </si>
  <si>
    <t>F-A707202E01</t>
  </si>
  <si>
    <t>F-A717201E00</t>
  </si>
  <si>
    <t>F-A717201E01</t>
  </si>
  <si>
    <t>F-Q141801E00</t>
  </si>
  <si>
    <t>F-Q141801E01</t>
  </si>
  <si>
    <t>F-Q141901E00</t>
  </si>
  <si>
    <t>DZ18V0051R0</t>
  </si>
  <si>
    <t>音叉带螺帽插头</t>
  </si>
  <si>
    <t>5521-4.0</t>
  </si>
  <si>
    <t>SJ00V0031R0</t>
  </si>
  <si>
    <t>烫银圆脚</t>
  </si>
  <si>
    <t>RA-45S-1 中圆孔4.2MM 外Φ45*高12.5MM 烫银色</t>
  </si>
  <si>
    <t>WJ07V0005R0</t>
  </si>
  <si>
    <t>KM 4*14mm 不锈钢</t>
  </si>
  <si>
    <t>WJ07V0012R0</t>
  </si>
  <si>
    <t>白色自攻螺丝</t>
  </si>
  <si>
    <t>KA3.5*20mm 沉头自攻 十字</t>
  </si>
  <si>
    <t>KT 5*10mm 铁</t>
  </si>
  <si>
    <t>WJ07V0019R0</t>
  </si>
  <si>
    <t>PM 3*25mm 不锈钢</t>
  </si>
  <si>
    <t>WJ07V0022R0</t>
  </si>
  <si>
    <t>M3*20+6mm</t>
  </si>
  <si>
    <t>WJ07V0024R0</t>
  </si>
  <si>
    <t>M3*5+3mm</t>
  </si>
  <si>
    <t>WJ07V0056R0</t>
  </si>
  <si>
    <t>KB 5*10mm 铁</t>
  </si>
  <si>
    <t>WJ07V0063R0</t>
  </si>
  <si>
    <t>英制机丝3.2*27mm</t>
  </si>
  <si>
    <t>WJ07V0064R0</t>
  </si>
  <si>
    <t>KA3.5*23mm</t>
  </si>
  <si>
    <t>WJ07V0076R0</t>
  </si>
  <si>
    <t>PM 4*12mm 铁</t>
  </si>
  <si>
    <t>WJ07V0079R1</t>
  </si>
  <si>
    <t>PWM 4*5mm 不锈钢</t>
  </si>
  <si>
    <t>WJ07V0086R0</t>
  </si>
  <si>
    <t>PWM 4*10mm 不锈钢</t>
  </si>
  <si>
    <t>WJ07V0087R0</t>
  </si>
  <si>
    <t>WJ07V0088R0</t>
  </si>
  <si>
    <t>M3*8+5mm</t>
  </si>
  <si>
    <t>ACC-PCAU</t>
  </si>
  <si>
    <t>澳规三插+品字尾 L=1.8M SAA H05VV-F 3G0.75mm2 BK</t>
  </si>
  <si>
    <t>澳规三插+品字尾 L=3M SAA H05VV-F 3G0.75mm2 BK</t>
  </si>
  <si>
    <t>ACC-PCUS</t>
  </si>
  <si>
    <t>美规三插+品字尾 L=1.8M (UL)SVT 3*18AWG 105℃ BK</t>
  </si>
  <si>
    <t>ACC-PCEU</t>
  </si>
  <si>
    <t>欧规法式插+品字尾 L=1.8M H05VV-F 3G0.75mm2 BK</t>
  </si>
  <si>
    <t>BZ00V0004R0</t>
  </si>
  <si>
    <t>圆空</t>
  </si>
  <si>
    <t>BZ05V0047R1</t>
  </si>
  <si>
    <t>TSC6 A5纸 彩色打印</t>
  </si>
  <si>
    <t>BZ05V0064R0</t>
  </si>
  <si>
    <t>美国Atlona PS121说明书</t>
  </si>
  <si>
    <t>BZ05V0108R0</t>
  </si>
  <si>
    <t>BZ05V0132R0</t>
  </si>
  <si>
    <t>TSM1说明书</t>
  </si>
  <si>
    <t>PTN-TSM1 桌面插说明书-120329</t>
  </si>
  <si>
    <t>BZ05V0133R0</t>
  </si>
  <si>
    <t>TSM2 说明书</t>
  </si>
  <si>
    <t>PTN-TSM2 桌面插说明书-120420</t>
  </si>
  <si>
    <t>BZ05V0134R0</t>
  </si>
  <si>
    <t>TSM3 说明书</t>
  </si>
  <si>
    <t>PTN-TSM3 桌面插说明书-120814</t>
  </si>
  <si>
    <t>BZ05V0135R0</t>
  </si>
  <si>
    <t>TSM4说明书</t>
  </si>
  <si>
    <t>PTN-TSM4 桌面插说明书-120712</t>
  </si>
  <si>
    <t>BZ05V0136R0</t>
  </si>
  <si>
    <t>RMM4说明书</t>
  </si>
  <si>
    <t>PTN-RMM4 桌面插说明书-120324</t>
  </si>
  <si>
    <t>BZ05V0137R0</t>
  </si>
  <si>
    <t>RMU4说明书</t>
  </si>
  <si>
    <t>PTN-RMU4 桌面插说明书120324</t>
  </si>
  <si>
    <t>BZ05V0207R0</t>
  </si>
  <si>
    <t>RMM4中性说明书</t>
  </si>
  <si>
    <t>RMM4 tabletop-120906.doc</t>
  </si>
  <si>
    <t>BZ05V0208R0</t>
  </si>
  <si>
    <t>RMU4中性说明书</t>
  </si>
  <si>
    <t>RMU4 Under tabletop120906.docx</t>
  </si>
  <si>
    <t>BZ05V0209R0</t>
  </si>
  <si>
    <t>TSM1中性说明书</t>
  </si>
  <si>
    <t>TSM1 Pop up socket-120906.docx</t>
  </si>
  <si>
    <t>BZ05V0210R0</t>
  </si>
  <si>
    <t>TSM2中性说明书</t>
  </si>
  <si>
    <t>TSM2 pop up socket-120906.docx</t>
  </si>
  <si>
    <t>BZ05V0211R0</t>
  </si>
  <si>
    <t>TSM3中性说明书</t>
  </si>
  <si>
    <t>TSM3 popup socket-120906.docx</t>
  </si>
  <si>
    <t>BZ05V0212R0</t>
  </si>
  <si>
    <t>TSM4中性说明书</t>
  </si>
  <si>
    <t>TSM4 user manual-120906.docx</t>
  </si>
  <si>
    <t>BZ05V0226R0</t>
  </si>
  <si>
    <t>MDV88A英文说明书</t>
  </si>
  <si>
    <t>PTN User Manual MDV88A2013V1.4.pdf</t>
  </si>
  <si>
    <t>BZ05V0231R0</t>
  </si>
  <si>
    <t>MHD88英文说明书</t>
  </si>
  <si>
    <t>PTN User Manual MHD882013V1.3.pdf</t>
  </si>
  <si>
    <t>BZ05V0236R0</t>
  </si>
  <si>
    <t>MV4英文说明书</t>
  </si>
  <si>
    <t>PTN User Manual MV42013V1.4.pdf</t>
  </si>
  <si>
    <t>BZ05V0274R0</t>
  </si>
  <si>
    <t>WHD4英文（OEM)说明书</t>
  </si>
  <si>
    <t>User Manual 4x1 HDMI Selection Switcher 2013V1.1.pdf</t>
  </si>
  <si>
    <t>BZ05V0276R0</t>
  </si>
  <si>
    <t>WP8-S说明书</t>
  </si>
  <si>
    <t>澳大利亚（REV）客供说明书 银色面板</t>
  </si>
  <si>
    <t>BZ05V0278R0</t>
  </si>
  <si>
    <t>澳大利亚（REV）客供说明书</t>
  </si>
  <si>
    <t>BZ11V0002R0</t>
  </si>
  <si>
    <t>70*45mm 中性</t>
  </si>
  <si>
    <t>BZ16V0001R0</t>
  </si>
  <si>
    <t>MHD44TP 国内 A5纸 字体Arial</t>
  </si>
  <si>
    <t>BZ16V0002R0</t>
  </si>
  <si>
    <t>MHD44（新） 国内 A5纸 字体Arial</t>
  </si>
  <si>
    <t>BZ16V0003R0</t>
  </si>
  <si>
    <t>SC51T 国内 A5纸 字体Arial</t>
  </si>
  <si>
    <t>BZ16V0004R0</t>
  </si>
  <si>
    <t>SC81T 国内 A5纸 字体Arial</t>
  </si>
  <si>
    <t>BZ16V0005R0</t>
  </si>
  <si>
    <t>TPHD402 国内 A5纸 字体Arial</t>
  </si>
  <si>
    <t>BZ16V0006R0</t>
  </si>
  <si>
    <t>TPHD402P 国内 A5纸 字体Arial</t>
  </si>
  <si>
    <t>BZ16V0007R0</t>
  </si>
  <si>
    <t>TPHD402PT 国内 A5纸 字体Arial</t>
  </si>
  <si>
    <t>BZ16V0008R0</t>
  </si>
  <si>
    <t>TPHD402PR 国内 A5纸 字体Arial</t>
  </si>
  <si>
    <t>BZ16V0009R0</t>
  </si>
  <si>
    <t>SC121D 国内 A5纸 字体Arial</t>
  </si>
  <si>
    <t>BZ16V0010R0</t>
  </si>
  <si>
    <t>SC121D-T 国内 A5纸 字体Arial</t>
  </si>
  <si>
    <t>BZ16V0011R0</t>
  </si>
  <si>
    <t>MHD88TP 国内 A5纸 字体Arial</t>
  </si>
  <si>
    <t>BZ16V0012R0</t>
  </si>
  <si>
    <t>PA2B 国内 A5纸 字体Arial</t>
  </si>
  <si>
    <t>BZ16V0013R0</t>
  </si>
  <si>
    <t>PA3V 国内 A5纸 字体Arial</t>
  </si>
  <si>
    <t>BZ16V0014R0</t>
  </si>
  <si>
    <t>CHA2 国内 A5纸 字体Arial</t>
  </si>
  <si>
    <t>BZ16V0015R0</t>
  </si>
  <si>
    <t>CSH2 国内 A5纸 字体Arial</t>
  </si>
  <si>
    <t>BZ16V0016R0</t>
  </si>
  <si>
    <t>FODV300 国内 A5纸 字体Arial</t>
  </si>
  <si>
    <t>BZ16V0017R0</t>
  </si>
  <si>
    <t>WP8 国内 A5纸 字体Arial</t>
  </si>
  <si>
    <t>BZ16V0018R0</t>
  </si>
  <si>
    <t>MV4 国内 A5纸 字体Arial</t>
  </si>
  <si>
    <t>BZ16V0019R0</t>
  </si>
  <si>
    <t>MMX88A 国内 A5纸 字体Arial</t>
  </si>
  <si>
    <t>BZ17V0001R0</t>
  </si>
  <si>
    <t>MHD44TP 国外 A5纸 字体Arial</t>
  </si>
  <si>
    <t>BZ17V0002R0</t>
  </si>
  <si>
    <t>MHD44（新） 国外 A5纸 字体Arial</t>
  </si>
  <si>
    <t>BZ17V0003R0</t>
  </si>
  <si>
    <t>SC51T 国外 A5纸 字体Arial</t>
  </si>
  <si>
    <t>BZ17V0004R0</t>
  </si>
  <si>
    <t>SC81T 国外 A5纸 字体Arial</t>
  </si>
  <si>
    <t>BZ17V0005R0</t>
  </si>
  <si>
    <t>TPHD402 国外 A5纸 字体Arial</t>
  </si>
  <si>
    <t>BZ17V0006R0</t>
  </si>
  <si>
    <t>TPHD402P 国外 A5纸 字体Arial</t>
  </si>
  <si>
    <t>BZ17V0007R0</t>
  </si>
  <si>
    <t>TPHD402PT 国外 A5纸 字体Arial</t>
  </si>
  <si>
    <t>BZ17V0008R0</t>
  </si>
  <si>
    <t>TPHD402PR 国外 A5纸 字体Arial</t>
  </si>
  <si>
    <t>BZ17V0009R0</t>
  </si>
  <si>
    <t>SC121D 国外 A5纸 字体Arial</t>
  </si>
  <si>
    <t>BZ17V0010R0</t>
  </si>
  <si>
    <t>SC121D-T 国外 A5纸 字体Arial</t>
  </si>
  <si>
    <t>BZ17V0011R0</t>
  </si>
  <si>
    <t>MHD88TP 国外 A5纸 字体Arial</t>
  </si>
  <si>
    <t>BZ17V0012R0</t>
  </si>
  <si>
    <t>PA2B 国外 A5纸 字体Arial</t>
  </si>
  <si>
    <t>BZ17V0013R0</t>
  </si>
  <si>
    <t>PA3V 国外 A5纸 字体Arial</t>
  </si>
  <si>
    <t>BZ17V0014R0</t>
  </si>
  <si>
    <t>CHA2 国外 A5纸 字体Arial</t>
  </si>
  <si>
    <t>BZ17V0015R0</t>
  </si>
  <si>
    <t>CSH2 国外 A5纸 字体Arial</t>
  </si>
  <si>
    <t>BZ17V0016R0</t>
  </si>
  <si>
    <t>FODV300 国外 A5纸 字体Arial</t>
  </si>
  <si>
    <t>BZ17V0017R0</t>
  </si>
  <si>
    <t>WP8 国外 A5纸 字体Arial</t>
  </si>
  <si>
    <t>BZ17V0018R0</t>
  </si>
  <si>
    <t>MV4 国外 A5纸 字体Arial</t>
  </si>
  <si>
    <t>BZ17V0019R0</t>
  </si>
  <si>
    <t>MMX88A 国外 A5纸 字体Arial</t>
  </si>
  <si>
    <t>FL01V0011R0</t>
  </si>
  <si>
    <t>铁 外Φ10内Φ3.3 T=0.9MM</t>
  </si>
  <si>
    <t>卡夫特K-5203K</t>
  </si>
  <si>
    <t>FL06V0001R0</t>
  </si>
  <si>
    <t>金手指保护胶</t>
  </si>
  <si>
    <t>FL06V0002R0</t>
  </si>
  <si>
    <t>HDMI插头防尘帽</t>
  </si>
  <si>
    <t>胶护套</t>
  </si>
  <si>
    <t>FL06V0003R0</t>
  </si>
  <si>
    <t>L40*W20cm</t>
  </si>
  <si>
    <t>FL09V0005R0</t>
  </si>
  <si>
    <t>80*50mm 空白</t>
  </si>
  <si>
    <t>FL09V0006R0</t>
  </si>
  <si>
    <t>OEM条码纸</t>
  </si>
  <si>
    <t>FL09V0007R0</t>
  </si>
  <si>
    <t>哑银条码纸</t>
  </si>
  <si>
    <t>70*35mm 空白</t>
  </si>
  <si>
    <t>FL09V0010R0</t>
  </si>
  <si>
    <t>FL09V0013R1</t>
  </si>
  <si>
    <t>丹麦条码纸</t>
  </si>
  <si>
    <t>FL09V0016R0</t>
  </si>
  <si>
    <t>FL09V0019R0</t>
  </si>
  <si>
    <t>L70mm*W40mm 德国PUR专用</t>
  </si>
  <si>
    <t>FL09V0019R1</t>
  </si>
  <si>
    <t>PET哑银条码纸（PUR)</t>
  </si>
  <si>
    <t>FL09V0020R0</t>
  </si>
  <si>
    <t>FL09V0021R0</t>
  </si>
  <si>
    <t>RTI条码纸</t>
  </si>
  <si>
    <t>FL10V0008R0</t>
  </si>
  <si>
    <t>桌插弹开提示标签</t>
  </si>
  <si>
    <t>50*25mm 空白（Push  this  side/向下箭头）</t>
  </si>
  <si>
    <t>FL12V0005R0</t>
  </si>
  <si>
    <t>Ф10mm 100M 125℃ 600V 黑色</t>
  </si>
  <si>
    <t>DZ00V0000R0</t>
  </si>
  <si>
    <t>接收头类</t>
  </si>
  <si>
    <t>NC</t>
  </si>
  <si>
    <t>DZ01V0000R0</t>
  </si>
  <si>
    <t>SMD(DIP) IC</t>
  </si>
  <si>
    <t>DZ02V0000R0</t>
  </si>
  <si>
    <t>NC 0402</t>
  </si>
  <si>
    <t>DZ02V0000R1</t>
  </si>
  <si>
    <t>NC 0603</t>
  </si>
  <si>
    <t>DZ02V0000R2</t>
  </si>
  <si>
    <t>NC 0805</t>
  </si>
  <si>
    <t>DZ02V0000R3</t>
  </si>
  <si>
    <t>NC 1206</t>
  </si>
  <si>
    <t>DZ02V0000R4</t>
  </si>
  <si>
    <t>DZ03V0000R0</t>
  </si>
  <si>
    <t>DZ03V0000R1</t>
  </si>
  <si>
    <t>DZ03V0000R2</t>
  </si>
  <si>
    <t>DZ03V0000R3</t>
  </si>
  <si>
    <t>DZ03V0000R4</t>
  </si>
  <si>
    <t>SMD/DIP)电解（高压）电容</t>
  </si>
  <si>
    <t>DZ03V0000R5</t>
  </si>
  <si>
    <t>NC 1210</t>
  </si>
  <si>
    <t>DZ04V0000R0</t>
  </si>
  <si>
    <t>DZ04V0000R1</t>
  </si>
  <si>
    <t>DZ04V0000R2</t>
  </si>
  <si>
    <t>DZ04V0000R3</t>
  </si>
  <si>
    <t>（DIP/SMD方形）电感</t>
  </si>
  <si>
    <t>DZ05V0000R0</t>
  </si>
  <si>
    <t>(SMD/DIP)排阻</t>
  </si>
  <si>
    <t>DZ06V0000R0</t>
  </si>
  <si>
    <t>DZ07V0000R0</t>
  </si>
  <si>
    <t>DZ08V0000R0</t>
  </si>
  <si>
    <t>(SMD/DIP)二极管</t>
  </si>
  <si>
    <t>DZ09V0000R0</t>
  </si>
  <si>
    <t>(SMD/DIP)三极管</t>
  </si>
  <si>
    <t>DZ10V0000R0</t>
  </si>
  <si>
    <t>(SMD/DIP)晶振</t>
  </si>
  <si>
    <t>DZ11V0000R0</t>
  </si>
  <si>
    <t>(SMD/DIP)接插件类</t>
  </si>
  <si>
    <t>DZ14V0000R0</t>
  </si>
  <si>
    <t>变压器类</t>
  </si>
  <si>
    <t>赫雅</t>
  </si>
  <si>
    <t>DZ15V0000R0</t>
  </si>
  <si>
    <t>开关类</t>
  </si>
  <si>
    <t>九增旺</t>
  </si>
  <si>
    <t>DZ16V0000R0</t>
  </si>
  <si>
    <t>电位器类</t>
  </si>
  <si>
    <t>DZ17V0000R0</t>
  </si>
  <si>
    <t>端子、座类</t>
  </si>
  <si>
    <t>XC03V0000R0</t>
  </si>
  <si>
    <t>FL09V000R0</t>
  </si>
  <si>
    <t>虚拟成品条码纸</t>
  </si>
  <si>
    <t>ZF00000001</t>
  </si>
  <si>
    <t>运费</t>
  </si>
  <si>
    <t>项</t>
  </si>
  <si>
    <t>ZF00000002</t>
  </si>
  <si>
    <t>测试费</t>
  </si>
  <si>
    <t>ZF00000003</t>
  </si>
  <si>
    <t>工程费</t>
  </si>
  <si>
    <t>ZF00000004</t>
  </si>
  <si>
    <t>加急费</t>
  </si>
  <si>
    <t>ZF00000005</t>
  </si>
  <si>
    <t>刀模费</t>
  </si>
  <si>
    <t>ZF00000006</t>
  </si>
  <si>
    <t>菲林费</t>
  </si>
  <si>
    <t>ZF00000007</t>
  </si>
  <si>
    <t>测试架</t>
  </si>
  <si>
    <t>ZF00000009</t>
  </si>
  <si>
    <t>研发费</t>
  </si>
  <si>
    <t>ZF00000010</t>
  </si>
  <si>
    <t>网板费</t>
  </si>
  <si>
    <t>T-P04V0019R5</t>
  </si>
  <si>
    <t>T-P04V0020R5</t>
  </si>
  <si>
    <t>T-P04V0021R4</t>
  </si>
  <si>
    <t>PHD402T（条码纸）</t>
  </si>
  <si>
    <t>T-P04V0022R4</t>
  </si>
  <si>
    <t>DZ01V0229R1</t>
  </si>
  <si>
    <t>XC6227C151MR-G sot-23-5 1.5V</t>
  </si>
  <si>
    <t>BZ05V0109R2</t>
  </si>
  <si>
    <t>HDI-ISS  彩色 A5纸</t>
  </si>
  <si>
    <t>XC06V0006R0</t>
  </si>
  <si>
    <t>DB9母转3P-3.81mm绿色薄体凤凰插头 L=1350mm净线长</t>
  </si>
  <si>
    <t>XC06V0007R0</t>
  </si>
  <si>
    <t>3P-3.81mm薄体凤凰插头转3P-3.81mm绿色薄体凤凰插头 L=600mm净线</t>
  </si>
  <si>
    <t>FL00V0025R0</t>
  </si>
  <si>
    <t>物料卡盒</t>
  </si>
  <si>
    <t>L57.5*27.5*12cm T=5mm透明有机玻璃</t>
  </si>
  <si>
    <t>BZ05V0138R0</t>
  </si>
  <si>
    <t>Avation说明书</t>
  </si>
  <si>
    <t>BZ05V0115R0</t>
  </si>
  <si>
    <t>美国OWI说明书</t>
  </si>
  <si>
    <t>AMPMA40X A5纸 黑白打印</t>
  </si>
  <si>
    <t>BZ02V0034R0</t>
  </si>
  <si>
    <t>内尺寸：121L*90W*52H(mm)</t>
  </si>
  <si>
    <t>BZ03V0047R0</t>
  </si>
  <si>
    <t>D-3701译员机珍珠棉</t>
  </si>
  <si>
    <t>底（370*215*55mm)+盖（370*215*75mm）套</t>
  </si>
  <si>
    <t>BZ05V0011R0</t>
  </si>
  <si>
    <t>SDV8说明书</t>
  </si>
  <si>
    <t>PTN-SDV8分配放大器说明书-2013V1.0.pdf</t>
  </si>
  <si>
    <t>BZ05V0202R0</t>
  </si>
  <si>
    <t>中性-SDV2分配放大器-2013V1.0.pdf</t>
  </si>
  <si>
    <t>BZ05V0203R0</t>
  </si>
  <si>
    <t>中性-SDV8分配放大器说明书-2013V1.0.pdf</t>
  </si>
  <si>
    <t>BZ05V0206R0</t>
  </si>
  <si>
    <t>光纤延长器_2013V1.1.pdf(中性）</t>
  </si>
  <si>
    <t>FL10V0023R0</t>
  </si>
  <si>
    <t>LOGO（马来西来TKG A）</t>
  </si>
  <si>
    <t>L30mm*W15mm*T0.04mm 光面金属材质</t>
  </si>
  <si>
    <t>FL10V0024R0</t>
  </si>
  <si>
    <t>LOGO（马来西来TKG B）</t>
  </si>
  <si>
    <t>L25mm*W13mm*T0.04mm 光面金属材质</t>
  </si>
  <si>
    <t>BZ03V0003R1</t>
  </si>
  <si>
    <t>前罩（550X70X220）+后罩（550X90X220）</t>
  </si>
  <si>
    <t>BZ01V0009R0</t>
  </si>
  <si>
    <t>内尺寸：888L*377W*725H</t>
  </si>
  <si>
    <t>BZ03V0052R1</t>
  </si>
  <si>
    <t>前罩（550X70X220）+后罩（550X70X220）</t>
  </si>
  <si>
    <t>DZ10V0019R1</t>
  </si>
  <si>
    <t>SO751S-125000-33-MBY 125.000MHZ（20PPM)</t>
  </si>
  <si>
    <t>DZ10V0019R2</t>
  </si>
  <si>
    <t>125.000MHz（25ppm） 5*7 4P (7WA2500111)</t>
  </si>
  <si>
    <t>XC01V0007R0</t>
  </si>
  <si>
    <t>国标电源线</t>
  </si>
  <si>
    <t>WJP-301 国标三插+品字尾 L=1.8M H05VV-F 3G0.75mm2VDE CCC BK</t>
  </si>
  <si>
    <t>BZ03V0053R1</t>
  </si>
  <si>
    <t>550*65*220mm</t>
  </si>
  <si>
    <t>SJ00V0034R0</t>
  </si>
  <si>
    <t>ACC-C2GW</t>
  </si>
  <si>
    <t>CK134 白色美标双联插座面板 115x117 标配4个螺丝</t>
  </si>
  <si>
    <t>XC07V0030R1</t>
  </si>
  <si>
    <t>VGA公转RCA/S视频母座 L=320mm，增加屏蔽功能</t>
  </si>
  <si>
    <t>XC08V0010R0</t>
  </si>
  <si>
    <t>一头4P-2.0mm端子，一头渗锡+U叉，L=220mm</t>
  </si>
  <si>
    <t>DZ01V0227R0</t>
  </si>
  <si>
    <t>TDA7492MV PowerSSO_36 50W</t>
  </si>
  <si>
    <t>BZ12V0011R1</t>
  </si>
  <si>
    <t>24V 2.5A_(喇叭型插头)</t>
  </si>
  <si>
    <t>ACC-PSU24V60</t>
  </si>
  <si>
    <t>FL19V0006R0</t>
  </si>
  <si>
    <t>16*16*2.5（mm）灰色 2.0导热系数 硬度35</t>
  </si>
  <si>
    <t>BZ01V0008R0</t>
  </si>
  <si>
    <t>内尺寸：666L*377W*435H</t>
  </si>
  <si>
    <t>BZ03V0030R0</t>
  </si>
  <si>
    <t>9U珍珠棉</t>
  </si>
  <si>
    <t>L580mm*W410mm*H175mm（底+盖）套</t>
  </si>
  <si>
    <t>BZ11V0003R0</t>
  </si>
  <si>
    <t>保修卡</t>
  </si>
  <si>
    <t>A5纸 黑白打印 美国OWI专用</t>
  </si>
  <si>
    <t>WJ01V0018R0U11</t>
  </si>
  <si>
    <t>WJ00V0098R0</t>
  </si>
  <si>
    <t>（3mm厚）</t>
  </si>
  <si>
    <t>WJ00V0099R0</t>
  </si>
  <si>
    <t>WJ00V0100R0</t>
  </si>
  <si>
    <t>WJ00V0101R0</t>
  </si>
  <si>
    <t>FL10V0009R0</t>
  </si>
  <si>
    <t>ATLONA出货标签</t>
  </si>
  <si>
    <t>不干胶 149*105mm</t>
  </si>
  <si>
    <t>FL10V0009R1</t>
  </si>
  <si>
    <t>不干胶 A4纸</t>
  </si>
  <si>
    <t>FL10V0005R1</t>
  </si>
  <si>
    <t>139.7*101.6mm 801b铜版纸 黑白打印</t>
  </si>
  <si>
    <t>BZ05V0287R0</t>
  </si>
  <si>
    <t>澳大利亚AVA说明书</t>
  </si>
  <si>
    <t>TPHD402P澳大利亚(AVA)黑色 A5 AVG-HD300</t>
  </si>
  <si>
    <t>BZ01V0004R1</t>
  </si>
  <si>
    <t>BZ01V0004R2</t>
  </si>
  <si>
    <t>WJ05V0047R0E00</t>
  </si>
  <si>
    <t>MMX-4I-BT插板</t>
  </si>
  <si>
    <t>表面喷黑色细沙粉L194.94*W25.2</t>
  </si>
  <si>
    <t>WJ05V0048R0E00</t>
  </si>
  <si>
    <t>MMX-4O-BT 插板</t>
  </si>
  <si>
    <t>ACC-STLR</t>
  </si>
  <si>
    <t>BZ05V0069R0</t>
  </si>
  <si>
    <t>BZ05V0140R0</t>
  </si>
  <si>
    <t>CV-MAD40B A5纸 彩色印刷</t>
  </si>
  <si>
    <t>SJ11V0009R0E01</t>
  </si>
  <si>
    <t>T-P10V0007R0</t>
  </si>
  <si>
    <t>BZ05V0119R0</t>
  </si>
  <si>
    <t>DD-2VGA1AL A4纸 彩色打印</t>
  </si>
  <si>
    <t>BZ05V0118R0</t>
  </si>
  <si>
    <t>DD-PA2B A4纸 彩色打印</t>
  </si>
  <si>
    <t>BZ05V0188R0</t>
  </si>
  <si>
    <t>TP300系列说明书</t>
  </si>
  <si>
    <t>中性-DVI双绞线延长器_2013V1.0</t>
  </si>
  <si>
    <t>XC07V0048R0</t>
  </si>
  <si>
    <t>DVI转RCA转换线</t>
  </si>
  <si>
    <t>DVI(24+5)公座 转 RCA黄色母座，L=300MM</t>
  </si>
  <si>
    <t>WJ09V0041R0</t>
  </si>
  <si>
    <t>WJ09V0042R0</t>
  </si>
  <si>
    <t>WJ11V0018R0</t>
  </si>
  <si>
    <t>DZ02V0180R0</t>
  </si>
  <si>
    <t>1/4W-1M±1%  250V DIP</t>
  </si>
  <si>
    <t>DZ02V0179R0</t>
  </si>
  <si>
    <t>3W-2R2±1%  色环电阻</t>
  </si>
  <si>
    <t>DZ02V0178R0</t>
  </si>
  <si>
    <t>3W-47R±1%  色环电阻</t>
  </si>
  <si>
    <t>DZ02V0177R0</t>
  </si>
  <si>
    <t>3W-470R±1%  色环电阻</t>
  </si>
  <si>
    <t>FL09V0014R0</t>
  </si>
  <si>
    <t>29*20mm 1*3张 空白</t>
  </si>
  <si>
    <t>BZ12V0033R0</t>
  </si>
  <si>
    <t>ACC-PSU5V5</t>
  </si>
  <si>
    <t>(BI07-050100-I) D007050100000J-A 5V 1A 带螺纹 5.5mm外直径</t>
  </si>
  <si>
    <t>BZ03V0060R0</t>
  </si>
  <si>
    <t>FOUH302珍珠棉</t>
  </si>
  <si>
    <t>底(124*143*50mm)+盖215*143*5mm)套</t>
  </si>
  <si>
    <t>BZ02V0051R0</t>
  </si>
  <si>
    <t>FOUH302纸箱</t>
  </si>
  <si>
    <t>内尺寸：215L*143W*67H K=3K黄皮纸</t>
  </si>
  <si>
    <t>骏龙</t>
  </si>
  <si>
    <t>BZ02V0046R0</t>
  </si>
  <si>
    <t>TPHD403P彩盒</t>
  </si>
  <si>
    <t>BZ02V0045R0</t>
  </si>
  <si>
    <t>TPHD402P彩盒</t>
  </si>
  <si>
    <t>SJ05V0001R0A02</t>
  </si>
  <si>
    <t>塑胶（阻燃ABS) 外表面抛光 丝印</t>
  </si>
  <si>
    <t>BZ12V0027R0</t>
  </si>
  <si>
    <t>PSU-18V54R0</t>
  </si>
  <si>
    <t>18V 3A_(音叉型插头)</t>
  </si>
  <si>
    <t>BZ05V0148R1</t>
  </si>
  <si>
    <t>TPHD403说明书</t>
  </si>
  <si>
    <t>中性-HDMI 单网线延长器_2013V1.0</t>
  </si>
  <si>
    <t>BZ05V0148R2</t>
  </si>
  <si>
    <t>中性-HDMI 单网线延长器_2013V1.1</t>
  </si>
  <si>
    <t>11.0592MHz(20ppm) 5.0*3.2*1.0mm 5032 CL=20PF</t>
  </si>
  <si>
    <t>BZ02V0053R0</t>
  </si>
  <si>
    <t>IPM11(12)纸箱</t>
  </si>
  <si>
    <t>内尺寸：130L*75W*38H K5K单坑黄皮纸</t>
  </si>
  <si>
    <t>BZ02V0052R0</t>
  </si>
  <si>
    <t>IPM1纸箱</t>
  </si>
  <si>
    <t>内尺寸：190L*137W*95H K3K单坑黄皮纸</t>
  </si>
  <si>
    <t>ACC-IRC</t>
  </si>
  <si>
    <t>BZ05V0142R0</t>
  </si>
  <si>
    <t>KD-HDMI41 A5纸 彩色印刷</t>
  </si>
  <si>
    <t>BZ05V0141R0</t>
  </si>
  <si>
    <t>TPHD402 A5纸 彩色印刷</t>
  </si>
  <si>
    <t>WJ00V0163R0</t>
  </si>
  <si>
    <t>MDV1616A（福州）支架1</t>
  </si>
  <si>
    <t>FL01V0012R0</t>
  </si>
  <si>
    <t>WMDV248带行程发光按键胶片</t>
  </si>
  <si>
    <t>BZ01V0020R0</t>
  </si>
  <si>
    <t>MDV248外包箱</t>
  </si>
  <si>
    <t>内尺寸:570L*480W*330H(mm)</t>
  </si>
  <si>
    <t>BZ03V0063R0</t>
  </si>
  <si>
    <t>MDV248系列插板珍珠棉</t>
  </si>
  <si>
    <t>底(258*192*50mm)+盖258*192*5mm)套</t>
  </si>
  <si>
    <t>SJ11V0022R0C17</t>
  </si>
  <si>
    <t>MDV248亚克力屏</t>
  </si>
  <si>
    <t>BZ03V0062R0</t>
  </si>
  <si>
    <t>MDV248珍珠棉</t>
  </si>
  <si>
    <t>上下(550L*460W*85H)mm</t>
  </si>
  <si>
    <t>BZ02V0055R0</t>
  </si>
  <si>
    <t>MDV248纸箱</t>
  </si>
  <si>
    <t>内尺寸：550L*460W*310H</t>
  </si>
  <si>
    <t>WJ00V0096R0</t>
  </si>
  <si>
    <t>(230X120)</t>
  </si>
  <si>
    <t>P10V0008R0</t>
  </si>
  <si>
    <t>HDMI EXTENDER_121_TX V1.01  20130923</t>
  </si>
  <si>
    <t>P10V0009R0</t>
  </si>
  <si>
    <t>HDMI EXTENDER_121_RX V1.0  20130829</t>
  </si>
  <si>
    <t>BZ00V0011R0</t>
  </si>
  <si>
    <t>19U木箱</t>
  </si>
  <si>
    <t>内尺寸:L56*W42*H102cm</t>
  </si>
  <si>
    <t>BZ01V0007R0</t>
  </si>
  <si>
    <t>19U纸箱</t>
  </si>
  <si>
    <t>内尺寸：540*395*990mm (外尺寸：550*405*1005mm)</t>
  </si>
  <si>
    <t>WJ00V0086R0</t>
  </si>
  <si>
    <t>PCB垫板(306X173)</t>
  </si>
  <si>
    <t>WJ00V0087R0</t>
  </si>
  <si>
    <t>前后板横梁</t>
  </si>
  <si>
    <t>WJ00V0088R0</t>
  </si>
  <si>
    <t>中间横梁</t>
  </si>
  <si>
    <t>WJ00V0089R0</t>
  </si>
  <si>
    <t>耳朵</t>
  </si>
  <si>
    <t>WJ00V0090R0</t>
  </si>
  <si>
    <t>后面固定板</t>
  </si>
  <si>
    <t>WJ00V0091R0</t>
  </si>
  <si>
    <t>(120X110)</t>
  </si>
  <si>
    <t>WJ00V0093R0</t>
  </si>
  <si>
    <t>（2.5mm厚）</t>
  </si>
  <si>
    <t>FL09V0023R0</t>
  </si>
  <si>
    <t>杭州梅蒂斯条码纸</t>
  </si>
  <si>
    <t>80*50mm 杭州梅蒂斯专用</t>
  </si>
  <si>
    <t>SJ11V0002R0</t>
  </si>
  <si>
    <t>WJ00V0107R0</t>
  </si>
  <si>
    <t>WJ00V0111R0</t>
  </si>
  <si>
    <t>WJ00V0162R0</t>
  </si>
  <si>
    <t>MDV88（福州）支架1</t>
  </si>
  <si>
    <t>DZ00V0007R0</t>
  </si>
  <si>
    <t>光纤模组</t>
  </si>
  <si>
    <t>DLITR242-LC</t>
  </si>
  <si>
    <t>WJ05V0022R0</t>
  </si>
  <si>
    <t>WJ05V0022R1</t>
  </si>
  <si>
    <t>WJ06V0033R0</t>
  </si>
  <si>
    <t>BZ16V0020R0</t>
  </si>
  <si>
    <t>国内 A5纸 字体Arial</t>
  </si>
  <si>
    <t>BZ17V0020R0</t>
  </si>
  <si>
    <t>国外 A5纸 字体Arial</t>
  </si>
  <si>
    <t>NES-350-12 +12V 29A</t>
  </si>
  <si>
    <t>WJ00V0147R0</t>
  </si>
  <si>
    <t>MMX6464横梁1</t>
  </si>
  <si>
    <t>WJ00V0147R1</t>
  </si>
  <si>
    <t>铝型材 L432.6mm*W10mm*H10mm</t>
  </si>
  <si>
    <t>WJ00V0148R0</t>
  </si>
  <si>
    <t>MMX6464横梁2</t>
  </si>
  <si>
    <t>WJ00V0149R0</t>
  </si>
  <si>
    <t>MMX6464横梁3</t>
  </si>
  <si>
    <t>WJ00V0150R0</t>
  </si>
  <si>
    <t>MMX6464支架1</t>
  </si>
  <si>
    <t>WJ00V0151R0</t>
  </si>
  <si>
    <t>MMX6464支架2</t>
  </si>
  <si>
    <t>WJ00V0152R0</t>
  </si>
  <si>
    <t>MMX6464支架3</t>
  </si>
  <si>
    <t>WJ00V0153R0</t>
  </si>
  <si>
    <t>MMX6464支架4</t>
  </si>
  <si>
    <t>WJ00V0154R0</t>
  </si>
  <si>
    <t>MMX6464支架5</t>
  </si>
  <si>
    <t>WJ00V0155R0</t>
  </si>
  <si>
    <t>MMX6464支架6</t>
  </si>
  <si>
    <t>WJ00V0155R1</t>
  </si>
  <si>
    <t>WJ00V0156R0</t>
  </si>
  <si>
    <t>MMX6464支架7</t>
  </si>
  <si>
    <t>WJ00V0157R0</t>
  </si>
  <si>
    <t>MMX6464支架8</t>
  </si>
  <si>
    <t>WJ00V0157R1</t>
  </si>
  <si>
    <t>铝型材 L435.3mm*W10mm*H15mm</t>
  </si>
  <si>
    <t>WJ00V0158R0</t>
  </si>
  <si>
    <t>MMX6464风扇垫板</t>
  </si>
  <si>
    <t>WJ00V0225R0</t>
  </si>
  <si>
    <t>MMX6464螺母条1</t>
  </si>
  <si>
    <t>L400mm*W5mm*T2mm</t>
  </si>
  <si>
    <t>WJ00V0226R0</t>
  </si>
  <si>
    <t>MMX6464螺母条2</t>
  </si>
  <si>
    <t>L430mm*W5mm*T2mm</t>
  </si>
  <si>
    <t>WJ00V0227R0</t>
  </si>
  <si>
    <t>MMX6464螺母条3</t>
  </si>
  <si>
    <t>L15mm*W5mm*T2mm</t>
  </si>
  <si>
    <t>WJ00V0228R0</t>
  </si>
  <si>
    <t>MMX6464电源固定板</t>
  </si>
  <si>
    <t>铝 L247mm*W127mm*T2mm</t>
  </si>
  <si>
    <t>WJ01V0101R0C01</t>
  </si>
  <si>
    <t>MMX6464（福州）前板</t>
  </si>
  <si>
    <t>铝板 表面要拉丝、铝本色氧化处理 L443.7mm*W436.6mm*T3mm</t>
  </si>
  <si>
    <t>4010B 风扇配MS12散热片(60*20*55mm)滚珠型</t>
  </si>
  <si>
    <t>WJ05V0019R0</t>
  </si>
  <si>
    <t>WJ05V0020R0</t>
  </si>
  <si>
    <t>DZ18V0016R0</t>
  </si>
  <si>
    <t>6025S风扇 5V 3200RPM +网罩 2P-2.54mm L=300mm</t>
  </si>
  <si>
    <t>XC02V0035R0</t>
  </si>
  <si>
    <t>4P-5557座/8P-3.96 UL1015 18# P1=360mm P2=420mm 红色、黑色线</t>
  </si>
  <si>
    <t>FL01V0001R0</t>
  </si>
  <si>
    <t>MMX带行程发光按键胶片_2012.04.27</t>
  </si>
  <si>
    <t>BZ03V0055R0</t>
  </si>
  <si>
    <t>MOD-SVG16珍珠棉</t>
  </si>
  <si>
    <t>左右(200L*100W*85H)mm</t>
  </si>
  <si>
    <t>WJ00V0135R0</t>
  </si>
  <si>
    <t>MRG128128前耳朵</t>
  </si>
  <si>
    <t>WJ00V0136R0</t>
  </si>
  <si>
    <t>MRG128128顶柱1</t>
  </si>
  <si>
    <t>WJ00V0137R0</t>
  </si>
  <si>
    <t>MRG128128顶柱2</t>
  </si>
  <si>
    <t>WJ00V0138R0</t>
  </si>
  <si>
    <t>MRG128128顶柱3</t>
  </si>
  <si>
    <t>WJ00V0139R0</t>
  </si>
  <si>
    <t>MRG128128顶柱4</t>
  </si>
  <si>
    <t>WJ00V0140R0</t>
  </si>
  <si>
    <t>MRG128128顶柱5</t>
  </si>
  <si>
    <t>WJ00V0141R0</t>
  </si>
  <si>
    <t>MRG128128螺母条1</t>
  </si>
  <si>
    <t>WJ00V0142R0</t>
  </si>
  <si>
    <t>MRG128128螺母条2</t>
  </si>
  <si>
    <t>WJ00V0143R0</t>
  </si>
  <si>
    <t>MRG128128垫板</t>
  </si>
  <si>
    <t>WJ00V0144R0</t>
  </si>
  <si>
    <t>MRG128128固定件</t>
  </si>
  <si>
    <t>DZ18V0037R0</t>
  </si>
  <si>
    <t>串口端子</t>
  </si>
  <si>
    <t>DB9/M 公头</t>
  </si>
  <si>
    <t>SJ00V0016R0</t>
  </si>
  <si>
    <t>线夹</t>
  </si>
  <si>
    <t>DB座线夹(带螺栓+螺母)</t>
  </si>
  <si>
    <t>WJ00V0093R1</t>
  </si>
  <si>
    <t>WJ00V0119R0</t>
  </si>
  <si>
    <t>MRG6464后耳朵</t>
  </si>
  <si>
    <t>WJ00V0120R0</t>
  </si>
  <si>
    <t>MRG6464前耳朵</t>
  </si>
  <si>
    <t>WJ00V0121R1</t>
  </si>
  <si>
    <t>WJ00V0122R1</t>
  </si>
  <si>
    <t>WJ00V0123R0</t>
  </si>
  <si>
    <t>MRG6464顶柱3</t>
  </si>
  <si>
    <t>WJ00V0128R0</t>
  </si>
  <si>
    <t>WJ00V0129R0</t>
  </si>
  <si>
    <t>MRG6464横梁2</t>
  </si>
  <si>
    <t>WJ00V0130R0</t>
  </si>
  <si>
    <t>MRG6464横梁3</t>
  </si>
  <si>
    <t>WJ00V0131R0</t>
  </si>
  <si>
    <t>WJ00V0132R0</t>
  </si>
  <si>
    <t>SJ11V0021R0E00</t>
  </si>
  <si>
    <t>MUH44TP亚克力屏</t>
  </si>
  <si>
    <t>L116mm*W28mm*T1.2mm</t>
  </si>
  <si>
    <t>FL10V0013R0</t>
  </si>
  <si>
    <t>B110 80mm*300M  丹麦neets专用</t>
  </si>
  <si>
    <t>FL09V0013R0</t>
  </si>
  <si>
    <t>70*36mm 彩色印刷 丹麦neets专用</t>
  </si>
  <si>
    <t>BZ11V0001R0</t>
  </si>
  <si>
    <t>A5纸 美国Atlona专用</t>
  </si>
  <si>
    <t>BZ09V0001R0</t>
  </si>
  <si>
    <t>封箱胶</t>
  </si>
  <si>
    <t>W=57mm</t>
  </si>
  <si>
    <t>BZ03V0026R0</t>
  </si>
  <si>
    <t>PA2B振动测试珍珠棉</t>
  </si>
  <si>
    <t>L480*W480*H80mm(内挖9个格)</t>
  </si>
  <si>
    <t>WJ00V0145R0</t>
  </si>
  <si>
    <t>PA3变压器固定件</t>
  </si>
  <si>
    <t>BZ03V0049R1</t>
  </si>
  <si>
    <t>底（300*196*60mm)+盖（300*200*10mm）套</t>
  </si>
  <si>
    <t>FL09V0011R0</t>
  </si>
  <si>
    <t>20*5mm 4*2张 空白</t>
  </si>
  <si>
    <t>BZ12V0012R3</t>
  </si>
  <si>
    <t>电源适配器(日本专用)</t>
  </si>
  <si>
    <t>24V 2.5A_(音叉型插头,带螺帽)更换为FL17V0012R0标签</t>
  </si>
  <si>
    <t>BZ12V0029R1</t>
  </si>
  <si>
    <t>24V 1.25A 30W 可换脚本体，黑色 UL2468 22AWG扁平双线</t>
  </si>
  <si>
    <t>XC01V0008R0</t>
  </si>
  <si>
    <t>非标日规电源线</t>
  </si>
  <si>
    <t>NJ2P1800C13BK01 日规两插+品字尾 L=1.8M &lt;PS&gt;E JET VCTF 2X0.75</t>
  </si>
  <si>
    <t>BZ05V0106R1</t>
  </si>
  <si>
    <t>PA2B2012V1.1</t>
  </si>
  <si>
    <t>BZ05V0152R0</t>
  </si>
  <si>
    <t>CHA2说明书</t>
  </si>
  <si>
    <t>PTN-CHA2_2013v1.1</t>
  </si>
  <si>
    <t>BZ05V0145R0</t>
  </si>
  <si>
    <t>PTN-CSH2_V1.0</t>
  </si>
  <si>
    <t>BZ05V0155R0</t>
  </si>
  <si>
    <t>PTN-MCV系列说明书2012V1.1</t>
  </si>
  <si>
    <t>BZ05V0163R0</t>
  </si>
  <si>
    <t>MDV3232A说明书</t>
  </si>
  <si>
    <t>PTN-MDV3232A_2013V1.4</t>
  </si>
  <si>
    <t>BZ05V0161R0</t>
  </si>
  <si>
    <t>MDV3232说明书</t>
  </si>
  <si>
    <t>PTN-MDV3232_2013V1.4</t>
  </si>
  <si>
    <t>BZ05V0157R0</t>
  </si>
  <si>
    <t>PTN-MDV88A_2013V1.4</t>
  </si>
  <si>
    <t>BZ05V0178R0</t>
  </si>
  <si>
    <t>MHD3232说明书</t>
  </si>
  <si>
    <t>PTN-MHD3232_2013V1.3</t>
  </si>
  <si>
    <t>BZ05V0174R0</t>
  </si>
  <si>
    <t>MHD88说明书</t>
  </si>
  <si>
    <t>PTN-MHD88_2013V1.3</t>
  </si>
  <si>
    <t>BZ05V0024R1</t>
  </si>
  <si>
    <t>MRG系列说明书</t>
  </si>
  <si>
    <t>PTN-MRG RGBHV系统矩阵切换器-2013V1.1</t>
  </si>
  <si>
    <t>BZ05V0180R0</t>
  </si>
  <si>
    <t>PTN-MV4_2013V1.4</t>
  </si>
  <si>
    <t>XC04V0001R0</t>
  </si>
  <si>
    <t>10P-2.54mm L=300mm</t>
  </si>
  <si>
    <t>XC02V0015R0</t>
  </si>
  <si>
    <t>4p-2.0mm L=80mm</t>
  </si>
  <si>
    <t>XC02V0014R0</t>
  </si>
  <si>
    <t>5P-2.0mm L=80mm</t>
  </si>
  <si>
    <t>XC07V0026R0</t>
  </si>
  <si>
    <t>通讯屏蔽线</t>
  </si>
  <si>
    <t>14P-2.0mm L=80mm</t>
  </si>
  <si>
    <t>XC02V0013R0</t>
  </si>
  <si>
    <t>XC04V0002R0</t>
  </si>
  <si>
    <t>9P-2.54mm/DB9 L=600mm</t>
  </si>
  <si>
    <t>XC07V0007R0</t>
  </si>
  <si>
    <t>VGA母座线</t>
  </si>
  <si>
    <t>DB15母*2 L=260mm 前卯螺帽 插头镀镍</t>
  </si>
  <si>
    <t>XC07V0012R0</t>
  </si>
  <si>
    <t>3.5耳机母座线</t>
  </si>
  <si>
    <t>Ф3.5立体声耳机座*2 L=260mm</t>
  </si>
  <si>
    <t>XC07V0017R0</t>
  </si>
  <si>
    <t>黄色RCA座线</t>
  </si>
  <si>
    <t>黄色RCA座×1 L=260mm</t>
  </si>
  <si>
    <t>XC07V0018R0</t>
  </si>
  <si>
    <t>白色RCA座线</t>
  </si>
  <si>
    <t>白色RCA座×1 L=260mm</t>
  </si>
  <si>
    <t>XC07V0013R0</t>
  </si>
  <si>
    <t>麦克风座线</t>
  </si>
  <si>
    <t>Ф6.5麦克风座*2 L=260mm</t>
  </si>
  <si>
    <t>XC07V0016R0</t>
  </si>
  <si>
    <t>卡农公座线</t>
  </si>
  <si>
    <t>卡农座公座*2 L=260mm</t>
  </si>
  <si>
    <t>WJ09V0038R0</t>
  </si>
  <si>
    <t>R10挡板</t>
  </si>
  <si>
    <t>BZ02V0027R0</t>
  </si>
  <si>
    <t>TEKVOX纸箱</t>
  </si>
  <si>
    <t>内尺寸:316L*256W*210H 外箱</t>
  </si>
  <si>
    <t>BZ02V0028R0</t>
  </si>
  <si>
    <t>内尺寸:252mm*192mm*190mm 内箱</t>
  </si>
  <si>
    <t>BZ03V0031R0</t>
  </si>
  <si>
    <t>TEKVOX珍珠棉</t>
  </si>
  <si>
    <t>底(316*256*25mm)+盖(316*256*40mm)套</t>
  </si>
  <si>
    <t>BZ10V0008R0</t>
  </si>
  <si>
    <t>252*192mm</t>
  </si>
  <si>
    <t>WJ13V0004R0</t>
  </si>
  <si>
    <t>TSM1固定支架</t>
  </si>
  <si>
    <t>BZ05V0184R0</t>
  </si>
  <si>
    <t>SHD系列说明书</t>
  </si>
  <si>
    <t>PTN-SHD_2013V1.0</t>
  </si>
  <si>
    <t>BZ05V0014R1</t>
  </si>
  <si>
    <t>SVG4说明书</t>
  </si>
  <si>
    <t>PTN-SVG4_2013V1.0</t>
  </si>
  <si>
    <t>BZ05V0191R0</t>
  </si>
  <si>
    <t>PTN-WHD4_2012V1.0</t>
  </si>
  <si>
    <t>BZ05V0038R1</t>
  </si>
  <si>
    <t>WVG2AL USB说明书</t>
  </si>
  <si>
    <t>PTN-WVG2AL USB_2013V1.1</t>
  </si>
  <si>
    <t>BZ05V0037R1</t>
  </si>
  <si>
    <t>WVG2AL说明书</t>
  </si>
  <si>
    <t>PTN-WVG2AL_2013V1.1</t>
  </si>
  <si>
    <t>BZ05V0039R1</t>
  </si>
  <si>
    <t>PTN-WVG4A_2013V1.1</t>
  </si>
  <si>
    <t>BZ05V0154R0</t>
  </si>
  <si>
    <t>FODV301说明书</t>
  </si>
  <si>
    <t>PTN－FODV301_2012V1.1</t>
  </si>
  <si>
    <t>BZ00V0010R0</t>
  </si>
  <si>
    <t>12U木箱</t>
  </si>
  <si>
    <t>内尺寸:L61*W44*H65cm</t>
  </si>
  <si>
    <t>DZ18V0030R0</t>
  </si>
  <si>
    <t>BNC端子</t>
  </si>
  <si>
    <t>公头</t>
  </si>
  <si>
    <t>WJ09V0034R0</t>
  </si>
  <si>
    <t>R06配件</t>
  </si>
  <si>
    <t>HDMI母座+RJ45座模块配件1</t>
  </si>
  <si>
    <t>FL09V0038R0</t>
  </si>
  <si>
    <t>RS232接口贴纸</t>
  </si>
  <si>
    <t>25.4*17mm 纸质不干胶 红底</t>
  </si>
  <si>
    <t>FL09V0026R0</t>
  </si>
  <si>
    <t>MAC地址卡</t>
  </si>
  <si>
    <t>自己打印</t>
  </si>
  <si>
    <t>BZ12V0031R0</t>
  </si>
  <si>
    <t>ACC-PSU48V90</t>
  </si>
  <si>
    <t>GS90A48 DC48V 1.87A　90W （带4pin S端子 PIN2:+V PIN4:-V PIN1</t>
  </si>
  <si>
    <t>BZ03V0027R0</t>
  </si>
  <si>
    <t>SC61D振动测试珍珠棉</t>
  </si>
  <si>
    <t>L480*W480*H80mm(内挖6个格)</t>
  </si>
  <si>
    <t>BZ12V0032R0</t>
  </si>
  <si>
    <t>(BI07-050100-I)D007050100000G-A 5V 1A Output 2.5mm外直径</t>
  </si>
  <si>
    <t>BZ03V0057R0</t>
  </si>
  <si>
    <t>SUH2珍珠棉</t>
  </si>
  <si>
    <t>底（170*105*95mm)+盖（170*105*10mm）套</t>
  </si>
  <si>
    <t>BZ03V0057R1</t>
  </si>
  <si>
    <t>BZ02V0049R0</t>
  </si>
  <si>
    <t>SUH2纸箱</t>
  </si>
  <si>
    <t>内尺寸：170L*105W*105H K=3K黄皮纸</t>
  </si>
  <si>
    <t>BZ02V0049R1</t>
  </si>
  <si>
    <t>内尺寸：170L*105W*112H K=3K黄皮纸</t>
  </si>
  <si>
    <t>FL09V0044R0</t>
  </si>
  <si>
    <t>HD-07HPS 产品贴纸</t>
  </si>
  <si>
    <t>60*40mm 哑银不干胶</t>
  </si>
  <si>
    <t>FL09V0043R0</t>
  </si>
  <si>
    <t>HD-07HPS 纸盒贴纸</t>
  </si>
  <si>
    <t>97*138mm 哑银不干胶（SUH4T)</t>
  </si>
  <si>
    <t>BZ03V0059R0</t>
  </si>
  <si>
    <t>SUH4珍珠棉</t>
  </si>
  <si>
    <t>BZ03V0059R1</t>
  </si>
  <si>
    <t>WJ01V0052R0</t>
  </si>
  <si>
    <t>AT-HD-V1616M前板</t>
  </si>
  <si>
    <t>WJ01V0053R0</t>
  </si>
  <si>
    <t>AT-HDDVI1616-AM前板</t>
  </si>
  <si>
    <t>WJ04V0058R0</t>
  </si>
  <si>
    <t>AT-HDDVI1616-AM后板</t>
  </si>
  <si>
    <t>WJ03V0010R0U07</t>
  </si>
  <si>
    <t>AT-PA100-G2盖板</t>
  </si>
  <si>
    <t>WJ03V0078R0E01</t>
  </si>
  <si>
    <t>WJ01V0047R1U10</t>
  </si>
  <si>
    <t>WJ04V0052R0U10</t>
  </si>
  <si>
    <t>WJ04V0008R3U10</t>
  </si>
  <si>
    <t>CM-MT8810-HD后板</t>
  </si>
  <si>
    <t>外表面喷砂黑色氧化处理 L431mm*W84.4mm*T3mm*H13mm</t>
  </si>
  <si>
    <t>WJ01V0055R0</t>
  </si>
  <si>
    <t>铝 表面喷油处理（黑色） 丝印</t>
  </si>
  <si>
    <t>WJ02V0051R0</t>
  </si>
  <si>
    <t>WJ03V0046R0</t>
  </si>
  <si>
    <t>(DIGI-VGASD2-R)盖板</t>
  </si>
  <si>
    <t>WJ01V0055R2U04</t>
  </si>
  <si>
    <t>表面喷黑色平光油L134.7mm*W28.4mm*T1.5mm</t>
  </si>
  <si>
    <t>WJ03V0046R2U04</t>
  </si>
  <si>
    <t>表面喷黑色平光油 L149.7*W84mm*T1.5mm</t>
  </si>
  <si>
    <t>WJ01V0056R0</t>
  </si>
  <si>
    <t>WJ02V0052R0</t>
  </si>
  <si>
    <t>WJ03V0047R0</t>
  </si>
  <si>
    <t>(DIGI-VGASD2-S)盖板</t>
  </si>
  <si>
    <t>WJ01V0056R2U04</t>
  </si>
  <si>
    <t>表面喷黑色平光油 L134.7mm*W28.4mm*T1.5mm</t>
  </si>
  <si>
    <t>WJ02V0052R2U04</t>
  </si>
  <si>
    <t>表面喷黑色平光油 L134.7mm*W82.5mm*T1.5mm</t>
  </si>
  <si>
    <t>WJ03V0047R2U04</t>
  </si>
  <si>
    <t>表面喷黑色平光油 L149.7*W84*T1.5MM</t>
  </si>
  <si>
    <t>WJ01V0117R0U04</t>
  </si>
  <si>
    <t>WJ01V0048R2U09</t>
  </si>
  <si>
    <t>WJ04V0053R2U09</t>
  </si>
  <si>
    <t>WJ03V0035R2E01</t>
  </si>
  <si>
    <t>WJ03V0035R2E00</t>
  </si>
  <si>
    <t>WJ03V0072R1E01</t>
  </si>
  <si>
    <t>WJ03V0072R1E00</t>
  </si>
  <si>
    <t>WJ05V0031R1E00</t>
  </si>
  <si>
    <t>4OFO 插板</t>
  </si>
  <si>
    <t>表面喷黑色细砂粉 L194.93*W25.2mm</t>
  </si>
  <si>
    <t>WJ01V0063R0</t>
  </si>
  <si>
    <t>WJ03V0052R0E01</t>
  </si>
  <si>
    <t>WJ03V0018R0U13</t>
  </si>
  <si>
    <t>WJ01V0003R0</t>
  </si>
  <si>
    <t>MCV1616A前板</t>
  </si>
  <si>
    <t>WJ04V0003R0</t>
  </si>
  <si>
    <t>WJ01V0004R0</t>
  </si>
  <si>
    <t>WJ04V0004R0</t>
  </si>
  <si>
    <t>MCV3232后板</t>
  </si>
  <si>
    <t>WJ01V0004R3E00</t>
  </si>
  <si>
    <t>WJ04V0001R0</t>
  </si>
  <si>
    <t>MCV44A后板</t>
  </si>
  <si>
    <t>WJ04V0002R0E00</t>
  </si>
  <si>
    <t>MCV88后板</t>
  </si>
  <si>
    <t>外表面喷黑色细沙粉 L437*W44mm</t>
  </si>
  <si>
    <t>WJ01V0006R0</t>
  </si>
  <si>
    <t>MDV1616前板</t>
  </si>
  <si>
    <t>WJ04V0007R0</t>
  </si>
  <si>
    <t>MDV1616后板</t>
  </si>
  <si>
    <t>WJ01V0049R0</t>
  </si>
  <si>
    <t>WJ04V0054R1</t>
  </si>
  <si>
    <t>MDV3232后板</t>
  </si>
  <si>
    <t>WJ04V0005R0E00</t>
  </si>
  <si>
    <t>MDV44后板</t>
  </si>
  <si>
    <t>WJ01V0005R0</t>
  </si>
  <si>
    <t>2U前板MDV88</t>
  </si>
  <si>
    <t>WJ04V0006R0</t>
  </si>
  <si>
    <t>2U后板MDV88</t>
  </si>
  <si>
    <t>WJ01V0008R0</t>
  </si>
  <si>
    <t>前板</t>
  </si>
  <si>
    <t>WJ04V0009R0</t>
  </si>
  <si>
    <t>后板</t>
  </si>
  <si>
    <t>WJ01V0048R0</t>
  </si>
  <si>
    <t>WJ04V0053R0</t>
  </si>
  <si>
    <t>WJ01V0007R1</t>
  </si>
  <si>
    <t>WJ01V0007R0</t>
  </si>
  <si>
    <t>WJ04V0008R0</t>
  </si>
  <si>
    <t>WJ01V0116R0K01</t>
  </si>
  <si>
    <t>MHDBT-44TP前板</t>
  </si>
  <si>
    <t>表面喷细砂黑色氧化处理 L436.4mm*W44mm</t>
  </si>
  <si>
    <t>WJ04V0084R1K01</t>
  </si>
  <si>
    <t>表面喷细砂黑色氧化处理L436.4mm*W44mm*T2.5mm</t>
  </si>
  <si>
    <t>WJ01V0045R0</t>
  </si>
  <si>
    <t>WJ05V0004R0</t>
  </si>
  <si>
    <t>挡板(DVI IN)</t>
  </si>
  <si>
    <t>WJ05V0005R0</t>
  </si>
  <si>
    <t>挡板(DVI OUT)</t>
  </si>
  <si>
    <t>WJ05V0006R0</t>
  </si>
  <si>
    <t>挡板(VGA IN)</t>
  </si>
  <si>
    <t>WJ05V0007R0</t>
  </si>
  <si>
    <t>挡板(VGA OUT)</t>
  </si>
  <si>
    <t>WJ05V0008R0</t>
  </si>
  <si>
    <t>挡板(TP IN)</t>
  </si>
  <si>
    <t>WJ05V0009R0</t>
  </si>
  <si>
    <t>挡板(TP OUT)</t>
  </si>
  <si>
    <t>WJ05V0012R0</t>
  </si>
  <si>
    <t>挡板(SDI IN)</t>
  </si>
  <si>
    <t>WJ05V0013R0</t>
  </si>
  <si>
    <t>挡板(SDI OUT)</t>
  </si>
  <si>
    <t>WJ05V0014R0</t>
  </si>
  <si>
    <t>挡板(FIBER IN)</t>
  </si>
  <si>
    <t>WJ05V0015R0</t>
  </si>
  <si>
    <t>挡板(FIBER OUT)</t>
  </si>
  <si>
    <t>WJ05V0018R0</t>
  </si>
  <si>
    <t>挡板（单个HEMI OUT)</t>
  </si>
  <si>
    <t>WJ01V0046R0</t>
  </si>
  <si>
    <t>WJ01V0073R0E00</t>
  </si>
  <si>
    <t>WJ04V0073R0E00</t>
  </si>
  <si>
    <t>MMX6464后板</t>
  </si>
  <si>
    <t>WJ01V0044R0</t>
  </si>
  <si>
    <t>WJ04V0047R0</t>
  </si>
  <si>
    <t>MMX88后板</t>
  </si>
  <si>
    <t>WJ05V0008R1</t>
  </si>
  <si>
    <t>WJ05V0009R1</t>
  </si>
  <si>
    <t>WJ05V0018R1</t>
  </si>
  <si>
    <t>单个 HDMI OUT 插板</t>
  </si>
  <si>
    <t>WJ01V0009R0</t>
  </si>
  <si>
    <t>MPA88前板</t>
  </si>
  <si>
    <t>WJ04V0010R0</t>
  </si>
  <si>
    <t>MPA88后板</t>
  </si>
  <si>
    <t>WJ01V0071R0</t>
  </si>
  <si>
    <t>MRG128128前板（A）</t>
  </si>
  <si>
    <t>WJ01V0072R0</t>
  </si>
  <si>
    <t>MRG128128前板（B）</t>
  </si>
  <si>
    <t>WJ04V0071R0</t>
  </si>
  <si>
    <t>MRG128128后板</t>
  </si>
  <si>
    <t>WJ01V0069R0</t>
  </si>
  <si>
    <t>MRG6464前板（A）</t>
  </si>
  <si>
    <t>WJ01V0070R0</t>
  </si>
  <si>
    <t>MRG6464前板（B）</t>
  </si>
  <si>
    <t>WJ04V0070R0</t>
  </si>
  <si>
    <t>WJ05V0025R0</t>
  </si>
  <si>
    <t>WJ01V0010R0</t>
  </si>
  <si>
    <t>3U前面板MRG88</t>
  </si>
  <si>
    <t>WJ04V0011R0</t>
  </si>
  <si>
    <t>3U后板MRG88</t>
  </si>
  <si>
    <t>WJ01V0011R0</t>
  </si>
  <si>
    <t>MTX200前板</t>
  </si>
  <si>
    <t>WJ04V0012R0</t>
  </si>
  <si>
    <t>MTX200后板</t>
  </si>
  <si>
    <t>WJ04V0013R0</t>
  </si>
  <si>
    <t>1U后板MVG44</t>
  </si>
  <si>
    <t>WJ01V0012R0</t>
  </si>
  <si>
    <t>2U前面板MVG88A</t>
  </si>
  <si>
    <t>WJ04V0014R0</t>
  </si>
  <si>
    <t>2U后板MVG88A</t>
  </si>
  <si>
    <t>WJ01V0013R0</t>
  </si>
  <si>
    <t>PA2前板</t>
  </si>
  <si>
    <t>WJ04V0015R0</t>
  </si>
  <si>
    <t>PA2后板</t>
  </si>
  <si>
    <t>WJ01V0014R0E00</t>
  </si>
  <si>
    <t>WJ03V0011R0</t>
  </si>
  <si>
    <t>6路调光器屏蔽盖</t>
  </si>
  <si>
    <t>WJ01V0015R0</t>
  </si>
  <si>
    <t>PTNET前面板</t>
  </si>
  <si>
    <t>WJ03V0012R0</t>
  </si>
  <si>
    <t>PTNET盖板</t>
  </si>
  <si>
    <t>WJ04V0017R0</t>
  </si>
  <si>
    <t>PTNET后面板</t>
  </si>
  <si>
    <t>WJ03V0013R0</t>
  </si>
  <si>
    <t>8路控制器屏蔽盖</t>
  </si>
  <si>
    <t>WJ01V0018R0S02</t>
  </si>
  <si>
    <t>WJ01V0016R0</t>
  </si>
  <si>
    <t>WJ02V0020R0</t>
  </si>
  <si>
    <t>WJ03V0014R0</t>
  </si>
  <si>
    <t>WJ04V0018R0</t>
  </si>
  <si>
    <t>1U后板SC91DM</t>
  </si>
  <si>
    <t>WJ01V0017R0E01</t>
  </si>
  <si>
    <t>WJ04V0021R0</t>
  </si>
  <si>
    <t>WJ01V0021R0</t>
  </si>
  <si>
    <t>SDV4前板</t>
  </si>
  <si>
    <t>WJ03V0017R0</t>
  </si>
  <si>
    <t>SDV4上盖</t>
  </si>
  <si>
    <t>WJ04V0022R0</t>
  </si>
  <si>
    <t>SDV4后板</t>
  </si>
  <si>
    <t>WJ03V0018R0E01</t>
  </si>
  <si>
    <t>WJ01V0023R0E00</t>
  </si>
  <si>
    <t>WJ03V0019R0</t>
  </si>
  <si>
    <t>WJ03V0020R0</t>
  </si>
  <si>
    <t>WJ03V0020R1E00</t>
  </si>
  <si>
    <t>WJ04V0025R0E00</t>
  </si>
  <si>
    <t>SHD4后板</t>
  </si>
  <si>
    <t>WJ01V0026R0</t>
  </si>
  <si>
    <t>SRG2前板</t>
  </si>
  <si>
    <t>WJ03V0022R0</t>
  </si>
  <si>
    <t>SRG2盒子</t>
  </si>
  <si>
    <t>WJ04V0027R0</t>
  </si>
  <si>
    <t>SRG2后板</t>
  </si>
  <si>
    <t>WJ04V0030R0</t>
  </si>
  <si>
    <t>1U后板SVG16</t>
  </si>
  <si>
    <t>WJ04V0030R0E00</t>
  </si>
  <si>
    <t>SVG16后板</t>
  </si>
  <si>
    <t>机箱内表面和外表都要拉丝氧化,外表面喷黑色细沙粉L432*W44mm</t>
  </si>
  <si>
    <t>WJ01V0029R0</t>
  </si>
  <si>
    <t>SVG32前面板</t>
  </si>
  <si>
    <t>WJ04V0031R0</t>
  </si>
  <si>
    <t>SVG32后面板</t>
  </si>
  <si>
    <t>WJ01V0027R0</t>
  </si>
  <si>
    <t>SVG4前板</t>
  </si>
  <si>
    <t>WJ01V0027R1</t>
  </si>
  <si>
    <t>WJ03V0023R0</t>
  </si>
  <si>
    <t>SVG4盒子</t>
  </si>
  <si>
    <t>WJ03V0023R1</t>
  </si>
  <si>
    <t>SVG4盖板</t>
  </si>
  <si>
    <t>WJ04V0028R0</t>
  </si>
  <si>
    <t>SVG4后板</t>
  </si>
  <si>
    <t>WJ04V0028R1</t>
  </si>
  <si>
    <t>WJ01V0028R0E00</t>
  </si>
  <si>
    <t>SVG8前板</t>
  </si>
  <si>
    <t>WJ01V0030R0</t>
  </si>
  <si>
    <t>TP200R前面板</t>
  </si>
  <si>
    <t>WJ03V0025R0</t>
  </si>
  <si>
    <t>TP200R新机箱上盖</t>
  </si>
  <si>
    <t>WJ04V0032R0</t>
  </si>
  <si>
    <t>TP200R后面板</t>
  </si>
  <si>
    <t>WJ01V0043R0</t>
  </si>
  <si>
    <t>TP200T前面板</t>
  </si>
  <si>
    <t>WJ03V0026R0</t>
  </si>
  <si>
    <t>WJ04V0033R0</t>
  </si>
  <si>
    <t>TP200T后面板</t>
  </si>
  <si>
    <t>WJ03V0027R0</t>
  </si>
  <si>
    <t>TP300上盖</t>
  </si>
  <si>
    <t>WJ03V0041R0</t>
  </si>
  <si>
    <t>WJ03V0028R0</t>
  </si>
  <si>
    <t>WJ01V0032R0</t>
  </si>
  <si>
    <t>WJ03V0028R1</t>
  </si>
  <si>
    <t>WJ04V0035R0</t>
  </si>
  <si>
    <t>WJ03V0040R0</t>
  </si>
  <si>
    <t>WJ01V0042R0</t>
  </si>
  <si>
    <t>WJ03V0040R1</t>
  </si>
  <si>
    <t>WJ04V0045R0</t>
  </si>
  <si>
    <t>WJ01V0100R1E00</t>
  </si>
  <si>
    <t>TPHD403R前板</t>
  </si>
  <si>
    <t>WJ03V0066R1E01</t>
  </si>
  <si>
    <t>WJ03V0029R0E01</t>
  </si>
  <si>
    <t>WJ12V0019R0E00</t>
  </si>
  <si>
    <t>TSM4南非标面板</t>
  </si>
  <si>
    <t>WJ12V0021R0E00</t>
  </si>
  <si>
    <t>TSM4万能标面板</t>
  </si>
  <si>
    <t>WJ03V0014R1U02</t>
  </si>
  <si>
    <t>WJ04V0074R0U02</t>
  </si>
  <si>
    <t>WJ01V0035R0</t>
  </si>
  <si>
    <t>WDV2A前面板</t>
  </si>
  <si>
    <t>WJ04V0038R0</t>
  </si>
  <si>
    <t>WDV2A后板</t>
  </si>
  <si>
    <t>WJ01V0036R0</t>
  </si>
  <si>
    <t>WJ03V0032R0</t>
  </si>
  <si>
    <t>WJ01V0036R1</t>
  </si>
  <si>
    <t>WJ04V0039R0</t>
  </si>
  <si>
    <t>WJ01V0037R0</t>
  </si>
  <si>
    <t>WHD8前板</t>
  </si>
  <si>
    <t>WJ03V0033R0</t>
  </si>
  <si>
    <t>WHD8盖板</t>
  </si>
  <si>
    <t>WJ04V0040R0</t>
  </si>
  <si>
    <t>WHD8后板</t>
  </si>
  <si>
    <t>WJ02V0039R0</t>
  </si>
  <si>
    <t>WP19R后盖</t>
  </si>
  <si>
    <t>WJ03V0036R0</t>
  </si>
  <si>
    <t>WP19R面板</t>
  </si>
  <si>
    <t>WJ03V0034R0</t>
  </si>
  <si>
    <t>WP2面板</t>
  </si>
  <si>
    <t>WJ03V0035R0</t>
  </si>
  <si>
    <t>WP8面板</t>
  </si>
  <si>
    <t>WJ04V0044R0E00</t>
  </si>
  <si>
    <t>WVG16A后板</t>
  </si>
  <si>
    <t>表面喷黑色细沙粉 L437*W88*H12.5mm</t>
  </si>
  <si>
    <t>WJ01V0041R0E01</t>
  </si>
  <si>
    <t>WVG16A前板</t>
  </si>
  <si>
    <t>表面喷黑色细沙粉 L482.6*W88*T2.5mm</t>
  </si>
  <si>
    <t>WJ01V0041R0E00</t>
  </si>
  <si>
    <t>WJ03V0038R0</t>
  </si>
  <si>
    <t>WVG2AL USB上盖</t>
  </si>
  <si>
    <t>WJ04V0042R0</t>
  </si>
  <si>
    <t>WJ01V0038R0</t>
  </si>
  <si>
    <t>前面板</t>
  </si>
  <si>
    <t>WJ03V0037R0</t>
  </si>
  <si>
    <t>WVG2AL上盖</t>
  </si>
  <si>
    <t>WJ04V0041R0</t>
  </si>
  <si>
    <t>WJ01V0039R0</t>
  </si>
  <si>
    <t>WVG4A前面板</t>
  </si>
  <si>
    <t>WJ03V0039R0</t>
  </si>
  <si>
    <t>WVG4A机箱上盖</t>
  </si>
  <si>
    <t>WJ04V0043R0</t>
  </si>
  <si>
    <t>WJ03V0039R1</t>
  </si>
  <si>
    <t>WJ03V0039R2E01</t>
  </si>
  <si>
    <t>WJ04V0046R0E00</t>
  </si>
  <si>
    <t>WVG8后板</t>
  </si>
  <si>
    <t>WJ04V0057R0</t>
  </si>
  <si>
    <t>AT-HD-V1616M后板</t>
  </si>
  <si>
    <t>BZ01V0006R1</t>
  </si>
  <si>
    <t>内尺寸：W560*D205*H90mm</t>
  </si>
  <si>
    <t>SJ00V0009R0</t>
  </si>
  <si>
    <t>小盖帽</t>
  </si>
  <si>
    <t>塑胶（阻燃ABS) 外表面抛光</t>
  </si>
  <si>
    <t>SJ01V0003R0</t>
  </si>
  <si>
    <t>圆形按键</t>
  </si>
  <si>
    <t>SJ01V0004R0</t>
  </si>
  <si>
    <t>方形按键</t>
  </si>
  <si>
    <t>SJ06V0001R0</t>
  </si>
  <si>
    <t>后盖（外部）</t>
  </si>
  <si>
    <t>SJ06V0002R0</t>
  </si>
  <si>
    <t>后盖（内部）</t>
  </si>
  <si>
    <t>塑胶（阻燃ABS)</t>
  </si>
  <si>
    <t>FL10V0012R0</t>
  </si>
  <si>
    <t>TAC-12极性标签</t>
  </si>
  <si>
    <t>(电源+喇叭)正负极性 不干胶标签</t>
  </si>
  <si>
    <t>SJ00V0008R0</t>
  </si>
  <si>
    <t>WJ07V0047R0</t>
  </si>
  <si>
    <t>内径∮7 外径∮12 H0.5</t>
  </si>
  <si>
    <t>WJ07V0048R0</t>
  </si>
  <si>
    <t>六角螺母</t>
  </si>
  <si>
    <t>M6</t>
  </si>
  <si>
    <t>WJ07V0049R0</t>
  </si>
  <si>
    <t>六角螺钉</t>
  </si>
  <si>
    <t>M3X4.5+7 银白色</t>
  </si>
  <si>
    <t>WJ07V0071R0</t>
  </si>
  <si>
    <t>黄色螺母</t>
  </si>
  <si>
    <t>英制M3*8 塑胶镶嵌铜螺母</t>
  </si>
  <si>
    <t>FL10V0007R0</t>
  </si>
  <si>
    <t>TAC-12端口标签</t>
  </si>
  <si>
    <t>10接口  不干胶标签</t>
  </si>
  <si>
    <t>WJ09V0002R0</t>
  </si>
  <si>
    <t>PTN-RD-TSM1-16</t>
  </si>
  <si>
    <t>BZ05V0043R1</t>
  </si>
  <si>
    <t>TP300说明书</t>
  </si>
  <si>
    <t>PTN-TP300_2013V1.0</t>
  </si>
  <si>
    <t>BZ12V0034R0</t>
  </si>
  <si>
    <t>ACC-PSU12V12</t>
  </si>
  <si>
    <t>(BI10-120100-I)D01012010000A0-A 12V1A 带螺纹 标配含美、英</t>
  </si>
  <si>
    <t>BZ02V0054R0</t>
  </si>
  <si>
    <t>TPHD-BYE纸箱</t>
  </si>
  <si>
    <t>内尺寸：137L*135W*100H K3K单坑黄皮纸</t>
  </si>
  <si>
    <t>DZ14V0007R0</t>
  </si>
  <si>
    <t>DC_DC 12V转3.3V模块(PT400PW)</t>
  </si>
  <si>
    <t>FL09V0045R0</t>
  </si>
  <si>
    <t>HD-07HPER 产品贴纸</t>
  </si>
  <si>
    <t>FL09V0042R0</t>
  </si>
  <si>
    <t>HD-07HPER 纸盒贴纸</t>
  </si>
  <si>
    <t>97*138mm 哑银不干胶（TPHD402PR)</t>
  </si>
  <si>
    <t>BZ16V0021R0</t>
  </si>
  <si>
    <t>BZ17V0021R0</t>
  </si>
  <si>
    <t>BZ03V0050R1</t>
  </si>
  <si>
    <t>底（300*198*50mm)+盖（300*200*10mm）套</t>
  </si>
  <si>
    <t>BZ05V0189R0</t>
  </si>
  <si>
    <t>TPHD403系列说明书</t>
  </si>
  <si>
    <t>PTN-TPHD403_2013V1.0</t>
  </si>
  <si>
    <t>BZ05V0189R1</t>
  </si>
  <si>
    <t>PTN-TPHD403_2013V1.1</t>
  </si>
  <si>
    <t>SJ00V0033R0</t>
  </si>
  <si>
    <t>H=8.5mm 外径Φ4mm 内径Φ2.7mm</t>
  </si>
  <si>
    <t>BZ12V0028R0-B8</t>
  </si>
  <si>
    <t>12V 2A 24W 可换脚本体，黑色2464 铜芯线22#1.2M 5.5*2.1*10mm直</t>
  </si>
  <si>
    <t>WJ00V0272R0</t>
  </si>
  <si>
    <t>ACC-C2GS</t>
  </si>
  <si>
    <t>表面竖向180#拉丝本色氧化处理L115*W115mm</t>
  </si>
  <si>
    <t>BZ03V0056R0</t>
  </si>
  <si>
    <t>TPHD405珍珠棉</t>
  </si>
  <si>
    <t>底（125*110*65mm)+盖（125*110*25mm）+垫块(125*90*55mm)套</t>
  </si>
  <si>
    <t>BZ02V0047R0</t>
  </si>
  <si>
    <t>TPHD405纸箱</t>
  </si>
  <si>
    <t>内尺寸：173L*128W*98H</t>
  </si>
  <si>
    <t>BZ05V0290R0</t>
  </si>
  <si>
    <t>美国CLA说明书</t>
  </si>
  <si>
    <t>TPHD402P美国(CLA)黑色 A5 CM-BT10-TXRX70</t>
  </si>
  <si>
    <t>BZ10V0001R1</t>
  </si>
  <si>
    <t>BZ05V0190R0</t>
  </si>
  <si>
    <t>中性-VGA双绞线延长器_2013V1.0</t>
  </si>
  <si>
    <t>SJ11V0019R0</t>
  </si>
  <si>
    <t>VHD-4亚克力</t>
  </si>
  <si>
    <t>DZ18V0061R0</t>
  </si>
  <si>
    <t>RSP-150-48 48V/3.2A</t>
  </si>
  <si>
    <t>SJ11V0020R0</t>
  </si>
  <si>
    <t>VHD-8亚克力</t>
  </si>
  <si>
    <t>SJ08V0001R0</t>
  </si>
  <si>
    <t>欧标单联底盒</t>
  </si>
  <si>
    <t>86*86*40mm</t>
  </si>
  <si>
    <t>SJ08V0003R0</t>
  </si>
  <si>
    <t>美标单联底盒</t>
  </si>
  <si>
    <t>114*69*40mm</t>
  </si>
  <si>
    <t>SJ08V0002R0</t>
  </si>
  <si>
    <t>欧标双联底盒</t>
  </si>
  <si>
    <t>146*86*40mm</t>
  </si>
  <si>
    <t>SJ08V0004R0</t>
  </si>
  <si>
    <t>美标双联底盒</t>
  </si>
  <si>
    <t>114*114*40mm</t>
  </si>
  <si>
    <t>BZ03V0061R0</t>
  </si>
  <si>
    <t>WHD4(KD-HDMI41)珍珠棉</t>
  </si>
  <si>
    <t>底(258*100*50mm)+盖215*192*5mm)套</t>
  </si>
  <si>
    <t>BZ13V0010R0</t>
  </si>
  <si>
    <t>MYS-003B（2P-3.81凤凰插头)</t>
  </si>
  <si>
    <t>DZ14V0010R0</t>
  </si>
  <si>
    <t>DC_DC 12V转5V模块(PT400PW)</t>
  </si>
  <si>
    <t>BZ12V0028R0-A5</t>
  </si>
  <si>
    <t>WJ07V0090R0</t>
  </si>
  <si>
    <t>FL01V0010R0</t>
  </si>
  <si>
    <t>带背胶，有效厚度T=0.4MM（3M9448A+0.25青稞纸）</t>
  </si>
  <si>
    <t>FL01V0010R1</t>
  </si>
  <si>
    <t>（3M9448A+0.25青稞纸）带背胶有环保安全证书，有效厚度T=0.4MM</t>
  </si>
  <si>
    <t>BZ04V0017R0</t>
  </si>
  <si>
    <t>17号遥控器</t>
  </si>
  <si>
    <t>适用WUH4A</t>
  </si>
  <si>
    <t>BZ03V0058R0</t>
  </si>
  <si>
    <t>WUH4A珍珠棉</t>
  </si>
  <si>
    <t>底（230*190*95mm)+盖（230*190*10mm）套</t>
  </si>
  <si>
    <t>BZ03V0058R1</t>
  </si>
  <si>
    <t>底（230*125*95mm)+盖（230*125*10mm）套</t>
  </si>
  <si>
    <t>BZ02V0050R0</t>
  </si>
  <si>
    <t>WUH4A纸箱</t>
  </si>
  <si>
    <t>内尺寸：230L*190W*105H K=3K黄皮纸</t>
  </si>
  <si>
    <t>BZ02V0050R1</t>
  </si>
  <si>
    <t>内尺寸：230L*125W*112H K=3K黄皮纸</t>
  </si>
  <si>
    <t>SJ09V0002R0E00</t>
  </si>
  <si>
    <t>VGA音频模块</t>
  </si>
  <si>
    <t>VGA+3.5mmJACK模块 PTN-WVA1-GB-120725</t>
  </si>
  <si>
    <t>BZ12V0012R0</t>
  </si>
  <si>
    <t>FL06V0011R0</t>
  </si>
  <si>
    <t>防静电汽泡袋</t>
  </si>
  <si>
    <t>L160mm*W100*15KG</t>
  </si>
  <si>
    <t>WJ00V0231R0</t>
  </si>
  <si>
    <t>SDV2挂耳</t>
  </si>
  <si>
    <t>FL14V0001R0</t>
  </si>
  <si>
    <t>CS-E12-B</t>
  </si>
  <si>
    <t>英文版产品手册2011/2012(大)</t>
  </si>
  <si>
    <t>FL14V0002R0</t>
  </si>
  <si>
    <t>CS-E12-S</t>
  </si>
  <si>
    <t>英文版产品手册2011/2012(小)</t>
  </si>
  <si>
    <t>FL14V0007R0</t>
  </si>
  <si>
    <t>CS-C13-B</t>
  </si>
  <si>
    <t>2013年版中文视频产品手册</t>
  </si>
  <si>
    <t>FL09V0004R0</t>
  </si>
  <si>
    <t>50*25mm 带标准CE/垃圾桶</t>
  </si>
  <si>
    <t>FL09V0004R3</t>
  </si>
  <si>
    <t>50*25mm 带FCC/标准CE/垃圾桶(加宽边)</t>
  </si>
  <si>
    <t>BZ05V0244R0</t>
  </si>
  <si>
    <t>SDV4英文说明书</t>
  </si>
  <si>
    <t>PTN User Manual SDV42013V1.1.pdf</t>
  </si>
  <si>
    <t>BZ05V0245R0</t>
  </si>
  <si>
    <t>SDV8英文说明书</t>
  </si>
  <si>
    <t>PTN User Manual SDV82013V1.1.pdf</t>
  </si>
  <si>
    <t>BZ05V0247R0</t>
  </si>
  <si>
    <t>SHD4英文说明书</t>
  </si>
  <si>
    <t>PTN User Maual SHD42013V1.1.pdf</t>
  </si>
  <si>
    <t>BZ05V0248R0</t>
  </si>
  <si>
    <t>TP200英文说明书</t>
  </si>
  <si>
    <t>PTN User Manual TP2002010V1.0.pdf</t>
  </si>
  <si>
    <t>BZ05V0250R0</t>
  </si>
  <si>
    <t>TPVG201英文说明书</t>
  </si>
  <si>
    <t>PTN User Manual TPVG2012013V1.1.pdf</t>
  </si>
  <si>
    <t>BZ05V0251R0</t>
  </si>
  <si>
    <t>WHD4英文说明书</t>
  </si>
  <si>
    <t>PTN User Manual WHD42013V1.1.pdf</t>
  </si>
  <si>
    <t>BZ05V0254R0</t>
  </si>
  <si>
    <t>WVG2AL英文说明书</t>
  </si>
  <si>
    <t>PTN User Manual WVG2AL2013V1.1.pdf</t>
  </si>
  <si>
    <t>BZ05V0255R0</t>
  </si>
  <si>
    <t>WVG2AL USB英文说明书</t>
  </si>
  <si>
    <t>PTN User Manual WVG2AL USB2013V1.1.pdf</t>
  </si>
  <si>
    <t>BZ05V0256R0</t>
  </si>
  <si>
    <t>WVG4A英文说明书</t>
  </si>
  <si>
    <t>PTN User Manual WVG4A2013V1.1.pdf</t>
  </si>
  <si>
    <t>FL09V0018R0</t>
  </si>
  <si>
    <t>样品标示单</t>
  </si>
  <si>
    <t>L72mm*W42mm</t>
  </si>
  <si>
    <t>FL17V0001R0</t>
  </si>
  <si>
    <t>DC5V 3A 蓝色 L31*W10mm (中间7mm、可对折）</t>
  </si>
  <si>
    <t>FL17V0002R0</t>
  </si>
  <si>
    <t>DC12V 2A 白色 L31*W10mm  (中间7mm、可对折）</t>
  </si>
  <si>
    <t>FL17V0003R0</t>
  </si>
  <si>
    <t>DC24V 2.5A 黄色 L31*W10mm  (中间7mm、可对折）</t>
  </si>
  <si>
    <t>FL17V0004R0</t>
  </si>
  <si>
    <t>DC24V 1.25A 橙色 L31*W10mm  (中间7mm、可对折）</t>
  </si>
  <si>
    <t>FL17V0005R0</t>
  </si>
  <si>
    <t>DC5V 1A 灰色 L31*W10mm  (中间7mm、可对折）</t>
  </si>
  <si>
    <t>FL17V0006R0</t>
  </si>
  <si>
    <t>DC48V 1.6A 绿色 L31*W10mm  (中间7mm、可对折）</t>
  </si>
  <si>
    <t>FL17V0007R0</t>
  </si>
  <si>
    <t>DC36V 3A 棕色 L31*W10mm  (中间7mm、可对折）</t>
  </si>
  <si>
    <t>FL17V0008R0</t>
  </si>
  <si>
    <t>This end to matrix 蓝色 L30*W10mm (可对折）</t>
  </si>
  <si>
    <t>FL17V0009R1</t>
  </si>
  <si>
    <t>5V3A标签 L29mm*W23.5mm (专供日本)</t>
  </si>
  <si>
    <t>FL17V0012R0</t>
  </si>
  <si>
    <t>适配器PSE认证标签</t>
  </si>
  <si>
    <t>24V2.5A标签 L79.5mm*W39.5mm (专供日本)</t>
  </si>
  <si>
    <t>FL17V0004R2</t>
  </si>
  <si>
    <t>DC24V-1.25A 橙色 L72mm*W15mm (可对折)</t>
  </si>
  <si>
    <t>FL17V0001R2</t>
  </si>
  <si>
    <t>DC5V-3A 绿色 L72mm*W15mm (可对折)</t>
  </si>
  <si>
    <t>FL17V0002R2</t>
  </si>
  <si>
    <t>DC12V-2A 橙色 L72mm*W15mm (可对折)</t>
  </si>
  <si>
    <t>FL17V0003R2</t>
  </si>
  <si>
    <t>DC24V-2.5A 橙色 L72mm*W15mm (可对折)</t>
  </si>
  <si>
    <t>FL17V0005R2</t>
  </si>
  <si>
    <t>DC5V-1A 绿色 L72mm*W15mm (可对折)</t>
  </si>
  <si>
    <t>FL17V0006R2</t>
  </si>
  <si>
    <t>DC48V-1.6A 橙色 L72mm*W15mm (可对折)</t>
  </si>
  <si>
    <t>FL17V0007R2</t>
  </si>
  <si>
    <t>DC36V-3A 橙色 L72mm*W15mm (可对折)</t>
  </si>
  <si>
    <t>DZ00V0015R0</t>
  </si>
  <si>
    <t>XFP光接收模块</t>
  </si>
  <si>
    <t>（LHDX-10GS1KX-R）1310nm FP激光器;OM3 MMF:300m;SMF: 2km/支持</t>
  </si>
  <si>
    <t>DZ00V0013R0</t>
  </si>
  <si>
    <t>XFP光发射模块</t>
  </si>
  <si>
    <t>(LHDX-10GS1KX-T)1310nm FP激光器,/OM3 MMF:300m;SMF: 2km/支持H</t>
  </si>
  <si>
    <t>DZ00V0014R0</t>
  </si>
  <si>
    <t>（LHDX-10GS1K1-T）1310nm FP激光器;/OM3 MMF:300m;SMF: 2km</t>
  </si>
  <si>
    <t>DZ00V0016R0</t>
  </si>
  <si>
    <t>（LHDX-10GS1K1-R)1310nm FP激光器;/OM3 MMF:300m;SMF: 2km/不支</t>
  </si>
  <si>
    <t>XC04V0008R0</t>
  </si>
  <si>
    <t>60P-2.0mm L=80mm</t>
  </si>
  <si>
    <t>DZ18V0027R0</t>
  </si>
  <si>
    <t>琴键开关</t>
  </si>
  <si>
    <t>互锁 3P 质量好</t>
  </si>
  <si>
    <t>DZ18V0028R0</t>
  </si>
  <si>
    <t>互锁 5P 质量好</t>
  </si>
  <si>
    <t>FL09V0041R0</t>
  </si>
  <si>
    <t>德国BDT 条码纸</t>
  </si>
  <si>
    <t>50*25mm 哑银不干胶</t>
  </si>
  <si>
    <t>ACC-CAT10</t>
  </si>
  <si>
    <t>XC07V0043R0E00</t>
  </si>
  <si>
    <t>XC07V0043R0E01</t>
  </si>
  <si>
    <t>ACC-CAT20</t>
  </si>
  <si>
    <t>XC07V0044R0E00</t>
  </si>
  <si>
    <t>XC07V0044R0E01</t>
  </si>
  <si>
    <t>ACC-CAT5</t>
  </si>
  <si>
    <t>XC07V0042R0E00</t>
  </si>
  <si>
    <t>XC07V0042R0E01</t>
  </si>
  <si>
    <t>ACC-CAT50</t>
  </si>
  <si>
    <t>XC07V0045R0E00</t>
  </si>
  <si>
    <t>XC07V0045R0E01</t>
  </si>
  <si>
    <t>XC06V0008R0</t>
  </si>
  <si>
    <t>DB9母转3.5mm 立体声公头  L=1.35M（LY-DB09F-DC35-1350-1886）</t>
  </si>
  <si>
    <t>XC06V0008R1</t>
  </si>
  <si>
    <t>DB9母转3.5mm 立体声公头  L=1.35M 黑色</t>
  </si>
  <si>
    <t>三档 SK-23D07（2P3T）大柄</t>
  </si>
  <si>
    <t>ACC-PCSA</t>
  </si>
  <si>
    <t>大南非三插+品字尾 L=1.8M H05VV-F 3G0.75mm2 BK</t>
  </si>
  <si>
    <t>BZ05V0218R0</t>
  </si>
  <si>
    <t>CSH2英文说明书</t>
  </si>
  <si>
    <t>PTN User Manual CSH22013V1.1.pdf</t>
  </si>
  <si>
    <t>BZ05V0219R0</t>
  </si>
  <si>
    <t>FODV301英文说明书</t>
  </si>
  <si>
    <t>PTN User Maual FODV3012012V1.1.pdf</t>
  </si>
  <si>
    <t>BZ05V0243R0</t>
  </si>
  <si>
    <t>SDV2英文说明书</t>
  </si>
  <si>
    <t>PTN User Manual SDV22013V1.2.pdf</t>
  </si>
  <si>
    <t>BZ05V0246R0</t>
  </si>
  <si>
    <t>SHD2英文说明书</t>
  </si>
  <si>
    <t>PTN User Maual SHD22013V1.2.pdf</t>
  </si>
  <si>
    <t>BZ05V0217R0</t>
  </si>
  <si>
    <t>CHA2英文说明书</t>
  </si>
  <si>
    <t>PTN User Manual CHA22013V1.2.pdf</t>
  </si>
  <si>
    <t>DZ01V0050R2</t>
  </si>
  <si>
    <t>EL5462 SOP-14</t>
  </si>
  <si>
    <t>DZ01V0195R1</t>
  </si>
  <si>
    <t>XC6227 181ER-G USP-6C</t>
  </si>
  <si>
    <t>DZ01V0196R1</t>
  </si>
  <si>
    <t>XC6227C331ER-G USP-6C</t>
  </si>
  <si>
    <t>BZ09V0006R1</t>
  </si>
  <si>
    <t>TSM3保护膜</t>
  </si>
  <si>
    <t>W=276mm  T5E 100HL材质</t>
  </si>
  <si>
    <t>BZ05V0139R0</t>
  </si>
  <si>
    <t>TSC6(丹麦) A5纸 彩色印刷</t>
  </si>
  <si>
    <t>BZ05V0139R1</t>
  </si>
  <si>
    <t>XC06V0004R0</t>
  </si>
  <si>
    <t>RS232母转10P压线母头  L=150mm</t>
  </si>
  <si>
    <t>FL17V0013R0</t>
  </si>
  <si>
    <t>DC12V-1A 橙色 L72mm*W15mm (可对折）</t>
  </si>
  <si>
    <t>BZ02V0034R3</t>
  </si>
  <si>
    <t>DZ01V0073R0-44</t>
  </si>
  <si>
    <t>DZ01V0075R0-44</t>
  </si>
  <si>
    <t>DZ01V0075R0-55</t>
  </si>
  <si>
    <t>DZ01V0075R0-33</t>
  </si>
  <si>
    <t>DZ01V0075R0-11</t>
  </si>
  <si>
    <t>FL16V0001R0</t>
  </si>
  <si>
    <t>VCAT-HD-T  产品标签</t>
  </si>
  <si>
    <t>35*50mm  03608491</t>
  </si>
  <si>
    <t>FL16V0002R0</t>
  </si>
  <si>
    <t>VCAT-HD-T  FC认证标签</t>
  </si>
  <si>
    <t>35*25mm</t>
  </si>
  <si>
    <t>FL16V0003R0</t>
  </si>
  <si>
    <t>VCAT-HD-T  CE认证标签</t>
  </si>
  <si>
    <t>FL16V0004R0</t>
  </si>
  <si>
    <t>VCAT-HD(T&amp;R)外箱标签1</t>
  </si>
  <si>
    <t>125*200mm  03608491</t>
  </si>
  <si>
    <t>FL16V0005R0</t>
  </si>
  <si>
    <t>VCAT-HD(T&amp;R)外箱标签2</t>
  </si>
  <si>
    <t>125*140mm  03608491</t>
  </si>
  <si>
    <t>FL16V0006R0</t>
  </si>
  <si>
    <t>VCAT-HD-R产品标签1</t>
  </si>
  <si>
    <t>FL16V0007R0</t>
  </si>
  <si>
    <t>VCAT-HD-R  FC认证标签1</t>
  </si>
  <si>
    <t>FL16V0008R0</t>
  </si>
  <si>
    <t>VCAT-HD-R  CE认证标签1</t>
  </si>
  <si>
    <t>FL16V0009R0</t>
  </si>
  <si>
    <t>VCAT-HD-R  产品标签2</t>
  </si>
  <si>
    <t>FL16V0010R0</t>
  </si>
  <si>
    <t>VCAT-HD-R  FC认证标签2</t>
  </si>
  <si>
    <t>FL16V0011R0</t>
  </si>
  <si>
    <t>VCAT-HD-R  CE认证标签2</t>
  </si>
  <si>
    <t>FL16V0012R0</t>
  </si>
  <si>
    <t>VSC-101  产品标签</t>
  </si>
  <si>
    <t>35*50mm  03608489</t>
  </si>
  <si>
    <t>FL16V0014R0</t>
  </si>
  <si>
    <t>VSC-101   CE认证标签</t>
  </si>
  <si>
    <t>FL16V0015R0</t>
  </si>
  <si>
    <t>VSC-101外箱标签</t>
  </si>
  <si>
    <t>125*140mm  03608489</t>
  </si>
  <si>
    <t>FL16V0016R0</t>
  </si>
  <si>
    <t>VSC-101tn  产品标签</t>
  </si>
  <si>
    <t>35*50mm  03608488</t>
  </si>
  <si>
    <t>FL16V0018R0</t>
  </si>
  <si>
    <t>VSC-101tn   CE认证标签</t>
  </si>
  <si>
    <t>FL16V0019R0</t>
  </si>
  <si>
    <t>VSC-101tn外箱标签</t>
  </si>
  <si>
    <t>125*140mm  03608488</t>
  </si>
  <si>
    <t>FL16V0020R0</t>
  </si>
  <si>
    <t>VSC-51  产品标签</t>
  </si>
  <si>
    <t>35*50mm  03608490</t>
  </si>
  <si>
    <t>FL16V0021R0</t>
  </si>
  <si>
    <t>VSC-51  FC认证标签</t>
  </si>
  <si>
    <t>FL16V0022R0</t>
  </si>
  <si>
    <t>VSC-51  CE认证标签</t>
  </si>
  <si>
    <t>FL16V0023R0</t>
  </si>
  <si>
    <t>VSC-51外箱标签1</t>
  </si>
  <si>
    <t>125*200mm  03608490</t>
  </si>
  <si>
    <t>FL16V0024R0</t>
  </si>
  <si>
    <t>VSC-51外箱标签2</t>
  </si>
  <si>
    <t>125*140mm  03608490</t>
  </si>
  <si>
    <t>ACC-RS3</t>
  </si>
  <si>
    <t>WJ01V0003R1</t>
  </si>
  <si>
    <t>WJ01V0004R2</t>
  </si>
  <si>
    <t>WJ01V0005R1</t>
  </si>
  <si>
    <t>MDV88前板</t>
  </si>
  <si>
    <t>WJ01V0006R1</t>
  </si>
  <si>
    <t>WJ01V0048R1</t>
  </si>
  <si>
    <t>WJ01V0069R1</t>
  </si>
  <si>
    <t>WJ01V0070R1</t>
  </si>
  <si>
    <t>DZ18V0014R0</t>
  </si>
  <si>
    <t>4015S风扇 12V+网</t>
  </si>
  <si>
    <t>XC08V0009R0</t>
  </si>
  <si>
    <t>5P-2.0mm 双端子 反向 L=300mm</t>
  </si>
  <si>
    <t>XC08V0007R0</t>
  </si>
  <si>
    <t>红黑26#线带2P母头-2.54mm 一端渗锡 L=110mm</t>
  </si>
  <si>
    <t>FL06V0004R0</t>
  </si>
  <si>
    <t>FL06V0005R0</t>
  </si>
  <si>
    <t>L400mm*W200mm</t>
  </si>
  <si>
    <t>FL06V0006R0</t>
  </si>
  <si>
    <t>L400mm*W400mm</t>
  </si>
  <si>
    <t>ACC-IRE</t>
  </si>
  <si>
    <t>ACC-IRR</t>
  </si>
  <si>
    <t>DZ01V0271R0</t>
  </si>
  <si>
    <t>PM25L0032 CE1217 PO8915IHG SOP-8</t>
  </si>
  <si>
    <t>会讨内纸箱</t>
  </si>
  <si>
    <t>超五类网线(CAT-2)</t>
  </si>
  <si>
    <t>DZ01V0226R0</t>
  </si>
  <si>
    <t>MICROCHIP 25LC512-I-SN SOIC-8</t>
  </si>
  <si>
    <t>科琪</t>
  </si>
  <si>
    <t>8MHz HC49SMT(20PPM) 49S CL=20PF</t>
  </si>
  <si>
    <t>16.384MHz（10ppm) HC49SMT 49S CL=20PF</t>
  </si>
  <si>
    <t>25.000MHz(10ppm) CL=20PF</t>
  </si>
  <si>
    <t>DZ10V0030R0</t>
  </si>
  <si>
    <t>32.768KHz(10ppm) CL=12.5PF</t>
  </si>
  <si>
    <t>WJ00V0217R0</t>
  </si>
  <si>
    <t>XC6222D151MR-G sot-23-5 1.5V</t>
  </si>
  <si>
    <t>BZ03V0033R0</t>
  </si>
  <si>
    <t>会讨振动机测试珍珠棉</t>
  </si>
  <si>
    <t>L480mm*W480mm*H105mm(内挖4个格）</t>
  </si>
  <si>
    <t>XC11V0001R0</t>
  </si>
  <si>
    <t>会讨2米常规线</t>
  </si>
  <si>
    <t>航空母头-10P端子 L=2M</t>
  </si>
  <si>
    <t>XC11V0002R0</t>
  </si>
  <si>
    <t>会讨0.6米级联线</t>
  </si>
  <si>
    <t>航空公头-10P端子 L=0.6M</t>
  </si>
  <si>
    <t>XC11V0006R0</t>
  </si>
  <si>
    <t>XC11V0007R0</t>
  </si>
  <si>
    <t>XC11V0008R0</t>
  </si>
  <si>
    <t>会讨100米延长线</t>
  </si>
  <si>
    <t>航空公头-母头 L=100M</t>
  </si>
  <si>
    <t>BZ14V0001R0</t>
  </si>
  <si>
    <t>旋钮式咪管</t>
  </si>
  <si>
    <t>14咪芯，双色灯环，铁皮网头，带锁铜螺母，直杆为铝材料 L=415mm</t>
  </si>
  <si>
    <t>XC11V0008R0E00</t>
  </si>
  <si>
    <t>XC11V0008R0E01</t>
  </si>
  <si>
    <t>SJ00V0017R0</t>
  </si>
  <si>
    <t>航空头胶座</t>
  </si>
  <si>
    <t>U型 黑色</t>
  </si>
  <si>
    <t>FL10V0025R0</t>
  </si>
  <si>
    <t>L80*W50mm 白色 不干胶</t>
  </si>
  <si>
    <t>XC02V0034R0</t>
  </si>
  <si>
    <t>4P-5557*2头，L=260MM UL1015 18#红色、黑色线</t>
  </si>
  <si>
    <t>7号</t>
  </si>
  <si>
    <t>BZ02V0048R0</t>
  </si>
  <si>
    <t>加拿大(MUX)TPHD405PT纸箱</t>
  </si>
  <si>
    <t>内尺寸：173L*128W*98H W3B 纯白色</t>
  </si>
  <si>
    <t>BZ09V0003R0</t>
  </si>
  <si>
    <t>W=207mm  T6P504材质</t>
  </si>
  <si>
    <t>BZ09V0004R0</t>
  </si>
  <si>
    <t>W=177mm  T6P504材质</t>
  </si>
  <si>
    <t>BZ09V0005R0</t>
  </si>
  <si>
    <t>W=223mm  T6P504材质</t>
  </si>
  <si>
    <t>BZ09V0006R0</t>
  </si>
  <si>
    <t>W=276mm  T6P504材质</t>
  </si>
  <si>
    <t>FL12V0007R0</t>
  </si>
  <si>
    <t>橡胶条</t>
  </si>
  <si>
    <t>Ф3mm</t>
  </si>
  <si>
    <t>DZ08V0036R0</t>
  </si>
  <si>
    <t>SSA-LXB10IW 立式180°</t>
  </si>
  <si>
    <t>XC07V0035R0</t>
  </si>
  <si>
    <t>Ф3.5音频公头老化线</t>
  </si>
  <si>
    <t>Ф3.5立体声公*2 L=450mm 编织 屏蔽 黑色</t>
  </si>
  <si>
    <t>BZ05V0110R1</t>
  </si>
  <si>
    <t>FL09V0039R0</t>
  </si>
  <si>
    <t>物理地址条码纸</t>
  </si>
  <si>
    <t>30*5mm 空白 纸质不干胶</t>
  </si>
  <si>
    <t>DZ01V0046R0-05</t>
  </si>
  <si>
    <t>DZ01V0046R0-04</t>
  </si>
  <si>
    <t>EXPLORE R1EX24008A-Y SOP-8(烧录程序回货,点红点)</t>
  </si>
  <si>
    <t>DZ01V0270R0</t>
  </si>
  <si>
    <t>EXPLORE R1EX24016A-W SOP-8(烧录程序回货,点白点)</t>
  </si>
  <si>
    <t>WJ07V0089R0</t>
  </si>
  <si>
    <t>银色螺丝</t>
  </si>
  <si>
    <t>1/8-32 6MM长，90度十字沉头，不锈钢</t>
  </si>
  <si>
    <t>SJ00V0014R0</t>
  </si>
  <si>
    <t>膨胀胶粒</t>
  </si>
  <si>
    <t>6*30mm</t>
  </si>
  <si>
    <t>XC07V0032R0</t>
  </si>
  <si>
    <t>HDMI线</t>
  </si>
  <si>
    <t>母对母 一头带耳朵  弯135°L=25cm</t>
  </si>
  <si>
    <t>睿碒</t>
  </si>
  <si>
    <t>DZ01V0103R0</t>
  </si>
  <si>
    <t>PIXELWORKS PW1225A PQFP-160-0.65</t>
  </si>
  <si>
    <t>DZ01V0147R0</t>
  </si>
  <si>
    <t>GV7600 BGA100</t>
  </si>
  <si>
    <t>艾睿</t>
  </si>
  <si>
    <t>DZ01V0266R0</t>
  </si>
  <si>
    <t>SiI9533CNUC  QFN88P0_4D_EPAD</t>
  </si>
  <si>
    <t>DZ01V0269R0</t>
  </si>
  <si>
    <t>EP9144  LQFP128P_EPAD</t>
  </si>
  <si>
    <t>DZ01V0272R0</t>
  </si>
  <si>
    <t>MDIN380  FBGA240</t>
  </si>
  <si>
    <t>DZ01V0273R0</t>
  </si>
  <si>
    <t>M21163G-11 BGA252</t>
  </si>
  <si>
    <t>DZ01V0274R0</t>
  </si>
  <si>
    <t>PI3HDX412BD TQFN-56</t>
  </si>
  <si>
    <t>DZ01V0278R0</t>
  </si>
  <si>
    <t>TF-680-ACL BGA-244</t>
  </si>
  <si>
    <t>DZ01V0269R1</t>
  </si>
  <si>
    <t>EP9144U LQFP128P_EPAD 批次"1441Ｇ"</t>
  </si>
  <si>
    <t>FL09V0036R0</t>
  </si>
  <si>
    <t>HD-10HPE RX 条码纸</t>
  </si>
  <si>
    <t>FL09V0037R0</t>
  </si>
  <si>
    <t>HD-10HPE TX 条码纸</t>
  </si>
  <si>
    <t>FL09V0040R0</t>
  </si>
  <si>
    <t>HD-10HPE 纸盒贴纸</t>
  </si>
  <si>
    <t>97*138mm 不干胶</t>
  </si>
  <si>
    <t>DZ08V0062R0</t>
  </si>
  <si>
    <t>TVS管 ISMA48AT3G DO-214AC</t>
  </si>
  <si>
    <t>BZ05V0289R0</t>
  </si>
  <si>
    <t>加拿大MUX说明书</t>
  </si>
  <si>
    <t>TPHD405PT加拿大(MUX)黑色 A5 500455-TX</t>
  </si>
  <si>
    <t>DZ01V0228R1</t>
  </si>
  <si>
    <t>XC6227C121MR-G sot-23-5 1.2V</t>
  </si>
  <si>
    <t>XC6222D121MR-G sot-23-5 1.2V</t>
  </si>
  <si>
    <t>DZ01V0210R1</t>
  </si>
  <si>
    <t>XC6227C331MR-G sot-23-5 3.3V</t>
  </si>
  <si>
    <t>XC6222D331MR-G sot-23-5 3.3V</t>
  </si>
  <si>
    <t>FL00V0005R0</t>
  </si>
  <si>
    <t>防静电电烙铁</t>
  </si>
  <si>
    <t>L402936</t>
  </si>
  <si>
    <t>DZ15V0008R0</t>
  </si>
  <si>
    <t>SW-12*12 黄灯TS12-2W</t>
  </si>
  <si>
    <t>BZ03V0029R0</t>
  </si>
  <si>
    <t>L580mm*W410mm*H220mm（底+盖）套</t>
  </si>
  <si>
    <t>BZ05V0288R0</t>
  </si>
  <si>
    <t>TPHD403P美国(CLA)黑色 A5 CM-BT10-TXRX100</t>
  </si>
  <si>
    <t>XC09V0001R0</t>
  </si>
  <si>
    <t>VGA公-BNC5头线 L=1.5M</t>
  </si>
  <si>
    <t>XC09V0004R0</t>
  </si>
  <si>
    <t>DVI公-公线 L=1.5M</t>
  </si>
  <si>
    <t>XC09V0006R0</t>
  </si>
  <si>
    <t>VGA公-BNC5头线 L=1.8M</t>
  </si>
  <si>
    <t>XC09V0007R0</t>
  </si>
  <si>
    <t>HDMI公-公线 L=5M</t>
  </si>
  <si>
    <t>XC09V0008R0</t>
  </si>
  <si>
    <t>HDMI公-公线 L=10M</t>
  </si>
  <si>
    <t>XC09V0009R0</t>
  </si>
  <si>
    <t>HDMI公-DVI公头线 L=5M</t>
  </si>
  <si>
    <t>XC09V0010R0</t>
  </si>
  <si>
    <t>HDMI公-DVI公头线 L=10M</t>
  </si>
  <si>
    <t>XC09V0011R0</t>
  </si>
  <si>
    <t>DVI公-公线 L=5M</t>
  </si>
  <si>
    <t>XC09V0012R0</t>
  </si>
  <si>
    <t>DVI公-公线 L=10M</t>
  </si>
  <si>
    <t>XC09V0013R0</t>
  </si>
  <si>
    <t>安普网线(超五类)_219420-2低烟无卤</t>
  </si>
  <si>
    <t>FL00V0008R0</t>
  </si>
  <si>
    <t>彩色</t>
  </si>
  <si>
    <t>漆油笔</t>
  </si>
  <si>
    <t>FL00V0008R5</t>
  </si>
  <si>
    <t>紫色</t>
  </si>
  <si>
    <t>FL00V0008R6</t>
  </si>
  <si>
    <t>白色</t>
  </si>
  <si>
    <t>FL00V0008R7</t>
  </si>
  <si>
    <t>棕色</t>
  </si>
  <si>
    <t>FL00V0008R8</t>
  </si>
  <si>
    <t>粉色</t>
  </si>
  <si>
    <t>FL00V0011R0</t>
  </si>
  <si>
    <t>印台</t>
  </si>
  <si>
    <t>FL00V0012R0</t>
  </si>
  <si>
    <t>丝攻</t>
  </si>
  <si>
    <t>Ф2.5mm</t>
  </si>
  <si>
    <t>FL00V0013R0</t>
  </si>
  <si>
    <t>Ф3.0mm</t>
  </si>
  <si>
    <t>FL00V0014R0</t>
  </si>
  <si>
    <t>Ф3.5mm</t>
  </si>
  <si>
    <t>FL00V0015R0</t>
  </si>
  <si>
    <t>Ф4.0mm</t>
  </si>
  <si>
    <t>FL00V0019R0</t>
  </si>
  <si>
    <t>高清数字摄像头</t>
  </si>
  <si>
    <t>DS-2CD855F-SDI</t>
  </si>
  <si>
    <t>FL00V0020R0</t>
  </si>
  <si>
    <t>DH-HDC-HF3300N</t>
  </si>
  <si>
    <t>FL00V0021R0</t>
  </si>
  <si>
    <t>空气压缩机</t>
  </si>
  <si>
    <t>带干燥过滤/EWS60</t>
  </si>
  <si>
    <t>FL00V0022R0</t>
  </si>
  <si>
    <t>油漆喷枪</t>
  </si>
  <si>
    <t>F-75S</t>
  </si>
  <si>
    <t>FL00V0024R0</t>
  </si>
  <si>
    <t>电批</t>
  </si>
  <si>
    <t>XC09V0003R0</t>
  </si>
  <si>
    <t>带屏蔽网线 L=30M</t>
  </si>
  <si>
    <t>XC10V0001R0</t>
  </si>
  <si>
    <t>光纤线</t>
  </si>
  <si>
    <t>L=1000M LC插头 盘</t>
  </si>
  <si>
    <t>FL09V0008R0</t>
  </si>
  <si>
    <t>物资收发卡片</t>
  </si>
  <si>
    <t>T076117E00</t>
  </si>
  <si>
    <t>T076217E00</t>
  </si>
  <si>
    <t>T076617E00</t>
  </si>
  <si>
    <t>DZ14V0019R0-01</t>
  </si>
  <si>
    <t>FL10V0010R0</t>
  </si>
  <si>
    <t>出货标签</t>
  </si>
  <si>
    <t>110*80mm 不干胶</t>
  </si>
  <si>
    <t>FL10V0011R0</t>
  </si>
  <si>
    <t>110*127mm 不干胶</t>
  </si>
  <si>
    <t>DZ18V0031R0</t>
  </si>
  <si>
    <t>网络头</t>
  </si>
  <si>
    <t>8P带屏蔽网络头</t>
  </si>
  <si>
    <t>BZ05V0261R0</t>
  </si>
  <si>
    <t>会讨（D-3001）北京广电说明书</t>
  </si>
  <si>
    <t>BZ05V0280R1</t>
  </si>
  <si>
    <t>BZ05V0279R1</t>
  </si>
  <si>
    <t>DZ08V0066R0</t>
  </si>
  <si>
    <t>DIP 二极管</t>
  </si>
  <si>
    <t>1N5362 Vz=28V</t>
  </si>
  <si>
    <t>DZ01V0142R0-88</t>
  </si>
  <si>
    <t>DZ01V0142R0-44</t>
  </si>
  <si>
    <t>DZ01V0142R0-55</t>
  </si>
  <si>
    <t>DZ01V0142R0-33</t>
  </si>
  <si>
    <t>DZ01V0142R0-11</t>
  </si>
  <si>
    <t>DZ01V0142R0-22</t>
  </si>
  <si>
    <t>DZ01V0142R0-77</t>
  </si>
  <si>
    <t>DZ01V0075R0-08</t>
  </si>
  <si>
    <t>DZ01V0142R0-08</t>
  </si>
  <si>
    <t>DZ01V0033R0-04</t>
  </si>
  <si>
    <t>DZ01V0142R0-48</t>
  </si>
  <si>
    <t>DZ01V0075R0-05</t>
  </si>
  <si>
    <t>DZ01V0142R0-03</t>
  </si>
  <si>
    <t>DZ01V0142R0-02</t>
  </si>
  <si>
    <t>DZ01V0142R0-25</t>
  </si>
  <si>
    <t>DZ01V0075R0-07</t>
  </si>
  <si>
    <t>DZ01V0142R0-07</t>
  </si>
  <si>
    <t>DZ01V0142R0-78</t>
  </si>
  <si>
    <t>DZ01V0142R0-72</t>
  </si>
  <si>
    <t>DZ01V0024R1-44</t>
  </si>
  <si>
    <t>DZ01V0045R0-44</t>
  </si>
  <si>
    <t>DZ01V0024R1-55</t>
  </si>
  <si>
    <t>DZ01V0045R0-55</t>
  </si>
  <si>
    <t>DZ01V0045R0-33</t>
  </si>
  <si>
    <t>DZ01V0024R1-11</t>
  </si>
  <si>
    <t>DZ01V0045R0-11</t>
  </si>
  <si>
    <t>DZ01V0024R1-22</t>
  </si>
  <si>
    <t>DZ01V0024R1-45</t>
  </si>
  <si>
    <t>DZ01V0024R1-04</t>
  </si>
  <si>
    <t>DZ01V0045R0-05</t>
  </si>
  <si>
    <t>DZ01V0024R1-34</t>
  </si>
  <si>
    <t>DZ01V0024R1-03</t>
  </si>
  <si>
    <t>DZ01V0045R0-03</t>
  </si>
  <si>
    <t>DZ01V0024R1-01</t>
  </si>
  <si>
    <t>DZ01V0045R0-01</t>
  </si>
  <si>
    <t>DZ01V0024R1-06</t>
  </si>
  <si>
    <t>三档 SK-23D07（2P3T）小柄</t>
  </si>
  <si>
    <t>XC01V0000R0</t>
  </si>
  <si>
    <t>电源线</t>
  </si>
  <si>
    <t>FL09V0000R0</t>
  </si>
  <si>
    <t>装配单条码纸</t>
  </si>
  <si>
    <t>ACC-MIC415</t>
  </si>
  <si>
    <t>BZ14V0002R0</t>
  </si>
  <si>
    <t>ACC-MIC480</t>
  </si>
  <si>
    <t>GC-306 双色灯环 9750咪芯（含泡棉）带锁铜螺母 L=480mm</t>
  </si>
  <si>
    <t>ACC-MIC550</t>
  </si>
  <si>
    <t>BZ14V0004R0</t>
  </si>
  <si>
    <t>ACC-MIC600</t>
  </si>
  <si>
    <t>GC-306 双色灯环 9750咪芯（含泡棉）带锁铜螺母 L=600mm</t>
  </si>
  <si>
    <t>ACC-MIC700</t>
  </si>
  <si>
    <t>FL14V0004R0</t>
  </si>
  <si>
    <t>FPS-IA 200</t>
  </si>
  <si>
    <t>DZ01V0075R0-09</t>
  </si>
  <si>
    <t>DZ01V0073R0-04</t>
  </si>
  <si>
    <t>DZ01V0073R0-05</t>
  </si>
  <si>
    <t>DZ01V0209R0-05</t>
  </si>
  <si>
    <t>DZ01V0073R0-01</t>
  </si>
  <si>
    <t>DZ01V0073R0-02</t>
  </si>
  <si>
    <t>DZ18V0009R0</t>
  </si>
  <si>
    <t>PD-2512 双±12V 1.0A</t>
  </si>
  <si>
    <t>BZ04V0005R0</t>
  </si>
  <si>
    <t>5号遥控器 SC91DTVEU专用</t>
  </si>
  <si>
    <t>XC06V0003R0</t>
  </si>
  <si>
    <t>RS232-公-公  L=1.35M T和R交叉</t>
  </si>
  <si>
    <t>BZ05V0253R0</t>
  </si>
  <si>
    <t>PTN User Manual WP82013V1.2(silvery).pdf</t>
  </si>
  <si>
    <t>ACC-PCUK</t>
  </si>
  <si>
    <t>13A组装BS头+品字尾 L=1.8M H05VV-F 3*0.75mm2 BK</t>
  </si>
  <si>
    <t>全科</t>
  </si>
  <si>
    <t>BZ00V0008R0</t>
  </si>
  <si>
    <t>HP-13（大帽）</t>
  </si>
  <si>
    <t>BZ12V0009R0</t>
  </si>
  <si>
    <t>24V 3A 桌面式适配器</t>
  </si>
  <si>
    <t>BZ05V0001R0</t>
  </si>
  <si>
    <t>电子说明书</t>
  </si>
  <si>
    <t>PTN CD光碟</t>
  </si>
  <si>
    <t>XC10V0002R0</t>
  </si>
  <si>
    <t>光纤音频线</t>
  </si>
  <si>
    <t>L=2M</t>
  </si>
  <si>
    <t>P04V0034R0</t>
  </si>
  <si>
    <t>P04V0035R0</t>
  </si>
  <si>
    <t>T-P04V0034R0</t>
  </si>
  <si>
    <t>T-P04V0035R0</t>
  </si>
  <si>
    <t>32.768K cry_1_8 CL=12.5PF</t>
  </si>
  <si>
    <t>BZ05V0146R0</t>
  </si>
  <si>
    <t>PTN-CSH2_2012V1.0</t>
  </si>
  <si>
    <t>BZ05V0160R0</t>
  </si>
  <si>
    <t>中性-DVI1616A_2013V1.4</t>
  </si>
  <si>
    <t>BZ05V0179R0</t>
  </si>
  <si>
    <t>中性-HDMI3232_2013V1.3</t>
  </si>
  <si>
    <t>BZ05V0175R0</t>
  </si>
  <si>
    <t>中性-HDMI88_2013V1.3</t>
  </si>
  <si>
    <t>BZ05V0164R0</t>
  </si>
  <si>
    <t>中性-MDV3232A_2013V1.4</t>
  </si>
  <si>
    <t>BZ05V0162R0</t>
  </si>
  <si>
    <t>中性-MDV3232_2013V1.4</t>
  </si>
  <si>
    <t>BZ05V0195R0</t>
  </si>
  <si>
    <t>中性-RGBHV系统矩阵切换器-2013V1.1</t>
  </si>
  <si>
    <t>BZ05V0171R0</t>
  </si>
  <si>
    <t>中性-SC61D_2013V1.2</t>
  </si>
  <si>
    <t>BZ05V0185R0</t>
  </si>
  <si>
    <t>中性-SHD_2013V1.0</t>
  </si>
  <si>
    <t>BZ05V0186R0</t>
  </si>
  <si>
    <t>SVG4系列说明书</t>
  </si>
  <si>
    <t>中性-SVG4_2013V1.0</t>
  </si>
  <si>
    <t>BZ05V0187R0</t>
  </si>
  <si>
    <t>TP200系列说明书</t>
  </si>
  <si>
    <t>中性-TP200ProVGA双绞线延长器-2012v1.0</t>
  </si>
  <si>
    <t>BZ05V0183R0</t>
  </si>
  <si>
    <t>中性-VGA 系列说明书-2013V1.1</t>
  </si>
  <si>
    <t>BZ05V0194R0</t>
  </si>
  <si>
    <t>中性-WVG2AL USB_2013V1.1</t>
  </si>
  <si>
    <t>BZ05V0153R0</t>
  </si>
  <si>
    <t>中性-CHA2_2013V1.1</t>
  </si>
  <si>
    <t>BZ05V0193R0</t>
  </si>
  <si>
    <t>中性PTN-WVG2AL_2013V1.1</t>
  </si>
  <si>
    <t>BZ05V0147R0</t>
  </si>
  <si>
    <t>中性-FODV301_V1.1</t>
  </si>
  <si>
    <t>XC07V0031R0</t>
  </si>
  <si>
    <t>屏蔽电缆线</t>
  </si>
  <si>
    <t>SYV RG-174多(64+AL) 75Ω 200m</t>
  </si>
  <si>
    <t>BZ06V0008R0</t>
  </si>
  <si>
    <t>35cm*30cm*4cc</t>
  </si>
  <si>
    <t>XC00V0005R0</t>
  </si>
  <si>
    <t>黄绿色线 18AWG 1610  34线芯</t>
  </si>
  <si>
    <t>XC09V0005R0</t>
  </si>
  <si>
    <t>BNC-BNC线 L=1.5M</t>
  </si>
  <si>
    <t>BZ02V0043R0</t>
  </si>
  <si>
    <t>550咪管纸箱</t>
  </si>
  <si>
    <t>内尺寸：585（L）X30（W）X30(H）</t>
  </si>
  <si>
    <t>BZ02V0044R0</t>
  </si>
  <si>
    <t>700咪管纸箱</t>
  </si>
  <si>
    <t>内尺寸：735（L）X30（W）X30(H）</t>
  </si>
  <si>
    <t>BZ03V0054R0</t>
  </si>
  <si>
    <t>咪管通用泡棉</t>
  </si>
  <si>
    <t>L30*W30*H15mm 白色珍珠棉</t>
  </si>
  <si>
    <t>成品仓</t>
    <phoneticPr fontId="3" type="noConversion"/>
  </si>
  <si>
    <t>品管部</t>
    <phoneticPr fontId="3" type="noConversion"/>
  </si>
  <si>
    <t>维修组</t>
    <phoneticPr fontId="3" type="noConversion"/>
  </si>
  <si>
    <t>PE组</t>
    <phoneticPr fontId="3" type="noConversion"/>
  </si>
  <si>
    <t>NPI</t>
    <phoneticPr fontId="3" type="noConversion"/>
  </si>
  <si>
    <t>IPQC组</t>
    <phoneticPr fontId="3" type="noConversion"/>
  </si>
  <si>
    <t>OQC组</t>
    <phoneticPr fontId="3" type="noConversion"/>
  </si>
  <si>
    <t>小时</t>
    <phoneticPr fontId="3" type="noConversion"/>
  </si>
  <si>
    <t>辅助</t>
    <phoneticPr fontId="3" type="noConversion"/>
  </si>
  <si>
    <t>研发部</t>
  </si>
  <si>
    <t>DQM部</t>
  </si>
  <si>
    <t>内销部</t>
  </si>
  <si>
    <t>外销部</t>
  </si>
  <si>
    <t>（注意本表不能空行）</t>
    <phoneticPr fontId="3" type="noConversion"/>
  </si>
  <si>
    <t>异常工时统计表(生产部）</t>
  </si>
  <si>
    <t>异常工时统计表(工程部）</t>
  </si>
  <si>
    <t>异常工时统计表(品管部）</t>
  </si>
  <si>
    <t>异常工时统计表(计划部）</t>
  </si>
  <si>
    <t>返工季度</t>
    <phoneticPr fontId="3" type="noConversion"/>
  </si>
  <si>
    <t>返工季度</t>
    <phoneticPr fontId="3" type="noConversion"/>
  </si>
  <si>
    <t>返工季度</t>
    <phoneticPr fontId="3" type="noConversion"/>
  </si>
  <si>
    <t>返工季度</t>
    <phoneticPr fontId="3" type="noConversion"/>
  </si>
  <si>
    <t>C-T166219A01</t>
  </si>
  <si>
    <t>C-T166119A01</t>
  </si>
  <si>
    <t>P04V0062R0</t>
  </si>
  <si>
    <t>P04V0063R0</t>
  </si>
  <si>
    <t>HD100R</t>
  </si>
  <si>
    <t>HD100T</t>
  </si>
  <si>
    <t>IPM22接收板（条码纸）</t>
  </si>
  <si>
    <t>IP022DA1  2015-02-04</t>
  </si>
  <si>
    <t>IPM21发射板（条码纸）</t>
  </si>
  <si>
    <t>IP021EA1  2015-02-04</t>
  </si>
  <si>
    <t>整张单</t>
  </si>
  <si>
    <t>**</t>
    <phoneticPr fontId="3" type="noConversion"/>
  </si>
  <si>
    <t>张</t>
    <phoneticPr fontId="3" type="noConversion"/>
  </si>
  <si>
    <t>来料不良</t>
  </si>
  <si>
    <t>研发更改</t>
  </si>
  <si>
    <t>质检组</t>
  </si>
  <si>
    <t>外销更改</t>
  </si>
  <si>
    <t>装配组</t>
  </si>
  <si>
    <t>内销更改</t>
  </si>
  <si>
    <t>包装组</t>
  </si>
  <si>
    <t>工程文件</t>
  </si>
  <si>
    <t>计划失误</t>
  </si>
  <si>
    <t>机箱回迟</t>
  </si>
  <si>
    <t>A-B12V0047R0</t>
  </si>
  <si>
    <t>A-B12V0046R0</t>
  </si>
  <si>
    <t>P01V0184R0</t>
  </si>
  <si>
    <t>UMX144控制板(条码纸)</t>
  </si>
  <si>
    <t>MVC12PCAB1  2015-08-19</t>
  </si>
  <si>
    <t>P16V0013R0</t>
  </si>
  <si>
    <t>TPHD-BYH-R(条码纸)</t>
  </si>
  <si>
    <t>UHBT70-ARCRA2  2015-09-01</t>
  </si>
  <si>
    <t>P16V0014R1</t>
  </si>
  <si>
    <t>TPHD-BYH-T(条码纸)</t>
  </si>
  <si>
    <t>UHBT70-ARCTA3  2015-10-12</t>
  </si>
  <si>
    <t>P17V0047R0</t>
  </si>
  <si>
    <t>AS-1H1V(条码纸)</t>
  </si>
  <si>
    <t>UHBT70PLT-VAA1  2015-09-18</t>
  </si>
  <si>
    <t>P04V0075R0</t>
  </si>
  <si>
    <t>K12-TX1发射板（条码纸）</t>
  </si>
  <si>
    <t>BT30PT-WPAA2  2015-11-10</t>
  </si>
  <si>
    <t>P09V0100R0</t>
  </si>
  <si>
    <t>NDS-SS21主板（条码纸）</t>
  </si>
  <si>
    <t>R21T3AA1  2015-12-03</t>
  </si>
  <si>
    <t>P17V0050R2</t>
  </si>
  <si>
    <t>TPUH503T(HD400T)(条码纸)</t>
  </si>
  <si>
    <t>BT100P2TAA3  2016-01-08 12V红外</t>
  </si>
  <si>
    <t>P16V0014R0</t>
  </si>
  <si>
    <t>UHBT70-ARCTA2  2015-09-01</t>
  </si>
  <si>
    <t>P17V0035R0</t>
  </si>
  <si>
    <t>TPHD402PLT(N02)(条码纸)</t>
  </si>
  <si>
    <t>UHBT70PLTA1  2015-09-16</t>
  </si>
  <si>
    <t>P09V0092R0</t>
  </si>
  <si>
    <t>TPHD402PR(HRX 1LP4K)接收板(条码纸)</t>
  </si>
  <si>
    <t>HDBT70PRB1  2015-03-03</t>
  </si>
  <si>
    <t>P17V0054R0</t>
  </si>
  <si>
    <t>NDS-571HD-TX(条码纸)</t>
  </si>
  <si>
    <t>BT70P3TAA1  2016-01-12</t>
  </si>
  <si>
    <t>P09V0103R0</t>
  </si>
  <si>
    <t>P09V0104R0</t>
  </si>
  <si>
    <t>DL-AS31-1H1DP1V（条码纸）</t>
  </si>
  <si>
    <t>R31-DPVAA2  2015-12-09</t>
  </si>
  <si>
    <t>DL-AS31-2H1DP（条码纸）</t>
  </si>
  <si>
    <t>R31-DPAA2  2015-12-09</t>
  </si>
  <si>
    <t>原料仓</t>
  </si>
  <si>
    <t>供应商问题</t>
  </si>
  <si>
    <t>P04V0052R1</t>
  </si>
  <si>
    <t>HDBT70PRB1  2015-03-03 5V红外</t>
  </si>
  <si>
    <t>ACC-PSU24V30-6</t>
  </si>
  <si>
    <t>NBS30D240125D5 24V 1.25A 30W 可换脚本体，黑色2468  24AWG 1.2M，（标配含美、英、欧、澳转换头）符合DOE6级能效</t>
  </si>
  <si>
    <t>ACC-PSU24V65-6</t>
  </si>
  <si>
    <t>KPL-065M-VI 24V 2.71A 65W(音叉型插头,带螺帽)，黑色1185 18AWG 1.2M，符合DOE6级能效</t>
  </si>
  <si>
    <t>A-B12V0045R0</t>
  </si>
  <si>
    <t>ACC-PSU12V24-6</t>
  </si>
  <si>
    <t>NBS24J120200D5 12V 2A 24W 可换脚本体，黑色2464 22AWG 1.2M，（标配含美、英、欧、澳转换头）符合DOE6级能效</t>
  </si>
  <si>
    <t>A-B12V0048R0-A5</t>
  </si>
  <si>
    <t>ACC-PSU12V24F-6-A5</t>
  </si>
  <si>
    <t>NBS24J120200D5 12V 2A 24W 可换脚本体，黑色2464 22AWG 12M，（标配含美、英、欧、澳转换头）符合DOE6级能效。剥线镀锡长度为6.2±0.7mm。2P-3.5插头(自加工)</t>
  </si>
  <si>
    <t>制造产生异常工时费用</t>
    <phoneticPr fontId="3" type="noConversion"/>
  </si>
  <si>
    <t>4IHS</t>
  </si>
  <si>
    <t>4IAV</t>
  </si>
  <si>
    <t>生产二线</t>
  </si>
  <si>
    <t>M160410B01</t>
  </si>
  <si>
    <t>MUH44TPR2-N</t>
  </si>
  <si>
    <t>MUH88TPR2-N</t>
  </si>
  <si>
    <t>P17V0079R0</t>
  </si>
  <si>
    <t>T166640E00</t>
  </si>
  <si>
    <t>NDS-UHM44</t>
  </si>
  <si>
    <t>制程不良</t>
  </si>
  <si>
    <t>K000810C31</t>
  </si>
  <si>
    <t>LMX8</t>
  </si>
  <si>
    <t>X270402E00</t>
  </si>
  <si>
    <t>X370404E00</t>
  </si>
  <si>
    <t>M160407E00</t>
  </si>
  <si>
    <t>4OAV</t>
  </si>
  <si>
    <t>A-B12V0054R0</t>
  </si>
  <si>
    <t>MUH44E</t>
  </si>
  <si>
    <t>X250404E00</t>
  </si>
  <si>
    <t>硬件更改</t>
  </si>
  <si>
    <t>软件更改</t>
  </si>
  <si>
    <t>P17V0100R0</t>
  </si>
  <si>
    <t>P17V0101R0</t>
  </si>
  <si>
    <t>INT-HDX100-RX</t>
  </si>
  <si>
    <t>P17V0103R0</t>
  </si>
  <si>
    <t>P17V0102R0</t>
  </si>
  <si>
    <t>INT-HDX100-TX</t>
  </si>
  <si>
    <t>P17V0104R0</t>
  </si>
  <si>
    <t>P17V0099R0</t>
  </si>
  <si>
    <t>X220404E00</t>
  </si>
  <si>
    <t>X320403E00</t>
  </si>
  <si>
    <t>软/硬件更改</t>
  </si>
  <si>
    <t>客户需求</t>
  </si>
  <si>
    <t>成品仓调拨机器给生产根据订单要求配卡测试</t>
  </si>
  <si>
    <t>成品仓调拨卡板给生产根据订单要求配矩阵主机出货</t>
  </si>
  <si>
    <t>M160407U04</t>
  </si>
  <si>
    <t>DB201603230033</t>
  </si>
  <si>
    <t>TPUH411R(DL-HD70LS-RX)（条码纸）</t>
  </si>
  <si>
    <t>重新入库，放物料，</t>
  </si>
  <si>
    <t>结构更改</t>
  </si>
  <si>
    <t>工程部/研发部</t>
  </si>
  <si>
    <t>DQM漏测</t>
  </si>
  <si>
    <t>检验超期</t>
  </si>
  <si>
    <t>更改原因</t>
    <phoneticPr fontId="3" type="noConversion"/>
  </si>
  <si>
    <t>硬件更改</t>
    <phoneticPr fontId="3" type="noConversion"/>
  </si>
  <si>
    <t>软件更改</t>
    <phoneticPr fontId="3" type="noConversion"/>
  </si>
  <si>
    <t>客户需求</t>
    <phoneticPr fontId="3" type="noConversion"/>
  </si>
  <si>
    <t>供应商问题</t>
    <phoneticPr fontId="3" type="noConversion"/>
  </si>
  <si>
    <t>合计</t>
    <phoneticPr fontId="3" type="noConversion"/>
  </si>
  <si>
    <t>更改次数</t>
    <phoneticPr fontId="3" type="noConversion"/>
  </si>
  <si>
    <t>工时统计</t>
    <phoneticPr fontId="3" type="noConversion"/>
  </si>
  <si>
    <t>占比</t>
    <phoneticPr fontId="3" type="noConversion"/>
  </si>
  <si>
    <t>周数</t>
    <phoneticPr fontId="3" type="noConversion"/>
  </si>
  <si>
    <t>软件/硬件更改</t>
    <phoneticPr fontId="3" type="noConversion"/>
  </si>
  <si>
    <t>K003205E01</t>
  </si>
  <si>
    <t>UMX32-N</t>
  </si>
  <si>
    <t>合计（RMB)</t>
    <phoneticPr fontId="3" type="noConversion"/>
  </si>
  <si>
    <t>总合计金额（RMB）</t>
    <phoneticPr fontId="3" type="noConversion"/>
  </si>
  <si>
    <t>CN16GD-HGH070501</t>
    <phoneticPr fontId="3" type="noConversion"/>
  </si>
  <si>
    <t>M160404E01</t>
    <phoneticPr fontId="3" type="noConversion"/>
  </si>
  <si>
    <t>E00方案机器改成E01方案出货华工宏信</t>
    <phoneticPr fontId="3" type="noConversion"/>
  </si>
  <si>
    <t>PT16DK-TRI070406</t>
    <phoneticPr fontId="3" type="noConversion"/>
  </si>
  <si>
    <t>M160802N02</t>
    <phoneticPr fontId="3" type="noConversion"/>
  </si>
  <si>
    <t>机器更换旧板出货丹麦</t>
    <phoneticPr fontId="3" type="noConversion"/>
  </si>
  <si>
    <t>GD201607060007</t>
    <phoneticPr fontId="3" type="noConversion"/>
  </si>
  <si>
    <t>M160407U04</t>
    <phoneticPr fontId="3" type="noConversion"/>
  </si>
  <si>
    <t>剪PCBA引脚（供应商没有按工艺要求生产）</t>
    <phoneticPr fontId="3" type="noConversion"/>
  </si>
  <si>
    <t>FG201607070002</t>
    <phoneticPr fontId="3" type="noConversion"/>
  </si>
  <si>
    <t>K000802E00</t>
    <phoneticPr fontId="3" type="noConversion"/>
  </si>
  <si>
    <t>成品仓调拨机器给生产根据订单要求配卡测试</t>
    <phoneticPr fontId="3" type="noConversion"/>
  </si>
  <si>
    <t>FG201607040003</t>
    <phoneticPr fontId="3" type="noConversion"/>
  </si>
  <si>
    <t>X220402E00</t>
    <phoneticPr fontId="3" type="noConversion"/>
  </si>
  <si>
    <t>成品仓调拨卡板给生产根据订单要求配矩阵主机出货</t>
    <phoneticPr fontId="3" type="noConversion"/>
  </si>
  <si>
    <t>成品仓调拨卡板给生产根据订单要求配矩阵主机出货</t>
    <phoneticPr fontId="3" type="noConversion"/>
  </si>
  <si>
    <t>澳大利亚ISU PT15AU-ISU113017</t>
    <phoneticPr fontId="3" type="noConversion"/>
  </si>
  <si>
    <t>A-T000001A02</t>
    <phoneticPr fontId="3" type="noConversion"/>
  </si>
  <si>
    <t>更换411和421支架</t>
    <phoneticPr fontId="3" type="noConversion"/>
  </si>
  <si>
    <t>计划部</t>
    <phoneticPr fontId="3" type="noConversion"/>
  </si>
  <si>
    <t>更换包材</t>
    <phoneticPr fontId="3" type="noConversion"/>
  </si>
  <si>
    <t>澳大利亚AVA PT15AU-AVA122350</t>
    <phoneticPr fontId="3" type="noConversion"/>
  </si>
  <si>
    <t>N000303A01</t>
  </si>
  <si>
    <t>原料仓发错物料(BZ13V0001R0)  BOM表要求物料为BZ13V0021R0</t>
    <phoneticPr fontId="3" type="noConversion"/>
  </si>
  <si>
    <t>包装组</t>
    <phoneticPr fontId="3" type="noConversion"/>
  </si>
  <si>
    <t>放说明书</t>
    <phoneticPr fontId="3" type="noConversion"/>
  </si>
  <si>
    <t>美国CLA   PT16US-CLA060903</t>
    <phoneticPr fontId="3" type="noConversion"/>
  </si>
  <si>
    <t>T166654U10</t>
    <phoneticPr fontId="3" type="noConversion"/>
  </si>
  <si>
    <t>开箱放说明书</t>
    <phoneticPr fontId="3" type="noConversion"/>
  </si>
  <si>
    <t>采购部</t>
    <phoneticPr fontId="3" type="noConversion"/>
  </si>
  <si>
    <t>来料不良</t>
    <phoneticPr fontId="3" type="noConversion"/>
  </si>
  <si>
    <t>美国CLA   PT16US-CLA060903</t>
  </si>
  <si>
    <t>BZ05V0450R0</t>
    <phoneticPr fontId="3" type="noConversion"/>
  </si>
  <si>
    <t>说明书钉不到位，挑选好的使用</t>
    <phoneticPr fontId="3" type="noConversion"/>
  </si>
  <si>
    <t>内销部</t>
    <phoneticPr fontId="3" type="noConversion"/>
  </si>
  <si>
    <t>FG201607040003</t>
    <phoneticPr fontId="3" type="noConversion"/>
  </si>
  <si>
    <t>X220402E00</t>
    <phoneticPr fontId="3" type="noConversion"/>
  </si>
  <si>
    <t>卡板按要求配矩阵主机测试出货</t>
    <phoneticPr fontId="3" type="noConversion"/>
  </si>
  <si>
    <t>ECN#RD160629435</t>
    <phoneticPr fontId="3" type="noConversion"/>
  </si>
  <si>
    <t>P01V0200R0</t>
    <phoneticPr fontId="3" type="noConversion"/>
  </si>
  <si>
    <t>成品机拆板外发电源小板更改（美国INT试产机）</t>
  </si>
  <si>
    <t>拆电源小板更改（美国INT试产机）</t>
  </si>
  <si>
    <t>ECN#RD160701442</t>
    <phoneticPr fontId="3" type="noConversion"/>
  </si>
  <si>
    <t>P17V0022R0</t>
    <phoneticPr fontId="3" type="noConversion"/>
  </si>
  <si>
    <t>拆芯片重烧程序焊接</t>
  </si>
  <si>
    <t>FG201607120001</t>
    <phoneticPr fontId="3" type="noConversion"/>
  </si>
  <si>
    <t>K006404E01</t>
    <phoneticPr fontId="3" type="noConversion"/>
  </si>
  <si>
    <t>UMX64-N</t>
    <phoneticPr fontId="3" type="noConversion"/>
  </si>
  <si>
    <t>台</t>
    <phoneticPr fontId="3" type="noConversion"/>
  </si>
  <si>
    <t>台</t>
    <phoneticPr fontId="3" type="noConversion"/>
  </si>
  <si>
    <t>按订单要求插配卡板测试出货</t>
    <phoneticPr fontId="3" type="noConversion"/>
  </si>
  <si>
    <t>FG201607120001</t>
  </si>
  <si>
    <t>X250404E00</t>
    <phoneticPr fontId="3" type="noConversion"/>
  </si>
  <si>
    <t>4IHS</t>
    <phoneticPr fontId="3" type="noConversion"/>
  </si>
  <si>
    <t>张</t>
    <phoneticPr fontId="3" type="noConversion"/>
  </si>
  <si>
    <t>按订单配矩阵主机测试出货</t>
    <phoneticPr fontId="3" type="noConversion"/>
  </si>
  <si>
    <t>X220404E00</t>
    <phoneticPr fontId="3" type="noConversion"/>
  </si>
  <si>
    <t>4IAV</t>
    <phoneticPr fontId="3" type="noConversion"/>
  </si>
  <si>
    <t>按订单配矩阵主机测试出货</t>
  </si>
  <si>
    <t>X320403E00</t>
    <phoneticPr fontId="3" type="noConversion"/>
  </si>
  <si>
    <t>4OAV</t>
    <phoneticPr fontId="3" type="noConversion"/>
  </si>
  <si>
    <t>装配组</t>
    <phoneticPr fontId="3" type="noConversion"/>
  </si>
  <si>
    <t>FG201607060001</t>
    <phoneticPr fontId="3" type="noConversion"/>
  </si>
  <si>
    <t>UHBT44R2-N</t>
  </si>
  <si>
    <t>E00方案机器改成E01方案出货瑞士</t>
  </si>
  <si>
    <t>CN16AH-MQ2061605</t>
    <phoneticPr fontId="3" type="noConversion"/>
  </si>
  <si>
    <t>K000812T01</t>
  </si>
  <si>
    <t>LMX8-N</t>
  </si>
  <si>
    <t>E00方案机器改成E01方案出货迈奇科技</t>
  </si>
  <si>
    <t>K001608T01</t>
  </si>
  <si>
    <t>LMX16-N</t>
  </si>
  <si>
    <t>GD201607090020</t>
  </si>
  <si>
    <t>K001602E00</t>
    <phoneticPr fontId="3" type="noConversion"/>
  </si>
  <si>
    <t>E00方案机器改成C16方案出货华工宏信</t>
  </si>
  <si>
    <t>FG201607140004</t>
    <phoneticPr fontId="3" type="noConversion"/>
  </si>
  <si>
    <t>M041606E01</t>
    <phoneticPr fontId="3" type="noConversion"/>
  </si>
  <si>
    <t>增加网口出货江苏百竣恒</t>
  </si>
  <si>
    <t>K006404E01</t>
  </si>
  <si>
    <t>UMX64-N</t>
  </si>
  <si>
    <t>PD2016070801</t>
  </si>
  <si>
    <t>K000812E00</t>
  </si>
  <si>
    <t>因质检测试LMX8-N烧录MMX88A的程序，但LMX8-N与MMX88前面板按键功能顺序不一样，所有导致LMX8-N按键板丝印与实际按键功能不对应，请RD发布LMX8-N专用程序</t>
  </si>
  <si>
    <t>ECN#RD160704445</t>
  </si>
  <si>
    <t>INT-HDX70-RX</t>
  </si>
  <si>
    <t>更换阻容</t>
  </si>
  <si>
    <t>INT-HDX70-TX</t>
  </si>
  <si>
    <t>INT-HDXL100-RX</t>
  </si>
  <si>
    <t>INT-HDXL100-TX</t>
  </si>
  <si>
    <t>ECN#RD160629435</t>
  </si>
  <si>
    <t>P01V0200R0</t>
  </si>
  <si>
    <t>POE 电源模块</t>
  </si>
  <si>
    <t>ECN#RD160712464</t>
  </si>
  <si>
    <t>M160806E00</t>
  </si>
  <si>
    <t>升级GUI程序</t>
  </si>
  <si>
    <t>ECN#RD160707453</t>
  </si>
  <si>
    <t>成品机返工升级前板和GUI模块程序后打包入库</t>
  </si>
  <si>
    <t>FG201607140003</t>
    <phoneticPr fontId="3" type="noConversion"/>
  </si>
  <si>
    <t>K003205E01</t>
    <phoneticPr fontId="3" type="noConversion"/>
  </si>
  <si>
    <t>UMX32-N</t>
    <phoneticPr fontId="3" type="noConversion"/>
  </si>
  <si>
    <t>成品仓调拨机器给生产根据订单要求配卡测试</t>
    <phoneticPr fontId="3" type="noConversion"/>
  </si>
  <si>
    <t>X240401E00</t>
    <phoneticPr fontId="3" type="noConversion"/>
  </si>
  <si>
    <t>4IDV</t>
    <phoneticPr fontId="3" type="noConversion"/>
  </si>
  <si>
    <t>X380401E00</t>
    <phoneticPr fontId="3" type="noConversion"/>
  </si>
  <si>
    <t>4OSD</t>
    <phoneticPr fontId="3" type="noConversion"/>
  </si>
  <si>
    <t>成品仓调拨PTN机器到生产按订单要求就-N 重测出货</t>
    <phoneticPr fontId="3" type="noConversion"/>
  </si>
  <si>
    <t>PD2016070701</t>
    <phoneticPr fontId="3" type="noConversion"/>
  </si>
  <si>
    <t>M160806A01</t>
    <phoneticPr fontId="3" type="noConversion"/>
  </si>
  <si>
    <t>MUH88TPR2-N</t>
    <phoneticPr fontId="3" type="noConversion"/>
  </si>
  <si>
    <t>新IC  没有程序</t>
    <phoneticPr fontId="3" type="noConversion"/>
  </si>
  <si>
    <t>PD2016070902</t>
    <phoneticPr fontId="3" type="noConversion"/>
  </si>
  <si>
    <t>K000812E00</t>
    <phoneticPr fontId="3" type="noConversion"/>
  </si>
  <si>
    <t>X8-N</t>
    <phoneticPr fontId="3" type="noConversion"/>
  </si>
  <si>
    <t>GUI反馈错误</t>
    <phoneticPr fontId="3" type="noConversion"/>
  </si>
  <si>
    <t>PD2016071202</t>
    <phoneticPr fontId="3" type="noConversion"/>
  </si>
  <si>
    <t>K000812E01</t>
    <phoneticPr fontId="3" type="noConversion"/>
  </si>
  <si>
    <t>LMX8-N</t>
    <phoneticPr fontId="3" type="noConversion"/>
  </si>
  <si>
    <t>LMX8-N</t>
    <phoneticPr fontId="3" type="noConversion"/>
  </si>
  <si>
    <t>PD2016071204</t>
    <phoneticPr fontId="3" type="noConversion"/>
  </si>
  <si>
    <t>T166158U04</t>
  </si>
  <si>
    <t>TPUH411T</t>
    <phoneticPr fontId="3" type="noConversion"/>
  </si>
  <si>
    <t>TX供电异常 解决问题</t>
    <phoneticPr fontId="3" type="noConversion"/>
  </si>
  <si>
    <t>FG201607080002</t>
    <phoneticPr fontId="3" type="noConversion"/>
  </si>
  <si>
    <t>K001602E01</t>
    <phoneticPr fontId="3" type="noConversion"/>
  </si>
  <si>
    <t>FG201607190001</t>
    <phoneticPr fontId="3" type="noConversion"/>
  </si>
  <si>
    <t>FG201607190001</t>
    <phoneticPr fontId="3" type="noConversion"/>
  </si>
  <si>
    <t>X340401E00-CN</t>
    <phoneticPr fontId="3" type="noConversion"/>
  </si>
  <si>
    <t>PD2016072001</t>
    <phoneticPr fontId="3" type="noConversion"/>
  </si>
  <si>
    <t>YC16601U19</t>
    <phoneticPr fontId="3" type="noConversion"/>
  </si>
  <si>
    <t>FOUH303R</t>
    <phoneticPr fontId="3" type="noConversion"/>
  </si>
  <si>
    <t>底部贴纸错误</t>
    <phoneticPr fontId="3" type="noConversion"/>
  </si>
  <si>
    <t>PD2016071203</t>
    <phoneticPr fontId="3" type="noConversion"/>
  </si>
  <si>
    <t>T166648F02</t>
  </si>
  <si>
    <t>TPHD-BYL</t>
    <phoneticPr fontId="3" type="noConversion"/>
  </si>
  <si>
    <t>套</t>
    <phoneticPr fontId="3" type="noConversion"/>
  </si>
  <si>
    <t>电源太紧 插不进去</t>
    <phoneticPr fontId="3" type="noConversion"/>
  </si>
  <si>
    <t>FG201607210001</t>
    <phoneticPr fontId="3" type="noConversion"/>
  </si>
  <si>
    <t>X350101E00</t>
    <phoneticPr fontId="3" type="noConversion"/>
  </si>
  <si>
    <t>O-HD</t>
    <phoneticPr fontId="3" type="noConversion"/>
  </si>
  <si>
    <t>PD2016071501</t>
    <phoneticPr fontId="3" type="noConversion"/>
  </si>
  <si>
    <t>M160804B01</t>
    <phoneticPr fontId="3" type="noConversion"/>
  </si>
  <si>
    <t>NDS-UM88</t>
    <phoneticPr fontId="3" type="noConversion"/>
  </si>
  <si>
    <t>重启后过一会某路无信号</t>
    <phoneticPr fontId="3" type="noConversion"/>
  </si>
  <si>
    <t>PD2016070702</t>
    <phoneticPr fontId="3" type="noConversion"/>
  </si>
  <si>
    <t>音频单边与无音频</t>
    <phoneticPr fontId="3" type="noConversion"/>
  </si>
  <si>
    <t>FG201607140004</t>
  </si>
  <si>
    <t>按订单要求加-N网口重测出货</t>
  </si>
  <si>
    <t>FG201607140003</t>
  </si>
  <si>
    <t>按订单要求插配卡板测试出货</t>
  </si>
  <si>
    <t>FG201607080002</t>
  </si>
  <si>
    <t>按订单要求配卡板测试出货</t>
  </si>
  <si>
    <t>纸箱不良</t>
  </si>
  <si>
    <t xml:space="preserve"> 美国INT  PT15US-INT111348</t>
  </si>
  <si>
    <t>纸箱不良，更换纸箱</t>
  </si>
  <si>
    <t>FG201607150003</t>
  </si>
  <si>
    <t>K003202C22</t>
  </si>
  <si>
    <t>加C22客户方案丝印出货</t>
  </si>
  <si>
    <t>纸箱爆裂，二次更换纸箱</t>
  </si>
  <si>
    <t>FG201607150003</t>
    <phoneticPr fontId="3" type="noConversion"/>
  </si>
  <si>
    <t>K003202C22</t>
    <phoneticPr fontId="3" type="noConversion"/>
  </si>
  <si>
    <t>MMX3232</t>
    <phoneticPr fontId="3" type="noConversion"/>
  </si>
  <si>
    <t>去掉网口，增加C22丝印出货广州</t>
    <phoneticPr fontId="3" type="noConversion"/>
  </si>
  <si>
    <t>CNJ16GS-DFD071801</t>
    <phoneticPr fontId="3" type="noConversion"/>
  </si>
  <si>
    <t>K000814E01</t>
    <phoneticPr fontId="3" type="noConversion"/>
  </si>
  <si>
    <t>UMX8A-N</t>
    <phoneticPr fontId="3" type="noConversion"/>
  </si>
  <si>
    <t>去音频板，出货兰州大方电子</t>
    <phoneticPr fontId="3" type="noConversion"/>
  </si>
  <si>
    <t>FG01607200004</t>
    <phoneticPr fontId="3" type="noConversion"/>
  </si>
  <si>
    <t>K000812T01</t>
    <phoneticPr fontId="3" type="noConversion"/>
  </si>
  <si>
    <t>E00方案机器改成E01方案出货十环科技</t>
    <phoneticPr fontId="3" type="noConversion"/>
  </si>
  <si>
    <t>KK201607190001</t>
  </si>
  <si>
    <t>PA2B</t>
    <phoneticPr fontId="3" type="noConversion"/>
  </si>
  <si>
    <t>上盖LED灯孔需要去除积粉所需工时</t>
    <phoneticPr fontId="3" type="noConversion"/>
  </si>
  <si>
    <t>KK2016072201</t>
    <phoneticPr fontId="3" type="noConversion"/>
  </si>
  <si>
    <t>N-T206102U24</t>
    <phoneticPr fontId="3" type="noConversion"/>
  </si>
  <si>
    <t>机箱工艺问题 组装需要增加工序 来完成组装工作。</t>
    <phoneticPr fontId="3" type="noConversion"/>
  </si>
  <si>
    <t>ECN#RD160713468</t>
  </si>
  <si>
    <t xml:space="preserve">P17V0070R0 
</t>
  </si>
  <si>
    <t>NDS-UHM88输入卡板（条码纸）</t>
  </si>
  <si>
    <t>R43改为0R0603，R76改为47K0603</t>
  </si>
  <si>
    <t>ECN#RD160701442</t>
  </si>
  <si>
    <t>T206603A01</t>
  </si>
  <si>
    <t>TPUH503</t>
  </si>
  <si>
    <t>成品机根据ECN#RD160701442内容更改（升软件）</t>
  </si>
  <si>
    <t>T166248F02</t>
  </si>
  <si>
    <t>TPUH-BYL-R</t>
  </si>
  <si>
    <t>组装后DC电源座变形，更换</t>
  </si>
  <si>
    <t>FG201607200001</t>
  </si>
  <si>
    <t>更换USB线，白色纸盒</t>
  </si>
  <si>
    <t>FG201607250002</t>
  </si>
  <si>
    <t>按订单要求配矩阵主机测试出货</t>
  </si>
  <si>
    <t>FG201607220003</t>
  </si>
  <si>
    <t>按订单改为T01方案</t>
  </si>
  <si>
    <t>英国SYE PT16UK-SYE070410</t>
  </si>
  <si>
    <t>T076609K01</t>
  </si>
  <si>
    <t>共享没发布说明书，开箱放说明书</t>
  </si>
  <si>
    <t>ECN#RD160701442 更改后测试包装</t>
  </si>
  <si>
    <t>T206603E00</t>
  </si>
  <si>
    <t>ECN#RD160701442（ 升级软件测试包装）</t>
  </si>
  <si>
    <t>PD2016072506</t>
  </si>
  <si>
    <t>M160403U28</t>
  </si>
  <si>
    <t>音频输出RCA座单边</t>
  </si>
  <si>
    <t>PD2016072602</t>
  </si>
  <si>
    <t>烧录第五种EDID</t>
  </si>
  <si>
    <t>PD2016072502</t>
  </si>
  <si>
    <t>K006406C31</t>
  </si>
  <si>
    <t>LMX64</t>
  </si>
  <si>
    <t>不能烧录EDID</t>
  </si>
  <si>
    <t>K001606C31</t>
  </si>
  <si>
    <t>LMX16</t>
  </si>
  <si>
    <t>BT30PT-WP</t>
  </si>
  <si>
    <t>FG201607210002</t>
  </si>
  <si>
    <t>E00方案机器改成E01方案出货智利DCO</t>
  </si>
  <si>
    <t>GD201607200154</t>
  </si>
  <si>
    <t>E00方案机器改成E01方案出货澳大利亚AVA</t>
  </si>
  <si>
    <t>FG201607220001</t>
  </si>
  <si>
    <t>T206601E00</t>
  </si>
  <si>
    <t>UHBT100P</t>
  </si>
  <si>
    <t>E00方案机器改成E01方案出货中浮泰</t>
  </si>
  <si>
    <t>BT70P2</t>
  </si>
  <si>
    <t>FG201607220005</t>
  </si>
  <si>
    <t>E00方案机器改成C40方案出货梅林黎</t>
  </si>
  <si>
    <t>GD201607150006</t>
  </si>
  <si>
    <t>拆上盖升级CPLD美国VAN程序</t>
  </si>
  <si>
    <t>KK2016072601</t>
  </si>
  <si>
    <t>T206102U24</t>
  </si>
  <si>
    <t>面板丝印字体不一致，需要拆机器退料返工</t>
  </si>
  <si>
    <t>GD201607050004</t>
  </si>
  <si>
    <t>2016年Q3季度</t>
    <phoneticPr fontId="3" type="noConversion"/>
  </si>
  <si>
    <t>T166253U18</t>
  </si>
  <si>
    <t>TPHD-BYE-R</t>
  </si>
  <si>
    <t>机器条码贴错</t>
  </si>
  <si>
    <t>FG201608050008</t>
  </si>
  <si>
    <t>K001608E00</t>
  </si>
  <si>
    <t>X350403E00</t>
  </si>
  <si>
    <t>装配</t>
  </si>
  <si>
    <t>KK2016080601</t>
  </si>
  <si>
    <t>T166235A04</t>
  </si>
  <si>
    <t>PCBA板电源座子焊歪，导致无法组装，需重焊电源座</t>
  </si>
  <si>
    <t>GD201607280003</t>
  </si>
  <si>
    <t>A-T000001U19</t>
  </si>
  <si>
    <t>TPUH-RM</t>
  </si>
  <si>
    <t>E00机器增加U19丝印</t>
  </si>
  <si>
    <t>PD2016062704</t>
  </si>
  <si>
    <t>P14V0014R1</t>
  </si>
  <si>
    <t>MUH44E主板</t>
  </si>
  <si>
    <t>物料不良，需更换Q28，Q29，Q30，Q31位号三极管</t>
  </si>
  <si>
    <t>生产内部返工</t>
    <phoneticPr fontId="3" type="noConversion"/>
  </si>
  <si>
    <t>美国VAN   PT15US-VAN061612</t>
  </si>
  <si>
    <t>BZ02V0118R0</t>
  </si>
  <si>
    <t>EVEXHDB1彩盒</t>
  </si>
  <si>
    <t>个</t>
  </si>
  <si>
    <t>纸箱不良，挑选使用</t>
  </si>
  <si>
    <t>F00179E00</t>
  </si>
  <si>
    <t>配卡测试出货</t>
  </si>
  <si>
    <t>FN0083E00</t>
  </si>
  <si>
    <t>按要求矩阵主机测试出货</t>
  </si>
  <si>
    <t>FN0078E00</t>
  </si>
  <si>
    <t>FN0092E00</t>
  </si>
  <si>
    <t>FN0112E00</t>
  </si>
  <si>
    <t>FN0069E00</t>
  </si>
  <si>
    <t>FG201608050009</t>
  </si>
  <si>
    <t>BN0026E00</t>
  </si>
  <si>
    <t>I-HD</t>
  </si>
  <si>
    <t>BN0034E00</t>
  </si>
  <si>
    <t>O-HD</t>
  </si>
  <si>
    <t>BN0016E00</t>
  </si>
  <si>
    <t>O-VG</t>
  </si>
  <si>
    <t>FG201608110002</t>
  </si>
  <si>
    <t>LM00007E00</t>
  </si>
  <si>
    <t>LM00042E00</t>
  </si>
  <si>
    <t>ECN#RD160810520</t>
  </si>
  <si>
    <t>C000602I02</t>
  </si>
  <si>
    <t>SC61E</t>
  </si>
  <si>
    <t>升级新程序V1.0.8</t>
  </si>
  <si>
    <t>GD201408310071</t>
  </si>
  <si>
    <t>纸箱有爆裂现象，挑选使用</t>
  </si>
  <si>
    <t>GD201607260010和GD201607260011</t>
  </si>
  <si>
    <t>T166619D04</t>
  </si>
  <si>
    <t>BYE</t>
  </si>
  <si>
    <t>前期没发布说明书，导致包好的机器2次开箱返工放说明书</t>
  </si>
  <si>
    <t>美国INT  PT16US-TLN041202</t>
  </si>
  <si>
    <t>Q140801U19</t>
  </si>
  <si>
    <t>PA2纸箱 纸箱粘胶不良，挑选使用</t>
  </si>
  <si>
    <t>澳大利亚AVA070628</t>
  </si>
  <si>
    <t>S16021A01</t>
  </si>
  <si>
    <t>说明书发布错，返工说明书</t>
  </si>
  <si>
    <t>美国VAN PT15US-VAN061612</t>
  </si>
  <si>
    <t>M160807U18</t>
  </si>
  <si>
    <t>MUH88TPR2-TN</t>
  </si>
  <si>
    <t>珍珠棉尺寸不符，配件盒放不进，在线加工珍珠棉</t>
  </si>
  <si>
    <t>BN00016E00</t>
  </si>
  <si>
    <t>LMM00007E00</t>
  </si>
  <si>
    <t>配矩阵主机测试出货  德国UTE080114</t>
  </si>
  <si>
    <t>LMM00042</t>
  </si>
  <si>
    <t>FG201606290001</t>
  </si>
  <si>
    <t>FOUH304用，更换适配器白色纸盒</t>
  </si>
  <si>
    <t>ECN#RD160808516</t>
  </si>
  <si>
    <t>T166253U28</t>
  </si>
  <si>
    <t>升级CPPLD程序（拆盖）</t>
  </si>
  <si>
    <t>CN16GD-HGH070501</t>
  </si>
  <si>
    <t>M160404E01</t>
  </si>
  <si>
    <t>E00方案机器改成E01方案出货华工宏信</t>
  </si>
  <si>
    <t>FG201608060001</t>
  </si>
  <si>
    <t>K003209E01</t>
  </si>
  <si>
    <t>E00方案改成E01方案</t>
  </si>
  <si>
    <t>FG201608060002</t>
  </si>
  <si>
    <t>E00方案改成C07方案</t>
  </si>
  <si>
    <t>GD201607200076</t>
  </si>
  <si>
    <t>K181202E00</t>
  </si>
  <si>
    <t>FG201608110001</t>
  </si>
  <si>
    <t>ZMM00038E01</t>
  </si>
  <si>
    <t>GD201607130008</t>
  </si>
  <si>
    <t>K001602C28</t>
  </si>
  <si>
    <t>E00方案改成C28方案</t>
  </si>
  <si>
    <t>MUH44A</t>
  </si>
  <si>
    <t>LMX32-N</t>
  </si>
  <si>
    <t>MVC12C</t>
  </si>
  <si>
    <t>ZMM00027E00</t>
  </si>
</sst>
</file>

<file path=xl/styles.xml><?xml version="1.0" encoding="utf-8"?>
<styleSheet xmlns="http://schemas.openxmlformats.org/spreadsheetml/2006/main">
  <numFmts count="2">
    <numFmt numFmtId="41" formatCode="_ * #,##0_ ;_ * \-#,##0_ ;_ * &quot;-&quot;_ ;_ @_ "/>
    <numFmt numFmtId="176" formatCode="#,##0_ "/>
  </numFmts>
  <fonts count="20">
    <font>
      <sz val="11"/>
      <color theme="1"/>
      <name val="宋体"/>
      <family val="2"/>
      <charset val="134"/>
      <scheme val="minor"/>
    </font>
    <font>
      <sz val="10"/>
      <name val="Arial"/>
      <family val="2"/>
    </font>
    <font>
      <sz val="9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</font>
    <font>
      <b/>
      <sz val="13"/>
      <color theme="1"/>
      <name val="黑体"/>
      <family val="3"/>
      <charset val="134"/>
    </font>
    <font>
      <sz val="11"/>
      <name val="宋体"/>
      <family val="3"/>
      <charset val="134"/>
    </font>
    <font>
      <sz val="10.5"/>
      <color rgb="FF808080"/>
      <name val="宋体"/>
      <family val="3"/>
      <charset val="134"/>
      <scheme val="minor"/>
    </font>
    <font>
      <sz val="12"/>
      <color theme="1"/>
      <name val="方正姚体"/>
      <family val="3"/>
      <charset val="134"/>
    </font>
    <font>
      <sz val="18"/>
      <color theme="1"/>
      <name val="华文琥珀"/>
      <family val="3"/>
      <charset val="134"/>
    </font>
    <font>
      <b/>
      <sz val="11"/>
      <name val="微软雅黑"/>
      <family val="2"/>
      <charset val="134"/>
    </font>
    <font>
      <sz val="18"/>
      <color rgb="FFFF0000"/>
      <name val="华文琥珀"/>
      <family val="3"/>
      <charset val="134"/>
    </font>
    <font>
      <sz val="12"/>
      <color rgb="FFFF0000"/>
      <name val="华文行楷"/>
      <family val="3"/>
      <charset val="134"/>
    </font>
    <font>
      <sz val="16"/>
      <color rgb="FFFF0000"/>
      <name val="华文琥珀"/>
      <family val="3"/>
      <charset val="134"/>
    </font>
    <font>
      <sz val="16"/>
      <color theme="1"/>
      <name val="宋体"/>
      <family val="2"/>
      <charset val="134"/>
      <scheme val="minor"/>
    </font>
    <font>
      <sz val="16"/>
      <color theme="1"/>
      <name val="华文琥珀"/>
      <family val="3"/>
      <charset val="134"/>
    </font>
    <font>
      <sz val="16"/>
      <color theme="1"/>
      <name val="方正姚体"/>
      <family val="3"/>
      <charset val="134"/>
    </font>
    <font>
      <sz val="12"/>
      <color rgb="FF000000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gray0625">
        <bgColor theme="9" tint="0.59999389629810485"/>
      </patternFill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0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1" applyNumberFormat="1" applyFont="1" applyFill="1" applyBorder="1" applyAlignment="1" applyProtection="1">
      <alignment horizontal="center" vertical="center" wrapText="1"/>
    </xf>
    <xf numFmtId="0" fontId="4" fillId="0" borderId="0" xfId="0" applyFont="1">
      <alignment vertical="center"/>
    </xf>
    <xf numFmtId="0" fontId="4" fillId="0" borderId="1" xfId="0" applyFont="1" applyBorder="1">
      <alignment vertical="center"/>
    </xf>
    <xf numFmtId="0" fontId="6" fillId="0" borderId="1" xfId="1" applyNumberFormat="1" applyFont="1" applyFill="1" applyBorder="1" applyAlignment="1" applyProtection="1">
      <alignment horizontal="left" vertical="top" wrapText="1"/>
    </xf>
    <xf numFmtId="0" fontId="7" fillId="0" borderId="0" xfId="0" applyFont="1">
      <alignment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right" vertical="center" wrapText="1"/>
    </xf>
    <xf numFmtId="0" fontId="8" fillId="0" borderId="0" xfId="0" applyFont="1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shrinkToFit="1"/>
    </xf>
    <xf numFmtId="1" fontId="0" fillId="0" borderId="3" xfId="0" applyNumberFormat="1" applyBorder="1" applyAlignment="1">
      <alignment horizontal="center" vertical="center"/>
    </xf>
    <xf numFmtId="0" fontId="10" fillId="3" borderId="4" xfId="1" applyNumberFormat="1" applyFont="1" applyFill="1" applyBorder="1" applyAlignment="1" applyProtection="1">
      <alignment horizontal="center" vertical="center" wrapText="1"/>
    </xf>
    <xf numFmtId="0" fontId="10" fillId="3" borderId="5" xfId="1" applyNumberFormat="1" applyFont="1" applyFill="1" applyBorder="1" applyAlignment="1" applyProtection="1">
      <alignment horizontal="center" vertical="center" wrapText="1"/>
    </xf>
    <xf numFmtId="0" fontId="10" fillId="3" borderId="6" xfId="1" applyNumberFormat="1" applyFont="1" applyFill="1" applyBorder="1" applyAlignment="1" applyProtection="1">
      <alignment horizontal="center" vertical="center" wrapText="1"/>
    </xf>
    <xf numFmtId="0" fontId="10" fillId="3" borderId="7" xfId="1" applyNumberFormat="1" applyFont="1" applyFill="1" applyBorder="1" applyAlignment="1" applyProtection="1">
      <alignment horizontal="center" vertical="center" wrapText="1"/>
    </xf>
    <xf numFmtId="14" fontId="10" fillId="3" borderId="5" xfId="1" applyNumberFormat="1" applyFont="1" applyFill="1" applyBorder="1" applyAlignment="1" applyProtection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9" fillId="0" borderId="0" xfId="0" applyFont="1" applyBorder="1" applyAlignment="1">
      <alignment vertical="center" wrapText="1"/>
    </xf>
    <xf numFmtId="0" fontId="9" fillId="0" borderId="8" xfId="0" applyFont="1" applyBorder="1" applyAlignment="1">
      <alignment vertical="center" wrapText="1"/>
    </xf>
    <xf numFmtId="0" fontId="9" fillId="0" borderId="8" xfId="0" applyFont="1" applyBorder="1" applyAlignment="1">
      <alignment vertical="center"/>
    </xf>
    <xf numFmtId="14" fontId="0" fillId="0" borderId="2" xfId="0" applyNumberFormat="1" applyBorder="1" applyAlignment="1">
      <alignment horizontal="right" vertical="center"/>
    </xf>
    <xf numFmtId="41" fontId="9" fillId="0" borderId="0" xfId="0" applyNumberFormat="1" applyFont="1" applyBorder="1" applyAlignment="1">
      <alignment vertical="center" wrapText="1"/>
    </xf>
    <xf numFmtId="41" fontId="8" fillId="0" borderId="0" xfId="0" applyNumberFormat="1" applyFont="1" applyBorder="1" applyAlignment="1">
      <alignment vertical="center" wrapText="1"/>
    </xf>
    <xf numFmtId="41" fontId="10" fillId="3" borderId="6" xfId="1" applyNumberFormat="1" applyFont="1" applyFill="1" applyBorder="1" applyAlignment="1" applyProtection="1">
      <alignment horizontal="center" vertical="center" wrapText="1"/>
    </xf>
    <xf numFmtId="41" fontId="10" fillId="3" borderId="7" xfId="1" applyNumberFormat="1" applyFont="1" applyFill="1" applyBorder="1" applyAlignment="1" applyProtection="1">
      <alignment horizontal="center" vertical="center" wrapText="1"/>
    </xf>
    <xf numFmtId="41" fontId="0" fillId="0" borderId="3" xfId="0" applyNumberFormat="1" applyBorder="1" applyAlignment="1">
      <alignment horizontal="center" vertical="center"/>
    </xf>
    <xf numFmtId="41" fontId="0" fillId="0" borderId="0" xfId="0" applyNumberFormat="1">
      <alignment vertical="center"/>
    </xf>
    <xf numFmtId="0" fontId="0" fillId="0" borderId="8" xfId="0" applyBorder="1" applyAlignment="1">
      <alignment vertical="center"/>
    </xf>
    <xf numFmtId="0" fontId="11" fillId="0" borderId="0" xfId="0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2" fillId="4" borderId="9" xfId="1" applyNumberFormat="1" applyFont="1" applyFill="1" applyBorder="1" applyAlignment="1" applyProtection="1">
      <alignment horizontal="center" vertical="center" wrapText="1"/>
    </xf>
    <xf numFmtId="0" fontId="6" fillId="4" borderId="9" xfId="1" applyNumberFormat="1" applyFont="1" applyFill="1" applyBorder="1" applyAlignment="1" applyProtection="1">
      <alignment horizontal="left" vertical="top" wrapText="1"/>
    </xf>
    <xf numFmtId="0" fontId="4" fillId="4" borderId="9" xfId="0" applyFont="1" applyFill="1" applyBorder="1">
      <alignment vertical="center"/>
    </xf>
    <xf numFmtId="0" fontId="0" fillId="4" borderId="0" xfId="0" applyFill="1" applyBorder="1">
      <alignment vertical="center"/>
    </xf>
    <xf numFmtId="0" fontId="2" fillId="2" borderId="9" xfId="1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>
      <alignment horizontal="center" wrapText="1"/>
    </xf>
    <xf numFmtId="0" fontId="13" fillId="0" borderId="0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41" fontId="15" fillId="0" borderId="0" xfId="0" applyNumberFormat="1" applyFont="1" applyBorder="1" applyAlignment="1">
      <alignment vertical="center" wrapText="1"/>
    </xf>
    <xf numFmtId="41" fontId="15" fillId="0" borderId="0" xfId="0" applyNumberFormat="1" applyFont="1" applyBorder="1" applyAlignment="1">
      <alignment vertical="center"/>
    </xf>
    <xf numFmtId="41" fontId="16" fillId="0" borderId="0" xfId="0" applyNumberFormat="1" applyFont="1" applyBorder="1" applyAlignment="1">
      <alignment vertical="center" wrapText="1"/>
    </xf>
    <xf numFmtId="14" fontId="0" fillId="0" borderId="1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10" fillId="3" borderId="4" xfId="1" applyNumberFormat="1" applyFont="1" applyFill="1" applyBorder="1" applyAlignment="1" applyProtection="1">
      <alignment horizontal="center" vertical="center" wrapText="1"/>
    </xf>
    <xf numFmtId="41" fontId="5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 applyProtection="1">
      <alignment horizontal="right" vertical="center"/>
    </xf>
    <xf numFmtId="14" fontId="0" fillId="0" borderId="3" xfId="0" applyNumberFormat="1" applyBorder="1" applyAlignment="1">
      <alignment horizontal="center" vertical="center" shrinkToFit="1"/>
    </xf>
    <xf numFmtId="0" fontId="17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9" fillId="0" borderId="0" xfId="0" applyFont="1" applyBorder="1" applyAlignment="1">
      <alignment horizontal="right" vertical="center" wrapText="1"/>
    </xf>
    <xf numFmtId="0" fontId="13" fillId="0" borderId="0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1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10" fontId="0" fillId="0" borderId="1" xfId="0" applyNumberFormat="1" applyBorder="1" applyAlignment="1">
      <alignment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8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10" fillId="3" borderId="1" xfId="1" applyNumberFormat="1" applyFont="1" applyFill="1" applyBorder="1" applyAlignment="1" applyProtection="1">
      <alignment horizontal="center" vertical="center" wrapText="1"/>
    </xf>
    <xf numFmtId="0" fontId="6" fillId="0" borderId="1" xfId="1" applyNumberFormat="1" applyFont="1" applyFill="1" applyBorder="1" applyAlignment="1" applyProtection="1">
      <alignment horizontal="center" vertical="top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1" fontId="10" fillId="3" borderId="1" xfId="1" applyNumberFormat="1" applyFont="1" applyFill="1" applyBorder="1" applyAlignment="1" applyProtection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0" fontId="10" fillId="3" borderId="14" xfId="1" applyNumberFormat="1" applyFont="1" applyFill="1" applyBorder="1" applyAlignment="1" applyProtection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0" borderId="8" xfId="0" applyFont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shrinkToFit="1"/>
    </xf>
    <xf numFmtId="0" fontId="0" fillId="0" borderId="3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0" fontId="19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41" fontId="1" fillId="0" borderId="10" xfId="0" applyNumberFormat="1" applyFont="1" applyBorder="1" applyAlignment="1">
      <alignment horizontal="center" vertical="center"/>
    </xf>
    <xf numFmtId="41" fontId="1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1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176" fontId="0" fillId="0" borderId="10" xfId="0" applyNumberFormat="1" applyBorder="1" applyAlignment="1">
      <alignment vertical="center"/>
    </xf>
    <xf numFmtId="176" fontId="0" fillId="0" borderId="11" xfId="0" applyNumberFormat="1" applyBorder="1" applyAlignment="1">
      <alignment vertical="center"/>
    </xf>
    <xf numFmtId="10" fontId="0" fillId="0" borderId="10" xfId="0" applyNumberFormat="1" applyBorder="1" applyAlignment="1">
      <alignment vertical="center"/>
    </xf>
    <xf numFmtId="10" fontId="0" fillId="0" borderId="11" xfId="0" applyNumberFormat="1" applyBorder="1" applyAlignment="1">
      <alignment vertical="center"/>
    </xf>
    <xf numFmtId="41" fontId="0" fillId="0" borderId="1" xfId="0" applyNumberFormat="1" applyBorder="1" applyAlignment="1">
      <alignment horizontal="center" vertical="center"/>
    </xf>
    <xf numFmtId="41" fontId="5" fillId="0" borderId="3" xfId="0" applyNumberFormat="1" applyFont="1" applyBorder="1" applyAlignment="1">
      <alignment horizontal="center" vertical="center"/>
    </xf>
    <xf numFmtId="41" fontId="10" fillId="3" borderId="5" xfId="1" applyNumberFormat="1" applyFont="1" applyFill="1" applyBorder="1" applyAlignment="1" applyProtection="1">
      <alignment horizontal="center" vertical="center" wrapText="1"/>
    </xf>
    <xf numFmtId="41" fontId="10" fillId="3" borderId="13" xfId="1" applyNumberFormat="1" applyFont="1" applyFill="1" applyBorder="1" applyAlignment="1" applyProtection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12</xdr:row>
      <xdr:rowOff>57151</xdr:rowOff>
    </xdr:from>
    <xdr:to>
      <xdr:col>1</xdr:col>
      <xdr:colOff>28576</xdr:colOff>
      <xdr:row>12</xdr:row>
      <xdr:rowOff>361951</xdr:rowOff>
    </xdr:to>
    <xdr:pic>
      <xdr:nvPicPr>
        <xdr:cNvPr id="3" name="图片 2" descr="PTN Logo 2013042(04-22-11-26-08)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1" y="3486151"/>
          <a:ext cx="9906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19051</xdr:colOff>
      <xdr:row>24</xdr:row>
      <xdr:rowOff>57151</xdr:rowOff>
    </xdr:from>
    <xdr:to>
      <xdr:col>1</xdr:col>
      <xdr:colOff>28576</xdr:colOff>
      <xdr:row>24</xdr:row>
      <xdr:rowOff>361951</xdr:rowOff>
    </xdr:to>
    <xdr:pic>
      <xdr:nvPicPr>
        <xdr:cNvPr id="5" name="图片 4" descr="PTN Logo 2013042(04-22-11-26-08)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1" y="6734176"/>
          <a:ext cx="9906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9526</xdr:colOff>
      <xdr:row>36</xdr:row>
      <xdr:rowOff>76201</xdr:rowOff>
    </xdr:from>
    <xdr:to>
      <xdr:col>1</xdr:col>
      <xdr:colOff>19051</xdr:colOff>
      <xdr:row>36</xdr:row>
      <xdr:rowOff>381001</xdr:rowOff>
    </xdr:to>
    <xdr:pic>
      <xdr:nvPicPr>
        <xdr:cNvPr id="7" name="图片 6" descr="PTN Logo 2013042(04-22-11-26-08)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6" y="10001251"/>
          <a:ext cx="9906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123826</xdr:colOff>
      <xdr:row>48</xdr:row>
      <xdr:rowOff>47626</xdr:rowOff>
    </xdr:from>
    <xdr:to>
      <xdr:col>1</xdr:col>
      <xdr:colOff>133351</xdr:colOff>
      <xdr:row>48</xdr:row>
      <xdr:rowOff>352426</xdr:rowOff>
    </xdr:to>
    <xdr:pic>
      <xdr:nvPicPr>
        <xdr:cNvPr id="8" name="图片 7" descr="PTN Logo 2013042(04-22-11-26-08)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3826" y="6543676"/>
          <a:ext cx="9906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1</xdr:col>
      <xdr:colOff>9525</xdr:colOff>
      <xdr:row>0</xdr:row>
      <xdr:rowOff>438150</xdr:rowOff>
    </xdr:to>
    <xdr:pic>
      <xdr:nvPicPr>
        <xdr:cNvPr id="9" name="图片 8" descr="PTN Logo 2013042(04-22-11-26-08)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33350"/>
          <a:ext cx="9906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47625</xdr:rowOff>
    </xdr:from>
    <xdr:to>
      <xdr:col>2</xdr:col>
      <xdr:colOff>47625</xdr:colOff>
      <xdr:row>0</xdr:row>
      <xdr:rowOff>314325</xdr:rowOff>
    </xdr:to>
    <xdr:pic>
      <xdr:nvPicPr>
        <xdr:cNvPr id="2" name="图片 1" descr="PTN Logo 2013042(04-22-11-26-08)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47625"/>
          <a:ext cx="78105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47625</xdr:rowOff>
    </xdr:from>
    <xdr:to>
      <xdr:col>1</xdr:col>
      <xdr:colOff>457200</xdr:colOff>
      <xdr:row>0</xdr:row>
      <xdr:rowOff>314325</xdr:rowOff>
    </xdr:to>
    <xdr:pic>
      <xdr:nvPicPr>
        <xdr:cNvPr id="2" name="图片 1" descr="PTN Logo 2013042(04-22-11-26-08)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47625"/>
          <a:ext cx="78105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47625</xdr:rowOff>
    </xdr:from>
    <xdr:to>
      <xdr:col>1</xdr:col>
      <xdr:colOff>457200</xdr:colOff>
      <xdr:row>0</xdr:row>
      <xdr:rowOff>314325</xdr:rowOff>
    </xdr:to>
    <xdr:pic>
      <xdr:nvPicPr>
        <xdr:cNvPr id="2" name="图片 1" descr="PTN Logo 2013042(04-22-11-26-08)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47625"/>
          <a:ext cx="78105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47625</xdr:rowOff>
    </xdr:from>
    <xdr:to>
      <xdr:col>1</xdr:col>
      <xdr:colOff>457200</xdr:colOff>
      <xdr:row>0</xdr:row>
      <xdr:rowOff>314325</xdr:rowOff>
    </xdr:to>
    <xdr:pic>
      <xdr:nvPicPr>
        <xdr:cNvPr id="2" name="图片 1" descr="PTN Logo 2013042(04-22-11-26-08)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5725" y="47625"/>
          <a:ext cx="78105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9983;&#20135;&#37096;%20%20&#36136;&#26816;&#32452;&#24322;&#24120;&#24037;&#26102;&#32479;&#35745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9983;&#20135;&#37096;%20%20&#35013;&#37197;&#32452;%20%207&#26376;&#20221;%20%20&#24322;&#24120;&#24037;&#26102;&#32479;&#35745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5&#24180;/Q4%20(&#29983;&#20135;&#37096;&#65289;%20&#21046;&#36896;&#20013;&#24515;&#24322;&#24120;&#24037;&#26102;&#32479;&#35745;&#3492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6&#24180;%20Q1&#23395;&#24230;&#29983;&#20135;&#37096;&#24322;&#24120;&#24037;&#26102;&#32479;&#35745;&#34920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36136;&#26816;&#32452;&#25552;&#20132;&#25253;&#34920;/&#29983;&#20135;&#37096;%20%20&#32452;&#24322;&#24120;&#24037;&#26102;&#32479;&#35745;&#34920;2016.07.0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&#29983;&#20135;&#37096;%20Q2&#23395;&#24230;%20&#21046;&#36896;&#20135;&#29983;&#24322;&#24120;&#24037;&#26102;&#32479;&#35745;&#34920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5&#24180;/Q3%20(&#29983;&#20135;&#37096;&#65289;%20&#21046;&#36896;&#20013;&#24515;&#24322;&#24120;&#24037;&#26102;&#32479;&#35745;&#34920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Q4%20(&#29983;&#20135;&#37096;&#65289;%20&#21046;&#36896;&#20013;&#24515;&#24322;&#24120;&#24037;&#26102;&#32479;&#35745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生产部"/>
      <sheetName val="Standard"/>
    </sheetNames>
    <sheetDataSet>
      <sheetData sheetId="0" refreshError="1"/>
      <sheetData sheetId="1" refreshError="1"/>
      <sheetData sheetId="2" refreshError="1">
        <row r="1">
          <cell r="C1" t="str">
            <v>品号</v>
          </cell>
          <cell r="D1" t="str">
            <v>品名</v>
          </cell>
          <cell r="E1" t="str">
            <v>规格</v>
          </cell>
          <cell r="F1" t="str">
            <v>单位</v>
          </cell>
        </row>
        <row r="2">
          <cell r="C2" t="str">
            <v>DZ00V0012R0</v>
          </cell>
          <cell r="D2" t="str">
            <v>静电保护管</v>
          </cell>
          <cell r="E2" t="str">
            <v>PGB1010603-MR</v>
          </cell>
          <cell r="F2" t="str">
            <v>PCS</v>
          </cell>
        </row>
        <row r="3">
          <cell r="C3" t="str">
            <v>DZ00V0017R0</v>
          </cell>
          <cell r="D3" t="str">
            <v>SMD XFP连接器</v>
          </cell>
          <cell r="E3" t="str">
            <v>XFP1*1连接器,见图纸(拍照)</v>
          </cell>
          <cell r="F3" t="str">
            <v>PCS</v>
          </cell>
        </row>
        <row r="4">
          <cell r="C4" t="str">
            <v>DZ01V0006R0</v>
          </cell>
          <cell r="D4" t="str">
            <v>SMD IC</v>
          </cell>
          <cell r="E4" t="str">
            <v>ADI ADV7123JST240 LQFP-48</v>
          </cell>
          <cell r="F4" t="str">
            <v>PCS</v>
          </cell>
        </row>
        <row r="5">
          <cell r="C5" t="str">
            <v>DZ01V0008R0</v>
          </cell>
          <cell r="D5" t="str">
            <v>SMD IC</v>
          </cell>
          <cell r="E5" t="str">
            <v>ADI AD8115ASTZ TQFP-100</v>
          </cell>
          <cell r="F5" t="str">
            <v>PCS</v>
          </cell>
        </row>
        <row r="6">
          <cell r="C6" t="str">
            <v>DZ01V0009R0</v>
          </cell>
          <cell r="D6" t="str">
            <v>SMD IC</v>
          </cell>
          <cell r="E6" t="str">
            <v>ADI AD8120ACPZ LFCSP-32</v>
          </cell>
          <cell r="F6" t="str">
            <v>PCS</v>
          </cell>
        </row>
        <row r="7">
          <cell r="C7" t="str">
            <v>DZ01V0010R0</v>
          </cell>
          <cell r="D7" t="str">
            <v>SMD IC</v>
          </cell>
          <cell r="E7" t="str">
            <v>ADI AD8123ACPZ LFCSP-40</v>
          </cell>
          <cell r="F7" t="str">
            <v>PCS</v>
          </cell>
        </row>
        <row r="8">
          <cell r="C8" t="str">
            <v>DZ01V0011R0</v>
          </cell>
          <cell r="D8" t="str">
            <v>SMD IC</v>
          </cell>
          <cell r="E8" t="str">
            <v>ADI AD8130ARZ SOP-8</v>
          </cell>
          <cell r="F8" t="str">
            <v>PCS</v>
          </cell>
        </row>
        <row r="9">
          <cell r="C9" t="str">
            <v>DZ01V0012R0</v>
          </cell>
          <cell r="D9" t="str">
            <v>SMD IC</v>
          </cell>
          <cell r="E9" t="str">
            <v>ADI AD8131ARZ SOP-8</v>
          </cell>
          <cell r="F9" t="str">
            <v>PCS</v>
          </cell>
        </row>
        <row r="10">
          <cell r="C10" t="str">
            <v>DZ01V0013R0</v>
          </cell>
          <cell r="D10" t="str">
            <v>SMD IC</v>
          </cell>
          <cell r="E10" t="str">
            <v>ADI AD8147ACPZ LFCSP-24</v>
          </cell>
          <cell r="F10" t="str">
            <v>PCS</v>
          </cell>
        </row>
        <row r="11">
          <cell r="C11" t="str">
            <v>DZ01V0014R0</v>
          </cell>
          <cell r="D11" t="str">
            <v>SMD IC</v>
          </cell>
          <cell r="E11" t="str">
            <v>ADI AD8190ACPZ LFCSP-56</v>
          </cell>
          <cell r="F11" t="str">
            <v>PCS</v>
          </cell>
        </row>
        <row r="12">
          <cell r="C12" t="str">
            <v>DZ01V0015R0</v>
          </cell>
          <cell r="D12" t="str">
            <v>SMD IC</v>
          </cell>
          <cell r="E12" t="str">
            <v>ADI AD8191ASZ LQFP-100</v>
          </cell>
          <cell r="F12" t="str">
            <v>PCS</v>
          </cell>
        </row>
        <row r="13">
          <cell r="C13" t="str">
            <v>DZ01V0017R0</v>
          </cell>
          <cell r="D13" t="str">
            <v>SMD IC</v>
          </cell>
          <cell r="E13" t="str">
            <v>ADI ADA4861-3YRZ-RL7 SOP-14</v>
          </cell>
          <cell r="F13" t="str">
            <v>PCS</v>
          </cell>
        </row>
        <row r="14">
          <cell r="C14" t="str">
            <v>DZ01V0018R0</v>
          </cell>
          <cell r="D14" t="str">
            <v>SMD IC</v>
          </cell>
          <cell r="E14" t="str">
            <v>ADI ADN4600ACPZ LFCSP-64</v>
          </cell>
          <cell r="F14" t="str">
            <v>PCS</v>
          </cell>
        </row>
        <row r="15">
          <cell r="C15" t="str">
            <v>DZ01V0019R0</v>
          </cell>
          <cell r="D15" t="str">
            <v>SMD IC</v>
          </cell>
          <cell r="E15" t="str">
            <v>ADI ADN4604ASVZ TQFP-100</v>
          </cell>
          <cell r="F15" t="str">
            <v>PCS</v>
          </cell>
        </row>
        <row r="16">
          <cell r="C16" t="str">
            <v>DZ01V0020R0</v>
          </cell>
          <cell r="D16" t="str">
            <v>SMD IC</v>
          </cell>
          <cell r="E16" t="str">
            <v>ALTERA EPM240T100C5N TQFP-100</v>
          </cell>
          <cell r="F16" t="str">
            <v>PCS</v>
          </cell>
        </row>
        <row r="17">
          <cell r="C17" t="str">
            <v>DZ01V0021R0</v>
          </cell>
          <cell r="D17" t="str">
            <v>SMD IC</v>
          </cell>
          <cell r="E17" t="str">
            <v>AMS AMS1117-1.8 SOT-223</v>
          </cell>
          <cell r="F17" t="str">
            <v>PCS</v>
          </cell>
        </row>
        <row r="18">
          <cell r="C18" t="str">
            <v>DZ01V0022R0</v>
          </cell>
          <cell r="D18" t="str">
            <v>SMD IC</v>
          </cell>
          <cell r="E18" t="str">
            <v>AMS AMS1117-2.5 SOT-223</v>
          </cell>
          <cell r="F18" t="str">
            <v>PCS</v>
          </cell>
        </row>
        <row r="19">
          <cell r="C19" t="str">
            <v>DZ01V0023R0</v>
          </cell>
          <cell r="D19" t="str">
            <v>SMD IC</v>
          </cell>
          <cell r="E19" t="str">
            <v>AMS AMS1117-3.3 SOT-223</v>
          </cell>
          <cell r="F19" t="str">
            <v>PCS</v>
          </cell>
        </row>
        <row r="20">
          <cell r="C20" t="str">
            <v>DZ01V0024R0</v>
          </cell>
          <cell r="D20" t="str">
            <v>SMD IC</v>
          </cell>
          <cell r="E20" t="str">
            <v>ATMEL AT24C02BNSP SOP-8</v>
          </cell>
          <cell r="F20" t="str">
            <v>PCS</v>
          </cell>
        </row>
        <row r="21">
          <cell r="C21" t="str">
            <v>DZ01V0024R1</v>
          </cell>
          <cell r="D21" t="str">
            <v>SMD IC</v>
          </cell>
          <cell r="E21" t="str">
            <v>ATMEL AT24C02CNSP SOP-8</v>
          </cell>
          <cell r="F21" t="str">
            <v>PCS</v>
          </cell>
        </row>
        <row r="22">
          <cell r="C22" t="str">
            <v>DZ01V0025R0</v>
          </cell>
          <cell r="D22" t="str">
            <v>SMD IC</v>
          </cell>
          <cell r="E22" t="str">
            <v>ATMEL AT24C32C SO-8</v>
          </cell>
          <cell r="F22" t="str">
            <v>PCS</v>
          </cell>
        </row>
        <row r="23">
          <cell r="C23" t="str">
            <v>DZ01V0026R0</v>
          </cell>
          <cell r="D23" t="str">
            <v>SMD IC</v>
          </cell>
          <cell r="E23" t="str">
            <v>ATMEL ATMEGA168PA-AU TQFP-32</v>
          </cell>
          <cell r="F23" t="str">
            <v>PCS</v>
          </cell>
        </row>
        <row r="24">
          <cell r="C24" t="str">
            <v>DZ01V0027R0</v>
          </cell>
          <cell r="D24" t="str">
            <v>SMD IC</v>
          </cell>
          <cell r="E24" t="str">
            <v>ATMEL ATMEGA32L-8AU TQFP-44</v>
          </cell>
          <cell r="F24" t="str">
            <v>PCS</v>
          </cell>
        </row>
        <row r="25">
          <cell r="C25" t="str">
            <v>DZ01V0028R0</v>
          </cell>
          <cell r="D25" t="str">
            <v>SMD IC</v>
          </cell>
          <cell r="E25" t="str">
            <v>ATMEL ATMEGA644PA-10AU TQFP-44</v>
          </cell>
          <cell r="F25" t="str">
            <v>PCS</v>
          </cell>
        </row>
        <row r="26">
          <cell r="C26" t="str">
            <v>DZ01V0029R0</v>
          </cell>
          <cell r="D26" t="str">
            <v>SMD IC</v>
          </cell>
          <cell r="E26" t="str">
            <v>ATMEL ATMEGA8L-8AU TQFP-32</v>
          </cell>
          <cell r="F26" t="str">
            <v>PCS</v>
          </cell>
        </row>
        <row r="27">
          <cell r="C27" t="str">
            <v>DZ01V0030R0</v>
          </cell>
          <cell r="D27" t="str">
            <v>SMD IC</v>
          </cell>
          <cell r="E27" t="str">
            <v>BB DRV135UA SOP-8</v>
          </cell>
          <cell r="F27" t="str">
            <v>PCS</v>
          </cell>
        </row>
        <row r="28">
          <cell r="C28" t="str">
            <v>DZ01V0031R0</v>
          </cell>
          <cell r="D28" t="str">
            <v>SMD IC</v>
          </cell>
          <cell r="E28" t="str">
            <v>BCD AS78L05RTR-E1 SOT-89</v>
          </cell>
          <cell r="F28" t="str">
            <v>PCS</v>
          </cell>
        </row>
        <row r="29">
          <cell r="C29" t="str">
            <v>DZ01V0032R0</v>
          </cell>
          <cell r="D29" t="str">
            <v>SMD IC</v>
          </cell>
          <cell r="E29" t="str">
            <v>CAT CAT6351 QFN-40</v>
          </cell>
          <cell r="F29" t="str">
            <v>PCS</v>
          </cell>
        </row>
        <row r="30">
          <cell r="C30" t="str">
            <v>DZ01V0033R0</v>
          </cell>
          <cell r="D30" t="str">
            <v>SMD IC</v>
          </cell>
          <cell r="E30" t="str">
            <v>CFFON EN29LV160BT-70TIP TSOP-48</v>
          </cell>
          <cell r="F30" t="str">
            <v>PCS</v>
          </cell>
        </row>
        <row r="31">
          <cell r="C31" t="str">
            <v>DZ01V0034R0</v>
          </cell>
          <cell r="D31" t="str">
            <v>SMD IC</v>
          </cell>
          <cell r="E31" t="str">
            <v>CIRRUS CS4345-CZZ TSSOP-10</v>
          </cell>
          <cell r="F31" t="str">
            <v>PCS</v>
          </cell>
        </row>
        <row r="32">
          <cell r="C32" t="str">
            <v>DZ01V0035R0</v>
          </cell>
          <cell r="D32" t="str">
            <v>SMD IC</v>
          </cell>
          <cell r="E32" t="str">
            <v>CIRRUS CS5340-CZZ TSSOP-16</v>
          </cell>
          <cell r="F32" t="str">
            <v>PCS</v>
          </cell>
        </row>
        <row r="33">
          <cell r="C33" t="str">
            <v>DZ01V0036R0</v>
          </cell>
          <cell r="D33" t="str">
            <v>SMD IC</v>
          </cell>
          <cell r="E33" t="str">
            <v>CJ 78M05 TO-252</v>
          </cell>
          <cell r="F33" t="str">
            <v>PCS</v>
          </cell>
        </row>
        <row r="34">
          <cell r="C34" t="str">
            <v>DZ01V0037R0</v>
          </cell>
          <cell r="D34" t="str">
            <v>SMD IC</v>
          </cell>
          <cell r="E34" t="str">
            <v>CJ 78M09 TO-252</v>
          </cell>
          <cell r="F34" t="str">
            <v>PCS</v>
          </cell>
        </row>
        <row r="35">
          <cell r="C35" t="str">
            <v>DZ01V0038R0</v>
          </cell>
          <cell r="D35" t="str">
            <v>SMD IC</v>
          </cell>
          <cell r="E35" t="str">
            <v>CS8953AR SSOP-28</v>
          </cell>
          <cell r="F35" t="str">
            <v>PCS</v>
          </cell>
        </row>
        <row r="36">
          <cell r="C36" t="str">
            <v>DZ01V0039R0</v>
          </cell>
          <cell r="D36" t="str">
            <v>SMD IC</v>
          </cell>
          <cell r="E36" t="str">
            <v>CYT CYT8117-ADJ SOT-223</v>
          </cell>
          <cell r="F36" t="str">
            <v>PCS</v>
          </cell>
        </row>
        <row r="37">
          <cell r="C37" t="str">
            <v>DZ01V0040R0</v>
          </cell>
          <cell r="D37" t="str">
            <v>SMD IC</v>
          </cell>
          <cell r="E37" t="str">
            <v>CYT CYT8117T1.8V SOT-223</v>
          </cell>
          <cell r="F37" t="str">
            <v>PCS</v>
          </cell>
        </row>
        <row r="38">
          <cell r="C38" t="str">
            <v>DZ01V0041R0</v>
          </cell>
          <cell r="D38" t="str">
            <v>SMD IC</v>
          </cell>
          <cell r="E38" t="str">
            <v>DALLAS DS1818R-10+T&amp;R SOT-23</v>
          </cell>
          <cell r="F38" t="str">
            <v>PCS</v>
          </cell>
        </row>
        <row r="39">
          <cell r="C39" t="str">
            <v>DZ01V0047R0</v>
          </cell>
          <cell r="D39" t="str">
            <v>SMD IC</v>
          </cell>
          <cell r="E39" t="str">
            <v>TI SN74HCT125 SOP14</v>
          </cell>
          <cell r="F39" t="str">
            <v>PCS</v>
          </cell>
        </row>
        <row r="40">
          <cell r="C40" t="str">
            <v>DZ01V0049R0</v>
          </cell>
          <cell r="D40" t="str">
            <v>SMD IC</v>
          </cell>
          <cell r="E40" t="str">
            <v>INTERSIL CD22M3494MQZ PLCC-44</v>
          </cell>
          <cell r="F40" t="str">
            <v>PCS</v>
          </cell>
        </row>
        <row r="41">
          <cell r="C41" t="str">
            <v>DZ01V0050R0</v>
          </cell>
          <cell r="D41" t="str">
            <v>SMD IC</v>
          </cell>
          <cell r="E41" t="str">
            <v>INTERSIL EL2480CSZ-TB SOP-14</v>
          </cell>
          <cell r="F41" t="str">
            <v>PCS</v>
          </cell>
        </row>
        <row r="42">
          <cell r="C42" t="str">
            <v>DZ01V0050R1</v>
          </cell>
          <cell r="D42" t="str">
            <v>SMD IC</v>
          </cell>
          <cell r="E42" t="str">
            <v>CLC4601 SOP-14</v>
          </cell>
          <cell r="F42" t="str">
            <v>PCS</v>
          </cell>
        </row>
        <row r="43">
          <cell r="C43" t="str">
            <v>DZ01V0051R0</v>
          </cell>
          <cell r="D43" t="str">
            <v>SMD IC</v>
          </cell>
          <cell r="E43" t="str">
            <v>INTERSIL EL5162 SO-8</v>
          </cell>
          <cell r="F43" t="str">
            <v>PCS</v>
          </cell>
        </row>
        <row r="44">
          <cell r="C44" t="str">
            <v>DZ01V0052R0</v>
          </cell>
          <cell r="D44" t="str">
            <v>SMD IC</v>
          </cell>
          <cell r="E44" t="str">
            <v>INTERSIL EL5170 SO-8</v>
          </cell>
          <cell r="F44" t="str">
            <v>PCS</v>
          </cell>
        </row>
        <row r="45">
          <cell r="C45" t="str">
            <v>DZ01V0053R0</v>
          </cell>
          <cell r="D45" t="str">
            <v>SMD IC</v>
          </cell>
          <cell r="E45" t="str">
            <v>INTERSIL EL5172 SO-8</v>
          </cell>
          <cell r="F45" t="str">
            <v>PCS</v>
          </cell>
        </row>
        <row r="46">
          <cell r="C46" t="str">
            <v>DZ01V0054R0</v>
          </cell>
          <cell r="D46" t="str">
            <v>SMD IC</v>
          </cell>
          <cell r="E46" t="str">
            <v>INTERSIL EL5205ISZ-T7 SOP-8</v>
          </cell>
          <cell r="F46" t="str">
            <v>PCS</v>
          </cell>
        </row>
        <row r="47">
          <cell r="C47" t="str">
            <v>DZ01V0055R0</v>
          </cell>
          <cell r="D47" t="str">
            <v>SMD IC</v>
          </cell>
          <cell r="E47" t="str">
            <v>INTERSIL IS43840IRE QFN-20</v>
          </cell>
          <cell r="F47" t="str">
            <v>PCS</v>
          </cell>
        </row>
        <row r="48">
          <cell r="C48" t="str">
            <v>DZ01V0056R0</v>
          </cell>
          <cell r="D48" t="str">
            <v>SMD IC</v>
          </cell>
          <cell r="E48" t="str">
            <v>INTERSIL ISL54103IHZ-T7 SOT-23-5</v>
          </cell>
          <cell r="F48" t="str">
            <v>PCS</v>
          </cell>
        </row>
        <row r="49">
          <cell r="C49" t="str">
            <v>DZ01V0057R0</v>
          </cell>
          <cell r="D49" t="str">
            <v>SMD IC</v>
          </cell>
          <cell r="E49" t="str">
            <v>INTERSIL ISL54106ACR QFN-72</v>
          </cell>
          <cell r="F49" t="str">
            <v>PCS</v>
          </cell>
        </row>
        <row r="50">
          <cell r="C50" t="str">
            <v>DZ01V0058R0</v>
          </cell>
          <cell r="D50" t="str">
            <v>SMD IC</v>
          </cell>
          <cell r="E50" t="str">
            <v>INTERSIL ISL59446IRZ QFN-32</v>
          </cell>
          <cell r="F50" t="str">
            <v>PCS</v>
          </cell>
        </row>
        <row r="51">
          <cell r="C51" t="str">
            <v>DZ01V0059R0</v>
          </cell>
          <cell r="D51" t="str">
            <v>SMD IC</v>
          </cell>
          <cell r="E51" t="str">
            <v>INTERSIL ISL59448A QSOP-24</v>
          </cell>
          <cell r="F51" t="str">
            <v>PCS</v>
          </cell>
        </row>
        <row r="52">
          <cell r="C52" t="str">
            <v>DZ01V0060R0</v>
          </cell>
          <cell r="D52" t="str">
            <v>SMD IC</v>
          </cell>
          <cell r="E52" t="str">
            <v>INTERSIL ISL8490 SO-8</v>
          </cell>
          <cell r="F52" t="str">
            <v>PCS</v>
          </cell>
        </row>
        <row r="53">
          <cell r="C53" t="str">
            <v>DZ01V0061R0</v>
          </cell>
          <cell r="D53" t="str">
            <v>SMD IC</v>
          </cell>
          <cell r="E53" t="str">
            <v>IOP IRF7314 SOP-8</v>
          </cell>
          <cell r="F53" t="str">
            <v>PCS</v>
          </cell>
        </row>
        <row r="54">
          <cell r="C54" t="str">
            <v>DZ01V0062R0</v>
          </cell>
          <cell r="D54" t="str">
            <v>SMD IC</v>
          </cell>
          <cell r="E54" t="str">
            <v>ISS IS42S16400A-7TLI TSOP-54-0.8MM</v>
          </cell>
          <cell r="F54" t="str">
            <v>PCS</v>
          </cell>
        </row>
        <row r="55">
          <cell r="C55" t="str">
            <v>DZ01V0063R0</v>
          </cell>
          <cell r="D55" t="str">
            <v>SMD IC</v>
          </cell>
          <cell r="E55" t="str">
            <v>ITE IT6263 QFN-64P</v>
          </cell>
          <cell r="F55" t="str">
            <v>PCS</v>
          </cell>
        </row>
        <row r="56">
          <cell r="C56" t="str">
            <v>DZ01V0064R0</v>
          </cell>
          <cell r="D56" t="str">
            <v>SMD IC</v>
          </cell>
          <cell r="E56" t="str">
            <v>JRC NJM360E SOP-8</v>
          </cell>
          <cell r="F56" t="str">
            <v>PCS</v>
          </cell>
        </row>
        <row r="57">
          <cell r="C57" t="str">
            <v>DZ01V0065R0</v>
          </cell>
          <cell r="D57" t="str">
            <v>SMD IC</v>
          </cell>
          <cell r="E57" t="str">
            <v>JRC NJM4558M SOP-8</v>
          </cell>
          <cell r="F57" t="str">
            <v>PCS</v>
          </cell>
        </row>
        <row r="58">
          <cell r="C58" t="str">
            <v>DZ01V0066R0</v>
          </cell>
          <cell r="D58" t="str">
            <v>SMD IC</v>
          </cell>
          <cell r="E58" t="str">
            <v>LATTICE LC4032V 75TN44-10I TQFP-44</v>
          </cell>
          <cell r="F58" t="str">
            <v>PCS</v>
          </cell>
        </row>
        <row r="59">
          <cell r="C59" t="str">
            <v>DZ01V0067R0</v>
          </cell>
          <cell r="D59" t="str">
            <v>SMD IC</v>
          </cell>
          <cell r="E59" t="str">
            <v>LATTICE LC4128V 75TN100-101 TQFP－100</v>
          </cell>
          <cell r="F59" t="str">
            <v>PCS</v>
          </cell>
        </row>
        <row r="60">
          <cell r="C60" t="str">
            <v>DZ01V0069R0</v>
          </cell>
          <cell r="D60" t="str">
            <v>SMD IC</v>
          </cell>
          <cell r="E60" t="str">
            <v>MAX MAX3814CHJ TQFP-32</v>
          </cell>
          <cell r="F60" t="str">
            <v>PCS</v>
          </cell>
        </row>
        <row r="61">
          <cell r="C61" t="str">
            <v>DZ01V0070R0</v>
          </cell>
          <cell r="D61" t="str">
            <v>SMD IC</v>
          </cell>
          <cell r="E61" t="str">
            <v>MAX MAX3815CCM TQFP-48</v>
          </cell>
          <cell r="F61" t="str">
            <v>PCS</v>
          </cell>
        </row>
        <row r="62">
          <cell r="C62" t="str">
            <v>DZ01V0071R0</v>
          </cell>
          <cell r="D62" t="str">
            <v>SMD IC</v>
          </cell>
          <cell r="E62" t="str">
            <v>MAX MAX3816CUE TSSOP-16</v>
          </cell>
          <cell r="F62" t="str">
            <v>PCS</v>
          </cell>
        </row>
        <row r="63">
          <cell r="C63" t="str">
            <v>DZ01V0072R0</v>
          </cell>
          <cell r="D63" t="str">
            <v>SMD IC</v>
          </cell>
          <cell r="E63" t="str">
            <v>MAX MAX4999ETJ+ TQFN-32</v>
          </cell>
          <cell r="F63" t="str">
            <v>PCS</v>
          </cell>
        </row>
        <row r="64">
          <cell r="C64" t="str">
            <v>DZ01V0073R0</v>
          </cell>
          <cell r="D64" t="str">
            <v>SMD IC</v>
          </cell>
          <cell r="E64" t="str">
            <v>MICR 24LC02BT-1/SN SOP-8</v>
          </cell>
          <cell r="F64" t="str">
            <v>PCS</v>
          </cell>
        </row>
        <row r="65">
          <cell r="C65" t="str">
            <v>DZ01V0074R0</v>
          </cell>
          <cell r="D65" t="str">
            <v>SMD IC</v>
          </cell>
          <cell r="E65" t="str">
            <v>MICROCHIP 24LC32A SOP-8</v>
          </cell>
          <cell r="F65" t="str">
            <v>PCS</v>
          </cell>
        </row>
        <row r="66">
          <cell r="C66" t="str">
            <v>DZ01V0075R0</v>
          </cell>
          <cell r="D66" t="str">
            <v>SMD IC</v>
          </cell>
          <cell r="E66" t="str">
            <v>MICROCHIP 25LC1024-I-SM SOIJ-8</v>
          </cell>
          <cell r="F66" t="str">
            <v>PCS</v>
          </cell>
        </row>
        <row r="67">
          <cell r="C67" t="str">
            <v>DZ01V0076R0</v>
          </cell>
          <cell r="D67" t="str">
            <v>SMD IC</v>
          </cell>
          <cell r="E67" t="str">
            <v>MPS MP1423DN SOP-8</v>
          </cell>
          <cell r="F67" t="str">
            <v>PCS</v>
          </cell>
        </row>
        <row r="68">
          <cell r="C68" t="str">
            <v>DZ01V0077R0</v>
          </cell>
          <cell r="D68" t="str">
            <v>SMD IC</v>
          </cell>
          <cell r="E68" t="str">
            <v>MPS MP1591DN-LF-Z SOP-8</v>
          </cell>
          <cell r="F68" t="str">
            <v>PCS</v>
          </cell>
        </row>
        <row r="69">
          <cell r="C69" t="str">
            <v>DZ01V0078R0</v>
          </cell>
          <cell r="D69" t="str">
            <v>SMD IC</v>
          </cell>
          <cell r="E69" t="str">
            <v>MPS MP1593DN SOP-8</v>
          </cell>
          <cell r="F69" t="str">
            <v>PCS</v>
          </cell>
        </row>
        <row r="70">
          <cell r="C70" t="str">
            <v>DZ01V0079R0</v>
          </cell>
          <cell r="D70" t="str">
            <v>SMD IC</v>
          </cell>
          <cell r="E70" t="str">
            <v>MPS MP7722DF TSSOP-20-F</v>
          </cell>
          <cell r="F70" t="str">
            <v>PCS</v>
          </cell>
        </row>
        <row r="71">
          <cell r="C71" t="str">
            <v>DZ01V0080R0</v>
          </cell>
          <cell r="D71" t="str">
            <v>SMD IC</v>
          </cell>
          <cell r="E71" t="str">
            <v>MPS1482 SOP-8</v>
          </cell>
          <cell r="F71" t="str">
            <v>PCS</v>
          </cell>
        </row>
        <row r="72">
          <cell r="C72" t="str">
            <v>DZ01V0083R0</v>
          </cell>
          <cell r="D72" t="str">
            <v>SMD IC</v>
          </cell>
          <cell r="E72" t="str">
            <v>NS LMH6702MF SOT-23-5</v>
          </cell>
          <cell r="F72" t="str">
            <v>PCS</v>
          </cell>
        </row>
        <row r="73">
          <cell r="C73" t="str">
            <v>DZ01V0084R0</v>
          </cell>
          <cell r="D73" t="str">
            <v>SMD IC</v>
          </cell>
          <cell r="E73" t="str">
            <v>NS LMH6738MQ SSOP-16</v>
          </cell>
          <cell r="F73" t="str">
            <v>PCS</v>
          </cell>
        </row>
        <row r="74">
          <cell r="C74" t="str">
            <v>DZ01V0085R0</v>
          </cell>
          <cell r="D74" t="str">
            <v>SMD IC</v>
          </cell>
          <cell r="E74" t="str">
            <v>NXP 74HC08D SO-14</v>
          </cell>
          <cell r="F74" t="str">
            <v>PCS</v>
          </cell>
        </row>
        <row r="75">
          <cell r="C75" t="str">
            <v>DZ01V0086R0</v>
          </cell>
          <cell r="D75" t="str">
            <v>SMD IC</v>
          </cell>
          <cell r="E75" t="str">
            <v>NXP 74HC164DR SOP-14-3.8mm</v>
          </cell>
          <cell r="F75" t="str">
            <v>PCS</v>
          </cell>
        </row>
        <row r="76">
          <cell r="C76" t="str">
            <v>DZ01V0087R0</v>
          </cell>
          <cell r="D76" t="str">
            <v>SMD IC</v>
          </cell>
          <cell r="E76" t="str">
            <v>NXP 74HC4052PW TSSOP-16</v>
          </cell>
          <cell r="F76" t="str">
            <v>PCS</v>
          </cell>
        </row>
        <row r="77">
          <cell r="C77" t="str">
            <v>DZ01V0088R0</v>
          </cell>
          <cell r="D77" t="str">
            <v>SMD IC</v>
          </cell>
          <cell r="E77" t="str">
            <v>NXP 74HC595D SOP-16-3.8mm</v>
          </cell>
          <cell r="F77" t="str">
            <v>PCS</v>
          </cell>
        </row>
        <row r="78">
          <cell r="C78" t="str">
            <v>DZ01V0089R0</v>
          </cell>
          <cell r="D78" t="str">
            <v>SMD IC</v>
          </cell>
          <cell r="E78" t="str">
            <v>NXP 74HC86D SOP-14</v>
          </cell>
          <cell r="F78" t="str">
            <v>PCS</v>
          </cell>
        </row>
        <row r="79">
          <cell r="C79" t="str">
            <v>DZ01V0090R0</v>
          </cell>
          <cell r="D79" t="str">
            <v>SMD IC</v>
          </cell>
          <cell r="E79" t="str">
            <v>NXP 74HCT123D SO-16</v>
          </cell>
          <cell r="F79" t="str">
            <v>PCS</v>
          </cell>
        </row>
        <row r="80">
          <cell r="C80" t="str">
            <v>DZ01V0091R0</v>
          </cell>
          <cell r="D80" t="str">
            <v>SMD IC</v>
          </cell>
          <cell r="E80" t="str">
            <v>NXP 74HCT14 SO-14</v>
          </cell>
          <cell r="F80" t="str">
            <v>PCS</v>
          </cell>
        </row>
        <row r="81">
          <cell r="C81" t="str">
            <v>DZ01V0092R0</v>
          </cell>
          <cell r="D81" t="str">
            <v>SMD IC</v>
          </cell>
          <cell r="E81" t="str">
            <v>NXP 74LVC08AD SO-14</v>
          </cell>
          <cell r="F81" t="str">
            <v>PCS</v>
          </cell>
        </row>
        <row r="82">
          <cell r="C82" t="str">
            <v>DZ01V0093R0</v>
          </cell>
          <cell r="D82" t="str">
            <v>SMD IC</v>
          </cell>
          <cell r="E82" t="str">
            <v>NXP 74LVC14A SO-14</v>
          </cell>
          <cell r="F82" t="str">
            <v>PCS</v>
          </cell>
        </row>
        <row r="83">
          <cell r="C83" t="str">
            <v>DZ01V0094R0</v>
          </cell>
          <cell r="D83" t="str">
            <v>SMD IC</v>
          </cell>
          <cell r="E83" t="str">
            <v>NXP P89LPC915FDH TSSOP-14</v>
          </cell>
          <cell r="F83" t="str">
            <v>PCS</v>
          </cell>
        </row>
        <row r="84">
          <cell r="C84" t="str">
            <v>DZ01V0095R0</v>
          </cell>
          <cell r="D84" t="str">
            <v>SMD IC</v>
          </cell>
          <cell r="E84" t="str">
            <v>NXP PCA9517D SOP-8</v>
          </cell>
          <cell r="F84" t="str">
            <v>PCS</v>
          </cell>
        </row>
        <row r="85">
          <cell r="C85" t="str">
            <v>DZ01V0096R0</v>
          </cell>
          <cell r="D85" t="str">
            <v>SMD IC</v>
          </cell>
          <cell r="E85" t="str">
            <v>NXP SAA7113H_3 QFP-44</v>
          </cell>
          <cell r="F85" t="str">
            <v>PCS</v>
          </cell>
        </row>
        <row r="86">
          <cell r="C86" t="str">
            <v>DZ01V0097R0</v>
          </cell>
          <cell r="D86" t="str">
            <v>SMD IC</v>
          </cell>
          <cell r="E86" t="str">
            <v>ON 79M05 TO-252</v>
          </cell>
          <cell r="F86" t="str">
            <v>PCS</v>
          </cell>
        </row>
        <row r="87">
          <cell r="C87" t="str">
            <v>DZ01V0098R0</v>
          </cell>
          <cell r="D87" t="str">
            <v>SMD IC</v>
          </cell>
          <cell r="E87" t="str">
            <v>ON MC14052B SOP-16</v>
          </cell>
          <cell r="F87" t="str">
            <v>PCS</v>
          </cell>
        </row>
        <row r="88">
          <cell r="C88" t="str">
            <v>DZ01V0099R0</v>
          </cell>
          <cell r="D88" t="str">
            <v>SMD IC</v>
          </cell>
          <cell r="E88" t="str">
            <v>ON MC34063ADR2G SOP-8</v>
          </cell>
          <cell r="F88" t="str">
            <v>PCS</v>
          </cell>
        </row>
        <row r="89">
          <cell r="C89" t="str">
            <v>DZ01V0101R0</v>
          </cell>
          <cell r="D89" t="str">
            <v>SMD IC</v>
          </cell>
          <cell r="E89" t="str">
            <v>PERICON PI5V330SQEX QSOP-16</v>
          </cell>
          <cell r="F89" t="str">
            <v>PCS</v>
          </cell>
        </row>
        <row r="90">
          <cell r="C90" t="str">
            <v>DZ01V0102R0</v>
          </cell>
          <cell r="D90" t="str">
            <v>SMD IC</v>
          </cell>
          <cell r="E90" t="str">
            <v>PI3V514 BQSOP-48</v>
          </cell>
          <cell r="F90" t="str">
            <v>PCS</v>
          </cell>
        </row>
        <row r="91">
          <cell r="C91" t="str">
            <v>DZ01V0105R0</v>
          </cell>
          <cell r="D91" t="str">
            <v>SMD IC</v>
          </cell>
          <cell r="E91" t="str">
            <v>PTC PT2258 SOP-20</v>
          </cell>
          <cell r="F91" t="str">
            <v>PCS</v>
          </cell>
        </row>
        <row r="92">
          <cell r="C92" t="str">
            <v>DZ01V0106R0</v>
          </cell>
          <cell r="D92" t="str">
            <v>SMD IC</v>
          </cell>
          <cell r="E92" t="str">
            <v>PTC PT2313E SOP-28</v>
          </cell>
          <cell r="F92" t="str">
            <v>PCS</v>
          </cell>
        </row>
        <row r="93">
          <cell r="C93" t="str">
            <v>DZ01V0107R0</v>
          </cell>
          <cell r="D93" t="str">
            <v>SMD IC</v>
          </cell>
          <cell r="E93" t="str">
            <v>PTC PT2314 SOP-28</v>
          </cell>
          <cell r="F93" t="str">
            <v>PCS</v>
          </cell>
        </row>
        <row r="94">
          <cell r="C94" t="str">
            <v>DZ01V0108R0</v>
          </cell>
          <cell r="D94" t="str">
            <v>SMD IC</v>
          </cell>
          <cell r="E94" t="str">
            <v>RICHTEK RT8015AGQW WDFN-10L 3x3</v>
          </cell>
          <cell r="F94" t="str">
            <v>PCS</v>
          </cell>
        </row>
        <row r="95">
          <cell r="C95" t="str">
            <v>DZ01V0109R0</v>
          </cell>
          <cell r="D95" t="str">
            <v>SMD IC</v>
          </cell>
          <cell r="E95" t="str">
            <v>RICHTEK RT8016GQW WDFN-6L</v>
          </cell>
          <cell r="F95" t="str">
            <v>PCS</v>
          </cell>
        </row>
        <row r="96">
          <cell r="C96" t="str">
            <v>DZ01V0110R0</v>
          </cell>
          <cell r="D96" t="str">
            <v>SMD IC</v>
          </cell>
          <cell r="E96" t="str">
            <v>SAMSUNG K4T56163QI-ZCF7/84 FBGA-84</v>
          </cell>
          <cell r="F96" t="str">
            <v>PCS</v>
          </cell>
        </row>
        <row r="97">
          <cell r="C97" t="str">
            <v>DZ01V0111R0</v>
          </cell>
          <cell r="D97" t="str">
            <v>SMD IC</v>
          </cell>
          <cell r="E97" t="str">
            <v>SDMC DM2016 SO-8</v>
          </cell>
          <cell r="F97" t="str">
            <v>PCS</v>
          </cell>
        </row>
        <row r="98">
          <cell r="C98" t="str">
            <v>DZ01V0114R0</v>
          </cell>
          <cell r="D98" t="str">
            <v>SMD IC</v>
          </cell>
          <cell r="E98" t="str">
            <v>SILCONLMAGE SIL164CTG64 TQFP-64</v>
          </cell>
          <cell r="F98" t="str">
            <v>PCS</v>
          </cell>
        </row>
        <row r="99">
          <cell r="C99" t="str">
            <v>DZ01V0115R0</v>
          </cell>
          <cell r="D99" t="str">
            <v>SMD IC</v>
          </cell>
          <cell r="E99" t="str">
            <v>SIPEX LATTICE SP485EEN SOP-8</v>
          </cell>
          <cell r="F99" t="str">
            <v>PCS</v>
          </cell>
        </row>
        <row r="100">
          <cell r="C100" t="str">
            <v>DZ01V0116R0</v>
          </cell>
          <cell r="D100" t="str">
            <v>SMD IC</v>
          </cell>
          <cell r="E100" t="str">
            <v>SIPEX SP232EEN SO-16</v>
          </cell>
          <cell r="F100" t="str">
            <v>PCS</v>
          </cell>
        </row>
        <row r="101">
          <cell r="C101" t="str">
            <v>DZ01V0117R0</v>
          </cell>
          <cell r="D101" t="str">
            <v>SMD IC</v>
          </cell>
          <cell r="E101" t="str">
            <v>SIPEX SP485EEN SOP-8</v>
          </cell>
          <cell r="F101" t="str">
            <v>PCS</v>
          </cell>
        </row>
        <row r="102">
          <cell r="C102" t="str">
            <v>DZ01V0118R0</v>
          </cell>
          <cell r="D102" t="str">
            <v>SMD IC</v>
          </cell>
          <cell r="E102" t="str">
            <v>SIPEX SP705E SOP-8</v>
          </cell>
          <cell r="F102" t="str">
            <v>PCS</v>
          </cell>
        </row>
        <row r="103">
          <cell r="C103" t="str">
            <v>DZ01V0122R0</v>
          </cell>
          <cell r="D103" t="str">
            <v>SMD IC</v>
          </cell>
          <cell r="E103" t="str">
            <v>ST STM32F103R8T6 LQFP-64</v>
          </cell>
          <cell r="F103" t="str">
            <v>PCS</v>
          </cell>
        </row>
        <row r="104">
          <cell r="C104" t="str">
            <v>DZ01V0123R0</v>
          </cell>
          <cell r="D104" t="str">
            <v>SMD IC</v>
          </cell>
          <cell r="E104" t="str">
            <v>STC STC89C58+40I PLCC-44</v>
          </cell>
          <cell r="F104" t="str">
            <v>PCS</v>
          </cell>
        </row>
        <row r="105">
          <cell r="C105" t="str">
            <v>DZ01V0125R0</v>
          </cell>
          <cell r="D105" t="str">
            <v>SMD IC</v>
          </cell>
          <cell r="E105" t="str">
            <v>TI 74ACT86 SOP-14</v>
          </cell>
          <cell r="F105" t="str">
            <v>PCS</v>
          </cell>
        </row>
        <row r="106">
          <cell r="C106" t="str">
            <v>DZ01V0126R0</v>
          </cell>
          <cell r="D106" t="str">
            <v>SMD IC</v>
          </cell>
          <cell r="E106" t="str">
            <v>TI 74LS05OR SSOP-14</v>
          </cell>
          <cell r="F106" t="str">
            <v>PCS</v>
          </cell>
        </row>
        <row r="107">
          <cell r="C107" t="str">
            <v>DZ01V0127R0</v>
          </cell>
          <cell r="D107" t="str">
            <v>SMD IC</v>
          </cell>
          <cell r="E107" t="str">
            <v>TI 74LS245 SSOP-20-5.2mm</v>
          </cell>
          <cell r="F107" t="str">
            <v>PCS</v>
          </cell>
        </row>
        <row r="108">
          <cell r="C108" t="str">
            <v>DZ01V0128R0</v>
          </cell>
          <cell r="D108" t="str">
            <v>SMD IC</v>
          </cell>
          <cell r="E108" t="str">
            <v>TI 75179B SO-8</v>
          </cell>
          <cell r="F108" t="str">
            <v>PCS</v>
          </cell>
        </row>
        <row r="109">
          <cell r="C109" t="str">
            <v>DZ01V0129R0</v>
          </cell>
          <cell r="D109" t="str">
            <v>SMD IC</v>
          </cell>
          <cell r="E109" t="str">
            <v>TI DRV135UA SOP-8</v>
          </cell>
          <cell r="F109" t="str">
            <v>PCS</v>
          </cell>
        </row>
        <row r="110">
          <cell r="C110" t="str">
            <v>DZ01V0130R0</v>
          </cell>
          <cell r="D110" t="str">
            <v>SMD IC</v>
          </cell>
          <cell r="E110" t="str">
            <v>TI SN74ACT14DR SOP-14-3.8mm</v>
          </cell>
          <cell r="F110" t="str">
            <v>PCS</v>
          </cell>
        </row>
        <row r="111">
          <cell r="C111" t="str">
            <v>DZ01V0131R0</v>
          </cell>
          <cell r="D111" t="str">
            <v>SMD IC</v>
          </cell>
          <cell r="E111" t="str">
            <v>TI NE555DR SOP-8</v>
          </cell>
          <cell r="F111" t="str">
            <v>PCS</v>
          </cell>
        </row>
        <row r="112">
          <cell r="C112" t="str">
            <v>DZ01V0132R0</v>
          </cell>
          <cell r="D112" t="str">
            <v>SMD IC</v>
          </cell>
          <cell r="E112" t="str">
            <v>TI RC4558DR SOP-8</v>
          </cell>
          <cell r="F112" t="str">
            <v>PCS</v>
          </cell>
        </row>
        <row r="113">
          <cell r="C113" t="str">
            <v>DZ01V0133R0</v>
          </cell>
          <cell r="D113" t="str">
            <v>SMD IC</v>
          </cell>
          <cell r="E113" t="str">
            <v>TI SN74AHC00NSR SO-14</v>
          </cell>
          <cell r="F113" t="str">
            <v>PCS</v>
          </cell>
        </row>
        <row r="114">
          <cell r="C114" t="str">
            <v>DZ01V0134R0</v>
          </cell>
          <cell r="D114" t="str">
            <v>SMD IC</v>
          </cell>
          <cell r="E114" t="str">
            <v>TI TL082C SOP-8</v>
          </cell>
          <cell r="F114" t="str">
            <v>PCS</v>
          </cell>
        </row>
        <row r="115">
          <cell r="C115" t="str">
            <v>DZ01V0135R0</v>
          </cell>
          <cell r="D115" t="str">
            <v>SMD IC</v>
          </cell>
          <cell r="E115" t="str">
            <v>TI TL084CDR SOP-14</v>
          </cell>
          <cell r="F115" t="str">
            <v>PCS</v>
          </cell>
        </row>
        <row r="116">
          <cell r="C116" t="str">
            <v>DZ01V0136R0</v>
          </cell>
          <cell r="D116" t="str">
            <v>SMD IC</v>
          </cell>
          <cell r="E116" t="str">
            <v>TI TPA3123D2PWPR TSSOP-24</v>
          </cell>
          <cell r="F116" t="str">
            <v>PCS</v>
          </cell>
        </row>
        <row r="117">
          <cell r="C117" t="str">
            <v>DZ01V0137R0</v>
          </cell>
          <cell r="D117" t="str">
            <v>SMD IC</v>
          </cell>
          <cell r="E117" t="str">
            <v>TI TS3USB221ARSER QFN-10</v>
          </cell>
          <cell r="F117" t="str">
            <v>PCS</v>
          </cell>
        </row>
        <row r="118">
          <cell r="C118" t="str">
            <v>DZ01V0138R0</v>
          </cell>
          <cell r="D118" t="str">
            <v>SMD IC</v>
          </cell>
          <cell r="E118" t="str">
            <v>TI TVP5147M1PFPR HTQFP-80</v>
          </cell>
          <cell r="F118" t="str">
            <v>PCS</v>
          </cell>
        </row>
        <row r="119">
          <cell r="C119" t="str">
            <v>DZ01V0139R0</v>
          </cell>
          <cell r="D119" t="str">
            <v>SMD IC</v>
          </cell>
          <cell r="E119" t="str">
            <v>UTC TL074C SO-14</v>
          </cell>
          <cell r="F119" t="str">
            <v>PCS</v>
          </cell>
        </row>
        <row r="120">
          <cell r="C120" t="str">
            <v>DZ01V0140R0</v>
          </cell>
          <cell r="D120" t="str">
            <v>SMD IC</v>
          </cell>
          <cell r="E120" t="str">
            <v>VALENS VS010TX BGA-196</v>
          </cell>
          <cell r="F120" t="str">
            <v>PCS</v>
          </cell>
        </row>
        <row r="121">
          <cell r="C121" t="str">
            <v>DZ01V0141R0</v>
          </cell>
          <cell r="D121" t="str">
            <v>SMD IC</v>
          </cell>
          <cell r="E121" t="str">
            <v>VALENS VS010RX BGA-268</v>
          </cell>
          <cell r="F121" t="str">
            <v>PCS</v>
          </cell>
        </row>
        <row r="122">
          <cell r="C122" t="str">
            <v>DZ01V0141R1</v>
          </cell>
          <cell r="D122" t="str">
            <v>SMD IC</v>
          </cell>
          <cell r="E122" t="str">
            <v>VALENS VS010RX-A1 BGA-268</v>
          </cell>
          <cell r="F122" t="str">
            <v>PCS</v>
          </cell>
        </row>
        <row r="123">
          <cell r="C123" t="str">
            <v>DZ01V0142R0</v>
          </cell>
          <cell r="D123" t="str">
            <v>SMD IC</v>
          </cell>
          <cell r="E123" t="str">
            <v>WB W25Q32BVSSIG SOP-8</v>
          </cell>
          <cell r="F123" t="str">
            <v>PCS</v>
          </cell>
        </row>
        <row r="124">
          <cell r="C124" t="str">
            <v>DZ01V0143R0</v>
          </cell>
          <cell r="D124" t="str">
            <v>SMD IC</v>
          </cell>
          <cell r="E124" t="str">
            <v>WINBOND W9425G6EH-5 TSOP-66</v>
          </cell>
          <cell r="F124" t="str">
            <v>PCS</v>
          </cell>
        </row>
        <row r="125">
          <cell r="C125" t="str">
            <v>DZ01V0148R0</v>
          </cell>
          <cell r="D125" t="str">
            <v>SMD IC</v>
          </cell>
          <cell r="E125" t="str">
            <v>AMS AMS1117-1.2 SOT-223</v>
          </cell>
          <cell r="F125" t="str">
            <v>PCS</v>
          </cell>
        </row>
        <row r="126">
          <cell r="C126" t="str">
            <v>DZ01V0149R0</v>
          </cell>
          <cell r="D126" t="str">
            <v>SMD IC</v>
          </cell>
          <cell r="E126" t="str">
            <v>MAX MAX3232ESE SO-16</v>
          </cell>
          <cell r="F126" t="str">
            <v>PCS</v>
          </cell>
        </row>
        <row r="127">
          <cell r="C127" t="str">
            <v>DZ01V0150R0</v>
          </cell>
          <cell r="D127" t="str">
            <v>SMD IC</v>
          </cell>
          <cell r="E127" t="str">
            <v>NXP 74HCT595 9A5C715 TSSOP-16</v>
          </cell>
          <cell r="F127" t="str">
            <v>PCS</v>
          </cell>
        </row>
        <row r="128">
          <cell r="C128" t="str">
            <v>DZ01V0151R0</v>
          </cell>
          <cell r="D128" t="str">
            <v>SMD IC</v>
          </cell>
          <cell r="E128" t="str">
            <v>BCD AP3012KTR-E1 SOT-23-5P</v>
          </cell>
          <cell r="F128" t="str">
            <v>PCS</v>
          </cell>
        </row>
        <row r="129">
          <cell r="C129" t="str">
            <v>DZ01V0152R0</v>
          </cell>
          <cell r="D129" t="str">
            <v>SMD IC</v>
          </cell>
          <cell r="E129" t="str">
            <v>EP EPF011C SSOP-24</v>
          </cell>
          <cell r="F129" t="str">
            <v>PCS</v>
          </cell>
        </row>
        <row r="130">
          <cell r="C130" t="str">
            <v>DZ01V0154R0</v>
          </cell>
          <cell r="D130" t="str">
            <v>SMD IC</v>
          </cell>
          <cell r="E130" t="str">
            <v>NS LM4809MM MSOP-8</v>
          </cell>
          <cell r="F130" t="str">
            <v>PCS</v>
          </cell>
        </row>
        <row r="131">
          <cell r="C131" t="str">
            <v>DZ01V0155R0</v>
          </cell>
          <cell r="D131" t="str">
            <v>SMD IC</v>
          </cell>
          <cell r="E131" t="str">
            <v>ATMET AT24C1024 SO-8</v>
          </cell>
          <cell r="F131" t="str">
            <v>PCS</v>
          </cell>
        </row>
        <row r="132">
          <cell r="C132" t="str">
            <v>DZ01V0156R0</v>
          </cell>
          <cell r="D132" t="str">
            <v>SMD IC</v>
          </cell>
          <cell r="E132" t="str">
            <v>AU9254A21 SOP28</v>
          </cell>
          <cell r="F132" t="str">
            <v>PCS</v>
          </cell>
        </row>
        <row r="133">
          <cell r="C133" t="str">
            <v>DZ01V0158R0</v>
          </cell>
          <cell r="D133" t="str">
            <v>SMD IC</v>
          </cell>
          <cell r="E133" t="str">
            <v>BT8492P SSOP36,2*25W,百泰电子</v>
          </cell>
          <cell r="F133" t="str">
            <v>PCS</v>
          </cell>
        </row>
        <row r="134">
          <cell r="C134" t="str">
            <v>DZ01V0159R0</v>
          </cell>
          <cell r="D134" t="str">
            <v>SMD IC</v>
          </cell>
          <cell r="E134" t="str">
            <v>IRF4435 SOP8</v>
          </cell>
          <cell r="F134" t="str">
            <v>PCS</v>
          </cell>
        </row>
        <row r="135">
          <cell r="C135" t="str">
            <v>DZ01V0160R0</v>
          </cell>
          <cell r="D135" t="str">
            <v>SMD IC</v>
          </cell>
          <cell r="E135" t="str">
            <v>SAMSUNG K4T51163QI-HCE7 FBGA-84</v>
          </cell>
          <cell r="F135" t="str">
            <v>PCS</v>
          </cell>
        </row>
        <row r="136">
          <cell r="C136" t="str">
            <v>DZ01V0161R0</v>
          </cell>
          <cell r="D136" t="str">
            <v>SMD IC</v>
          </cell>
          <cell r="E136" t="str">
            <v>RICHTEK RT8010GQW WDFN-6L</v>
          </cell>
          <cell r="F136" t="str">
            <v>PCS</v>
          </cell>
        </row>
        <row r="137">
          <cell r="C137" t="str">
            <v>DZ01V0163R0</v>
          </cell>
          <cell r="D137" t="str">
            <v>SMD IC</v>
          </cell>
          <cell r="E137" t="str">
            <v>CJ 78M06 TO-252</v>
          </cell>
          <cell r="F137" t="str">
            <v>PCS</v>
          </cell>
        </row>
        <row r="138">
          <cell r="C138" t="str">
            <v>DZ01V0164R0</v>
          </cell>
          <cell r="D138" t="str">
            <v>SMD IC</v>
          </cell>
          <cell r="E138" t="str">
            <v>AT 24C128C-SSHM-T SOP8</v>
          </cell>
          <cell r="F138" t="str">
            <v>PCS</v>
          </cell>
        </row>
        <row r="139">
          <cell r="C139" t="str">
            <v>DZ01V0165R0</v>
          </cell>
          <cell r="D139" t="str">
            <v>SMD IC</v>
          </cell>
          <cell r="E139" t="str">
            <v>INTERSIL EL8300ISZ SO-16</v>
          </cell>
          <cell r="F139" t="str">
            <v>PCS</v>
          </cell>
        </row>
        <row r="140">
          <cell r="C140" t="str">
            <v>DZ01V0166R0</v>
          </cell>
          <cell r="D140" t="str">
            <v>SMD IC</v>
          </cell>
          <cell r="E140" t="str">
            <v>NXP 74LVCT14 SO-14</v>
          </cell>
          <cell r="F140" t="str">
            <v>PCS</v>
          </cell>
        </row>
        <row r="141">
          <cell r="C141" t="str">
            <v>DZ01V0168R0</v>
          </cell>
          <cell r="D141" t="str">
            <v>SMD IC</v>
          </cell>
          <cell r="E141" t="str">
            <v>W25Q16BVSSIG soic8 280mi1</v>
          </cell>
          <cell r="F141" t="str">
            <v>PCS</v>
          </cell>
        </row>
        <row r="142">
          <cell r="C142" t="str">
            <v>DZ01V0172R0</v>
          </cell>
          <cell r="D142" t="str">
            <v>SMD IC</v>
          </cell>
          <cell r="E142" t="str">
            <v>EL5167IWZ SOT23-5</v>
          </cell>
          <cell r="F142" t="str">
            <v>PCS</v>
          </cell>
        </row>
        <row r="143">
          <cell r="C143" t="str">
            <v>DZ01V0174R0</v>
          </cell>
          <cell r="D143" t="str">
            <v>SMD IC</v>
          </cell>
          <cell r="E143" t="str">
            <v>CS8416 TSSOP28</v>
          </cell>
          <cell r="F143" t="str">
            <v>PCS</v>
          </cell>
        </row>
        <row r="144">
          <cell r="C144" t="str">
            <v>DZ01V0175R0</v>
          </cell>
          <cell r="D144" t="str">
            <v>SMD IC</v>
          </cell>
          <cell r="E144" t="str">
            <v>SGM8054 SO-14</v>
          </cell>
          <cell r="F144" t="str">
            <v>PCS</v>
          </cell>
        </row>
        <row r="145">
          <cell r="C145" t="str">
            <v>DZ01V0178R0</v>
          </cell>
          <cell r="D145" t="str">
            <v>SMD IC</v>
          </cell>
          <cell r="E145" t="str">
            <v>24LC512 SOIC8</v>
          </cell>
          <cell r="F145" t="str">
            <v>PCS</v>
          </cell>
        </row>
        <row r="146">
          <cell r="C146" t="str">
            <v>DZ01V0179R0</v>
          </cell>
          <cell r="D146" t="str">
            <v>SMD IC</v>
          </cell>
          <cell r="E146" t="str">
            <v>74HC157PW TSSOP16</v>
          </cell>
          <cell r="F146" t="str">
            <v>PCS</v>
          </cell>
        </row>
        <row r="147">
          <cell r="C147" t="str">
            <v>DZ01V0183R0</v>
          </cell>
          <cell r="D147" t="str">
            <v>SMD IC</v>
          </cell>
          <cell r="E147" t="str">
            <v>ICS307M SOIC16</v>
          </cell>
          <cell r="F147" t="str">
            <v>PCS</v>
          </cell>
        </row>
        <row r="148">
          <cell r="C148" t="str">
            <v>DZ01V0185R0</v>
          </cell>
          <cell r="D148" t="str">
            <v>SMD IC</v>
          </cell>
          <cell r="E148" t="str">
            <v>LP2996MRX PSOP8</v>
          </cell>
          <cell r="F148" t="str">
            <v>PCS</v>
          </cell>
        </row>
        <row r="149">
          <cell r="C149" t="str">
            <v>DZ01V0186R0</v>
          </cell>
          <cell r="D149" t="str">
            <v>SMD IC</v>
          </cell>
          <cell r="E149" t="str">
            <v>MT47H32M16HR-3 FBGA84</v>
          </cell>
          <cell r="F149" t="str">
            <v>PCS</v>
          </cell>
        </row>
        <row r="150">
          <cell r="C150" t="str">
            <v>DZ01V0187R0</v>
          </cell>
          <cell r="D150" t="str">
            <v>SMD IC</v>
          </cell>
          <cell r="E150" t="str">
            <v>OL3631 Tqfp144P</v>
          </cell>
          <cell r="F150" t="str">
            <v>PCS</v>
          </cell>
        </row>
        <row r="151">
          <cell r="C151" t="str">
            <v>DZ01V0188R0</v>
          </cell>
          <cell r="D151" t="str">
            <v>SMD IC</v>
          </cell>
          <cell r="E151" t="str">
            <v>OL3632 Tqfp144P</v>
          </cell>
          <cell r="F151" t="str">
            <v>PCS</v>
          </cell>
        </row>
        <row r="152">
          <cell r="C152" t="str">
            <v>DZ01V0189R0</v>
          </cell>
          <cell r="D152" t="str">
            <v>SMD IC</v>
          </cell>
          <cell r="E152" t="str">
            <v>PCA9539R TSSOP24</v>
          </cell>
          <cell r="F152" t="str">
            <v>PCS</v>
          </cell>
        </row>
        <row r="153">
          <cell r="C153" t="str">
            <v>DZ01V0190R0</v>
          </cell>
          <cell r="D153" t="str">
            <v>SMD IC</v>
          </cell>
          <cell r="E153" t="str">
            <v>S25FL128P0XMFI00 SO3_16P</v>
          </cell>
          <cell r="F153" t="str">
            <v>PCS</v>
          </cell>
        </row>
        <row r="154">
          <cell r="C154" t="str">
            <v>DZ01V0191R0</v>
          </cell>
          <cell r="D154" t="str">
            <v>SMD IC</v>
          </cell>
          <cell r="E154" t="str">
            <v>SN74CBTLV3125PW TSSOP14</v>
          </cell>
          <cell r="F154" t="str">
            <v>PCS</v>
          </cell>
        </row>
        <row r="155">
          <cell r="C155" t="str">
            <v>DZ01V0192R0</v>
          </cell>
          <cell r="D155" t="str">
            <v>SMD IC</v>
          </cell>
          <cell r="E155" t="str">
            <v>SN74LVC541APWR TSSOP20</v>
          </cell>
          <cell r="F155" t="str">
            <v>PCS</v>
          </cell>
        </row>
        <row r="156">
          <cell r="C156" t="str">
            <v>DZ01V0193R0</v>
          </cell>
          <cell r="D156" t="str">
            <v>SMD IC</v>
          </cell>
          <cell r="E156" t="str">
            <v>SY89329VMGTR MLF-8P</v>
          </cell>
          <cell r="F156" t="str">
            <v>PCS</v>
          </cell>
        </row>
        <row r="157">
          <cell r="C157" t="str">
            <v>DZ01V0194R0</v>
          </cell>
          <cell r="D157" t="str">
            <v>SMD IC</v>
          </cell>
          <cell r="E157" t="str">
            <v>TPS3103K33DBVR DBV_6P</v>
          </cell>
          <cell r="F157" t="str">
            <v>PCS</v>
          </cell>
        </row>
        <row r="158">
          <cell r="C158" t="str">
            <v>DZ01V0195R0</v>
          </cell>
          <cell r="D158" t="str">
            <v>SMD IC</v>
          </cell>
          <cell r="E158" t="str">
            <v>XC6222D181ER-G USP-6C</v>
          </cell>
          <cell r="F158" t="str">
            <v>PCS</v>
          </cell>
        </row>
        <row r="159">
          <cell r="C159" t="str">
            <v>DZ01V0196R0</v>
          </cell>
          <cell r="D159" t="str">
            <v>SMD IC</v>
          </cell>
          <cell r="E159" t="str">
            <v>XC6222D331ER-G USP-6C</v>
          </cell>
          <cell r="F159" t="str">
            <v>PCS</v>
          </cell>
        </row>
        <row r="160">
          <cell r="C160" t="str">
            <v>DZ01V0198R0</v>
          </cell>
          <cell r="D160" t="str">
            <v>SMD IC</v>
          </cell>
          <cell r="E160" t="str">
            <v>CS4344 TSSOP10P0_5D</v>
          </cell>
          <cell r="F160" t="str">
            <v>PCS</v>
          </cell>
        </row>
        <row r="161">
          <cell r="C161" t="str">
            <v>DZ01V0199R0</v>
          </cell>
          <cell r="D161" t="str">
            <v>SMD IC</v>
          </cell>
          <cell r="E161" t="str">
            <v>ST STM32F103RBT6 LQFP-64</v>
          </cell>
          <cell r="F161" t="str">
            <v>PCS</v>
          </cell>
        </row>
        <row r="162">
          <cell r="C162" t="str">
            <v>DZ01V0201R0</v>
          </cell>
          <cell r="D162" t="str">
            <v>SMD IC</v>
          </cell>
          <cell r="E162" t="str">
            <v>TI 74LVC14A SO-14</v>
          </cell>
          <cell r="F162" t="str">
            <v>PCS</v>
          </cell>
        </row>
        <row r="163">
          <cell r="C163" t="str">
            <v>DZ01V0202R0</v>
          </cell>
          <cell r="D163" t="str">
            <v>SMD IC</v>
          </cell>
          <cell r="E163" t="str">
            <v>TI PCA9539R TSSOP24</v>
          </cell>
          <cell r="F163" t="str">
            <v>PCS</v>
          </cell>
        </row>
        <row r="164">
          <cell r="C164" t="str">
            <v>DZ01V0203R0</v>
          </cell>
          <cell r="D164" t="str">
            <v>SMD IC</v>
          </cell>
          <cell r="E164" t="str">
            <v>NXP 74HCU04D SO-14</v>
          </cell>
          <cell r="F164" t="str">
            <v>PCS</v>
          </cell>
        </row>
        <row r="165">
          <cell r="C165" t="str">
            <v>DZ01V0204R0</v>
          </cell>
          <cell r="D165" t="str">
            <v>SMD IC</v>
          </cell>
          <cell r="E165" t="str">
            <v>RTL8201BL lqfp48</v>
          </cell>
          <cell r="F165" t="str">
            <v>PCS</v>
          </cell>
        </row>
        <row r="166">
          <cell r="C166" t="str">
            <v>DZ01V0205R0</v>
          </cell>
          <cell r="D166" t="str">
            <v>SMD IC</v>
          </cell>
          <cell r="E166" t="str">
            <v>74HCU04 SO14</v>
          </cell>
          <cell r="F166" t="str">
            <v>PCS</v>
          </cell>
        </row>
        <row r="167">
          <cell r="C167" t="str">
            <v>DZ01V0207R0</v>
          </cell>
          <cell r="D167" t="str">
            <v>SMD IC</v>
          </cell>
          <cell r="E167" t="str">
            <v>M25P16 sop16w</v>
          </cell>
          <cell r="F167" t="str">
            <v>PCS</v>
          </cell>
        </row>
        <row r="168">
          <cell r="C168" t="str">
            <v>DZ01V0208R0</v>
          </cell>
          <cell r="D168" t="str">
            <v>SMD IC</v>
          </cell>
          <cell r="E168" t="str">
            <v>WM8940 qfn_24_epad</v>
          </cell>
          <cell r="F168" t="str">
            <v>PCS</v>
          </cell>
        </row>
        <row r="169">
          <cell r="C169" t="str">
            <v>DZ01V0208R1</v>
          </cell>
          <cell r="D169" t="str">
            <v>SMD IC</v>
          </cell>
          <cell r="E169" t="str">
            <v>WM8974CGEFL/V qfn_24_epad</v>
          </cell>
          <cell r="F169" t="str">
            <v>PCS</v>
          </cell>
        </row>
        <row r="170">
          <cell r="C170" t="str">
            <v>DZ01V0211R0</v>
          </cell>
          <cell r="D170" t="str">
            <v>SMD IC</v>
          </cell>
          <cell r="E170" t="str">
            <v>MP4561 QFN10_EPAD</v>
          </cell>
          <cell r="F170" t="str">
            <v>PCS</v>
          </cell>
        </row>
        <row r="171">
          <cell r="C171" t="str">
            <v>DZ01V0213R0</v>
          </cell>
          <cell r="D171" t="str">
            <v>SMD IC</v>
          </cell>
          <cell r="E171" t="str">
            <v>NE5532 soic8</v>
          </cell>
          <cell r="F171" t="str">
            <v>PCS</v>
          </cell>
        </row>
        <row r="172">
          <cell r="C172" t="str">
            <v>DZ01V0214R0</v>
          </cell>
          <cell r="D172" t="str">
            <v>SMD IC</v>
          </cell>
          <cell r="E172" t="str">
            <v>CP2102 QFN28_EPAD</v>
          </cell>
          <cell r="F172" t="str">
            <v>PCS</v>
          </cell>
        </row>
        <row r="173">
          <cell r="C173" t="str">
            <v>DZ01V0215R0</v>
          </cell>
          <cell r="D173" t="str">
            <v>SMD IC</v>
          </cell>
          <cell r="E173" t="str">
            <v>SST25VF040B soic8_5280</v>
          </cell>
          <cell r="F173" t="str">
            <v>PCS</v>
          </cell>
        </row>
        <row r="174">
          <cell r="C174" t="str">
            <v>DZ01V0218R0</v>
          </cell>
          <cell r="D174" t="str">
            <v>SMD IC</v>
          </cell>
          <cell r="E174" t="str">
            <v>pam8403 SOIC16</v>
          </cell>
          <cell r="F174" t="str">
            <v>PCS</v>
          </cell>
        </row>
        <row r="175">
          <cell r="C175" t="str">
            <v>DZ01V0220R0</v>
          </cell>
          <cell r="D175" t="str">
            <v>SMD IC</v>
          </cell>
          <cell r="E175" t="str">
            <v>M25P40 SO8W</v>
          </cell>
          <cell r="F175" t="str">
            <v>PCS</v>
          </cell>
        </row>
        <row r="176">
          <cell r="C176" t="str">
            <v>DZ01V0221R0</v>
          </cell>
          <cell r="D176" t="str">
            <v>SMD IC</v>
          </cell>
          <cell r="E176" t="str">
            <v>CSC4863 SOP16W</v>
          </cell>
          <cell r="F176" t="str">
            <v>PCS</v>
          </cell>
        </row>
        <row r="177">
          <cell r="C177" t="str">
            <v>DZ01V0222R0</v>
          </cell>
          <cell r="D177" t="str">
            <v>SMD IC</v>
          </cell>
          <cell r="E177" t="str">
            <v>WM8978G QFN32P3_0D_EPAD</v>
          </cell>
          <cell r="F177" t="str">
            <v>PCS</v>
          </cell>
        </row>
        <row r="178">
          <cell r="C178" t="str">
            <v>DZ01V0223R0</v>
          </cell>
          <cell r="D178" t="str">
            <v>IC卡座</v>
          </cell>
          <cell r="E178" t="str">
            <v>YK811</v>
          </cell>
          <cell r="F178" t="str">
            <v>PCS</v>
          </cell>
        </row>
        <row r="179">
          <cell r="C179" t="str">
            <v>DZ01V0225R0</v>
          </cell>
          <cell r="D179" t="str">
            <v>SMD IC</v>
          </cell>
          <cell r="E179" t="str">
            <v>PCF8574AT SO16</v>
          </cell>
          <cell r="F179" t="str">
            <v>PCS</v>
          </cell>
        </row>
        <row r="180">
          <cell r="C180" t="str">
            <v>DZ01V0230R0</v>
          </cell>
          <cell r="D180" t="str">
            <v>SMD IC</v>
          </cell>
          <cell r="E180" t="str">
            <v>LM2577S-ADJ TO-263</v>
          </cell>
          <cell r="F180" t="str">
            <v>PCS</v>
          </cell>
        </row>
        <row r="181">
          <cell r="C181" t="str">
            <v>DZ01V0231R0</v>
          </cell>
          <cell r="D181" t="str">
            <v>SMD IC</v>
          </cell>
          <cell r="E181" t="str">
            <v>MB4S TO-269AA</v>
          </cell>
          <cell r="F181" t="str">
            <v>PCS</v>
          </cell>
        </row>
        <row r="182">
          <cell r="C182" t="str">
            <v>DZ01V0232R0</v>
          </cell>
          <cell r="D182" t="str">
            <v>SMD IC</v>
          </cell>
          <cell r="E182" t="str">
            <v>MT41J64M16JT-15E:G FBGA96</v>
          </cell>
          <cell r="F182" t="str">
            <v>PCS</v>
          </cell>
        </row>
        <row r="183">
          <cell r="C183" t="str">
            <v>DZ01V0234R0</v>
          </cell>
          <cell r="D183" t="str">
            <v>SMD IC</v>
          </cell>
          <cell r="E183" t="str">
            <v>XC6222D181MR-G sot-25</v>
          </cell>
          <cell r="F183" t="str">
            <v>PCS</v>
          </cell>
        </row>
        <row r="184">
          <cell r="C184" t="str">
            <v>DZ01V0234R1</v>
          </cell>
          <cell r="D184" t="str">
            <v>SMD IC</v>
          </cell>
          <cell r="E184" t="str">
            <v>XC6227C181MR-G sot-25</v>
          </cell>
          <cell r="F184" t="str">
            <v>PCS</v>
          </cell>
        </row>
        <row r="185">
          <cell r="C185" t="str">
            <v>DZ01V0237R0</v>
          </cell>
          <cell r="D185" t="str">
            <v>SMD IC</v>
          </cell>
          <cell r="E185" t="str">
            <v>ENC28J60/SS SSOP28</v>
          </cell>
          <cell r="F185" t="str">
            <v>PCS</v>
          </cell>
        </row>
        <row r="186">
          <cell r="C186" t="str">
            <v>DZ01V0238R0</v>
          </cell>
          <cell r="D186" t="str">
            <v>SMD IC</v>
          </cell>
          <cell r="E186" t="str">
            <v>AC3090 Iqfp48</v>
          </cell>
          <cell r="F186" t="str">
            <v>PCS</v>
          </cell>
        </row>
        <row r="187">
          <cell r="C187" t="str">
            <v>DZ01V0239R0</v>
          </cell>
          <cell r="D187" t="str">
            <v>SMD IC</v>
          </cell>
          <cell r="E187" t="str">
            <v>74HC4051PW TSSOP-16</v>
          </cell>
          <cell r="F187" t="str">
            <v>PCS</v>
          </cell>
        </row>
        <row r="188">
          <cell r="C188" t="str">
            <v>DZ01V0240R0</v>
          </cell>
          <cell r="D188" t="str">
            <v>SMD IC</v>
          </cell>
          <cell r="E188" t="str">
            <v>QS3L384 tssop24</v>
          </cell>
          <cell r="F188" t="str">
            <v>PCS</v>
          </cell>
        </row>
        <row r="189">
          <cell r="C189" t="str">
            <v>DZ01V0241R0</v>
          </cell>
          <cell r="D189" t="str">
            <v>SMD IC</v>
          </cell>
          <cell r="E189" t="str">
            <v>WM8768 SSOP28</v>
          </cell>
          <cell r="F189" t="str">
            <v>PCS</v>
          </cell>
        </row>
        <row r="190">
          <cell r="C190" t="str">
            <v>DZ01V0243R0</v>
          </cell>
          <cell r="D190" t="str">
            <v>SD卡座</v>
          </cell>
          <cell r="E190" t="str">
            <v>SD_PUSH</v>
          </cell>
          <cell r="F190" t="str">
            <v>PCS</v>
          </cell>
        </row>
        <row r="191">
          <cell r="C191" t="str">
            <v>DZ01V0244R0</v>
          </cell>
          <cell r="D191" t="str">
            <v>SMD IC</v>
          </cell>
          <cell r="E191" t="str">
            <v>KSZ8863RLL lqfp48</v>
          </cell>
          <cell r="F191" t="str">
            <v>PCS</v>
          </cell>
        </row>
        <row r="192">
          <cell r="C192" t="str">
            <v>DZ01V0245R0</v>
          </cell>
          <cell r="D192" t="str">
            <v>SMD IC</v>
          </cell>
          <cell r="E192" t="str">
            <v>VS100TX-A0 BGA196</v>
          </cell>
          <cell r="F192" t="str">
            <v>PCS</v>
          </cell>
        </row>
        <row r="193">
          <cell r="C193" t="str">
            <v>DZ01V0246R0</v>
          </cell>
          <cell r="D193" t="str">
            <v>SMD IC</v>
          </cell>
          <cell r="E193" t="str">
            <v>VS100RX-A0 BGA268</v>
          </cell>
          <cell r="F193" t="str">
            <v>PCS</v>
          </cell>
        </row>
        <row r="194">
          <cell r="C194" t="str">
            <v>DZ01V0246R1</v>
          </cell>
          <cell r="D194" t="str">
            <v>SMD IC</v>
          </cell>
          <cell r="E194" t="str">
            <v>VS100RX-A1 BGA268</v>
          </cell>
          <cell r="F194" t="str">
            <v>PCS</v>
          </cell>
        </row>
        <row r="195">
          <cell r="C195" t="str">
            <v>DZ01V0247R0</v>
          </cell>
          <cell r="D195" t="str">
            <v>SMD IC</v>
          </cell>
          <cell r="E195" t="str">
            <v>RTL8201CP lqfp48</v>
          </cell>
          <cell r="F195" t="str">
            <v>PCS</v>
          </cell>
        </row>
        <row r="196">
          <cell r="C196" t="str">
            <v>DZ01V0248R0</v>
          </cell>
          <cell r="D196" t="str">
            <v>SMD IC</v>
          </cell>
          <cell r="E196" t="str">
            <v>MVA8G09 MSOP-8 (实物标签LM4809MM)</v>
          </cell>
          <cell r="F196" t="str">
            <v>PCS</v>
          </cell>
        </row>
        <row r="197">
          <cell r="C197" t="str">
            <v>DZ01V0249R0</v>
          </cell>
          <cell r="D197" t="str">
            <v>SMD IC</v>
          </cell>
          <cell r="E197" t="str">
            <v>SY8008BAAC SOT23-5</v>
          </cell>
          <cell r="F197" t="str">
            <v>PCS</v>
          </cell>
        </row>
        <row r="198">
          <cell r="C198" t="str">
            <v>DZ01V0250R0</v>
          </cell>
          <cell r="D198" t="str">
            <v>SMD IC</v>
          </cell>
          <cell r="E198" t="str">
            <v>TPA3118D2 HTSSOP32_EPAD</v>
          </cell>
          <cell r="F198" t="str">
            <v>PCS</v>
          </cell>
        </row>
        <row r="199">
          <cell r="C199" t="str">
            <v>DZ01V0253R0</v>
          </cell>
          <cell r="D199" t="str">
            <v>SMD IC</v>
          </cell>
          <cell r="E199" t="str">
            <v>VSOP38338 QFN8</v>
          </cell>
          <cell r="F199" t="str">
            <v>PCS</v>
          </cell>
        </row>
        <row r="200">
          <cell r="C200" t="str">
            <v>DZ01V0254R0</v>
          </cell>
          <cell r="D200" t="str">
            <v>SMD IC</v>
          </cell>
          <cell r="E200" t="str">
            <v>PT2257-S SOP8</v>
          </cell>
          <cell r="F200" t="str">
            <v>PCS</v>
          </cell>
        </row>
        <row r="201">
          <cell r="C201" t="str">
            <v>DZ01V0255R0</v>
          </cell>
          <cell r="D201" t="str">
            <v>SMD IC</v>
          </cell>
          <cell r="E201" t="str">
            <v>NCP1093MNRG</v>
          </cell>
          <cell r="F201" t="str">
            <v>PCS</v>
          </cell>
        </row>
        <row r="202">
          <cell r="C202" t="str">
            <v>DZ01V0256R0</v>
          </cell>
          <cell r="D202" t="str">
            <v>SMD IC</v>
          </cell>
          <cell r="E202" t="str">
            <v>XC6222D121PR-G SOT-89-5</v>
          </cell>
          <cell r="F202" t="str">
            <v>PCS</v>
          </cell>
        </row>
        <row r="203">
          <cell r="C203" t="str">
            <v>DZ01V0257R0</v>
          </cell>
          <cell r="D203" t="str">
            <v>SMD IC</v>
          </cell>
          <cell r="E203" t="str">
            <v>TPS65270PWPR HTSSOP24P</v>
          </cell>
          <cell r="F203" t="str">
            <v>PCS</v>
          </cell>
        </row>
        <row r="204">
          <cell r="C204" t="str">
            <v>DZ01V0259R0</v>
          </cell>
          <cell r="D204" t="str">
            <v>SMD IC</v>
          </cell>
          <cell r="E204" t="str">
            <v>RT8525GS SO14</v>
          </cell>
          <cell r="F204" t="str">
            <v>PCS</v>
          </cell>
        </row>
        <row r="205">
          <cell r="C205" t="str">
            <v>DZ01V0260R0</v>
          </cell>
          <cell r="D205" t="str">
            <v>SMD IC</v>
          </cell>
          <cell r="E205" t="str">
            <v>SI4896DY SO8</v>
          </cell>
          <cell r="F205" t="str">
            <v>PCS</v>
          </cell>
        </row>
        <row r="206">
          <cell r="C206" t="str">
            <v>DZ01V0261R0</v>
          </cell>
          <cell r="D206" t="str">
            <v>SMD IC</v>
          </cell>
          <cell r="E206" t="str">
            <v>ARMX STM32F103RCT6 LQFP-64</v>
          </cell>
          <cell r="F206" t="str">
            <v>PCS</v>
          </cell>
        </row>
        <row r="207">
          <cell r="C207" t="str">
            <v>DZ01V0264R0</v>
          </cell>
          <cell r="D207" t="str">
            <v>SMD IC</v>
          </cell>
          <cell r="E207" t="str">
            <v>SY8009AAAC SOT23-5</v>
          </cell>
          <cell r="F207" t="str">
            <v>PCS</v>
          </cell>
        </row>
        <row r="208">
          <cell r="C208" t="str">
            <v>DZ01V0265R0</v>
          </cell>
          <cell r="D208" t="str">
            <v>SMD IC</v>
          </cell>
          <cell r="E208" t="str">
            <v>STC15L2K32S2 LQFP32</v>
          </cell>
          <cell r="F208" t="str">
            <v>PCS</v>
          </cell>
        </row>
        <row r="209">
          <cell r="C209" t="str">
            <v>DZ01V0267R0</v>
          </cell>
          <cell r="D209" t="str">
            <v>SMD IC</v>
          </cell>
          <cell r="E209" t="str">
            <v>PL2303EA SSOP28</v>
          </cell>
          <cell r="F209" t="str">
            <v>PCS</v>
          </cell>
        </row>
        <row r="210">
          <cell r="C210" t="str">
            <v>DZ01V0268R0</v>
          </cell>
          <cell r="D210" t="str">
            <v>SMD IC</v>
          </cell>
          <cell r="E210" t="str">
            <v>PL2303EA  SSOP28</v>
          </cell>
          <cell r="F210" t="str">
            <v>PCS</v>
          </cell>
        </row>
        <row r="211">
          <cell r="C211" t="str">
            <v>DZ01V0275R0</v>
          </cell>
          <cell r="D211" t="str">
            <v>SMD IC</v>
          </cell>
          <cell r="E211" t="str">
            <v>ITE IT6604E LQFP-128</v>
          </cell>
          <cell r="F211" t="str">
            <v>PCS</v>
          </cell>
        </row>
        <row r="212">
          <cell r="C212" t="str">
            <v>DZ01V0276R0</v>
          </cell>
          <cell r="D212" t="str">
            <v>SMD IC</v>
          </cell>
          <cell r="E212" t="str">
            <v>CAT CAT6611CQ LQFP-80</v>
          </cell>
          <cell r="F212" t="str">
            <v>PCS</v>
          </cell>
        </row>
        <row r="213">
          <cell r="C213" t="str">
            <v>DZ01V0277R0</v>
          </cell>
          <cell r="D213" t="str">
            <v>SMD IC</v>
          </cell>
          <cell r="E213" t="str">
            <v>IC+ IP101A LF LQFP-48</v>
          </cell>
          <cell r="F213" t="str">
            <v>PCS</v>
          </cell>
        </row>
        <row r="214">
          <cell r="C214" t="str">
            <v>DZ01V0279R0</v>
          </cell>
          <cell r="D214" t="str">
            <v>SMD IC</v>
          </cell>
          <cell r="E214" t="str">
            <v>SI3402-GM QFN-20</v>
          </cell>
          <cell r="F214" t="str">
            <v>PCS</v>
          </cell>
        </row>
        <row r="215">
          <cell r="C215" t="str">
            <v>DZ01V0280R0</v>
          </cell>
          <cell r="D215" t="str">
            <v>SMD IC</v>
          </cell>
          <cell r="E215" t="str">
            <v>SDRAM 4MX32_W9812G2GH-6 TSOP-86</v>
          </cell>
          <cell r="F215" t="str">
            <v>PCS</v>
          </cell>
        </row>
        <row r="216">
          <cell r="C216" t="str">
            <v>DZ02V0001R0</v>
          </cell>
          <cell r="D216" t="str">
            <v>SMD电阻</v>
          </cell>
          <cell r="E216" t="str">
            <v>1/16W-0R±5%  0402</v>
          </cell>
          <cell r="F216" t="str">
            <v>PCS</v>
          </cell>
        </row>
        <row r="217">
          <cell r="C217" t="str">
            <v>DZ02V0002R0</v>
          </cell>
          <cell r="D217" t="str">
            <v>SMD电阻</v>
          </cell>
          <cell r="E217" t="str">
            <v>1/16W-22R±1%  0402</v>
          </cell>
          <cell r="F217" t="str">
            <v>PCS</v>
          </cell>
        </row>
        <row r="218">
          <cell r="C218" t="str">
            <v>DZ02V0003R0</v>
          </cell>
          <cell r="D218" t="str">
            <v>SMD电阻</v>
          </cell>
          <cell r="E218" t="str">
            <v>1/16W-49R9±1%  0402</v>
          </cell>
          <cell r="F218" t="str">
            <v>PCS</v>
          </cell>
        </row>
        <row r="219">
          <cell r="C219" t="str">
            <v>DZ02V0004R0</v>
          </cell>
          <cell r="D219" t="str">
            <v>SMD电阻</v>
          </cell>
          <cell r="E219" t="str">
            <v>1/10W-0R±5%  0603</v>
          </cell>
          <cell r="F219" t="str">
            <v>PCS</v>
          </cell>
        </row>
        <row r="220">
          <cell r="C220" t="str">
            <v>DZ02V0005R0</v>
          </cell>
          <cell r="D220" t="str">
            <v>SMD电阻</v>
          </cell>
          <cell r="E220" t="str">
            <v>1/10W-1R±1%  0603</v>
          </cell>
          <cell r="F220" t="str">
            <v>PCS</v>
          </cell>
        </row>
        <row r="221">
          <cell r="C221" t="str">
            <v>DZ02V0006R0</v>
          </cell>
          <cell r="D221" t="str">
            <v>SMD电阻</v>
          </cell>
          <cell r="E221" t="str">
            <v>1/10W-6R8±1%  0603</v>
          </cell>
          <cell r="F221" t="str">
            <v>PCS</v>
          </cell>
        </row>
        <row r="222">
          <cell r="C222" t="str">
            <v>DZ02V0007R0</v>
          </cell>
          <cell r="D222" t="str">
            <v>SMD电阻</v>
          </cell>
          <cell r="E222" t="str">
            <v>1/10W-10R±1%  0603</v>
          </cell>
          <cell r="F222" t="str">
            <v>PCS</v>
          </cell>
        </row>
        <row r="223">
          <cell r="C223" t="str">
            <v>DZ02V0008R0</v>
          </cell>
          <cell r="D223" t="str">
            <v>SMD电阻</v>
          </cell>
          <cell r="E223" t="str">
            <v>1/10W-18R±1%  0603</v>
          </cell>
          <cell r="F223" t="str">
            <v>PCS</v>
          </cell>
        </row>
        <row r="224">
          <cell r="C224" t="str">
            <v>DZ02V0009R0</v>
          </cell>
          <cell r="D224" t="str">
            <v>SMD电阻</v>
          </cell>
          <cell r="E224" t="str">
            <v>1/10W-20R±1%  0603</v>
          </cell>
          <cell r="F224" t="str">
            <v>PCS</v>
          </cell>
        </row>
        <row r="225">
          <cell r="C225" t="str">
            <v>DZ02V0010R0</v>
          </cell>
          <cell r="D225" t="str">
            <v>SMD电阻</v>
          </cell>
          <cell r="E225" t="str">
            <v>1/10W-22R±1%  0603</v>
          </cell>
          <cell r="F225" t="str">
            <v>PCS</v>
          </cell>
        </row>
        <row r="226">
          <cell r="C226" t="str">
            <v>DZ02V0011R0</v>
          </cell>
          <cell r="D226" t="str">
            <v>SMD电阻</v>
          </cell>
          <cell r="E226" t="str">
            <v>1/10W-33R±1%  0603</v>
          </cell>
          <cell r="F226" t="str">
            <v>PCS</v>
          </cell>
        </row>
        <row r="227">
          <cell r="C227" t="str">
            <v>DZ02V0012R0</v>
          </cell>
          <cell r="D227" t="str">
            <v>SMD电阻</v>
          </cell>
          <cell r="E227" t="str">
            <v>1/10W-39R2±1%  0603</v>
          </cell>
          <cell r="F227" t="str">
            <v>PCS</v>
          </cell>
        </row>
        <row r="228">
          <cell r="C228" t="str">
            <v>DZ02V0013R0</v>
          </cell>
          <cell r="D228" t="str">
            <v>SMD电阻</v>
          </cell>
          <cell r="E228" t="str">
            <v>1/10W-49R9±1%  0603</v>
          </cell>
          <cell r="F228" t="str">
            <v>PCS</v>
          </cell>
        </row>
        <row r="229">
          <cell r="C229" t="str">
            <v>DZ02V0014R0</v>
          </cell>
          <cell r="D229" t="str">
            <v>SMD电阻</v>
          </cell>
          <cell r="E229" t="str">
            <v>1/10W-51R±1%  0603</v>
          </cell>
          <cell r="F229" t="str">
            <v>PCS</v>
          </cell>
        </row>
        <row r="230">
          <cell r="C230" t="str">
            <v>DZ02V0015R0</v>
          </cell>
          <cell r="D230" t="str">
            <v>SMD电阻</v>
          </cell>
          <cell r="E230" t="str">
            <v>1/10W-56R±1%  0603</v>
          </cell>
          <cell r="F230" t="str">
            <v>PCS</v>
          </cell>
        </row>
        <row r="231">
          <cell r="C231" t="str">
            <v>DZ02V0016R0</v>
          </cell>
          <cell r="D231" t="str">
            <v>SMD电阻</v>
          </cell>
          <cell r="E231" t="str">
            <v>1/10W-75R±1%  0603</v>
          </cell>
          <cell r="F231" t="str">
            <v>PCS</v>
          </cell>
        </row>
        <row r="232">
          <cell r="C232" t="str">
            <v>DZ02V0017R0</v>
          </cell>
          <cell r="D232" t="str">
            <v>SMD电阻</v>
          </cell>
          <cell r="E232" t="str">
            <v>1/10W-82R5±1%  0603</v>
          </cell>
          <cell r="F232" t="str">
            <v>PCS</v>
          </cell>
        </row>
        <row r="233">
          <cell r="C233" t="str">
            <v>DZ02V0018R0</v>
          </cell>
          <cell r="D233" t="str">
            <v>SMD电阻</v>
          </cell>
          <cell r="E233" t="str">
            <v>1/10W-100R±1%  0603</v>
          </cell>
          <cell r="F233" t="str">
            <v>PCS</v>
          </cell>
        </row>
        <row r="234">
          <cell r="C234" t="str">
            <v>DZ02V0019R0</v>
          </cell>
          <cell r="D234" t="str">
            <v>SMD电阻</v>
          </cell>
          <cell r="E234" t="str">
            <v>1/10W-120R±1%  0603</v>
          </cell>
          <cell r="F234" t="str">
            <v>PCS</v>
          </cell>
        </row>
        <row r="235">
          <cell r="C235" t="str">
            <v>DZ02V0020R0</v>
          </cell>
          <cell r="D235" t="str">
            <v>SMD电阻</v>
          </cell>
          <cell r="E235" t="str">
            <v>1/10W-150R±1%  0603</v>
          </cell>
          <cell r="F235" t="str">
            <v>PCS</v>
          </cell>
        </row>
        <row r="236">
          <cell r="C236" t="str">
            <v>DZ02V0021R0</v>
          </cell>
          <cell r="D236" t="str">
            <v>SMD电阻</v>
          </cell>
          <cell r="E236" t="str">
            <v>1/10W-200R±1%  0603</v>
          </cell>
          <cell r="F236" t="str">
            <v>PCS</v>
          </cell>
        </row>
        <row r="237">
          <cell r="C237" t="str">
            <v>DZ02V0022R0</v>
          </cell>
          <cell r="D237" t="str">
            <v>SMD电阻</v>
          </cell>
          <cell r="E237" t="str">
            <v>1/10W-220R±1%  0603</v>
          </cell>
          <cell r="F237" t="str">
            <v>PCS</v>
          </cell>
        </row>
        <row r="238">
          <cell r="C238" t="str">
            <v>DZ02V0023R0</v>
          </cell>
          <cell r="D238" t="str">
            <v>SMD电阻</v>
          </cell>
          <cell r="E238" t="str">
            <v>1/10W-270R±1%  0603</v>
          </cell>
          <cell r="F238" t="str">
            <v>PCS</v>
          </cell>
        </row>
        <row r="239">
          <cell r="C239" t="str">
            <v>DZ02V0024R0</v>
          </cell>
          <cell r="D239" t="str">
            <v>SMD电阻</v>
          </cell>
          <cell r="E239" t="str">
            <v>1/10W-330R±1%  0603</v>
          </cell>
          <cell r="F239" t="str">
            <v>PCS</v>
          </cell>
        </row>
        <row r="240">
          <cell r="C240" t="str">
            <v>DZ02V0025R0</v>
          </cell>
          <cell r="D240" t="str">
            <v>SMD电阻</v>
          </cell>
          <cell r="E240" t="str">
            <v>1/10W-470R±1%  0603</v>
          </cell>
          <cell r="F240" t="str">
            <v>PCS</v>
          </cell>
        </row>
        <row r="241">
          <cell r="C241" t="str">
            <v>DZ02V0026R0</v>
          </cell>
          <cell r="D241" t="str">
            <v>SMD电阻</v>
          </cell>
          <cell r="E241" t="str">
            <v>1/10W-499R±1%  0603</v>
          </cell>
          <cell r="F241" t="str">
            <v>PCS</v>
          </cell>
        </row>
        <row r="242">
          <cell r="C242" t="str">
            <v>DZ02V0027R0</v>
          </cell>
          <cell r="D242" t="str">
            <v>SMD电阻</v>
          </cell>
          <cell r="E242" t="str">
            <v>1/10W-510R±1%  0603</v>
          </cell>
          <cell r="F242" t="str">
            <v>PCS</v>
          </cell>
        </row>
        <row r="243">
          <cell r="C243" t="str">
            <v>DZ02V0028R0</v>
          </cell>
          <cell r="D243" t="str">
            <v>SMD电阻</v>
          </cell>
          <cell r="E243" t="str">
            <v>1/10W-536R±1%  0603</v>
          </cell>
          <cell r="F243" t="str">
            <v>PCS</v>
          </cell>
        </row>
        <row r="244">
          <cell r="C244" t="str">
            <v>DZ02V0029R0</v>
          </cell>
          <cell r="D244" t="str">
            <v>SMD电阻</v>
          </cell>
          <cell r="E244" t="str">
            <v>1/10W-560R±1%  0603</v>
          </cell>
          <cell r="F244" t="str">
            <v>PCS</v>
          </cell>
        </row>
        <row r="245">
          <cell r="C245" t="str">
            <v>DZ02V0030R0</v>
          </cell>
          <cell r="D245" t="str">
            <v>SMD电阻</v>
          </cell>
          <cell r="E245" t="str">
            <v>1/10W-680R±1%  0603</v>
          </cell>
          <cell r="F245" t="str">
            <v>PCS</v>
          </cell>
        </row>
        <row r="246">
          <cell r="C246" t="str">
            <v>DZ02V0031R0</v>
          </cell>
          <cell r="D246" t="str">
            <v>SMD电阻</v>
          </cell>
          <cell r="E246" t="str">
            <v>1/10W-698R±1%  0603</v>
          </cell>
          <cell r="F246" t="str">
            <v>PCS</v>
          </cell>
        </row>
        <row r="247">
          <cell r="C247" t="str">
            <v>DZ02V0032R0</v>
          </cell>
          <cell r="D247" t="str">
            <v>SMD电阻</v>
          </cell>
          <cell r="E247" t="str">
            <v>1/10W-806R±1%  0603</v>
          </cell>
          <cell r="F247" t="str">
            <v>PCS</v>
          </cell>
        </row>
        <row r="248">
          <cell r="C248" t="str">
            <v>DZ02V0033R0</v>
          </cell>
          <cell r="D248" t="str">
            <v>SMD电阻</v>
          </cell>
          <cell r="E248" t="str">
            <v>1/10W-820R±1%  0603</v>
          </cell>
          <cell r="F248" t="str">
            <v>PCS</v>
          </cell>
        </row>
        <row r="249">
          <cell r="C249" t="str">
            <v>DZ02V0034R0</v>
          </cell>
          <cell r="D249" t="str">
            <v>SMD电阻</v>
          </cell>
          <cell r="E249" t="str">
            <v>1/10W-1K±1%  0603</v>
          </cell>
          <cell r="F249" t="str">
            <v>PCS</v>
          </cell>
        </row>
        <row r="250">
          <cell r="C250" t="str">
            <v>DZ02V0035R0</v>
          </cell>
          <cell r="D250" t="str">
            <v>SMD电阻</v>
          </cell>
          <cell r="E250" t="str">
            <v>1/10W-1K2±1%  0603</v>
          </cell>
          <cell r="F250" t="str">
            <v>PCS</v>
          </cell>
        </row>
        <row r="251">
          <cell r="C251" t="str">
            <v>DZ02V0036R0</v>
          </cell>
          <cell r="D251" t="str">
            <v>SMD电阻</v>
          </cell>
          <cell r="E251" t="str">
            <v>1/10W-1K5±1%  0603</v>
          </cell>
          <cell r="F251" t="str">
            <v>PCS</v>
          </cell>
        </row>
        <row r="252">
          <cell r="C252" t="str">
            <v>DZ02V0037R0</v>
          </cell>
          <cell r="D252" t="str">
            <v>SMD电阻</v>
          </cell>
          <cell r="E252" t="str">
            <v>1/10W-1K8±1%  0603</v>
          </cell>
          <cell r="F252" t="str">
            <v>PCS</v>
          </cell>
        </row>
        <row r="253">
          <cell r="C253" t="str">
            <v>DZ02V0038R0</v>
          </cell>
          <cell r="D253" t="str">
            <v>SMD电阻</v>
          </cell>
          <cell r="E253" t="str">
            <v>1/10W-2K±1%  0603</v>
          </cell>
          <cell r="F253" t="str">
            <v>PCS</v>
          </cell>
        </row>
        <row r="254">
          <cell r="C254" t="str">
            <v>DZ02V0039R0</v>
          </cell>
          <cell r="D254" t="str">
            <v>SMD电阻</v>
          </cell>
          <cell r="E254" t="str">
            <v>1/10W-2K2±1%  0603</v>
          </cell>
          <cell r="F254" t="str">
            <v>PCS</v>
          </cell>
        </row>
        <row r="255">
          <cell r="C255" t="str">
            <v>DZ02V0040R0</v>
          </cell>
          <cell r="D255" t="str">
            <v>SMD电阻</v>
          </cell>
          <cell r="E255" t="str">
            <v>1/10W-2K7±1%  0603</v>
          </cell>
          <cell r="F255" t="str">
            <v>PCS</v>
          </cell>
        </row>
        <row r="256">
          <cell r="C256" t="str">
            <v>DZ02V0041R0</v>
          </cell>
          <cell r="D256" t="str">
            <v>SMD电阻</v>
          </cell>
          <cell r="E256" t="str">
            <v>1/10W-3K±1%  0603</v>
          </cell>
          <cell r="F256" t="str">
            <v>PCS</v>
          </cell>
        </row>
        <row r="257">
          <cell r="C257" t="str">
            <v>DZ02V0042R0</v>
          </cell>
          <cell r="D257" t="str">
            <v>SMD电阻</v>
          </cell>
          <cell r="E257" t="str">
            <v>1/10W-3K3±1%  0603</v>
          </cell>
          <cell r="F257" t="str">
            <v>PCS</v>
          </cell>
        </row>
        <row r="258">
          <cell r="C258" t="str">
            <v>DZ02V0043R0</v>
          </cell>
          <cell r="D258" t="str">
            <v>SMD电阻</v>
          </cell>
          <cell r="E258" t="str">
            <v>1/10W-3K6±1%  0603</v>
          </cell>
          <cell r="F258" t="str">
            <v>PCS</v>
          </cell>
        </row>
        <row r="259">
          <cell r="C259" t="str">
            <v>DZ02V0044R0</v>
          </cell>
          <cell r="D259" t="str">
            <v>SMD电阻</v>
          </cell>
          <cell r="E259" t="str">
            <v>1/10W-3K9±1%  0603</v>
          </cell>
          <cell r="F259" t="str">
            <v>PCS</v>
          </cell>
        </row>
        <row r="260">
          <cell r="C260" t="str">
            <v>DZ02V0045R0</v>
          </cell>
          <cell r="D260" t="str">
            <v>SMD电阻</v>
          </cell>
          <cell r="E260" t="str">
            <v>1/10W-4K7±1%  0603</v>
          </cell>
          <cell r="F260" t="str">
            <v>PCS</v>
          </cell>
        </row>
        <row r="261">
          <cell r="C261" t="str">
            <v>DZ02V0046R0</v>
          </cell>
          <cell r="D261" t="str">
            <v>SMD电阻</v>
          </cell>
          <cell r="E261" t="str">
            <v>1/10W-5K1±1%  0603</v>
          </cell>
          <cell r="F261" t="str">
            <v>PCS</v>
          </cell>
        </row>
        <row r="262">
          <cell r="C262" t="str">
            <v>DZ02V0047R0</v>
          </cell>
          <cell r="D262" t="str">
            <v>SMD电阻</v>
          </cell>
          <cell r="E262" t="str">
            <v>1/10W-5K6±1%  0603</v>
          </cell>
          <cell r="F262" t="str">
            <v>PCS</v>
          </cell>
        </row>
        <row r="263">
          <cell r="C263" t="str">
            <v>DZ02V0048R0</v>
          </cell>
          <cell r="D263" t="str">
            <v>SMD电阻</v>
          </cell>
          <cell r="E263" t="str">
            <v>1/10W-8K2±1%  0603</v>
          </cell>
          <cell r="F263" t="str">
            <v>PCS</v>
          </cell>
        </row>
        <row r="264">
          <cell r="C264" t="str">
            <v>DZ02V0049R0</v>
          </cell>
          <cell r="D264" t="str">
            <v>SMD电阻</v>
          </cell>
          <cell r="E264" t="str">
            <v>1/10W-10K±1%  0603</v>
          </cell>
          <cell r="F264" t="str">
            <v>PCS</v>
          </cell>
        </row>
        <row r="265">
          <cell r="C265" t="str">
            <v>DZ02V0050R0</v>
          </cell>
          <cell r="D265" t="str">
            <v>SMD电阻</v>
          </cell>
          <cell r="E265" t="str">
            <v>1/10W-12K±1%  0603</v>
          </cell>
          <cell r="F265" t="str">
            <v>PCS</v>
          </cell>
        </row>
        <row r="266">
          <cell r="C266" t="str">
            <v>DZ02V0051R0</v>
          </cell>
          <cell r="D266" t="str">
            <v>SMD电阻</v>
          </cell>
          <cell r="E266" t="str">
            <v>1/10W-15K±1%  0603</v>
          </cell>
          <cell r="F266" t="str">
            <v>PCS</v>
          </cell>
        </row>
        <row r="267">
          <cell r="C267" t="str">
            <v>DZ02V0052R0</v>
          </cell>
          <cell r="D267" t="str">
            <v>SMD电阻</v>
          </cell>
          <cell r="E267" t="str">
            <v>1/10W-16K5±1%  0603</v>
          </cell>
          <cell r="F267" t="str">
            <v>PCS</v>
          </cell>
        </row>
        <row r="268">
          <cell r="C268" t="str">
            <v>DZ02V0053R0</v>
          </cell>
          <cell r="D268" t="str">
            <v>SMD电阻</v>
          </cell>
          <cell r="E268" t="str">
            <v>1/10W-16K8±1%  0603</v>
          </cell>
          <cell r="F268" t="str">
            <v>PCS</v>
          </cell>
        </row>
        <row r="269">
          <cell r="C269" t="str">
            <v>DZ02V0054R0</v>
          </cell>
          <cell r="D269" t="str">
            <v>SMD电阻</v>
          </cell>
          <cell r="E269" t="str">
            <v>1/10W-20K±1%  0603</v>
          </cell>
          <cell r="F269" t="str">
            <v>PCS</v>
          </cell>
        </row>
        <row r="270">
          <cell r="C270" t="str">
            <v>DZ02V0055R0</v>
          </cell>
          <cell r="D270" t="str">
            <v>SMD电阻</v>
          </cell>
          <cell r="E270" t="str">
            <v>1/10W-22K±1%  0603</v>
          </cell>
          <cell r="F270" t="str">
            <v>PCS</v>
          </cell>
        </row>
        <row r="271">
          <cell r="C271" t="str">
            <v>DZ02V0056R0</v>
          </cell>
          <cell r="D271" t="str">
            <v>SMD电阻</v>
          </cell>
          <cell r="E271" t="str">
            <v>1/10W-23K2±1%  0603</v>
          </cell>
          <cell r="F271" t="str">
            <v>PCS</v>
          </cell>
        </row>
        <row r="272">
          <cell r="C272" t="str">
            <v>DZ02V0057R0</v>
          </cell>
          <cell r="D272" t="str">
            <v>SMD电阻</v>
          </cell>
          <cell r="E272" t="str">
            <v>1/10W-24K9±1%  0603</v>
          </cell>
          <cell r="F272" t="str">
            <v>PCS</v>
          </cell>
        </row>
        <row r="273">
          <cell r="C273" t="str">
            <v>DZ02V0058R0</v>
          </cell>
          <cell r="D273" t="str">
            <v>SMD电阻</v>
          </cell>
          <cell r="E273" t="str">
            <v>1/10W-27K±1%  0603</v>
          </cell>
          <cell r="F273" t="str">
            <v>PCS</v>
          </cell>
        </row>
        <row r="274">
          <cell r="C274" t="str">
            <v>DZ02V0059R0</v>
          </cell>
          <cell r="D274" t="str">
            <v>SMD电阻</v>
          </cell>
          <cell r="E274" t="str">
            <v>1/10W-30K±1%  0603</v>
          </cell>
          <cell r="F274" t="str">
            <v>PCS</v>
          </cell>
        </row>
        <row r="275">
          <cell r="C275" t="str">
            <v>DZ02V0060R0</v>
          </cell>
          <cell r="D275" t="str">
            <v>SMD电阻</v>
          </cell>
          <cell r="E275" t="str">
            <v>1/10W-30K9±1%  0603</v>
          </cell>
          <cell r="F275" t="str">
            <v>PCS</v>
          </cell>
        </row>
        <row r="276">
          <cell r="C276" t="str">
            <v>DZ02V0061R0</v>
          </cell>
          <cell r="D276" t="str">
            <v>SMD电阻</v>
          </cell>
          <cell r="E276" t="str">
            <v>1/10W-33K±1%  0603</v>
          </cell>
          <cell r="F276" t="str">
            <v>PCS</v>
          </cell>
        </row>
        <row r="277">
          <cell r="C277" t="str">
            <v>DZ02V0062R0</v>
          </cell>
          <cell r="D277" t="str">
            <v>SMD电阻</v>
          </cell>
          <cell r="E277" t="str">
            <v>1/10W-36K5±1%  0603</v>
          </cell>
          <cell r="F277" t="str">
            <v>PCS</v>
          </cell>
        </row>
        <row r="278">
          <cell r="C278" t="str">
            <v>DZ02V0063R0</v>
          </cell>
          <cell r="D278" t="str">
            <v>SMD电阻</v>
          </cell>
          <cell r="E278" t="str">
            <v>1/10W-39K±1%  0603</v>
          </cell>
          <cell r="F278" t="str">
            <v>PCS</v>
          </cell>
        </row>
        <row r="279">
          <cell r="C279" t="str">
            <v>DZ02V0064R0</v>
          </cell>
          <cell r="D279" t="str">
            <v>SMD电阻</v>
          </cell>
          <cell r="E279" t="str">
            <v>1/10W-47K±1%  0603</v>
          </cell>
          <cell r="F279" t="str">
            <v>PCS</v>
          </cell>
        </row>
        <row r="280">
          <cell r="C280" t="str">
            <v>DZ02V0065R0</v>
          </cell>
          <cell r="D280" t="str">
            <v>SMD电阻</v>
          </cell>
          <cell r="E280" t="str">
            <v>1/10W-66K5±1%  0603</v>
          </cell>
          <cell r="F280" t="str">
            <v>PCS</v>
          </cell>
        </row>
        <row r="281">
          <cell r="C281" t="str">
            <v>DZ02V0066R0</v>
          </cell>
          <cell r="D281" t="str">
            <v>SMD电阻</v>
          </cell>
          <cell r="E281" t="str">
            <v>1/10W-68K±1%  0603</v>
          </cell>
          <cell r="F281" t="str">
            <v>PCS</v>
          </cell>
        </row>
        <row r="282">
          <cell r="C282" t="str">
            <v>DZ02V0067R0</v>
          </cell>
          <cell r="D282" t="str">
            <v>SMD电阻</v>
          </cell>
          <cell r="E282" t="str">
            <v>1/10W-100K±1%  0603</v>
          </cell>
          <cell r="F282" t="str">
            <v>PCS</v>
          </cell>
        </row>
        <row r="283">
          <cell r="C283" t="str">
            <v>DZ02V0068R0</v>
          </cell>
          <cell r="D283" t="str">
            <v>SMD电阻</v>
          </cell>
          <cell r="E283" t="str">
            <v>1/10W-200K±1%  0603</v>
          </cell>
          <cell r="F283" t="str">
            <v>PCS</v>
          </cell>
        </row>
        <row r="284">
          <cell r="C284" t="str">
            <v>DZ02V0069R0</v>
          </cell>
          <cell r="D284" t="str">
            <v>SMD电阻</v>
          </cell>
          <cell r="E284" t="str">
            <v>1/10W-332K±1%  0603</v>
          </cell>
          <cell r="F284" t="str">
            <v>PCS</v>
          </cell>
        </row>
        <row r="285">
          <cell r="C285" t="str">
            <v>DZ02V0070R0</v>
          </cell>
          <cell r="D285" t="str">
            <v>SMD电阻</v>
          </cell>
          <cell r="E285" t="str">
            <v>1/10W-499K±1%  0603</v>
          </cell>
          <cell r="F285" t="str">
            <v>PCS</v>
          </cell>
        </row>
        <row r="286">
          <cell r="C286" t="str">
            <v>DZ02V0071R0</v>
          </cell>
          <cell r="D286" t="str">
            <v>SMD电阻</v>
          </cell>
          <cell r="E286" t="str">
            <v>1/10W-590K±1%  0603</v>
          </cell>
          <cell r="F286" t="str">
            <v>PCS</v>
          </cell>
        </row>
        <row r="287">
          <cell r="C287" t="str">
            <v>DZ02V0072R0</v>
          </cell>
          <cell r="D287" t="str">
            <v>SMD电阻</v>
          </cell>
          <cell r="E287" t="str">
            <v>1/10W-1M±1%  0603</v>
          </cell>
          <cell r="F287" t="str">
            <v>PCS</v>
          </cell>
        </row>
        <row r="288">
          <cell r="C288" t="str">
            <v>DZ02V0073R0</v>
          </cell>
          <cell r="D288" t="str">
            <v>SMD电阻</v>
          </cell>
          <cell r="E288" t="str">
            <v>1/10W-1M5±1%  0603</v>
          </cell>
          <cell r="F288" t="str">
            <v>PCS</v>
          </cell>
        </row>
        <row r="289">
          <cell r="C289" t="str">
            <v>DZ02V0074R0</v>
          </cell>
          <cell r="D289" t="str">
            <v>SMD电阻</v>
          </cell>
          <cell r="E289" t="str">
            <v>1/10W-10M±1%  0603</v>
          </cell>
          <cell r="F289" t="str">
            <v>PCS</v>
          </cell>
        </row>
        <row r="290">
          <cell r="C290" t="str">
            <v>DZ02V0075R0</v>
          </cell>
          <cell r="D290" t="str">
            <v>SMD电阻</v>
          </cell>
          <cell r="E290" t="str">
            <v>1/8W-0R±5%  0805</v>
          </cell>
          <cell r="F290" t="str">
            <v>PCS</v>
          </cell>
        </row>
        <row r="291">
          <cell r="C291" t="str">
            <v>DZ02V0076R0</v>
          </cell>
          <cell r="D291" t="str">
            <v>SMD电阻</v>
          </cell>
          <cell r="E291" t="str">
            <v>1/8W-5R1±1%  0805</v>
          </cell>
          <cell r="F291" t="str">
            <v>PCS</v>
          </cell>
        </row>
        <row r="292">
          <cell r="C292" t="str">
            <v>DZ02V0077R0</v>
          </cell>
          <cell r="D292" t="str">
            <v>SMD电阻</v>
          </cell>
          <cell r="E292" t="str">
            <v>1/8W-10R±1%  0805</v>
          </cell>
          <cell r="F292" t="str">
            <v>PCS</v>
          </cell>
        </row>
        <row r="293">
          <cell r="C293" t="str">
            <v>DZ02V0078R0</v>
          </cell>
          <cell r="D293" t="str">
            <v>SMD电阻</v>
          </cell>
          <cell r="E293" t="str">
            <v>1/8W-22R±1%  0805</v>
          </cell>
          <cell r="F293" t="str">
            <v>PCS</v>
          </cell>
        </row>
        <row r="294">
          <cell r="C294" t="str">
            <v>DZ02V0079R0</v>
          </cell>
          <cell r="D294" t="str">
            <v>SMD电阻</v>
          </cell>
          <cell r="E294" t="str">
            <v>1/8W-33R±1%  0805</v>
          </cell>
          <cell r="F294" t="str">
            <v>PCS</v>
          </cell>
        </row>
        <row r="295">
          <cell r="C295" t="str">
            <v>DZ02V0080R0</v>
          </cell>
          <cell r="D295" t="str">
            <v>SMD电阻</v>
          </cell>
          <cell r="E295" t="str">
            <v>1/8W-37R4±1%  0805</v>
          </cell>
          <cell r="F295" t="str">
            <v>PCS</v>
          </cell>
        </row>
        <row r="296">
          <cell r="C296" t="str">
            <v>DZ02V0081R0</v>
          </cell>
          <cell r="D296" t="str">
            <v>SMD电阻</v>
          </cell>
          <cell r="E296" t="str">
            <v>1/8W-49R9±1%  0805</v>
          </cell>
          <cell r="F296" t="str">
            <v>PCS</v>
          </cell>
        </row>
        <row r="297">
          <cell r="C297" t="str">
            <v>DZ02V0082R0</v>
          </cell>
          <cell r="D297" t="str">
            <v>SMD电阻</v>
          </cell>
          <cell r="E297" t="str">
            <v>1/8W-51R±1%  0805</v>
          </cell>
          <cell r="F297" t="str">
            <v>PCS</v>
          </cell>
        </row>
        <row r="298">
          <cell r="C298" t="str">
            <v>DZ02V0083R0</v>
          </cell>
          <cell r="D298" t="str">
            <v>SMD电阻</v>
          </cell>
          <cell r="E298" t="str">
            <v>1/8W-56R±1%  0805</v>
          </cell>
          <cell r="F298" t="str">
            <v>PCS</v>
          </cell>
        </row>
        <row r="299">
          <cell r="C299" t="str">
            <v>DZ02V0084R0</v>
          </cell>
          <cell r="D299" t="str">
            <v>SMD电阻</v>
          </cell>
          <cell r="E299" t="str">
            <v>1/8W-75R±1%  0805</v>
          </cell>
          <cell r="F299" t="str">
            <v>PCS</v>
          </cell>
        </row>
        <row r="300">
          <cell r="C300" t="str">
            <v>DZ02V0085R0</v>
          </cell>
          <cell r="D300" t="str">
            <v>SMD电阻</v>
          </cell>
          <cell r="E300" t="str">
            <v>1/8W-88R7±1%  0805</v>
          </cell>
          <cell r="F300" t="str">
            <v>PCS</v>
          </cell>
        </row>
        <row r="301">
          <cell r="C301" t="str">
            <v>DZ02V0086R0</v>
          </cell>
          <cell r="D301" t="str">
            <v>SMD电阻</v>
          </cell>
          <cell r="E301" t="str">
            <v>1/8W-100R±1%  0805</v>
          </cell>
          <cell r="F301" t="str">
            <v>PCS</v>
          </cell>
        </row>
        <row r="302">
          <cell r="C302" t="str">
            <v>DZ02V0087R0</v>
          </cell>
          <cell r="D302" t="str">
            <v>SMD电阻</v>
          </cell>
          <cell r="E302" t="str">
            <v>1/8W-113R±1%  0805</v>
          </cell>
          <cell r="F302" t="str">
            <v>PCS</v>
          </cell>
        </row>
        <row r="303">
          <cell r="C303" t="str">
            <v>DZ02V0088R0</v>
          </cell>
          <cell r="D303" t="str">
            <v>SMD电阻</v>
          </cell>
          <cell r="E303" t="str">
            <v>1/8W-150R±1%  0805</v>
          </cell>
          <cell r="F303" t="str">
            <v>PCS</v>
          </cell>
        </row>
        <row r="304">
          <cell r="C304" t="str">
            <v>DZ02V0089R0</v>
          </cell>
          <cell r="D304" t="str">
            <v>SMD电阻</v>
          </cell>
          <cell r="E304" t="str">
            <v>1/8W-270R±1%  0805</v>
          </cell>
          <cell r="F304" t="str">
            <v>PCS</v>
          </cell>
        </row>
        <row r="305">
          <cell r="C305" t="str">
            <v>DZ02V0090R0</v>
          </cell>
          <cell r="D305" t="str">
            <v>SMD电阻</v>
          </cell>
          <cell r="E305" t="str">
            <v>1/8W-300R±1%  0805</v>
          </cell>
          <cell r="F305" t="str">
            <v>PCS</v>
          </cell>
        </row>
        <row r="306">
          <cell r="C306" t="str">
            <v>DZ02V0091R0</v>
          </cell>
          <cell r="D306" t="str">
            <v>SMD电阻</v>
          </cell>
          <cell r="E306" t="str">
            <v>1/8W-470R±1%  0805</v>
          </cell>
          <cell r="F306" t="str">
            <v>PCS</v>
          </cell>
        </row>
        <row r="307">
          <cell r="C307" t="str">
            <v>DZ02V0092R0</v>
          </cell>
          <cell r="D307" t="str">
            <v>SMD电阻</v>
          </cell>
          <cell r="E307" t="str">
            <v>1/8W-510R±1%  0805</v>
          </cell>
          <cell r="F307" t="str">
            <v>PCS</v>
          </cell>
        </row>
        <row r="308">
          <cell r="C308" t="str">
            <v>DZ02V0093R0</v>
          </cell>
          <cell r="D308" t="str">
            <v>SMD电阻</v>
          </cell>
          <cell r="E308" t="str">
            <v>1/8W-560R±1%  0805</v>
          </cell>
          <cell r="F308" t="str">
            <v>PCS</v>
          </cell>
        </row>
        <row r="309">
          <cell r="C309" t="str">
            <v>DZ02V0094R0</v>
          </cell>
          <cell r="D309" t="str">
            <v>SMD电阻</v>
          </cell>
          <cell r="E309" t="str">
            <v>1/8W-909R±1%  0805</v>
          </cell>
          <cell r="F309" t="str">
            <v>PCS</v>
          </cell>
        </row>
        <row r="310">
          <cell r="C310" t="str">
            <v>DZ02V0095R0</v>
          </cell>
          <cell r="D310" t="str">
            <v>SMD电阻</v>
          </cell>
          <cell r="E310" t="str">
            <v>1/8W-1K±1%  0805</v>
          </cell>
          <cell r="F310" t="str">
            <v>PCS</v>
          </cell>
        </row>
        <row r="311">
          <cell r="C311" t="str">
            <v>DZ02V0096R0</v>
          </cell>
          <cell r="D311" t="str">
            <v>SMD电阻</v>
          </cell>
          <cell r="E311" t="str">
            <v>1/8W-1K2±1%  0805</v>
          </cell>
          <cell r="F311" t="str">
            <v>PCS</v>
          </cell>
        </row>
        <row r="312">
          <cell r="C312" t="str">
            <v>DZ02V0097R0</v>
          </cell>
          <cell r="D312" t="str">
            <v>SMD电阻</v>
          </cell>
          <cell r="E312" t="str">
            <v>1/8W-2K2±1%  0805</v>
          </cell>
          <cell r="F312" t="str">
            <v>PCS</v>
          </cell>
        </row>
        <row r="313">
          <cell r="C313" t="str">
            <v>DZ02V0098R0</v>
          </cell>
          <cell r="D313" t="str">
            <v>SMD电阻</v>
          </cell>
          <cell r="E313" t="str">
            <v>1/8W-2K7±1%  0805</v>
          </cell>
          <cell r="F313" t="str">
            <v>PCS</v>
          </cell>
        </row>
        <row r="314">
          <cell r="C314" t="str">
            <v>DZ02V0099R0</v>
          </cell>
          <cell r="D314" t="str">
            <v>SMD电阻</v>
          </cell>
          <cell r="E314" t="str">
            <v>1/8W-3K3±1%  0805</v>
          </cell>
          <cell r="F314" t="str">
            <v>PCS</v>
          </cell>
        </row>
        <row r="315">
          <cell r="C315" t="str">
            <v>DZ02V0100R0</v>
          </cell>
          <cell r="D315" t="str">
            <v>SMD电阻</v>
          </cell>
          <cell r="E315" t="str">
            <v>1/8W-3K6±1%  0805</v>
          </cell>
          <cell r="F315" t="str">
            <v>PCS</v>
          </cell>
        </row>
        <row r="316">
          <cell r="C316" t="str">
            <v>DZ02V0101R0</v>
          </cell>
          <cell r="D316" t="str">
            <v>SMD电阻</v>
          </cell>
          <cell r="E316" t="str">
            <v>1/8W-4K7±1%  0805</v>
          </cell>
          <cell r="F316" t="str">
            <v>PCS</v>
          </cell>
        </row>
        <row r="317">
          <cell r="C317" t="str">
            <v>DZ02V0102R0</v>
          </cell>
          <cell r="D317" t="str">
            <v>SMD电阻</v>
          </cell>
          <cell r="E317" t="str">
            <v>1/8W-5K6±1%  0805</v>
          </cell>
          <cell r="F317" t="str">
            <v>PCS</v>
          </cell>
        </row>
        <row r="318">
          <cell r="C318" t="str">
            <v>DZ02V0103R0</v>
          </cell>
          <cell r="D318" t="str">
            <v>SMD电阻</v>
          </cell>
          <cell r="E318" t="str">
            <v>1/8W-10K±1%  0805</v>
          </cell>
          <cell r="F318" t="str">
            <v>PCS</v>
          </cell>
        </row>
        <row r="319">
          <cell r="C319" t="str">
            <v>DZ02V0104R0</v>
          </cell>
          <cell r="D319" t="str">
            <v>SMD电阻</v>
          </cell>
          <cell r="E319" t="str">
            <v>1/8W-47K±1%  0805</v>
          </cell>
          <cell r="F319" t="str">
            <v>PCS</v>
          </cell>
        </row>
        <row r="320">
          <cell r="C320" t="str">
            <v>DZ02V0105R0</v>
          </cell>
          <cell r="D320" t="str">
            <v>SMD电阻</v>
          </cell>
          <cell r="E320" t="str">
            <v>1/8W-100K±1%  0805</v>
          </cell>
          <cell r="F320" t="str">
            <v>PCS</v>
          </cell>
        </row>
        <row r="321">
          <cell r="C321" t="str">
            <v>DZ02V0106R0</v>
          </cell>
          <cell r="D321" t="str">
            <v>SMD电阻</v>
          </cell>
          <cell r="E321" t="str">
            <v>1/8W-200K±1%  0805</v>
          </cell>
          <cell r="F321" t="str">
            <v>PCS</v>
          </cell>
        </row>
        <row r="322">
          <cell r="C322" t="str">
            <v>DZ02V0107R0</v>
          </cell>
          <cell r="D322" t="str">
            <v>SMD电阻</v>
          </cell>
          <cell r="E322" t="str">
            <v>1/8W-1M±1%  0805</v>
          </cell>
          <cell r="F322" t="str">
            <v>PCS</v>
          </cell>
        </row>
        <row r="323">
          <cell r="C323" t="str">
            <v>DZ02V0108R0</v>
          </cell>
          <cell r="D323" t="str">
            <v>SMD电阻</v>
          </cell>
          <cell r="E323" t="str">
            <v>1/4W-0R±5%  1206</v>
          </cell>
          <cell r="F323" t="str">
            <v>PCS</v>
          </cell>
        </row>
        <row r="324">
          <cell r="C324" t="str">
            <v>DZ02V0109R0</v>
          </cell>
          <cell r="D324" t="str">
            <v>SMD电阻</v>
          </cell>
          <cell r="E324" t="str">
            <v>1/4W-6R8±1%  1206</v>
          </cell>
          <cell r="F324" t="str">
            <v>PCS</v>
          </cell>
        </row>
        <row r="325">
          <cell r="C325" t="str">
            <v>DZ02V0127R0</v>
          </cell>
          <cell r="D325" t="str">
            <v>保护电阻</v>
          </cell>
          <cell r="E325" t="str">
            <v>X010/PTC保护电阻</v>
          </cell>
          <cell r="F325" t="str">
            <v>PCS</v>
          </cell>
        </row>
        <row r="326">
          <cell r="C326" t="str">
            <v>DZ02V0128R0</v>
          </cell>
          <cell r="D326" t="str">
            <v>压敏电阻</v>
          </cell>
          <cell r="E326" t="str">
            <v>SDV 16V/20PF±30% 0603</v>
          </cell>
          <cell r="F326" t="str">
            <v>PCS</v>
          </cell>
        </row>
        <row r="327">
          <cell r="C327" t="str">
            <v>DZ02V0129R0</v>
          </cell>
          <cell r="D327" t="str">
            <v>SMD电阻</v>
          </cell>
          <cell r="E327" t="str">
            <v>1/10W-6K8±1%  0603</v>
          </cell>
          <cell r="F327" t="str">
            <v>PCS</v>
          </cell>
        </row>
        <row r="328">
          <cell r="C328" t="str">
            <v>DZ02V0130R0</v>
          </cell>
          <cell r="D328" t="str">
            <v>SMD电阻</v>
          </cell>
          <cell r="E328" t="str">
            <v>1/10W-49K9±1%  0603</v>
          </cell>
          <cell r="F328" t="str">
            <v>PCS</v>
          </cell>
        </row>
        <row r="329">
          <cell r="C329" t="str">
            <v>DZ02V0131R0</v>
          </cell>
          <cell r="D329" t="str">
            <v>SMD电阻</v>
          </cell>
          <cell r="E329" t="str">
            <v>1/8W-20R±1%  0805</v>
          </cell>
          <cell r="F329" t="str">
            <v>PCS</v>
          </cell>
        </row>
        <row r="330">
          <cell r="C330" t="str">
            <v>DZ02V0132R0</v>
          </cell>
          <cell r="D330" t="str">
            <v>SMD电阻</v>
          </cell>
          <cell r="E330" t="str">
            <v>1/10W-750R±1%  0603</v>
          </cell>
          <cell r="F330" t="str">
            <v>PCS</v>
          </cell>
        </row>
        <row r="331">
          <cell r="C331" t="str">
            <v>DZ02V0133R0</v>
          </cell>
          <cell r="D331" t="str">
            <v>SMD电阻</v>
          </cell>
          <cell r="E331" t="str">
            <v>1/8W-220R±1%  0805</v>
          </cell>
          <cell r="F331" t="str">
            <v>PCS</v>
          </cell>
        </row>
        <row r="332">
          <cell r="C332" t="str">
            <v>DZ02V0134R0</v>
          </cell>
          <cell r="D332" t="str">
            <v>SMD电阻</v>
          </cell>
          <cell r="E332" t="str">
            <v>1/4W-3.9R±1% 1206</v>
          </cell>
          <cell r="F332" t="str">
            <v>PCS</v>
          </cell>
        </row>
        <row r="333">
          <cell r="C333" t="str">
            <v>DZ02V0135R0</v>
          </cell>
          <cell r="D333" t="str">
            <v>SMD电阻</v>
          </cell>
          <cell r="E333" t="str">
            <v>1/8W-47R±1%  0805</v>
          </cell>
          <cell r="F333" t="str">
            <v>PCS</v>
          </cell>
        </row>
        <row r="334">
          <cell r="C334" t="str">
            <v>DZ02V0136R0</v>
          </cell>
          <cell r="D334" t="str">
            <v>SMD电阻</v>
          </cell>
          <cell r="E334" t="str">
            <v>1/8W-330R±1%  0805</v>
          </cell>
          <cell r="F334" t="str">
            <v>PCS</v>
          </cell>
        </row>
        <row r="335">
          <cell r="C335" t="str">
            <v>DZ02V0137R0</v>
          </cell>
          <cell r="D335" t="str">
            <v>SMD电阻</v>
          </cell>
          <cell r="E335" t="str">
            <v>1/10W-37R4±1%  0603</v>
          </cell>
          <cell r="F335" t="str">
            <v>PCS</v>
          </cell>
        </row>
        <row r="336">
          <cell r="C336" t="str">
            <v>DZ02V0138R0</v>
          </cell>
          <cell r="D336" t="str">
            <v>SMD电阻</v>
          </cell>
          <cell r="E336" t="str">
            <v>1/10W-270K±1%  0603</v>
          </cell>
          <cell r="F336" t="str">
            <v>PCS</v>
          </cell>
        </row>
        <row r="337">
          <cell r="C337" t="str">
            <v>DZ02V0139R0</v>
          </cell>
          <cell r="D337" t="str">
            <v>SMD电阻</v>
          </cell>
          <cell r="E337" t="str">
            <v>1/10W-17K4±1%  0603</v>
          </cell>
          <cell r="F337" t="str">
            <v>PCS</v>
          </cell>
        </row>
        <row r="338">
          <cell r="C338" t="str">
            <v>DZ02V0140R0</v>
          </cell>
          <cell r="D338" t="str">
            <v>SMD电阻</v>
          </cell>
          <cell r="E338" t="str">
            <v>1/10W-82K±1%  0603</v>
          </cell>
          <cell r="F338" t="str">
            <v>PCS</v>
          </cell>
        </row>
        <row r="339">
          <cell r="C339" t="str">
            <v>DZ02V0141R0</v>
          </cell>
          <cell r="D339" t="str">
            <v>SMD电阻</v>
          </cell>
          <cell r="E339" t="str">
            <v>1/10W-18K±1%  0603</v>
          </cell>
          <cell r="F339" t="str">
            <v>PCS</v>
          </cell>
        </row>
        <row r="340">
          <cell r="C340" t="str">
            <v>DZ02V0142R0</v>
          </cell>
          <cell r="D340" t="str">
            <v>SMD电阻</v>
          </cell>
          <cell r="E340" t="str">
            <v>1/8W-12K±1%  0805</v>
          </cell>
          <cell r="F340" t="str">
            <v>PCS</v>
          </cell>
        </row>
        <row r="341">
          <cell r="C341" t="str">
            <v>DZ02V0143R0</v>
          </cell>
          <cell r="D341" t="str">
            <v>SMD电阻</v>
          </cell>
          <cell r="E341" t="str">
            <v>1/10W-30R±1%  0603</v>
          </cell>
          <cell r="F341" t="str">
            <v>PCS</v>
          </cell>
        </row>
        <row r="342">
          <cell r="C342" t="str">
            <v>DZ02V0144R0</v>
          </cell>
          <cell r="D342" t="str">
            <v>SMD电阻</v>
          </cell>
          <cell r="E342" t="str">
            <v>1/10W-120K±1%  0603</v>
          </cell>
          <cell r="F342" t="str">
            <v>PCS</v>
          </cell>
        </row>
        <row r="343">
          <cell r="C343" t="str">
            <v>DZ02V0145R0</v>
          </cell>
          <cell r="D343" t="str">
            <v>SMD电阻</v>
          </cell>
          <cell r="E343" t="str">
            <v>1/10W-365K±1%  0603</v>
          </cell>
          <cell r="F343" t="str">
            <v>PCS</v>
          </cell>
        </row>
        <row r="344">
          <cell r="C344" t="str">
            <v>DZ02V0146R0</v>
          </cell>
          <cell r="D344" t="str">
            <v>SMD电阻</v>
          </cell>
          <cell r="E344" t="str">
            <v>1W-20R±5% 1812</v>
          </cell>
          <cell r="F344" t="str">
            <v>PCS</v>
          </cell>
        </row>
        <row r="345">
          <cell r="C345" t="str">
            <v>DZ02V0147R0</v>
          </cell>
          <cell r="D345" t="str">
            <v>SMD电阻</v>
          </cell>
          <cell r="E345" t="str">
            <v>1/10W-422R±1%  0603</v>
          </cell>
          <cell r="F345" t="str">
            <v>PCS</v>
          </cell>
        </row>
        <row r="346">
          <cell r="C346" t="str">
            <v>DZ02V0148R0</v>
          </cell>
          <cell r="D346" t="str">
            <v>SMD电阻</v>
          </cell>
          <cell r="E346" t="str">
            <v>1/10W-0.24R±1%  0603</v>
          </cell>
          <cell r="F346" t="str">
            <v>PCS</v>
          </cell>
        </row>
        <row r="347">
          <cell r="C347" t="str">
            <v>DZ02V0149R0</v>
          </cell>
          <cell r="D347" t="str">
            <v>SMD电阻</v>
          </cell>
          <cell r="E347" t="str">
            <v>1/16W-10R±1%  0402</v>
          </cell>
          <cell r="F347" t="str">
            <v>PCS</v>
          </cell>
        </row>
        <row r="348">
          <cell r="C348" t="str">
            <v>DZ02V0150R0</v>
          </cell>
          <cell r="D348" t="str">
            <v>SMD电阻</v>
          </cell>
          <cell r="E348" t="str">
            <v>1/8W-39K±1%  0805</v>
          </cell>
          <cell r="F348" t="str">
            <v>PCS</v>
          </cell>
        </row>
        <row r="349">
          <cell r="C349" t="str">
            <v>DZ02V0151R0</v>
          </cell>
          <cell r="D349" t="str">
            <v>SMD电阻</v>
          </cell>
          <cell r="E349" t="str">
            <v>1/4W-4R7±1%  1206</v>
          </cell>
          <cell r="F349" t="str">
            <v>PCS</v>
          </cell>
        </row>
        <row r="350">
          <cell r="C350" t="str">
            <v>DZ02V0152R0</v>
          </cell>
          <cell r="D350" t="str">
            <v>SMD电阻</v>
          </cell>
          <cell r="E350" t="str">
            <v>1/10W-68R±1%  0603</v>
          </cell>
          <cell r="F350" t="str">
            <v>PCS</v>
          </cell>
        </row>
        <row r="351">
          <cell r="C351" t="str">
            <v>DZ02V0153R0</v>
          </cell>
          <cell r="D351" t="str">
            <v>SMD电阻</v>
          </cell>
          <cell r="E351" t="str">
            <v>1/8W-27K±1%  0805</v>
          </cell>
          <cell r="F351" t="str">
            <v>PCS</v>
          </cell>
        </row>
        <row r="352">
          <cell r="C352" t="str">
            <v>DZ02V0154R0</v>
          </cell>
          <cell r="D352" t="str">
            <v>SMD电阻</v>
          </cell>
          <cell r="E352" t="str">
            <v>1W-3K3±1%  2512</v>
          </cell>
          <cell r="F352" t="str">
            <v>PCS</v>
          </cell>
        </row>
        <row r="353">
          <cell r="C353" t="str">
            <v>DZ02V0155R0</v>
          </cell>
          <cell r="D353" t="str">
            <v>SMD电阻</v>
          </cell>
          <cell r="E353" t="str">
            <v>1/8W-330K±1%  0805</v>
          </cell>
          <cell r="F353" t="str">
            <v>PCS</v>
          </cell>
        </row>
        <row r="354">
          <cell r="C354" t="str">
            <v>DZ02V0156R0</v>
          </cell>
          <cell r="D354" t="str">
            <v>SMD电阻</v>
          </cell>
          <cell r="E354" t="str">
            <v>1/8W-95K3±1%  0805</v>
          </cell>
          <cell r="F354" t="str">
            <v>PCS</v>
          </cell>
        </row>
        <row r="355">
          <cell r="C355" t="str">
            <v>DZ02V0157R0</v>
          </cell>
          <cell r="D355" t="str">
            <v>SMD电阻</v>
          </cell>
          <cell r="E355" t="str">
            <v>1/4W-357R±1%  1206</v>
          </cell>
          <cell r="F355" t="str">
            <v>PCS</v>
          </cell>
        </row>
        <row r="356">
          <cell r="C356" t="str">
            <v>DZ02V0158R0</v>
          </cell>
          <cell r="D356" t="str">
            <v>SMD电阻</v>
          </cell>
          <cell r="E356" t="str">
            <v>1/16W-499R±1%  0402</v>
          </cell>
          <cell r="F356" t="str">
            <v>PCS</v>
          </cell>
        </row>
        <row r="357">
          <cell r="C357" t="str">
            <v>DZ02V0159R0</v>
          </cell>
          <cell r="D357" t="str">
            <v>SMD电阻</v>
          </cell>
          <cell r="E357" t="str">
            <v>1/10W-4.53K±1%  0603</v>
          </cell>
          <cell r="F357" t="str">
            <v>PCS</v>
          </cell>
        </row>
        <row r="358">
          <cell r="C358" t="str">
            <v>DZ02V0160R0</v>
          </cell>
          <cell r="D358" t="str">
            <v>SMD电阻</v>
          </cell>
          <cell r="E358" t="str">
            <v>1/10W-402R±1%  0603</v>
          </cell>
          <cell r="F358" t="str">
            <v>PCS</v>
          </cell>
        </row>
        <row r="359">
          <cell r="C359" t="str">
            <v>DZ02V0161R0</v>
          </cell>
          <cell r="D359" t="str">
            <v>SMD电阻</v>
          </cell>
          <cell r="E359" t="str">
            <v>1/10W-1.69K±1%  0603</v>
          </cell>
          <cell r="F359" t="str">
            <v>PCS</v>
          </cell>
        </row>
        <row r="360">
          <cell r="C360" t="str">
            <v>DZ02V0162R0</v>
          </cell>
          <cell r="D360" t="str">
            <v>SMD电阻</v>
          </cell>
          <cell r="E360" t="str">
            <v>1/10W-4K02±1%  0603</v>
          </cell>
          <cell r="F360" t="str">
            <v>PCS</v>
          </cell>
        </row>
        <row r="361">
          <cell r="C361" t="str">
            <v>DZ02V0163R0</v>
          </cell>
          <cell r="D361" t="str">
            <v>SMD电阻</v>
          </cell>
          <cell r="E361" t="str">
            <v>1/16W-1K5±1%  0402</v>
          </cell>
          <cell r="F361" t="str">
            <v>PCS</v>
          </cell>
        </row>
        <row r="362">
          <cell r="C362" t="str">
            <v>DZ02V0164R0</v>
          </cell>
          <cell r="D362" t="str">
            <v>SMD电阻</v>
          </cell>
          <cell r="E362" t="str">
            <v>1/16W-1K±1%  0402</v>
          </cell>
          <cell r="F362" t="str">
            <v>PCS</v>
          </cell>
        </row>
        <row r="363">
          <cell r="C363" t="str">
            <v>DZ02V0165R0</v>
          </cell>
          <cell r="D363" t="str">
            <v>SMD电阻</v>
          </cell>
          <cell r="E363" t="str">
            <v>1/16W-100K±1%  0402</v>
          </cell>
          <cell r="F363" t="str">
            <v>PCS</v>
          </cell>
        </row>
        <row r="364">
          <cell r="C364" t="str">
            <v>DZ02V0166R0</v>
          </cell>
          <cell r="D364" t="str">
            <v>SMD电阻</v>
          </cell>
          <cell r="E364" t="str">
            <v>1/16W-10K±1%  0402</v>
          </cell>
          <cell r="F364" t="str">
            <v>PCS</v>
          </cell>
        </row>
        <row r="365">
          <cell r="C365" t="str">
            <v>DZ02V0167R0</v>
          </cell>
          <cell r="D365" t="str">
            <v>SMD电阻</v>
          </cell>
          <cell r="E365" t="str">
            <v>1/16W-1M±1%  0402</v>
          </cell>
          <cell r="F365" t="str">
            <v>PCS</v>
          </cell>
        </row>
        <row r="366">
          <cell r="C366" t="str">
            <v>DZ02V0168R0</v>
          </cell>
          <cell r="D366" t="str">
            <v>SMD电阻</v>
          </cell>
          <cell r="E366" t="str">
            <v>1/16W-22K±1%  0402</v>
          </cell>
          <cell r="F366" t="str">
            <v>PCS</v>
          </cell>
        </row>
        <row r="367">
          <cell r="C367" t="str">
            <v>DZ02V0169R0</v>
          </cell>
          <cell r="D367" t="str">
            <v>SMD电阻</v>
          </cell>
          <cell r="E367" t="str">
            <v>1/16W-33R±1%  0402</v>
          </cell>
          <cell r="F367" t="str">
            <v>PCS</v>
          </cell>
        </row>
        <row r="368">
          <cell r="C368" t="str">
            <v>DZ02V0170R0</v>
          </cell>
          <cell r="D368" t="str">
            <v>SMD电阻</v>
          </cell>
          <cell r="E368" t="str">
            <v>1/16W-4K7±1%  0402</v>
          </cell>
          <cell r="F368" t="str">
            <v>PCS</v>
          </cell>
        </row>
        <row r="369">
          <cell r="C369" t="str">
            <v>DZ02V0171R0</v>
          </cell>
          <cell r="D369" t="str">
            <v>SMD电阻</v>
          </cell>
          <cell r="E369" t="str">
            <v>1/16W-475R±1%  0402</v>
          </cell>
          <cell r="F369" t="str">
            <v>PCS</v>
          </cell>
        </row>
        <row r="370">
          <cell r="C370" t="str">
            <v>DZ02V0172R0</v>
          </cell>
          <cell r="D370" t="str">
            <v>SMD电阻</v>
          </cell>
          <cell r="E370" t="str">
            <v>1/16W-3K±1%  0402</v>
          </cell>
          <cell r="F370" t="str">
            <v>PCS</v>
          </cell>
        </row>
        <row r="371">
          <cell r="C371" t="str">
            <v>DZ02V0173R0</v>
          </cell>
          <cell r="D371" t="str">
            <v>SMD电阻</v>
          </cell>
          <cell r="E371" t="str">
            <v>1/16W-47K±1%  0402</v>
          </cell>
          <cell r="F371" t="str">
            <v>PCS</v>
          </cell>
        </row>
        <row r="372">
          <cell r="C372" t="str">
            <v>DZ02V0174R0</v>
          </cell>
          <cell r="D372" t="str">
            <v>SMD电阻</v>
          </cell>
          <cell r="E372" t="str">
            <v>1/10W-25K5±1%  0603</v>
          </cell>
          <cell r="F372" t="str">
            <v>PCS</v>
          </cell>
        </row>
        <row r="373">
          <cell r="C373" t="str">
            <v>DZ02V0175R0</v>
          </cell>
          <cell r="D373" t="str">
            <v>SMD电阻</v>
          </cell>
          <cell r="E373" t="str">
            <v>1/10W-45R3±1%  0603</v>
          </cell>
          <cell r="F373" t="str">
            <v>PCS</v>
          </cell>
        </row>
        <row r="374">
          <cell r="C374" t="str">
            <v>DZ02V0176R0</v>
          </cell>
          <cell r="D374" t="str">
            <v>SMD电阻</v>
          </cell>
          <cell r="E374" t="str">
            <v>1/10W-6K19±1%  0603</v>
          </cell>
          <cell r="F374" t="str">
            <v>PCS</v>
          </cell>
        </row>
        <row r="375">
          <cell r="C375" t="str">
            <v>DZ03V0001R0</v>
          </cell>
          <cell r="D375" t="str">
            <v>SMD电容</v>
          </cell>
          <cell r="E375" t="str">
            <v>100nF/50V±20%  0402</v>
          </cell>
          <cell r="F375" t="str">
            <v>PCS</v>
          </cell>
        </row>
        <row r="376">
          <cell r="C376" t="str">
            <v>DZ03V0002R0</v>
          </cell>
          <cell r="D376" t="str">
            <v>SMD电容</v>
          </cell>
          <cell r="E376" t="str">
            <v>1uF/6.3V+80%~-20%  0402</v>
          </cell>
          <cell r="F376" t="str">
            <v>PCS</v>
          </cell>
        </row>
        <row r="377">
          <cell r="C377" t="str">
            <v>DZ03V0003R0</v>
          </cell>
          <cell r="D377" t="str">
            <v>SMD电容</v>
          </cell>
          <cell r="E377" t="str">
            <v>1uF/10V±20%  0402</v>
          </cell>
          <cell r="F377" t="str">
            <v>PCS</v>
          </cell>
        </row>
        <row r="378">
          <cell r="C378" t="str">
            <v>DZ03V0004R0</v>
          </cell>
          <cell r="D378" t="str">
            <v>SMD电容</v>
          </cell>
          <cell r="E378" t="str">
            <v>5pF/50V±5%  0603</v>
          </cell>
          <cell r="F378" t="str">
            <v>PCS</v>
          </cell>
        </row>
        <row r="379">
          <cell r="C379" t="str">
            <v>DZ03V0005R0</v>
          </cell>
          <cell r="D379" t="str">
            <v>SMD电容</v>
          </cell>
          <cell r="E379" t="str">
            <v>5.6pF/50V±20%  0603</v>
          </cell>
          <cell r="F379" t="str">
            <v>PCS</v>
          </cell>
        </row>
        <row r="380">
          <cell r="C380" t="str">
            <v>DZ03V0006R0</v>
          </cell>
          <cell r="D380" t="str">
            <v>SMD电容</v>
          </cell>
          <cell r="E380" t="str">
            <v>10pF/50V±5%  0603</v>
          </cell>
          <cell r="F380" t="str">
            <v>PCS</v>
          </cell>
        </row>
        <row r="381">
          <cell r="C381" t="str">
            <v>DZ03V0007R0</v>
          </cell>
          <cell r="D381" t="str">
            <v>SMD电容</v>
          </cell>
          <cell r="E381" t="str">
            <v>15pF/50V±5%  0603</v>
          </cell>
          <cell r="F381" t="str">
            <v>PCS</v>
          </cell>
        </row>
        <row r="382">
          <cell r="C382" t="str">
            <v>DZ03V0008R0</v>
          </cell>
          <cell r="D382" t="str">
            <v>SMD电容</v>
          </cell>
          <cell r="E382" t="str">
            <v>18pF/50V±5%  0603</v>
          </cell>
          <cell r="F382" t="str">
            <v>PCS</v>
          </cell>
        </row>
        <row r="383">
          <cell r="C383" t="str">
            <v>DZ03V0009R0</v>
          </cell>
          <cell r="D383" t="str">
            <v>SMD电容</v>
          </cell>
          <cell r="E383" t="str">
            <v>20pF/50V±5%  0603</v>
          </cell>
          <cell r="F383" t="str">
            <v>PCS</v>
          </cell>
        </row>
        <row r="384">
          <cell r="C384" t="str">
            <v>DZ03V0010R0</v>
          </cell>
          <cell r="D384" t="str">
            <v>SMD电容</v>
          </cell>
          <cell r="E384" t="str">
            <v>22pF/50V±5%  0603</v>
          </cell>
          <cell r="F384" t="str">
            <v>PCS</v>
          </cell>
        </row>
        <row r="385">
          <cell r="C385" t="str">
            <v>DZ03V0011R0</v>
          </cell>
          <cell r="D385" t="str">
            <v>SMD电容</v>
          </cell>
          <cell r="E385" t="str">
            <v>27pF/50V±5%  0603</v>
          </cell>
          <cell r="F385" t="str">
            <v>PCS</v>
          </cell>
        </row>
        <row r="386">
          <cell r="C386" t="str">
            <v>DZ03V0012R0</v>
          </cell>
          <cell r="D386" t="str">
            <v>SMD电容</v>
          </cell>
          <cell r="E386" t="str">
            <v>33pF/50V±5%  0603</v>
          </cell>
          <cell r="F386" t="str">
            <v>PCS</v>
          </cell>
        </row>
        <row r="387">
          <cell r="C387" t="str">
            <v>DZ03V0013R0</v>
          </cell>
          <cell r="D387" t="str">
            <v>SMD电容</v>
          </cell>
          <cell r="E387" t="str">
            <v>47pF/50V±5%  0603</v>
          </cell>
          <cell r="F387" t="str">
            <v>PCS</v>
          </cell>
        </row>
        <row r="388">
          <cell r="C388" t="str">
            <v>DZ03V0014R0</v>
          </cell>
          <cell r="D388" t="str">
            <v>SMD电容</v>
          </cell>
          <cell r="E388" t="str">
            <v>50pF/50V±5%  0603</v>
          </cell>
          <cell r="F388" t="str">
            <v>PCS</v>
          </cell>
        </row>
        <row r="389">
          <cell r="C389" t="str">
            <v>DZ03V0015R0</v>
          </cell>
          <cell r="D389" t="str">
            <v>SMD电容</v>
          </cell>
          <cell r="E389" t="str">
            <v>51pF/50V±5%  0603</v>
          </cell>
          <cell r="F389" t="str">
            <v>PCS</v>
          </cell>
        </row>
        <row r="390">
          <cell r="C390" t="str">
            <v>DZ03V0016R0</v>
          </cell>
          <cell r="D390" t="str">
            <v>SMD电容</v>
          </cell>
          <cell r="E390" t="str">
            <v>82pF/50V±5%  0603</v>
          </cell>
          <cell r="F390" t="str">
            <v>PCS</v>
          </cell>
        </row>
        <row r="391">
          <cell r="C391" t="str">
            <v>DZ03V0017R0</v>
          </cell>
          <cell r="D391" t="str">
            <v>SMD电容</v>
          </cell>
          <cell r="E391" t="str">
            <v>100pF/50V±5%  0603</v>
          </cell>
          <cell r="F391" t="str">
            <v>PCS</v>
          </cell>
        </row>
        <row r="392">
          <cell r="C392" t="str">
            <v>DZ03V0018R0</v>
          </cell>
          <cell r="D392" t="str">
            <v>SMD电容</v>
          </cell>
          <cell r="E392" t="str">
            <v>200pF/50V±5%  0603</v>
          </cell>
          <cell r="F392" t="str">
            <v>PCS</v>
          </cell>
        </row>
        <row r="393">
          <cell r="C393" t="str">
            <v>DZ03V0019R0</v>
          </cell>
          <cell r="D393" t="str">
            <v>SMD电容</v>
          </cell>
          <cell r="E393" t="str">
            <v>220pF/50V±10%  0603</v>
          </cell>
          <cell r="F393" t="str">
            <v>PCS</v>
          </cell>
        </row>
        <row r="394">
          <cell r="C394" t="str">
            <v>DZ03V0020R0</v>
          </cell>
          <cell r="D394" t="str">
            <v>SMD电容</v>
          </cell>
          <cell r="E394" t="str">
            <v>390pF/50V±10%  0603</v>
          </cell>
          <cell r="F394" t="str">
            <v>PCS</v>
          </cell>
        </row>
        <row r="395">
          <cell r="C395" t="str">
            <v>DZ03V0021R0</v>
          </cell>
          <cell r="D395" t="str">
            <v>SMD电容</v>
          </cell>
          <cell r="E395" t="str">
            <v>470pF/50V±10%  0603</v>
          </cell>
          <cell r="F395" t="str">
            <v>PCS</v>
          </cell>
        </row>
        <row r="396">
          <cell r="C396" t="str">
            <v>DZ03V0022R0</v>
          </cell>
          <cell r="D396" t="str">
            <v>SMD电容</v>
          </cell>
          <cell r="E396" t="str">
            <v>820pF/50V±10%  0603</v>
          </cell>
          <cell r="F396" t="str">
            <v>PCS</v>
          </cell>
        </row>
        <row r="397">
          <cell r="C397" t="str">
            <v>DZ03V0023R0</v>
          </cell>
          <cell r="D397" t="str">
            <v>SMD电容</v>
          </cell>
          <cell r="E397" t="str">
            <v>1nF/50V±10%  0603</v>
          </cell>
          <cell r="F397" t="str">
            <v>PCS</v>
          </cell>
        </row>
        <row r="398">
          <cell r="C398" t="str">
            <v>DZ03V0024R0</v>
          </cell>
          <cell r="D398" t="str">
            <v>SMD电容</v>
          </cell>
          <cell r="E398" t="str">
            <v>1.5nF/50V±10%  0603</v>
          </cell>
          <cell r="F398" t="str">
            <v>PCS</v>
          </cell>
        </row>
        <row r="399">
          <cell r="C399" t="str">
            <v>DZ03V0025R0</v>
          </cell>
          <cell r="D399" t="str">
            <v>SMD电容</v>
          </cell>
          <cell r="E399" t="str">
            <v>2.2nF/50V±10%  0603</v>
          </cell>
          <cell r="F399" t="str">
            <v>PCS</v>
          </cell>
        </row>
        <row r="400">
          <cell r="C400" t="str">
            <v>DZ03V0026R0</v>
          </cell>
          <cell r="D400" t="str">
            <v>SMD电容</v>
          </cell>
          <cell r="E400" t="str">
            <v>2.7nF/50V±10%  0603</v>
          </cell>
          <cell r="F400" t="str">
            <v>PCS</v>
          </cell>
        </row>
        <row r="401">
          <cell r="C401" t="str">
            <v>DZ03V0027R0</v>
          </cell>
          <cell r="D401" t="str">
            <v>SMD电容</v>
          </cell>
          <cell r="E401" t="str">
            <v>3.3nF/50V±10%  0603</v>
          </cell>
          <cell r="F401" t="str">
            <v>PCS</v>
          </cell>
        </row>
        <row r="402">
          <cell r="C402" t="str">
            <v>DZ03V0028R0</v>
          </cell>
          <cell r="D402" t="str">
            <v>SMD电容</v>
          </cell>
          <cell r="E402" t="str">
            <v>4.7nF/50V±10%  0603</v>
          </cell>
          <cell r="F402" t="str">
            <v>PCS</v>
          </cell>
        </row>
        <row r="403">
          <cell r="C403" t="str">
            <v>DZ03V0029R0</v>
          </cell>
          <cell r="D403" t="str">
            <v>SMD电容</v>
          </cell>
          <cell r="E403" t="str">
            <v>5.6nF/50V±10%  0603</v>
          </cell>
          <cell r="F403" t="str">
            <v>PCS</v>
          </cell>
        </row>
        <row r="404">
          <cell r="C404" t="str">
            <v>DZ03V0030R0</v>
          </cell>
          <cell r="D404" t="str">
            <v>SMD电容</v>
          </cell>
          <cell r="E404" t="str">
            <v>8.2nF/50V±10%  0603</v>
          </cell>
          <cell r="F404" t="str">
            <v>PCS</v>
          </cell>
        </row>
        <row r="405">
          <cell r="C405" t="str">
            <v>DZ03V0031R0</v>
          </cell>
          <cell r="D405" t="str">
            <v>SMD电容</v>
          </cell>
          <cell r="E405" t="str">
            <v>10nF/50V±10%  0603</v>
          </cell>
          <cell r="F405" t="str">
            <v>PCS</v>
          </cell>
        </row>
        <row r="406">
          <cell r="C406" t="str">
            <v>DZ03V0032R0</v>
          </cell>
          <cell r="D406" t="str">
            <v>SMD电容</v>
          </cell>
          <cell r="E406" t="str">
            <v>22nF/50V±20%  0603</v>
          </cell>
          <cell r="F406" t="str">
            <v>PCS</v>
          </cell>
        </row>
        <row r="407">
          <cell r="C407" t="str">
            <v>DZ03V0033R0</v>
          </cell>
          <cell r="D407" t="str">
            <v>SMD电容</v>
          </cell>
          <cell r="E407" t="str">
            <v>47nF/50V±10%  0603</v>
          </cell>
          <cell r="F407" t="str">
            <v>PCS</v>
          </cell>
        </row>
        <row r="408">
          <cell r="C408" t="str">
            <v>DZ03V0034R0</v>
          </cell>
          <cell r="D408" t="str">
            <v>SMD电容</v>
          </cell>
          <cell r="E408" t="str">
            <v>56nF/50V±10%  0603</v>
          </cell>
          <cell r="F408" t="str">
            <v>PCS</v>
          </cell>
        </row>
        <row r="409">
          <cell r="C409" t="str">
            <v>DZ03V0035R0</v>
          </cell>
          <cell r="D409" t="str">
            <v>SMD电容</v>
          </cell>
          <cell r="E409" t="str">
            <v>100nF/50V±20%  0603</v>
          </cell>
          <cell r="F409" t="str">
            <v>PCS</v>
          </cell>
        </row>
        <row r="410">
          <cell r="C410" t="str">
            <v>DZ03V0036R0</v>
          </cell>
          <cell r="D410" t="str">
            <v>SMD电容</v>
          </cell>
          <cell r="E410" t="str">
            <v>120nF/25V±20%  0603</v>
          </cell>
          <cell r="F410" t="str">
            <v>PCS</v>
          </cell>
        </row>
        <row r="411">
          <cell r="C411" t="str">
            <v>DZ03V0037R0</v>
          </cell>
          <cell r="D411" t="str">
            <v>SMD电容</v>
          </cell>
          <cell r="E411" t="str">
            <v>220nF/25V±10%  0603</v>
          </cell>
          <cell r="F411" t="str">
            <v>PCS</v>
          </cell>
        </row>
        <row r="412">
          <cell r="C412" t="str">
            <v>DZ03V0038R0</v>
          </cell>
          <cell r="D412" t="str">
            <v>SMD电容</v>
          </cell>
          <cell r="E412" t="str">
            <v>470nF/25V±20%  0603</v>
          </cell>
          <cell r="F412" t="str">
            <v>PCS</v>
          </cell>
        </row>
        <row r="413">
          <cell r="C413" t="str">
            <v>DZ03V0039R0</v>
          </cell>
          <cell r="D413" t="str">
            <v>SMD电容</v>
          </cell>
          <cell r="E413" t="str">
            <v>1uF/16V±20%  0603</v>
          </cell>
          <cell r="F413" t="str">
            <v>PCS</v>
          </cell>
        </row>
        <row r="414">
          <cell r="C414" t="str">
            <v>DZ03V0040R0</v>
          </cell>
          <cell r="D414" t="str">
            <v>SMD电容</v>
          </cell>
          <cell r="E414" t="str">
            <v>2.2uF/16V±10%  0603</v>
          </cell>
          <cell r="F414" t="str">
            <v>PCS</v>
          </cell>
        </row>
        <row r="415">
          <cell r="C415" t="str">
            <v>DZ03V0041R0</v>
          </cell>
          <cell r="D415" t="str">
            <v>SMD电容</v>
          </cell>
          <cell r="E415" t="str">
            <v>10uF/16V±20%  0603</v>
          </cell>
          <cell r="F415" t="str">
            <v>PCS</v>
          </cell>
        </row>
        <row r="416">
          <cell r="C416" t="str">
            <v>DZ03V0041R1</v>
          </cell>
          <cell r="D416" t="str">
            <v>SMD电容</v>
          </cell>
          <cell r="E416" t="str">
            <v>10uF/10V±20%  0603</v>
          </cell>
          <cell r="F416" t="str">
            <v>PCS</v>
          </cell>
        </row>
        <row r="417">
          <cell r="C417" t="str">
            <v>DZ03V0042R0</v>
          </cell>
          <cell r="D417" t="str">
            <v>SMD电容</v>
          </cell>
          <cell r="E417" t="str">
            <v>22uF/50V±5%  0603</v>
          </cell>
          <cell r="F417" t="str">
            <v>PCS</v>
          </cell>
        </row>
        <row r="418">
          <cell r="C418" t="str">
            <v>DZ03V0043R0</v>
          </cell>
          <cell r="D418" t="str">
            <v>SMD电容</v>
          </cell>
          <cell r="E418" t="str">
            <v>10pF/50V±5%  0805</v>
          </cell>
          <cell r="F418" t="str">
            <v>PCS</v>
          </cell>
        </row>
        <row r="419">
          <cell r="C419" t="str">
            <v>DZ03V0044R0</v>
          </cell>
          <cell r="D419" t="str">
            <v>SMD电容</v>
          </cell>
          <cell r="E419" t="str">
            <v>20pF/50V±5%  0805</v>
          </cell>
          <cell r="F419" t="str">
            <v>PCS</v>
          </cell>
        </row>
        <row r="420">
          <cell r="C420" t="str">
            <v>DZ03V0045R0</v>
          </cell>
          <cell r="D420" t="str">
            <v>SMD电容</v>
          </cell>
          <cell r="E420" t="str">
            <v>33pF/50V±5%  0805</v>
          </cell>
          <cell r="F420" t="str">
            <v>PCS</v>
          </cell>
        </row>
        <row r="421">
          <cell r="C421" t="str">
            <v>DZ03V0046R0</v>
          </cell>
          <cell r="D421" t="str">
            <v>SMD电容</v>
          </cell>
          <cell r="E421" t="str">
            <v>100pF/50V±5%  0805</v>
          </cell>
          <cell r="F421" t="str">
            <v>PCS</v>
          </cell>
        </row>
        <row r="422">
          <cell r="C422" t="str">
            <v>DZ03V0047R0</v>
          </cell>
          <cell r="D422" t="str">
            <v>SMD电容</v>
          </cell>
          <cell r="E422" t="str">
            <v>1nF/50V±10%  0805</v>
          </cell>
          <cell r="F422" t="str">
            <v>PCS</v>
          </cell>
        </row>
        <row r="423">
          <cell r="C423" t="str">
            <v>DZ03V0048R0</v>
          </cell>
          <cell r="D423" t="str">
            <v>SMD电容</v>
          </cell>
          <cell r="E423" t="str">
            <v>2.7nF/50V±10%  0805</v>
          </cell>
          <cell r="F423" t="str">
            <v>PCS</v>
          </cell>
        </row>
        <row r="424">
          <cell r="C424" t="str">
            <v>DZ03V0049R0</v>
          </cell>
          <cell r="D424" t="str">
            <v>SMD电容</v>
          </cell>
          <cell r="E424" t="str">
            <v>10nF/50V±10%  0805</v>
          </cell>
          <cell r="F424" t="str">
            <v>PCS</v>
          </cell>
        </row>
        <row r="425">
          <cell r="C425" t="str">
            <v>DZ03V0050R0</v>
          </cell>
          <cell r="D425" t="str">
            <v>SMD电容</v>
          </cell>
          <cell r="E425" t="str">
            <v>27nF/50V±20%  0805</v>
          </cell>
          <cell r="F425" t="str">
            <v>PCS</v>
          </cell>
        </row>
        <row r="426">
          <cell r="C426" t="str">
            <v>DZ03V0051R0</v>
          </cell>
          <cell r="D426" t="str">
            <v>SMD电容</v>
          </cell>
          <cell r="E426" t="str">
            <v>100nF/50V±20%  0805</v>
          </cell>
          <cell r="F426" t="str">
            <v>PCS</v>
          </cell>
        </row>
        <row r="427">
          <cell r="C427" t="str">
            <v>DZ03V0052R0</v>
          </cell>
          <cell r="D427" t="str">
            <v>SMD电容</v>
          </cell>
          <cell r="E427" t="str">
            <v>470nF/50V±20%  0805</v>
          </cell>
          <cell r="F427" t="str">
            <v>PCS</v>
          </cell>
        </row>
        <row r="428">
          <cell r="C428" t="str">
            <v>DZ03V0053R0</v>
          </cell>
          <cell r="D428" t="str">
            <v>SMD电容</v>
          </cell>
          <cell r="E428" t="str">
            <v>1uF/25V±20%  0805</v>
          </cell>
          <cell r="F428" t="str">
            <v>PCS</v>
          </cell>
        </row>
        <row r="429">
          <cell r="C429" t="str">
            <v>DZ03V0054R0</v>
          </cell>
          <cell r="D429" t="str">
            <v>SMD电容</v>
          </cell>
          <cell r="E429" t="str">
            <v>2.2uF/25V±20%  0805</v>
          </cell>
          <cell r="F429" t="str">
            <v>PCS</v>
          </cell>
        </row>
        <row r="430">
          <cell r="C430" t="str">
            <v>DZ03V0055R0</v>
          </cell>
          <cell r="D430" t="str">
            <v>SMD电容</v>
          </cell>
          <cell r="E430" t="str">
            <v>4.7uF/50V±20%  0805</v>
          </cell>
          <cell r="F430" t="str">
            <v>PCS</v>
          </cell>
        </row>
        <row r="431">
          <cell r="C431" t="str">
            <v>DZ03V0056R0</v>
          </cell>
          <cell r="D431" t="str">
            <v>SMD电容</v>
          </cell>
          <cell r="E431" t="str">
            <v>10uF/16V±20%  0805</v>
          </cell>
          <cell r="F431" t="str">
            <v>PCS</v>
          </cell>
        </row>
        <row r="432">
          <cell r="C432" t="str">
            <v>DZ03V0057R0</v>
          </cell>
          <cell r="D432" t="str">
            <v>SMD电容</v>
          </cell>
          <cell r="E432" t="str">
            <v>1nF/50V±10%  1206</v>
          </cell>
          <cell r="F432" t="str">
            <v>PCS</v>
          </cell>
        </row>
        <row r="433">
          <cell r="C433" t="str">
            <v>DZ03V0058R0</v>
          </cell>
          <cell r="D433" t="str">
            <v>SMD电容</v>
          </cell>
          <cell r="E433" t="str">
            <v>1nF/1KV±10%  1206</v>
          </cell>
          <cell r="F433" t="str">
            <v>PCS</v>
          </cell>
        </row>
        <row r="434">
          <cell r="C434" t="str">
            <v>DZ03V0059R0</v>
          </cell>
          <cell r="D434" t="str">
            <v>SMD电容</v>
          </cell>
          <cell r="E434" t="str">
            <v>2.2uF/16V±10%  1206</v>
          </cell>
          <cell r="F434" t="str">
            <v>PCS</v>
          </cell>
        </row>
        <row r="435">
          <cell r="C435" t="str">
            <v>DZ03V0060R0</v>
          </cell>
          <cell r="D435" t="str">
            <v>SMD电容</v>
          </cell>
          <cell r="E435" t="str">
            <v>10uF/5V±10%  1206</v>
          </cell>
          <cell r="F435" t="str">
            <v>PCS</v>
          </cell>
        </row>
        <row r="436">
          <cell r="C436" t="str">
            <v>DZ03V0061R0</v>
          </cell>
          <cell r="D436" t="str">
            <v>SMD无极电容</v>
          </cell>
          <cell r="E436" t="str">
            <v>10uF/16V±20%  1206</v>
          </cell>
          <cell r="F436" t="str">
            <v>PCS</v>
          </cell>
        </row>
        <row r="437">
          <cell r="C437" t="str">
            <v>DZ03V0062R0</v>
          </cell>
          <cell r="D437" t="str">
            <v>SMD电容</v>
          </cell>
          <cell r="E437" t="str">
            <v>47uF/10V±20%  1206</v>
          </cell>
          <cell r="F437" t="str">
            <v>PCS</v>
          </cell>
        </row>
        <row r="438">
          <cell r="C438" t="str">
            <v>DZ03V0062R1</v>
          </cell>
          <cell r="D438" t="str">
            <v>SMD电容</v>
          </cell>
          <cell r="E438" t="str">
            <v>47uF/6.3V±20%  1206</v>
          </cell>
          <cell r="F438" t="str">
            <v>PCS</v>
          </cell>
        </row>
        <row r="439">
          <cell r="C439" t="str">
            <v>DZ03V0063R0</v>
          </cell>
          <cell r="D439" t="str">
            <v>SMD电解电容</v>
          </cell>
          <cell r="E439" t="str">
            <v>4.7uF/50V±20% φ4*5.5mm</v>
          </cell>
          <cell r="F439" t="str">
            <v>PCS</v>
          </cell>
        </row>
        <row r="440">
          <cell r="C440" t="str">
            <v>DZ03V0064R0</v>
          </cell>
          <cell r="D440" t="str">
            <v>SMD电解电容</v>
          </cell>
          <cell r="E440" t="str">
            <v>4.7uF/35V±20% φ4*5.4mm</v>
          </cell>
          <cell r="F440" t="str">
            <v>PCS</v>
          </cell>
        </row>
        <row r="441">
          <cell r="C441" t="str">
            <v>DZ03V0065R0</v>
          </cell>
          <cell r="D441" t="str">
            <v>SMD电解电容</v>
          </cell>
          <cell r="E441" t="str">
            <v>10uF/35V±20% φ5*5.4mm</v>
          </cell>
          <cell r="F441" t="str">
            <v>PCS</v>
          </cell>
        </row>
        <row r="442">
          <cell r="C442" t="str">
            <v>DZ03V0066R0</v>
          </cell>
          <cell r="D442" t="str">
            <v>SMD电解电容</v>
          </cell>
          <cell r="E442" t="str">
            <v>100uF/35V±20% φ6.3*7.7mm</v>
          </cell>
          <cell r="F442" t="str">
            <v>PCS</v>
          </cell>
        </row>
        <row r="443">
          <cell r="C443" t="str">
            <v>DZ03V0067R0</v>
          </cell>
          <cell r="D443" t="str">
            <v>SMD电解电容</v>
          </cell>
          <cell r="E443" t="str">
            <v>220uF/16V±20% φ6.3*7mm</v>
          </cell>
          <cell r="F443" t="str">
            <v>PCS</v>
          </cell>
        </row>
        <row r="444">
          <cell r="C444" t="str">
            <v>DZ03V0068R0</v>
          </cell>
          <cell r="D444" t="str">
            <v>SMD电解电容</v>
          </cell>
          <cell r="E444" t="str">
            <v>470uF/16V±20% φ8*10mm</v>
          </cell>
          <cell r="F444" t="str">
            <v>PCS</v>
          </cell>
        </row>
        <row r="445">
          <cell r="C445" t="str">
            <v>DZ03V0104R0</v>
          </cell>
          <cell r="D445" t="str">
            <v>SMD钽电容</v>
          </cell>
          <cell r="E445" t="str">
            <v>47uF/10V±20%  B型</v>
          </cell>
          <cell r="F445" t="str">
            <v>PCS</v>
          </cell>
        </row>
        <row r="446">
          <cell r="C446" t="str">
            <v>DZ03V0111R0</v>
          </cell>
          <cell r="D446" t="str">
            <v>SMD电容</v>
          </cell>
          <cell r="E446" t="str">
            <v>39pF/50V±5%  0603</v>
          </cell>
          <cell r="F446" t="str">
            <v>PCS</v>
          </cell>
        </row>
        <row r="447">
          <cell r="C447" t="str">
            <v>DZ03V0112R0</v>
          </cell>
          <cell r="D447" t="str">
            <v>SMD电容</v>
          </cell>
          <cell r="E447" t="str">
            <v>1uF/25V±20%  0603</v>
          </cell>
          <cell r="F447" t="str">
            <v>PCS</v>
          </cell>
        </row>
        <row r="448">
          <cell r="C448" t="str">
            <v>DZ03V0113R0</v>
          </cell>
          <cell r="D448" t="str">
            <v>SMD电容</v>
          </cell>
          <cell r="E448" t="str">
            <v>33nF/50V±20%  0603</v>
          </cell>
          <cell r="F448" t="str">
            <v>PCS</v>
          </cell>
        </row>
        <row r="449">
          <cell r="C449" t="str">
            <v>DZ03V0114R0</v>
          </cell>
          <cell r="D449" t="str">
            <v>SMD电容</v>
          </cell>
          <cell r="E449" t="str">
            <v>330pF/50V±5%  0805</v>
          </cell>
          <cell r="F449" t="str">
            <v>PCS</v>
          </cell>
        </row>
        <row r="450">
          <cell r="C450" t="str">
            <v>DZ03V0117R0</v>
          </cell>
          <cell r="D450" t="str">
            <v>SMD电容</v>
          </cell>
          <cell r="E450" t="str">
            <v>4.7uF/10V±20%  0603</v>
          </cell>
          <cell r="F450" t="str">
            <v>PCS</v>
          </cell>
        </row>
        <row r="451">
          <cell r="C451" t="str">
            <v>DZ03V0121R0</v>
          </cell>
          <cell r="D451" t="str">
            <v>SMD电解电容</v>
          </cell>
          <cell r="E451" t="str">
            <v>10uF/16V±20% φ4*7mm</v>
          </cell>
          <cell r="F451" t="str">
            <v>PCS</v>
          </cell>
        </row>
        <row r="452">
          <cell r="C452" t="str">
            <v>DZ03V0126R0</v>
          </cell>
          <cell r="D452" t="str">
            <v>SMD电容</v>
          </cell>
          <cell r="E452" t="str">
            <v>1uF/50V±10%  1206</v>
          </cell>
          <cell r="F452" t="str">
            <v>PCS</v>
          </cell>
        </row>
        <row r="453">
          <cell r="C453" t="str">
            <v>DZ03V0128R0</v>
          </cell>
          <cell r="D453" t="str">
            <v>SMD电容</v>
          </cell>
          <cell r="E453" t="str">
            <v>10nF/50V±20%  0402</v>
          </cell>
          <cell r="F453" t="str">
            <v>PCS</v>
          </cell>
        </row>
        <row r="454">
          <cell r="C454" t="str">
            <v>DZ03V0129R0</v>
          </cell>
          <cell r="D454" t="str">
            <v>SMD电容</v>
          </cell>
          <cell r="E454" t="str">
            <v>22uF/6.3V±20% 1206</v>
          </cell>
          <cell r="F454" t="str">
            <v>PCS</v>
          </cell>
        </row>
        <row r="455">
          <cell r="C455" t="str">
            <v>DZ03V0130R0</v>
          </cell>
          <cell r="D455" t="str">
            <v>SMD电容</v>
          </cell>
          <cell r="E455" t="str">
            <v>470NF/50V±20%  1206</v>
          </cell>
          <cell r="F455" t="str">
            <v>PCS</v>
          </cell>
        </row>
        <row r="456">
          <cell r="C456" t="str">
            <v>DZ03V0131R0</v>
          </cell>
          <cell r="D456" t="str">
            <v>SMD电容</v>
          </cell>
          <cell r="E456" t="str">
            <v>330nF/50V±20%  0805</v>
          </cell>
          <cell r="F456" t="str">
            <v>PCS</v>
          </cell>
        </row>
        <row r="457">
          <cell r="C457" t="str">
            <v>DZ03V0132R0</v>
          </cell>
          <cell r="D457" t="str">
            <v>SMD电容</v>
          </cell>
          <cell r="E457" t="str">
            <v>680pF/50V±10%  0603</v>
          </cell>
          <cell r="F457" t="str">
            <v>PCS</v>
          </cell>
        </row>
        <row r="458">
          <cell r="C458" t="str">
            <v>DZ03V0134R0</v>
          </cell>
          <cell r="D458" t="str">
            <v>SMD电容</v>
          </cell>
          <cell r="E458" t="str">
            <v>22uF/10V±20%  0603</v>
          </cell>
          <cell r="F458" t="str">
            <v>PCS</v>
          </cell>
        </row>
        <row r="459">
          <cell r="C459" t="str">
            <v>DZ03V0135R0</v>
          </cell>
          <cell r="D459" t="str">
            <v>SMD电解电容</v>
          </cell>
          <cell r="E459" t="str">
            <v>100uF/63V±20% φ10.0*10.0mm</v>
          </cell>
          <cell r="F459" t="str">
            <v>PCS</v>
          </cell>
        </row>
        <row r="460">
          <cell r="C460" t="str">
            <v>DZ03V0136R0</v>
          </cell>
          <cell r="D460" t="str">
            <v>SMD电容</v>
          </cell>
          <cell r="E460" t="str">
            <v>330nF/50V±20%  0603</v>
          </cell>
          <cell r="F460" t="str">
            <v>PCS</v>
          </cell>
        </row>
        <row r="461">
          <cell r="C461" t="str">
            <v>DZ03V0137R0</v>
          </cell>
          <cell r="D461" t="str">
            <v>SMD电容</v>
          </cell>
          <cell r="E461" t="str">
            <v>100nF/100V±20%  0805</v>
          </cell>
          <cell r="F461" t="str">
            <v>PCS</v>
          </cell>
        </row>
        <row r="462">
          <cell r="C462" t="str">
            <v>DZ03V0138R0</v>
          </cell>
          <cell r="D462" t="str">
            <v>SMD电容</v>
          </cell>
          <cell r="E462" t="str">
            <v>2.2uF/100V±20%  1210</v>
          </cell>
          <cell r="F462" t="str">
            <v>PCS</v>
          </cell>
        </row>
        <row r="463">
          <cell r="C463" t="str">
            <v>DZ03V0138R1</v>
          </cell>
          <cell r="D463" t="str">
            <v>SMD电容</v>
          </cell>
          <cell r="E463" t="str">
            <v>2.2uF/63V±20%  1210</v>
          </cell>
          <cell r="F463" t="str">
            <v>PCS</v>
          </cell>
        </row>
        <row r="464">
          <cell r="C464" t="str">
            <v>DZ03V0139R0</v>
          </cell>
          <cell r="D464" t="str">
            <v>SMD电容</v>
          </cell>
          <cell r="E464" t="str">
            <v>10nF/200V±10%  0805</v>
          </cell>
          <cell r="F464" t="str">
            <v>PCS</v>
          </cell>
        </row>
        <row r="465">
          <cell r="C465" t="str">
            <v>DZ03V0139R1</v>
          </cell>
          <cell r="D465" t="str">
            <v>SMD电容</v>
          </cell>
          <cell r="E465" t="str">
            <v>10nF/100V±10%  0805</v>
          </cell>
          <cell r="F465" t="str">
            <v>PCS</v>
          </cell>
        </row>
        <row r="466">
          <cell r="C466" t="str">
            <v>DZ03V0140R0</v>
          </cell>
          <cell r="D466" t="str">
            <v>SMD电容</v>
          </cell>
          <cell r="E466" t="str">
            <v>1nF/2KV±10%  1206</v>
          </cell>
          <cell r="F466" t="str">
            <v>PCS</v>
          </cell>
        </row>
        <row r="467">
          <cell r="C467" t="str">
            <v>DZ03V0141R0</v>
          </cell>
          <cell r="D467" t="str">
            <v>SMD电容</v>
          </cell>
          <cell r="E467" t="str">
            <v>2.2uF/50V±10%  1206</v>
          </cell>
          <cell r="F467" t="str">
            <v>PCS</v>
          </cell>
        </row>
        <row r="468">
          <cell r="C468" t="str">
            <v>DZ03V0142R0</v>
          </cell>
          <cell r="D468" t="str">
            <v>SMD电容</v>
          </cell>
          <cell r="E468" t="str">
            <v>12pF/50V±5%  0603</v>
          </cell>
          <cell r="F468" t="str">
            <v>PCS</v>
          </cell>
        </row>
        <row r="469">
          <cell r="C469" t="str">
            <v>DZ03V0143R0</v>
          </cell>
          <cell r="D469" t="str">
            <v>SMD电容</v>
          </cell>
          <cell r="E469" t="str">
            <v>22uF/16V±20%  1206</v>
          </cell>
          <cell r="F469" t="str">
            <v>PCS</v>
          </cell>
        </row>
        <row r="470">
          <cell r="C470" t="str">
            <v>DZ03V0144R0</v>
          </cell>
          <cell r="D470" t="str">
            <v>SMD电容</v>
          </cell>
          <cell r="E470" t="str">
            <v>220nF/50V±10%  0805</v>
          </cell>
          <cell r="F470" t="str">
            <v>PCS</v>
          </cell>
        </row>
        <row r="471">
          <cell r="C471" t="str">
            <v>DZ03V0145R0</v>
          </cell>
          <cell r="D471" t="str">
            <v>SMD电容</v>
          </cell>
          <cell r="E471" t="str">
            <v>10nF/50V±10%  1206</v>
          </cell>
          <cell r="F471" t="str">
            <v>PCS</v>
          </cell>
        </row>
        <row r="472">
          <cell r="C472" t="str">
            <v>DZ03V0147R0</v>
          </cell>
          <cell r="D472" t="str">
            <v>SMD电容</v>
          </cell>
          <cell r="E472" t="str">
            <v>10nF/100V±10%  1206</v>
          </cell>
          <cell r="F472" t="str">
            <v>PCS</v>
          </cell>
        </row>
        <row r="473">
          <cell r="C473" t="str">
            <v>DZ03V0149R0</v>
          </cell>
          <cell r="D473" t="str">
            <v>SMD电容</v>
          </cell>
          <cell r="E473" t="str">
            <v>22uF/50V±20%  0805</v>
          </cell>
          <cell r="F473" t="str">
            <v>PCS</v>
          </cell>
        </row>
        <row r="474">
          <cell r="C474" t="str">
            <v>DZ03V0149R1</v>
          </cell>
          <cell r="D474" t="str">
            <v>SMD电容</v>
          </cell>
          <cell r="E474" t="str">
            <v>22uF/10V±20%  0805</v>
          </cell>
          <cell r="F474" t="str">
            <v>PCS</v>
          </cell>
        </row>
        <row r="475">
          <cell r="C475" t="str">
            <v>DZ03V0150R0</v>
          </cell>
          <cell r="D475" t="str">
            <v>SMD电容</v>
          </cell>
          <cell r="E475" t="str">
            <v>20pF/50V±5%  0402</v>
          </cell>
          <cell r="F475" t="str">
            <v>PCS</v>
          </cell>
        </row>
        <row r="476">
          <cell r="C476" t="str">
            <v>DZ03V0151R0</v>
          </cell>
          <cell r="D476" t="str">
            <v>SMD电容</v>
          </cell>
          <cell r="E476" t="str">
            <v>1nF/50V±10%  0402</v>
          </cell>
          <cell r="F476" t="str">
            <v>PCS</v>
          </cell>
        </row>
        <row r="477">
          <cell r="C477" t="str">
            <v>DZ04V0001R0</v>
          </cell>
          <cell r="D477" t="str">
            <v>SMD电感</v>
          </cell>
          <cell r="E477" t="str">
            <v>2.2uH  0603</v>
          </cell>
          <cell r="F477" t="str">
            <v>PCS</v>
          </cell>
        </row>
        <row r="478">
          <cell r="C478" t="str">
            <v>DZ04V0002R0</v>
          </cell>
          <cell r="D478" t="str">
            <v>SMD电感</v>
          </cell>
          <cell r="E478" t="str">
            <v>1uH  0805</v>
          </cell>
          <cell r="F478" t="str">
            <v>PCS</v>
          </cell>
        </row>
        <row r="479">
          <cell r="C479" t="str">
            <v>DZ04V0003R0</v>
          </cell>
          <cell r="D479" t="str">
            <v>SMD电感</v>
          </cell>
          <cell r="E479" t="str">
            <v>2.2uH  1206</v>
          </cell>
          <cell r="F479" t="str">
            <v>PCS</v>
          </cell>
        </row>
        <row r="480">
          <cell r="C480" t="str">
            <v>DZ04V0004R0</v>
          </cell>
          <cell r="D480" t="str">
            <v>SMD电感</v>
          </cell>
          <cell r="E480" t="str">
            <v>10UH 0.025A 1R 10% 1206 (SWEL3216S100KT)</v>
          </cell>
          <cell r="F480" t="str">
            <v>PCS</v>
          </cell>
        </row>
        <row r="481">
          <cell r="C481" t="str">
            <v>DZ04V0005R0</v>
          </cell>
          <cell r="D481" t="str">
            <v>SMD电感</v>
          </cell>
          <cell r="E481" t="str">
            <v>10UH 1.3A 0.085R 20% 6*6*3 (SMRH5D28-10UH)</v>
          </cell>
          <cell r="F481" t="str">
            <v>PCS</v>
          </cell>
        </row>
        <row r="482">
          <cell r="C482" t="str">
            <v>DZ04V0006R0</v>
          </cell>
          <cell r="D482" t="str">
            <v>SMD电感</v>
          </cell>
          <cell r="E482" t="str">
            <v>SMRH5D28-15uH 6*6</v>
          </cell>
          <cell r="F482" t="str">
            <v>PCS</v>
          </cell>
        </row>
        <row r="483">
          <cell r="C483" t="str">
            <v>DZ04V0007R0</v>
          </cell>
          <cell r="D483" t="str">
            <v>SMD电感</v>
          </cell>
          <cell r="E483" t="str">
            <v>SMRH127-33uH 12*12</v>
          </cell>
          <cell r="F483" t="str">
            <v>PCS</v>
          </cell>
        </row>
        <row r="484">
          <cell r="C484" t="str">
            <v>DZ04V0008R0</v>
          </cell>
          <cell r="D484" t="str">
            <v>SMD电感</v>
          </cell>
          <cell r="E484" t="str">
            <v>150UH 0.4A 0.7R 30% 7*7*3 (SMRH6028-150uH)</v>
          </cell>
          <cell r="F484" t="str">
            <v>PCS</v>
          </cell>
        </row>
        <row r="485">
          <cell r="C485" t="str">
            <v>DZ04V0009R0</v>
          </cell>
          <cell r="D485" t="str">
            <v>SMD电感</v>
          </cell>
          <cell r="E485" t="str">
            <v>SMRH6D38-150uH</v>
          </cell>
          <cell r="F485" t="str">
            <v>PCS</v>
          </cell>
        </row>
        <row r="486">
          <cell r="C486" t="str">
            <v>DZ04V0010R0</v>
          </cell>
          <cell r="D486" t="str">
            <v>SMD电感</v>
          </cell>
          <cell r="E486" t="str">
            <v>2UH 7.4A 0.009R 30% 8*8*4 (NR 8040T 2R0 N)</v>
          </cell>
          <cell r="F486" t="str">
            <v>PCS</v>
          </cell>
        </row>
        <row r="487">
          <cell r="C487" t="str">
            <v>DZ04V0011R0</v>
          </cell>
          <cell r="D487" t="str">
            <v>SMD电感</v>
          </cell>
          <cell r="E487" t="str">
            <v>100UH 0.12A 3.7R 10% 3.2*2.5*2.2 (NLCV32T-101K-PF)</v>
          </cell>
          <cell r="F487" t="str">
            <v>PCS</v>
          </cell>
        </row>
        <row r="488">
          <cell r="C488" t="str">
            <v>DZ04V0012R0</v>
          </cell>
          <cell r="D488" t="str">
            <v>SMD电感</v>
          </cell>
          <cell r="E488" t="str">
            <v>3.3UH 1.3A 0.12R 20% 3.7*3.5*1.2 (VLF4012AT-3R3M1R3)</v>
          </cell>
          <cell r="F488" t="str">
            <v>PCS</v>
          </cell>
        </row>
        <row r="489">
          <cell r="C489" t="str">
            <v>DZ04V0013R0</v>
          </cell>
          <cell r="D489" t="str">
            <v>SMD电感</v>
          </cell>
          <cell r="E489" t="str">
            <v>220UH 0.34A 1.45R 10% 5.2*5.8*4.8 (SN0504-221K-LF)</v>
          </cell>
          <cell r="F489" t="str">
            <v>PCS</v>
          </cell>
        </row>
        <row r="490">
          <cell r="C490" t="str">
            <v>DZ04V0018R0</v>
          </cell>
          <cell r="D490" t="str">
            <v>SMD电感</v>
          </cell>
          <cell r="E490" t="str">
            <v>15UH 1.28A 0.1R 10% 5.2*5.8*4.8 (SN0504-150K)</v>
          </cell>
          <cell r="F490" t="str">
            <v>PCS</v>
          </cell>
        </row>
        <row r="491">
          <cell r="C491" t="str">
            <v>DZ04V0020R0</v>
          </cell>
          <cell r="D491" t="str">
            <v>SMD电感</v>
          </cell>
          <cell r="E491" t="str">
            <v>150nH  0805</v>
          </cell>
          <cell r="F491" t="str">
            <v>PCS</v>
          </cell>
        </row>
        <row r="492">
          <cell r="C492" t="str">
            <v>DZ04V0021R0</v>
          </cell>
          <cell r="D492" t="str">
            <v>SMD电感</v>
          </cell>
          <cell r="E492" t="str">
            <v>10UH 2A 0.064 20% 7*7*4 (SNRH6D38-100M-LF)</v>
          </cell>
          <cell r="F492" t="str">
            <v>PCS</v>
          </cell>
        </row>
        <row r="493">
          <cell r="C493" t="str">
            <v>DZ04V0022R0</v>
          </cell>
          <cell r="D493" t="str">
            <v>SMD电感</v>
          </cell>
          <cell r="E493" t="str">
            <v>6.8nH 0603</v>
          </cell>
          <cell r="F493" t="str">
            <v>PCS</v>
          </cell>
        </row>
        <row r="494">
          <cell r="C494" t="str">
            <v>DZ04V0023R0</v>
          </cell>
          <cell r="D494" t="str">
            <v>SMD电感</v>
          </cell>
          <cell r="E494" t="str">
            <v>8.2nH 0603</v>
          </cell>
          <cell r="F494" t="str">
            <v>PCS</v>
          </cell>
        </row>
        <row r="495">
          <cell r="C495" t="str">
            <v>DZ04V0025R0</v>
          </cell>
          <cell r="D495" t="str">
            <v>SMD电感</v>
          </cell>
          <cell r="E495" t="str">
            <v>MLF1608DR33K-0603</v>
          </cell>
          <cell r="F495" t="str">
            <v>PCS</v>
          </cell>
        </row>
        <row r="496">
          <cell r="C496" t="str">
            <v>DZ04V0026R0</v>
          </cell>
          <cell r="D496" t="str">
            <v>SMD电感</v>
          </cell>
          <cell r="E496" t="str">
            <v>(SWEL1608S100KT)10UH 0.003A 1.85R 10% 0603</v>
          </cell>
          <cell r="F496" t="str">
            <v>PCS</v>
          </cell>
        </row>
        <row r="497">
          <cell r="C497" t="str">
            <v>DZ04V0027R0</v>
          </cell>
          <cell r="D497" t="str">
            <v>SMD电感</v>
          </cell>
          <cell r="E497" t="str">
            <v>(SWEL2012S100KT)10UH 0.015A 1R 10% 0805</v>
          </cell>
          <cell r="F497" t="str">
            <v>PCS</v>
          </cell>
        </row>
        <row r="498">
          <cell r="C498" t="str">
            <v>DZ04V0028R0</v>
          </cell>
          <cell r="D498" t="str">
            <v>SMD电感</v>
          </cell>
          <cell r="E498" t="str">
            <v>SMRH6D38-15uH</v>
          </cell>
          <cell r="F498" t="str">
            <v>PCS</v>
          </cell>
        </row>
        <row r="499">
          <cell r="C499" t="str">
            <v>DZ04V0029R0</v>
          </cell>
          <cell r="D499" t="str">
            <v>SMD电感</v>
          </cell>
          <cell r="E499" t="str">
            <v>（CDRH127-101M） 100UH 1.7A 0.22R 20% 12.3*12.3*8.0</v>
          </cell>
          <cell r="F499" t="str">
            <v>PCS</v>
          </cell>
        </row>
        <row r="500">
          <cell r="C500" t="str">
            <v>DZ04V0030R0</v>
          </cell>
          <cell r="D500" t="str">
            <v>SMD电感</v>
          </cell>
          <cell r="E500" t="str">
            <v>(SLF7055T-150M2R1-3PF)15UH 2.1A 0.05R 20% 7*7*5.5</v>
          </cell>
          <cell r="F500" t="str">
            <v>PCS</v>
          </cell>
        </row>
        <row r="501">
          <cell r="C501" t="str">
            <v>DZ04V0031R0</v>
          </cell>
          <cell r="D501" t="str">
            <v>SMD电感</v>
          </cell>
          <cell r="E501" t="str">
            <v>(SWPA3015S2R2NT)2.2UH 1.6A 0.06R 30% 3*3*1.5</v>
          </cell>
          <cell r="F501" t="str">
            <v>PCS</v>
          </cell>
        </row>
        <row r="502">
          <cell r="C502" t="str">
            <v>DZ04V0032R0</v>
          </cell>
          <cell r="D502" t="str">
            <v>SMD电感</v>
          </cell>
          <cell r="E502" t="str">
            <v>22uH CDRH127-220</v>
          </cell>
          <cell r="F502" t="str">
            <v>PCS</v>
          </cell>
        </row>
        <row r="503">
          <cell r="C503" t="str">
            <v>DZ04V0033R0</v>
          </cell>
          <cell r="D503" t="str">
            <v>SMD电感</v>
          </cell>
          <cell r="E503" t="str">
            <v>(SLF7055T-4R7N3R1-3PF)4.7UH 3.1A 0.028R 30% 7*7*5.5</v>
          </cell>
          <cell r="F503" t="str">
            <v>PCS</v>
          </cell>
        </row>
        <row r="504">
          <cell r="C504" t="str">
            <v>DZ04V0034R0</v>
          </cell>
          <cell r="D504" t="str">
            <v>SMD电感</v>
          </cell>
          <cell r="E504" t="str">
            <v>(SLF7055T-100M2R5-3PF)10UH 2.5A 0.039R 20% 7*7*5.5</v>
          </cell>
          <cell r="F504" t="str">
            <v>PCS</v>
          </cell>
        </row>
        <row r="505">
          <cell r="C505" t="str">
            <v>DZ04V0035R0</v>
          </cell>
          <cell r="D505" t="str">
            <v>SMD电感</v>
          </cell>
          <cell r="E505" t="str">
            <v>(SLF12575T-330M3R2-PF)33UH 3.2A 0.0395R 20% 12.5*12.5*7.5</v>
          </cell>
          <cell r="F505" t="str">
            <v>PCS</v>
          </cell>
        </row>
        <row r="506">
          <cell r="C506" t="str">
            <v>DZ04V0036R0</v>
          </cell>
          <cell r="D506" t="str">
            <v>SMD电感</v>
          </cell>
          <cell r="E506" t="str">
            <v>(GSLF6028-15UH)15UH 1.34A 0.09R 30% 7*7*3</v>
          </cell>
          <cell r="F506" t="str">
            <v>PCS</v>
          </cell>
        </row>
        <row r="507">
          <cell r="C507" t="str">
            <v>DZ05V0001R0</v>
          </cell>
          <cell r="D507" t="str">
            <v>SMD排阻</v>
          </cell>
          <cell r="E507" t="str">
            <v>1/10W-0R±5% 8P4R 0603</v>
          </cell>
          <cell r="F507" t="str">
            <v>PCS</v>
          </cell>
        </row>
        <row r="508">
          <cell r="C508" t="str">
            <v>DZ05V0002R0</v>
          </cell>
          <cell r="D508" t="str">
            <v>SMD排阻</v>
          </cell>
          <cell r="E508" t="str">
            <v>1/10W-10R±5% 8P4R 0603</v>
          </cell>
          <cell r="F508" t="str">
            <v>PCS</v>
          </cell>
        </row>
        <row r="509">
          <cell r="C509" t="str">
            <v>DZ05V0003R0</v>
          </cell>
          <cell r="D509" t="str">
            <v>SMD排阻</v>
          </cell>
          <cell r="E509" t="str">
            <v>1/10W-22R±5% 8P4R 0603</v>
          </cell>
          <cell r="F509" t="str">
            <v>PCS</v>
          </cell>
        </row>
        <row r="510">
          <cell r="C510" t="str">
            <v>DZ05V0004R0</v>
          </cell>
          <cell r="D510" t="str">
            <v>SMD排阻</v>
          </cell>
          <cell r="E510" t="str">
            <v>1/10W-33R±5% 8P4R 0603</v>
          </cell>
          <cell r="F510" t="str">
            <v>PCS</v>
          </cell>
        </row>
        <row r="511">
          <cell r="C511" t="str">
            <v>DZ05V0005R0</v>
          </cell>
          <cell r="D511" t="str">
            <v>SMD排阻</v>
          </cell>
          <cell r="E511" t="str">
            <v>1/10W-47R±5% 8P4R 0603</v>
          </cell>
          <cell r="F511" t="str">
            <v>PCS</v>
          </cell>
        </row>
        <row r="512">
          <cell r="C512" t="str">
            <v>DZ05V0006R0</v>
          </cell>
          <cell r="D512" t="str">
            <v>SMD排阻</v>
          </cell>
          <cell r="E512" t="str">
            <v>1/10W-220R±5% 8P4R 0603</v>
          </cell>
          <cell r="F512" t="str">
            <v>PCS</v>
          </cell>
        </row>
        <row r="513">
          <cell r="C513" t="str">
            <v>DZ05V0007R0</v>
          </cell>
          <cell r="D513" t="str">
            <v>SMD排阻</v>
          </cell>
          <cell r="E513" t="str">
            <v>1/10W-470R±5% 8P4R 0603</v>
          </cell>
          <cell r="F513" t="str">
            <v>PCS</v>
          </cell>
        </row>
        <row r="514">
          <cell r="C514" t="str">
            <v>DZ05V0008R0</v>
          </cell>
          <cell r="D514" t="str">
            <v>SMD排阻</v>
          </cell>
          <cell r="E514" t="str">
            <v>1/10W-1K±5% 8P4R 0603</v>
          </cell>
          <cell r="F514" t="str">
            <v>PCS</v>
          </cell>
        </row>
        <row r="515">
          <cell r="C515" t="str">
            <v>DZ05V0009R0</v>
          </cell>
          <cell r="D515" t="str">
            <v>SMD排阻</v>
          </cell>
          <cell r="E515" t="str">
            <v>1/10W-2K7±5% 8P4R 0603</v>
          </cell>
          <cell r="F515" t="str">
            <v>PCS</v>
          </cell>
        </row>
        <row r="516">
          <cell r="C516" t="str">
            <v>DZ05V0010R0</v>
          </cell>
          <cell r="D516" t="str">
            <v>SMD排阻</v>
          </cell>
          <cell r="E516" t="str">
            <v>1/10W-4K7±5% 8P4R 0603</v>
          </cell>
          <cell r="F516" t="str">
            <v>PCS</v>
          </cell>
        </row>
        <row r="517">
          <cell r="C517" t="str">
            <v>DZ05V0011R0</v>
          </cell>
          <cell r="D517" t="str">
            <v>SMD排阻</v>
          </cell>
          <cell r="E517" t="str">
            <v>1/10W-10K±5% 8P4R 0603</v>
          </cell>
          <cell r="F517" t="str">
            <v>PCS</v>
          </cell>
        </row>
        <row r="518">
          <cell r="C518" t="str">
            <v>DZ05V0013R0</v>
          </cell>
          <cell r="D518" t="str">
            <v>SMD排阻</v>
          </cell>
          <cell r="E518" t="str">
            <v>1/16W-22R±5%  8P4R 0402</v>
          </cell>
          <cell r="F518" t="str">
            <v>PCS</v>
          </cell>
        </row>
        <row r="519">
          <cell r="C519" t="str">
            <v>DZ05V0014R0</v>
          </cell>
          <cell r="D519" t="str">
            <v>SMD排阻</v>
          </cell>
          <cell r="E519" t="str">
            <v>1/16W-100R±5% 8P4R 0402</v>
          </cell>
          <cell r="F519" t="str">
            <v>PCS</v>
          </cell>
        </row>
        <row r="520">
          <cell r="C520" t="str">
            <v>DZ05V0015R0</v>
          </cell>
          <cell r="D520" t="str">
            <v>SMD排阻</v>
          </cell>
          <cell r="E520" t="str">
            <v>1/10W-100R±5% 8P4R 0603</v>
          </cell>
          <cell r="F520" t="str">
            <v>PCS</v>
          </cell>
        </row>
        <row r="521">
          <cell r="C521" t="str">
            <v>DZ05V0016R0</v>
          </cell>
          <cell r="D521" t="str">
            <v>SMD排阻</v>
          </cell>
          <cell r="E521" t="str">
            <v>1/16W-10K±1%  8P4R 0402</v>
          </cell>
          <cell r="F521" t="str">
            <v>PCS</v>
          </cell>
        </row>
        <row r="522">
          <cell r="C522" t="str">
            <v>DZ05V0017R0</v>
          </cell>
          <cell r="D522" t="str">
            <v>SMD排阻</v>
          </cell>
          <cell r="E522" t="str">
            <v>1/16W-33R±1%  8P4R 0402</v>
          </cell>
          <cell r="F522" t="str">
            <v>PCS</v>
          </cell>
        </row>
        <row r="523">
          <cell r="C523" t="str">
            <v>DZ06V0001R0</v>
          </cell>
          <cell r="D523" t="str">
            <v>SMD排容</v>
          </cell>
          <cell r="E523" t="str">
            <v>10nF/50V 20%～+80% 8P4C 0603</v>
          </cell>
          <cell r="F523" t="str">
            <v>PCS</v>
          </cell>
        </row>
        <row r="524">
          <cell r="C524" t="str">
            <v>DZ06V0002R0</v>
          </cell>
          <cell r="D524" t="str">
            <v>SMD排容</v>
          </cell>
          <cell r="E524" t="str">
            <v>100nF/50V 20%～+80% 8P4C 0603</v>
          </cell>
          <cell r="F524" t="str">
            <v>PCS</v>
          </cell>
        </row>
        <row r="525">
          <cell r="C525" t="str">
            <v>DZ07V0001R0</v>
          </cell>
          <cell r="D525" t="str">
            <v>SMD磁珠</v>
          </cell>
          <cell r="E525" t="str">
            <v>10R @100MHz  0603</v>
          </cell>
          <cell r="F525" t="str">
            <v>PCS</v>
          </cell>
        </row>
        <row r="526">
          <cell r="C526" t="str">
            <v>DZ07V0002R0</v>
          </cell>
          <cell r="D526" t="str">
            <v>SMD磁珠</v>
          </cell>
          <cell r="E526" t="str">
            <v>20R @100MHz  0603</v>
          </cell>
          <cell r="F526" t="str">
            <v>PCS</v>
          </cell>
        </row>
        <row r="527">
          <cell r="C527" t="str">
            <v>DZ07V0003R0</v>
          </cell>
          <cell r="D527" t="str">
            <v>SMD磁珠</v>
          </cell>
          <cell r="E527" t="str">
            <v>120R @100MHz  0603 0.6A</v>
          </cell>
          <cell r="F527" t="str">
            <v>PCS</v>
          </cell>
        </row>
        <row r="528">
          <cell r="C528" t="str">
            <v>DZ07V0003R1</v>
          </cell>
          <cell r="D528" t="str">
            <v>SMD磁珠</v>
          </cell>
          <cell r="E528" t="str">
            <v>120R @100MHz  0603 CBW160808U121T 1A</v>
          </cell>
          <cell r="F528" t="str">
            <v>PCS</v>
          </cell>
        </row>
        <row r="529">
          <cell r="C529" t="str">
            <v>DZ07V0004R0</v>
          </cell>
          <cell r="D529" t="str">
            <v>SMD磁珠</v>
          </cell>
          <cell r="E529" t="str">
            <v>600R @100MHz  0603 0.5A</v>
          </cell>
          <cell r="F529" t="str">
            <v>PCS</v>
          </cell>
        </row>
        <row r="530">
          <cell r="C530" t="str">
            <v>DZ07V0004R1</v>
          </cell>
          <cell r="D530" t="str">
            <v>SMD磁珠</v>
          </cell>
          <cell r="E530" t="str">
            <v>600R @100MHz  0603 CBW160808U601T 1A</v>
          </cell>
          <cell r="F530" t="str">
            <v>PCS</v>
          </cell>
        </row>
        <row r="531">
          <cell r="C531" t="str">
            <v>DZ07V0005R0</v>
          </cell>
          <cell r="D531" t="str">
            <v>SMD磁珠</v>
          </cell>
          <cell r="E531" t="str">
            <v>120R @100MHz  0805 0.4A</v>
          </cell>
          <cell r="F531" t="str">
            <v>PCS</v>
          </cell>
        </row>
        <row r="532">
          <cell r="C532" t="str">
            <v>DZ07V0006R0</v>
          </cell>
          <cell r="D532" t="str">
            <v>SMD磁珠</v>
          </cell>
          <cell r="E532" t="str">
            <v>220R @100MHz  0805 0.7A</v>
          </cell>
          <cell r="F532" t="str">
            <v>PCS</v>
          </cell>
        </row>
        <row r="533">
          <cell r="C533" t="str">
            <v>DZ07V0006R1</v>
          </cell>
          <cell r="D533" t="str">
            <v>SMD磁珠</v>
          </cell>
          <cell r="E533" t="str">
            <v>220R @100MHz  0805 CBW201209U221T 2A</v>
          </cell>
          <cell r="F533" t="str">
            <v>PCS</v>
          </cell>
        </row>
        <row r="534">
          <cell r="C534" t="str">
            <v>DZ07V0007R0</v>
          </cell>
          <cell r="D534" t="str">
            <v>SMD磁珠</v>
          </cell>
          <cell r="E534" t="str">
            <v>470R @100MHz  0805</v>
          </cell>
          <cell r="F534" t="str">
            <v>PCS</v>
          </cell>
        </row>
        <row r="535">
          <cell r="C535" t="str">
            <v>DZ07V0008R0</v>
          </cell>
          <cell r="D535" t="str">
            <v>SMD磁珠</v>
          </cell>
          <cell r="E535" t="str">
            <v>600R @100MHz  0805 1A</v>
          </cell>
          <cell r="F535" t="str">
            <v>PCS</v>
          </cell>
        </row>
        <row r="536">
          <cell r="C536" t="str">
            <v>DZ07V0008R1</v>
          </cell>
          <cell r="D536" t="str">
            <v>SMD磁珠</v>
          </cell>
          <cell r="E536" t="str">
            <v>600R @100MHz  0805 CBW201209U601T 1.5A</v>
          </cell>
          <cell r="F536" t="str">
            <v>PCS</v>
          </cell>
        </row>
        <row r="537">
          <cell r="C537" t="str">
            <v>DZ07V0009R0</v>
          </cell>
          <cell r="D537" t="str">
            <v>SMD磁珠</v>
          </cell>
          <cell r="E537" t="str">
            <v>600R @100MHz  1206 3A</v>
          </cell>
          <cell r="F537" t="str">
            <v>PCS</v>
          </cell>
        </row>
        <row r="538">
          <cell r="C538" t="str">
            <v>DZ07V0010R0</v>
          </cell>
          <cell r="D538" t="str">
            <v>SMD磁珠</v>
          </cell>
          <cell r="E538" t="str">
            <v>95R @100MHz  3612 5A</v>
          </cell>
          <cell r="F538" t="str">
            <v>PCS</v>
          </cell>
        </row>
        <row r="539">
          <cell r="C539" t="str">
            <v>DZ07V0011R0</v>
          </cell>
          <cell r="D539" t="str">
            <v>SMD磁珠</v>
          </cell>
          <cell r="E539" t="str">
            <v>200R @100MHz  0805</v>
          </cell>
          <cell r="F539" t="str">
            <v>PCS</v>
          </cell>
        </row>
        <row r="540">
          <cell r="C540" t="str">
            <v>DZ07V0012R0</v>
          </cell>
          <cell r="D540" t="str">
            <v>SMD磁珠</v>
          </cell>
          <cell r="E540" t="str">
            <v>120R @100MHz  0805 CBM201209U121T 2A</v>
          </cell>
          <cell r="F540" t="str">
            <v>PCS</v>
          </cell>
        </row>
        <row r="541">
          <cell r="C541" t="str">
            <v>DZ07V0013R0</v>
          </cell>
          <cell r="D541" t="str">
            <v>SMD磁珠</v>
          </cell>
          <cell r="E541" t="str">
            <v>120R @100MHZ 0603 CBM160808U121T  2A</v>
          </cell>
          <cell r="F541" t="str">
            <v>PCS</v>
          </cell>
        </row>
        <row r="542">
          <cell r="C542" t="str">
            <v>DZ07V0014R0</v>
          </cell>
          <cell r="D542" t="str">
            <v>SMD磁珠</v>
          </cell>
          <cell r="E542" t="str">
            <v>600R @100MHz  1206 CBM321609U601T 2A</v>
          </cell>
          <cell r="F542" t="str">
            <v>PCS</v>
          </cell>
        </row>
        <row r="543">
          <cell r="C543" t="str">
            <v>DZ08V0001R0</v>
          </cell>
          <cell r="D543" t="str">
            <v>SMD二极管</v>
          </cell>
          <cell r="E543" t="str">
            <v>1N4001 1A 50V DO-214AC</v>
          </cell>
          <cell r="F543" t="str">
            <v>PCS</v>
          </cell>
        </row>
        <row r="544">
          <cell r="C544" t="str">
            <v>DZ08V0001R1</v>
          </cell>
          <cell r="D544" t="str">
            <v>SMD二极管</v>
          </cell>
          <cell r="E544" t="str">
            <v>M1 1A 50V DO-214AC</v>
          </cell>
          <cell r="F544" t="str">
            <v>PCS</v>
          </cell>
        </row>
        <row r="545">
          <cell r="C545" t="str">
            <v>DZ08V0002R0</v>
          </cell>
          <cell r="D545" t="str">
            <v>SMD二极管</v>
          </cell>
          <cell r="E545" t="str">
            <v>BAS85 30V 200MA SOD-80</v>
          </cell>
          <cell r="F545" t="str">
            <v>PCS</v>
          </cell>
        </row>
        <row r="546">
          <cell r="C546" t="str">
            <v>DZ08V0003R0</v>
          </cell>
          <cell r="D546" t="str">
            <v>SMD二极管</v>
          </cell>
          <cell r="E546" t="str">
            <v>BAV99 10mA 75V SOT-23</v>
          </cell>
          <cell r="F546" t="str">
            <v>PCS</v>
          </cell>
        </row>
        <row r="547">
          <cell r="C547" t="str">
            <v>DZ08V0004R0</v>
          </cell>
          <cell r="D547" t="str">
            <v>SMD二极管</v>
          </cell>
          <cell r="E547" t="str">
            <v>MMBD4148 10mA 75V SOT-23</v>
          </cell>
          <cell r="F547" t="str">
            <v>PCS</v>
          </cell>
        </row>
        <row r="548">
          <cell r="C548" t="str">
            <v>DZ08V0005R0</v>
          </cell>
          <cell r="D548" t="str">
            <v>SMD二极管</v>
          </cell>
          <cell r="E548" t="str">
            <v>IN4148 0.3A 40V SOD-123(1206)</v>
          </cell>
          <cell r="F548" t="str">
            <v>PCS</v>
          </cell>
        </row>
        <row r="549">
          <cell r="C549" t="str">
            <v>DZ08V0006R0</v>
          </cell>
          <cell r="D549" t="str">
            <v>SMD二极管</v>
          </cell>
          <cell r="E549" t="str">
            <v>1N5819 10mA 30V DO-214AC</v>
          </cell>
          <cell r="F549" t="str">
            <v>PCS</v>
          </cell>
        </row>
        <row r="550">
          <cell r="C550" t="str">
            <v>DZ08V0006R1</v>
          </cell>
          <cell r="D550" t="str">
            <v>SMD二极管</v>
          </cell>
          <cell r="E550" t="str">
            <v>SS14 10mA 40V DO-214AC</v>
          </cell>
          <cell r="F550" t="str">
            <v>PCS</v>
          </cell>
        </row>
        <row r="551">
          <cell r="C551" t="str">
            <v>DZ08V0007R0</v>
          </cell>
          <cell r="D551" t="str">
            <v>SMD二极管</v>
          </cell>
          <cell r="E551" t="str">
            <v>1N5819 0.3A 40V SOD-123(1206)</v>
          </cell>
          <cell r="F551" t="str">
            <v>PCS</v>
          </cell>
        </row>
        <row r="552">
          <cell r="C552" t="str">
            <v>DZ08V0008R0</v>
          </cell>
          <cell r="D552" t="str">
            <v>SMD二极管</v>
          </cell>
          <cell r="E552" t="str">
            <v>SS24 2A 40V DO-214AC</v>
          </cell>
          <cell r="F552" t="str">
            <v>PCS</v>
          </cell>
        </row>
        <row r="553">
          <cell r="C553" t="str">
            <v>DZ08V0009R0</v>
          </cell>
          <cell r="D553" t="str">
            <v>SMD二极管</v>
          </cell>
          <cell r="E553" t="str">
            <v>NSR0320MW2T1G 1A 20V SOD-323</v>
          </cell>
          <cell r="F553" t="str">
            <v>PCS</v>
          </cell>
        </row>
        <row r="554">
          <cell r="C554" t="str">
            <v>DZ08V0009R1</v>
          </cell>
          <cell r="D554" t="str">
            <v>SMD二极管</v>
          </cell>
          <cell r="E554" t="str">
            <v>B5817WS SOD-323</v>
          </cell>
          <cell r="F554" t="str">
            <v>PCS</v>
          </cell>
        </row>
        <row r="555">
          <cell r="C555" t="str">
            <v>DZ08V0010R0</v>
          </cell>
          <cell r="D555" t="str">
            <v>SMD二极管</v>
          </cell>
          <cell r="E555" t="str">
            <v>BAV70 10mA 75V SOT-23</v>
          </cell>
          <cell r="F555" t="str">
            <v>PCS</v>
          </cell>
        </row>
        <row r="556">
          <cell r="C556" t="str">
            <v>DZ08V0011R0</v>
          </cell>
          <cell r="D556" t="str">
            <v>SMD二极管</v>
          </cell>
          <cell r="E556" t="str">
            <v>SK36 SCHOTTKY 3A 40V</v>
          </cell>
          <cell r="F556" t="str">
            <v>PCS</v>
          </cell>
        </row>
        <row r="557">
          <cell r="C557" t="str">
            <v>DZ08V0012R0</v>
          </cell>
          <cell r="D557" t="str">
            <v>SMD二极管</v>
          </cell>
          <cell r="E557" t="str">
            <v>P6KE51CA 1.0uA 10V DZ02</v>
          </cell>
          <cell r="F557" t="str">
            <v>PCS</v>
          </cell>
        </row>
        <row r="558">
          <cell r="C558" t="str">
            <v>DZ08V0013R0</v>
          </cell>
          <cell r="D558" t="str">
            <v>SMD二极管</v>
          </cell>
          <cell r="E558" t="str">
            <v>BAT54S 0.2A 30V SOT-23</v>
          </cell>
          <cell r="F558" t="str">
            <v>PCS</v>
          </cell>
        </row>
        <row r="559">
          <cell r="C559" t="str">
            <v>DZ08V0014R0</v>
          </cell>
          <cell r="D559" t="str">
            <v>稳压二极管</v>
          </cell>
          <cell r="E559" t="str">
            <v>PTZ5.6A ROHM DO-214AC</v>
          </cell>
          <cell r="F559" t="str">
            <v>PCS</v>
          </cell>
        </row>
        <row r="560">
          <cell r="C560" t="str">
            <v>DZ08V0014R1</v>
          </cell>
          <cell r="D560" t="str">
            <v>稳压二极管</v>
          </cell>
          <cell r="E560" t="str">
            <v>PTZ5.6B ROHM DO-214AC</v>
          </cell>
          <cell r="F560" t="str">
            <v>PCS</v>
          </cell>
        </row>
        <row r="561">
          <cell r="C561" t="str">
            <v>DZ08V0015R0</v>
          </cell>
          <cell r="D561" t="str">
            <v>稳压二极管</v>
          </cell>
          <cell r="E561" t="str">
            <v>BZX84C5V1 5.1V SOT-23</v>
          </cell>
          <cell r="F561" t="str">
            <v>PCS</v>
          </cell>
        </row>
        <row r="562">
          <cell r="C562" t="str">
            <v>DZ08V0016R0</v>
          </cell>
          <cell r="D562" t="str">
            <v>稳压二极管</v>
          </cell>
          <cell r="E562" t="str">
            <v>LM5Z5V1T1G 5.1V 0603/SOT-523</v>
          </cell>
          <cell r="F562" t="str">
            <v>PCS</v>
          </cell>
        </row>
        <row r="563">
          <cell r="C563" t="str">
            <v>DZ08V0017R0</v>
          </cell>
          <cell r="D563" t="str">
            <v>稳压二极管</v>
          </cell>
          <cell r="E563" t="str">
            <v>BZT52C6V2 6.2V SOD-123</v>
          </cell>
          <cell r="F563" t="str">
            <v>PCS</v>
          </cell>
        </row>
        <row r="564">
          <cell r="C564" t="str">
            <v>DZ08V0018R0</v>
          </cell>
          <cell r="D564" t="str">
            <v>稳压二极管</v>
          </cell>
          <cell r="E564" t="str">
            <v>ZMM8V2 8.2V SOD-80</v>
          </cell>
          <cell r="F564" t="str">
            <v>PCS</v>
          </cell>
        </row>
        <row r="565">
          <cell r="C565" t="str">
            <v>DZ08V0019R0</v>
          </cell>
          <cell r="D565" t="str">
            <v>稳压二极管</v>
          </cell>
          <cell r="E565" t="str">
            <v>MBRX140-7P SOD-123</v>
          </cell>
          <cell r="F565" t="str">
            <v>PCS</v>
          </cell>
        </row>
        <row r="566">
          <cell r="C566" t="str">
            <v>DZ08V0020R0</v>
          </cell>
          <cell r="D566" t="str">
            <v>稳压二极管</v>
          </cell>
          <cell r="E566" t="str">
            <v>TE25 3.9B</v>
          </cell>
          <cell r="F566" t="str">
            <v>PCS</v>
          </cell>
        </row>
        <row r="567">
          <cell r="C567" t="str">
            <v>DZ08V0021R0</v>
          </cell>
          <cell r="D567" t="str">
            <v>瞬间吸收二极管</v>
          </cell>
          <cell r="E567" t="str">
            <v>SMBT5.0A DO-214AA</v>
          </cell>
          <cell r="F567" t="str">
            <v>PCS</v>
          </cell>
        </row>
        <row r="568">
          <cell r="C568" t="str">
            <v>DZ08V0021R1</v>
          </cell>
          <cell r="D568" t="str">
            <v>瞬间吸收二极管</v>
          </cell>
          <cell r="E568" t="str">
            <v>SMBJ5.0AT3G</v>
          </cell>
          <cell r="F568" t="str">
            <v>PCS</v>
          </cell>
        </row>
        <row r="569">
          <cell r="C569" t="str">
            <v>DZ08V0022R0</v>
          </cell>
          <cell r="D569" t="str">
            <v>瞬间吸收二极管</v>
          </cell>
          <cell r="E569" t="str">
            <v>NSR0320MW 20V 1A SOD-323</v>
          </cell>
          <cell r="F569" t="str">
            <v>PCS</v>
          </cell>
        </row>
        <row r="570">
          <cell r="C570" t="str">
            <v>DZ08V0023R0</v>
          </cell>
          <cell r="D570" t="str">
            <v>电压抑制二极管</v>
          </cell>
          <cell r="E570" t="str">
            <v>RCLamp0524 SLP2510P8</v>
          </cell>
          <cell r="F570" t="str">
            <v>PCS</v>
          </cell>
        </row>
        <row r="571">
          <cell r="C571" t="str">
            <v>DZ08V0024R0</v>
          </cell>
          <cell r="D571" t="str">
            <v>电压抑制二极管</v>
          </cell>
          <cell r="E571" t="str">
            <v>RCLamp0522 SLP1610P4</v>
          </cell>
          <cell r="F571" t="str">
            <v>PCS</v>
          </cell>
        </row>
        <row r="572">
          <cell r="C572" t="str">
            <v>DZ08V0025R0</v>
          </cell>
          <cell r="D572" t="str">
            <v>电压抑制二极管</v>
          </cell>
          <cell r="E572" t="str">
            <v>TVS PESD5V0L2BT 5.0V SOT-23</v>
          </cell>
          <cell r="F572" t="str">
            <v>PCS</v>
          </cell>
        </row>
        <row r="573">
          <cell r="C573" t="str">
            <v>DZ08V0026R0</v>
          </cell>
          <cell r="D573" t="str">
            <v>电压抑制二极管</v>
          </cell>
          <cell r="E573" t="str">
            <v>TVS PESD12VL2BT 12V SOT-23</v>
          </cell>
          <cell r="F573" t="str">
            <v>PCS</v>
          </cell>
        </row>
        <row r="574">
          <cell r="C574" t="str">
            <v>DZ08V0032R0</v>
          </cell>
          <cell r="D574" t="str">
            <v>SMD发光二极管</v>
          </cell>
          <cell r="E574" t="str">
            <v>LED 普亮绿灯 20mA 2.0*1.2mm SMT (绿色为负极)</v>
          </cell>
          <cell r="F574" t="str">
            <v>PCS</v>
          </cell>
        </row>
        <row r="575">
          <cell r="C575" t="str">
            <v>DZ08V0033R0</v>
          </cell>
          <cell r="D575" t="str">
            <v>SMD发光二极管</v>
          </cell>
          <cell r="E575" t="str">
            <v>LED 普亮红灯 20mA 2.0*1.2mm SMT (绿色为负极)</v>
          </cell>
          <cell r="F575" t="str">
            <v>PCS</v>
          </cell>
        </row>
        <row r="576">
          <cell r="C576" t="str">
            <v>DZ08V0034R0</v>
          </cell>
          <cell r="D576" t="str">
            <v>SMD二极管</v>
          </cell>
          <cell r="E576" t="str">
            <v>3.3V稳压管  LL-34,玻璃圆柱</v>
          </cell>
          <cell r="F576" t="str">
            <v>PCS</v>
          </cell>
        </row>
        <row r="577">
          <cell r="C577" t="str">
            <v>DZ08V0035R0</v>
          </cell>
          <cell r="D577" t="str">
            <v>SMD二极管</v>
          </cell>
          <cell r="E577" t="str">
            <v>Z47V稳压管  LL-34,玻璃圆柱</v>
          </cell>
          <cell r="F577" t="str">
            <v>PCS</v>
          </cell>
        </row>
        <row r="578">
          <cell r="C578" t="str">
            <v>DZ08V0035R1</v>
          </cell>
          <cell r="D578" t="str">
            <v>SMD二极管</v>
          </cell>
          <cell r="E578" t="str">
            <v>（FHZ47V-XE）Z47V稳压管  LL-34,玻璃圆柱</v>
          </cell>
          <cell r="F578" t="str">
            <v>PCS</v>
          </cell>
        </row>
        <row r="579">
          <cell r="C579" t="str">
            <v>DZ08V0038R0</v>
          </cell>
          <cell r="D579" t="str">
            <v>SMD二极管</v>
          </cell>
          <cell r="E579" t="str">
            <v>uClamp3301D-SOD-323</v>
          </cell>
          <cell r="F579" t="str">
            <v>PCS</v>
          </cell>
        </row>
        <row r="580">
          <cell r="C580" t="str">
            <v>DZ08V0039R0</v>
          </cell>
          <cell r="D580" t="str">
            <v>SMD二极管</v>
          </cell>
          <cell r="E580" t="str">
            <v>1T32 D1206</v>
          </cell>
          <cell r="F580" t="str">
            <v>PCS</v>
          </cell>
        </row>
        <row r="581">
          <cell r="C581" t="str">
            <v>DZ08V0041R0</v>
          </cell>
          <cell r="D581" t="str">
            <v>SMD二极管</v>
          </cell>
          <cell r="E581" t="str">
            <v>1T32 DO-214B</v>
          </cell>
          <cell r="F581" t="str">
            <v>PCS</v>
          </cell>
        </row>
        <row r="582">
          <cell r="C582" t="str">
            <v>DZ08V0044R0</v>
          </cell>
          <cell r="D582" t="str">
            <v>SMD稳压二极管</v>
          </cell>
          <cell r="E582" t="str">
            <v>LM3Z20VT1G</v>
          </cell>
          <cell r="F582" t="str">
            <v>PCS</v>
          </cell>
        </row>
        <row r="583">
          <cell r="C583" t="str">
            <v>DZ08V0045R0</v>
          </cell>
          <cell r="D583" t="str">
            <v>SMD二极管</v>
          </cell>
          <cell r="E583" t="str">
            <v>MBRAF360T3G</v>
          </cell>
          <cell r="F583" t="str">
            <v>PCS</v>
          </cell>
        </row>
        <row r="584">
          <cell r="C584" t="str">
            <v>DZ08V0045R1</v>
          </cell>
          <cell r="D584" t="str">
            <v>SMD二极管</v>
          </cell>
          <cell r="E584" t="str">
            <v>SM360A</v>
          </cell>
          <cell r="F584" t="str">
            <v>PCS</v>
          </cell>
        </row>
        <row r="585">
          <cell r="C585" t="str">
            <v>DZ08V0046R1</v>
          </cell>
          <cell r="D585" t="str">
            <v>SMD二极管</v>
          </cell>
          <cell r="E585" t="str">
            <v>（UPLX-0805URC）UPLX-0805URC 高亮红灯</v>
          </cell>
          <cell r="F585" t="str">
            <v>PCS</v>
          </cell>
        </row>
        <row r="586">
          <cell r="C586" t="str">
            <v>DZ08V0049R0</v>
          </cell>
          <cell r="D586" t="str">
            <v>电压抑制二极管</v>
          </cell>
          <cell r="E586" t="str">
            <v>RClamp2504N  SLP2626P10(TVS保护管)</v>
          </cell>
          <cell r="F586" t="str">
            <v>PCS</v>
          </cell>
        </row>
        <row r="587">
          <cell r="C587" t="str">
            <v>DZ08V0050R0</v>
          </cell>
          <cell r="D587" t="str">
            <v>SMD二极管</v>
          </cell>
          <cell r="E587" t="str">
            <v>BAW56 sot_23_BEC</v>
          </cell>
          <cell r="F587" t="str">
            <v>PCS</v>
          </cell>
        </row>
        <row r="588">
          <cell r="C588" t="str">
            <v>DZ08V0053R0</v>
          </cell>
          <cell r="D588" t="str">
            <v>SMD二极管</v>
          </cell>
          <cell r="E588" t="str">
            <v>1SMA58AT3G DO-214AC</v>
          </cell>
          <cell r="F588" t="str">
            <v>PCS</v>
          </cell>
        </row>
        <row r="589">
          <cell r="C589" t="str">
            <v>DZ08V0055R0</v>
          </cell>
          <cell r="D589" t="str">
            <v>TVS二极管</v>
          </cell>
          <cell r="E589" t="str">
            <v>1SMA15AT3G DO214AC</v>
          </cell>
          <cell r="F589" t="str">
            <v>PCS</v>
          </cell>
        </row>
        <row r="590">
          <cell r="C590" t="str">
            <v>DZ08V0056R0</v>
          </cell>
          <cell r="D590" t="str">
            <v>SMD保险丝</v>
          </cell>
          <cell r="E590" t="str">
            <v>F1206FA2000V063T 1206 2A 63V</v>
          </cell>
          <cell r="F590" t="str">
            <v>PCS</v>
          </cell>
        </row>
        <row r="591">
          <cell r="C591" t="str">
            <v>DZ08V0064R0</v>
          </cell>
          <cell r="D591" t="str">
            <v>SMD二极管</v>
          </cell>
          <cell r="E591" t="str">
            <v>1SMA26AT3G/ DO-214AC</v>
          </cell>
          <cell r="F591" t="str">
            <v>PCS</v>
          </cell>
        </row>
        <row r="592">
          <cell r="C592" t="str">
            <v>DZ08V0065R0</v>
          </cell>
          <cell r="D592" t="str">
            <v>SMD保险丝</v>
          </cell>
          <cell r="E592" t="str">
            <v>F1206HI1000V063T 1206 1A 63V</v>
          </cell>
          <cell r="F592" t="str">
            <v>PCS</v>
          </cell>
        </row>
        <row r="593">
          <cell r="C593" t="str">
            <v>DZ09V0001R0</v>
          </cell>
          <cell r="D593" t="str">
            <v>SMD三极管</v>
          </cell>
          <cell r="E593" t="str">
            <v>MMBT3904,0.2A,SOT-23</v>
          </cell>
          <cell r="F593" t="str">
            <v>PCS</v>
          </cell>
        </row>
        <row r="594">
          <cell r="C594" t="str">
            <v>DZ09V0002R0</v>
          </cell>
          <cell r="D594" t="str">
            <v>SMD三极管</v>
          </cell>
          <cell r="E594" t="str">
            <v>MMBT3906,0.2A,SOT-23</v>
          </cell>
          <cell r="F594" t="str">
            <v>PCS</v>
          </cell>
        </row>
        <row r="595">
          <cell r="C595" t="str">
            <v>DZ09V0003R0</v>
          </cell>
          <cell r="D595" t="str">
            <v>SMD三极管</v>
          </cell>
          <cell r="E595" t="str">
            <v>NTR4502 P-Channel SOT-23</v>
          </cell>
          <cell r="F595" t="str">
            <v>PCS</v>
          </cell>
        </row>
        <row r="596">
          <cell r="C596" t="str">
            <v>DZ09V0004R0</v>
          </cell>
          <cell r="D596" t="str">
            <v>SMD三极管</v>
          </cell>
          <cell r="E596" t="str">
            <v>2N7002 115mA 60V SOT-23</v>
          </cell>
          <cell r="F596" t="str">
            <v>PCS</v>
          </cell>
        </row>
        <row r="597">
          <cell r="C597" t="str">
            <v>DZ09V0005R0</v>
          </cell>
          <cell r="D597" t="str">
            <v>SMD三极管</v>
          </cell>
          <cell r="E597" t="str">
            <v>ON NTR4502 SOT-23</v>
          </cell>
          <cell r="F597" t="str">
            <v>PCS</v>
          </cell>
        </row>
        <row r="598">
          <cell r="C598" t="str">
            <v>DZ09V0006R0</v>
          </cell>
          <cell r="D598" t="str">
            <v>SMD三极管</v>
          </cell>
          <cell r="E598" t="str">
            <v>2SC9013 sot_23_BEC</v>
          </cell>
          <cell r="F598" t="str">
            <v>PCS</v>
          </cell>
        </row>
        <row r="599">
          <cell r="C599" t="str">
            <v>DZ09V0007R0</v>
          </cell>
          <cell r="D599" t="str">
            <v>SMD三极管</v>
          </cell>
          <cell r="E599" t="str">
            <v>NTD2955 DPARK-03</v>
          </cell>
          <cell r="F599" t="str">
            <v>PCS</v>
          </cell>
        </row>
        <row r="600">
          <cell r="C600" t="str">
            <v>DZ09V0008R0</v>
          </cell>
          <cell r="D600" t="str">
            <v>SMD三极管</v>
          </cell>
          <cell r="E600" t="str">
            <v>ON NTR4501 SOT-23</v>
          </cell>
          <cell r="F600" t="str">
            <v>PCS</v>
          </cell>
        </row>
        <row r="601">
          <cell r="C601" t="str">
            <v>DZ09V0009R0</v>
          </cell>
          <cell r="D601" t="str">
            <v>场效应三极管</v>
          </cell>
          <cell r="E601" t="str">
            <v>MOSFET P-Channel 2SJ377 2-7J1B</v>
          </cell>
          <cell r="F601" t="str">
            <v>PCS</v>
          </cell>
        </row>
        <row r="602">
          <cell r="C602" t="str">
            <v>DZ09V0010R0</v>
          </cell>
          <cell r="D602" t="str">
            <v>MOSFET(场效应管）</v>
          </cell>
          <cell r="E602" t="str">
            <v>FQD8P10TM_F085-100V P沟道 D-PAK</v>
          </cell>
          <cell r="F602" t="str">
            <v>PCS</v>
          </cell>
        </row>
        <row r="603">
          <cell r="C603" t="str">
            <v>DZ09V0011R0</v>
          </cell>
          <cell r="D603" t="str">
            <v>SMD三极管</v>
          </cell>
          <cell r="E603" t="str">
            <v>BAT54A SOT-23</v>
          </cell>
          <cell r="F603" t="str">
            <v>PCS</v>
          </cell>
        </row>
        <row r="604">
          <cell r="C604" t="str">
            <v>DZ09V0012R0</v>
          </cell>
          <cell r="D604" t="str">
            <v>MOSFET(场效应管）</v>
          </cell>
          <cell r="E604" t="str">
            <v>CJ3401A  SOT-23 SMD</v>
          </cell>
          <cell r="F604" t="str">
            <v>PCS</v>
          </cell>
        </row>
        <row r="605">
          <cell r="C605" t="str">
            <v>DZ10V0013R0</v>
          </cell>
          <cell r="D605" t="str">
            <v>SMD无源晶振</v>
          </cell>
          <cell r="E605" t="str">
            <v>27MHz 5.0*3.2*1.0mm(20PPM) 5032 CL=20PF</v>
          </cell>
          <cell r="F605" t="str">
            <v>PCS</v>
          </cell>
        </row>
        <row r="606">
          <cell r="C606" t="str">
            <v>DZ10V0014R0</v>
          </cell>
          <cell r="D606" t="str">
            <v>SMD有源晶振</v>
          </cell>
          <cell r="E606" t="str">
            <v>12.2880MHz 5*7(20PPM) 4P</v>
          </cell>
          <cell r="F606" t="str">
            <v>PCS</v>
          </cell>
        </row>
        <row r="607">
          <cell r="C607" t="str">
            <v>DZ10V0014R1</v>
          </cell>
          <cell r="D607" t="str">
            <v>SMD有源晶振</v>
          </cell>
          <cell r="E607" t="str">
            <v>（OCETCCJANF12.288M05329L）12.2880MHz 5*7(20PPM) 4P</v>
          </cell>
          <cell r="F607" t="str">
            <v>PCS</v>
          </cell>
        </row>
        <row r="608">
          <cell r="C608" t="str">
            <v>DZ10V0015R0</v>
          </cell>
          <cell r="D608" t="str">
            <v>SMD有源晶振</v>
          </cell>
          <cell r="E608" t="str">
            <v>25.000MHz（50ppm） 5*7 4P</v>
          </cell>
          <cell r="F608" t="str">
            <v>PCS</v>
          </cell>
        </row>
        <row r="609">
          <cell r="C609" t="str">
            <v>DZ10V0015R1</v>
          </cell>
          <cell r="D609" t="str">
            <v>SMD有源晶振</v>
          </cell>
          <cell r="E609" t="str">
            <v>(05329-L-211-3)OCETGCJANF-25.000000MHz(±50PPM)5*7 4P</v>
          </cell>
          <cell r="F609" t="str">
            <v>PCS</v>
          </cell>
        </row>
        <row r="610">
          <cell r="C610" t="str">
            <v>DZ10V0016R0</v>
          </cell>
          <cell r="D610" t="str">
            <v>SMD有源晶振</v>
          </cell>
          <cell r="E610" t="str">
            <v>50MHz 5*7 4P</v>
          </cell>
          <cell r="F610" t="str">
            <v>PCS</v>
          </cell>
        </row>
        <row r="611">
          <cell r="C611" t="str">
            <v>DZ10V0018R0</v>
          </cell>
          <cell r="D611" t="str">
            <v>SMD有源晶振</v>
          </cell>
          <cell r="E611" t="str">
            <v>SIT8004AI-81-33E-148.50000Y(25PPM)</v>
          </cell>
          <cell r="F611" t="str">
            <v>PCS</v>
          </cell>
        </row>
        <row r="612">
          <cell r="C612" t="str">
            <v>DZ10V0019R0</v>
          </cell>
          <cell r="D612" t="str">
            <v>SMD有源晶振</v>
          </cell>
          <cell r="E612" t="str">
            <v>SIT8004AI-82-33E-125.00000T(25PPM)</v>
          </cell>
          <cell r="F612" t="str">
            <v>PCS</v>
          </cell>
        </row>
        <row r="613">
          <cell r="C613" t="str">
            <v>DZ10V0019R3</v>
          </cell>
          <cell r="D613" t="str">
            <v>SMD有源晶振</v>
          </cell>
          <cell r="E613" t="str">
            <v>(05329L1083) OCETGLJ125M05329L 125MHZ(±50PPM)</v>
          </cell>
          <cell r="F613" t="str">
            <v>PCS</v>
          </cell>
        </row>
        <row r="614">
          <cell r="C614" t="str">
            <v>DZ10V0020R0</v>
          </cell>
          <cell r="D614" t="str">
            <v>SMD无源晶振</v>
          </cell>
          <cell r="E614" t="str">
            <v>14.31818MHz 5*3.2 5032 CL=20PF</v>
          </cell>
          <cell r="F614" t="str">
            <v>PCS</v>
          </cell>
        </row>
        <row r="615">
          <cell r="C615" t="str">
            <v>DZ10V0021R0</v>
          </cell>
          <cell r="D615" t="str">
            <v>SMD无源晶振</v>
          </cell>
          <cell r="E615" t="str">
            <v>5UAA64000182T360Q2 5*7 CL=20PF</v>
          </cell>
          <cell r="F615" t="str">
            <v>PCS</v>
          </cell>
        </row>
        <row r="616">
          <cell r="C616" t="str">
            <v>DZ10V0029R0</v>
          </cell>
          <cell r="D616" t="str">
            <v>SMD有源晶振</v>
          </cell>
          <cell r="E616" t="str">
            <v>25.000MHz（20ppm）5*7 4P</v>
          </cell>
          <cell r="F616" t="str">
            <v>PCS</v>
          </cell>
        </row>
        <row r="617">
          <cell r="C617" t="str">
            <v>DZ10V0031R0</v>
          </cell>
          <cell r="D617" t="str">
            <v>SMD有源晶振</v>
          </cell>
          <cell r="E617" t="str">
            <v>510BBA100M000AAG 5*7 6P</v>
          </cell>
          <cell r="F617" t="str">
            <v>PCS</v>
          </cell>
        </row>
        <row r="618">
          <cell r="C618" t="str">
            <v>DZ10V0032R0</v>
          </cell>
          <cell r="D618" t="str">
            <v>SMD有源晶振</v>
          </cell>
          <cell r="E618" t="str">
            <v>WX7031B0148.500000 5*7 6P</v>
          </cell>
          <cell r="F618" t="str">
            <v>PCS</v>
          </cell>
        </row>
        <row r="619">
          <cell r="C619" t="str">
            <v>DZ10V0033R0</v>
          </cell>
          <cell r="D619" t="str">
            <v>SMD有源晶振</v>
          </cell>
          <cell r="E619" t="str">
            <v>25.000MHz（10ppm）5*7 4P</v>
          </cell>
          <cell r="F619" t="str">
            <v>PCS</v>
          </cell>
        </row>
        <row r="620">
          <cell r="C620" t="str">
            <v>DZ10V0033R1</v>
          </cell>
          <cell r="D620" t="str">
            <v>SMD有源晶振</v>
          </cell>
          <cell r="E620" t="str">
            <v>25.000MHz（10ppm）05329-L-107-3 5*7 4P</v>
          </cell>
          <cell r="F620" t="str">
            <v>PCS</v>
          </cell>
        </row>
        <row r="621">
          <cell r="C621" t="str">
            <v>DZ10V0035R0</v>
          </cell>
          <cell r="D621" t="str">
            <v>SMD无源晶振</v>
          </cell>
          <cell r="E621" t="str">
            <v>24MHz(20ppm) 5.0*3.2 4P SMD</v>
          </cell>
          <cell r="F621" t="str">
            <v>PCS</v>
          </cell>
        </row>
        <row r="622">
          <cell r="C622" t="str">
            <v>DZ11V0044R0</v>
          </cell>
          <cell r="D622" t="str">
            <v>SMD双排针座</v>
          </cell>
          <cell r="E622" t="str">
            <v>22P-2.0mm/2Ｘ11Pin H=4.3mm 立式180°</v>
          </cell>
          <cell r="F622" t="str">
            <v>PCS</v>
          </cell>
        </row>
        <row r="623">
          <cell r="C623" t="str">
            <v>DZ11V0045R0</v>
          </cell>
          <cell r="D623" t="str">
            <v>板对板连接器</v>
          </cell>
          <cell r="E623" t="str">
            <v>FCI公座61082-061402LF  60P/2*30P-0.8mm 公头 立式180° SMD</v>
          </cell>
          <cell r="F623" t="str">
            <v>PCS</v>
          </cell>
        </row>
        <row r="624">
          <cell r="C624" t="str">
            <v>DZ11V0046R0</v>
          </cell>
          <cell r="D624" t="str">
            <v>板对板连接器</v>
          </cell>
          <cell r="E624" t="str">
            <v>FCI母座61083-064402LF 60P/2*30P-0.8mm 母头 立式180° SMD</v>
          </cell>
          <cell r="F624" t="str">
            <v>PCS</v>
          </cell>
        </row>
        <row r="625">
          <cell r="C625" t="str">
            <v>DZ11V0047R0</v>
          </cell>
          <cell r="D625" t="str">
            <v>双排座</v>
          </cell>
          <cell r="E625" t="str">
            <v>双排母座 20P-2.0mm/2*10Pin H=4.3mm  立式180° SMD</v>
          </cell>
          <cell r="F625" t="str">
            <v>PCS</v>
          </cell>
        </row>
        <row r="626">
          <cell r="C626" t="str">
            <v>DZ11V0048R0</v>
          </cell>
          <cell r="D626" t="str">
            <v>双排座</v>
          </cell>
          <cell r="E626" t="str">
            <v>双排母座 6P-2.0mm/2*3Pin H=4.3mm  立式180° SMD</v>
          </cell>
          <cell r="F626" t="str">
            <v>PCS</v>
          </cell>
        </row>
        <row r="627">
          <cell r="C627" t="str">
            <v>DZ11V0049R0</v>
          </cell>
          <cell r="D627" t="str">
            <v>双排针</v>
          </cell>
          <cell r="E627" t="str">
            <v>6P-2.0mm/2*3Pin L=9.7mm 立式180° SMD</v>
          </cell>
          <cell r="F627" t="str">
            <v>PCS</v>
          </cell>
        </row>
        <row r="628">
          <cell r="C628" t="str">
            <v>DZ11V0050R0</v>
          </cell>
          <cell r="D628" t="str">
            <v>双排针</v>
          </cell>
          <cell r="E628" t="str">
            <v>20P-2.0mm/2*10Pin L=8mm 立式180° SMD</v>
          </cell>
          <cell r="F628" t="str">
            <v>PCS</v>
          </cell>
        </row>
        <row r="629">
          <cell r="C629" t="str">
            <v>DZ11V0051R0</v>
          </cell>
          <cell r="D629" t="str">
            <v>双排针</v>
          </cell>
          <cell r="E629" t="str">
            <v>6P-2.0mm/2*3Pin L=8mm 立式180° SMD</v>
          </cell>
          <cell r="F629" t="str">
            <v>PCS</v>
          </cell>
        </row>
        <row r="630">
          <cell r="C630" t="str">
            <v>DZ11V0052R0</v>
          </cell>
          <cell r="D630" t="str">
            <v>双排针</v>
          </cell>
          <cell r="E630" t="str">
            <v>24P-2.0mm/2*12Pin L=17mm 双塑 立式180°(配双排针座合高L=15mm</v>
          </cell>
          <cell r="F630" t="str">
            <v>PCS</v>
          </cell>
        </row>
        <row r="631">
          <cell r="C631" t="str">
            <v>DZ11V0053R0</v>
          </cell>
          <cell r="D631" t="str">
            <v>SMD连接器</v>
          </cell>
          <cell r="E631" t="str">
            <v>HEADER 64 SMD_PCIE64 10061913-101PLF</v>
          </cell>
          <cell r="F631" t="str">
            <v>PCS</v>
          </cell>
        </row>
        <row r="632">
          <cell r="C632" t="str">
            <v>DZ11V0054R0</v>
          </cell>
          <cell r="D632" t="str">
            <v>SMD连接器</v>
          </cell>
          <cell r="E632" t="str">
            <v>4P-1.25mm 卧式 90°</v>
          </cell>
          <cell r="F632" t="str">
            <v>PCS</v>
          </cell>
        </row>
        <row r="633">
          <cell r="C633" t="str">
            <v>DZ14V0004R0</v>
          </cell>
          <cell r="D633" t="str">
            <v>SMD继电器</v>
          </cell>
          <cell r="E633" t="str">
            <v>AGQ200A4H</v>
          </cell>
          <cell r="F633" t="str">
            <v>PCS</v>
          </cell>
        </row>
        <row r="634">
          <cell r="C634" t="str">
            <v>DZ14V0014R0</v>
          </cell>
          <cell r="D634" t="str">
            <v>网络变压器</v>
          </cell>
          <cell r="E634" t="str">
            <v>HR601680</v>
          </cell>
          <cell r="F634" t="str">
            <v>PCS</v>
          </cell>
        </row>
        <row r="635">
          <cell r="C635" t="str">
            <v>DZ14V0016R1</v>
          </cell>
          <cell r="D635" t="str">
            <v>网络变压器</v>
          </cell>
          <cell r="E635" t="str">
            <v>WE 749050010A SMD</v>
          </cell>
          <cell r="F635" t="str">
            <v>PCS</v>
          </cell>
        </row>
        <row r="636">
          <cell r="C636" t="str">
            <v>DZ14V0017R0</v>
          </cell>
          <cell r="D636" t="str">
            <v>网络变压器</v>
          </cell>
          <cell r="E636" t="str">
            <v>H1263NL</v>
          </cell>
          <cell r="F636" t="str">
            <v>PCS</v>
          </cell>
        </row>
        <row r="637">
          <cell r="C637" t="str">
            <v>DZ14V0017R1</v>
          </cell>
          <cell r="D637" t="str">
            <v>网络变压器</v>
          </cell>
          <cell r="E637" t="str">
            <v>H1260NL</v>
          </cell>
          <cell r="F637" t="str">
            <v>PCS</v>
          </cell>
        </row>
        <row r="638">
          <cell r="C638" t="str">
            <v>DZ15V0018R0</v>
          </cell>
          <cell r="D638" t="str">
            <v>SMD轻触开关</v>
          </cell>
          <cell r="E638" t="str">
            <v>SW-6*6.6*5MM，力度：3牛顿 2P</v>
          </cell>
          <cell r="F638" t="str">
            <v>PCS</v>
          </cell>
        </row>
        <row r="639">
          <cell r="C639" t="str">
            <v>DZ17V0029R0</v>
          </cell>
          <cell r="D639" t="str">
            <v>SMD扁平座</v>
          </cell>
          <cell r="E639" t="str">
            <v>FPC30P-0.5mm 无锁 立式180°</v>
          </cell>
          <cell r="F639" t="str">
            <v>PCS</v>
          </cell>
        </row>
        <row r="640">
          <cell r="C640" t="str">
            <v>DZ17V0109R0</v>
          </cell>
          <cell r="D640" t="str">
            <v>HDMI座</v>
          </cell>
          <cell r="E640" t="str">
            <v>10029449-111RLF 卧式90°SMD</v>
          </cell>
          <cell r="F640" t="str">
            <v>PCS</v>
          </cell>
        </row>
        <row r="641">
          <cell r="C641" t="str">
            <v>DZ17V0114R0</v>
          </cell>
          <cell r="D641" t="str">
            <v>SMD扁平座</v>
          </cell>
          <cell r="E641" t="str">
            <v>FPC10P-1.0mm 卧式90°，上接触压接扣紧</v>
          </cell>
          <cell r="F641" t="str">
            <v>PCS</v>
          </cell>
        </row>
        <row r="642">
          <cell r="C642" t="str">
            <v>DZ17V0118R0</v>
          </cell>
          <cell r="D642" t="str">
            <v>USB座</v>
          </cell>
          <cell r="E642" t="str">
            <v>MICRO USB 5P B TYPE</v>
          </cell>
          <cell r="F642" t="str">
            <v>PCS</v>
          </cell>
        </row>
        <row r="643">
          <cell r="C643" t="str">
            <v>DZ17V0130R0</v>
          </cell>
          <cell r="D643" t="str">
            <v>USB座</v>
          </cell>
          <cell r="E643" t="str">
            <v>沉板式 MICRO USB 5P B TYPE</v>
          </cell>
          <cell r="F643" t="str">
            <v>PCS</v>
          </cell>
        </row>
        <row r="644">
          <cell r="C644" t="str">
            <v>DZ17V0134R0</v>
          </cell>
          <cell r="D644" t="str">
            <v>音频座</v>
          </cell>
          <cell r="E644" t="str">
            <v>PJ2-HSZ-3520</v>
          </cell>
          <cell r="F644" t="str">
            <v>PCS</v>
          </cell>
        </row>
        <row r="645">
          <cell r="C645" t="str">
            <v>DZ17V0135R0</v>
          </cell>
          <cell r="D645" t="str">
            <v>SD卡座</v>
          </cell>
          <cell r="E645" t="str">
            <v>SD_PUSH</v>
          </cell>
          <cell r="F645" t="str">
            <v>PCS</v>
          </cell>
        </row>
        <row r="646">
          <cell r="C646" t="str">
            <v>DZ17V0137R0</v>
          </cell>
          <cell r="D646" t="str">
            <v>IC卡座</v>
          </cell>
          <cell r="E646" t="str">
            <v>YK811 耐高温</v>
          </cell>
          <cell r="F646" t="str">
            <v>PCS</v>
          </cell>
        </row>
        <row r="647">
          <cell r="C647" t="str">
            <v>DZ17V0138R0</v>
          </cell>
          <cell r="D647" t="str">
            <v>IC卡座</v>
          </cell>
          <cell r="E647" t="str">
            <v>KZ-A14 双面读卡 62*43.8*7.8mm</v>
          </cell>
          <cell r="F647" t="str">
            <v>PCS</v>
          </cell>
        </row>
        <row r="648">
          <cell r="C648" t="str">
            <v>DZ17V0139R0</v>
          </cell>
          <cell r="D648" t="str">
            <v>SMD扁平座</v>
          </cell>
          <cell r="E648" t="str">
            <v>FPC30P-0.5mm 上接触带锁卧式90°</v>
          </cell>
          <cell r="F648" t="str">
            <v>PCS</v>
          </cell>
        </row>
        <row r="649">
          <cell r="C649" t="str">
            <v>DZ17V0140R0</v>
          </cell>
          <cell r="D649" t="str">
            <v>音频座</v>
          </cell>
          <cell r="E649" t="str">
            <v>PJ-317 3.5 立体声 非铁头 粉色 卧式90° 环保</v>
          </cell>
          <cell r="F649" t="str">
            <v>PCS</v>
          </cell>
        </row>
        <row r="650">
          <cell r="C650" t="str">
            <v>DZ17V0144R0</v>
          </cell>
          <cell r="D650" t="str">
            <v>HDMI座</v>
          </cell>
          <cell r="E650" t="str">
            <v>HDF019S1XZR 19P 立式180°A型 SMD</v>
          </cell>
          <cell r="F650" t="str">
            <v>PCS</v>
          </cell>
        </row>
        <row r="651">
          <cell r="C651" t="str">
            <v>DZ17V0153R0</v>
          </cell>
          <cell r="D651" t="str">
            <v>SMD DC电源座</v>
          </cell>
          <cell r="E651" t="str">
            <v>(DC-01520)_外径2.75mm，内径0.65mm</v>
          </cell>
          <cell r="F651" t="str">
            <v>PCS</v>
          </cell>
        </row>
        <row r="652">
          <cell r="C652" t="str">
            <v>DZ00V0001R0</v>
          </cell>
          <cell r="D652" t="str">
            <v>三端虑波器</v>
          </cell>
          <cell r="E652" t="str">
            <v>471/100V 直插3脚</v>
          </cell>
          <cell r="F652" t="str">
            <v>PCS</v>
          </cell>
        </row>
        <row r="653">
          <cell r="C653" t="str">
            <v>DZ00V0002R0</v>
          </cell>
          <cell r="D653" t="str">
            <v>红外接收头</v>
          </cell>
          <cell r="E653" t="str">
            <v>IR接收-3.3V～5V (56384)</v>
          </cell>
          <cell r="F653" t="str">
            <v>PCS</v>
          </cell>
        </row>
        <row r="654">
          <cell r="C654" t="str">
            <v>DZ00V0003R0</v>
          </cell>
          <cell r="D654" t="str">
            <v>光纤发射器</v>
          </cell>
          <cell r="E654" t="str">
            <v>SI133IT-10ATOS SFP 1310nm.3.1G 10km 单发 TTL LC</v>
          </cell>
          <cell r="F654" t="str">
            <v>PCS</v>
          </cell>
        </row>
        <row r="655">
          <cell r="C655" t="str">
            <v>DZ00V0004R0</v>
          </cell>
          <cell r="D655" t="str">
            <v>光纤接收器</v>
          </cell>
          <cell r="E655" t="str">
            <v>SI133IR-10ATOS SFP 1310nm.3.1G 10km 单发 TTL LC</v>
          </cell>
          <cell r="F655" t="str">
            <v>PCS</v>
          </cell>
        </row>
        <row r="656">
          <cell r="C656" t="str">
            <v>DZ00V0005R0</v>
          </cell>
          <cell r="D656" t="str">
            <v>保险管</v>
          </cell>
          <cell r="E656" t="str">
            <v>4A/3*10mm,带引脚</v>
          </cell>
          <cell r="F656" t="str">
            <v>PCS</v>
          </cell>
        </row>
        <row r="657">
          <cell r="C657" t="str">
            <v>DZ00V0006R0</v>
          </cell>
          <cell r="D657" t="str">
            <v>光纤发射头</v>
          </cell>
          <cell r="E657" t="str">
            <v>DLT1150A SPD_5P</v>
          </cell>
          <cell r="F657" t="str">
            <v>PCS</v>
          </cell>
        </row>
        <row r="658">
          <cell r="C658" t="str">
            <v>DZ00V0008R0</v>
          </cell>
          <cell r="D658" t="str">
            <v>光纤接收头</v>
          </cell>
          <cell r="E658" t="str">
            <v>DLR1150 立式180°</v>
          </cell>
          <cell r="F658" t="str">
            <v>PCS</v>
          </cell>
        </row>
        <row r="659">
          <cell r="C659" t="str">
            <v>DZ00V0009R0</v>
          </cell>
          <cell r="D659" t="str">
            <v>光纤发射模块</v>
          </cell>
          <cell r="E659" t="str">
            <v>DLITT248-SM02-LC</v>
          </cell>
          <cell r="F659" t="str">
            <v>PCS</v>
          </cell>
        </row>
        <row r="660">
          <cell r="C660" t="str">
            <v>DZ00V0010R0</v>
          </cell>
          <cell r="D660" t="str">
            <v>光纤接收模块</v>
          </cell>
          <cell r="E660" t="str">
            <v>DLITR248-SM02-LC</v>
          </cell>
          <cell r="F660" t="str">
            <v>PCS</v>
          </cell>
        </row>
        <row r="661">
          <cell r="C661" t="str">
            <v>DZ00V0011R0</v>
          </cell>
          <cell r="D661" t="str">
            <v>红外接收头</v>
          </cell>
          <cell r="E661" t="str">
            <v>TSMP1138</v>
          </cell>
          <cell r="F661" t="str">
            <v>PCS</v>
          </cell>
        </row>
        <row r="662">
          <cell r="C662" t="str">
            <v>DZ00V0018R0</v>
          </cell>
          <cell r="D662" t="str">
            <v>DIP XFP屏蔽罩</v>
          </cell>
          <cell r="E662" t="str">
            <v>XFP1*1屏蔽罩,见图纸(拍照)</v>
          </cell>
          <cell r="F662" t="str">
            <v>PCS</v>
          </cell>
        </row>
        <row r="663">
          <cell r="C663" t="str">
            <v>DZ01V0001R0</v>
          </cell>
          <cell r="D663" t="str">
            <v>DIP IC</v>
          </cell>
          <cell r="E663" t="str">
            <v>ST ULQ2803A?DIP-18</v>
          </cell>
          <cell r="F663" t="str">
            <v>PCS</v>
          </cell>
        </row>
        <row r="664">
          <cell r="C664" t="str">
            <v>DZ01V0002R0</v>
          </cell>
          <cell r="D664" t="str">
            <v>DIP IC</v>
          </cell>
          <cell r="E664" t="str">
            <v>FSC H11AA4 DIP-6</v>
          </cell>
          <cell r="F664" t="str">
            <v>PCS</v>
          </cell>
        </row>
        <row r="665">
          <cell r="C665" t="str">
            <v>DZ01V0003R0</v>
          </cell>
          <cell r="D665" t="str">
            <v>DIP IC</v>
          </cell>
          <cell r="E665" t="str">
            <v>FSC MOC3023 DIP-6</v>
          </cell>
          <cell r="F665" t="str">
            <v>PCS</v>
          </cell>
        </row>
        <row r="666">
          <cell r="C666" t="str">
            <v>DZ01V0004R0</v>
          </cell>
          <cell r="D666" t="str">
            <v>DIP IC</v>
          </cell>
          <cell r="E666" t="str">
            <v>HITACHI HA17393?DIP-8</v>
          </cell>
          <cell r="F666" t="str">
            <v>PCS</v>
          </cell>
        </row>
        <row r="667">
          <cell r="C667" t="str">
            <v>DZ01V0082R0</v>
          </cell>
          <cell r="D667" t="str">
            <v>DIP IC</v>
          </cell>
          <cell r="E667" t="str">
            <v>NS LM2596T-5.0 TO-220-5</v>
          </cell>
          <cell r="F667" t="str">
            <v>PCS</v>
          </cell>
        </row>
        <row r="668">
          <cell r="C668" t="str">
            <v>DZ01V0119R0</v>
          </cell>
          <cell r="D668" t="str">
            <v>DIP IC</v>
          </cell>
          <cell r="E668" t="str">
            <v>ST BTA41-800BRG TOP-3</v>
          </cell>
          <cell r="F668" t="str">
            <v>PCS</v>
          </cell>
        </row>
        <row r="669">
          <cell r="C669" t="str">
            <v>DZ01V0120R0</v>
          </cell>
          <cell r="D669" t="str">
            <v>DIP IC</v>
          </cell>
          <cell r="E669" t="str">
            <v>ST L7805CV TO-220</v>
          </cell>
          <cell r="F669" t="str">
            <v>PCS</v>
          </cell>
        </row>
        <row r="670">
          <cell r="C670" t="str">
            <v>DZ01V0121R0</v>
          </cell>
          <cell r="D670" t="str">
            <v>DIP IC</v>
          </cell>
          <cell r="E670" t="str">
            <v>ST L7809CV TO-220</v>
          </cell>
          <cell r="F670" t="str">
            <v>PCS</v>
          </cell>
        </row>
        <row r="671">
          <cell r="C671" t="str">
            <v>DZ01V0144R0</v>
          </cell>
          <cell r="D671" t="str">
            <v>DIP IC</v>
          </cell>
          <cell r="E671" t="str">
            <v>WS 78L05 TO-92</v>
          </cell>
          <cell r="F671" t="str">
            <v>PCS</v>
          </cell>
        </row>
        <row r="672">
          <cell r="C672" t="str">
            <v>DZ01V0281R0</v>
          </cell>
          <cell r="D672" t="str">
            <v>DIP IC</v>
          </cell>
          <cell r="E672" t="str">
            <v>SBL3060CT TO-220-3L</v>
          </cell>
          <cell r="F672" t="str">
            <v>PCS</v>
          </cell>
        </row>
        <row r="673">
          <cell r="C673" t="str">
            <v>DZ02V0111R0</v>
          </cell>
          <cell r="D673" t="str">
            <v>DIP电阻</v>
          </cell>
          <cell r="E673" t="str">
            <v>1/4W-75R±1%  AXIAL0.6</v>
          </cell>
          <cell r="F673" t="str">
            <v>PCS</v>
          </cell>
        </row>
        <row r="674">
          <cell r="C674" t="str">
            <v>DZ02V0112R0</v>
          </cell>
          <cell r="D674" t="str">
            <v>DIP电阻</v>
          </cell>
          <cell r="E674" t="str">
            <v>1/4W-100R±1%  AXIAL0.6</v>
          </cell>
          <cell r="F674" t="str">
            <v>PCS</v>
          </cell>
        </row>
        <row r="675">
          <cell r="C675" t="str">
            <v>DZ02V0113R0</v>
          </cell>
          <cell r="D675" t="str">
            <v>DIP电阻</v>
          </cell>
          <cell r="E675" t="str">
            <v>1/6W-120R±1%  AXIAL0.6</v>
          </cell>
          <cell r="F675" t="str">
            <v>PCS</v>
          </cell>
        </row>
        <row r="676">
          <cell r="C676" t="str">
            <v>DZ02V0114R0</v>
          </cell>
          <cell r="D676" t="str">
            <v>DIP电阻</v>
          </cell>
          <cell r="E676" t="str">
            <v>1/4W-330R±1%  AXIAL0.6</v>
          </cell>
          <cell r="F676" t="str">
            <v>PCS</v>
          </cell>
        </row>
        <row r="677">
          <cell r="C677" t="str">
            <v>DZ02V0115R0</v>
          </cell>
          <cell r="D677" t="str">
            <v>DIP电阻</v>
          </cell>
          <cell r="E677" t="str">
            <v>1/4W-1K5±1%  AXIAL0.5</v>
          </cell>
          <cell r="F677" t="str">
            <v>PCS</v>
          </cell>
        </row>
        <row r="678">
          <cell r="C678" t="str">
            <v>DZ02V0116R0</v>
          </cell>
          <cell r="D678" t="str">
            <v>DIP电阻</v>
          </cell>
          <cell r="E678" t="str">
            <v>1/4W-2K2±1%  AXIAL0.5</v>
          </cell>
          <cell r="F678" t="str">
            <v>PCS</v>
          </cell>
        </row>
        <row r="679">
          <cell r="C679" t="str">
            <v>DZ02V0117R0</v>
          </cell>
          <cell r="D679" t="str">
            <v>DIP电阻</v>
          </cell>
          <cell r="E679" t="str">
            <v>1/4W-5K1±1%  AXIAL0.5</v>
          </cell>
          <cell r="F679" t="str">
            <v>PCS</v>
          </cell>
        </row>
        <row r="680">
          <cell r="C680" t="str">
            <v>DZ02V0118R0</v>
          </cell>
          <cell r="D680" t="str">
            <v>DIP电阻</v>
          </cell>
          <cell r="E680" t="str">
            <v>1/4W-10K±1%  AXIAL0.5</v>
          </cell>
          <cell r="F680" t="str">
            <v>PCS</v>
          </cell>
        </row>
        <row r="681">
          <cell r="C681" t="str">
            <v>DZ02V0119R0</v>
          </cell>
          <cell r="D681" t="str">
            <v>DIP电阻</v>
          </cell>
          <cell r="E681" t="str">
            <v>1/4W-51K±1%  AXIAL0.5</v>
          </cell>
          <cell r="F681" t="str">
            <v>PCS</v>
          </cell>
        </row>
        <row r="682">
          <cell r="C682" t="str">
            <v>DZ02V0120R0</v>
          </cell>
          <cell r="D682" t="str">
            <v>DIP电阻</v>
          </cell>
          <cell r="E682" t="str">
            <v>1/4W-220K±1%  AXIAL0.5</v>
          </cell>
          <cell r="F682" t="str">
            <v>PCS</v>
          </cell>
        </row>
        <row r="683">
          <cell r="C683" t="str">
            <v>DZ02V0121R0</v>
          </cell>
          <cell r="D683" t="str">
            <v>DIP电阻</v>
          </cell>
          <cell r="E683" t="str">
            <v>1/4W-10M±1%  AXIAL0.5</v>
          </cell>
          <cell r="F683" t="str">
            <v>PCS</v>
          </cell>
        </row>
        <row r="684">
          <cell r="C684" t="str">
            <v>DZ02V0122R0</v>
          </cell>
          <cell r="D684" t="str">
            <v>DIP电阻</v>
          </cell>
          <cell r="E684" t="str">
            <v>1W-100R±1%  AXIAL0.6</v>
          </cell>
          <cell r="F684" t="str">
            <v>PCS</v>
          </cell>
        </row>
        <row r="685">
          <cell r="C685" t="str">
            <v>DZ02V0123R0</v>
          </cell>
          <cell r="D685" t="str">
            <v>DIP电阻</v>
          </cell>
          <cell r="E685" t="str">
            <v>1W-330R±1%  AXIAL0.6</v>
          </cell>
          <cell r="F685" t="str">
            <v>PCS</v>
          </cell>
        </row>
        <row r="686">
          <cell r="C686" t="str">
            <v>DZ02V0124R0</v>
          </cell>
          <cell r="D686" t="str">
            <v>DIP电阻</v>
          </cell>
          <cell r="E686" t="str">
            <v>3W-300R 色环电阻</v>
          </cell>
          <cell r="F686" t="str">
            <v>PCS</v>
          </cell>
        </row>
        <row r="687">
          <cell r="C687" t="str">
            <v>DZ02V0126R0</v>
          </cell>
          <cell r="D687" t="str">
            <v>DIP热敏电阻</v>
          </cell>
          <cell r="E687" t="str">
            <v>NTC 5D-9</v>
          </cell>
          <cell r="F687" t="str">
            <v>PCS</v>
          </cell>
        </row>
        <row r="688">
          <cell r="C688" t="str">
            <v>DZ02V0126R1</v>
          </cell>
          <cell r="D688" t="str">
            <v>DIP热敏电阻</v>
          </cell>
          <cell r="E688" t="str">
            <v>NTC 5D-9 ±20%(Ω)</v>
          </cell>
          <cell r="F688" t="str">
            <v>PCS</v>
          </cell>
        </row>
        <row r="689">
          <cell r="C689" t="str">
            <v>DZ02V0181R0</v>
          </cell>
          <cell r="D689" t="str">
            <v>DIP压敏电阻</v>
          </cell>
          <cell r="E689" t="str">
            <v>10K431 430V 10%</v>
          </cell>
          <cell r="F689" t="str">
            <v>PCS</v>
          </cell>
        </row>
        <row r="690">
          <cell r="C690" t="str">
            <v>DZ03V0069R0</v>
          </cell>
          <cell r="D690" t="str">
            <v>DIP电解电容</v>
          </cell>
          <cell r="E690" t="str">
            <v>1uF/50V±20% φ4*5  105℃</v>
          </cell>
          <cell r="F690" t="str">
            <v>PCS</v>
          </cell>
        </row>
        <row r="691">
          <cell r="C691" t="str">
            <v>DZ03V0070R0</v>
          </cell>
          <cell r="D691" t="str">
            <v>DIP电解电容</v>
          </cell>
          <cell r="E691" t="str">
            <v>1uF/50V±20% φ5*11  105℃</v>
          </cell>
          <cell r="F691" t="str">
            <v>PCS</v>
          </cell>
        </row>
        <row r="692">
          <cell r="C692" t="str">
            <v>DZ03V0071R0</v>
          </cell>
          <cell r="D692" t="str">
            <v>DIP电解电容</v>
          </cell>
          <cell r="E692" t="str">
            <v>2.2uF/50V±20% φ5*11  105℃</v>
          </cell>
          <cell r="F692" t="str">
            <v>PCS</v>
          </cell>
        </row>
        <row r="693">
          <cell r="C693" t="str">
            <v>DZ03V0072R0</v>
          </cell>
          <cell r="D693" t="str">
            <v>DIP电解电容</v>
          </cell>
          <cell r="E693" t="str">
            <v>4.7uF/50V±20% φ5*11  105℃</v>
          </cell>
          <cell r="F693" t="str">
            <v>PCS</v>
          </cell>
        </row>
        <row r="694">
          <cell r="C694" t="str">
            <v>DZ03V0073R0</v>
          </cell>
          <cell r="D694" t="str">
            <v>DIP电解电容</v>
          </cell>
          <cell r="E694" t="str">
            <v>10uF/400V±20% φ10*16  105℃</v>
          </cell>
          <cell r="F694" t="str">
            <v>PCS</v>
          </cell>
        </row>
        <row r="695">
          <cell r="C695" t="str">
            <v>DZ03V0074R0</v>
          </cell>
          <cell r="D695" t="str">
            <v>DIP电解电容</v>
          </cell>
          <cell r="E695" t="str">
            <v>10uF/50V±20% φ5*11  105℃</v>
          </cell>
          <cell r="F695" t="str">
            <v>PCS</v>
          </cell>
        </row>
        <row r="696">
          <cell r="C696" t="str">
            <v>DZ03V0075R0</v>
          </cell>
          <cell r="D696" t="str">
            <v>DIP电解电容</v>
          </cell>
          <cell r="E696" t="str">
            <v>22uF/400V±20% φ13*25  105℃</v>
          </cell>
          <cell r="F696" t="str">
            <v>PCS</v>
          </cell>
        </row>
        <row r="697">
          <cell r="C697" t="str">
            <v>DZ03V0076R0</v>
          </cell>
          <cell r="D697" t="str">
            <v>DIP电解电容</v>
          </cell>
          <cell r="E697" t="str">
            <v>47uF/25V±20% φ5*11  105℃</v>
          </cell>
          <cell r="F697" t="str">
            <v>PCS</v>
          </cell>
        </row>
        <row r="698">
          <cell r="C698" t="str">
            <v>DZ03V0077R0</v>
          </cell>
          <cell r="D698" t="str">
            <v>DIP电解电容</v>
          </cell>
          <cell r="E698" t="str">
            <v>47uF/25V±20% φ6.3*11  105℃</v>
          </cell>
          <cell r="F698" t="str">
            <v>PCS</v>
          </cell>
        </row>
        <row r="699">
          <cell r="C699" t="str">
            <v>DZ03V0078R0</v>
          </cell>
          <cell r="D699" t="str">
            <v>DIP电解电容</v>
          </cell>
          <cell r="E699" t="str">
            <v>47uF/16V±20% φ5*11  105℃</v>
          </cell>
          <cell r="F699" t="str">
            <v>PCS</v>
          </cell>
        </row>
        <row r="700">
          <cell r="C700" t="str">
            <v>DZ03V0079R0</v>
          </cell>
          <cell r="D700" t="str">
            <v>DIP电解电容</v>
          </cell>
          <cell r="E700" t="str">
            <v>100uF/16V±20% φ5*7  105℃</v>
          </cell>
          <cell r="F700" t="str">
            <v>PCS</v>
          </cell>
        </row>
        <row r="701">
          <cell r="C701" t="str">
            <v>DZ03V0080R0</v>
          </cell>
          <cell r="D701" t="str">
            <v>DIP电解电容</v>
          </cell>
          <cell r="E701" t="str">
            <v>100uF/16V±20% φ6.3*11  105℃</v>
          </cell>
          <cell r="F701" t="str">
            <v>PCS</v>
          </cell>
        </row>
        <row r="702">
          <cell r="C702" t="str">
            <v>DZ03V0081R0</v>
          </cell>
          <cell r="D702" t="str">
            <v>DIP电解电容</v>
          </cell>
          <cell r="E702" t="str">
            <v>220uF/16V±20% φ6.3*11  105℃</v>
          </cell>
          <cell r="F702" t="str">
            <v>PCS</v>
          </cell>
        </row>
        <row r="703">
          <cell r="C703" t="str">
            <v>DZ03V0082R0</v>
          </cell>
          <cell r="D703" t="str">
            <v>DIP电解电容</v>
          </cell>
          <cell r="E703" t="str">
            <v>220uF/16V±20% φ8*5  105℃</v>
          </cell>
          <cell r="F703" t="str">
            <v>PCS</v>
          </cell>
        </row>
        <row r="704">
          <cell r="C704" t="str">
            <v>DZ03V0083R0</v>
          </cell>
          <cell r="D704" t="str">
            <v>DIP电解电容</v>
          </cell>
          <cell r="E704" t="str">
            <v>220uF/16V±20% φ6*8  105℃</v>
          </cell>
          <cell r="F704" t="str">
            <v>PCS</v>
          </cell>
        </row>
        <row r="705">
          <cell r="C705" t="str">
            <v>DZ03V0084R0</v>
          </cell>
          <cell r="D705" t="str">
            <v>DIP电解电容</v>
          </cell>
          <cell r="E705" t="str">
            <v>220uF/25V±20% φ8*12  105℃</v>
          </cell>
          <cell r="F705" t="str">
            <v>PCS</v>
          </cell>
        </row>
        <row r="706">
          <cell r="C706" t="str">
            <v>DZ03V0085R0</v>
          </cell>
          <cell r="D706" t="str">
            <v>DIP电解电容</v>
          </cell>
          <cell r="E706" t="str">
            <v>220uF/25V±20% φ6.3*12  105℃</v>
          </cell>
          <cell r="F706" t="str">
            <v>PCS</v>
          </cell>
        </row>
        <row r="707">
          <cell r="C707" t="str">
            <v>DZ03V0086R0</v>
          </cell>
          <cell r="D707" t="str">
            <v>DIP电解电容</v>
          </cell>
          <cell r="E707" t="str">
            <v>470uF/10V±20% φ6.3*12  105℃</v>
          </cell>
          <cell r="F707" t="str">
            <v>PCS</v>
          </cell>
        </row>
        <row r="708">
          <cell r="C708" t="str">
            <v>DZ03V0087R0</v>
          </cell>
          <cell r="D708" t="str">
            <v>DIP电解电容</v>
          </cell>
          <cell r="E708" t="str">
            <v>470uF/25V±20% φ5*11  105℃</v>
          </cell>
          <cell r="F708" t="str">
            <v>PCS</v>
          </cell>
        </row>
        <row r="709">
          <cell r="C709" t="str">
            <v>DZ03V0088R0</v>
          </cell>
          <cell r="D709" t="str">
            <v>DIP电解电容</v>
          </cell>
          <cell r="E709" t="str">
            <v>470uF/25V±20% φ6.3*12  105℃</v>
          </cell>
          <cell r="F709" t="str">
            <v>PCS</v>
          </cell>
        </row>
        <row r="710">
          <cell r="C710" t="str">
            <v>DZ03V0089R0</v>
          </cell>
          <cell r="D710" t="str">
            <v>DIP电解电容</v>
          </cell>
          <cell r="E710" t="str">
            <v>470uF/25V±20% φ10*12  105℃</v>
          </cell>
          <cell r="F710" t="str">
            <v>PCS</v>
          </cell>
        </row>
        <row r="711">
          <cell r="C711" t="str">
            <v>DZ03V0090R0</v>
          </cell>
          <cell r="D711" t="str">
            <v>DIP电解电容</v>
          </cell>
          <cell r="E711" t="str">
            <v>470uF/25V±20% φ10*14  85℃</v>
          </cell>
          <cell r="F711" t="str">
            <v>PCS</v>
          </cell>
        </row>
        <row r="712">
          <cell r="C712" t="str">
            <v>DZ03V0091R0</v>
          </cell>
          <cell r="D712" t="str">
            <v>DIP电解电容</v>
          </cell>
          <cell r="E712" t="str">
            <v>470uF/35V±20% φ10*12  105℃</v>
          </cell>
          <cell r="F712" t="str">
            <v>PCS</v>
          </cell>
        </row>
        <row r="713">
          <cell r="C713" t="str">
            <v>DZ03V0092R0</v>
          </cell>
          <cell r="D713" t="str">
            <v>DIP电解电容</v>
          </cell>
          <cell r="E713" t="str">
            <v>470uF/35V±20% φ10*14  85℃</v>
          </cell>
          <cell r="F713" t="str">
            <v>PCS</v>
          </cell>
        </row>
        <row r="714">
          <cell r="C714" t="str">
            <v>DZ03V0093R0</v>
          </cell>
          <cell r="D714" t="str">
            <v>DIP电解电容</v>
          </cell>
          <cell r="E714" t="str">
            <v>470uF/35V±20% φ10*16  105℃</v>
          </cell>
          <cell r="F714" t="str">
            <v>PCS</v>
          </cell>
        </row>
        <row r="715">
          <cell r="C715" t="str">
            <v>DZ03V0094R0</v>
          </cell>
          <cell r="D715" t="str">
            <v>DIP电解电容</v>
          </cell>
          <cell r="E715" t="str">
            <v>470uF/50V±20% φ10*12  105℃</v>
          </cell>
          <cell r="F715" t="str">
            <v>PCS</v>
          </cell>
        </row>
        <row r="716">
          <cell r="C716" t="str">
            <v>DZ03V0095R0</v>
          </cell>
          <cell r="D716" t="str">
            <v>DIP电解电容</v>
          </cell>
          <cell r="E716" t="str">
            <v>680uF/16V±20% φ8*12  105℃</v>
          </cell>
          <cell r="F716" t="str">
            <v>PCS</v>
          </cell>
        </row>
        <row r="717">
          <cell r="C717" t="str">
            <v>DZ03V0096R0</v>
          </cell>
          <cell r="D717" t="str">
            <v>DIP电解电容</v>
          </cell>
          <cell r="E717" t="str">
            <v>1000uF/35V±20% φ12.5*20  105℃</v>
          </cell>
          <cell r="F717" t="str">
            <v>PCS</v>
          </cell>
        </row>
        <row r="718">
          <cell r="C718" t="str">
            <v>DZ03V0097R0</v>
          </cell>
          <cell r="D718" t="str">
            <v>DIP电解电容</v>
          </cell>
          <cell r="E718" t="str">
            <v>1000uF/35V±20% φ13*21  105℃</v>
          </cell>
          <cell r="F718" t="str">
            <v>PCS</v>
          </cell>
        </row>
        <row r="719">
          <cell r="C719" t="str">
            <v>DZ03V0098R0</v>
          </cell>
          <cell r="D719" t="str">
            <v>DIP电解电容</v>
          </cell>
          <cell r="E719" t="str">
            <v>1000uF/25V±20% φ10*20  105℃</v>
          </cell>
          <cell r="F719" t="str">
            <v>PCS</v>
          </cell>
        </row>
        <row r="720">
          <cell r="C720" t="str">
            <v>DZ03V0099R0</v>
          </cell>
          <cell r="D720" t="str">
            <v>DIP电解电容</v>
          </cell>
          <cell r="E720" t="str">
            <v>1000uF/25V±20% φ10*17  105℃</v>
          </cell>
          <cell r="F720" t="str">
            <v>PCS</v>
          </cell>
        </row>
        <row r="721">
          <cell r="C721" t="str">
            <v>DZ03V0100R0</v>
          </cell>
          <cell r="D721" t="str">
            <v>DIP电解电容</v>
          </cell>
          <cell r="E721" t="str">
            <v>2200uF/35V±20% φ16*22  105℃</v>
          </cell>
          <cell r="F721" t="str">
            <v>PCS</v>
          </cell>
        </row>
        <row r="722">
          <cell r="C722" t="str">
            <v>DZ03V0101R0</v>
          </cell>
          <cell r="D722" t="str">
            <v>DIP电解电容</v>
          </cell>
          <cell r="E722" t="str">
            <v>2200uF/35V±20% φ13*25  105℃</v>
          </cell>
          <cell r="F722" t="str">
            <v>PCS</v>
          </cell>
        </row>
        <row r="723">
          <cell r="C723" t="str">
            <v>DZ03V0102R0</v>
          </cell>
          <cell r="D723" t="str">
            <v>DIP电解电容</v>
          </cell>
          <cell r="E723" t="str">
            <v>2200uF/35V±20% φ13*26  105℃</v>
          </cell>
          <cell r="F723" t="str">
            <v>PCS</v>
          </cell>
        </row>
        <row r="724">
          <cell r="C724" t="str">
            <v>DZ03V0103R0</v>
          </cell>
          <cell r="D724" t="str">
            <v>DIP电解电容</v>
          </cell>
          <cell r="E724" t="str">
            <v>2200uF/50V±20% φ18*21  105℃</v>
          </cell>
          <cell r="F724" t="str">
            <v>PCS</v>
          </cell>
        </row>
        <row r="725">
          <cell r="C725" t="str">
            <v>DZ03V0105R0</v>
          </cell>
          <cell r="D725" t="str">
            <v>DIP钽电容</v>
          </cell>
          <cell r="E725" t="str">
            <v>103 黄色</v>
          </cell>
          <cell r="F725" t="str">
            <v>PCS</v>
          </cell>
        </row>
        <row r="726">
          <cell r="C726" t="str">
            <v>DZ03V0106R0</v>
          </cell>
          <cell r="D726" t="str">
            <v>DIP钽电容</v>
          </cell>
          <cell r="E726" t="str">
            <v>104 /35V 黄色</v>
          </cell>
          <cell r="F726" t="str">
            <v>PCS</v>
          </cell>
        </row>
        <row r="727">
          <cell r="C727" t="str">
            <v>DZ03V0107R0</v>
          </cell>
          <cell r="D727" t="str">
            <v>DIP钽电容</v>
          </cell>
          <cell r="E727" t="str">
            <v>105 /35V 黄色</v>
          </cell>
          <cell r="F727" t="str">
            <v>PCS</v>
          </cell>
        </row>
        <row r="728">
          <cell r="C728" t="str">
            <v>DZ03V0108R0</v>
          </cell>
          <cell r="D728" t="str">
            <v>DIP高压电容</v>
          </cell>
          <cell r="E728" t="str">
            <v>CBB-0.1uF/275V 黄色 引脚距约15mm</v>
          </cell>
          <cell r="F728" t="str">
            <v>PCS</v>
          </cell>
        </row>
        <row r="729">
          <cell r="C729" t="str">
            <v>DZ03V0109R0</v>
          </cell>
          <cell r="D729" t="str">
            <v>DIP高压电容</v>
          </cell>
          <cell r="E729" t="str">
            <v>CBB-0.68uF/100V-5.08</v>
          </cell>
          <cell r="F729" t="str">
            <v>PCS</v>
          </cell>
        </row>
        <row r="730">
          <cell r="C730" t="str">
            <v>DZ03V0109R1</v>
          </cell>
          <cell r="D730" t="str">
            <v>DIP高压电容</v>
          </cell>
          <cell r="E730" t="str">
            <v>(CL21X) 684J100V-5</v>
          </cell>
          <cell r="F730" t="str">
            <v>PCS</v>
          </cell>
        </row>
        <row r="731">
          <cell r="C731" t="str">
            <v>DZ03V0110R0</v>
          </cell>
          <cell r="D731" t="str">
            <v>DIP电解电容</v>
          </cell>
          <cell r="E731" t="str">
            <v>100uF/63V±20% φ8*12  105℃</v>
          </cell>
          <cell r="F731" t="str">
            <v>PCS</v>
          </cell>
        </row>
        <row r="732">
          <cell r="C732" t="str">
            <v>DZ03V0110R1</v>
          </cell>
          <cell r="D732" t="str">
            <v>DIP电解电容</v>
          </cell>
          <cell r="E732" t="str">
            <v>100uF/63V±20% φ10*12  105℃</v>
          </cell>
          <cell r="F732" t="str">
            <v>PCS</v>
          </cell>
        </row>
        <row r="733">
          <cell r="C733" t="str">
            <v>DZ03V0115R0</v>
          </cell>
          <cell r="D733" t="str">
            <v>DIP电解电容</v>
          </cell>
          <cell r="E733" t="str">
            <v>100uF/50V±20% φ8*12  105℃</v>
          </cell>
          <cell r="F733" t="str">
            <v>PCS</v>
          </cell>
        </row>
        <row r="734">
          <cell r="C734" t="str">
            <v>DZ03V0116R0</v>
          </cell>
          <cell r="D734" t="str">
            <v>DIP高压电容</v>
          </cell>
          <cell r="E734" t="str">
            <v>CBB-0.47uF/100V-5.08</v>
          </cell>
          <cell r="F734" t="str">
            <v>PCS</v>
          </cell>
        </row>
        <row r="735">
          <cell r="C735" t="str">
            <v>DZ03V0118R0</v>
          </cell>
          <cell r="D735" t="str">
            <v>DIP电解电容</v>
          </cell>
          <cell r="E735" t="str">
            <v>10uF/63V±20% φ5*11  105℃</v>
          </cell>
          <cell r="F735" t="str">
            <v>PCS</v>
          </cell>
        </row>
        <row r="736">
          <cell r="C736" t="str">
            <v>DZ03V0119R0</v>
          </cell>
          <cell r="D736" t="str">
            <v>DIP电解电容</v>
          </cell>
          <cell r="E736" t="str">
            <v>47uF/63V±20% φ6.3*12  105℃</v>
          </cell>
          <cell r="F736" t="str">
            <v>PCS</v>
          </cell>
        </row>
        <row r="737">
          <cell r="C737" t="str">
            <v>DZ03V0120R0</v>
          </cell>
          <cell r="D737" t="str">
            <v>DIP电解电容</v>
          </cell>
          <cell r="E737" t="str">
            <v>22uF/16V±20% φ4*5  105℃</v>
          </cell>
          <cell r="F737" t="str">
            <v>PCS</v>
          </cell>
        </row>
        <row r="738">
          <cell r="C738" t="str">
            <v>DZ03V0122R0</v>
          </cell>
          <cell r="D738" t="str">
            <v>DIP电解电容</v>
          </cell>
          <cell r="E738" t="str">
            <v>100uF/25V±20% φ6.3*7  105℃</v>
          </cell>
          <cell r="F738" t="str">
            <v>PCS</v>
          </cell>
        </row>
        <row r="739">
          <cell r="C739" t="str">
            <v>DZ03V0123R0</v>
          </cell>
          <cell r="D739" t="str">
            <v>DIP电解电容</v>
          </cell>
          <cell r="E739" t="str">
            <v>470uF/25V±20% φ8*12  105℃</v>
          </cell>
          <cell r="F739" t="str">
            <v>PCS</v>
          </cell>
        </row>
        <row r="740">
          <cell r="C740" t="str">
            <v>DZ03V0124R0</v>
          </cell>
          <cell r="D740" t="str">
            <v>DIP电解电容</v>
          </cell>
          <cell r="E740" t="str">
            <v>1000uF/35V±20% φ10*21.5  105℃</v>
          </cell>
          <cell r="F740" t="str">
            <v>PCS</v>
          </cell>
        </row>
        <row r="741">
          <cell r="C741" t="str">
            <v>DZ03V0133R0</v>
          </cell>
          <cell r="D741" t="str">
            <v>DIP高压电容</v>
          </cell>
          <cell r="E741" t="str">
            <v>1uF/50V-5.08 独石电容</v>
          </cell>
          <cell r="F741" t="str">
            <v>PCS</v>
          </cell>
        </row>
        <row r="742">
          <cell r="C742" t="str">
            <v>DZ03V0146R0</v>
          </cell>
          <cell r="D742" t="str">
            <v>DIP校正电容</v>
          </cell>
          <cell r="E742" t="str">
            <v>680nF CAP5_08X7.5Y5</v>
          </cell>
          <cell r="F742" t="str">
            <v>PCS</v>
          </cell>
        </row>
        <row r="743">
          <cell r="C743" t="str">
            <v>DZ03V0148R0</v>
          </cell>
          <cell r="D743" t="str">
            <v>DIP电解电容</v>
          </cell>
          <cell r="E743" t="str">
            <v>220uF/63V±20% φ10*17mm</v>
          </cell>
          <cell r="F743" t="str">
            <v>PCS</v>
          </cell>
        </row>
        <row r="744">
          <cell r="C744" t="str">
            <v>DZ03V0152R0</v>
          </cell>
          <cell r="D744" t="str">
            <v>DIP电容</v>
          </cell>
          <cell r="E744" t="str">
            <v>0.47uF 310V ±10% 474K/310V P=15 18*9.5*15.5</v>
          </cell>
          <cell r="F744" t="str">
            <v>PCS</v>
          </cell>
        </row>
        <row r="745">
          <cell r="C745" t="str">
            <v>DZ04V0014R0</v>
          </cell>
          <cell r="D745" t="str">
            <v>DIP电感</v>
          </cell>
          <cell r="E745" t="str">
            <v>RI0912-10uH</v>
          </cell>
          <cell r="F745" t="str">
            <v>PCS</v>
          </cell>
        </row>
        <row r="746">
          <cell r="C746" t="str">
            <v>DZ04V0015R0</v>
          </cell>
          <cell r="D746" t="str">
            <v>DIP电感</v>
          </cell>
          <cell r="E746" t="str">
            <v>15UH 4A 0.045R 10% P=6.0mm (RI0912-15UH)</v>
          </cell>
          <cell r="F746" t="str">
            <v>PCS</v>
          </cell>
        </row>
        <row r="747">
          <cell r="C747" t="str">
            <v>DZ04V0016R0</v>
          </cell>
          <cell r="D747" t="str">
            <v>DIP电感</v>
          </cell>
          <cell r="E747" t="str">
            <v>22UH 3.2A 0.05R 10% P=6.0mm (RI0912-22UH)</v>
          </cell>
          <cell r="F747" t="str">
            <v>PCS</v>
          </cell>
        </row>
        <row r="748">
          <cell r="C748" t="str">
            <v>DZ04V0017R0</v>
          </cell>
          <cell r="D748" t="str">
            <v>DIP环形电感</v>
          </cell>
          <cell r="E748" t="str">
            <v>L10A/2.0mH  立式</v>
          </cell>
          <cell r="F748" t="str">
            <v>PCS</v>
          </cell>
        </row>
        <row r="749">
          <cell r="C749" t="str">
            <v>DZ04V0019R0</v>
          </cell>
          <cell r="D749" t="str">
            <v>DIP电感</v>
          </cell>
          <cell r="E749" t="str">
            <v>RI0912-33uH</v>
          </cell>
          <cell r="F749" t="str">
            <v>PCS</v>
          </cell>
        </row>
        <row r="750">
          <cell r="C750" t="str">
            <v>DZ04V0019R1</v>
          </cell>
          <cell r="D750" t="str">
            <v>DIP电感</v>
          </cell>
          <cell r="E750" t="str">
            <v>RI0912-33uH±10%</v>
          </cell>
          <cell r="F750" t="str">
            <v>PCS</v>
          </cell>
        </row>
        <row r="751">
          <cell r="C751" t="str">
            <v>DZ04V0024R0</v>
          </cell>
          <cell r="D751" t="str">
            <v>DIP电感</v>
          </cell>
          <cell r="E751" t="str">
            <v>(RI0912-33UH 屏蔽)33UH 2.5A 0.073 20% P=5.0mm</v>
          </cell>
          <cell r="F751" t="str">
            <v>PCS</v>
          </cell>
        </row>
        <row r="752">
          <cell r="C752" t="str">
            <v>DZ05V0012R0</v>
          </cell>
          <cell r="D752" t="str">
            <v>DIP排阻</v>
          </cell>
          <cell r="E752" t="str">
            <v>4K7*8±5% 9P</v>
          </cell>
          <cell r="F752" t="str">
            <v>PCS</v>
          </cell>
        </row>
        <row r="753">
          <cell r="C753" t="str">
            <v>DZ08V0027R0</v>
          </cell>
          <cell r="D753" t="str">
            <v>DIP二极管</v>
          </cell>
          <cell r="E753" t="str">
            <v>IN4001</v>
          </cell>
          <cell r="F753" t="str">
            <v>PCS</v>
          </cell>
        </row>
        <row r="754">
          <cell r="C754" t="str">
            <v>DZ08V0028R0</v>
          </cell>
          <cell r="D754" t="str">
            <v>DIP发光二极管</v>
          </cell>
          <cell r="E754" t="str">
            <v>LED Φ2 小圆头奶嘴 绿色</v>
          </cell>
          <cell r="F754" t="str">
            <v>PCS</v>
          </cell>
        </row>
        <row r="755">
          <cell r="C755" t="str">
            <v>DZ08V0029R0</v>
          </cell>
          <cell r="D755" t="str">
            <v>DIP发光二极管</v>
          </cell>
          <cell r="E755" t="str">
            <v>LED Φ3 平头高亮 红色</v>
          </cell>
          <cell r="F755" t="str">
            <v>PCS</v>
          </cell>
        </row>
        <row r="756">
          <cell r="C756" t="str">
            <v>DZ08V0030R0</v>
          </cell>
          <cell r="D756" t="str">
            <v>DIP发光二极管</v>
          </cell>
          <cell r="E756" t="str">
            <v>LED Φ3 平头高亮 绿色</v>
          </cell>
          <cell r="F756" t="str">
            <v>PCS</v>
          </cell>
        </row>
        <row r="757">
          <cell r="C757" t="str">
            <v>DZ08V0031R0</v>
          </cell>
          <cell r="D757" t="str">
            <v>DIP发光二极管</v>
          </cell>
          <cell r="E757" t="str">
            <v>LED Φ3 奶嘴头 绿色</v>
          </cell>
          <cell r="F757" t="str">
            <v>PCS</v>
          </cell>
        </row>
        <row r="758">
          <cell r="C758" t="str">
            <v>DZ08V0047R0</v>
          </cell>
          <cell r="D758" t="str">
            <v>DIP发光二极管</v>
          </cell>
          <cell r="E758" t="str">
            <v>LED Φ2 小圆头奶嘴 蓝色（普亮）</v>
          </cell>
          <cell r="F758" t="str">
            <v>PCS</v>
          </cell>
        </row>
        <row r="759">
          <cell r="C759" t="str">
            <v>DZ08V0048R0</v>
          </cell>
          <cell r="D759" t="str">
            <v>DIP发光二极管</v>
          </cell>
          <cell r="E759" t="str">
            <v>LED Φ3 平头普亮 蓝色</v>
          </cell>
          <cell r="F759" t="str">
            <v>PCS</v>
          </cell>
        </row>
        <row r="760">
          <cell r="C760" t="str">
            <v>DZ08V0051R0</v>
          </cell>
          <cell r="D760" t="str">
            <v>DIP发光二极管</v>
          </cell>
          <cell r="E760" t="str">
            <v>S793EGD 方形普亮 绿色 2*5*7</v>
          </cell>
          <cell r="F760" t="str">
            <v>PCS</v>
          </cell>
        </row>
        <row r="761">
          <cell r="C761" t="str">
            <v>DZ08V0052R0</v>
          </cell>
          <cell r="D761" t="str">
            <v>DIP发光二极管</v>
          </cell>
          <cell r="E761" t="str">
            <v>三脚 红绿共阳 (第二长脚为红灯"R",最短脚为绿灯"G")</v>
          </cell>
          <cell r="F761" t="str">
            <v>PCS</v>
          </cell>
        </row>
        <row r="762">
          <cell r="C762" t="str">
            <v>DZ08V0054R0</v>
          </cell>
          <cell r="D762" t="str">
            <v>DIP发光二极管</v>
          </cell>
          <cell r="E762" t="str">
            <v>S793EGD 方形普亮 红色 2*5*7</v>
          </cell>
          <cell r="F762" t="str">
            <v>PCS</v>
          </cell>
        </row>
        <row r="763">
          <cell r="C763" t="str">
            <v>DZ08V0058R0</v>
          </cell>
          <cell r="D763" t="str">
            <v>DIP发光二极管</v>
          </cell>
          <cell r="E763" t="str">
            <v>LED Φ3 圆头普亮 黄色 无色胶体</v>
          </cell>
          <cell r="F763" t="str">
            <v>PCS</v>
          </cell>
        </row>
        <row r="764">
          <cell r="C764" t="str">
            <v>DZ08V0059R0</v>
          </cell>
          <cell r="D764" t="str">
            <v>DIP排灯</v>
          </cell>
          <cell r="E764" t="str">
            <v>CL-B10ZE-5 1*10红灯</v>
          </cell>
          <cell r="F764" t="str">
            <v>PCS</v>
          </cell>
        </row>
        <row r="765">
          <cell r="C765" t="str">
            <v>DZ08V0060R0</v>
          </cell>
          <cell r="D765" t="str">
            <v>DIP发光二极管</v>
          </cell>
          <cell r="E765" t="str">
            <v>UP-LED-1583 双排Φ3 上空下绿 黑体 卧式90°</v>
          </cell>
          <cell r="F765" t="str">
            <v>PCS</v>
          </cell>
        </row>
        <row r="766">
          <cell r="C766" t="str">
            <v>DZ08V0061R0</v>
          </cell>
          <cell r="D766" t="str">
            <v>DIP发光二极管</v>
          </cell>
          <cell r="E766" t="str">
            <v>UP-LED-1583 双排Φ3 上绿下绿 黑体 卧式90°</v>
          </cell>
          <cell r="F766" t="str">
            <v>PCS</v>
          </cell>
        </row>
        <row r="767">
          <cell r="C767" t="str">
            <v>DZ08V0063R0</v>
          </cell>
          <cell r="D767" t="str">
            <v>DIP发光二极管</v>
          </cell>
          <cell r="E767" t="str">
            <v>ROA619-3HYEGW ?3平头黄绿双色 共阳雾状(第二长脚为黄灯"Y"</v>
          </cell>
          <cell r="F767" t="str">
            <v>PCS</v>
          </cell>
        </row>
        <row r="768">
          <cell r="C768" t="str">
            <v>DZ10V0001R0</v>
          </cell>
          <cell r="D768" t="str">
            <v>DIP无源晶振</v>
          </cell>
          <cell r="E768" t="str">
            <v>6MHz(20PPM) 49S CL=20PF</v>
          </cell>
          <cell r="F768" t="str">
            <v>PCS</v>
          </cell>
        </row>
        <row r="769">
          <cell r="C769" t="str">
            <v>DZ10V0002R0</v>
          </cell>
          <cell r="D769" t="str">
            <v>DIP无源晶振</v>
          </cell>
          <cell r="E769" t="str">
            <v>8MHz(20PPM) CL=20PF</v>
          </cell>
          <cell r="F769" t="str">
            <v>PCS</v>
          </cell>
        </row>
        <row r="770">
          <cell r="C770" t="str">
            <v>DZ10V0003R0</v>
          </cell>
          <cell r="D770" t="str">
            <v>DIP无源晶振</v>
          </cell>
          <cell r="E770" t="str">
            <v>7.3728MHz(20PPM) 49S CL=20PF</v>
          </cell>
          <cell r="F770" t="str">
            <v>PCS</v>
          </cell>
        </row>
        <row r="771">
          <cell r="C771" t="str">
            <v>DZ10V0004R0</v>
          </cell>
          <cell r="D771" t="str">
            <v>DIP无源晶振</v>
          </cell>
          <cell r="E771" t="str">
            <v>10MHz(20PPM) CL=20PF</v>
          </cell>
          <cell r="F771" t="str">
            <v>PCS</v>
          </cell>
        </row>
        <row r="772">
          <cell r="C772" t="str">
            <v>DZ10V0005R0</v>
          </cell>
          <cell r="D772" t="str">
            <v>DIP无源晶振</v>
          </cell>
          <cell r="E772" t="str">
            <v>12MHz(20PPM) CL=20PF</v>
          </cell>
          <cell r="F772" t="str">
            <v>PCS</v>
          </cell>
        </row>
        <row r="773">
          <cell r="C773" t="str">
            <v>DZ10V0006R0</v>
          </cell>
          <cell r="D773" t="str">
            <v>DIP无源晶振</v>
          </cell>
          <cell r="E773" t="str">
            <v>14.318MHz(20PPM) CL=20PF</v>
          </cell>
          <cell r="F773" t="str">
            <v>PCS</v>
          </cell>
        </row>
        <row r="774">
          <cell r="C774" t="str">
            <v>DZ10V0007R0</v>
          </cell>
          <cell r="D774" t="str">
            <v>DIP无源晶振</v>
          </cell>
          <cell r="E774" t="str">
            <v>14.7456MHz(20PPM) 49S CL=20PF</v>
          </cell>
          <cell r="F774" t="str">
            <v>PCS</v>
          </cell>
        </row>
        <row r="775">
          <cell r="C775" t="str">
            <v>DZ10V0008R0</v>
          </cell>
          <cell r="D775" t="str">
            <v>DIP无源晶振</v>
          </cell>
          <cell r="E775" t="str">
            <v>18.432MHz(20PPM) 49S CL=20PF</v>
          </cell>
          <cell r="F775" t="str">
            <v>PCS</v>
          </cell>
        </row>
        <row r="776">
          <cell r="C776" t="str">
            <v>DZ10V0009R0</v>
          </cell>
          <cell r="D776" t="str">
            <v>DIP无源晶振</v>
          </cell>
          <cell r="E776" t="str">
            <v>24MHz(20PPM) 49S CL=20PF</v>
          </cell>
          <cell r="F776" t="str">
            <v>PCS</v>
          </cell>
        </row>
        <row r="777">
          <cell r="C777" t="str">
            <v>DZ10V0010R0</v>
          </cell>
          <cell r="D777" t="str">
            <v>DIP无源晶振</v>
          </cell>
          <cell r="E777" t="str">
            <v>24.576MHz(20PPM) 49S CL=20PF</v>
          </cell>
          <cell r="F777" t="str">
            <v>PCS</v>
          </cell>
        </row>
        <row r="778">
          <cell r="C778" t="str">
            <v>DZ10V0011R0</v>
          </cell>
          <cell r="D778" t="str">
            <v>DIP无源晶振</v>
          </cell>
          <cell r="E778" t="str">
            <v>27.000MHz(30PPM) 5032 CL=20PF</v>
          </cell>
          <cell r="F778" t="str">
            <v>PCS</v>
          </cell>
        </row>
        <row r="779">
          <cell r="C779" t="str">
            <v>DZ10V0012R0</v>
          </cell>
          <cell r="D779" t="str">
            <v>DIP无源晶振</v>
          </cell>
          <cell r="E779" t="str">
            <v>28.322MHz(20PPM) 49S CL=20PF</v>
          </cell>
          <cell r="F779" t="str">
            <v>PCS</v>
          </cell>
        </row>
        <row r="780">
          <cell r="C780" t="str">
            <v>DZ10V0017R0</v>
          </cell>
          <cell r="D780" t="str">
            <v>DIP无源晶振</v>
          </cell>
          <cell r="E780" t="str">
            <v>24.5MHz CL=20PF</v>
          </cell>
          <cell r="F780" t="str">
            <v>PCS</v>
          </cell>
        </row>
        <row r="781">
          <cell r="C781" t="str">
            <v>DZ10V0022R0</v>
          </cell>
          <cell r="D781" t="str">
            <v>DIP无源晶振</v>
          </cell>
          <cell r="E781" t="str">
            <v>28.63636MHz 20PPM 49S CL=20PF</v>
          </cell>
          <cell r="F781" t="str">
            <v>PCS</v>
          </cell>
        </row>
        <row r="782">
          <cell r="C782" t="str">
            <v>DZ10V0034R0</v>
          </cell>
          <cell r="D782" t="str">
            <v>DIP无源晶振</v>
          </cell>
          <cell r="E782" t="str">
            <v>25MHz CL=20PF</v>
          </cell>
          <cell r="F782" t="str">
            <v>PCS</v>
          </cell>
        </row>
        <row r="783">
          <cell r="C783" t="str">
            <v>DZ11V0001R0</v>
          </cell>
          <cell r="D783" t="str">
            <v>双排针</v>
          </cell>
          <cell r="E783" t="str">
            <v>60P-2.0mm/2*30Pin L=8.7mm 立式180°</v>
          </cell>
          <cell r="F783" t="str">
            <v>PCS</v>
          </cell>
        </row>
        <row r="784">
          <cell r="C784" t="str">
            <v>DZ11V0002R0</v>
          </cell>
          <cell r="D784" t="str">
            <v>双排座</v>
          </cell>
          <cell r="E784" t="str">
            <v>60P-2.0mm/2*30Pin 立式180°</v>
          </cell>
          <cell r="F784" t="str">
            <v>PCS</v>
          </cell>
        </row>
        <row r="785">
          <cell r="C785" t="str">
            <v>DZ11V0003R0</v>
          </cell>
          <cell r="D785" t="str">
            <v>双排针</v>
          </cell>
          <cell r="E785" t="str">
            <v>76P-2.0mm/2*38Pin 卧式90°</v>
          </cell>
          <cell r="F785" t="str">
            <v>PCS</v>
          </cell>
        </row>
        <row r="786">
          <cell r="C786" t="str">
            <v>DZ11V0004R0</v>
          </cell>
          <cell r="D786" t="str">
            <v>双排座</v>
          </cell>
          <cell r="E786" t="str">
            <v>76P-2.0mm/2*38Pin 卧式90°</v>
          </cell>
          <cell r="F786" t="str">
            <v>PCS</v>
          </cell>
        </row>
        <row r="787">
          <cell r="C787" t="str">
            <v>DZ11V0005R0</v>
          </cell>
          <cell r="D787" t="str">
            <v>双排针</v>
          </cell>
          <cell r="E787" t="str">
            <v>12P-2.54mm/2*6Pin L=11.5mm 立式180°镀金</v>
          </cell>
          <cell r="F787" t="str">
            <v>PCS</v>
          </cell>
        </row>
        <row r="788">
          <cell r="C788" t="str">
            <v>DZ11V0006R0</v>
          </cell>
          <cell r="D788" t="str">
            <v>双排座</v>
          </cell>
          <cell r="E788" t="str">
            <v>12P-2.54mm/2*6Pin 立式180°</v>
          </cell>
          <cell r="F788" t="str">
            <v>PCS</v>
          </cell>
        </row>
        <row r="789">
          <cell r="C789" t="str">
            <v>DZ11V0007R0</v>
          </cell>
          <cell r="D789" t="str">
            <v>双排针</v>
          </cell>
          <cell r="E789" t="str">
            <v>34P-2.54mm/2*17Pin L=24mm 立式180°</v>
          </cell>
          <cell r="F789" t="str">
            <v>PCS</v>
          </cell>
        </row>
        <row r="790">
          <cell r="C790" t="str">
            <v>DZ11V0008R0</v>
          </cell>
          <cell r="D790" t="str">
            <v>双排座</v>
          </cell>
          <cell r="E790" t="str">
            <v>34P-2.54mm/2*17Pin 立式180°</v>
          </cell>
          <cell r="F790" t="str">
            <v>PCS</v>
          </cell>
        </row>
        <row r="791">
          <cell r="C791" t="str">
            <v>DZ11V0009R0</v>
          </cell>
          <cell r="D791" t="str">
            <v>双排针</v>
          </cell>
          <cell r="E791" t="str">
            <v>80P-2.54mm/2*40Pin L=17mm 立式180°</v>
          </cell>
          <cell r="F791" t="str">
            <v>PCS</v>
          </cell>
        </row>
        <row r="792">
          <cell r="C792" t="str">
            <v>DZ11V0010R0</v>
          </cell>
          <cell r="D792" t="str">
            <v>双排针</v>
          </cell>
          <cell r="E792" t="str">
            <v>80P-2.54mm/2*40Pin L=20mm 立式180°</v>
          </cell>
          <cell r="F792" t="str">
            <v>PCS</v>
          </cell>
        </row>
        <row r="793">
          <cell r="C793" t="str">
            <v>DZ11V0011R0</v>
          </cell>
          <cell r="D793" t="str">
            <v>双排针</v>
          </cell>
          <cell r="E793" t="str">
            <v>80P-2.54mm/2*40Pin L=25mm 立式180°</v>
          </cell>
          <cell r="F793" t="str">
            <v>PCS</v>
          </cell>
        </row>
        <row r="794">
          <cell r="C794" t="str">
            <v>DZ11V0012R0</v>
          </cell>
          <cell r="D794" t="str">
            <v>双排座</v>
          </cell>
          <cell r="E794" t="str">
            <v>80P-2.54mm/2*40Pin  立式180°</v>
          </cell>
          <cell r="F794" t="str">
            <v>PCS</v>
          </cell>
        </row>
        <row r="795">
          <cell r="C795" t="str">
            <v>DZ11V0013R0</v>
          </cell>
          <cell r="D795" t="str">
            <v>单排针</v>
          </cell>
          <cell r="E795" t="str">
            <v>40P-2.54mm L=8.5mm 立式180°</v>
          </cell>
          <cell r="F795" t="str">
            <v>PCS</v>
          </cell>
        </row>
        <row r="796">
          <cell r="C796" t="str">
            <v>DZ11V0014R0</v>
          </cell>
          <cell r="D796" t="str">
            <v>单排针</v>
          </cell>
          <cell r="E796" t="str">
            <v>40P-2.54mm L=11mm 立式180°</v>
          </cell>
          <cell r="F796" t="str">
            <v>PCS</v>
          </cell>
        </row>
        <row r="797">
          <cell r="C797" t="str">
            <v>DZ11V0015R0</v>
          </cell>
          <cell r="D797" t="str">
            <v>单排针</v>
          </cell>
          <cell r="E797" t="str">
            <v>40P-2.54mm L=17mm 立式180°</v>
          </cell>
          <cell r="F797" t="str">
            <v>PCS</v>
          </cell>
        </row>
        <row r="798">
          <cell r="C798" t="str">
            <v>DZ11V0016R0</v>
          </cell>
          <cell r="D798" t="str">
            <v>圆排针</v>
          </cell>
          <cell r="E798" t="str">
            <v>50P-2.54mm/2*25Pin L=11mm 立式180°</v>
          </cell>
          <cell r="F798" t="str">
            <v>PCS</v>
          </cell>
        </row>
        <row r="799">
          <cell r="C799" t="str">
            <v>DZ11V0017R0</v>
          </cell>
          <cell r="D799" t="str">
            <v>圆排针座</v>
          </cell>
          <cell r="E799" t="str">
            <v>50P-2.54mm/2*25Pin 立式180°</v>
          </cell>
          <cell r="F799" t="str">
            <v>PCS</v>
          </cell>
        </row>
        <row r="800">
          <cell r="C800" t="str">
            <v>DZ11V0018R0</v>
          </cell>
          <cell r="D800" t="str">
            <v>板对板连接器</v>
          </cell>
          <cell r="E800" t="str">
            <v>ERNI 55P-2.0mm 公头 立式180°/053009</v>
          </cell>
          <cell r="F800" t="str">
            <v>PCS</v>
          </cell>
        </row>
        <row r="801">
          <cell r="C801" t="str">
            <v>DZ11V0019R0</v>
          </cell>
          <cell r="D801" t="str">
            <v>板对板连接器</v>
          </cell>
          <cell r="E801" t="str">
            <v>ERNI 55P-2.0mm 母头 卧式90°/374047</v>
          </cell>
          <cell r="F801" t="str">
            <v>PCS</v>
          </cell>
        </row>
        <row r="802">
          <cell r="C802" t="str">
            <v>DZ11V0020R0</v>
          </cell>
          <cell r="D802" t="str">
            <v>PCB总线排座</v>
          </cell>
          <cell r="E802" t="str">
            <v>24P-2*12P 2.54*5.08间距</v>
          </cell>
          <cell r="F802" t="str">
            <v>PCS</v>
          </cell>
        </row>
        <row r="803">
          <cell r="C803" t="str">
            <v>DZ11V0021R0</v>
          </cell>
          <cell r="D803" t="str">
            <v>接线柱</v>
          </cell>
          <cell r="E803" t="str">
            <v>2P/9.5mm</v>
          </cell>
          <cell r="F803" t="str">
            <v>PCS</v>
          </cell>
        </row>
        <row r="804">
          <cell r="C804" t="str">
            <v>DZ11V0022R0</v>
          </cell>
          <cell r="D804" t="str">
            <v>接线柱</v>
          </cell>
          <cell r="E804" t="str">
            <v>3P/9.5mm</v>
          </cell>
          <cell r="F804" t="str">
            <v>PCS</v>
          </cell>
        </row>
        <row r="805">
          <cell r="C805" t="str">
            <v>DZ11V0023R0</v>
          </cell>
          <cell r="D805" t="str">
            <v>单排针</v>
          </cell>
          <cell r="E805" t="str">
            <v>5P-2.54mm L=8.5mm 立式180°</v>
          </cell>
          <cell r="F805" t="str">
            <v>PCS</v>
          </cell>
        </row>
        <row r="806">
          <cell r="C806" t="str">
            <v>DZ11V0024R0</v>
          </cell>
          <cell r="D806" t="str">
            <v>单排针</v>
          </cell>
          <cell r="E806" t="str">
            <v>4P-2.54mm L=8.5mm 立式180°</v>
          </cell>
          <cell r="F806" t="str">
            <v>PCS</v>
          </cell>
        </row>
        <row r="807">
          <cell r="C807" t="str">
            <v>DZ11V0025R0</v>
          </cell>
          <cell r="D807" t="str">
            <v>双排针</v>
          </cell>
          <cell r="E807" t="str">
            <v>40P-2.54mm/2*20Pin L=17mm 立式180°</v>
          </cell>
          <cell r="F807" t="str">
            <v>PCS</v>
          </cell>
        </row>
        <row r="808">
          <cell r="C808" t="str">
            <v>DZ11V0026R0</v>
          </cell>
          <cell r="D808" t="str">
            <v>双排座</v>
          </cell>
          <cell r="E808" t="str">
            <v>40P-2.54mm/2*20Pin  立式180°</v>
          </cell>
          <cell r="F808" t="str">
            <v>PCS</v>
          </cell>
        </row>
        <row r="809">
          <cell r="C809" t="str">
            <v>DZ11V0027R0</v>
          </cell>
          <cell r="D809" t="str">
            <v>单排针</v>
          </cell>
          <cell r="E809" t="str">
            <v>4P-2.54mm L=11mm 立式180°</v>
          </cell>
          <cell r="F809" t="str">
            <v>PCS</v>
          </cell>
        </row>
        <row r="810">
          <cell r="C810" t="str">
            <v>DZ11V0028R0</v>
          </cell>
          <cell r="D810" t="str">
            <v>单排针</v>
          </cell>
          <cell r="E810" t="str">
            <v>8P-2.54mm L=11mm 立式180°</v>
          </cell>
          <cell r="F810" t="str">
            <v>PCS</v>
          </cell>
        </row>
        <row r="811">
          <cell r="C811" t="str">
            <v>DZ11V0029R0</v>
          </cell>
          <cell r="D811" t="str">
            <v>单排针</v>
          </cell>
          <cell r="E811" t="str">
            <v>2P-2.54mm L=11mm 立式180°</v>
          </cell>
          <cell r="F811" t="str">
            <v>PCS</v>
          </cell>
        </row>
        <row r="812">
          <cell r="C812" t="str">
            <v>DZ11V0030R0</v>
          </cell>
          <cell r="D812" t="str">
            <v>单排针</v>
          </cell>
          <cell r="E812" t="str">
            <v>1P-2.54mm L=17mm 立式180°</v>
          </cell>
          <cell r="F812" t="str">
            <v>PCS</v>
          </cell>
        </row>
        <row r="813">
          <cell r="C813" t="str">
            <v>DZ11V0031R0</v>
          </cell>
          <cell r="D813" t="str">
            <v>双排针</v>
          </cell>
          <cell r="E813" t="str">
            <v>14P-2.54mm/2*7Pin L=17mm 立式180°</v>
          </cell>
          <cell r="F813" t="str">
            <v>PCS</v>
          </cell>
        </row>
        <row r="814">
          <cell r="C814" t="str">
            <v>DZ11V0032R0</v>
          </cell>
          <cell r="D814" t="str">
            <v>双排针</v>
          </cell>
          <cell r="E814" t="str">
            <v>40P-2.54mm/2*20Pin L=18mm 立式180°</v>
          </cell>
          <cell r="F814" t="str">
            <v>PCS</v>
          </cell>
        </row>
        <row r="815">
          <cell r="C815" t="str">
            <v>DZ11V0033R0</v>
          </cell>
          <cell r="D815" t="str">
            <v>双排针</v>
          </cell>
          <cell r="E815" t="str">
            <v>40P-2.54mm/2*20Pin L=19.5mm 立式180°</v>
          </cell>
          <cell r="F815" t="str">
            <v>PCS</v>
          </cell>
        </row>
        <row r="816">
          <cell r="C816" t="str">
            <v>DZ11V0034R0</v>
          </cell>
          <cell r="D816" t="str">
            <v>单排针</v>
          </cell>
          <cell r="E816" t="str">
            <v>5P-2.54mm L=11mm 立式180°</v>
          </cell>
          <cell r="F816" t="str">
            <v>PCS</v>
          </cell>
        </row>
        <row r="817">
          <cell r="C817" t="str">
            <v>DZ11V0037R0</v>
          </cell>
          <cell r="D817" t="str">
            <v>板对板连接器</v>
          </cell>
          <cell r="E817" t="str">
            <v>欧式母头插座 20P*2.54mm立式180°</v>
          </cell>
          <cell r="F817" t="str">
            <v>PCS</v>
          </cell>
        </row>
        <row r="818">
          <cell r="C818" t="str">
            <v>DZ11V0038R0</v>
          </cell>
          <cell r="D818" t="str">
            <v>板对板连接器</v>
          </cell>
          <cell r="E818" t="str">
            <v>欧式公头插座 20P*2.54mm 卧式90°</v>
          </cell>
          <cell r="F818" t="str">
            <v>PCS</v>
          </cell>
        </row>
        <row r="819">
          <cell r="C819" t="str">
            <v>DZ11V0039R0</v>
          </cell>
          <cell r="D819" t="str">
            <v>单排针</v>
          </cell>
          <cell r="E819" t="str">
            <v>6P-2.54mm L=11mm 立式180°</v>
          </cell>
          <cell r="F819" t="str">
            <v>PCS</v>
          </cell>
        </row>
        <row r="820">
          <cell r="C820" t="str">
            <v>DZ11V0040R0</v>
          </cell>
          <cell r="D820" t="str">
            <v>单排座</v>
          </cell>
          <cell r="E820" t="str">
            <v>14P-2.0mm  黑色/立式180°</v>
          </cell>
          <cell r="F820" t="str">
            <v>PCS</v>
          </cell>
        </row>
        <row r="821">
          <cell r="C821" t="str">
            <v>DZ11V0041R0</v>
          </cell>
          <cell r="D821" t="str">
            <v>双排针</v>
          </cell>
          <cell r="E821" t="str">
            <v>20P-2.0mm/2*10Pin H=4.0mm 卧式90°</v>
          </cell>
          <cell r="F821" t="str">
            <v>PCS</v>
          </cell>
        </row>
        <row r="822">
          <cell r="C822" t="str">
            <v>DZ11V0042R0</v>
          </cell>
          <cell r="D822" t="str">
            <v>双排座</v>
          </cell>
          <cell r="E822" t="str">
            <v>20P-2.0mm/2*10Pin  胶体H=4.3mm 立式180°</v>
          </cell>
          <cell r="F822" t="str">
            <v>PCS</v>
          </cell>
        </row>
        <row r="823">
          <cell r="C823" t="str">
            <v>DZ11V0043R0</v>
          </cell>
          <cell r="D823" t="str">
            <v>双排座</v>
          </cell>
          <cell r="E823" t="str">
            <v>16P-2.54mm/2*8Pin  胶体H=8.5mm 立式180°</v>
          </cell>
          <cell r="F823" t="str">
            <v>PCS</v>
          </cell>
        </row>
        <row r="824">
          <cell r="C824" t="str">
            <v>DZ14V0001R0</v>
          </cell>
          <cell r="D824" t="str">
            <v>变压器</v>
          </cell>
          <cell r="E824" t="str">
            <v>EI-35*14 0-110-230 15-0-15 3AW  0.1A*2</v>
          </cell>
          <cell r="F824" t="str">
            <v>PCS</v>
          </cell>
        </row>
        <row r="825">
          <cell r="C825" t="str">
            <v>DZ14V0002R0</v>
          </cell>
          <cell r="D825" t="str">
            <v>圆桥堆</v>
          </cell>
          <cell r="E825" t="str">
            <v>RC207/QD</v>
          </cell>
          <cell r="F825" t="str">
            <v>PCS</v>
          </cell>
        </row>
        <row r="826">
          <cell r="C826" t="str">
            <v>DZ14V0002R1</v>
          </cell>
          <cell r="D826" t="str">
            <v>DIP整流桥</v>
          </cell>
          <cell r="E826" t="str">
            <v>圆桥 2W10 Vrms=700V</v>
          </cell>
          <cell r="F826" t="str">
            <v>PCS</v>
          </cell>
        </row>
        <row r="827">
          <cell r="C827" t="str">
            <v>DZ14V0003R0</v>
          </cell>
          <cell r="D827" t="str">
            <v>DIP继电器</v>
          </cell>
          <cell r="E827" t="str">
            <v>MY4-02-12VDC</v>
          </cell>
          <cell r="F827" t="str">
            <v>PCS</v>
          </cell>
        </row>
        <row r="828">
          <cell r="C828" t="str">
            <v>DZ14V0005R0</v>
          </cell>
          <cell r="D828" t="str">
            <v>DIP继电器</v>
          </cell>
          <cell r="E828" t="str">
            <v>T9AS1D12-24V</v>
          </cell>
          <cell r="F828" t="str">
            <v>PCS</v>
          </cell>
        </row>
        <row r="829">
          <cell r="C829" t="str">
            <v>DZ14V0006R0</v>
          </cell>
          <cell r="D829" t="str">
            <v>电源模块</v>
          </cell>
          <cell r="E829" t="str">
            <v>LS03-05B12S LA03 AC （12v）AC转DC</v>
          </cell>
          <cell r="F829" t="str">
            <v>PCS</v>
          </cell>
        </row>
        <row r="830">
          <cell r="C830" t="str">
            <v>DZ14V0008R0</v>
          </cell>
          <cell r="D830" t="str">
            <v>电源模块</v>
          </cell>
          <cell r="E830" t="str">
            <v>MQ7230SIP29999XG 输入12V 输出可调 6A</v>
          </cell>
          <cell r="F830" t="str">
            <v>PCS</v>
          </cell>
        </row>
        <row r="831">
          <cell r="C831" t="str">
            <v>DZ14V0009R0</v>
          </cell>
          <cell r="D831" t="str">
            <v>LCD液晶屏</v>
          </cell>
          <cell r="E831" t="str">
            <v>SSC2A16DLYY-H JK点断开</v>
          </cell>
          <cell r="F831" t="str">
            <v>PCS</v>
          </cell>
        </row>
        <row r="832">
          <cell r="C832" t="str">
            <v>DZ14V0009R1</v>
          </cell>
          <cell r="D832" t="str">
            <v>LCD液晶屏</v>
          </cell>
          <cell r="E832" t="str">
            <v>TCD160202A V4.0 JK点断开</v>
          </cell>
          <cell r="F832" t="str">
            <v>PCS</v>
          </cell>
        </row>
        <row r="833">
          <cell r="C833" t="str">
            <v>DZ14V0012R0</v>
          </cell>
          <cell r="D833" t="str">
            <v>电源模块</v>
          </cell>
          <cell r="E833" t="str">
            <v>MQ7230SIP19999XG 输入5V 输出可调 6A</v>
          </cell>
          <cell r="F833" t="str">
            <v>PCS</v>
          </cell>
        </row>
        <row r="834">
          <cell r="C834" t="str">
            <v>DZ14V0013R0</v>
          </cell>
          <cell r="D834" t="str">
            <v>液晶点阵屏</v>
          </cell>
          <cell r="E834" t="str">
            <v>G3005A0SGW3G-B0 反显 蓝底</v>
          </cell>
          <cell r="F834" t="str">
            <v>PCS</v>
          </cell>
        </row>
        <row r="835">
          <cell r="C835" t="str">
            <v>DZ14V0018R0</v>
          </cell>
          <cell r="D835" t="str">
            <v>液晶显示屏</v>
          </cell>
          <cell r="E835" t="str">
            <v>EG2406C4 蓝模负显</v>
          </cell>
          <cell r="F835" t="str">
            <v>PCS</v>
          </cell>
        </row>
        <row r="836">
          <cell r="C836" t="str">
            <v>DZ14V0021R0</v>
          </cell>
          <cell r="D836" t="str">
            <v>网络变压器</v>
          </cell>
          <cell r="E836" t="str">
            <v>11FB-05NL</v>
          </cell>
          <cell r="F836" t="str">
            <v>PCS</v>
          </cell>
        </row>
        <row r="837">
          <cell r="C837" t="str">
            <v>DZ14V0021R1</v>
          </cell>
          <cell r="D837" t="str">
            <v>网络变压器</v>
          </cell>
          <cell r="E837" t="str">
            <v>S16-1102 10/100 BASE-T TRANSFORMER</v>
          </cell>
          <cell r="F837" t="str">
            <v>PCS</v>
          </cell>
        </row>
        <row r="838">
          <cell r="C838" t="str">
            <v>DZ14V0022R0</v>
          </cell>
          <cell r="D838" t="str">
            <v>DIP继电器</v>
          </cell>
          <cell r="E838" t="str">
            <v>RTE24024 24VDC 8A/250VAC</v>
          </cell>
          <cell r="F838" t="str">
            <v>PCS</v>
          </cell>
        </row>
        <row r="839">
          <cell r="C839" t="str">
            <v>DZ15V0001R0</v>
          </cell>
          <cell r="D839" t="str">
            <v>DIP拨码开关</v>
          </cell>
          <cell r="E839" t="str">
            <v>平拨型 DS-08-V 红色 立式180°</v>
          </cell>
          <cell r="F839" t="str">
            <v>PCS</v>
          </cell>
        </row>
        <row r="840">
          <cell r="C840" t="str">
            <v>DZ15V0002R0</v>
          </cell>
          <cell r="D840" t="str">
            <v>DIP拨码开关</v>
          </cell>
          <cell r="E840" t="str">
            <v>琴键型 DPL-02-V 红色 立式180°</v>
          </cell>
          <cell r="F840" t="str">
            <v>PCS</v>
          </cell>
        </row>
        <row r="841">
          <cell r="C841" t="str">
            <v>DZ15V0003R0</v>
          </cell>
          <cell r="D841" t="str">
            <v>DIP拨码开关</v>
          </cell>
          <cell r="E841" t="str">
            <v>直角型 DA-04-R 红色 卧式90°</v>
          </cell>
          <cell r="F841" t="str">
            <v>PCS</v>
          </cell>
        </row>
        <row r="842">
          <cell r="C842" t="str">
            <v>DZ15V0004R0</v>
          </cell>
          <cell r="D842" t="str">
            <v>DIP拨码开关</v>
          </cell>
          <cell r="E842" t="str">
            <v>直角型 DA-02-R 红色 卧式90°</v>
          </cell>
          <cell r="F842" t="str">
            <v>PCS</v>
          </cell>
        </row>
        <row r="843">
          <cell r="C843" t="str">
            <v>DZ15V0006R0</v>
          </cell>
          <cell r="D843" t="str">
            <v>DIP轻触按键</v>
          </cell>
          <cell r="E843" t="str">
            <v>SW-6*6 DTS-65R-V</v>
          </cell>
          <cell r="F843" t="str">
            <v>PCS</v>
          </cell>
        </row>
        <row r="844">
          <cell r="C844" t="str">
            <v>DZ15V0007R0</v>
          </cell>
          <cell r="D844" t="str">
            <v>DIP轻触按键</v>
          </cell>
          <cell r="E844" t="str">
            <v>SW-12*12 DTS-24N-V</v>
          </cell>
          <cell r="F844" t="str">
            <v>PCS</v>
          </cell>
        </row>
        <row r="845">
          <cell r="C845" t="str">
            <v>DZ15V0009R0</v>
          </cell>
          <cell r="D845" t="str">
            <v>DIP带灯按键</v>
          </cell>
          <cell r="E845" t="str">
            <v>SW-12*12 绿灯PB06-AA-WT-G1-NN-DY带行程</v>
          </cell>
          <cell r="F845" t="str">
            <v>PCS</v>
          </cell>
        </row>
        <row r="846">
          <cell r="C846" t="str">
            <v>DZ15V0010R0</v>
          </cell>
          <cell r="D846" t="str">
            <v>DIP带灯按键</v>
          </cell>
          <cell r="E846" t="str">
            <v>TS12-1W-U1 12*12蓝灯 (含盖）</v>
          </cell>
          <cell r="F846" t="str">
            <v>PCS</v>
          </cell>
        </row>
        <row r="847">
          <cell r="C847" t="str">
            <v>DZ15V0011R0</v>
          </cell>
          <cell r="D847" t="str">
            <v>拨动开关</v>
          </cell>
          <cell r="E847" t="str">
            <v>三档 SK-23K04 双联 柄长7mm</v>
          </cell>
          <cell r="F847" t="str">
            <v>PCS</v>
          </cell>
        </row>
        <row r="848">
          <cell r="C848" t="str">
            <v>DZ15V0012R0</v>
          </cell>
          <cell r="D848" t="str">
            <v>轻触开关</v>
          </cell>
          <cell r="E848" t="str">
            <v>SW-6*6*7.3mm 方钮支架</v>
          </cell>
          <cell r="F848" t="str">
            <v>PCS</v>
          </cell>
        </row>
        <row r="849">
          <cell r="C849" t="str">
            <v>DZ15V0013R0</v>
          </cell>
          <cell r="D849" t="str">
            <v>自锁开关</v>
          </cell>
          <cell r="E849" t="str">
            <v>直键开关A03 红柄 卧式90°</v>
          </cell>
          <cell r="F849" t="str">
            <v>PCS</v>
          </cell>
        </row>
        <row r="850">
          <cell r="C850" t="str">
            <v>DZ15V0015R0</v>
          </cell>
          <cell r="D850" t="str">
            <v>DIP拨码开关</v>
          </cell>
          <cell r="E850" t="str">
            <v>侧拨型 DPL-08-V 红色 立式180°</v>
          </cell>
          <cell r="F850" t="str">
            <v>PCS</v>
          </cell>
        </row>
        <row r="851">
          <cell r="C851" t="str">
            <v>DZ15V0016R0</v>
          </cell>
          <cell r="D851" t="str">
            <v>轻触开关</v>
          </cell>
          <cell r="E851" t="str">
            <v>SH-131 6*6*9.5支架 卧式90°</v>
          </cell>
          <cell r="F851" t="str">
            <v>PCS</v>
          </cell>
        </row>
        <row r="852">
          <cell r="C852" t="str">
            <v>DZ15V0019R0</v>
          </cell>
          <cell r="D852" t="str">
            <v>拨码开关</v>
          </cell>
          <cell r="E852" t="str">
            <v>NDI-04  DIP8</v>
          </cell>
          <cell r="F852" t="str">
            <v>PCS</v>
          </cell>
        </row>
        <row r="853">
          <cell r="C853" t="str">
            <v>DZ15V0020R0</v>
          </cell>
          <cell r="D853" t="str">
            <v>DIP拨码开关</v>
          </cell>
          <cell r="E853" t="str">
            <v>2.54-4P-DIP</v>
          </cell>
          <cell r="F853" t="str">
            <v>PCS</v>
          </cell>
        </row>
        <row r="854">
          <cell r="C854" t="str">
            <v>DZ15V0023R0</v>
          </cell>
          <cell r="D854" t="str">
            <v>DIP拨码开关</v>
          </cell>
          <cell r="E854" t="str">
            <v>琴键型 DA-04-V 红体 卧式90</v>
          </cell>
          <cell r="F854" t="str">
            <v>PCS</v>
          </cell>
        </row>
        <row r="855">
          <cell r="C855" t="str">
            <v>DZ15V0024R0</v>
          </cell>
          <cell r="D855" t="str">
            <v>SMD轻触按键</v>
          </cell>
          <cell r="E855" t="str">
            <v>HSZ-SMT66-9.5 (KEY DTSJ-6)黑柄 立式180°</v>
          </cell>
          <cell r="F855" t="str">
            <v>PCS</v>
          </cell>
        </row>
        <row r="856">
          <cell r="C856" t="str">
            <v>DZ15V0025R0</v>
          </cell>
          <cell r="D856" t="str">
            <v>拨码开关</v>
          </cell>
          <cell r="E856" t="str">
            <v>SIP-04A-V 卧式90°（SIP-04A-V)</v>
          </cell>
          <cell r="F856" t="str">
            <v>PCS</v>
          </cell>
        </row>
        <row r="857">
          <cell r="C857" t="str">
            <v>DZ15V0026R0</v>
          </cell>
          <cell r="D857" t="str">
            <v>DIP 轻触按键</v>
          </cell>
          <cell r="E857" t="str">
            <v>6*6*8支架按键 4P 卧式90°</v>
          </cell>
          <cell r="F857" t="str">
            <v>PCS</v>
          </cell>
        </row>
        <row r="858">
          <cell r="C858" t="str">
            <v>DZ16V0001R0</v>
          </cell>
          <cell r="D858" t="str">
            <v>ID码</v>
          </cell>
          <cell r="E858" t="str">
            <v>0-F 16位 立式180°</v>
          </cell>
          <cell r="F858" t="str">
            <v>PCS</v>
          </cell>
        </row>
        <row r="859">
          <cell r="C859" t="str">
            <v>DZ16V0002R0</v>
          </cell>
          <cell r="D859" t="str">
            <v>编码器</v>
          </cell>
          <cell r="E859" t="str">
            <v>0-9位两排脚 卧式90°</v>
          </cell>
          <cell r="F859" t="str">
            <v>PCS</v>
          </cell>
        </row>
        <row r="860">
          <cell r="C860" t="str">
            <v>DZ16V0003R0</v>
          </cell>
          <cell r="D860" t="str">
            <v>旋转编码器</v>
          </cell>
          <cell r="E860" t="str">
            <v>EC1101AB1H1-1P-15-F1L12H5-000 EC11-407 立式180°</v>
          </cell>
          <cell r="F860" t="str">
            <v>PCS</v>
          </cell>
        </row>
        <row r="861">
          <cell r="C861" t="str">
            <v>DZ16V0004R0</v>
          </cell>
          <cell r="D861" t="str">
            <v>电位器</v>
          </cell>
          <cell r="E861" t="str">
            <v>四联R094BG12A1-5-B1K 11.3*9.6+29.5 卧式90°</v>
          </cell>
          <cell r="F861" t="str">
            <v>PCS</v>
          </cell>
        </row>
        <row r="862">
          <cell r="C862" t="str">
            <v>DZ16V0005R0</v>
          </cell>
          <cell r="D862" t="str">
            <v>电位器</v>
          </cell>
          <cell r="E862" t="str">
            <v>三联 1K*3 卧式90°</v>
          </cell>
          <cell r="F862" t="str">
            <v>PCS</v>
          </cell>
        </row>
        <row r="863">
          <cell r="C863" t="str">
            <v>DZ16V0006R0</v>
          </cell>
          <cell r="D863" t="str">
            <v>电位器</v>
          </cell>
          <cell r="E863" t="str">
            <v>B503-脚距5.0mm，50K单联(介子和螺母),柄长15MM</v>
          </cell>
          <cell r="F863" t="str">
            <v>PCS</v>
          </cell>
        </row>
        <row r="864">
          <cell r="C864" t="str">
            <v>DZ16V0007R0</v>
          </cell>
          <cell r="D864" t="str">
            <v>电位器</v>
          </cell>
          <cell r="E864" t="str">
            <v>B503-脚距5.0mm，50K双联(介子和螺母),柄长15MM</v>
          </cell>
          <cell r="F864" t="str">
            <v>PCS</v>
          </cell>
        </row>
        <row r="865">
          <cell r="C865" t="str">
            <v>DZ16V0008R0</v>
          </cell>
          <cell r="D865" t="str">
            <v>电位器</v>
          </cell>
          <cell r="E865" t="str">
            <v>3386W-1K 立式180°</v>
          </cell>
          <cell r="F865" t="str">
            <v>PCS</v>
          </cell>
        </row>
        <row r="866">
          <cell r="C866" t="str">
            <v>DZ16V0009R0</v>
          </cell>
          <cell r="D866" t="str">
            <v>电位器</v>
          </cell>
          <cell r="E866" t="str">
            <v>双联 200K*3 卧式90°</v>
          </cell>
          <cell r="F866" t="str">
            <v>PCS</v>
          </cell>
        </row>
        <row r="867">
          <cell r="C867" t="str">
            <v>DZ16V0010R0</v>
          </cell>
          <cell r="D867" t="str">
            <v>电位器</v>
          </cell>
          <cell r="E867" t="str">
            <v>3386W-10K 立式180°</v>
          </cell>
          <cell r="F867" t="str">
            <v>PCS</v>
          </cell>
        </row>
        <row r="868">
          <cell r="C868" t="str">
            <v>DZ16V0011R0</v>
          </cell>
          <cell r="D868" t="str">
            <v>电位器</v>
          </cell>
          <cell r="E868" t="str">
            <v>双联 50K*3 卧式90°</v>
          </cell>
          <cell r="F868" t="str">
            <v>PCS</v>
          </cell>
        </row>
        <row r="869">
          <cell r="C869" t="str">
            <v>DZ16V0012R0</v>
          </cell>
          <cell r="D869" t="str">
            <v>编码开关</v>
          </cell>
          <cell r="E869" t="str">
            <v>0-F 16位编码器 3对3 RR31600 立式180°</v>
          </cell>
          <cell r="F869" t="str">
            <v>PCS</v>
          </cell>
        </row>
        <row r="870">
          <cell r="C870" t="str">
            <v>DZ16V0013R0</v>
          </cell>
          <cell r="D870" t="str">
            <v>数字编码开关</v>
          </cell>
          <cell r="E870" t="str">
            <v>RE1101MD KNOB</v>
          </cell>
          <cell r="F870" t="str">
            <v>PCS</v>
          </cell>
        </row>
        <row r="871">
          <cell r="C871" t="str">
            <v>DZ16V0014R0</v>
          </cell>
          <cell r="D871" t="str">
            <v>变位器</v>
          </cell>
          <cell r="E871" t="str">
            <v>R1116N1XD2 蓝体带铁壳 塑胶黑柄 立式180°</v>
          </cell>
          <cell r="F871" t="str">
            <v>PCS</v>
          </cell>
        </row>
        <row r="872">
          <cell r="C872" t="str">
            <v>DZ16V0015R0</v>
          </cell>
          <cell r="D872" t="str">
            <v>编码旋钮</v>
          </cell>
          <cell r="E872" t="str">
            <v>EC12S6H 蓝体带铁壳 立式180°</v>
          </cell>
          <cell r="F872" t="str">
            <v>PCS</v>
          </cell>
        </row>
        <row r="873">
          <cell r="C873" t="str">
            <v>DZ17V0001R0</v>
          </cell>
          <cell r="D873" t="str">
            <v>RCA座</v>
          </cell>
          <cell r="E873" t="str">
            <v>AV-8.4 红色 红体 卧式90°</v>
          </cell>
          <cell r="F873" t="str">
            <v>PCS</v>
          </cell>
        </row>
        <row r="874">
          <cell r="C874" t="str">
            <v>DZ17V0002R0</v>
          </cell>
          <cell r="D874" t="str">
            <v>RCA座</v>
          </cell>
          <cell r="E874" t="str">
            <v>AV-8.4 黄色 黄体 卧式90°</v>
          </cell>
          <cell r="F874" t="str">
            <v>PCS</v>
          </cell>
        </row>
        <row r="875">
          <cell r="C875" t="str">
            <v>DZ17V0003R0</v>
          </cell>
          <cell r="D875" t="str">
            <v>RCA座</v>
          </cell>
          <cell r="E875" t="str">
            <v>AV2-8.4 左白右红 黄体 卧式90°</v>
          </cell>
          <cell r="F875" t="str">
            <v>PCS</v>
          </cell>
        </row>
        <row r="876">
          <cell r="C876" t="str">
            <v>DZ17V0004R0</v>
          </cell>
          <cell r="D876" t="str">
            <v>RCA座</v>
          </cell>
          <cell r="E876" t="str">
            <v>AV2-8.4 上红下白 红体 卧式90°</v>
          </cell>
          <cell r="F876" t="str">
            <v>PCS</v>
          </cell>
        </row>
        <row r="877">
          <cell r="C877" t="str">
            <v>DZ17V0005R0</v>
          </cell>
          <cell r="D877" t="str">
            <v>RCA座</v>
          </cell>
          <cell r="E877" t="str">
            <v>AV2-8.4 上黄下黄 红体 卧式90°</v>
          </cell>
          <cell r="F877" t="str">
            <v>PCS</v>
          </cell>
        </row>
        <row r="878">
          <cell r="C878" t="str">
            <v>DZ17V0006R0</v>
          </cell>
          <cell r="D878" t="str">
            <v>RCA座</v>
          </cell>
          <cell r="E878" t="str">
            <v>AV2-8.4 左白右红 黑体 立式180°</v>
          </cell>
          <cell r="F878" t="str">
            <v>PCS</v>
          </cell>
        </row>
        <row r="879">
          <cell r="C879" t="str">
            <v>DZ17V0007R0</v>
          </cell>
          <cell r="D879" t="str">
            <v>RCA座</v>
          </cell>
          <cell r="E879" t="str">
            <v>AV2-SW4-8.4 上白下红+S 黑体 卧式90°</v>
          </cell>
          <cell r="F879" t="str">
            <v>PCS</v>
          </cell>
        </row>
        <row r="880">
          <cell r="C880" t="str">
            <v>DZ17V0008R0</v>
          </cell>
          <cell r="D880" t="str">
            <v>RCA座</v>
          </cell>
          <cell r="E880" t="str">
            <v>AV3-SW4-8.4 上白黄下红+S 黑体 卧式90°</v>
          </cell>
          <cell r="F880" t="str">
            <v>PCS</v>
          </cell>
        </row>
        <row r="881">
          <cell r="C881" t="str">
            <v>DZ17V0009R0</v>
          </cell>
          <cell r="D881" t="str">
            <v>RCA座</v>
          </cell>
          <cell r="E881" t="str">
            <v>AV3-8.4 蓝绿红 黑体 立式180°</v>
          </cell>
          <cell r="F881" t="str">
            <v>PCS</v>
          </cell>
        </row>
        <row r="882">
          <cell r="C882" t="str">
            <v>DZ17V0010R0</v>
          </cell>
          <cell r="D882" t="str">
            <v>RCA座</v>
          </cell>
          <cell r="E882" t="str">
            <v>AV6-8.4 上红蓝绿下黄白红 红体 卧式90°</v>
          </cell>
          <cell r="F882" t="str">
            <v>PCS</v>
          </cell>
        </row>
        <row r="883">
          <cell r="C883" t="str">
            <v>DZ17V0011R0</v>
          </cell>
          <cell r="D883" t="str">
            <v>RCA座</v>
          </cell>
          <cell r="E883" t="str">
            <v>AV6-8.4 上红蓝绿下黄白黑 红体 卧式90°</v>
          </cell>
          <cell r="F883" t="str">
            <v>PCS</v>
          </cell>
        </row>
        <row r="884">
          <cell r="C884" t="str">
            <v>DZ17V0012R0</v>
          </cell>
          <cell r="D884" t="str">
            <v>RCA座</v>
          </cell>
          <cell r="E884" t="str">
            <v>AV6-8.4 上绿蓝红下白红黑 红体 卧式90°</v>
          </cell>
          <cell r="F884" t="str">
            <v>PCS</v>
          </cell>
        </row>
        <row r="885">
          <cell r="C885" t="str">
            <v>DZ17V0013R0</v>
          </cell>
          <cell r="D885" t="str">
            <v>围墙座</v>
          </cell>
          <cell r="E885" t="str">
            <v>2P-2.0mm  白色/立式180°</v>
          </cell>
          <cell r="F885" t="str">
            <v>PCS</v>
          </cell>
        </row>
        <row r="886">
          <cell r="C886" t="str">
            <v>DZ17V0014R0</v>
          </cell>
          <cell r="D886" t="str">
            <v>围墙座</v>
          </cell>
          <cell r="E886" t="str">
            <v>4P-2.0mm  白色/卧式90°</v>
          </cell>
          <cell r="F886" t="str">
            <v>PCS</v>
          </cell>
        </row>
        <row r="887">
          <cell r="C887" t="str">
            <v>DZ17V0015R0</v>
          </cell>
          <cell r="D887" t="str">
            <v>围墙座</v>
          </cell>
          <cell r="E887" t="str">
            <v>4P-2.0mm  白色/立式180°</v>
          </cell>
          <cell r="F887" t="str">
            <v>PCS</v>
          </cell>
        </row>
        <row r="888">
          <cell r="C888" t="str">
            <v>DZ17V0016R0</v>
          </cell>
          <cell r="D888" t="str">
            <v>围墙座</v>
          </cell>
          <cell r="E888" t="str">
            <v>5P-2.0mm  白色/立式180°</v>
          </cell>
          <cell r="F888" t="str">
            <v>PCS</v>
          </cell>
        </row>
        <row r="889">
          <cell r="C889" t="str">
            <v>DZ17V0017R0</v>
          </cell>
          <cell r="D889" t="str">
            <v>围墙座</v>
          </cell>
          <cell r="E889" t="str">
            <v>6P-2.0mm  白色/立式180°</v>
          </cell>
          <cell r="F889" t="str">
            <v>PCS</v>
          </cell>
        </row>
        <row r="890">
          <cell r="C890" t="str">
            <v>DZ17V0018R0</v>
          </cell>
          <cell r="D890" t="str">
            <v>围墙座</v>
          </cell>
          <cell r="E890" t="str">
            <v>10P-2.0mm  黑色/立式180°</v>
          </cell>
          <cell r="F890" t="str">
            <v>PCS</v>
          </cell>
        </row>
        <row r="891">
          <cell r="C891" t="str">
            <v>DZ17V0019R0</v>
          </cell>
          <cell r="D891" t="str">
            <v>围墙座</v>
          </cell>
          <cell r="E891" t="str">
            <v>14P-2.0mm  白色/立式180°</v>
          </cell>
          <cell r="F891" t="str">
            <v>PCS</v>
          </cell>
        </row>
        <row r="892">
          <cell r="C892" t="str">
            <v>DZ17V0020R0</v>
          </cell>
          <cell r="D892" t="str">
            <v>围墙座</v>
          </cell>
          <cell r="E892" t="str">
            <v>4P-2.54mm  白色/立式180°</v>
          </cell>
          <cell r="F892" t="str">
            <v>PCS</v>
          </cell>
        </row>
        <row r="893">
          <cell r="C893" t="str">
            <v>DZ17V0021R0</v>
          </cell>
          <cell r="D893" t="str">
            <v>围墙座</v>
          </cell>
          <cell r="E893" t="str">
            <v>7P-2.54mm  白色/立式180°</v>
          </cell>
          <cell r="F893" t="str">
            <v>PCS</v>
          </cell>
        </row>
        <row r="894">
          <cell r="C894" t="str">
            <v>DZ17V0022R0</v>
          </cell>
          <cell r="D894" t="str">
            <v>围墙座</v>
          </cell>
          <cell r="E894" t="str">
            <v>10P-2.54mm  黑色/立式180°</v>
          </cell>
          <cell r="F894" t="str">
            <v>PCS</v>
          </cell>
        </row>
        <row r="895">
          <cell r="C895" t="str">
            <v>DZ17V0023R0</v>
          </cell>
          <cell r="D895" t="str">
            <v>围墙座</v>
          </cell>
          <cell r="E895" t="str">
            <v>12P-2.54mm  白色/立式180°</v>
          </cell>
          <cell r="F895" t="str">
            <v>PCS</v>
          </cell>
        </row>
        <row r="896">
          <cell r="C896" t="str">
            <v>DZ17V0024R0</v>
          </cell>
          <cell r="D896" t="str">
            <v>围墙座</v>
          </cell>
          <cell r="E896" t="str">
            <v>40P-2.54mm  黑色/立式180°</v>
          </cell>
          <cell r="F896" t="str">
            <v>PCS</v>
          </cell>
        </row>
        <row r="897">
          <cell r="C897" t="str">
            <v>DZ17V0025R0</v>
          </cell>
          <cell r="D897" t="str">
            <v>扁平座</v>
          </cell>
          <cell r="E897" t="str">
            <v>FPC10P-1.0mm 卧式90°</v>
          </cell>
          <cell r="F897" t="str">
            <v>PCS</v>
          </cell>
        </row>
        <row r="898">
          <cell r="C898" t="str">
            <v>DZ17V0026R0</v>
          </cell>
          <cell r="D898" t="str">
            <v>扁平座</v>
          </cell>
          <cell r="E898" t="str">
            <v>FPC10P-1.0mm 立式180°</v>
          </cell>
          <cell r="F898" t="str">
            <v>PCS</v>
          </cell>
        </row>
        <row r="899">
          <cell r="C899" t="str">
            <v>DZ17V0027R0</v>
          </cell>
          <cell r="D899" t="str">
            <v>扁平座</v>
          </cell>
          <cell r="E899" t="str">
            <v>FPC16P-1.0mm 立式180°</v>
          </cell>
          <cell r="F899" t="str">
            <v>PCS</v>
          </cell>
        </row>
        <row r="900">
          <cell r="C900" t="str">
            <v>DZ17V0028R0</v>
          </cell>
          <cell r="D900" t="str">
            <v>扁平座</v>
          </cell>
          <cell r="E900" t="str">
            <v>FPC16P-1.0mm 卧式90°</v>
          </cell>
          <cell r="F900" t="str">
            <v>PCS</v>
          </cell>
        </row>
        <row r="901">
          <cell r="C901" t="str">
            <v>DZ17V0030R0</v>
          </cell>
          <cell r="D901" t="str">
            <v>HDMI座</v>
          </cell>
          <cell r="E901" t="str">
            <v>两排脚 19P/卧式90°DIP</v>
          </cell>
          <cell r="F901" t="str">
            <v>PCS</v>
          </cell>
        </row>
        <row r="902">
          <cell r="C902" t="str">
            <v>DZ17V0031R0</v>
          </cell>
          <cell r="D902" t="str">
            <v>HDMI座</v>
          </cell>
          <cell r="E902" t="str">
            <v>三排脚 19P/卧式90°DIP</v>
          </cell>
          <cell r="F902" t="str">
            <v>PCS</v>
          </cell>
        </row>
        <row r="903">
          <cell r="C903" t="str">
            <v>DZ17V0032R0</v>
          </cell>
          <cell r="D903" t="str">
            <v>USB座</v>
          </cell>
          <cell r="E903" t="str">
            <v>迷你 2*3P/卧式90°DIP</v>
          </cell>
          <cell r="F903" t="str">
            <v>PCS</v>
          </cell>
        </row>
        <row r="904">
          <cell r="C904" t="str">
            <v>DZ17V0033R0</v>
          </cell>
          <cell r="D904" t="str">
            <v>USB座</v>
          </cell>
          <cell r="E904" t="str">
            <v>A型 1*4P/卧式90°DIP</v>
          </cell>
          <cell r="F904" t="str">
            <v>PCS</v>
          </cell>
        </row>
        <row r="905">
          <cell r="C905" t="str">
            <v>DZ17V0034R0</v>
          </cell>
          <cell r="D905" t="str">
            <v>USB座</v>
          </cell>
          <cell r="E905" t="str">
            <v>B型 2*2P/卧式90°DIP</v>
          </cell>
          <cell r="F905" t="str">
            <v>PCS</v>
          </cell>
        </row>
        <row r="906">
          <cell r="C906" t="str">
            <v>DZ17V0035R0</v>
          </cell>
          <cell r="D906" t="str">
            <v>VGA座</v>
          </cell>
          <cell r="E906" t="str">
            <v>DB15孔 母头 铆合 深蓝色 配螺丝 卧式90°</v>
          </cell>
          <cell r="F906" t="str">
            <v>PCS</v>
          </cell>
        </row>
        <row r="907">
          <cell r="C907" t="str">
            <v>DZ17V0036R0</v>
          </cell>
          <cell r="D907" t="str">
            <v>VGA座</v>
          </cell>
          <cell r="E907" t="str">
            <v>DB15孔 母头 铆合 黑色 配螺丝 卧式90°</v>
          </cell>
          <cell r="F907" t="str">
            <v>PCS</v>
          </cell>
        </row>
        <row r="908">
          <cell r="C908" t="str">
            <v>DZ17V0037R0</v>
          </cell>
          <cell r="D908" t="str">
            <v>串口座</v>
          </cell>
          <cell r="E908" t="str">
            <v>DB9针 公头 黑色 卧式90°</v>
          </cell>
          <cell r="F908" t="str">
            <v>PCS</v>
          </cell>
        </row>
        <row r="909">
          <cell r="C909" t="str">
            <v>DZ17V0038R0</v>
          </cell>
          <cell r="D909" t="str">
            <v>串口座</v>
          </cell>
          <cell r="E909" t="str">
            <v>DB9孔 母头 黑色 卧式90°</v>
          </cell>
          <cell r="F909" t="str">
            <v>PCS</v>
          </cell>
        </row>
        <row r="910">
          <cell r="C910" t="str">
            <v>DZ17V0039R0</v>
          </cell>
          <cell r="D910" t="str">
            <v>并口座</v>
          </cell>
          <cell r="E910" t="str">
            <v>DB25针 公头 黑色 卧式90°</v>
          </cell>
          <cell r="F910" t="str">
            <v>PCS</v>
          </cell>
        </row>
        <row r="911">
          <cell r="C911" t="str">
            <v>DZ17V0040R0</v>
          </cell>
          <cell r="D911" t="str">
            <v>并口座</v>
          </cell>
          <cell r="E911" t="str">
            <v>DB25孔 母头 黑色 卧式90°</v>
          </cell>
          <cell r="F911" t="str">
            <v>PCS</v>
          </cell>
        </row>
        <row r="912">
          <cell r="C912" t="str">
            <v>DZ17V0041R0</v>
          </cell>
          <cell r="D912" t="str">
            <v>DVI座</v>
          </cell>
          <cell r="E912" t="str">
            <v>24+5 母头 白色 配螺丝 卧式90°</v>
          </cell>
          <cell r="F912" t="str">
            <v>PCS</v>
          </cell>
        </row>
        <row r="913">
          <cell r="C913" t="str">
            <v>DZ17V0042R0</v>
          </cell>
          <cell r="D913" t="str">
            <v>牛角座</v>
          </cell>
          <cell r="E913" t="str">
            <v>10P-2.54mm 灰白色 卧式90°</v>
          </cell>
          <cell r="F913" t="str">
            <v>PCS</v>
          </cell>
        </row>
        <row r="914">
          <cell r="C914" t="str">
            <v>DZ17V0043R0</v>
          </cell>
          <cell r="D914" t="str">
            <v>牛角座</v>
          </cell>
          <cell r="E914" t="str">
            <v>10P-2.54mm 灰白色 立式180°</v>
          </cell>
          <cell r="F914" t="str">
            <v>PCS</v>
          </cell>
        </row>
        <row r="915">
          <cell r="C915" t="str">
            <v>DZ17V0044R0</v>
          </cell>
          <cell r="D915" t="str">
            <v>牛角座</v>
          </cell>
          <cell r="E915" t="str">
            <v>40P-2.54mm 灰白色 立式180°</v>
          </cell>
          <cell r="F915" t="str">
            <v>PCS</v>
          </cell>
        </row>
        <row r="916">
          <cell r="C916" t="str">
            <v>DZ17V0045R0</v>
          </cell>
          <cell r="D916" t="str">
            <v>牛角座</v>
          </cell>
          <cell r="E916" t="str">
            <v>40P-2.54mm 灰白色 卧式90°</v>
          </cell>
          <cell r="F916" t="str">
            <v>PCS</v>
          </cell>
        </row>
        <row r="917">
          <cell r="C917" t="str">
            <v>DZ17V0046R0</v>
          </cell>
          <cell r="D917" t="str">
            <v>插拔接线座</v>
          </cell>
          <cell r="E917" t="str">
            <v>JIEKE 5P-3.5mm 卧式90°</v>
          </cell>
          <cell r="F917" t="str">
            <v>PCS</v>
          </cell>
        </row>
        <row r="918">
          <cell r="C918" t="str">
            <v>DZ17V0047R0</v>
          </cell>
          <cell r="D918" t="str">
            <v>插拔接线座</v>
          </cell>
          <cell r="E918" t="str">
            <v>JIEKE 5P-3.5mm 立式180°</v>
          </cell>
          <cell r="F918" t="str">
            <v>PCS</v>
          </cell>
        </row>
        <row r="919">
          <cell r="C919" t="str">
            <v>DZ17V0048R0</v>
          </cell>
          <cell r="D919" t="str">
            <v>插拔接线座</v>
          </cell>
          <cell r="E919" t="str">
            <v>JIEKE 2P-3.81mm 立式180°</v>
          </cell>
          <cell r="F919" t="str">
            <v>PCS</v>
          </cell>
        </row>
        <row r="920">
          <cell r="C920" t="str">
            <v>DZ17V0049R0</v>
          </cell>
          <cell r="D920" t="str">
            <v>插拔接线座</v>
          </cell>
          <cell r="E920" t="str">
            <v>JIEKE 3P-3.81mm 卧式90°</v>
          </cell>
          <cell r="F920" t="str">
            <v>PCS</v>
          </cell>
        </row>
        <row r="921">
          <cell r="C921" t="str">
            <v>DZ17V0050R0</v>
          </cell>
          <cell r="D921" t="str">
            <v>插拔接线座</v>
          </cell>
          <cell r="E921" t="str">
            <v>JIEKE 3P-3.81mm 立式180°</v>
          </cell>
          <cell r="F921" t="str">
            <v>PCS</v>
          </cell>
        </row>
        <row r="922">
          <cell r="C922" t="str">
            <v>DZ17V0051R0</v>
          </cell>
          <cell r="D922" t="str">
            <v>插拔接线座</v>
          </cell>
          <cell r="E922" t="str">
            <v>JIEKE 5P-3.81mm 卧式90°</v>
          </cell>
          <cell r="F922" t="str">
            <v>PCS</v>
          </cell>
        </row>
        <row r="923">
          <cell r="C923" t="str">
            <v>DZ17V0052R0</v>
          </cell>
          <cell r="D923" t="str">
            <v>插拔接线座</v>
          </cell>
          <cell r="E923" t="str">
            <v>JIEKE 5P-3.81mm 立式180°</v>
          </cell>
          <cell r="F923" t="str">
            <v>PCS</v>
          </cell>
        </row>
        <row r="924">
          <cell r="C924" t="str">
            <v>DZ17V0053R0</v>
          </cell>
          <cell r="D924" t="str">
            <v>插拔接线座</v>
          </cell>
          <cell r="E924" t="str">
            <v>JIEKE 2P-5.08mm 立式180°</v>
          </cell>
          <cell r="F924" t="str">
            <v>PCS</v>
          </cell>
        </row>
        <row r="925">
          <cell r="C925" t="str">
            <v>DZ17V0054R0</v>
          </cell>
          <cell r="D925" t="str">
            <v>插拔接线座</v>
          </cell>
          <cell r="E925" t="str">
            <v>JIEKE 2P-5.08mm 卧式90°</v>
          </cell>
          <cell r="F925" t="str">
            <v>PCS</v>
          </cell>
        </row>
        <row r="926">
          <cell r="C926" t="str">
            <v>DZ17V0055R0</v>
          </cell>
          <cell r="D926" t="str">
            <v>插拔接线座</v>
          </cell>
          <cell r="E926" t="str">
            <v>JIEKE 4P-5.08mm 卧式90°</v>
          </cell>
          <cell r="F926" t="str">
            <v>PCS</v>
          </cell>
        </row>
        <row r="927">
          <cell r="C927" t="str">
            <v>DZ17V0056R0</v>
          </cell>
          <cell r="D927" t="str">
            <v>插拔接线座</v>
          </cell>
          <cell r="E927" t="str">
            <v>JIEKE 4P-5.08mm 立式180°</v>
          </cell>
          <cell r="F927" t="str">
            <v>PCS</v>
          </cell>
        </row>
        <row r="928">
          <cell r="C928" t="str">
            <v>DZ17V0057R0</v>
          </cell>
          <cell r="D928" t="str">
            <v>音频座</v>
          </cell>
          <cell r="E928" t="str">
            <v>PJ-3.5立体声 非铁头 卧式90°</v>
          </cell>
          <cell r="F928" t="str">
            <v>PCS</v>
          </cell>
        </row>
        <row r="929">
          <cell r="C929" t="str">
            <v>DZ17V0058R0</v>
          </cell>
          <cell r="D929" t="str">
            <v>音频座</v>
          </cell>
          <cell r="E929" t="str">
            <v>PJ-3.5立体声 铁头 卧式90°</v>
          </cell>
          <cell r="F929" t="str">
            <v>PCS</v>
          </cell>
        </row>
        <row r="930">
          <cell r="C930" t="str">
            <v>DZ17V0059R0</v>
          </cell>
          <cell r="D930" t="str">
            <v>MIC座</v>
          </cell>
          <cell r="E930" t="str">
            <v>MIC-?6.5-I/Ф6.5mm/镀银色/3脚一字形</v>
          </cell>
          <cell r="F930" t="str">
            <v>PCS</v>
          </cell>
        </row>
        <row r="931">
          <cell r="C931" t="str">
            <v>DZ17V0060R0</v>
          </cell>
          <cell r="D931" t="str">
            <v>MIC座</v>
          </cell>
          <cell r="E931" t="str">
            <v>MIC-PJ609A 黑色透明盖 咪座 7脚 卧式</v>
          </cell>
          <cell r="F931" t="str">
            <v>PCS</v>
          </cell>
        </row>
        <row r="932">
          <cell r="C932" t="str">
            <v>DZ17V0061R0</v>
          </cell>
          <cell r="D932" t="str">
            <v>MIC座</v>
          </cell>
          <cell r="E932" t="str">
            <v>?6.35  5脚  立式</v>
          </cell>
          <cell r="F932" t="str">
            <v>PCS</v>
          </cell>
        </row>
        <row r="933">
          <cell r="C933" t="str">
            <v>DZ17V0062R0</v>
          </cell>
          <cell r="D933" t="str">
            <v>网络座</v>
          </cell>
          <cell r="E933" t="str">
            <v>RJ45-8P8C全包 上空下接触 带灯 卧式90°</v>
          </cell>
          <cell r="F933" t="str">
            <v>PCS</v>
          </cell>
        </row>
        <row r="934">
          <cell r="C934" t="str">
            <v>DZ17V0063R0</v>
          </cell>
          <cell r="D934" t="str">
            <v>网络座</v>
          </cell>
          <cell r="E934" t="str">
            <v>RJ45-8P8C全包 上空下接触 不带灯 卧式90°</v>
          </cell>
          <cell r="F934" t="str">
            <v>PCS</v>
          </cell>
        </row>
        <row r="935">
          <cell r="C935" t="str">
            <v>DZ17V0064R0</v>
          </cell>
          <cell r="D935" t="str">
            <v>网络座</v>
          </cell>
          <cell r="E935" t="str">
            <v>RJ45-8P8C全包 上空下接触 带弹片不带灯 卧式90°</v>
          </cell>
          <cell r="F935" t="str">
            <v>PCS</v>
          </cell>
        </row>
        <row r="936">
          <cell r="C936" t="str">
            <v>DZ17V0065R0</v>
          </cell>
          <cell r="D936" t="str">
            <v>网络座</v>
          </cell>
          <cell r="E936" t="str">
            <v>RJ45-10P8C 下空上接触 不带灯 卧式90°</v>
          </cell>
          <cell r="F936" t="str">
            <v>PCS</v>
          </cell>
        </row>
        <row r="937">
          <cell r="C937" t="str">
            <v>DZ17V0066R0</v>
          </cell>
          <cell r="D937" t="str">
            <v>网络座</v>
          </cell>
          <cell r="E937" t="str">
            <v>RJ45-8P8C单体 下空上接触 不带灯 卧式90°</v>
          </cell>
          <cell r="F937" t="str">
            <v>PCS</v>
          </cell>
        </row>
        <row r="938">
          <cell r="C938" t="str">
            <v>DZ17V0067R0</v>
          </cell>
          <cell r="D938" t="str">
            <v>网络座</v>
          </cell>
          <cell r="E938" t="str">
            <v>RJ45-8P8C长体 下空上接触 带灯 卧式90°</v>
          </cell>
          <cell r="F938" t="str">
            <v>PCS</v>
          </cell>
        </row>
        <row r="939">
          <cell r="C939" t="str">
            <v>DZ17V0068R0</v>
          </cell>
          <cell r="D939" t="str">
            <v>风扇插座</v>
          </cell>
          <cell r="E939" t="str">
            <v>2P-2.54mm 高位直脚</v>
          </cell>
          <cell r="F939" t="str">
            <v>PCS</v>
          </cell>
        </row>
        <row r="940">
          <cell r="C940" t="str">
            <v>DZ17V0069R0</v>
          </cell>
          <cell r="D940" t="str">
            <v>风扇插座</v>
          </cell>
          <cell r="E940" t="str">
            <v>2P-2.54mm 低位弯脚</v>
          </cell>
          <cell r="F940" t="str">
            <v>PCS</v>
          </cell>
        </row>
        <row r="941">
          <cell r="C941" t="str">
            <v>DZ17V0070R0</v>
          </cell>
          <cell r="D941" t="str">
            <v>SATA座</v>
          </cell>
          <cell r="E941" t="str">
            <v>7P 公头板下 窗口型三面包 卧式90°DIP</v>
          </cell>
          <cell r="F941" t="str">
            <v>PCS</v>
          </cell>
        </row>
        <row r="942">
          <cell r="C942" t="str">
            <v>DZ17V0071R0</v>
          </cell>
          <cell r="D942" t="str">
            <v>SATA座</v>
          </cell>
          <cell r="E942" t="str">
            <v>7P 带铁扣 全包开窗 A型/立式180°DIP</v>
          </cell>
          <cell r="F942" t="str">
            <v>PCS</v>
          </cell>
        </row>
        <row r="943">
          <cell r="C943" t="str">
            <v>DZ17V0072R0</v>
          </cell>
          <cell r="D943" t="str">
            <v>SATA座</v>
          </cell>
          <cell r="E943" t="str">
            <v>7P 全包开窗 A型/立式180°DIP</v>
          </cell>
          <cell r="F943" t="str">
            <v>PCS</v>
          </cell>
        </row>
        <row r="944">
          <cell r="C944" t="str">
            <v>DZ17V0073R0</v>
          </cell>
          <cell r="D944" t="str">
            <v>DC电源座</v>
          </cell>
          <cell r="E944" t="str">
            <v>三脚 内铁芯2.1mm 卧式90°</v>
          </cell>
          <cell r="F944" t="str">
            <v>PCS</v>
          </cell>
        </row>
        <row r="945">
          <cell r="C945" t="str">
            <v>DZ17V0074R0</v>
          </cell>
          <cell r="D945" t="str">
            <v>电源座</v>
          </cell>
          <cell r="E945" t="str">
            <v>5557-2*2P 立式180°</v>
          </cell>
          <cell r="F945" t="str">
            <v>PCS</v>
          </cell>
        </row>
        <row r="946">
          <cell r="C946" t="str">
            <v>DZ17V0075R0</v>
          </cell>
          <cell r="D946" t="str">
            <v>电源座</v>
          </cell>
          <cell r="E946" t="str">
            <v>5557-2*2P 卧式90°</v>
          </cell>
          <cell r="F946" t="str">
            <v>PCS</v>
          </cell>
        </row>
        <row r="947">
          <cell r="C947" t="str">
            <v>DZ17V0076R0</v>
          </cell>
          <cell r="D947" t="str">
            <v>电源座</v>
          </cell>
          <cell r="E947" t="str">
            <v>VH3.96-3A2 立式180°</v>
          </cell>
          <cell r="F947" t="str">
            <v>PCS</v>
          </cell>
        </row>
        <row r="948">
          <cell r="C948" t="str">
            <v>DZ17V0077R0</v>
          </cell>
          <cell r="D948" t="str">
            <v>电源座</v>
          </cell>
          <cell r="E948" t="str">
            <v>VH3.96-4P 立式180°</v>
          </cell>
          <cell r="F948" t="str">
            <v>PCS</v>
          </cell>
        </row>
        <row r="949">
          <cell r="C949" t="str">
            <v>DZ17V0078R0</v>
          </cell>
          <cell r="D949" t="str">
            <v>电源座</v>
          </cell>
          <cell r="E949" t="str">
            <v>VH3.96-6P 立式180°</v>
          </cell>
          <cell r="F949" t="str">
            <v>PCS</v>
          </cell>
        </row>
        <row r="950">
          <cell r="C950" t="str">
            <v>DZ17V0079R0</v>
          </cell>
          <cell r="D950" t="str">
            <v>BNC座</v>
          </cell>
          <cell r="E950" t="str">
            <v>单体 立式180°</v>
          </cell>
          <cell r="F950" t="str">
            <v>PCS</v>
          </cell>
        </row>
        <row r="951">
          <cell r="C951" t="str">
            <v>DZ17V0080R0</v>
          </cell>
          <cell r="D951" t="str">
            <v>BNC座</v>
          </cell>
          <cell r="E951" t="str">
            <v>单体 卧式90°</v>
          </cell>
          <cell r="F951" t="str">
            <v>PCS</v>
          </cell>
        </row>
        <row r="952">
          <cell r="C952" t="str">
            <v>DZ17V0081R0</v>
          </cell>
          <cell r="D952" t="str">
            <v>BNC座</v>
          </cell>
          <cell r="E952" t="str">
            <v>双体 卧式90°</v>
          </cell>
          <cell r="F952" t="str">
            <v>PCS</v>
          </cell>
        </row>
        <row r="953">
          <cell r="C953" t="str">
            <v>DZ17V0082R0</v>
          </cell>
          <cell r="D953" t="str">
            <v>DIP三孔立灯座</v>
          </cell>
          <cell r="E953" t="str">
            <v>LED*3 Φ3 绿色 立式180°</v>
          </cell>
          <cell r="F953" t="str">
            <v>PCS</v>
          </cell>
        </row>
        <row r="954">
          <cell r="C954" t="str">
            <v>DZ17V0083R0</v>
          </cell>
          <cell r="D954" t="str">
            <v>USB座</v>
          </cell>
          <cell r="E954" t="str">
            <v>A型 长体侧插式 1*4P/卧式90°DIP</v>
          </cell>
          <cell r="F954" t="str">
            <v>PCS</v>
          </cell>
        </row>
        <row r="955">
          <cell r="C955" t="str">
            <v>DZ17V0084R0</v>
          </cell>
          <cell r="D955" t="str">
            <v>插拔接线座</v>
          </cell>
          <cell r="E955" t="str">
            <v>JIEKE 2P-3.5mm 卧式90°</v>
          </cell>
          <cell r="F955" t="str">
            <v>PCS</v>
          </cell>
        </row>
        <row r="956">
          <cell r="C956" t="str">
            <v>DZ17V0085R0</v>
          </cell>
          <cell r="D956" t="str">
            <v>围墙座</v>
          </cell>
          <cell r="E956" t="str">
            <v>3P-2.0mm  白色/立式180°</v>
          </cell>
          <cell r="F956" t="str">
            <v>PCS</v>
          </cell>
        </row>
        <row r="957">
          <cell r="C957" t="str">
            <v>DZ17V0086R0</v>
          </cell>
          <cell r="D957" t="str">
            <v>围墙座</v>
          </cell>
          <cell r="E957" t="str">
            <v>7P-2.0mm  白色/立式180°</v>
          </cell>
          <cell r="F957" t="str">
            <v>PCS</v>
          </cell>
        </row>
        <row r="958">
          <cell r="C958" t="str">
            <v>DZ17V0087R0</v>
          </cell>
          <cell r="D958" t="str">
            <v>插拔接线座</v>
          </cell>
          <cell r="E958" t="str">
            <v>JIEKE 2P-3.5mm 立式180°</v>
          </cell>
          <cell r="F958" t="str">
            <v>PCS</v>
          </cell>
        </row>
        <row r="959">
          <cell r="C959" t="str">
            <v>DZ17V0088R0</v>
          </cell>
          <cell r="D959" t="str">
            <v>围墙座</v>
          </cell>
          <cell r="E959" t="str">
            <v>2P-2.54mm  白色/立式180°</v>
          </cell>
          <cell r="F959" t="str">
            <v>PCS</v>
          </cell>
        </row>
        <row r="960">
          <cell r="C960" t="str">
            <v>DZ17V0089R0</v>
          </cell>
          <cell r="D960" t="str">
            <v>围墙座</v>
          </cell>
          <cell r="E960" t="str">
            <v>10P-2.54mm  黑色/卧式90°</v>
          </cell>
          <cell r="F960" t="str">
            <v>PCS</v>
          </cell>
        </row>
        <row r="961">
          <cell r="C961" t="str">
            <v>DZ17V0090R0</v>
          </cell>
          <cell r="D961" t="str">
            <v>DVI母座</v>
          </cell>
          <cell r="E961" t="str">
            <v>24+5 母头 白色 配螺丝 立式180°</v>
          </cell>
          <cell r="F961" t="str">
            <v>PCS</v>
          </cell>
        </row>
        <row r="962">
          <cell r="C962" t="str">
            <v>DZ17V0091R0</v>
          </cell>
          <cell r="D962" t="str">
            <v>USB母座</v>
          </cell>
          <cell r="E962" t="str">
            <v>A型 1*4P/立式180°DIP</v>
          </cell>
          <cell r="F962" t="str">
            <v>PCS</v>
          </cell>
        </row>
        <row r="963">
          <cell r="C963" t="str">
            <v>DZ17V0092R0</v>
          </cell>
          <cell r="D963" t="str">
            <v>音频母座</v>
          </cell>
          <cell r="E963" t="str">
            <v>PJ-3.5立体声 铁头 立式180°</v>
          </cell>
          <cell r="F963" t="str">
            <v>PCS</v>
          </cell>
        </row>
        <row r="964">
          <cell r="C964" t="str">
            <v>DZ17V0093R0</v>
          </cell>
          <cell r="D964" t="str">
            <v>网络座</v>
          </cell>
          <cell r="E964" t="str">
            <v>RJ45-8P8C 上空下接触 带弹片不带灯1*4 卧式90°</v>
          </cell>
          <cell r="F964" t="str">
            <v>PCS</v>
          </cell>
        </row>
        <row r="965">
          <cell r="C965" t="str">
            <v>DZ17V0096R0</v>
          </cell>
          <cell r="D965" t="str">
            <v>RCA座</v>
          </cell>
          <cell r="E965" t="str">
            <v>RCA-325D 绿蓝红 黑体 卧式90°</v>
          </cell>
          <cell r="F965" t="str">
            <v>PCS</v>
          </cell>
        </row>
        <row r="966">
          <cell r="C966" t="str">
            <v>DZ17V0097R0</v>
          </cell>
          <cell r="D966" t="str">
            <v>RCA座</v>
          </cell>
          <cell r="E966" t="str">
            <v>RCA-325A 黄白红 黑体 卧式90°</v>
          </cell>
          <cell r="F966" t="str">
            <v>PCS</v>
          </cell>
        </row>
        <row r="967">
          <cell r="C967" t="str">
            <v>DZ17V0098R0</v>
          </cell>
          <cell r="D967" t="str">
            <v>插拔接线座</v>
          </cell>
          <cell r="E967" t="str">
            <v>JIEKE 2P-3.81mm 卧式90°</v>
          </cell>
          <cell r="F967" t="str">
            <v>PCS</v>
          </cell>
        </row>
        <row r="968">
          <cell r="C968" t="str">
            <v>DZ17V0099R0</v>
          </cell>
          <cell r="D968" t="str">
            <v>插拔接线座</v>
          </cell>
          <cell r="E968" t="str">
            <v>JIEKE 4P-3.81mm 卧式90°</v>
          </cell>
          <cell r="F968" t="str">
            <v>PCS</v>
          </cell>
        </row>
        <row r="969">
          <cell r="C969" t="str">
            <v>DZ17V0100R0</v>
          </cell>
          <cell r="D969" t="str">
            <v>电话座</v>
          </cell>
          <cell r="E969" t="str">
            <v>RJ11-6P6C 下空上接触 不带灯 卧式90°</v>
          </cell>
          <cell r="F969" t="str">
            <v>PCS</v>
          </cell>
        </row>
        <row r="970">
          <cell r="C970" t="str">
            <v>DZ17V0101R0</v>
          </cell>
          <cell r="D970" t="str">
            <v>卡侬座</v>
          </cell>
          <cell r="E970" t="str">
            <v>SPF-07B 3P母头 卧式90°</v>
          </cell>
          <cell r="F970" t="str">
            <v>PCS</v>
          </cell>
        </row>
        <row r="971">
          <cell r="C971" t="str">
            <v>DZ17V0102R0</v>
          </cell>
          <cell r="D971" t="str">
            <v>DC电源座</v>
          </cell>
          <cell r="E971" t="str">
            <v>三脚(螺纹接口型)DC-JACK2.0 圆针卧式90°螺纹外径7.80+/-0.05mm</v>
          </cell>
          <cell r="F971" t="str">
            <v>PCS</v>
          </cell>
        </row>
        <row r="972">
          <cell r="C972" t="str">
            <v>DZ17V0103R0</v>
          </cell>
          <cell r="D972" t="str">
            <v>DIP三孔立灯座</v>
          </cell>
          <cell r="E972" t="str">
            <v>LED*3 Φ3 红绿绿 立式180°</v>
          </cell>
          <cell r="F972" t="str">
            <v>PCS</v>
          </cell>
        </row>
        <row r="973">
          <cell r="C973" t="str">
            <v>DZ17V0104R0</v>
          </cell>
          <cell r="D973" t="str">
            <v>DIP三孔立灯座</v>
          </cell>
          <cell r="E973" t="str">
            <v>LED*3 Φ3 黄色 立式180°</v>
          </cell>
          <cell r="F973" t="str">
            <v>PCS</v>
          </cell>
        </row>
        <row r="974">
          <cell r="C974" t="str">
            <v>DZ17V0105R0</v>
          </cell>
          <cell r="D974" t="str">
            <v>BNC座</v>
          </cell>
          <cell r="E974" t="str">
            <v>BNC-KWE-1 卧式90°</v>
          </cell>
          <cell r="F974" t="str">
            <v>PCS</v>
          </cell>
        </row>
        <row r="975">
          <cell r="C975" t="str">
            <v>DZ17V0106R0</v>
          </cell>
          <cell r="D975" t="str">
            <v>S-Video座</v>
          </cell>
          <cell r="E975" t="str">
            <v>S-Video 端子（SW-4-09）卧式90°</v>
          </cell>
          <cell r="F975" t="str">
            <v>PCS</v>
          </cell>
        </row>
        <row r="976">
          <cell r="C976" t="str">
            <v>DZ17V0107R0</v>
          </cell>
          <cell r="D976" t="str">
            <v>扁平座</v>
          </cell>
          <cell r="E976" t="str">
            <v>FPC18P-1.0mm 立式180°</v>
          </cell>
          <cell r="F976" t="str">
            <v>PCS</v>
          </cell>
        </row>
        <row r="977">
          <cell r="C977" t="str">
            <v>DZ17V0108R0</v>
          </cell>
          <cell r="D977" t="str">
            <v>音频座</v>
          </cell>
          <cell r="E977" t="str">
            <v>PJ322</v>
          </cell>
          <cell r="F977" t="str">
            <v>PCS</v>
          </cell>
        </row>
        <row r="978">
          <cell r="C978" t="str">
            <v>DZ17V0110R0</v>
          </cell>
          <cell r="D978" t="str">
            <v>围墙座</v>
          </cell>
          <cell r="E978" t="str">
            <v>14P-2.54mm  白色/立式180°</v>
          </cell>
          <cell r="F978" t="str">
            <v>PCS</v>
          </cell>
        </row>
        <row r="979">
          <cell r="C979" t="str">
            <v>DZ17V0113R0</v>
          </cell>
          <cell r="D979" t="str">
            <v>3.5MM音频座</v>
          </cell>
          <cell r="E979" t="str">
            <v>3_5mm_audio_jackpj3070 5脚 透明盖 黑体 卧式90°</v>
          </cell>
          <cell r="F979" t="str">
            <v>PCS</v>
          </cell>
        </row>
        <row r="980">
          <cell r="C980" t="str">
            <v>DZ17V0117R0</v>
          </cell>
          <cell r="D980" t="str">
            <v>电源座</v>
          </cell>
          <cell r="E980" t="str">
            <v>MPC-4-001</v>
          </cell>
          <cell r="F980" t="str">
            <v>PCS</v>
          </cell>
        </row>
        <row r="981">
          <cell r="C981" t="str">
            <v>DZ17V0117R1</v>
          </cell>
          <cell r="D981" t="str">
            <v>电源座</v>
          </cell>
          <cell r="E981" t="str">
            <v>MPC-4-001B 带铁壳 4芯插座 卧式90°</v>
          </cell>
          <cell r="F981" t="str">
            <v>PCS</v>
          </cell>
        </row>
        <row r="982">
          <cell r="C982" t="str">
            <v>DZ17V0119R0</v>
          </cell>
          <cell r="D982" t="str">
            <v>RCA座</v>
          </cell>
          <cell r="E982" t="str">
            <v>AV2-8.4 上白下红 红体 卧式90°</v>
          </cell>
          <cell r="F982" t="str">
            <v>PCS</v>
          </cell>
        </row>
        <row r="983">
          <cell r="C983" t="str">
            <v>DZ17V0120R0</v>
          </cell>
          <cell r="D983" t="str">
            <v>音频座</v>
          </cell>
          <cell r="E983" t="str">
            <v>PJ-317 3.5 立体声 非铁头 草绿色 卧式90° 环保</v>
          </cell>
          <cell r="F983" t="str">
            <v>PCS</v>
          </cell>
        </row>
        <row r="984">
          <cell r="C984" t="str">
            <v>DZ17V0122R0</v>
          </cell>
          <cell r="D984" t="str">
            <v>围墙座</v>
          </cell>
          <cell r="E984" t="str">
            <v>3P-2.54mm  白色/立式180°</v>
          </cell>
          <cell r="F984" t="str">
            <v>PCS</v>
          </cell>
        </row>
        <row r="985">
          <cell r="C985" t="str">
            <v>DZ17V0123R0</v>
          </cell>
          <cell r="D985" t="str">
            <v>围墙座</v>
          </cell>
          <cell r="E985" t="str">
            <v>8P-2.0mm  白色/立式180°</v>
          </cell>
          <cell r="F985" t="str">
            <v>PCS</v>
          </cell>
        </row>
        <row r="986">
          <cell r="C986" t="str">
            <v>DZ17V0124R0</v>
          </cell>
          <cell r="D986" t="str">
            <v>网络座</v>
          </cell>
          <cell r="E986" t="str">
            <v>HR911105A RJ45-8P8C 下空上接触 带灯 卧式90°(带变压器)</v>
          </cell>
          <cell r="F986" t="str">
            <v>PCS</v>
          </cell>
        </row>
        <row r="987">
          <cell r="C987" t="str">
            <v>DZ17V0125R0</v>
          </cell>
          <cell r="D987" t="str">
            <v>卡侬座</v>
          </cell>
          <cell r="E987" t="str">
            <v>XLR3-007M  3P公头  卧式90°</v>
          </cell>
          <cell r="F987" t="str">
            <v>PCS</v>
          </cell>
        </row>
        <row r="988">
          <cell r="C988" t="str">
            <v>DZ17V0127R0</v>
          </cell>
          <cell r="D988" t="str">
            <v>USB座</v>
          </cell>
          <cell r="E988" t="str">
            <v>USB-A/F-母-卧式90°平头 DIP</v>
          </cell>
          <cell r="F988" t="str">
            <v>PCS</v>
          </cell>
        </row>
        <row r="989">
          <cell r="C989" t="str">
            <v>DZ17V0128R0</v>
          </cell>
          <cell r="D989" t="str">
            <v>扁平座</v>
          </cell>
          <cell r="E989" t="str">
            <v>FPC22P-1.0mm 立式180°</v>
          </cell>
          <cell r="F989" t="str">
            <v>PCS</v>
          </cell>
        </row>
        <row r="990">
          <cell r="C990" t="str">
            <v>DZ17V0129R0</v>
          </cell>
          <cell r="D990" t="str">
            <v>扁平座</v>
          </cell>
          <cell r="E990" t="str">
            <v>FPC22P-1.0mm 卧式90°</v>
          </cell>
          <cell r="F990" t="str">
            <v>PCS</v>
          </cell>
        </row>
        <row r="991">
          <cell r="C991" t="str">
            <v>DZ17V0131R0</v>
          </cell>
          <cell r="D991" t="str">
            <v>音频座</v>
          </cell>
          <cell r="E991" t="str">
            <v>3_5mm_audio_jackPJ391 黑体 卧式90°7脚</v>
          </cell>
          <cell r="F991" t="str">
            <v>PCS</v>
          </cell>
        </row>
        <row r="992">
          <cell r="C992" t="str">
            <v>DZ17V0132R0</v>
          </cell>
          <cell r="D992" t="str">
            <v>音频座</v>
          </cell>
          <cell r="E992" t="str">
            <v>PJ-340 3.5mm立体声 非铁头 卧式90°</v>
          </cell>
          <cell r="F992" t="str">
            <v>PCS</v>
          </cell>
        </row>
        <row r="993">
          <cell r="C993" t="str">
            <v>DZ17V0133R0</v>
          </cell>
          <cell r="D993" t="str">
            <v>围墙座</v>
          </cell>
          <cell r="E993" t="str">
            <v>16P/2*8P-2.54mm  黑色 立式180°</v>
          </cell>
          <cell r="F993" t="str">
            <v>PCS</v>
          </cell>
        </row>
        <row r="994">
          <cell r="C994" t="str">
            <v>DZ17V0141R0</v>
          </cell>
          <cell r="D994" t="str">
            <v>音频座</v>
          </cell>
          <cell r="E994" t="str">
            <v>PJ-31 双排 黑色 非铁头 卧式90°</v>
          </cell>
          <cell r="F994" t="str">
            <v>PCS</v>
          </cell>
        </row>
        <row r="995">
          <cell r="C995" t="str">
            <v>DZ17V0142R0</v>
          </cell>
          <cell r="D995" t="str">
            <v>音频座</v>
          </cell>
          <cell r="E995" t="str">
            <v>HSZ-PJ-378-直立 黑头 绿底 非铁头 立式180°</v>
          </cell>
          <cell r="F995" t="str">
            <v>PCS</v>
          </cell>
        </row>
        <row r="996">
          <cell r="C996" t="str">
            <v>DZ17V0143R0</v>
          </cell>
          <cell r="D996" t="str">
            <v>VGA座</v>
          </cell>
          <cell r="E996" t="str">
            <v>DR-15P-DIP DB15孔 母头 铆合 深蓝色 配螺丝 立式180°</v>
          </cell>
          <cell r="F996" t="str">
            <v>PCS</v>
          </cell>
        </row>
        <row r="997">
          <cell r="C997" t="str">
            <v>DZ17V0145R0</v>
          </cell>
          <cell r="D997" t="str">
            <v>USB座</v>
          </cell>
          <cell r="E997" t="str">
            <v>MICR0-5P-DIP 迷你 5P/立式180°</v>
          </cell>
          <cell r="F997" t="str">
            <v>PCS</v>
          </cell>
        </row>
        <row r="998">
          <cell r="C998" t="str">
            <v>DZ17V0146R0</v>
          </cell>
          <cell r="D998" t="str">
            <v>插拔接线座</v>
          </cell>
          <cell r="E998" t="str">
            <v>JIEKE 4P-3.81mm 立式180°</v>
          </cell>
          <cell r="F998" t="str">
            <v>PCS</v>
          </cell>
        </row>
        <row r="999">
          <cell r="C999" t="str">
            <v>DZ17V0147R0</v>
          </cell>
          <cell r="D999" t="str">
            <v>网络座</v>
          </cell>
          <cell r="E999" t="str">
            <v>RJ45-8P8C全包 上空下接触 不带弹片 不带灯 立式180°</v>
          </cell>
          <cell r="F999" t="str">
            <v>PCS</v>
          </cell>
        </row>
        <row r="1000">
          <cell r="C1000" t="str">
            <v>DZ17V0148R0</v>
          </cell>
          <cell r="D1000" t="str">
            <v>VGA座</v>
          </cell>
          <cell r="E1000" t="str">
            <v>薄型 DB15孔 母头 铆合 深蓝色 配螺丝 卧式90°</v>
          </cell>
          <cell r="F1000" t="str">
            <v>PCS</v>
          </cell>
        </row>
        <row r="1001">
          <cell r="C1001" t="str">
            <v>DZ17V0149R0</v>
          </cell>
          <cell r="D1001" t="str">
            <v>HDMI座</v>
          </cell>
          <cell r="E1001" t="str">
            <v>HDMI-SMD_19P_B 公头 DIP(夹板式)</v>
          </cell>
          <cell r="F1001" t="str">
            <v>PCS</v>
          </cell>
        </row>
        <row r="1002">
          <cell r="C1002" t="str">
            <v>DZ17V0150R0</v>
          </cell>
          <cell r="D1002" t="str">
            <v>SMD DC电源座</v>
          </cell>
          <cell r="E1002" t="str">
            <v>(DC-095-AAPB0AS04)DC-095（沉板式）11.0*8.5 孔径2.8mm</v>
          </cell>
          <cell r="F1002" t="str">
            <v>PCS</v>
          </cell>
        </row>
        <row r="1003">
          <cell r="C1003" t="str">
            <v>DZ17V0151R0</v>
          </cell>
          <cell r="D1003" t="str">
            <v>SMD HDMI母座</v>
          </cell>
          <cell r="E1003" t="str">
            <v>(HAFCCP0303)19pin_1.6mm 夹板式渡金母座</v>
          </cell>
          <cell r="F1003" t="str">
            <v>PCS</v>
          </cell>
        </row>
        <row r="1004">
          <cell r="C1004" t="str">
            <v>DZ17V0152R0</v>
          </cell>
          <cell r="D1004" t="str">
            <v>音频座</v>
          </cell>
          <cell r="E1004" t="str">
            <v>PJK-631MA_3.5mm音频座 卧式90°(3.5音频座PJ631)</v>
          </cell>
          <cell r="F1004" t="str">
            <v>PCS</v>
          </cell>
        </row>
        <row r="1005">
          <cell r="C1005" t="str">
            <v>DZ18V0013R0</v>
          </cell>
          <cell r="D1005" t="str">
            <v>网卡</v>
          </cell>
          <cell r="E1005" t="str">
            <v>IPORT-1V1.06 DC3.3V</v>
          </cell>
          <cell r="F1005" t="str">
            <v>PCS</v>
          </cell>
        </row>
        <row r="1006">
          <cell r="C1006" t="str">
            <v>DZ18V0001R0</v>
          </cell>
          <cell r="D1006" t="str">
            <v>转换开关</v>
          </cell>
          <cell r="E1006" t="str">
            <v>230/115 立式180°</v>
          </cell>
          <cell r="F1006" t="str">
            <v>PCS</v>
          </cell>
        </row>
        <row r="1007">
          <cell r="C1007" t="str">
            <v>DZ18V0003R0</v>
          </cell>
          <cell r="D1007" t="str">
            <v>内接电源</v>
          </cell>
          <cell r="E1007" t="str">
            <v>PS-25-12 +12V 2.1A</v>
          </cell>
          <cell r="F1007" t="str">
            <v>PCS</v>
          </cell>
        </row>
        <row r="1008">
          <cell r="C1008" t="str">
            <v>DZ18V0004R0</v>
          </cell>
          <cell r="D1008" t="str">
            <v>内接电源</v>
          </cell>
          <cell r="E1008" t="str">
            <v>S-201-5 +5V 40A</v>
          </cell>
          <cell r="F1008" t="str">
            <v>PCS</v>
          </cell>
        </row>
        <row r="1009">
          <cell r="C1009" t="str">
            <v>DZ18V0006R0</v>
          </cell>
          <cell r="D1009" t="str">
            <v>内接电源</v>
          </cell>
          <cell r="E1009" t="str">
            <v>PD-45A +5V/3.2A +12V/2A</v>
          </cell>
          <cell r="F1009" t="str">
            <v>PCS</v>
          </cell>
        </row>
        <row r="1010">
          <cell r="C1010" t="str">
            <v>DZ18V0007R0</v>
          </cell>
          <cell r="D1010" t="str">
            <v>内接电源</v>
          </cell>
          <cell r="E1010" t="str">
            <v>PS-45-12 +12V 3.7A</v>
          </cell>
          <cell r="F1010" t="str">
            <v>PCS</v>
          </cell>
        </row>
        <row r="1011">
          <cell r="C1011" t="str">
            <v>DZ18V0008R0</v>
          </cell>
          <cell r="D1011" t="str">
            <v>内接电源</v>
          </cell>
          <cell r="E1011" t="str">
            <v>PS65-12 +12V 5.2A</v>
          </cell>
          <cell r="F1011" t="str">
            <v>PCS</v>
          </cell>
        </row>
        <row r="1012">
          <cell r="C1012" t="str">
            <v>DZ18V0010R0</v>
          </cell>
          <cell r="D1012" t="str">
            <v>内接电源</v>
          </cell>
          <cell r="E1012" t="str">
            <v>LPS-100-12 +12V 8.4A</v>
          </cell>
          <cell r="F1012" t="str">
            <v>PCS</v>
          </cell>
        </row>
        <row r="1013">
          <cell r="C1013" t="str">
            <v>DZ18V0011R0</v>
          </cell>
          <cell r="D1013" t="str">
            <v>内接电源</v>
          </cell>
          <cell r="E1013" t="str">
            <v>LPS-100-5 +5V 20A</v>
          </cell>
          <cell r="F1013" t="str">
            <v>PCS</v>
          </cell>
        </row>
        <row r="1014">
          <cell r="C1014" t="str">
            <v>DZ18V0012R0</v>
          </cell>
          <cell r="D1014" t="str">
            <v>内接电源</v>
          </cell>
          <cell r="E1014" t="str">
            <v>NED-75B (121D专用）</v>
          </cell>
          <cell r="F1014" t="str">
            <v>PCS</v>
          </cell>
        </row>
        <row r="1015">
          <cell r="C1015" t="str">
            <v>DZ18V0017R0</v>
          </cell>
          <cell r="D1015" t="str">
            <v>开关</v>
          </cell>
          <cell r="E1015" t="str">
            <v>黑色SY601</v>
          </cell>
          <cell r="F1015" t="str">
            <v>PCS</v>
          </cell>
        </row>
        <row r="1016">
          <cell r="C1016" t="str">
            <v>DZ18V0018R0</v>
          </cell>
          <cell r="D1016" t="str">
            <v>开关</v>
          </cell>
          <cell r="E1016" t="str">
            <v>红色15A 250V</v>
          </cell>
          <cell r="F1016" t="str">
            <v>PCS</v>
          </cell>
        </row>
        <row r="1017">
          <cell r="C1017" t="str">
            <v>DZ18V0022R0</v>
          </cell>
          <cell r="D1017" t="str">
            <v>内接电源</v>
          </cell>
          <cell r="E1017" t="str">
            <v>NES-100-5 +5V 20A</v>
          </cell>
          <cell r="F1017" t="str">
            <v>PCS</v>
          </cell>
        </row>
        <row r="1018">
          <cell r="C1018" t="str">
            <v>DZ18V0033R0</v>
          </cell>
          <cell r="D1018" t="str">
            <v>小风扇</v>
          </cell>
          <cell r="E1018" t="str">
            <v>(HDB0412LD)4015B 12V 4000RPM+网 2P-2.54mm L=300mm 滚珠型</v>
          </cell>
          <cell r="F1018" t="str">
            <v>PCS</v>
          </cell>
        </row>
        <row r="1019">
          <cell r="C1019" t="str">
            <v>DZ18V0053R0</v>
          </cell>
          <cell r="D1019" t="str">
            <v>小风扇</v>
          </cell>
          <cell r="E1019" t="str">
            <v>(HDB0412LD)4015B 5V 4000RPM +网 2P-2.54mm  L=300mm(滚珠型）</v>
          </cell>
          <cell r="F1019" t="str">
            <v>PCS</v>
          </cell>
        </row>
        <row r="1020">
          <cell r="C1020" t="str">
            <v>DZ18V0054R0</v>
          </cell>
          <cell r="D1020" t="str">
            <v>转换头</v>
          </cell>
          <cell r="E1020" t="str">
            <v>BNC公转RCA母</v>
          </cell>
          <cell r="F1020" t="str">
            <v>PCS</v>
          </cell>
        </row>
        <row r="1021">
          <cell r="C1021" t="str">
            <v>DZ18V0056R0</v>
          </cell>
          <cell r="D1021" t="str">
            <v>内接电源</v>
          </cell>
          <cell r="E1021" t="str">
            <v>NES-350-36  +36V   0-9.7A</v>
          </cell>
          <cell r="F1021" t="str">
            <v>PCS</v>
          </cell>
        </row>
        <row r="1022">
          <cell r="C1022" t="str">
            <v>SJ00V0002R0</v>
          </cell>
          <cell r="D1022" t="str">
            <v>压线头</v>
          </cell>
          <cell r="E1022" t="str">
            <v>9P-2.54mm 母 (蓝色)</v>
          </cell>
          <cell r="F1022" t="str">
            <v>PCS</v>
          </cell>
        </row>
        <row r="1023">
          <cell r="C1023" t="str">
            <v>SJ00V0003R0</v>
          </cell>
          <cell r="D1023" t="str">
            <v>压线头</v>
          </cell>
          <cell r="E1023" t="str">
            <v>10P-2.54mm 母 (黑色)</v>
          </cell>
          <cell r="F1023" t="str">
            <v>PCS</v>
          </cell>
        </row>
        <row r="1024">
          <cell r="C1024" t="str">
            <v>SJ00V0004R0</v>
          </cell>
          <cell r="D1024" t="str">
            <v>压线头</v>
          </cell>
          <cell r="E1024" t="str">
            <v>40P-2.54mm 母 (黑色)</v>
          </cell>
          <cell r="F1024" t="str">
            <v>PCS</v>
          </cell>
        </row>
        <row r="1025">
          <cell r="C1025" t="str">
            <v>SJ00V0005R0</v>
          </cell>
          <cell r="D1025" t="str">
            <v>旋钮</v>
          </cell>
          <cell r="E1025" t="str">
            <v>20*10*6.5mm 黑色</v>
          </cell>
          <cell r="F1025" t="str">
            <v>PCS</v>
          </cell>
        </row>
        <row r="1026">
          <cell r="C1026" t="str">
            <v>SJ00V0006R0</v>
          </cell>
          <cell r="D1026" t="str">
            <v>喇叭端子</v>
          </cell>
          <cell r="E1026" t="str">
            <v>4位 2*2</v>
          </cell>
          <cell r="F1026" t="str">
            <v>PCS</v>
          </cell>
        </row>
        <row r="1027">
          <cell r="C1027" t="str">
            <v>SJ00V0010R0</v>
          </cell>
          <cell r="D1027" t="str">
            <v>开口型护线环</v>
          </cell>
          <cell r="E1027" t="str">
            <v>HSB-13 小孔(Φ7.8mm)</v>
          </cell>
          <cell r="F1027" t="str">
            <v>PCS</v>
          </cell>
        </row>
        <row r="1028">
          <cell r="C1028" t="str">
            <v>SJ00V0011R0</v>
          </cell>
          <cell r="D1028" t="str">
            <v>开口型护线环</v>
          </cell>
          <cell r="E1028" t="str">
            <v>HSB-13(开口定制) 大孔(Φ10mm)</v>
          </cell>
          <cell r="F1028" t="str">
            <v>PCS</v>
          </cell>
        </row>
        <row r="1029">
          <cell r="C1029" t="str">
            <v>SJ00V0032R0</v>
          </cell>
          <cell r="D1029" t="str">
            <v>D-3701旋钮</v>
          </cell>
          <cell r="E1029" t="str">
            <v>HIS 蓝条</v>
          </cell>
          <cell r="F1029" t="str">
            <v>PCS</v>
          </cell>
        </row>
        <row r="1030">
          <cell r="C1030" t="str">
            <v>SJ00V0035R0</v>
          </cell>
          <cell r="D1030" t="str">
            <v>绝缘塑胶管</v>
          </cell>
          <cell r="E1030" t="str">
            <v>直径10mm</v>
          </cell>
          <cell r="F1030" t="str">
            <v>米</v>
          </cell>
        </row>
        <row r="1031">
          <cell r="C1031" t="str">
            <v>SJ01V0006R0</v>
          </cell>
          <cell r="D1031" t="str">
            <v>D-3002电源按键帽</v>
          </cell>
          <cell r="E1031" t="str">
            <v>黑色，轻微咬花</v>
          </cell>
          <cell r="F1031" t="str">
            <v>PCS</v>
          </cell>
        </row>
        <row r="1032">
          <cell r="C1032" t="str">
            <v>SJ03V0001R0</v>
          </cell>
          <cell r="D1032" t="str">
            <v>转换头</v>
          </cell>
          <cell r="E1032" t="str">
            <v>英标转换头</v>
          </cell>
          <cell r="F1032" t="str">
            <v>PCS</v>
          </cell>
        </row>
        <row r="1033">
          <cell r="C1033" t="str">
            <v>SJ03V0002R0</v>
          </cell>
          <cell r="D1033" t="str">
            <v>转换头</v>
          </cell>
          <cell r="E1033" t="str">
            <v>欧标转换头</v>
          </cell>
          <cell r="F1033" t="str">
            <v>PCS</v>
          </cell>
        </row>
        <row r="1034">
          <cell r="C1034" t="str">
            <v>SJ03V0003R0</v>
          </cell>
          <cell r="D1034" t="str">
            <v>转换头</v>
          </cell>
          <cell r="E1034" t="str">
            <v>USB B公转A母</v>
          </cell>
          <cell r="F1034" t="str">
            <v>PCS</v>
          </cell>
        </row>
        <row r="1035">
          <cell r="C1035" t="str">
            <v>SJ03V0004R0</v>
          </cell>
          <cell r="D1035" t="str">
            <v>直通座</v>
          </cell>
          <cell r="E1035" t="str">
            <v>DB15 VGA直通母座 自带螺丝+螺母</v>
          </cell>
          <cell r="F1035" t="str">
            <v>PCS</v>
          </cell>
        </row>
        <row r="1036">
          <cell r="C1036" t="str">
            <v>SJ03V0011R0</v>
          </cell>
          <cell r="D1036" t="str">
            <v>转换头</v>
          </cell>
          <cell r="E1036" t="str">
            <v>DVI公转HDMI母</v>
          </cell>
          <cell r="F1036" t="str">
            <v>PCS</v>
          </cell>
        </row>
        <row r="1037">
          <cell r="C1037" t="str">
            <v>SJ03V0012R0</v>
          </cell>
          <cell r="D1037" t="str">
            <v>转换头</v>
          </cell>
          <cell r="E1037" t="str">
            <v>HDMI公转DVI母</v>
          </cell>
          <cell r="F1037" t="str">
            <v>PCS</v>
          </cell>
        </row>
        <row r="1038">
          <cell r="C1038" t="str">
            <v>SJ03V0013R0</v>
          </cell>
          <cell r="D1038" t="str">
            <v>转换头</v>
          </cell>
          <cell r="E1038" t="str">
            <v>DVI(24+5)公座 转 红绿蓝RCA母头</v>
          </cell>
          <cell r="F1038" t="str">
            <v>PCS</v>
          </cell>
        </row>
        <row r="1039">
          <cell r="C1039" t="str">
            <v>SJ03V0014R0</v>
          </cell>
          <cell r="D1039" t="str">
            <v>转换头</v>
          </cell>
          <cell r="E1039" t="str">
            <v>DVI(24+5)公座 转 VGA蓝色母头</v>
          </cell>
          <cell r="F1039" t="str">
            <v>PCS</v>
          </cell>
        </row>
        <row r="1040">
          <cell r="C1040" t="str">
            <v>SJ04V0001R0</v>
          </cell>
          <cell r="D1040" t="str">
            <v>电源滤波器</v>
          </cell>
          <cell r="E1040" t="str">
            <v>YB11A2-10A-Q</v>
          </cell>
          <cell r="F1040" t="str">
            <v>PCS</v>
          </cell>
        </row>
        <row r="1041">
          <cell r="C1041" t="str">
            <v>SJ04V0002R0</v>
          </cell>
          <cell r="D1041" t="str">
            <v>电源插座</v>
          </cell>
          <cell r="E1041" t="str">
            <v>万能电源座（黑色挡片)</v>
          </cell>
          <cell r="F1041" t="str">
            <v>PCS</v>
          </cell>
        </row>
        <row r="1042">
          <cell r="C1042" t="str">
            <v>SJ04V0002R1</v>
          </cell>
          <cell r="D1042" t="str">
            <v>电源插座</v>
          </cell>
          <cell r="E1042" t="str">
            <v>万能电源座（橙色挡片)</v>
          </cell>
          <cell r="F1042" t="str">
            <v>PCS</v>
          </cell>
        </row>
        <row r="1043">
          <cell r="C1043" t="str">
            <v>SJ04V0003R0</v>
          </cell>
          <cell r="D1043" t="str">
            <v>电源插座</v>
          </cell>
          <cell r="E1043" t="str">
            <v>欧标电源座</v>
          </cell>
          <cell r="F1043" t="str">
            <v>PCS</v>
          </cell>
        </row>
        <row r="1044">
          <cell r="C1044" t="str">
            <v>SJ04V0004R0</v>
          </cell>
          <cell r="D1044" t="str">
            <v>电源插座</v>
          </cell>
          <cell r="E1044" t="str">
            <v>美标电源座</v>
          </cell>
          <cell r="F1044" t="str">
            <v>PCS</v>
          </cell>
        </row>
        <row r="1045">
          <cell r="C1045" t="str">
            <v>SJ04V0005R0</v>
          </cell>
          <cell r="D1045" t="str">
            <v>电源插座</v>
          </cell>
          <cell r="E1045" t="str">
            <v>澳标电源座</v>
          </cell>
          <cell r="F1045" t="str">
            <v>PCS</v>
          </cell>
        </row>
        <row r="1046">
          <cell r="C1046" t="str">
            <v>SJ04V0006R0</v>
          </cell>
          <cell r="D1046" t="str">
            <v>电源插座</v>
          </cell>
          <cell r="E1046" t="str">
            <v>英标电源座</v>
          </cell>
          <cell r="F1046" t="str">
            <v>PCS</v>
          </cell>
        </row>
        <row r="1047">
          <cell r="C1047" t="str">
            <v>SJ04V0007R0</v>
          </cell>
          <cell r="D1047" t="str">
            <v>电源插座</v>
          </cell>
          <cell r="E1047" t="str">
            <v>大南非电源座</v>
          </cell>
          <cell r="F1047" t="str">
            <v>PCS</v>
          </cell>
        </row>
        <row r="1048">
          <cell r="C1048" t="str">
            <v>SJ04V0009R0</v>
          </cell>
          <cell r="D1048" t="str">
            <v>电源插座</v>
          </cell>
          <cell r="E1048" t="str">
            <v>万能插座带橙色安全门-主体黑色_(HM-RO-BK)</v>
          </cell>
          <cell r="F1048" t="str">
            <v>PCS</v>
          </cell>
        </row>
        <row r="1049">
          <cell r="C1049" t="str">
            <v>SJ04V0011R0</v>
          </cell>
          <cell r="D1049" t="str">
            <v>电源插座</v>
          </cell>
          <cell r="E1049" t="str">
            <v>巴西电源座</v>
          </cell>
          <cell r="F1049" t="str">
            <v>PCS</v>
          </cell>
        </row>
        <row r="1050">
          <cell r="C1050" t="str">
            <v>SJ10V0016R0E00</v>
          </cell>
          <cell r="D1050" t="str">
            <v>D-2202D上盖</v>
          </cell>
          <cell r="E1050" t="str">
            <v>黑色PC-ABS/MT11020咬花</v>
          </cell>
          <cell r="F1050" t="str">
            <v>PCS</v>
          </cell>
        </row>
        <row r="1051">
          <cell r="C1051" t="str">
            <v>SJ10V0017R0E00</v>
          </cell>
          <cell r="D1051" t="str">
            <v>D-2201C 上盖</v>
          </cell>
          <cell r="E1051" t="str">
            <v>黑色PC-ABS/MT11020咬花</v>
          </cell>
          <cell r="F1051" t="str">
            <v>PCS</v>
          </cell>
        </row>
        <row r="1052">
          <cell r="C1052" t="str">
            <v>SJ10V0017R0E01</v>
          </cell>
          <cell r="D1052" t="str">
            <v>D-2201C 上盖</v>
          </cell>
          <cell r="E1052" t="str">
            <v>黑色PC-ABS/MT11020咬花</v>
          </cell>
          <cell r="F1052" t="str">
            <v>PCS</v>
          </cell>
        </row>
        <row r="1053">
          <cell r="C1053" t="str">
            <v>SJ10V0017R0M02</v>
          </cell>
          <cell r="D1053" t="str">
            <v>D-2201C 上盖</v>
          </cell>
          <cell r="E1053" t="str">
            <v>黑色PC-ABS/MT11020咬花</v>
          </cell>
          <cell r="F1053" t="str">
            <v>PCS</v>
          </cell>
        </row>
        <row r="1054">
          <cell r="C1054" t="str">
            <v>SJ10V0018R0E00</v>
          </cell>
          <cell r="D1054" t="str">
            <v>D-2201D 上盖</v>
          </cell>
          <cell r="E1054" t="str">
            <v>黑色PC-ABS/MT11020咬花</v>
          </cell>
          <cell r="F1054" t="str">
            <v>PCS</v>
          </cell>
        </row>
        <row r="1055">
          <cell r="C1055" t="str">
            <v>SJ10V0018R0E01</v>
          </cell>
          <cell r="D1055" t="str">
            <v>D-2201D 上盖</v>
          </cell>
          <cell r="E1055" t="str">
            <v>黑色PC-ABS/MT11020咬花</v>
          </cell>
          <cell r="F1055" t="str">
            <v>PCS</v>
          </cell>
        </row>
        <row r="1056">
          <cell r="C1056" t="str">
            <v>SJ10V0018R0M02</v>
          </cell>
          <cell r="D1056" t="str">
            <v>D-2201D 上盖</v>
          </cell>
          <cell r="E1056" t="str">
            <v>黑色PC-ABS/MT11020咬花</v>
          </cell>
          <cell r="F1056" t="str">
            <v>PCS</v>
          </cell>
        </row>
        <row r="1057">
          <cell r="C1057" t="str">
            <v>SJ10V0019R0</v>
          </cell>
          <cell r="D1057" t="str">
            <v>译员机按键1</v>
          </cell>
          <cell r="E1057" t="str">
            <v>anjian1_130814.stp</v>
          </cell>
          <cell r="F1057" t="str">
            <v>PCS</v>
          </cell>
        </row>
        <row r="1058">
          <cell r="C1058" t="str">
            <v>SJ10V0020R0</v>
          </cell>
          <cell r="D1058" t="str">
            <v>译员机按键2</v>
          </cell>
          <cell r="E1058" t="str">
            <v>anjian2_130814.stp</v>
          </cell>
          <cell r="F1058" t="str">
            <v>PCS</v>
          </cell>
        </row>
        <row r="1059">
          <cell r="C1059" t="str">
            <v>SJ10V0021R0</v>
          </cell>
          <cell r="D1059" t="str">
            <v>译员机按键3</v>
          </cell>
          <cell r="E1059" t="str">
            <v>anjian3_130814.stp</v>
          </cell>
          <cell r="F1059" t="str">
            <v>PCS</v>
          </cell>
        </row>
        <row r="1060">
          <cell r="C1060" t="str">
            <v>SJ10V0022R0</v>
          </cell>
          <cell r="D1060" t="str">
            <v>译员机按键4</v>
          </cell>
          <cell r="E1060" t="str">
            <v>anjian4_130814.stp</v>
          </cell>
          <cell r="F1060" t="str">
            <v>PCS</v>
          </cell>
        </row>
        <row r="1061">
          <cell r="C1061" t="str">
            <v>SJ10V0024R0</v>
          </cell>
          <cell r="D1061" t="str">
            <v>D-3204底座</v>
          </cell>
          <cell r="E1061" t="str">
            <v>黑色PC-ABS/MT11020咬花</v>
          </cell>
          <cell r="F1061" t="str">
            <v>PCS</v>
          </cell>
        </row>
        <row r="1062">
          <cell r="C1062" t="str">
            <v>SJ10V0025R0E00</v>
          </cell>
          <cell r="D1062" t="str">
            <v>D-3204C上盖</v>
          </cell>
          <cell r="E1062" t="str">
            <v>黑色PC-ABS/MT11020咬花</v>
          </cell>
          <cell r="F1062" t="str">
            <v>PCS</v>
          </cell>
        </row>
        <row r="1063">
          <cell r="C1063" t="str">
            <v>SJ10V0026R0E00</v>
          </cell>
          <cell r="D1063" t="str">
            <v>D-3204D上盖</v>
          </cell>
          <cell r="E1063" t="str">
            <v>黑色PC-ABS/MT11020咬花</v>
          </cell>
          <cell r="F1063" t="str">
            <v>PCS</v>
          </cell>
        </row>
        <row r="1064">
          <cell r="C1064" t="str">
            <v>SJ11V0005R0</v>
          </cell>
          <cell r="D1064" t="str">
            <v>D-3002亚克力A</v>
          </cell>
          <cell r="E1064" t="str">
            <v>L121.3mm*W34.8mm*T1.5mm</v>
          </cell>
          <cell r="F1064" t="str">
            <v>PCS</v>
          </cell>
        </row>
        <row r="1065">
          <cell r="C1065" t="str">
            <v>SJ11V0006R0E00</v>
          </cell>
          <cell r="D1065" t="str">
            <v>D-3002亚克力B</v>
          </cell>
          <cell r="E1065" t="str">
            <v>L436.2mm*W13.8mm*T1.2mm</v>
          </cell>
          <cell r="F1065" t="str">
            <v>PCS</v>
          </cell>
        </row>
        <row r="1066">
          <cell r="C1066" t="str">
            <v>SJ11V0009R0E00</v>
          </cell>
          <cell r="D1066" t="str">
            <v>镜面亚克力屏</v>
          </cell>
          <cell r="E1066" t="str">
            <v>L105mm*W40mm*T1.5mm</v>
          </cell>
          <cell r="F1066" t="str">
            <v>PCS</v>
          </cell>
        </row>
        <row r="1067">
          <cell r="C1067" t="str">
            <v>WJ00V0001R0</v>
          </cell>
          <cell r="D1067" t="str">
            <v>后面板卡轨</v>
          </cell>
          <cell r="E1067">
            <v>0</v>
          </cell>
          <cell r="F1067" t="str">
            <v>PCS</v>
          </cell>
        </row>
        <row r="1068">
          <cell r="C1068" t="str">
            <v>WJ00V0002R0</v>
          </cell>
          <cell r="D1068" t="str">
            <v>前面板卡轨</v>
          </cell>
          <cell r="E1068">
            <v>0</v>
          </cell>
          <cell r="F1068" t="str">
            <v>PCS</v>
          </cell>
        </row>
        <row r="1069">
          <cell r="C1069" t="str">
            <v>WJ00V0003R0</v>
          </cell>
          <cell r="D1069" t="str">
            <v>支架</v>
          </cell>
          <cell r="E1069">
            <v>0</v>
          </cell>
          <cell r="F1069" t="str">
            <v>PCS</v>
          </cell>
        </row>
        <row r="1070">
          <cell r="C1070" t="str">
            <v>WJ00V0004R0</v>
          </cell>
          <cell r="D1070" t="str">
            <v>标准4U把手</v>
          </cell>
          <cell r="E1070" t="str">
            <v>电镀铝原色</v>
          </cell>
          <cell r="F1070" t="str">
            <v>PCS</v>
          </cell>
        </row>
        <row r="1071">
          <cell r="C1071" t="str">
            <v>WJ00V0005R0</v>
          </cell>
          <cell r="D1071" t="str">
            <v>风扇垫板</v>
          </cell>
          <cell r="E1071">
            <v>0</v>
          </cell>
          <cell r="F1071" t="str">
            <v>PCS</v>
          </cell>
        </row>
        <row r="1072">
          <cell r="C1072" t="str">
            <v>WJ00V0006R0</v>
          </cell>
          <cell r="D1072" t="str">
            <v>风扇支架</v>
          </cell>
          <cell r="E1072" t="str">
            <v>铝 表面喷黑色细砂粉</v>
          </cell>
          <cell r="F1072" t="str">
            <v>PCS</v>
          </cell>
        </row>
        <row r="1073">
          <cell r="C1073" t="str">
            <v>WJ00V0006R1</v>
          </cell>
          <cell r="D1073" t="str">
            <v>通用风扇固定架1</v>
          </cell>
          <cell r="E1073" t="str">
            <v>表面喷黑色细砂粉 L99.8*W99.8*T2mm</v>
          </cell>
          <cell r="F1073" t="str">
            <v>PCS</v>
          </cell>
        </row>
        <row r="1074">
          <cell r="C1074" t="str">
            <v>WJ00V0007R0</v>
          </cell>
          <cell r="D1074" t="str">
            <v>支架</v>
          </cell>
          <cell r="E1074">
            <v>0</v>
          </cell>
          <cell r="F1074" t="str">
            <v>PCS</v>
          </cell>
        </row>
        <row r="1075">
          <cell r="C1075" t="str">
            <v>WJ00V0008R0</v>
          </cell>
          <cell r="D1075" t="str">
            <v>通用弯角1</v>
          </cell>
          <cell r="E1075" t="str">
            <v>铝型材</v>
          </cell>
          <cell r="F1075" t="str">
            <v>PCS</v>
          </cell>
        </row>
        <row r="1076">
          <cell r="C1076" t="str">
            <v>WJ00V0009R0</v>
          </cell>
          <cell r="D1076" t="str">
            <v>顶柱</v>
          </cell>
          <cell r="E1076">
            <v>0</v>
          </cell>
          <cell r="F1076" t="str">
            <v>PCS</v>
          </cell>
        </row>
        <row r="1077">
          <cell r="C1077" t="str">
            <v>WJ00V0010R0</v>
          </cell>
          <cell r="D1077" t="str">
            <v>顶柱</v>
          </cell>
          <cell r="E1077">
            <v>0</v>
          </cell>
          <cell r="F1077" t="str">
            <v>PCS</v>
          </cell>
        </row>
        <row r="1078">
          <cell r="C1078" t="str">
            <v>WJ00V0012R0</v>
          </cell>
          <cell r="D1078" t="str">
            <v>风扇板</v>
          </cell>
          <cell r="E1078">
            <v>0</v>
          </cell>
          <cell r="F1078" t="str">
            <v>PCS</v>
          </cell>
        </row>
        <row r="1079">
          <cell r="C1079" t="str">
            <v>WJ00V0013R0</v>
          </cell>
          <cell r="D1079" t="str">
            <v>连接板</v>
          </cell>
          <cell r="E1079">
            <v>0</v>
          </cell>
          <cell r="F1079" t="str">
            <v>PCS</v>
          </cell>
        </row>
        <row r="1080">
          <cell r="C1080" t="str">
            <v>WJ00V0013R1</v>
          </cell>
          <cell r="D1080" t="str">
            <v>连接板</v>
          </cell>
          <cell r="E1080">
            <v>0</v>
          </cell>
          <cell r="F1080" t="str">
            <v>PCS</v>
          </cell>
        </row>
        <row r="1081">
          <cell r="C1081" t="str">
            <v>WJ00V0014R0</v>
          </cell>
          <cell r="D1081" t="str">
            <v>PCB垫板</v>
          </cell>
          <cell r="E1081">
            <v>0</v>
          </cell>
          <cell r="F1081" t="str">
            <v>PCS</v>
          </cell>
        </row>
        <row r="1082">
          <cell r="C1082" t="str">
            <v>WJ00V0015R0</v>
          </cell>
          <cell r="D1082" t="str">
            <v>4U通用风扇垫板</v>
          </cell>
          <cell r="E1082" t="str">
            <v>2mm厚铝板 L220*W120*T2mm</v>
          </cell>
          <cell r="F1082" t="str">
            <v>PCS</v>
          </cell>
        </row>
        <row r="1083">
          <cell r="C1083" t="str">
            <v>WJ00V0016R0</v>
          </cell>
          <cell r="D1083" t="str">
            <v>横梁</v>
          </cell>
          <cell r="E1083" t="str">
            <v>铝</v>
          </cell>
          <cell r="F1083" t="str">
            <v>PCS</v>
          </cell>
        </row>
        <row r="1084">
          <cell r="C1084" t="str">
            <v>WJ00V0016R1</v>
          </cell>
          <cell r="D1084" t="str">
            <v>通用横梁1</v>
          </cell>
          <cell r="E1084" t="str">
            <v>L432.6*W8*H8mm</v>
          </cell>
          <cell r="F1084" t="str">
            <v>PCS</v>
          </cell>
        </row>
        <row r="1085">
          <cell r="C1085" t="str">
            <v>WJ00V0017R0</v>
          </cell>
          <cell r="D1085" t="str">
            <v>弯角</v>
          </cell>
          <cell r="E1085" t="str">
            <v>铝</v>
          </cell>
          <cell r="F1085" t="str">
            <v>PCS</v>
          </cell>
        </row>
        <row r="1086">
          <cell r="C1086" t="str">
            <v>WJ00V0019R0</v>
          </cell>
          <cell r="D1086" t="str">
            <v>风扇板</v>
          </cell>
          <cell r="E1086">
            <v>0</v>
          </cell>
          <cell r="F1086" t="str">
            <v>PCS</v>
          </cell>
        </row>
        <row r="1087">
          <cell r="C1087" t="str">
            <v>WJ00V0019R1</v>
          </cell>
          <cell r="D1087" t="str">
            <v>2U风扇固定架1</v>
          </cell>
          <cell r="E1087" t="str">
            <v>铝</v>
          </cell>
          <cell r="F1087" t="str">
            <v>PCS</v>
          </cell>
        </row>
        <row r="1088">
          <cell r="C1088" t="str">
            <v>WJ00V0020R0</v>
          </cell>
          <cell r="D1088" t="str">
            <v>支架</v>
          </cell>
          <cell r="E1088">
            <v>0</v>
          </cell>
          <cell r="F1088" t="str">
            <v>PCS</v>
          </cell>
        </row>
        <row r="1089">
          <cell r="C1089" t="str">
            <v>WJ00V0020R1</v>
          </cell>
          <cell r="D1089" t="str">
            <v>2U风扇固定架连接块</v>
          </cell>
          <cell r="E1089" t="str">
            <v>铝</v>
          </cell>
          <cell r="F1089" t="str">
            <v>PCS</v>
          </cell>
        </row>
        <row r="1090">
          <cell r="C1090" t="str">
            <v>WJ00V0021R0</v>
          </cell>
          <cell r="D1090" t="str">
            <v>支架</v>
          </cell>
          <cell r="E1090">
            <v>0</v>
          </cell>
          <cell r="F1090" t="str">
            <v>PCS</v>
          </cell>
        </row>
        <row r="1091">
          <cell r="C1091" t="str">
            <v>WJ00V0021R1</v>
          </cell>
          <cell r="D1091" t="str">
            <v>2U支架</v>
          </cell>
          <cell r="E1091" t="str">
            <v>表面喷黑色细砂粉 L81*W10mm</v>
          </cell>
          <cell r="F1091" t="str">
            <v>PCS</v>
          </cell>
        </row>
        <row r="1092">
          <cell r="C1092" t="str">
            <v>WJ00V0022R0</v>
          </cell>
          <cell r="D1092" t="str">
            <v>风扇垫板</v>
          </cell>
          <cell r="E1092">
            <v>0</v>
          </cell>
          <cell r="F1092" t="str">
            <v>PCS</v>
          </cell>
        </row>
        <row r="1093">
          <cell r="C1093" t="str">
            <v>WJ00V0023R0</v>
          </cell>
          <cell r="D1093" t="str">
            <v>PCB垫板</v>
          </cell>
          <cell r="E1093">
            <v>0</v>
          </cell>
          <cell r="F1093" t="str">
            <v>PCS</v>
          </cell>
        </row>
        <row r="1094">
          <cell r="C1094" t="str">
            <v>WJ00V0024R0</v>
          </cell>
          <cell r="D1094" t="str">
            <v>标准3U把手</v>
          </cell>
          <cell r="E1094">
            <v>0</v>
          </cell>
          <cell r="F1094" t="str">
            <v>PCS</v>
          </cell>
        </row>
        <row r="1095">
          <cell r="C1095" t="str">
            <v>WJ00V0025R0</v>
          </cell>
          <cell r="D1095" t="str">
            <v>支架</v>
          </cell>
          <cell r="E1095">
            <v>0</v>
          </cell>
          <cell r="F1095" t="str">
            <v>PCS</v>
          </cell>
        </row>
        <row r="1096">
          <cell r="C1096" t="str">
            <v>WJ00V0026R0</v>
          </cell>
          <cell r="D1096" t="str">
            <v>支架</v>
          </cell>
          <cell r="E1096">
            <v>0</v>
          </cell>
          <cell r="F1096" t="str">
            <v>PCS</v>
          </cell>
        </row>
        <row r="1097">
          <cell r="C1097" t="str">
            <v>WJ00V0027R0</v>
          </cell>
          <cell r="D1097" t="str">
            <v>顶柱</v>
          </cell>
          <cell r="E1097">
            <v>0</v>
          </cell>
          <cell r="F1097" t="str">
            <v>PCS</v>
          </cell>
        </row>
        <row r="1098">
          <cell r="C1098" t="str">
            <v>WJ00V0028R0</v>
          </cell>
          <cell r="D1098" t="str">
            <v>顶柱</v>
          </cell>
          <cell r="E1098">
            <v>0</v>
          </cell>
          <cell r="F1098" t="str">
            <v>PCS</v>
          </cell>
        </row>
        <row r="1099">
          <cell r="C1099" t="str">
            <v>WJ00V0029R0</v>
          </cell>
          <cell r="D1099" t="str">
            <v>支架</v>
          </cell>
          <cell r="E1099">
            <v>0</v>
          </cell>
          <cell r="F1099" t="str">
            <v>PCS</v>
          </cell>
        </row>
        <row r="1100">
          <cell r="C1100" t="str">
            <v>WJ00V0030R0</v>
          </cell>
          <cell r="D1100" t="str">
            <v>支架</v>
          </cell>
          <cell r="E1100">
            <v>0</v>
          </cell>
          <cell r="F1100" t="str">
            <v>PCS</v>
          </cell>
        </row>
        <row r="1101">
          <cell r="C1101" t="str">
            <v>WJ00V0031R0</v>
          </cell>
          <cell r="D1101" t="str">
            <v>左支架</v>
          </cell>
          <cell r="E1101">
            <v>0</v>
          </cell>
          <cell r="F1101" t="str">
            <v>PCS</v>
          </cell>
        </row>
        <row r="1102">
          <cell r="C1102" t="str">
            <v>WJ00V0032R0</v>
          </cell>
          <cell r="D1102" t="str">
            <v>右支架</v>
          </cell>
          <cell r="E1102">
            <v>0</v>
          </cell>
          <cell r="F1102" t="str">
            <v>PCS</v>
          </cell>
        </row>
        <row r="1103">
          <cell r="C1103" t="str">
            <v>WJ00V0033R0</v>
          </cell>
          <cell r="D1103" t="str">
            <v>风扇垫板</v>
          </cell>
          <cell r="E1103">
            <v>0</v>
          </cell>
          <cell r="F1103" t="str">
            <v>PCS</v>
          </cell>
        </row>
        <row r="1104">
          <cell r="C1104" t="str">
            <v>WJ00V0034R0</v>
          </cell>
          <cell r="D1104" t="str">
            <v>风扇架</v>
          </cell>
          <cell r="E1104">
            <v>0</v>
          </cell>
          <cell r="F1104" t="str">
            <v>PCS</v>
          </cell>
        </row>
        <row r="1105">
          <cell r="C1105" t="str">
            <v>WJ00V0035R0</v>
          </cell>
          <cell r="D1105" t="str">
            <v>面板</v>
          </cell>
          <cell r="E1105">
            <v>0</v>
          </cell>
          <cell r="F1105" t="str">
            <v>PCS</v>
          </cell>
        </row>
        <row r="1106">
          <cell r="C1106" t="str">
            <v>WJ00V0036R0</v>
          </cell>
          <cell r="D1106" t="str">
            <v>顶柱</v>
          </cell>
          <cell r="E1106">
            <v>0</v>
          </cell>
          <cell r="F1106" t="str">
            <v>PCS</v>
          </cell>
        </row>
        <row r="1107">
          <cell r="C1107" t="str">
            <v>WJ00V0037R0</v>
          </cell>
          <cell r="D1107" t="str">
            <v>顶柱</v>
          </cell>
          <cell r="E1107">
            <v>0</v>
          </cell>
          <cell r="F1107" t="str">
            <v>PCS</v>
          </cell>
        </row>
        <row r="1108">
          <cell r="C1108" t="str">
            <v>WJ00V0038R0</v>
          </cell>
          <cell r="D1108" t="str">
            <v>左顶柱</v>
          </cell>
          <cell r="E1108">
            <v>0</v>
          </cell>
          <cell r="F1108" t="str">
            <v>PCS</v>
          </cell>
        </row>
        <row r="1109">
          <cell r="C1109" t="str">
            <v>WJ00V0039R0</v>
          </cell>
          <cell r="D1109" t="str">
            <v>右顶柱</v>
          </cell>
          <cell r="E1109">
            <v>0</v>
          </cell>
          <cell r="F1109" t="str">
            <v>PCS</v>
          </cell>
        </row>
        <row r="1110">
          <cell r="C1110" t="str">
            <v>WJ00V0040R0</v>
          </cell>
          <cell r="D1110" t="str">
            <v>顶柱</v>
          </cell>
          <cell r="E1110">
            <v>0</v>
          </cell>
          <cell r="F1110" t="str">
            <v>PCS</v>
          </cell>
        </row>
        <row r="1111">
          <cell r="C1111" t="str">
            <v>WJ00V0041R0</v>
          </cell>
          <cell r="D1111" t="str">
            <v>顶柱</v>
          </cell>
          <cell r="E1111">
            <v>0</v>
          </cell>
          <cell r="F1111" t="str">
            <v>PCS</v>
          </cell>
        </row>
        <row r="1112">
          <cell r="C1112" t="str">
            <v>WJ00V0042R0</v>
          </cell>
          <cell r="D1112" t="str">
            <v>支架</v>
          </cell>
          <cell r="E1112">
            <v>0</v>
          </cell>
          <cell r="F1112" t="str">
            <v>PCS</v>
          </cell>
        </row>
        <row r="1113">
          <cell r="C1113" t="str">
            <v>WJ00V0043R0</v>
          </cell>
          <cell r="D1113" t="str">
            <v>支架</v>
          </cell>
          <cell r="E1113">
            <v>0</v>
          </cell>
          <cell r="F1113" t="str">
            <v>PCS</v>
          </cell>
        </row>
        <row r="1114">
          <cell r="C1114" t="str">
            <v>WJ00V0044R0</v>
          </cell>
          <cell r="D1114" t="str">
            <v>支架</v>
          </cell>
          <cell r="E1114">
            <v>0</v>
          </cell>
          <cell r="F1114" t="str">
            <v>PCS</v>
          </cell>
        </row>
        <row r="1115">
          <cell r="C1115" t="str">
            <v>WJ00V0045R0</v>
          </cell>
          <cell r="D1115" t="str">
            <v>支架</v>
          </cell>
          <cell r="E1115">
            <v>0</v>
          </cell>
          <cell r="F1115" t="str">
            <v>PCS</v>
          </cell>
        </row>
        <row r="1116">
          <cell r="C1116" t="str">
            <v>WJ00V0046R0</v>
          </cell>
          <cell r="D1116" t="str">
            <v>弯角</v>
          </cell>
          <cell r="E1116">
            <v>0</v>
          </cell>
          <cell r="F1116" t="str">
            <v>PCS</v>
          </cell>
        </row>
        <row r="1117">
          <cell r="C1117" t="str">
            <v>WJ00V0047R0</v>
          </cell>
          <cell r="D1117" t="str">
            <v>6路调光器卡轨</v>
          </cell>
          <cell r="E1117">
            <v>0</v>
          </cell>
          <cell r="F1117" t="str">
            <v>PCS</v>
          </cell>
        </row>
        <row r="1118">
          <cell r="C1118" t="str">
            <v>WJ00V0048R0</v>
          </cell>
          <cell r="D1118" t="str">
            <v>8路控制器卡轨</v>
          </cell>
          <cell r="E1118">
            <v>0</v>
          </cell>
          <cell r="F1118" t="str">
            <v>PCS</v>
          </cell>
        </row>
        <row r="1119">
          <cell r="C1119" t="str">
            <v>WJ00V0049R0</v>
          </cell>
          <cell r="D1119" t="str">
            <v>SC121D网络座挡板</v>
          </cell>
          <cell r="E1119" t="str">
            <v>铝 外表面喷黑色细砂粉</v>
          </cell>
          <cell r="F1119" t="str">
            <v>PCS</v>
          </cell>
        </row>
        <row r="1120">
          <cell r="C1120" t="str">
            <v>WJ00V0050R0</v>
          </cell>
          <cell r="D1120" t="str">
            <v>1U固定支架</v>
          </cell>
          <cell r="E1120" t="str">
            <v>铝型材 L37*W8*H8mm</v>
          </cell>
          <cell r="F1120" t="str">
            <v>PCS</v>
          </cell>
        </row>
        <row r="1121">
          <cell r="C1121" t="str">
            <v>WJ00V0051R0</v>
          </cell>
          <cell r="D1121" t="str">
            <v>MMX88A机箱支架1</v>
          </cell>
          <cell r="E1121" t="str">
            <v>铝型材 黑色 L84mm*W27mm*H10mm</v>
          </cell>
          <cell r="F1121" t="str">
            <v>PCS</v>
          </cell>
        </row>
        <row r="1122">
          <cell r="C1122" t="str">
            <v>WJ00V0052R0</v>
          </cell>
          <cell r="D1122" t="str">
            <v>顶柱</v>
          </cell>
          <cell r="E1122" t="str">
            <v>铝 外表面喷黑色细砂粉</v>
          </cell>
          <cell r="F1122" t="str">
            <v>PCS</v>
          </cell>
        </row>
        <row r="1123">
          <cell r="C1123" t="str">
            <v>WJ00V0053R0</v>
          </cell>
          <cell r="D1123" t="str">
            <v>顶柱</v>
          </cell>
          <cell r="E1123" t="str">
            <v>铝</v>
          </cell>
          <cell r="F1123" t="str">
            <v>PCS</v>
          </cell>
        </row>
        <row r="1124">
          <cell r="C1124" t="str">
            <v>WJ00V0054R0</v>
          </cell>
          <cell r="D1124" t="str">
            <v>顶柱</v>
          </cell>
          <cell r="E1124" t="str">
            <v>铝</v>
          </cell>
          <cell r="F1124" t="str">
            <v>PCS</v>
          </cell>
        </row>
        <row r="1125">
          <cell r="C1125" t="str">
            <v>WJ00V0055R0</v>
          </cell>
          <cell r="D1125" t="str">
            <v>顶柱</v>
          </cell>
          <cell r="E1125" t="str">
            <v>铝</v>
          </cell>
          <cell r="F1125" t="str">
            <v>PCS</v>
          </cell>
        </row>
        <row r="1126">
          <cell r="C1126" t="str">
            <v>WJ00V0056R0</v>
          </cell>
          <cell r="D1126" t="str">
            <v>顶柱</v>
          </cell>
          <cell r="E1126" t="str">
            <v>铝</v>
          </cell>
          <cell r="F1126" t="str">
            <v>PCS</v>
          </cell>
        </row>
        <row r="1127">
          <cell r="C1127" t="str">
            <v>WJ00V0057R0</v>
          </cell>
          <cell r="D1127" t="str">
            <v>顶柱</v>
          </cell>
          <cell r="E1127" t="str">
            <v>铝</v>
          </cell>
          <cell r="F1127" t="str">
            <v>PCS</v>
          </cell>
        </row>
        <row r="1128">
          <cell r="C1128" t="str">
            <v>WJ00V0058R0</v>
          </cell>
          <cell r="D1128" t="str">
            <v>顶柱</v>
          </cell>
          <cell r="E1128" t="str">
            <v>铝</v>
          </cell>
          <cell r="F1128" t="str">
            <v>PCS</v>
          </cell>
        </row>
        <row r="1129">
          <cell r="C1129" t="str">
            <v>WJ00V0058R1</v>
          </cell>
          <cell r="D1129" t="str">
            <v>2U通用固定支架1</v>
          </cell>
          <cell r="E1129" t="str">
            <v>铝</v>
          </cell>
          <cell r="F1129" t="str">
            <v>PCS</v>
          </cell>
        </row>
        <row r="1130">
          <cell r="C1130" t="str">
            <v>WJ00V0059R0</v>
          </cell>
          <cell r="D1130" t="str">
            <v>顶柱</v>
          </cell>
          <cell r="E1130" t="str">
            <v>铝</v>
          </cell>
          <cell r="F1130" t="str">
            <v>PCS</v>
          </cell>
        </row>
        <row r="1131">
          <cell r="C1131" t="str">
            <v>WJ00V0060R0</v>
          </cell>
          <cell r="D1131" t="str">
            <v>MMX系列通用导轨</v>
          </cell>
          <cell r="E1131" t="str">
            <v>铝型材 L130.5mm*W9mm*H8mm</v>
          </cell>
          <cell r="F1131" t="str">
            <v>PCS</v>
          </cell>
        </row>
        <row r="1132">
          <cell r="C1132" t="str">
            <v>WJ00V0061R0</v>
          </cell>
          <cell r="D1132" t="str">
            <v>MMX88A螺母条</v>
          </cell>
          <cell r="E1132" t="str">
            <v>铁</v>
          </cell>
          <cell r="F1132" t="str">
            <v>PCS</v>
          </cell>
        </row>
        <row r="1133">
          <cell r="C1133" t="str">
            <v>WJ00V0062R0</v>
          </cell>
          <cell r="D1133" t="str">
            <v>通用弯角2</v>
          </cell>
          <cell r="E1133" t="str">
            <v>铝 L11mm*W8mm*T7mm</v>
          </cell>
          <cell r="F1133" t="str">
            <v>PCS</v>
          </cell>
        </row>
        <row r="1134">
          <cell r="C1134" t="str">
            <v>WJ00V0063R0</v>
          </cell>
          <cell r="D1134" t="str">
            <v>风扇垫板</v>
          </cell>
          <cell r="E1134" t="str">
            <v>铝</v>
          </cell>
          <cell r="F1134" t="str">
            <v>PCS</v>
          </cell>
        </row>
        <row r="1135">
          <cell r="C1135" t="str">
            <v>WJ00V0064R0</v>
          </cell>
          <cell r="D1135" t="str">
            <v>风扇支架</v>
          </cell>
          <cell r="E1135" t="str">
            <v>铝 表面喷黑色细砂粉</v>
          </cell>
          <cell r="F1135" t="str">
            <v>PCS</v>
          </cell>
        </row>
        <row r="1136">
          <cell r="C1136" t="str">
            <v>WJ00V0065R0</v>
          </cell>
          <cell r="D1136" t="str">
            <v>把手</v>
          </cell>
          <cell r="E1136" t="str">
            <v>铁 表面电镀防锈处理</v>
          </cell>
          <cell r="F1136" t="str">
            <v>PCS</v>
          </cell>
        </row>
        <row r="1137">
          <cell r="C1137" t="str">
            <v>WJ00V0066R0</v>
          </cell>
          <cell r="D1137" t="str">
            <v>MMX1616机箱支架1</v>
          </cell>
          <cell r="E1137" t="str">
            <v>铝 外表面喷黑色细砂粉</v>
          </cell>
          <cell r="F1137" t="str">
            <v>PCS</v>
          </cell>
        </row>
        <row r="1138">
          <cell r="C1138" t="str">
            <v>WJ00V0067R0</v>
          </cell>
          <cell r="D1138" t="str">
            <v>MMX1616机箱支架2</v>
          </cell>
          <cell r="E1138" t="str">
            <v>铝 外表面喷黑色细砂粉</v>
          </cell>
          <cell r="F1138" t="str">
            <v>PCS</v>
          </cell>
        </row>
        <row r="1139">
          <cell r="C1139" t="str">
            <v>WJ00V0068R0</v>
          </cell>
          <cell r="D1139" t="str">
            <v>MMX1616机箱支架3</v>
          </cell>
          <cell r="E1139" t="str">
            <v>铝</v>
          </cell>
          <cell r="F1139" t="str">
            <v>PCS</v>
          </cell>
        </row>
        <row r="1140">
          <cell r="C1140" t="str">
            <v>WJ00V0069R0</v>
          </cell>
          <cell r="D1140" t="str">
            <v>MMX1616导轨支架2</v>
          </cell>
          <cell r="E1140" t="str">
            <v>铝</v>
          </cell>
          <cell r="F1140" t="str">
            <v>PCS</v>
          </cell>
        </row>
        <row r="1141">
          <cell r="C1141" t="str">
            <v>WJ00V0070R0</v>
          </cell>
          <cell r="D1141" t="str">
            <v>MMX1616导轨支架1</v>
          </cell>
          <cell r="E1141" t="str">
            <v>铝</v>
          </cell>
          <cell r="F1141" t="str">
            <v>PCS</v>
          </cell>
        </row>
        <row r="1142">
          <cell r="C1142" t="str">
            <v>WJ00V0071R0</v>
          </cell>
          <cell r="D1142" t="str">
            <v>MMX1616PCB支架</v>
          </cell>
          <cell r="E1142" t="str">
            <v>铝</v>
          </cell>
          <cell r="F1142" t="str">
            <v>PCS</v>
          </cell>
        </row>
        <row r="1143">
          <cell r="C1143" t="str">
            <v>WJ00V0072R0</v>
          </cell>
          <cell r="D1143" t="str">
            <v>MMX1616机箱支架4</v>
          </cell>
          <cell r="E1143" t="str">
            <v>铝</v>
          </cell>
          <cell r="F1143" t="str">
            <v>PCS</v>
          </cell>
        </row>
        <row r="1144">
          <cell r="C1144" t="str">
            <v>WJ00V0073R0</v>
          </cell>
          <cell r="D1144" t="str">
            <v>把手</v>
          </cell>
          <cell r="E1144" t="str">
            <v>铝</v>
          </cell>
          <cell r="F1144" t="str">
            <v>PCS</v>
          </cell>
        </row>
        <row r="1145">
          <cell r="C1145" t="str">
            <v>WJ00V0074R0</v>
          </cell>
          <cell r="D1145" t="str">
            <v>MMX1616螺母条</v>
          </cell>
          <cell r="E1145" t="str">
            <v>铁</v>
          </cell>
          <cell r="F1145" t="str">
            <v>PCS</v>
          </cell>
        </row>
        <row r="1146">
          <cell r="C1146" t="str">
            <v>WJ00V0075R0</v>
          </cell>
          <cell r="D1146" t="str">
            <v>MMX1616风扇垫板</v>
          </cell>
          <cell r="E1146" t="str">
            <v>铝</v>
          </cell>
          <cell r="F1146" t="str">
            <v>PCS</v>
          </cell>
        </row>
        <row r="1147">
          <cell r="C1147" t="str">
            <v>WJ00V0076R0</v>
          </cell>
          <cell r="D1147" t="str">
            <v>MMX3232机箱支架1</v>
          </cell>
          <cell r="E1147" t="str">
            <v>铝 外表面喷黑色细砂粉</v>
          </cell>
          <cell r="F1147" t="str">
            <v>PCS</v>
          </cell>
        </row>
        <row r="1148">
          <cell r="C1148" t="str">
            <v>WJ00V0077R0</v>
          </cell>
          <cell r="D1148" t="str">
            <v>MMX3232机箱支架2</v>
          </cell>
          <cell r="E1148" t="str">
            <v>铝 外表面喷黑色细砂粉</v>
          </cell>
          <cell r="F1148" t="str">
            <v>PCS</v>
          </cell>
        </row>
        <row r="1149">
          <cell r="C1149" t="str">
            <v>WJ00V0078R0</v>
          </cell>
          <cell r="D1149" t="str">
            <v>MMX3232机箱支架3</v>
          </cell>
          <cell r="E1149" t="str">
            <v>铝型材</v>
          </cell>
          <cell r="F1149" t="str">
            <v>PCS</v>
          </cell>
        </row>
        <row r="1150">
          <cell r="C1150" t="str">
            <v>WJ00V0079R0</v>
          </cell>
          <cell r="D1150" t="str">
            <v>MMX3232导轨支架1</v>
          </cell>
          <cell r="E1150" t="str">
            <v>铝型材</v>
          </cell>
          <cell r="F1150" t="str">
            <v>PCS</v>
          </cell>
        </row>
        <row r="1151">
          <cell r="C1151" t="str">
            <v>WJ00V0080R0</v>
          </cell>
          <cell r="D1151" t="str">
            <v>MMX3232导轨支架3</v>
          </cell>
          <cell r="E1151" t="str">
            <v>铝</v>
          </cell>
          <cell r="F1151" t="str">
            <v>PCS</v>
          </cell>
        </row>
        <row r="1152">
          <cell r="C1152" t="str">
            <v>WJ00V0081R0</v>
          </cell>
          <cell r="D1152" t="str">
            <v>MMX3232PCB支架</v>
          </cell>
          <cell r="E1152" t="str">
            <v>铝</v>
          </cell>
          <cell r="F1152" t="str">
            <v>PCS</v>
          </cell>
        </row>
        <row r="1153">
          <cell r="C1153" t="str">
            <v>WJ00V0082R0</v>
          </cell>
          <cell r="D1153" t="str">
            <v>MMX3232机箱支架4</v>
          </cell>
          <cell r="E1153" t="str">
            <v>铝</v>
          </cell>
          <cell r="F1153" t="str">
            <v>PCS</v>
          </cell>
        </row>
        <row r="1154">
          <cell r="C1154" t="str">
            <v>WJ00V0083R0</v>
          </cell>
          <cell r="D1154" t="str">
            <v>MMX3232螺母条</v>
          </cell>
          <cell r="E1154" t="str">
            <v>铁</v>
          </cell>
          <cell r="F1154" t="str">
            <v>PCS</v>
          </cell>
        </row>
        <row r="1155">
          <cell r="C1155" t="str">
            <v>WJ00V0084R0</v>
          </cell>
          <cell r="D1155" t="str">
            <v>把手</v>
          </cell>
          <cell r="E1155" t="str">
            <v>铝</v>
          </cell>
          <cell r="F1155" t="str">
            <v>PCS</v>
          </cell>
        </row>
        <row r="1156">
          <cell r="C1156" t="str">
            <v>WJ00V0085R0</v>
          </cell>
          <cell r="D1156" t="str">
            <v>NES-200-12电源固定板</v>
          </cell>
          <cell r="E1156" t="str">
            <v>铝</v>
          </cell>
          <cell r="F1156" t="str">
            <v>PCS</v>
          </cell>
        </row>
        <row r="1157">
          <cell r="C1157" t="str">
            <v>WJ00V0093R2</v>
          </cell>
          <cell r="D1157" t="str">
            <v>风扇固定架</v>
          </cell>
          <cell r="E1157">
            <v>0</v>
          </cell>
          <cell r="F1157" t="str">
            <v>PCS</v>
          </cell>
        </row>
        <row r="1158">
          <cell r="C1158" t="str">
            <v>WJ00V0093R3</v>
          </cell>
          <cell r="D1158" t="str">
            <v>风扇固定架</v>
          </cell>
          <cell r="E1158">
            <v>0</v>
          </cell>
          <cell r="F1158" t="str">
            <v>PCS</v>
          </cell>
        </row>
        <row r="1159">
          <cell r="C1159" t="str">
            <v>WJ00V0102R0</v>
          </cell>
          <cell r="D1159" t="str">
            <v>MHD44耳朵</v>
          </cell>
          <cell r="E1159" t="str">
            <v>铝 表面喷黑色细砂粉</v>
          </cell>
          <cell r="F1159" t="str">
            <v>PCS</v>
          </cell>
        </row>
        <row r="1160">
          <cell r="C1160" t="str">
            <v>WJ00V0103R0</v>
          </cell>
          <cell r="D1160" t="str">
            <v>T4耳朵</v>
          </cell>
          <cell r="E1160" t="str">
            <v>铝 外表面喷油处理（黑色）</v>
          </cell>
          <cell r="F1160" t="str">
            <v>PCS</v>
          </cell>
        </row>
        <row r="1161">
          <cell r="C1161" t="str">
            <v>WJ00V0104R0</v>
          </cell>
          <cell r="D1161" t="str">
            <v>TPHD402挂耳</v>
          </cell>
          <cell r="E1161" t="str">
            <v>铝 表面氧化处理（黑色）</v>
          </cell>
          <cell r="F1161" t="str">
            <v>PCS</v>
          </cell>
        </row>
        <row r="1162">
          <cell r="C1162" t="str">
            <v>WJ00V0105R0</v>
          </cell>
          <cell r="D1162" t="str">
            <v>CSH2挂耳</v>
          </cell>
          <cell r="E1162">
            <v>0</v>
          </cell>
          <cell r="F1162" t="str">
            <v>PCS</v>
          </cell>
        </row>
        <row r="1163">
          <cell r="C1163" t="str">
            <v>WJ00V0106R1</v>
          </cell>
          <cell r="D1163" t="str">
            <v>MHD1616导轨支架</v>
          </cell>
          <cell r="E1163" t="str">
            <v>铝材 L128.5mm*W8mm*H7mm</v>
          </cell>
          <cell r="F1163" t="str">
            <v>PCS</v>
          </cell>
        </row>
        <row r="1164">
          <cell r="C1164" t="str">
            <v>WJ00V0112R0</v>
          </cell>
          <cell r="D1164" t="str">
            <v>把手  MMX88</v>
          </cell>
          <cell r="E1164" t="str">
            <v>2U</v>
          </cell>
          <cell r="F1164" t="str">
            <v>PCS</v>
          </cell>
        </row>
        <row r="1165">
          <cell r="C1165" t="str">
            <v>WJ00V0113R0</v>
          </cell>
          <cell r="D1165" t="str">
            <v>SVG4挂耳</v>
          </cell>
          <cell r="E1165" t="str">
            <v>铝 表面喷砂氧化处理（黑色）</v>
          </cell>
          <cell r="F1165" t="str">
            <v>PCS</v>
          </cell>
        </row>
        <row r="1166">
          <cell r="C1166" t="str">
            <v>WJ00V0114R0</v>
          </cell>
          <cell r="D1166" t="str">
            <v>WHD4挂耳</v>
          </cell>
          <cell r="E1166" t="str">
            <v>表面喷砂黑色氧化处理 L82*W13.5*T1.5mm</v>
          </cell>
          <cell r="F1166" t="str">
            <v>PCS</v>
          </cell>
        </row>
        <row r="1167">
          <cell r="C1167" t="str">
            <v>WJ00V0115R0</v>
          </cell>
          <cell r="D1167" t="str">
            <v>WVG4A挂耳</v>
          </cell>
          <cell r="E1167" t="str">
            <v>铝 表面喷黑色细砂粉</v>
          </cell>
          <cell r="F1167" t="str">
            <v>PCS</v>
          </cell>
        </row>
        <row r="1168">
          <cell r="C1168" t="str">
            <v>WJ00V0116R0</v>
          </cell>
          <cell r="D1168" t="str">
            <v>CHA2挂耳</v>
          </cell>
          <cell r="E1168" t="str">
            <v>铝 表面喷砂氧化处理（黑色）</v>
          </cell>
          <cell r="F1168" t="str">
            <v>PCS</v>
          </cell>
        </row>
        <row r="1169">
          <cell r="C1169" t="str">
            <v>WJ00V0117R1</v>
          </cell>
          <cell r="D1169" t="str">
            <v>PA3V挂耳</v>
          </cell>
          <cell r="E1169" t="str">
            <v>1.5mm铝板 表面喷黑色细砂粉 L144mm*W13.5mm*W9.5mm</v>
          </cell>
          <cell r="F1169" t="str">
            <v>PCS</v>
          </cell>
        </row>
        <row r="1170">
          <cell r="C1170" t="str">
            <v>WJ00V0146R0</v>
          </cell>
          <cell r="D1170" t="str">
            <v>SHD2挂耳</v>
          </cell>
          <cell r="E1170" t="str">
            <v>铝 表面喷砂氧化处理（黑色）</v>
          </cell>
          <cell r="F1170" t="str">
            <v>PCS</v>
          </cell>
        </row>
        <row r="1171">
          <cell r="C1171" t="str">
            <v>WJ00V0163R1</v>
          </cell>
          <cell r="D1171" t="str">
            <v>MDV1616A导轨支架1</v>
          </cell>
          <cell r="E1171">
            <v>0</v>
          </cell>
          <cell r="F1171" t="str">
            <v>PCS</v>
          </cell>
        </row>
        <row r="1172">
          <cell r="C1172" t="str">
            <v>WJ00V0167R0</v>
          </cell>
          <cell r="D1172" t="str">
            <v>福州1U把手</v>
          </cell>
          <cell r="E1172" t="str">
            <v>铝型材 黑色 L66mm*H35mm</v>
          </cell>
          <cell r="F1172" t="str">
            <v>PCS</v>
          </cell>
        </row>
        <row r="1173">
          <cell r="C1173" t="str">
            <v>WJ00V0168R0</v>
          </cell>
          <cell r="D1173" t="str">
            <v>福州2U把手</v>
          </cell>
          <cell r="E1173" t="str">
            <v>铝型材 黑色 L66mm*W88mm*H35mm</v>
          </cell>
          <cell r="F1173" t="str">
            <v>PCS</v>
          </cell>
        </row>
        <row r="1174">
          <cell r="C1174" t="str">
            <v>WJ00V0169R0</v>
          </cell>
          <cell r="D1174" t="str">
            <v>福州3U把手</v>
          </cell>
          <cell r="E1174" t="str">
            <v>铝型材 黑色 L66mm*W132.5mm*H3.5mm</v>
          </cell>
          <cell r="F1174" t="str">
            <v>PCS</v>
          </cell>
        </row>
        <row r="1175">
          <cell r="C1175" t="str">
            <v>WJ00V0170R0</v>
          </cell>
          <cell r="D1175" t="str">
            <v>福州4U把手</v>
          </cell>
          <cell r="E1175" t="str">
            <v>铝型材 表面黑色喷砂氧化 L66mm*W177mm*H35mm</v>
          </cell>
          <cell r="F1175" t="str">
            <v>PCS</v>
          </cell>
        </row>
        <row r="1176">
          <cell r="C1176" t="str">
            <v>WJ00V0171R0</v>
          </cell>
          <cell r="D1176" t="str">
            <v>福州5U把手</v>
          </cell>
          <cell r="E1176" t="str">
            <v>铝型材 表面黑色喷砂氧化 L66mm*W221.5mm*H35mm</v>
          </cell>
          <cell r="F1176" t="str">
            <v>PCS</v>
          </cell>
        </row>
        <row r="1177">
          <cell r="C1177" t="str">
            <v>WJ00V0172R0</v>
          </cell>
          <cell r="D1177" t="str">
            <v>福州6U把手</v>
          </cell>
          <cell r="E1177" t="str">
            <v>铝型材 黑色喷砂氧化 L66mm*W265.9mm*H35mm</v>
          </cell>
          <cell r="F1177" t="str">
            <v>PCS</v>
          </cell>
        </row>
        <row r="1178">
          <cell r="C1178" t="str">
            <v>WJ00V0173R0</v>
          </cell>
          <cell r="D1178" t="str">
            <v>福州7U把手</v>
          </cell>
          <cell r="E1178" t="str">
            <v>铝型材 黑色喷砂氧化 L66mm*W310.3mm*H35mm</v>
          </cell>
          <cell r="F1178" t="str">
            <v>PCS</v>
          </cell>
        </row>
        <row r="1179">
          <cell r="C1179" t="str">
            <v>WJ00V0174R0</v>
          </cell>
          <cell r="D1179" t="str">
            <v>福州9U把手</v>
          </cell>
          <cell r="E1179" t="str">
            <v>铝型材  表面黑色喷砂氧化 L66mm*W399.2mm*H35mm</v>
          </cell>
          <cell r="F1179" t="str">
            <v>PCS</v>
          </cell>
        </row>
        <row r="1180">
          <cell r="C1180" t="str">
            <v>WJ00V0175R0</v>
          </cell>
          <cell r="D1180" t="str">
            <v>福州10U把手</v>
          </cell>
          <cell r="E1180" t="str">
            <v>铝型材 表面黑色喷砂氧化 L433.7mm*W35mm*T66mm</v>
          </cell>
          <cell r="F1180" t="str">
            <v>PCS</v>
          </cell>
        </row>
        <row r="1181">
          <cell r="C1181" t="str">
            <v>WJ00V0176R0</v>
          </cell>
          <cell r="D1181" t="str">
            <v>福州12U把手</v>
          </cell>
          <cell r="E1181" t="str">
            <v>铝型材 表面黑色喷砂氧化 L66mm*W532.6mm*H35mm</v>
          </cell>
          <cell r="F1181" t="str">
            <v>PCS</v>
          </cell>
        </row>
        <row r="1182">
          <cell r="C1182" t="str">
            <v>WJ00V0177R0</v>
          </cell>
          <cell r="D1182" t="str">
            <v>通用连接块1</v>
          </cell>
          <cell r="E1182" t="str">
            <v>铝材 L35*W88*H8mm</v>
          </cell>
          <cell r="F1182" t="str">
            <v>PCS</v>
          </cell>
        </row>
        <row r="1183">
          <cell r="C1183" t="str">
            <v>WJ00V0178R0</v>
          </cell>
          <cell r="D1183" t="str">
            <v>MHD3232PCB支架</v>
          </cell>
          <cell r="E1183" t="str">
            <v>铝材 L217.5mm*H14mm</v>
          </cell>
          <cell r="F1183" t="str">
            <v>PCS</v>
          </cell>
        </row>
        <row r="1184">
          <cell r="C1184" t="str">
            <v>WJ00V0179R0</v>
          </cell>
          <cell r="D1184" t="str">
            <v>MHD3232导轨支架1</v>
          </cell>
          <cell r="E1184" t="str">
            <v>铝 L217.5mm*W16mm</v>
          </cell>
          <cell r="F1184" t="str">
            <v>PCS</v>
          </cell>
        </row>
        <row r="1185">
          <cell r="C1185" t="str">
            <v>WJ00V0180R0</v>
          </cell>
          <cell r="D1185" t="str">
            <v>MHD3232导轨支架2</v>
          </cell>
          <cell r="E1185" t="str">
            <v>铝材 L217.5mm*W8mm*H7mm</v>
          </cell>
          <cell r="F1185" t="str">
            <v>PCS</v>
          </cell>
        </row>
        <row r="1186">
          <cell r="C1186" t="str">
            <v>WJ00V0181R0</v>
          </cell>
          <cell r="D1186" t="str">
            <v>MHD3232专用横梁</v>
          </cell>
          <cell r="E1186" t="str">
            <v>8X8铝方柱 L432.6mm*W8mm*H8mm</v>
          </cell>
          <cell r="F1186" t="str">
            <v>PCS</v>
          </cell>
        </row>
        <row r="1187">
          <cell r="C1187" t="str">
            <v>WJ00V0182R0</v>
          </cell>
          <cell r="D1187" t="str">
            <v>MDV3232APCB支架</v>
          </cell>
          <cell r="E1187">
            <v>0</v>
          </cell>
          <cell r="F1187" t="str">
            <v>PCS</v>
          </cell>
        </row>
        <row r="1188">
          <cell r="C1188" t="str">
            <v>WJ00V0183R0</v>
          </cell>
          <cell r="D1188" t="str">
            <v>MDV3232A导轨支架1</v>
          </cell>
          <cell r="E1188">
            <v>0</v>
          </cell>
          <cell r="F1188" t="str">
            <v>PCS</v>
          </cell>
        </row>
        <row r="1189">
          <cell r="C1189" t="str">
            <v>WJ00V0184R0</v>
          </cell>
          <cell r="D1189" t="str">
            <v>MDV3232A导轨支架2</v>
          </cell>
          <cell r="E1189">
            <v>0</v>
          </cell>
          <cell r="F1189" t="str">
            <v>PCS</v>
          </cell>
        </row>
        <row r="1190">
          <cell r="C1190" t="str">
            <v>WJ00V0185R0</v>
          </cell>
          <cell r="D1190" t="str">
            <v>MDV3232A导轨支架3</v>
          </cell>
          <cell r="E1190">
            <v>0</v>
          </cell>
          <cell r="F1190" t="str">
            <v>PCS</v>
          </cell>
        </row>
        <row r="1191">
          <cell r="C1191" t="str">
            <v>WJ00V0186R0</v>
          </cell>
          <cell r="D1191" t="str">
            <v>MMX88A导轨支架2</v>
          </cell>
          <cell r="E1191" t="str">
            <v>铝型材</v>
          </cell>
          <cell r="F1191" t="str">
            <v>PCS</v>
          </cell>
        </row>
        <row r="1192">
          <cell r="C1192" t="str">
            <v>WJ00V0187R0</v>
          </cell>
          <cell r="D1192" t="str">
            <v>MRG6464后板横梁</v>
          </cell>
          <cell r="E1192" t="str">
            <v>8X8铝方柱 L432.6mm*W8mm*H8mm</v>
          </cell>
          <cell r="F1192" t="str">
            <v>PCS</v>
          </cell>
        </row>
        <row r="1193">
          <cell r="C1193" t="str">
            <v>WJ00V0189R0</v>
          </cell>
          <cell r="D1193" t="str">
            <v>MRG6464垫板2</v>
          </cell>
          <cell r="E1193" t="str">
            <v>铝 L400mm*W19mm*T2.5mm</v>
          </cell>
          <cell r="F1193" t="str">
            <v>PCS</v>
          </cell>
        </row>
        <row r="1194">
          <cell r="C1194" t="str">
            <v>WJ00V0190R0</v>
          </cell>
          <cell r="D1194" t="str">
            <v>MRG1616A中横梁</v>
          </cell>
          <cell r="E1194" t="str">
            <v>铝型材 L432.6mm*W23.5mm*H7.8mm</v>
          </cell>
          <cell r="F1194" t="str">
            <v>PCS</v>
          </cell>
        </row>
        <row r="1195">
          <cell r="C1195" t="str">
            <v>WJ00V0191R0</v>
          </cell>
          <cell r="D1195" t="str">
            <v>MMX1616导轨支架3</v>
          </cell>
          <cell r="E1195" t="str">
            <v>铝型材 L128.5mm*W23.5mm*H7.5mm</v>
          </cell>
          <cell r="F1195" t="str">
            <v>PCS</v>
          </cell>
        </row>
        <row r="1196">
          <cell r="C1196" t="str">
            <v>WJ00V0192R0</v>
          </cell>
          <cell r="D1196" t="str">
            <v>MMX3232导轨支架2</v>
          </cell>
          <cell r="E1196" t="str">
            <v>铝型材 L217.5mm*W23.5mm*H7.5</v>
          </cell>
          <cell r="F1196" t="str">
            <v>PCS</v>
          </cell>
        </row>
        <row r="1197">
          <cell r="C1197" t="str">
            <v>WJ00V0193R0</v>
          </cell>
          <cell r="D1197" t="str">
            <v>MCV6464A横梁1</v>
          </cell>
          <cell r="E1197" t="str">
            <v>8X8铝方柱 L432.6mm*W8mm*H8mm</v>
          </cell>
          <cell r="F1197" t="str">
            <v>PCS</v>
          </cell>
        </row>
        <row r="1198">
          <cell r="C1198" t="str">
            <v>WJ00V0194R0</v>
          </cell>
          <cell r="D1198" t="str">
            <v>MCV6464A横梁2</v>
          </cell>
          <cell r="E1198" t="str">
            <v>8X8铝方柱 L432.6mm*W8mm*H8mm</v>
          </cell>
          <cell r="F1198" t="str">
            <v>PCS</v>
          </cell>
        </row>
        <row r="1199">
          <cell r="C1199" t="str">
            <v>WJ00V0195R0</v>
          </cell>
          <cell r="D1199" t="str">
            <v>MCV6464A横梁3</v>
          </cell>
          <cell r="E1199" t="str">
            <v>8X8铝方柱 L432.6mm*W8mm*H8mm</v>
          </cell>
          <cell r="F1199" t="str">
            <v>PCS</v>
          </cell>
        </row>
        <row r="1200">
          <cell r="C1200" t="str">
            <v>WJ00V0196R0</v>
          </cell>
          <cell r="D1200" t="str">
            <v>MCV6464A横梁4</v>
          </cell>
          <cell r="E1200" t="str">
            <v>8X8铝方柱 L432.6mm*W8mm*H8mm</v>
          </cell>
          <cell r="F1200" t="str">
            <v>PCS</v>
          </cell>
        </row>
        <row r="1201">
          <cell r="C1201" t="str">
            <v>WJ00V0197R0</v>
          </cell>
          <cell r="D1201" t="str">
            <v>MCV6464A横梁5</v>
          </cell>
          <cell r="E1201" t="str">
            <v>8X8铝方柱 L432.6mm*W8mm*H8mm</v>
          </cell>
          <cell r="F1201" t="str">
            <v>PCS</v>
          </cell>
        </row>
        <row r="1202">
          <cell r="C1202" t="str">
            <v>WJ00V0198R0</v>
          </cell>
          <cell r="D1202" t="str">
            <v>MCV6464A垫板1</v>
          </cell>
          <cell r="E1202" t="str">
            <v>铝板 L400mm*W8mmT3mm</v>
          </cell>
          <cell r="F1202" t="str">
            <v>PCS</v>
          </cell>
        </row>
        <row r="1203">
          <cell r="C1203" t="str">
            <v>WJ00V0199R0</v>
          </cell>
          <cell r="D1203" t="str">
            <v>MCV6464A垫板2</v>
          </cell>
          <cell r="E1203" t="str">
            <v>铝板 L400mm*W25mm*T3mm</v>
          </cell>
          <cell r="F1203" t="str">
            <v>PCS</v>
          </cell>
        </row>
        <row r="1204">
          <cell r="C1204" t="str">
            <v>WJ00V0200R0</v>
          </cell>
          <cell r="D1204" t="str">
            <v>MCV6464A导轨支架1</v>
          </cell>
          <cell r="E1204" t="str">
            <v>铝型材 L192.6mm*W24.5mm</v>
          </cell>
          <cell r="F1204" t="str">
            <v>PCS</v>
          </cell>
        </row>
        <row r="1205">
          <cell r="C1205" t="str">
            <v>WJ00V0201R0</v>
          </cell>
          <cell r="D1205" t="str">
            <v>MCV6464A导轨支架2</v>
          </cell>
          <cell r="E1205" t="str">
            <v>铝型材 L192.6mm*W24.5mm</v>
          </cell>
          <cell r="F1205" t="str">
            <v>PCS</v>
          </cell>
        </row>
        <row r="1206">
          <cell r="C1206" t="str">
            <v>WJ00V0202R0</v>
          </cell>
          <cell r="D1206" t="str">
            <v>MCV6464A导轨支架3</v>
          </cell>
          <cell r="E1206" t="str">
            <v>铝型材 L192.6mm*W24.5mm</v>
          </cell>
          <cell r="F1206" t="str">
            <v>PCS</v>
          </cell>
        </row>
        <row r="1207">
          <cell r="C1207" t="str">
            <v>WJ00V0203R0</v>
          </cell>
          <cell r="D1207" t="str">
            <v>MCV6464A导轨支架4</v>
          </cell>
          <cell r="E1207" t="str">
            <v>铝型材 L192.6mm*W24.5mm</v>
          </cell>
          <cell r="F1207" t="str">
            <v>PCS</v>
          </cell>
        </row>
        <row r="1208">
          <cell r="C1208" t="str">
            <v>WJ00V0204R0</v>
          </cell>
          <cell r="D1208" t="str">
            <v>MCV6464APCB支架</v>
          </cell>
          <cell r="E1208" t="str">
            <v>铝型材 L192.6mm*W10mm*H12.5mm</v>
          </cell>
          <cell r="F1208" t="str">
            <v>PCS</v>
          </cell>
        </row>
        <row r="1209">
          <cell r="C1209" t="str">
            <v>WJ00V0205R0</v>
          </cell>
          <cell r="D1209" t="str">
            <v>MCV6464A固定件</v>
          </cell>
          <cell r="E1209" t="str">
            <v>铝板   表面喷黑色细砂粉 L341.8mm*W14mm*H16mm</v>
          </cell>
          <cell r="F1209" t="str">
            <v>PCS</v>
          </cell>
        </row>
        <row r="1210">
          <cell r="C1210" t="str">
            <v>WJ00V0206R0</v>
          </cell>
          <cell r="D1210" t="str">
            <v>MRG3232A横梁1</v>
          </cell>
          <cell r="E1210" t="str">
            <v>铝型材 表面喷黑色砂粉 L431.6mm*W27mm*H10mm</v>
          </cell>
          <cell r="F1210" t="str">
            <v>PCS</v>
          </cell>
        </row>
        <row r="1211">
          <cell r="C1211" t="str">
            <v>WJ00V0207R0</v>
          </cell>
          <cell r="D1211" t="str">
            <v>MRG3232A横梁2</v>
          </cell>
          <cell r="E1211" t="str">
            <v>铝型材 表面喷黑色砂粉 L431.6mm*W27mm*H10mm</v>
          </cell>
          <cell r="F1211" t="str">
            <v>PCS</v>
          </cell>
        </row>
        <row r="1212">
          <cell r="C1212" t="str">
            <v>WJ00V0208R0</v>
          </cell>
          <cell r="D1212" t="str">
            <v>MRG3232A横梁3</v>
          </cell>
          <cell r="E1212" t="str">
            <v>铝型材 表面喷黑色砂粉 L431.6mm*W27mm</v>
          </cell>
          <cell r="F1212" t="str">
            <v>PCS</v>
          </cell>
        </row>
        <row r="1213">
          <cell r="C1213" t="str">
            <v>WJ00V0209R0</v>
          </cell>
          <cell r="D1213" t="str">
            <v>MRG3232A横梁4</v>
          </cell>
          <cell r="E1213" t="str">
            <v>铝型材 L431.6mm*W23.5mm</v>
          </cell>
          <cell r="F1213" t="str">
            <v>PCS</v>
          </cell>
        </row>
        <row r="1214">
          <cell r="C1214" t="str">
            <v>WJ00V0210R0</v>
          </cell>
          <cell r="D1214" t="str">
            <v>MRG3232A横梁5</v>
          </cell>
          <cell r="E1214" t="str">
            <v>铝型材 L431.6mm*W24.5mm</v>
          </cell>
          <cell r="F1214" t="str">
            <v>PCS</v>
          </cell>
        </row>
        <row r="1215">
          <cell r="C1215" t="str">
            <v>WJ00V0211R0</v>
          </cell>
          <cell r="D1215" t="str">
            <v>MRG3232A横梁6</v>
          </cell>
          <cell r="E1215" t="str">
            <v>8X8铝方柱 L431.6mm*W8mm*H8mm</v>
          </cell>
          <cell r="F1215" t="str">
            <v>PCS</v>
          </cell>
        </row>
        <row r="1216">
          <cell r="C1216" t="str">
            <v>WJ00V0212R0</v>
          </cell>
          <cell r="D1216" t="str">
            <v>MRG3232A横梁7</v>
          </cell>
          <cell r="E1216" t="str">
            <v>8X8铝方柱 L431.6mm*W8mm*H8mm</v>
          </cell>
          <cell r="F1216" t="str">
            <v>PCS</v>
          </cell>
        </row>
        <row r="1217">
          <cell r="C1217" t="str">
            <v>WJ00V0213R0</v>
          </cell>
          <cell r="D1217" t="str">
            <v>MRG3232A后法兰1</v>
          </cell>
          <cell r="E1217" t="str">
            <v>铝型材 表面喷黑色砂粉 L532.6mmW20mm*T2.5mm</v>
          </cell>
          <cell r="F1217" t="str">
            <v>PCS</v>
          </cell>
        </row>
        <row r="1218">
          <cell r="C1218" t="str">
            <v>WJ00V0214R0</v>
          </cell>
          <cell r="D1218" t="str">
            <v>MRG3232A后法兰2</v>
          </cell>
          <cell r="E1218" t="str">
            <v>铝型材 表面喷黑色砂粉 L532.6mmW20mm*T2.5mm</v>
          </cell>
          <cell r="F1218" t="str">
            <v>PCS</v>
          </cell>
        </row>
        <row r="1219">
          <cell r="C1219" t="str">
            <v>WJ00V0215R0</v>
          </cell>
          <cell r="D1219" t="str">
            <v>MRG3232A螺母条</v>
          </cell>
          <cell r="E1219" t="str">
            <v>铝型材 L431mm*T1.7mm</v>
          </cell>
          <cell r="F1219" t="str">
            <v>PCS</v>
          </cell>
        </row>
        <row r="1220">
          <cell r="C1220" t="str">
            <v>WJ00V0216R0</v>
          </cell>
          <cell r="D1220" t="str">
            <v>TPVG201挂耳</v>
          </cell>
          <cell r="E1220">
            <v>0</v>
          </cell>
          <cell r="F1220" t="str">
            <v>PCS</v>
          </cell>
        </row>
        <row r="1221">
          <cell r="C1221" t="str">
            <v>WJ00V0217R1</v>
          </cell>
          <cell r="D1221" t="str">
            <v>电源HRP-100-36固定支架</v>
          </cell>
          <cell r="E1221" t="str">
            <v>铝板L159*W38*T2mm</v>
          </cell>
          <cell r="F1221" t="str">
            <v>PCS</v>
          </cell>
        </row>
        <row r="1222">
          <cell r="C1222" t="str">
            <v>WJ00V0218R0</v>
          </cell>
          <cell r="D1222" t="str">
            <v>光纤插板专用弯角</v>
          </cell>
          <cell r="E1222" t="str">
            <v>铝型材</v>
          </cell>
          <cell r="F1222" t="str">
            <v>PCS</v>
          </cell>
        </row>
        <row r="1223">
          <cell r="C1223" t="str">
            <v>WJ00V0219R0</v>
          </cell>
          <cell r="D1223" t="str">
            <v>福州2U面板固定件1</v>
          </cell>
          <cell r="E1223" t="str">
            <v>去毛刺，所有外露尖角、棱边不得有创手</v>
          </cell>
          <cell r="F1223" t="str">
            <v>PCS</v>
          </cell>
        </row>
        <row r="1224">
          <cell r="C1224" t="str">
            <v>WJ00V0220R0</v>
          </cell>
          <cell r="D1224" t="str">
            <v>福州2U面板固定件2</v>
          </cell>
          <cell r="E1224" t="str">
            <v>去毛刺，所有外露尖角、棱边不得有创手</v>
          </cell>
          <cell r="F1224" t="str">
            <v>PCS</v>
          </cell>
        </row>
        <row r="1225">
          <cell r="C1225" t="str">
            <v>WJ00V0224R0</v>
          </cell>
          <cell r="D1225" t="str">
            <v>TPHD403挂耳</v>
          </cell>
          <cell r="E1225">
            <v>0</v>
          </cell>
          <cell r="F1225" t="str">
            <v>PCS</v>
          </cell>
        </row>
        <row r="1226">
          <cell r="C1226" t="str">
            <v>WJ00V0224R1</v>
          </cell>
          <cell r="D1226" t="str">
            <v>TPHD403挂耳</v>
          </cell>
          <cell r="E1226" t="str">
            <v>表面喷砂黑色氧化处理 L77.2*W13.5*T1.5mm</v>
          </cell>
          <cell r="F1226" t="str">
            <v>PCS</v>
          </cell>
        </row>
        <row r="1227">
          <cell r="C1227" t="str">
            <v>WJ00V0229R2</v>
          </cell>
          <cell r="D1227" t="str">
            <v>会讨固定板 （plate）</v>
          </cell>
          <cell r="E1227" t="str">
            <v>3mm碳钢板 L155mm*W108mm</v>
          </cell>
          <cell r="F1227" t="str">
            <v>PCS</v>
          </cell>
        </row>
        <row r="1228">
          <cell r="C1228" t="str">
            <v>WJ00V0230R0</v>
          </cell>
          <cell r="D1228" t="str">
            <v>FODV300挂耳</v>
          </cell>
          <cell r="E1228" t="str">
            <v>1.5mm铝板 表面喷黑色细砂粉 L77mm*W13.5mm*H9.5mm*T1.5mm</v>
          </cell>
          <cell r="F1228" t="str">
            <v>PCS</v>
          </cell>
        </row>
        <row r="1229">
          <cell r="C1229" t="str">
            <v>WJ00V0232R0</v>
          </cell>
          <cell r="D1229" t="str">
            <v>SHD2A挂耳</v>
          </cell>
          <cell r="E1229" t="str">
            <v>外表面喷砂黑色氧化处理</v>
          </cell>
          <cell r="F1229" t="str">
            <v>PCS</v>
          </cell>
        </row>
        <row r="1230">
          <cell r="C1230" t="str">
            <v>WJ00V0235R0</v>
          </cell>
          <cell r="D1230" t="str">
            <v>1U机箱通用连接块1</v>
          </cell>
          <cell r="E1230" t="str">
            <v>电镀蓝锌铁板 L18mm*W8mm*T2mm</v>
          </cell>
          <cell r="F1230" t="str">
            <v>PCS</v>
          </cell>
        </row>
        <row r="1231">
          <cell r="C1231" t="str">
            <v>WJ00V0236R0</v>
          </cell>
          <cell r="D1231" t="str">
            <v>电源中继器挂耳</v>
          </cell>
          <cell r="E1231" t="str">
            <v>外表面喷黑色细砂粉 L80*W13.5mm</v>
          </cell>
          <cell r="F1231" t="str">
            <v>PCS</v>
          </cell>
        </row>
        <row r="1232">
          <cell r="C1232" t="str">
            <v>WJ00V0237R0</v>
          </cell>
          <cell r="D1232" t="str">
            <v>MHD88专用网络接口挡板</v>
          </cell>
          <cell r="E1232" t="str">
            <v>表面喷砂铝本色氧化处理L39mm*W20mm*T2.5mm</v>
          </cell>
          <cell r="F1232" t="str">
            <v>PCS</v>
          </cell>
        </row>
        <row r="1233">
          <cell r="C1233" t="str">
            <v>WJ00V0239R0</v>
          </cell>
          <cell r="D1233" t="str">
            <v>D-3002插板固定件</v>
          </cell>
          <cell r="E1233" t="str">
            <v>镀锌铁板</v>
          </cell>
          <cell r="F1233" t="str">
            <v>PCS</v>
          </cell>
        </row>
        <row r="1234">
          <cell r="C1234" t="str">
            <v>WJ00V0240R0</v>
          </cell>
          <cell r="D1234" t="str">
            <v>D-3002左挂耳</v>
          </cell>
          <cell r="E1234" t="str">
            <v>铝型材,表面喷细砂黑色氧化处理</v>
          </cell>
          <cell r="F1234" t="str">
            <v>PCS</v>
          </cell>
        </row>
        <row r="1235">
          <cell r="C1235" t="str">
            <v>WJ00V0241R0</v>
          </cell>
          <cell r="D1235" t="str">
            <v>D-3002右挂耳</v>
          </cell>
          <cell r="E1235" t="str">
            <v>铝型材,表面喷细砂黑色氧化处理</v>
          </cell>
          <cell r="F1235" t="str">
            <v>PCS</v>
          </cell>
        </row>
        <row r="1236">
          <cell r="C1236" t="str">
            <v>WJ00V0242R0</v>
          </cell>
          <cell r="D1236" t="str">
            <v>D-3002开关固定件</v>
          </cell>
          <cell r="E1236" t="str">
            <v>铝板</v>
          </cell>
          <cell r="F1236" t="str">
            <v>PCS</v>
          </cell>
        </row>
        <row r="1237">
          <cell r="C1237" t="str">
            <v>WJ00V0243R0</v>
          </cell>
          <cell r="D1237" t="str">
            <v>SC51T挂耳</v>
          </cell>
          <cell r="E1237" t="str">
            <v>表面喷砂氧化处理（黑色）L148*W13.5*T1.5mm</v>
          </cell>
          <cell r="F1237" t="str">
            <v>PCS</v>
          </cell>
        </row>
        <row r="1238">
          <cell r="C1238" t="str">
            <v>WJ00V0245R0</v>
          </cell>
          <cell r="D1238" t="str">
            <v>FLX-44左挂耳</v>
          </cell>
          <cell r="E1238" t="str">
            <v>全部表面喷细砂黑色氧化处理 L33*W23.1*T3mm</v>
          </cell>
          <cell r="F1238" t="str">
            <v>PCS</v>
          </cell>
        </row>
        <row r="1239">
          <cell r="C1239" t="str">
            <v>WJ00V0246R0</v>
          </cell>
          <cell r="D1239" t="str">
            <v>FLX-44右挂耳</v>
          </cell>
          <cell r="E1239" t="str">
            <v>全部表面喷细砂黑色氧化处理 L33*W23.1*T3mm</v>
          </cell>
          <cell r="F1239" t="str">
            <v>PCS</v>
          </cell>
        </row>
        <row r="1240">
          <cell r="C1240" t="str">
            <v>WJ00V0247R0</v>
          </cell>
          <cell r="D1240" t="str">
            <v>D-3300 挂耳</v>
          </cell>
          <cell r="E1240" t="str">
            <v>铝板 表面喷砂黑色氧化处理 L104*W13.5mm</v>
          </cell>
          <cell r="F1240" t="str">
            <v>PCS</v>
          </cell>
        </row>
        <row r="1241">
          <cell r="C1241" t="str">
            <v>WJ00V0248R0</v>
          </cell>
          <cell r="D1241" t="str">
            <v>MHD88TP-N PCB固定件1</v>
          </cell>
          <cell r="E1241" t="str">
            <v>电解板 全表面防锈处理 L16*W8mm</v>
          </cell>
          <cell r="F1241" t="str">
            <v>PCS</v>
          </cell>
        </row>
        <row r="1242">
          <cell r="C1242" t="str">
            <v>WJ00V0249R0</v>
          </cell>
          <cell r="D1242" t="str">
            <v>MHD88TP-N PCB固定件2</v>
          </cell>
          <cell r="E1242" t="str">
            <v>电解板 全表面防锈处理 L430*W30mm</v>
          </cell>
          <cell r="F1242" t="str">
            <v>PCS</v>
          </cell>
        </row>
        <row r="1243">
          <cell r="C1243" t="str">
            <v>WJ00V0249R1</v>
          </cell>
          <cell r="D1243" t="str">
            <v>MHD88TP-N PCB固定件2</v>
          </cell>
          <cell r="E1243" t="str">
            <v>电解板 全表面防锈处理 L429.4*W30mm</v>
          </cell>
          <cell r="F1243" t="str">
            <v>PCS</v>
          </cell>
        </row>
        <row r="1244">
          <cell r="C1244" t="str">
            <v>WJ00V0250R0</v>
          </cell>
          <cell r="D1244" t="str">
            <v>MHD88TP-N PCB固定件3</v>
          </cell>
          <cell r="E1244" t="str">
            <v>铝板 L429*23.4mm</v>
          </cell>
          <cell r="F1244" t="str">
            <v>PCS</v>
          </cell>
        </row>
        <row r="1245">
          <cell r="C1245" t="str">
            <v>WJ00V0251R0</v>
          </cell>
          <cell r="D1245" t="str">
            <v>MHD88TP-N机箱固定支架</v>
          </cell>
          <cell r="E1245" t="str">
            <v>电解板 全表面防锈处理 L80*W8mm</v>
          </cell>
          <cell r="F1245" t="str">
            <v>PCS</v>
          </cell>
        </row>
        <row r="1246">
          <cell r="C1246" t="str">
            <v>WJ00V0252R0</v>
          </cell>
          <cell r="D1246" t="str">
            <v>MHD88TP-N风扇垫板</v>
          </cell>
          <cell r="E1246" t="str">
            <v>铝板 l90*W78mm</v>
          </cell>
          <cell r="F1246" t="str">
            <v>PCS</v>
          </cell>
        </row>
        <row r="1247">
          <cell r="C1247" t="str">
            <v>WJ00V0253R0</v>
          </cell>
          <cell r="D1247" t="str">
            <v>MHD88TP-N风扇固定架</v>
          </cell>
          <cell r="E1247" t="str">
            <v>表面喷砂黑色氧化处理 L73.7*W73.7mm</v>
          </cell>
          <cell r="F1247" t="str">
            <v>PCS</v>
          </cell>
        </row>
        <row r="1248">
          <cell r="C1248" t="str">
            <v>WJ00V0254R0</v>
          </cell>
          <cell r="D1248" t="str">
            <v>MHD88TP-N挂耳</v>
          </cell>
          <cell r="E1248" t="str">
            <v>正表面拉丝（180#），其余面喷细砂后黑色氧化处理 L88*33mm</v>
          </cell>
          <cell r="F1248" t="str">
            <v>PCS</v>
          </cell>
        </row>
        <row r="1249">
          <cell r="C1249" t="str">
            <v>WJ00V0255R0</v>
          </cell>
          <cell r="D1249" t="str">
            <v>喇叭网</v>
          </cell>
          <cell r="E1249" t="str">
            <v>圆形Ф72.5 黑色 带四个脚</v>
          </cell>
          <cell r="F1249" t="str">
            <v>PCS</v>
          </cell>
        </row>
        <row r="1250">
          <cell r="C1250" t="str">
            <v>WJ00V0256R0</v>
          </cell>
          <cell r="D1250" t="str">
            <v>TPHD403PL挂耳</v>
          </cell>
          <cell r="E1250" t="str">
            <v>表面喷砂氧化处理（黑色）L84*W13mm</v>
          </cell>
          <cell r="F1250" t="str">
            <v>PCS</v>
          </cell>
        </row>
        <row r="1251">
          <cell r="C1251" t="str">
            <v>WJ00V0257R0</v>
          </cell>
          <cell r="D1251" t="str">
            <v>D-3001左挂耳</v>
          </cell>
          <cell r="E1251" t="str">
            <v>表面喷细砂和拉丝黑色氧化处理 L33*W23.1mm</v>
          </cell>
          <cell r="F1251" t="str">
            <v>PCS</v>
          </cell>
        </row>
        <row r="1252">
          <cell r="C1252" t="str">
            <v>WJ00V0258R0</v>
          </cell>
          <cell r="D1252" t="str">
            <v>D-3001右挂耳</v>
          </cell>
          <cell r="E1252" t="str">
            <v>表面喷细砂和拉丝黑色氧化处理 L33*W23.1mm</v>
          </cell>
          <cell r="F1252" t="str">
            <v>PCS</v>
          </cell>
        </row>
        <row r="1253">
          <cell r="C1253" t="str">
            <v>WJ00V0259R0</v>
          </cell>
          <cell r="D1253" t="str">
            <v>MOD-SVG16挂耳</v>
          </cell>
          <cell r="E1253" t="str">
            <v>铝板 表面喷黑色细砂粉L44*W33mm</v>
          </cell>
          <cell r="F1253" t="str">
            <v>PCS</v>
          </cell>
        </row>
        <row r="1254">
          <cell r="C1254" t="str">
            <v>WJ00V0260R0</v>
          </cell>
          <cell r="D1254" t="str">
            <v>TPHD403PL挂耳</v>
          </cell>
          <cell r="E1254" t="str">
            <v>全表面喷沙氧化处理（黑色）L84.2*W13.5mm</v>
          </cell>
          <cell r="F1254" t="str">
            <v>PCS</v>
          </cell>
        </row>
        <row r="1255">
          <cell r="C1255" t="str">
            <v>WJ00V0261R0</v>
          </cell>
          <cell r="D1255" t="str">
            <v>福州2U把手(非标)</v>
          </cell>
          <cell r="E1255" t="str">
            <v>表面黑色喷砂氧化 L66*W35mm</v>
          </cell>
          <cell r="F1255" t="str">
            <v>PCS</v>
          </cell>
        </row>
        <row r="1256">
          <cell r="C1256" t="str">
            <v>WJ00V0262R0</v>
          </cell>
          <cell r="D1256" t="str">
            <v>TPHD405PT-WPI模块1</v>
          </cell>
          <cell r="E1256" t="str">
            <v>正面竖向拉丝（180#）后铝本色氧化处理 L66.5*W32.5mm</v>
          </cell>
          <cell r="F1256" t="str">
            <v>PCS</v>
          </cell>
        </row>
        <row r="1257">
          <cell r="C1257" t="str">
            <v>WJ00V0262R1</v>
          </cell>
          <cell r="D1257" t="str">
            <v>TPHD405PT-WPI模块1</v>
          </cell>
          <cell r="E1257" t="str">
            <v>正面竖向拉丝（180#）后铝本色氧化处理 L66.5*W32.5mm</v>
          </cell>
          <cell r="F1257" t="str">
            <v>PCS</v>
          </cell>
        </row>
        <row r="1258">
          <cell r="C1258" t="str">
            <v>WJ00V0262R1H01</v>
          </cell>
          <cell r="D1258" t="str">
            <v>TPHD405PT-WPI模块1</v>
          </cell>
          <cell r="E1258" t="str">
            <v>正面竖向拉丝（180#）后铝本色氧化处理 L66.5*W32.5mm</v>
          </cell>
          <cell r="F1258" t="str">
            <v>PCS</v>
          </cell>
        </row>
        <row r="1259">
          <cell r="C1259" t="str">
            <v>WJ00V0263R0</v>
          </cell>
          <cell r="D1259" t="str">
            <v>TPHD405PT-WPI模块2</v>
          </cell>
          <cell r="E1259" t="str">
            <v>正面竖向拉丝（180#）后铝本色氧化处理 L66.5*W32.5mm</v>
          </cell>
          <cell r="F1259" t="str">
            <v>PCS</v>
          </cell>
        </row>
        <row r="1260">
          <cell r="C1260" t="str">
            <v>WJ00V0263R1</v>
          </cell>
          <cell r="D1260" t="str">
            <v>TPHD405PT-WPI模块2</v>
          </cell>
          <cell r="E1260" t="str">
            <v>正面竖向拉丝（180#）后铝本色氧化处理L66.5*W32.5mm</v>
          </cell>
          <cell r="F1260" t="str">
            <v>PCS</v>
          </cell>
        </row>
        <row r="1261">
          <cell r="C1261" t="str">
            <v>WJ00V0263R1E00</v>
          </cell>
          <cell r="D1261" t="str">
            <v>TPHD405PT-WPI模块2</v>
          </cell>
          <cell r="E1261" t="str">
            <v>正面竖向拉丝（180#）后铝本色氧化处理L66.5*W32.5mm</v>
          </cell>
          <cell r="F1261" t="str">
            <v>PCS</v>
          </cell>
        </row>
        <row r="1262">
          <cell r="C1262" t="str">
            <v>WJ00V0264R0</v>
          </cell>
          <cell r="D1262" t="str">
            <v>TPHD405PT-WPB模块1</v>
          </cell>
          <cell r="E1262" t="str">
            <v>正面竖向拉丝（180#）后铝本色氧化处理 L66.5*W32.5mm</v>
          </cell>
          <cell r="F1262" t="str">
            <v>PCS</v>
          </cell>
        </row>
        <row r="1263">
          <cell r="C1263" t="str">
            <v>WJ00V0264R1</v>
          </cell>
          <cell r="D1263" t="str">
            <v>TPHD405PT-WPB模块1</v>
          </cell>
          <cell r="E1263" t="str">
            <v>正面竖向拉丝（180#）后铝本色氧化处理L66.5*W32.5mm</v>
          </cell>
          <cell r="F1263" t="str">
            <v>PCS</v>
          </cell>
        </row>
        <row r="1264">
          <cell r="C1264" t="str">
            <v>WJ00V0265R0</v>
          </cell>
          <cell r="D1264" t="str">
            <v>TPHD405PT-WPI网络挡板</v>
          </cell>
          <cell r="E1264" t="str">
            <v>外表面喷细砂后铝本色氧化处理 L40.7*W19.5mm</v>
          </cell>
          <cell r="F1264" t="str">
            <v>PCS</v>
          </cell>
        </row>
        <row r="1265">
          <cell r="C1265" t="str">
            <v>WJ00V0266R0</v>
          </cell>
          <cell r="D1265" t="str">
            <v>TPHD405PT-WPI散热条1</v>
          </cell>
          <cell r="E1265" t="str">
            <v>表面铝本色喷细砂氧化处理 L86*W23mm</v>
          </cell>
          <cell r="F1265" t="str">
            <v>PCS</v>
          </cell>
        </row>
        <row r="1266">
          <cell r="C1266" t="str">
            <v>WJ00V0267R0</v>
          </cell>
          <cell r="D1266" t="str">
            <v>TPHD405PT-WPI散热条2</v>
          </cell>
          <cell r="E1266" t="str">
            <v>表面铝本色喷细砂氧化处理 L86*W20mm</v>
          </cell>
          <cell r="F1266" t="str">
            <v>PCS</v>
          </cell>
        </row>
        <row r="1267">
          <cell r="C1267" t="str">
            <v>WJ00V0267R1</v>
          </cell>
          <cell r="D1267" t="str">
            <v>TPHD405PT-WPI散热条2</v>
          </cell>
          <cell r="E1267" t="str">
            <v>表面铝本色喷细砂氧化处理 L86*W20mm</v>
          </cell>
          <cell r="F1267" t="str">
            <v>PCS</v>
          </cell>
        </row>
        <row r="1268">
          <cell r="C1268" t="str">
            <v>WJ00V0268R0</v>
          </cell>
          <cell r="D1268" t="str">
            <v>MDV66TP前面板支架</v>
          </cell>
          <cell r="E1268" t="str">
            <v>全表面喷黑色细砂粉 L434*W85mm</v>
          </cell>
          <cell r="F1268" t="str">
            <v>PCS</v>
          </cell>
        </row>
        <row r="1269">
          <cell r="C1269" t="str">
            <v>WJ00V0269R0</v>
          </cell>
          <cell r="D1269" t="str">
            <v>MDV66TP背板支架</v>
          </cell>
          <cell r="E1269" t="str">
            <v>1.5mm镀锌板 L85.6*W85mm</v>
          </cell>
          <cell r="F1269" t="str">
            <v>PCS</v>
          </cell>
        </row>
        <row r="1270">
          <cell r="C1270" t="str">
            <v>WJ00V0270R0</v>
          </cell>
          <cell r="D1270" t="str">
            <v>MDV66TP PCB固定支架</v>
          </cell>
          <cell r="E1270" t="str">
            <v>1.5mm镀锌板</v>
          </cell>
          <cell r="F1270" t="str">
            <v>PCS</v>
          </cell>
        </row>
        <row r="1271">
          <cell r="C1271" t="str">
            <v>WJ00V0270R1</v>
          </cell>
          <cell r="D1271" t="str">
            <v>MDV66TP PCB固定支架</v>
          </cell>
          <cell r="E1271" t="str">
            <v>1.5mm镀锌板</v>
          </cell>
          <cell r="F1271" t="str">
            <v>PCS</v>
          </cell>
        </row>
        <row r="1272">
          <cell r="C1272" t="str">
            <v>WJ00V0271R0</v>
          </cell>
          <cell r="D1272" t="str">
            <v>MDV66TP导滑板</v>
          </cell>
          <cell r="E1272" t="str">
            <v>1.2mm镀锌板</v>
          </cell>
          <cell r="F1272" t="str">
            <v>PCS</v>
          </cell>
        </row>
        <row r="1273">
          <cell r="C1273" t="str">
            <v>WJ00V0273R0</v>
          </cell>
          <cell r="D1273" t="str">
            <v>CM-MOD-1616-HD10挂耳</v>
          </cell>
          <cell r="E1273" t="str">
            <v>表面喷细砂和横向拉丝黑色氧化处理</v>
          </cell>
          <cell r="F1273" t="str">
            <v>PCS</v>
          </cell>
        </row>
        <row r="1274">
          <cell r="C1274" t="str">
            <v>WJ00V0274R0</v>
          </cell>
          <cell r="D1274" t="str">
            <v>CM-MOD-3232-HD10挂耳</v>
          </cell>
          <cell r="E1274" t="str">
            <v>表面喷细砂和横向拉丝(180#)黑色氧化处理</v>
          </cell>
          <cell r="F1274" t="str">
            <v>PCS</v>
          </cell>
        </row>
        <row r="1275">
          <cell r="C1275" t="str">
            <v>WJ00V0275R0J03</v>
          </cell>
          <cell r="D1275" t="str">
            <v>500455-TX模块2</v>
          </cell>
          <cell r="E1275" t="str">
            <v>正面竖向拉丝（180#）后铝本色氧化处理 L66.5*W32.5mm</v>
          </cell>
          <cell r="F1275" t="str">
            <v>PCS</v>
          </cell>
        </row>
        <row r="1276">
          <cell r="C1276" t="str">
            <v>WJ00V0276R0J03</v>
          </cell>
          <cell r="D1276" t="str">
            <v>500455-TX模块1</v>
          </cell>
          <cell r="E1276" t="str">
            <v>正面竖向拉丝（180#）后铝本色氧化处理L66.5*W32.5mm</v>
          </cell>
          <cell r="F1276" t="str">
            <v>PCS</v>
          </cell>
        </row>
        <row r="1277">
          <cell r="C1277" t="str">
            <v>WJ00V0277R0</v>
          </cell>
          <cell r="D1277" t="str">
            <v>MUH44TP右挂耳</v>
          </cell>
          <cell r="E1277" t="str">
            <v>除标示面横向拉丝外，其余面为喷砂后黑色氧化处理</v>
          </cell>
          <cell r="F1277" t="str">
            <v>PCS</v>
          </cell>
        </row>
        <row r="1278">
          <cell r="C1278" t="str">
            <v>WJ00V0278R0</v>
          </cell>
          <cell r="D1278" t="str">
            <v>MUH44TP左挂耳</v>
          </cell>
          <cell r="E1278" t="str">
            <v>除标示面横向拉丝外，其余面为喷砂后黑色氧化处理</v>
          </cell>
          <cell r="F1278" t="str">
            <v>PCS</v>
          </cell>
        </row>
        <row r="1279">
          <cell r="C1279" t="str">
            <v>WJ00V0280R0</v>
          </cell>
          <cell r="D1279" t="str">
            <v>WUH4A-挂耳</v>
          </cell>
          <cell r="E1279" t="str">
            <v>1.2mm铝板折弯，喷细砂黑色氧化  L80.8mm*W13.2mm*H11.2mm</v>
          </cell>
          <cell r="F1279" t="str">
            <v>PCS</v>
          </cell>
        </row>
        <row r="1280">
          <cell r="C1280" t="str">
            <v>WJ00V0281R0A01</v>
          </cell>
          <cell r="D1280" t="str">
            <v>AVG-TPHD405PT-WPH模块1</v>
          </cell>
          <cell r="E1280" t="str">
            <v>正面竖向拉丝（180#）后铝本色氧化处理 L66.5*W32.5mm</v>
          </cell>
          <cell r="F1280" t="str">
            <v>PCS</v>
          </cell>
        </row>
        <row r="1281">
          <cell r="C1281" t="str">
            <v>WJ00V0282R0A01</v>
          </cell>
          <cell r="D1281" t="str">
            <v>AVG-TPHD405PT-WPH模块2</v>
          </cell>
          <cell r="E1281" t="str">
            <v>正面竖向拉丝（180#）后铝本色氧化处理L66.5*W32.5mm</v>
          </cell>
          <cell r="F1281" t="str">
            <v>PCS</v>
          </cell>
        </row>
        <row r="1282">
          <cell r="C1282" t="str">
            <v>WJ00V0284R0</v>
          </cell>
          <cell r="D1282" t="str">
            <v>IPM11-挂耳</v>
          </cell>
          <cell r="E1282" t="str">
            <v>1.5mm铝板折弯，喷细砂黑色氧化</v>
          </cell>
          <cell r="F1282" t="str">
            <v>PCS</v>
          </cell>
        </row>
        <row r="1283">
          <cell r="C1283" t="str">
            <v>WJ00V0285R0</v>
          </cell>
          <cell r="D1283" t="str">
            <v>TPHD-BYET-挂耳</v>
          </cell>
          <cell r="E1283" t="str">
            <v>1.5mm铝板折弯，喷砂黑色氧化</v>
          </cell>
          <cell r="F1283" t="str">
            <v>PCS</v>
          </cell>
        </row>
        <row r="1284">
          <cell r="C1284" t="str">
            <v>WJ00V0286R0</v>
          </cell>
          <cell r="D1284" t="str">
            <v>CM-BT10-TX70-Lite-挂耳</v>
          </cell>
          <cell r="E1284" t="str">
            <v>1.5mm铁板折弯，喷黑色细砂粉</v>
          </cell>
          <cell r="F1284" t="str">
            <v>PCS</v>
          </cell>
        </row>
        <row r="1285">
          <cell r="C1285" t="str">
            <v>WJ00V0287R0</v>
          </cell>
          <cell r="D1285" t="str">
            <v>MDV248前板支架</v>
          </cell>
          <cell r="E1285" t="str">
            <v>外表面喷黑色细砂粉L434*W218.5mm</v>
          </cell>
          <cell r="F1285" t="str">
            <v>PCS</v>
          </cell>
        </row>
        <row r="1286">
          <cell r="C1286" t="str">
            <v>WJ00V0288R0</v>
          </cell>
          <cell r="D1286" t="str">
            <v>MDV248风扇架</v>
          </cell>
          <cell r="E1286" t="str">
            <v>外表面喷黑色细砂粉L433.4*W164.5mm</v>
          </cell>
          <cell r="F1286" t="str">
            <v>PCS</v>
          </cell>
        </row>
        <row r="1287">
          <cell r="C1287" t="str">
            <v>WJ00V0289R0</v>
          </cell>
          <cell r="D1287" t="str">
            <v>MDV248导滑板上</v>
          </cell>
          <cell r="E1287" t="str">
            <v>电镀蓝锌L434*W164mm</v>
          </cell>
          <cell r="F1287" t="str">
            <v>PCS</v>
          </cell>
        </row>
        <row r="1288">
          <cell r="C1288" t="str">
            <v>WJ00V0290R0</v>
          </cell>
          <cell r="D1288" t="str">
            <v>MDV248导滑板下</v>
          </cell>
          <cell r="E1288" t="str">
            <v>电镀蓝锌L434*W164mm</v>
          </cell>
          <cell r="F1288" t="str">
            <v>PCS</v>
          </cell>
        </row>
        <row r="1289">
          <cell r="C1289" t="str">
            <v>WJ00V0291R0</v>
          </cell>
          <cell r="D1289" t="str">
            <v>MDV248背板支架</v>
          </cell>
          <cell r="E1289" t="str">
            <v>电镀蓝锌</v>
          </cell>
          <cell r="F1289" t="str">
            <v>PCS</v>
          </cell>
        </row>
        <row r="1290">
          <cell r="C1290" t="str">
            <v>WJ00V0292R0</v>
          </cell>
          <cell r="D1290" t="str">
            <v>MDV248右风扇导轨</v>
          </cell>
          <cell r="E1290" t="str">
            <v>电镀蓝锌</v>
          </cell>
          <cell r="F1290" t="str">
            <v>PCS</v>
          </cell>
        </row>
        <row r="1291">
          <cell r="C1291" t="str">
            <v>WJ00V0293R0</v>
          </cell>
          <cell r="D1291" t="str">
            <v>MDV248左风扇导轨</v>
          </cell>
          <cell r="E1291" t="str">
            <v>电镀蓝锌</v>
          </cell>
          <cell r="F1291" t="str">
            <v>PCS</v>
          </cell>
        </row>
        <row r="1292">
          <cell r="C1292" t="str">
            <v>WJ00V0294R0</v>
          </cell>
          <cell r="D1292" t="str">
            <v>风扇抽屉把手</v>
          </cell>
          <cell r="E1292" t="str">
            <v>铝棒 电镀铝原色</v>
          </cell>
          <cell r="F1292" t="str">
            <v>PCS</v>
          </cell>
        </row>
        <row r="1293">
          <cell r="C1293" t="str">
            <v>WJ00V0297R0</v>
          </cell>
          <cell r="D1293" t="str">
            <v>SUH2-挂耳</v>
          </cell>
          <cell r="E1293" t="str">
            <v>表面喷细砂后黑色氧化L70*W13.2mm</v>
          </cell>
          <cell r="F1293" t="str">
            <v>PCS</v>
          </cell>
        </row>
        <row r="1294">
          <cell r="C1294" t="str">
            <v>WJ01V0002R0E01</v>
          </cell>
          <cell r="D1294" t="str">
            <v>MCV88前板</v>
          </cell>
          <cell r="E1294" t="str">
            <v>外表面喷黑色细沙粉 L482.6*W44mm</v>
          </cell>
          <cell r="F1294" t="str">
            <v>PCS</v>
          </cell>
        </row>
        <row r="1295">
          <cell r="C1295" t="str">
            <v>WJ01V0004R1</v>
          </cell>
          <cell r="D1295" t="str">
            <v>MCV3232前板</v>
          </cell>
          <cell r="E1295">
            <v>0</v>
          </cell>
          <cell r="F1295" t="str">
            <v>PCS</v>
          </cell>
        </row>
        <row r="1296">
          <cell r="C1296" t="str">
            <v>WJ01V0004R3E01</v>
          </cell>
          <cell r="D1296" t="str">
            <v>MCV3232A前板</v>
          </cell>
          <cell r="E1296" t="str">
            <v>表面喷黑色细砂粉 L482.6*W177*T4mm</v>
          </cell>
          <cell r="F1296" t="str">
            <v>PCS</v>
          </cell>
        </row>
        <row r="1297">
          <cell r="C1297" t="str">
            <v>WJ01V0005R2C07</v>
          </cell>
          <cell r="D1297" t="str">
            <v>MDV88A前板</v>
          </cell>
          <cell r="E1297" t="str">
            <v>黑色</v>
          </cell>
          <cell r="F1297" t="str">
            <v>PCS</v>
          </cell>
        </row>
        <row r="1298">
          <cell r="C1298" t="str">
            <v>WJ01V0005R2E00</v>
          </cell>
          <cell r="D1298" t="str">
            <v>MDV88A前板</v>
          </cell>
          <cell r="E1298" t="str">
            <v>黑色</v>
          </cell>
          <cell r="F1298" t="str">
            <v>PCS</v>
          </cell>
        </row>
        <row r="1299">
          <cell r="C1299" t="str">
            <v>WJ01V0005R2E01</v>
          </cell>
          <cell r="D1299" t="str">
            <v>MDV88A前板</v>
          </cell>
          <cell r="E1299" t="str">
            <v>黑色</v>
          </cell>
          <cell r="F1299" t="str">
            <v>PCS</v>
          </cell>
        </row>
        <row r="1300">
          <cell r="C1300" t="str">
            <v>WJ01V0006R2E00</v>
          </cell>
          <cell r="D1300" t="str">
            <v>MDV1616A前板</v>
          </cell>
          <cell r="E1300" t="str">
            <v>黑色</v>
          </cell>
          <cell r="F1300" t="str">
            <v>PCS</v>
          </cell>
        </row>
        <row r="1301">
          <cell r="C1301" t="str">
            <v>WJ01V0006R2E01</v>
          </cell>
          <cell r="D1301" t="str">
            <v>MDV1616A前板</v>
          </cell>
          <cell r="E1301" t="str">
            <v>黑色</v>
          </cell>
          <cell r="F1301" t="str">
            <v>PCS</v>
          </cell>
        </row>
        <row r="1302">
          <cell r="C1302" t="str">
            <v>WJ01V0007R2E01</v>
          </cell>
          <cell r="D1302" t="str">
            <v>MHD88前板</v>
          </cell>
          <cell r="E1302" t="str">
            <v>铝本色氧化（哑光）L482.6mm*W88.4mm*T3mm</v>
          </cell>
          <cell r="F1302" t="str">
            <v>PCS</v>
          </cell>
        </row>
        <row r="1303">
          <cell r="C1303" t="str">
            <v>WJ01V0008R1E00</v>
          </cell>
          <cell r="D1303" t="str">
            <v>MHD1616前板</v>
          </cell>
          <cell r="E1303">
            <v>0</v>
          </cell>
          <cell r="F1303" t="str">
            <v>PCS</v>
          </cell>
        </row>
        <row r="1304">
          <cell r="C1304" t="str">
            <v>WJ01V0008R1E01</v>
          </cell>
          <cell r="D1304" t="str">
            <v>MHD1616前板</v>
          </cell>
          <cell r="E1304">
            <v>0</v>
          </cell>
          <cell r="F1304" t="str">
            <v>PCS</v>
          </cell>
        </row>
        <row r="1305">
          <cell r="C1305" t="str">
            <v>WJ01V0008R2E00</v>
          </cell>
          <cell r="D1305" t="str">
            <v>MHD1616前板</v>
          </cell>
          <cell r="E1305" t="str">
            <v>黑色</v>
          </cell>
          <cell r="F1305" t="str">
            <v>PCS</v>
          </cell>
        </row>
        <row r="1306">
          <cell r="C1306" t="str">
            <v>WJ01V0008R2E01</v>
          </cell>
          <cell r="D1306" t="str">
            <v>MHD1616前板</v>
          </cell>
          <cell r="E1306" t="str">
            <v>黑色</v>
          </cell>
          <cell r="F1306" t="str">
            <v>PCS</v>
          </cell>
        </row>
        <row r="1307">
          <cell r="C1307" t="str">
            <v>WJ01V0010R1E00</v>
          </cell>
          <cell r="D1307" t="str">
            <v>MRG88A前板</v>
          </cell>
          <cell r="E1307" t="str">
            <v>表面喷黑色细砂粉 L482.6mm*W132.5mm*T3mm</v>
          </cell>
          <cell r="F1307" t="str">
            <v>PCS</v>
          </cell>
        </row>
        <row r="1308">
          <cell r="C1308" t="str">
            <v>WJ01V0010R1E01</v>
          </cell>
          <cell r="D1308" t="str">
            <v>MRG88A前板</v>
          </cell>
          <cell r="E1308" t="str">
            <v>表面喷黑色细砂粉 L482.6mm*W132.5mm*T3mm</v>
          </cell>
          <cell r="F1308" t="str">
            <v>PCS</v>
          </cell>
        </row>
        <row r="1309">
          <cell r="C1309" t="str">
            <v>WJ01V0016R1E00</v>
          </cell>
          <cell r="D1309" t="str">
            <v>SC61D前板</v>
          </cell>
          <cell r="E1309">
            <v>0</v>
          </cell>
          <cell r="F1309" t="str">
            <v>PCS</v>
          </cell>
        </row>
        <row r="1310">
          <cell r="C1310" t="str">
            <v>WJ01V0016R2E00</v>
          </cell>
          <cell r="D1310" t="str">
            <v>SC61D前板</v>
          </cell>
          <cell r="E1310" t="str">
            <v>表面拉丝（内表面不拉丝）黑色氧化处理 L178*W42mm</v>
          </cell>
          <cell r="F1310" t="str">
            <v>PCS</v>
          </cell>
        </row>
        <row r="1311">
          <cell r="C1311" t="str">
            <v>WJ01V0017R0E00</v>
          </cell>
          <cell r="D1311" t="str">
            <v>SC91DM前板</v>
          </cell>
          <cell r="E1311" t="str">
            <v>铝 外表面喷黑色细砂粉 丝印</v>
          </cell>
          <cell r="F1311" t="str">
            <v>PCS</v>
          </cell>
        </row>
        <row r="1312">
          <cell r="C1312" t="str">
            <v>WJ01V0018R0A01</v>
          </cell>
          <cell r="D1312" t="str">
            <v>SC121D前板</v>
          </cell>
          <cell r="E1312" t="str">
            <v>铝 外表面喷黑色细砂粉 丝印</v>
          </cell>
          <cell r="F1312" t="str">
            <v>PCS</v>
          </cell>
        </row>
        <row r="1313">
          <cell r="C1313" t="str">
            <v>WJ01V0018R1E00</v>
          </cell>
          <cell r="D1313" t="str">
            <v>SC121D前板</v>
          </cell>
          <cell r="E1313" t="str">
            <v>外表面喷黑色细沙粉(内表面不喷粉)L482.6*W44mm</v>
          </cell>
          <cell r="F1313" t="str">
            <v>PCS</v>
          </cell>
        </row>
        <row r="1314">
          <cell r="C1314" t="str">
            <v>WJ01V0018R1E01</v>
          </cell>
          <cell r="D1314" t="str">
            <v>SC121D前板</v>
          </cell>
          <cell r="E1314" t="str">
            <v>外表面喷黑色细沙粉(内表面不喷粉)L482.6*W44mm</v>
          </cell>
          <cell r="F1314" t="str">
            <v>PCS</v>
          </cell>
        </row>
        <row r="1315">
          <cell r="C1315" t="str">
            <v>WJ01V0018R1U13</v>
          </cell>
          <cell r="D1315" t="str">
            <v>SC121D前板</v>
          </cell>
          <cell r="E1315" t="str">
            <v>外表面喷黑色细沙粉(内表面不喷粉)L482.6*W44mm</v>
          </cell>
          <cell r="F1315" t="str">
            <v>PCS</v>
          </cell>
        </row>
        <row r="1316">
          <cell r="C1316" t="str">
            <v>WJ01V0020R1E00</v>
          </cell>
          <cell r="D1316" t="str">
            <v>SDV2前板</v>
          </cell>
          <cell r="E1316" t="str">
            <v>外表面喷砂黑色氧化处理，内表面不喷砂</v>
          </cell>
          <cell r="F1316" t="str">
            <v>PCS</v>
          </cell>
        </row>
        <row r="1317">
          <cell r="C1317" t="str">
            <v>WJ01V0032R1E00</v>
          </cell>
          <cell r="D1317" t="str">
            <v>TPHD402R前板</v>
          </cell>
          <cell r="E1317" t="str">
            <v>外表面喷沙氧化处理（黑色）</v>
          </cell>
          <cell r="F1317" t="str">
            <v>PCS</v>
          </cell>
        </row>
        <row r="1318">
          <cell r="C1318" t="str">
            <v>WJ01V0032R1K01</v>
          </cell>
          <cell r="D1318" t="str">
            <v>TPHD402R前板</v>
          </cell>
          <cell r="E1318" t="str">
            <v>外表面喷沙氧化处理（黑色）L106mm*W28mm*H6mm</v>
          </cell>
          <cell r="F1318" t="str">
            <v>PCS</v>
          </cell>
        </row>
        <row r="1319">
          <cell r="C1319" t="str">
            <v>WJ01V0032R1U02</v>
          </cell>
          <cell r="D1319" t="str">
            <v>TPHD402R前板</v>
          </cell>
          <cell r="E1319" t="str">
            <v>外表面喷沙氧化处理（黑色）</v>
          </cell>
          <cell r="F1319" t="str">
            <v>PCS</v>
          </cell>
        </row>
        <row r="1320">
          <cell r="C1320" t="str">
            <v>WJ01V0032R2C19</v>
          </cell>
          <cell r="D1320" t="str">
            <v>TPHD402R前板</v>
          </cell>
          <cell r="E1320" t="str">
            <v>外表面喷沙氧化处理（黑色）L106mm*W28mm*H6mm</v>
          </cell>
          <cell r="F1320" t="str">
            <v>PCS</v>
          </cell>
        </row>
        <row r="1321">
          <cell r="C1321" t="str">
            <v>WJ01V0032R2D01</v>
          </cell>
          <cell r="D1321" t="str">
            <v>TPHD402R前板</v>
          </cell>
          <cell r="E1321" t="str">
            <v>外表面喷沙氧化处理（黑色）L106mm*W28mm*H6mm</v>
          </cell>
          <cell r="F1321" t="str">
            <v>PCS</v>
          </cell>
        </row>
        <row r="1322">
          <cell r="C1322" t="str">
            <v>WJ01V0032R2E00</v>
          </cell>
          <cell r="D1322" t="str">
            <v>TPHD402R前板</v>
          </cell>
          <cell r="E1322" t="str">
            <v>外表面喷沙氧化处理（黑色）L106mm*W28mm*H6mm</v>
          </cell>
          <cell r="F1322" t="str">
            <v>PCS</v>
          </cell>
        </row>
        <row r="1323">
          <cell r="C1323" t="str">
            <v>WJ01V0032R2K01</v>
          </cell>
          <cell r="D1323" t="str">
            <v>TPHD402R前板</v>
          </cell>
          <cell r="E1323" t="str">
            <v>外表面喷沙氧化处理（黑色）L106mm*W28mm*H6mm</v>
          </cell>
          <cell r="F1323" t="str">
            <v>PCS</v>
          </cell>
        </row>
        <row r="1324">
          <cell r="C1324" t="str">
            <v>WJ01V0032R2R01</v>
          </cell>
          <cell r="D1324" t="str">
            <v>TPHD402R前板</v>
          </cell>
          <cell r="E1324" t="str">
            <v>外表面喷沙氧化处理（黑色）L106mm*W28mm*H6mm</v>
          </cell>
          <cell r="F1324" t="str">
            <v>PCS</v>
          </cell>
        </row>
        <row r="1325">
          <cell r="C1325" t="str">
            <v>WJ01V0032R2U02</v>
          </cell>
          <cell r="D1325" t="str">
            <v>TPHD402R前板</v>
          </cell>
          <cell r="E1325" t="str">
            <v>外表面喷沙氧化处理（黑色）L106mm*W28mm*H6mm</v>
          </cell>
          <cell r="F1325" t="str">
            <v>PCS</v>
          </cell>
        </row>
        <row r="1326">
          <cell r="C1326" t="str">
            <v>WJ01V0036R2K01</v>
          </cell>
          <cell r="D1326" t="str">
            <v>WHD4前板</v>
          </cell>
          <cell r="E1326" t="str">
            <v>表面喷砂黑色氧化处理 L153*W28mm</v>
          </cell>
          <cell r="F1326" t="str">
            <v>PCS</v>
          </cell>
        </row>
        <row r="1327">
          <cell r="C1327" t="str">
            <v>WJ01V0040R0E01</v>
          </cell>
          <cell r="D1327" t="str">
            <v>WVG8前板</v>
          </cell>
          <cell r="E1327" t="str">
            <v>表面喷黑色细沙粉 L482.6*W44*H12.5mm</v>
          </cell>
          <cell r="F1327" t="str">
            <v>PCS</v>
          </cell>
        </row>
        <row r="1328">
          <cell r="C1328" t="str">
            <v>WJ01V0042R1E00</v>
          </cell>
          <cell r="D1328" t="str">
            <v>TPHD402T前板</v>
          </cell>
          <cell r="E1328" t="str">
            <v>铝 两表面拉丝，外表面喷沙氧化处理（黑色）</v>
          </cell>
          <cell r="F1328" t="str">
            <v>PCS</v>
          </cell>
        </row>
        <row r="1329">
          <cell r="C1329" t="str">
            <v>WJ01V0042R1K01</v>
          </cell>
          <cell r="D1329" t="str">
            <v>TPHD402T前板</v>
          </cell>
          <cell r="E1329" t="str">
            <v>铝型材 外表面喷沙氧化处理（黑色）L106mm*W28mm*H6mm</v>
          </cell>
          <cell r="F1329" t="str">
            <v>PCS</v>
          </cell>
        </row>
        <row r="1330">
          <cell r="C1330" t="str">
            <v>WJ01V0042R1U02</v>
          </cell>
          <cell r="D1330" t="str">
            <v>TPHD402T前板</v>
          </cell>
          <cell r="E1330" t="str">
            <v>铝 两表面拉丝，外表面喷沙氧化处理（黑色）</v>
          </cell>
          <cell r="F1330" t="str">
            <v>PCS</v>
          </cell>
        </row>
        <row r="1331">
          <cell r="C1331" t="str">
            <v>WJ01V0042R2C19</v>
          </cell>
          <cell r="D1331" t="str">
            <v>TPHD402T前板</v>
          </cell>
          <cell r="E1331" t="str">
            <v>铝型材 外表面喷沙氧化处理（黑色）L106mm*W28mm*H6mm</v>
          </cell>
          <cell r="F1331" t="str">
            <v>PCS</v>
          </cell>
        </row>
        <row r="1332">
          <cell r="C1332" t="str">
            <v>WJ01V0042R2E00</v>
          </cell>
          <cell r="D1332" t="str">
            <v>TPHD402T前板</v>
          </cell>
          <cell r="E1332" t="str">
            <v>铝型材 外表面喷沙氧化处理（黑色）L106mm*W28mm*H6mm</v>
          </cell>
          <cell r="F1332" t="str">
            <v>PCS</v>
          </cell>
        </row>
        <row r="1333">
          <cell r="C1333" t="str">
            <v>WJ01V0042R2K01</v>
          </cell>
          <cell r="D1333" t="str">
            <v>TPHD402T前板</v>
          </cell>
          <cell r="E1333" t="str">
            <v>铝型材 外表面喷沙氧化处理（黑色）L106mm*W28mm*H6mm</v>
          </cell>
          <cell r="F1333" t="str">
            <v>PCS</v>
          </cell>
        </row>
        <row r="1334">
          <cell r="C1334" t="str">
            <v>WJ01V0042R2U02</v>
          </cell>
          <cell r="D1334" t="str">
            <v>TPHD402T前板</v>
          </cell>
          <cell r="E1334" t="str">
            <v>铝型材 外表面喷沙氧化处理（黑色）L106mm*W28mm*H6mm</v>
          </cell>
          <cell r="F1334" t="str">
            <v>PCS</v>
          </cell>
        </row>
        <row r="1335">
          <cell r="C1335" t="str">
            <v>WJ01V0044R1A01</v>
          </cell>
          <cell r="D1335" t="str">
            <v>MMX88前板</v>
          </cell>
          <cell r="E1335" t="str">
            <v>铝 外表面喷黑色细砂粉 丝印</v>
          </cell>
          <cell r="F1335" t="str">
            <v>PCS</v>
          </cell>
        </row>
        <row r="1336">
          <cell r="C1336" t="str">
            <v>WJ01V0044R1C11</v>
          </cell>
          <cell r="D1336" t="str">
            <v>MMX88前板</v>
          </cell>
          <cell r="E1336" t="str">
            <v>铝 外表面喷黑色细砂粉 丝印</v>
          </cell>
          <cell r="F1336" t="str">
            <v>PCS</v>
          </cell>
        </row>
        <row r="1337">
          <cell r="C1337" t="str">
            <v>WJ01V0044R1C15</v>
          </cell>
          <cell r="D1337" t="str">
            <v>MMX88前板</v>
          </cell>
          <cell r="E1337" t="str">
            <v>铝 外表面喷黑色细砂粉 丝印</v>
          </cell>
          <cell r="F1337" t="str">
            <v>PCS</v>
          </cell>
        </row>
        <row r="1338">
          <cell r="C1338" t="str">
            <v>WJ01V0044R1C21</v>
          </cell>
          <cell r="D1338" t="str">
            <v>MMX88前板</v>
          </cell>
          <cell r="E1338" t="str">
            <v>铝 外表面喷黑色细砂粉 丝印</v>
          </cell>
          <cell r="F1338" t="str">
            <v>PCS</v>
          </cell>
        </row>
        <row r="1339">
          <cell r="C1339" t="str">
            <v>WJ01V0044R1E00</v>
          </cell>
          <cell r="D1339" t="str">
            <v>MMX88前板</v>
          </cell>
          <cell r="E1339" t="str">
            <v>铝 外表面喷黑色细砂粉 丝印</v>
          </cell>
          <cell r="F1339" t="str">
            <v>PCS</v>
          </cell>
        </row>
        <row r="1340">
          <cell r="C1340" t="str">
            <v>WJ01V0044R1E01</v>
          </cell>
          <cell r="D1340" t="str">
            <v>MMX88前板</v>
          </cell>
          <cell r="E1340" t="str">
            <v>铝 外表面喷黑色细砂粉 丝印</v>
          </cell>
          <cell r="F1340" t="str">
            <v>PCS</v>
          </cell>
        </row>
        <row r="1341">
          <cell r="C1341" t="str">
            <v>WJ01V0044R1K01</v>
          </cell>
          <cell r="D1341" t="str">
            <v>MMX88前板</v>
          </cell>
          <cell r="E1341" t="str">
            <v>铝 外表面喷黑色细砂粉 丝印</v>
          </cell>
          <cell r="F1341" t="str">
            <v>PCS</v>
          </cell>
        </row>
        <row r="1342">
          <cell r="C1342" t="str">
            <v>WJ01V0044R1U04</v>
          </cell>
          <cell r="D1342" t="str">
            <v>MMX88前板</v>
          </cell>
          <cell r="E1342" t="str">
            <v>铝 外表面喷黑色细砂粉 丝印</v>
          </cell>
          <cell r="F1342" t="str">
            <v>PCS</v>
          </cell>
        </row>
        <row r="1343">
          <cell r="C1343" t="str">
            <v>WJ01V0044R1U13</v>
          </cell>
          <cell r="D1343" t="str">
            <v>MMX88前板</v>
          </cell>
          <cell r="E1343" t="str">
            <v>铝 外表面喷黑色细砂粉 丝印</v>
          </cell>
          <cell r="F1343" t="str">
            <v>PCS</v>
          </cell>
        </row>
        <row r="1344">
          <cell r="C1344" t="str">
            <v>WJ01V0045R2A01</v>
          </cell>
          <cell r="D1344" t="str">
            <v>MMX1616前板</v>
          </cell>
          <cell r="E1344" t="str">
            <v>铝 外表面喷黑色细砂粉 丝印</v>
          </cell>
          <cell r="F1344" t="str">
            <v>PCS</v>
          </cell>
        </row>
        <row r="1345">
          <cell r="C1345" t="str">
            <v>WJ01V0045R2C11</v>
          </cell>
          <cell r="D1345" t="str">
            <v>MMX1616前板</v>
          </cell>
          <cell r="E1345" t="str">
            <v>铝 外表面喷黑色细砂粉 丝印</v>
          </cell>
          <cell r="F1345" t="str">
            <v>PCS</v>
          </cell>
        </row>
        <row r="1346">
          <cell r="C1346" t="str">
            <v>WJ01V0045R2C15</v>
          </cell>
          <cell r="D1346" t="str">
            <v>MMX1616前板</v>
          </cell>
          <cell r="E1346" t="str">
            <v>铝 外表面喷黑色细砂粉 丝印</v>
          </cell>
          <cell r="F1346" t="str">
            <v>PCS</v>
          </cell>
        </row>
        <row r="1347">
          <cell r="C1347" t="str">
            <v>WJ01V0045R2C22</v>
          </cell>
          <cell r="D1347" t="str">
            <v>MMX1616前板</v>
          </cell>
          <cell r="E1347" t="str">
            <v>铝 外表面喷黑色细砂粉 丝印</v>
          </cell>
          <cell r="F1347" t="str">
            <v>PCS</v>
          </cell>
        </row>
        <row r="1348">
          <cell r="C1348" t="str">
            <v>WJ01V0045R2E00</v>
          </cell>
          <cell r="D1348" t="str">
            <v>MMX1616前板</v>
          </cell>
          <cell r="E1348" t="str">
            <v>铝 外表面喷黑色细砂粉 丝印</v>
          </cell>
          <cell r="F1348" t="str">
            <v>PCS</v>
          </cell>
        </row>
        <row r="1349">
          <cell r="C1349" t="str">
            <v>WJ01V0045R2E01</v>
          </cell>
          <cell r="D1349" t="str">
            <v>MMX1616前板</v>
          </cell>
          <cell r="E1349" t="str">
            <v>铝 外表面喷黑色细砂粉 丝印</v>
          </cell>
          <cell r="F1349" t="str">
            <v>PCS</v>
          </cell>
        </row>
        <row r="1350">
          <cell r="C1350" t="str">
            <v>WJ01V0045R2K01</v>
          </cell>
          <cell r="D1350" t="str">
            <v>MMX1616前板</v>
          </cell>
          <cell r="E1350" t="str">
            <v>铝 外表面喷黑色细砂粉 丝印</v>
          </cell>
          <cell r="F1350" t="str">
            <v>PCS</v>
          </cell>
        </row>
        <row r="1351">
          <cell r="C1351" t="str">
            <v>WJ01V0045R2U04</v>
          </cell>
          <cell r="D1351" t="str">
            <v>MMX1616前板</v>
          </cell>
          <cell r="E1351" t="str">
            <v>铝 外表面喷黑色细砂粉 丝印</v>
          </cell>
          <cell r="F1351" t="str">
            <v>PCS</v>
          </cell>
        </row>
        <row r="1352">
          <cell r="C1352" t="str">
            <v>WJ01V0045R2U13</v>
          </cell>
          <cell r="D1352" t="str">
            <v>MMX1616前板</v>
          </cell>
          <cell r="E1352" t="str">
            <v>铝 外表面喷黑色细砂粉 丝印</v>
          </cell>
          <cell r="F1352" t="str">
            <v>PCS</v>
          </cell>
        </row>
        <row r="1353">
          <cell r="C1353" t="str">
            <v>WJ01V0046R2C15</v>
          </cell>
          <cell r="D1353" t="str">
            <v>MMX3232前板</v>
          </cell>
          <cell r="E1353" t="str">
            <v>铝 外表面喷黑色细砂粉 丝印 L482.5mm*W221.5mm*T3mm</v>
          </cell>
          <cell r="F1353" t="str">
            <v>PCS</v>
          </cell>
        </row>
        <row r="1354">
          <cell r="C1354" t="str">
            <v>WJ01V0046R2E00</v>
          </cell>
          <cell r="D1354" t="str">
            <v>MMX3232前板</v>
          </cell>
          <cell r="E1354" t="str">
            <v>铝 外表面喷黑色细砂粉 丝印 L482.5mm*W221.5mm*T3mm</v>
          </cell>
          <cell r="F1354" t="str">
            <v>PCS</v>
          </cell>
        </row>
        <row r="1355">
          <cell r="C1355" t="str">
            <v>WJ01V0046R2E01</v>
          </cell>
          <cell r="D1355" t="str">
            <v>MMX3232前板</v>
          </cell>
          <cell r="E1355" t="str">
            <v>铝 外表面喷黑色细砂粉 丝印 L482.5mm*W221.5mm*T3mm</v>
          </cell>
          <cell r="F1355" t="str">
            <v>PCS</v>
          </cell>
        </row>
        <row r="1356">
          <cell r="C1356" t="str">
            <v>WJ01V0046R2K01</v>
          </cell>
          <cell r="D1356" t="str">
            <v>MMX3232前板</v>
          </cell>
          <cell r="E1356" t="str">
            <v>铝 外表面喷黑色细砂粉 丝印 L482.5mm*W221.5mm*T3mm</v>
          </cell>
          <cell r="F1356" t="str">
            <v>PCS</v>
          </cell>
        </row>
        <row r="1357">
          <cell r="C1357" t="str">
            <v>WJ01V0046R2U04</v>
          </cell>
          <cell r="D1357" t="str">
            <v>MMX3232前板</v>
          </cell>
          <cell r="E1357" t="str">
            <v>铝 外表面喷黑色细砂粉 丝印 L482.5mm*W221.5mm*T3mm</v>
          </cell>
          <cell r="F1357" t="str">
            <v>PCS</v>
          </cell>
        </row>
        <row r="1358">
          <cell r="C1358" t="str">
            <v>WJ01V0046R2U13</v>
          </cell>
          <cell r="D1358" t="str">
            <v>MMX3232前板</v>
          </cell>
          <cell r="E1358" t="str">
            <v>铝 外表面喷黑色细砂粉 丝印 L482.5mm*W221.5mm*T3mm</v>
          </cell>
          <cell r="F1358" t="str">
            <v>PCS</v>
          </cell>
        </row>
        <row r="1359">
          <cell r="C1359" t="str">
            <v>WJ01V0047R1A01</v>
          </cell>
          <cell r="D1359" t="str">
            <v>MHD44前板</v>
          </cell>
          <cell r="E1359" t="str">
            <v>铝 外表面喷黑色细砂粉 丝印</v>
          </cell>
          <cell r="F1359" t="str">
            <v>PCS</v>
          </cell>
        </row>
        <row r="1360">
          <cell r="C1360" t="str">
            <v>WJ01V0047R1E00</v>
          </cell>
          <cell r="D1360" t="str">
            <v>MHD44前板</v>
          </cell>
          <cell r="E1360" t="str">
            <v>铝 外表面喷黑色细砂粉 丝印</v>
          </cell>
          <cell r="F1360" t="str">
            <v>PCS</v>
          </cell>
        </row>
        <row r="1361">
          <cell r="C1361" t="str">
            <v>WJ01V0047R1E01</v>
          </cell>
          <cell r="D1361" t="str">
            <v>MHD44前板</v>
          </cell>
          <cell r="E1361" t="str">
            <v>铝 外表面喷黑色细砂粉 丝印</v>
          </cell>
          <cell r="F1361" t="str">
            <v>PCS</v>
          </cell>
        </row>
        <row r="1362">
          <cell r="C1362" t="str">
            <v>WJ01V0047R1K01</v>
          </cell>
          <cell r="D1362" t="str">
            <v>MHD44前板</v>
          </cell>
          <cell r="E1362" t="str">
            <v>铝 外表面喷黑色细砂粉 丝印</v>
          </cell>
          <cell r="F1362" t="str">
            <v>PCS</v>
          </cell>
        </row>
        <row r="1363">
          <cell r="C1363" t="str">
            <v>WJ01V0048R2E00</v>
          </cell>
          <cell r="D1363" t="str">
            <v>MHD3232前板</v>
          </cell>
          <cell r="E1363" t="str">
            <v>黑色</v>
          </cell>
          <cell r="F1363" t="str">
            <v>PCS</v>
          </cell>
        </row>
        <row r="1364">
          <cell r="C1364" t="str">
            <v>WJ01V0048R2E01</v>
          </cell>
          <cell r="D1364" t="str">
            <v>MHD3232前板</v>
          </cell>
          <cell r="E1364" t="str">
            <v>黑色</v>
          </cell>
          <cell r="F1364" t="str">
            <v>PCS</v>
          </cell>
        </row>
        <row r="1365">
          <cell r="C1365" t="str">
            <v>WJ01V0049R2E00</v>
          </cell>
          <cell r="D1365" t="str">
            <v>MDV3232前板</v>
          </cell>
          <cell r="E1365">
            <v>0</v>
          </cell>
          <cell r="F1365" t="str">
            <v>PCS</v>
          </cell>
        </row>
        <row r="1366">
          <cell r="C1366" t="str">
            <v>WJ01V0049R2E01</v>
          </cell>
          <cell r="D1366" t="str">
            <v>MDV3232前板</v>
          </cell>
          <cell r="E1366" t="str">
            <v>黑色</v>
          </cell>
          <cell r="F1366" t="str">
            <v>PCS</v>
          </cell>
        </row>
        <row r="1367">
          <cell r="C1367" t="str">
            <v>WJ01V0050R0K01</v>
          </cell>
          <cell r="D1367" t="str">
            <v>PA2B前板</v>
          </cell>
          <cell r="E1367" t="str">
            <v>喷黑色细砂粉+丝印</v>
          </cell>
          <cell r="F1367" t="str">
            <v>PCS</v>
          </cell>
        </row>
        <row r="1368">
          <cell r="C1368" t="str">
            <v>WJ01V0050R0U03</v>
          </cell>
          <cell r="D1368" t="str">
            <v>PA2B前板</v>
          </cell>
          <cell r="E1368" t="str">
            <v>喷黑色细砂粉+丝印</v>
          </cell>
          <cell r="F1368" t="str">
            <v>PCS</v>
          </cell>
        </row>
        <row r="1369">
          <cell r="C1369" t="str">
            <v>WJ01V0056R1U04</v>
          </cell>
          <cell r="D1369" t="str">
            <v>(DIGI-VGASD2-S)前板</v>
          </cell>
          <cell r="E1369" t="str">
            <v>5052 铝板 表面喷黑色平光粉 L134.7mm*W28.4mm*T1.5mm</v>
          </cell>
          <cell r="F1369" t="str">
            <v>PCS</v>
          </cell>
        </row>
        <row r="1370">
          <cell r="C1370" t="str">
            <v>WJ01V0060R0</v>
          </cell>
          <cell r="D1370" t="str">
            <v>VSC-51前板</v>
          </cell>
          <cell r="E1370">
            <v>0</v>
          </cell>
          <cell r="F1370" t="str">
            <v>PCS</v>
          </cell>
        </row>
        <row r="1371">
          <cell r="C1371" t="str">
            <v>WJ01V0061R0</v>
          </cell>
          <cell r="D1371" t="str">
            <v>TEK 902-HD前板</v>
          </cell>
          <cell r="E1371">
            <v>0</v>
          </cell>
          <cell r="F1371" t="str">
            <v>PCS</v>
          </cell>
        </row>
        <row r="1372">
          <cell r="C1372" t="str">
            <v>WJ01V0062R0</v>
          </cell>
          <cell r="D1372" t="str">
            <v>SC91DTV前板</v>
          </cell>
          <cell r="E1372">
            <v>0</v>
          </cell>
          <cell r="F1372" t="str">
            <v>PCS</v>
          </cell>
        </row>
        <row r="1373">
          <cell r="C1373" t="str">
            <v>WJ01V0063R1E00</v>
          </cell>
          <cell r="D1373" t="str">
            <v>CSH2前板</v>
          </cell>
          <cell r="E1373">
            <v>0</v>
          </cell>
          <cell r="F1373" t="str">
            <v>PCS</v>
          </cell>
        </row>
        <row r="1374">
          <cell r="C1374" t="str">
            <v>WJ01V0069R2E00</v>
          </cell>
          <cell r="D1374" t="str">
            <v>MRG6464前板A</v>
          </cell>
          <cell r="E1374" t="str">
            <v>铝板 表面喷黑色细砂粉</v>
          </cell>
          <cell r="F1374" t="str">
            <v>PCS</v>
          </cell>
        </row>
        <row r="1375">
          <cell r="C1375" t="str">
            <v>WJ01V0069R2E01</v>
          </cell>
          <cell r="D1375" t="str">
            <v>MRG6464前板A</v>
          </cell>
          <cell r="E1375" t="str">
            <v>铝板 表面喷黑色细砂粉</v>
          </cell>
          <cell r="F1375" t="str">
            <v>PCS</v>
          </cell>
        </row>
        <row r="1376">
          <cell r="C1376" t="str">
            <v>WJ01V0070R2E00</v>
          </cell>
          <cell r="D1376" t="str">
            <v>MRG6464前板B</v>
          </cell>
          <cell r="E1376" t="str">
            <v>铝板 表面喷黑色细砂粉</v>
          </cell>
          <cell r="F1376" t="str">
            <v>PCS</v>
          </cell>
        </row>
        <row r="1377">
          <cell r="C1377" t="str">
            <v>WJ01V0070R2E01</v>
          </cell>
          <cell r="D1377" t="str">
            <v>MRG6464前板B</v>
          </cell>
          <cell r="E1377" t="str">
            <v>铝板 表面喷黑色细砂粉</v>
          </cell>
          <cell r="F1377" t="str">
            <v>PCS</v>
          </cell>
        </row>
        <row r="1378">
          <cell r="C1378" t="str">
            <v>WJ01V0073R0E01</v>
          </cell>
          <cell r="D1378" t="str">
            <v>MMX6464前板</v>
          </cell>
          <cell r="E1378" t="str">
            <v>铝板 外表面喷黑色细砂粉 L482.6mm*W443.7mm*T3mm</v>
          </cell>
          <cell r="F1378" t="str">
            <v>PCS</v>
          </cell>
        </row>
        <row r="1379">
          <cell r="C1379" t="str">
            <v>WJ01V0074R0C01</v>
          </cell>
          <cell r="D1379" t="str">
            <v>MVG44A（福州）前板</v>
          </cell>
          <cell r="E1379" t="str">
            <v>铝型材 拉丝、导电氧化 L437mm*W44mmH12.5mm</v>
          </cell>
          <cell r="F1379" t="str">
            <v>PCS</v>
          </cell>
        </row>
        <row r="1380">
          <cell r="C1380" t="str">
            <v>WJ01V0076R0</v>
          </cell>
          <cell r="D1380" t="str">
            <v>MCV88A（福州）前板</v>
          </cell>
          <cell r="E1380" t="str">
            <v>铝型材 拉丝、导电氧化 L437mm*W44mm*H12.5mm</v>
          </cell>
          <cell r="F1380" t="str">
            <v>PCS</v>
          </cell>
        </row>
        <row r="1381">
          <cell r="C1381" t="str">
            <v>WJ01V0077R0C01</v>
          </cell>
          <cell r="D1381" t="str">
            <v>MDV88A（福州）前板</v>
          </cell>
          <cell r="E1381" t="str">
            <v>铝型材 拉丝、导电氧化 铝本色 L436.8*W88.4*T3mm</v>
          </cell>
          <cell r="F1381" t="str">
            <v>PCS</v>
          </cell>
        </row>
        <row r="1382">
          <cell r="C1382" t="str">
            <v>WJ01V0078R0C01</v>
          </cell>
          <cell r="D1382" t="str">
            <v>MHD88（福州）前板</v>
          </cell>
          <cell r="E1382" t="str">
            <v>铝型材 拉丝、导电氧化 铝本色 L436.8*W88.4*T3mm</v>
          </cell>
          <cell r="F1382" t="str">
            <v>PCS</v>
          </cell>
        </row>
        <row r="1383">
          <cell r="C1383" t="str">
            <v>WJ01V0079R0C01</v>
          </cell>
          <cell r="D1383" t="str">
            <v>MMX88A（福州）前板</v>
          </cell>
          <cell r="E1383" t="str">
            <v>铝型材 拉丝、导电氧化 铝本色 L436.6mm*W88mm*T3mm</v>
          </cell>
          <cell r="F1383" t="str">
            <v>PCS</v>
          </cell>
        </row>
        <row r="1384">
          <cell r="C1384" t="str">
            <v>WJ01V0080R0</v>
          </cell>
          <cell r="D1384" t="str">
            <v>MCV1616A（福州）前板</v>
          </cell>
          <cell r="E1384" t="str">
            <v>铝型材 拉丝、导电氧化 L437mm*W88.4mm*T3mm</v>
          </cell>
          <cell r="F1384" t="str">
            <v>PCS</v>
          </cell>
        </row>
        <row r="1385">
          <cell r="C1385" t="str">
            <v>WJ01V0081R0C01</v>
          </cell>
          <cell r="D1385" t="str">
            <v>MVG88A（福州）前板</v>
          </cell>
          <cell r="E1385" t="str">
            <v>铝型材 拉丝、导电氧化 铝本色 L437mm*W88.4mm*T3mm</v>
          </cell>
          <cell r="F1385" t="str">
            <v>PCS</v>
          </cell>
        </row>
        <row r="1386">
          <cell r="C1386" t="str">
            <v>WJ01V0082R0C01</v>
          </cell>
          <cell r="D1386" t="str">
            <v>MRG88A（福州）前板</v>
          </cell>
          <cell r="E1386" t="str">
            <v>铝板 表面喷黑色细砂粉 L436.6mm*W132.5mm*tT3mm</v>
          </cell>
          <cell r="F1386" t="str">
            <v>PCS</v>
          </cell>
        </row>
        <row r="1387">
          <cell r="C1387" t="str">
            <v>WJ01V0083R0C01</v>
          </cell>
          <cell r="D1387" t="str">
            <v>MHD1616（福州）前板</v>
          </cell>
          <cell r="E1387" t="str">
            <v>铝板 拉丝、导电氧化 铝本色 L436mm*W132.5mm*T3mm</v>
          </cell>
          <cell r="F1387" t="str">
            <v>PCS</v>
          </cell>
        </row>
        <row r="1388">
          <cell r="C1388" t="str">
            <v>WJ01V0084R0C01</v>
          </cell>
          <cell r="D1388" t="str">
            <v>MDV1616A（福州）前板</v>
          </cell>
          <cell r="E1388" t="str">
            <v>铝板 拉丝、导电氧化 铝本色 L436.6mm*W177mm*T3mm</v>
          </cell>
          <cell r="F1388" t="str">
            <v>PCS</v>
          </cell>
        </row>
        <row r="1389">
          <cell r="C1389" t="str">
            <v>WJ01V0085R0</v>
          </cell>
          <cell r="D1389" t="str">
            <v>MCV3232A（福州）前板</v>
          </cell>
          <cell r="E1389" t="str">
            <v>3mm铝板 拉丝、导电氧化 铝本色 L436.6mm*W177mm*T3mm</v>
          </cell>
          <cell r="F1389" t="str">
            <v>PCS</v>
          </cell>
        </row>
        <row r="1390">
          <cell r="C1390" t="str">
            <v>WJ01V0086R0C01</v>
          </cell>
          <cell r="D1390" t="str">
            <v>MHD3232（福州）前板</v>
          </cell>
          <cell r="E1390" t="str">
            <v>铝板 拉丝、导电氧化 铝本色 L436.6mm*W221.5mm*T3mm</v>
          </cell>
          <cell r="F1390" t="str">
            <v>PCS</v>
          </cell>
        </row>
        <row r="1391">
          <cell r="C1391" t="str">
            <v>WJ01V0087R0C01</v>
          </cell>
          <cell r="D1391" t="str">
            <v>MDV3232A（福州）前板</v>
          </cell>
          <cell r="E1391" t="str">
            <v>铝板 拉丝、导电氧化 铝本色 L436.6mm*W310.3mm*T3mm</v>
          </cell>
          <cell r="F1391" t="str">
            <v>PCS</v>
          </cell>
        </row>
        <row r="1392">
          <cell r="C1392" t="str">
            <v>WJ01V0088R0C01</v>
          </cell>
          <cell r="D1392" t="str">
            <v>MRG6464（福州）前板A</v>
          </cell>
          <cell r="E1392" t="str">
            <v>铝板 拉丝、导电氧化 铝本色 L436.6mm*W265.9mm*T3mm</v>
          </cell>
          <cell r="F1392" t="str">
            <v>PCS</v>
          </cell>
        </row>
        <row r="1393">
          <cell r="C1393" t="str">
            <v>WJ01V0089R0C01</v>
          </cell>
          <cell r="D1393" t="str">
            <v>MRG6464（福州）前板B</v>
          </cell>
          <cell r="E1393" t="str">
            <v>铝板 拉丝、导电氧化 铝本色 L436.6mm*W265.9mm*T3mm</v>
          </cell>
          <cell r="F1393" t="str">
            <v>PCS</v>
          </cell>
        </row>
        <row r="1394">
          <cell r="C1394" t="str">
            <v>WJ01V0090R0C01</v>
          </cell>
          <cell r="D1394" t="str">
            <v>MRG1616A（福州）前板</v>
          </cell>
          <cell r="E1394" t="str">
            <v>铝板 拉丝、导电氧化 铝本色 L436.6mm*W265.9mm*T3mm</v>
          </cell>
          <cell r="F1394" t="str">
            <v>PCS</v>
          </cell>
        </row>
        <row r="1395">
          <cell r="C1395" t="str">
            <v>WJ01V0091R0C01</v>
          </cell>
          <cell r="D1395" t="str">
            <v>MMX1616（福州）前板</v>
          </cell>
          <cell r="E1395" t="str">
            <v>铝板 拉丝、导电氧化 铝本色 L436.6mm*W132.5mm*T3mm</v>
          </cell>
          <cell r="F1395" t="str">
            <v>PCS</v>
          </cell>
        </row>
        <row r="1396">
          <cell r="C1396" t="str">
            <v>WJ01V0092R0C01</v>
          </cell>
          <cell r="D1396" t="str">
            <v>MMX3232（福州）前板</v>
          </cell>
          <cell r="E1396" t="str">
            <v>铝板 拉丝、导电氧化 铝本色 L436.6mm*W221.5mm*T3mm</v>
          </cell>
          <cell r="F1396" t="str">
            <v>PCS</v>
          </cell>
        </row>
        <row r="1397">
          <cell r="C1397" t="str">
            <v>WJ01V0093R0</v>
          </cell>
          <cell r="D1397" t="str">
            <v>MCV6464A（福州）前板</v>
          </cell>
          <cell r="E1397" t="str">
            <v>铝板 拉丝氧化铝本色 L436.6mm*W399.2mm*T3mm</v>
          </cell>
          <cell r="F1397" t="str">
            <v>PCS</v>
          </cell>
        </row>
        <row r="1398">
          <cell r="C1398" t="str">
            <v>WJ01V0094R0C01</v>
          </cell>
          <cell r="D1398" t="str">
            <v>MRG3232A（福州）前板</v>
          </cell>
          <cell r="E1398" t="str">
            <v>拉丝氧化铝本色 L436.6mm*W532.6mm</v>
          </cell>
          <cell r="F1398" t="str">
            <v>PCS</v>
          </cell>
        </row>
        <row r="1399">
          <cell r="C1399" t="str">
            <v>WJ01V0095R0E00</v>
          </cell>
          <cell r="D1399" t="str">
            <v>MRG3232前板</v>
          </cell>
          <cell r="E1399">
            <v>0</v>
          </cell>
          <cell r="F1399" t="str">
            <v>PCS</v>
          </cell>
        </row>
        <row r="1400">
          <cell r="C1400" t="str">
            <v>WJ01V0095R0E01</v>
          </cell>
          <cell r="D1400" t="str">
            <v>MRG3232前板</v>
          </cell>
          <cell r="E1400">
            <v>0</v>
          </cell>
          <cell r="F1400" t="str">
            <v>PCS</v>
          </cell>
        </row>
        <row r="1401">
          <cell r="C1401" t="str">
            <v>WJ01V0096R0E00</v>
          </cell>
          <cell r="D1401" t="str">
            <v>MRG1616A前板</v>
          </cell>
          <cell r="E1401" t="str">
            <v>外表面喷黑色细砂粉</v>
          </cell>
          <cell r="F1401" t="str">
            <v>PCS</v>
          </cell>
        </row>
        <row r="1402">
          <cell r="C1402" t="str">
            <v>WJ01V0096R0E01</v>
          </cell>
          <cell r="D1402" t="str">
            <v>MRG1616A前板</v>
          </cell>
          <cell r="E1402" t="str">
            <v>外表面喷黑色细砂粉</v>
          </cell>
          <cell r="F1402" t="str">
            <v>PCS</v>
          </cell>
        </row>
        <row r="1403">
          <cell r="C1403" t="str">
            <v>WJ01V0097R0E00</v>
          </cell>
          <cell r="D1403" t="str">
            <v>D-1001前板</v>
          </cell>
          <cell r="E1403" t="str">
            <v>表面喷细砂哑银色氧化处理</v>
          </cell>
          <cell r="F1403" t="str">
            <v>PCS</v>
          </cell>
        </row>
        <row r="1404">
          <cell r="C1404" t="str">
            <v>WJ01V0097R0E01</v>
          </cell>
          <cell r="D1404" t="str">
            <v>D-1001前板</v>
          </cell>
          <cell r="E1404" t="str">
            <v>表面喷细砂哑银色氧化处理</v>
          </cell>
          <cell r="F1404" t="str">
            <v>PCS</v>
          </cell>
        </row>
        <row r="1405">
          <cell r="C1405" t="str">
            <v>WJ01V0097R1C04</v>
          </cell>
          <cell r="D1405" t="str">
            <v>D-1001前板</v>
          </cell>
          <cell r="E1405" t="str">
            <v>外表面喷黑色细砂粉 L482.6*W44*T4mm</v>
          </cell>
          <cell r="F1405" t="str">
            <v>PCS</v>
          </cell>
        </row>
        <row r="1406">
          <cell r="C1406" t="str">
            <v>WJ01V0097R1E00</v>
          </cell>
          <cell r="D1406" t="str">
            <v>D-1001前板</v>
          </cell>
          <cell r="E1406" t="str">
            <v>表面喷细砂哑银色氧化处理</v>
          </cell>
          <cell r="F1406" t="str">
            <v>PCS</v>
          </cell>
        </row>
        <row r="1407">
          <cell r="C1407" t="str">
            <v>WJ01V0097R1E01</v>
          </cell>
          <cell r="D1407" t="str">
            <v>D-1001前板</v>
          </cell>
          <cell r="E1407" t="str">
            <v>表面喷细砂哑银色氧化处理</v>
          </cell>
          <cell r="F1407" t="str">
            <v>PCS</v>
          </cell>
        </row>
        <row r="1408">
          <cell r="C1408" t="str">
            <v>WJ01V0098R0E00</v>
          </cell>
          <cell r="D1408" t="str">
            <v>MV4前板</v>
          </cell>
          <cell r="E1408" t="str">
            <v>铝型材 表面喷细砂哑银色氧化处理 L482.6mm*W44mm*T4mm</v>
          </cell>
          <cell r="F1408" t="str">
            <v>PCS</v>
          </cell>
        </row>
        <row r="1409">
          <cell r="C1409" t="str">
            <v>WJ01V0098R0E01</v>
          </cell>
          <cell r="D1409" t="str">
            <v>MV4前板</v>
          </cell>
          <cell r="E1409" t="str">
            <v>铝型材 表面喷细砂哑银色氧化处理 L482.6mm*W44mm*T4mm</v>
          </cell>
          <cell r="F1409" t="str">
            <v>PCS</v>
          </cell>
        </row>
        <row r="1410">
          <cell r="C1410" t="str">
            <v>WJ01V0099R0</v>
          </cell>
          <cell r="D1410" t="str">
            <v>福州2U面板</v>
          </cell>
          <cell r="E1410" t="str">
            <v>表面要拉丝、导电氧化处理</v>
          </cell>
          <cell r="F1410" t="str">
            <v>PCS</v>
          </cell>
        </row>
        <row r="1411">
          <cell r="C1411" t="str">
            <v>WJ01V0100R0</v>
          </cell>
          <cell r="D1411" t="str">
            <v>TPHD403前板</v>
          </cell>
          <cell r="E1411">
            <v>0</v>
          </cell>
          <cell r="F1411" t="str">
            <v>PCS</v>
          </cell>
        </row>
        <row r="1412">
          <cell r="C1412" t="str">
            <v>WJ01V0100R1K01</v>
          </cell>
          <cell r="D1412" t="str">
            <v>TPHD403前板</v>
          </cell>
          <cell r="E1412" t="str">
            <v>表面喷砂黑色氧化处理 L114.8*W36mm</v>
          </cell>
          <cell r="F1412" t="str">
            <v>PCS</v>
          </cell>
        </row>
        <row r="1413">
          <cell r="C1413" t="str">
            <v>WJ01V0104R0M01</v>
          </cell>
          <cell r="D1413" t="str">
            <v>SHD2A前板</v>
          </cell>
          <cell r="E1413" t="str">
            <v>外表面喷砂黑色氧化处理，内表面不喷砂</v>
          </cell>
          <cell r="F1413" t="str">
            <v>PCS</v>
          </cell>
        </row>
        <row r="1414">
          <cell r="C1414" t="str">
            <v>WJ01V0105R2E00</v>
          </cell>
          <cell r="D1414" t="str">
            <v>MHD44TP前板</v>
          </cell>
          <cell r="E1414" t="str">
            <v>表面喷细砂哑银色氧化处理 L436.4mm*W44mm</v>
          </cell>
          <cell r="F1414" t="str">
            <v>PCS</v>
          </cell>
        </row>
        <row r="1415">
          <cell r="C1415" t="str">
            <v>WJ01V0105R2E01</v>
          </cell>
          <cell r="D1415" t="str">
            <v>MHD44TP前板</v>
          </cell>
          <cell r="E1415" t="str">
            <v>表面喷细砂哑银色氧化处理 L436.4mm*W44mm</v>
          </cell>
          <cell r="F1415" t="str">
            <v>PCS</v>
          </cell>
        </row>
        <row r="1416">
          <cell r="C1416" t="str">
            <v>WJ01V0105R3A01</v>
          </cell>
          <cell r="D1416" t="str">
            <v>MHD44TP前板</v>
          </cell>
          <cell r="E1416" t="str">
            <v>表面喷细砂哑银色氧化处理 L436.4*W44mm</v>
          </cell>
          <cell r="F1416" t="str">
            <v>PCS</v>
          </cell>
        </row>
        <row r="1417">
          <cell r="C1417" t="str">
            <v>WJ01V0105R3C09</v>
          </cell>
          <cell r="D1417" t="str">
            <v>MHD44TP前板</v>
          </cell>
          <cell r="E1417" t="str">
            <v>表面拉断丝亮黑色氧化处理 L436.4mm*W44mm</v>
          </cell>
          <cell r="F1417" t="str">
            <v>PCS</v>
          </cell>
        </row>
        <row r="1418">
          <cell r="C1418" t="str">
            <v>WJ01V0105R3E00</v>
          </cell>
          <cell r="D1418" t="str">
            <v>MHD44TP前板</v>
          </cell>
          <cell r="E1418" t="str">
            <v>表面喷细砂哑银色氧化处理 L436.4*W44mm</v>
          </cell>
          <cell r="F1418" t="str">
            <v>PCS</v>
          </cell>
        </row>
        <row r="1419">
          <cell r="C1419" t="str">
            <v>WJ01V0105R3E01</v>
          </cell>
          <cell r="D1419" t="str">
            <v>MHD44TP前板</v>
          </cell>
          <cell r="E1419" t="str">
            <v>表面喷细砂哑银色氧化处理 L436.4*W44mm</v>
          </cell>
          <cell r="F1419" t="str">
            <v>PCS</v>
          </cell>
        </row>
        <row r="1420">
          <cell r="C1420" t="str">
            <v>WJ01V0105R3H01</v>
          </cell>
          <cell r="D1420" t="str">
            <v>MHD44TP前板</v>
          </cell>
          <cell r="E1420" t="str">
            <v>表面喷细砂哑银色氧化处理 L436.4*W44mm</v>
          </cell>
          <cell r="F1420" t="str">
            <v>PCS</v>
          </cell>
        </row>
        <row r="1421">
          <cell r="C1421" t="str">
            <v>WJ01V0105R3M02</v>
          </cell>
          <cell r="D1421" t="str">
            <v>MHD44TP前板</v>
          </cell>
          <cell r="E1421" t="str">
            <v>表面喷细砂哑银色氧化处理 L436.4*W44mm</v>
          </cell>
          <cell r="F1421" t="str">
            <v>PCS</v>
          </cell>
        </row>
        <row r="1422">
          <cell r="C1422" t="str">
            <v>WJ01V0105R3U01</v>
          </cell>
          <cell r="D1422" t="str">
            <v>MHD44TP前板</v>
          </cell>
          <cell r="E1422" t="str">
            <v>表面喷细砂哑银色氧化处理 L436.4*W44mm</v>
          </cell>
          <cell r="F1422" t="str">
            <v>PCS</v>
          </cell>
        </row>
        <row r="1423">
          <cell r="C1423" t="str">
            <v>WJ01V0105R3U13</v>
          </cell>
          <cell r="D1423" t="str">
            <v>MHD44TP前板</v>
          </cell>
          <cell r="E1423" t="str">
            <v>表面喷细砂哑银色氧化处理 L436.4*W44mm</v>
          </cell>
          <cell r="F1423" t="str">
            <v>PCS</v>
          </cell>
        </row>
        <row r="1424">
          <cell r="C1424" t="str">
            <v>WJ01V0106R0U02</v>
          </cell>
          <cell r="D1424" t="str">
            <v>VSC-101tn前板</v>
          </cell>
          <cell r="E1424" t="str">
            <v>表面喷黑色细砂粉 L482.6*W44mm</v>
          </cell>
          <cell r="F1424" t="str">
            <v>PCS</v>
          </cell>
        </row>
        <row r="1425">
          <cell r="C1425" t="str">
            <v>WJ01V0107R0U02</v>
          </cell>
          <cell r="D1425" t="str">
            <v>VSC-101前板</v>
          </cell>
          <cell r="E1425" t="str">
            <v>表面喷黑色细砂粉</v>
          </cell>
          <cell r="F1425" t="str">
            <v>PCS</v>
          </cell>
        </row>
        <row r="1426">
          <cell r="C1426" t="str">
            <v>WJ01V0108R0U04</v>
          </cell>
          <cell r="D1426" t="str">
            <v>DIGI-P122前板</v>
          </cell>
          <cell r="E1426" t="str">
            <v>外表面喷黑色细沙粉(内表面不喷粉)+丝印 L482.6mm*W44mm*H12.5mm</v>
          </cell>
          <cell r="F1426" t="str">
            <v>PCS</v>
          </cell>
        </row>
        <row r="1427">
          <cell r="C1427" t="str">
            <v>WJ01V0109R0U04</v>
          </cell>
          <cell r="D1427" t="str">
            <v>DIGI-P123前板</v>
          </cell>
          <cell r="E1427" t="str">
            <v>表面喷黑色细沙粉 L482.6*W44*T2.5mm</v>
          </cell>
          <cell r="F1427" t="str">
            <v>PCS</v>
          </cell>
        </row>
        <row r="1428">
          <cell r="C1428" t="str">
            <v>WJ01V0111R0D01</v>
          </cell>
          <cell r="D1428" t="str">
            <v>KD-HDMI41 前板</v>
          </cell>
          <cell r="E1428" t="str">
            <v>表面喷黑色细砂粉 L195mm*W28mm</v>
          </cell>
          <cell r="F1428" t="str">
            <v>PCS</v>
          </cell>
        </row>
        <row r="1429">
          <cell r="C1429" t="str">
            <v>WJ01V0112R0C04</v>
          </cell>
          <cell r="D1429" t="str">
            <v>D-3002前板</v>
          </cell>
          <cell r="E1429" t="str">
            <v>铝型材,表面喷细砂黑色氧化处理</v>
          </cell>
          <cell r="F1429" t="str">
            <v>PCS</v>
          </cell>
        </row>
        <row r="1430">
          <cell r="C1430" t="str">
            <v>WJ01V0112R0E00</v>
          </cell>
          <cell r="D1430" t="str">
            <v>D-3002前板</v>
          </cell>
          <cell r="E1430" t="str">
            <v>铝型材,表面喷细砂黑色氧化处理</v>
          </cell>
          <cell r="F1430" t="str">
            <v>PCS</v>
          </cell>
        </row>
        <row r="1431">
          <cell r="C1431" t="str">
            <v>WJ01V0112R0E01</v>
          </cell>
          <cell r="D1431" t="str">
            <v>D-3002前板</v>
          </cell>
          <cell r="E1431" t="str">
            <v>铝型材,表面喷细砂黑色氧化处理</v>
          </cell>
          <cell r="F1431" t="str">
            <v>PCS</v>
          </cell>
        </row>
        <row r="1432">
          <cell r="C1432" t="str">
            <v>WJ01V0112R1C04</v>
          </cell>
          <cell r="D1432" t="str">
            <v>D-3002前板</v>
          </cell>
          <cell r="E1432" t="str">
            <v>铝型材,表面喷细砂黑色氧化处理</v>
          </cell>
          <cell r="F1432" t="str">
            <v>PCS</v>
          </cell>
        </row>
        <row r="1433">
          <cell r="C1433" t="str">
            <v>WJ01V0112R1E00</v>
          </cell>
          <cell r="D1433" t="str">
            <v>D-3002前板</v>
          </cell>
          <cell r="E1433" t="str">
            <v>铝型材,表面喷细砂黑色氧化处理</v>
          </cell>
          <cell r="F1433" t="str">
            <v>PCS</v>
          </cell>
        </row>
        <row r="1434">
          <cell r="C1434" t="str">
            <v>WJ01V0112R1E01</v>
          </cell>
          <cell r="D1434" t="str">
            <v>D-3002前板</v>
          </cell>
          <cell r="E1434" t="str">
            <v>铝型材,表面喷细砂黑色氧化处理</v>
          </cell>
          <cell r="F1434" t="str">
            <v>PCS</v>
          </cell>
        </row>
        <row r="1435">
          <cell r="C1435" t="str">
            <v>WJ01V0112R2C04</v>
          </cell>
          <cell r="D1435" t="str">
            <v>D-3002前板</v>
          </cell>
          <cell r="E1435" t="str">
            <v>铝型材,表面喷细砂黑色氧化处理</v>
          </cell>
          <cell r="F1435" t="str">
            <v>PCS</v>
          </cell>
        </row>
        <row r="1436">
          <cell r="C1436" t="str">
            <v>WJ01V0112R2E00</v>
          </cell>
          <cell r="D1436" t="str">
            <v>D-3002前板</v>
          </cell>
          <cell r="E1436" t="str">
            <v>铝型材,表面喷细砂黑色氧化处理</v>
          </cell>
          <cell r="F1436" t="str">
            <v>PCS</v>
          </cell>
        </row>
        <row r="1437">
          <cell r="C1437" t="str">
            <v>WJ01V0112R2E01</v>
          </cell>
          <cell r="D1437" t="str">
            <v>D-3002前板</v>
          </cell>
          <cell r="E1437" t="str">
            <v>铝型材,表面喷细砂黑色氧化处理</v>
          </cell>
          <cell r="F1437" t="str">
            <v>PCS</v>
          </cell>
        </row>
        <row r="1438">
          <cell r="C1438" t="str">
            <v>WJ01V0113R0E00</v>
          </cell>
          <cell r="D1438" t="str">
            <v>SC51T前板</v>
          </cell>
          <cell r="E1438" t="str">
            <v>表面喷砂氧化处理（黑色）L220*W44*T2.5mm</v>
          </cell>
          <cell r="F1438" t="str">
            <v>PCS</v>
          </cell>
        </row>
        <row r="1439">
          <cell r="C1439" t="str">
            <v>WJ01V0113R0E01</v>
          </cell>
          <cell r="D1439" t="str">
            <v>SC51T前板</v>
          </cell>
          <cell r="E1439" t="str">
            <v>表面喷砂氧化处理（黑色）L220*W44*T2.5mm</v>
          </cell>
          <cell r="F1439" t="str">
            <v>PCS</v>
          </cell>
        </row>
        <row r="1440">
          <cell r="C1440" t="str">
            <v>WJ01V0113R0K01</v>
          </cell>
          <cell r="D1440" t="str">
            <v>SC51T前板</v>
          </cell>
          <cell r="E1440" t="str">
            <v>表面喷砂氧化处理（黑色）L220*W44*T2.5mm</v>
          </cell>
          <cell r="F1440" t="str">
            <v>PCS</v>
          </cell>
        </row>
        <row r="1441">
          <cell r="C1441" t="str">
            <v>WJ01V0113R0U01</v>
          </cell>
          <cell r="D1441" t="str">
            <v>SC51T前板</v>
          </cell>
          <cell r="E1441" t="str">
            <v>表面喷砂氧化处理（黑色）L220*W44*T2.5mm</v>
          </cell>
          <cell r="F1441" t="str">
            <v>PCS</v>
          </cell>
        </row>
        <row r="1442">
          <cell r="C1442" t="str">
            <v>WJ01V0113R0U13</v>
          </cell>
          <cell r="D1442" t="str">
            <v>SC51T前板</v>
          </cell>
          <cell r="E1442" t="str">
            <v>表面喷砂氧化处理（黑色）L220*W44*T2.5mm</v>
          </cell>
          <cell r="F1442" t="str">
            <v>PCS</v>
          </cell>
        </row>
        <row r="1443">
          <cell r="C1443" t="str">
            <v>WJ01V0113R1E00</v>
          </cell>
          <cell r="D1443" t="str">
            <v>SC51T前板</v>
          </cell>
          <cell r="E1443" t="str">
            <v>表面喷砂氧化处理（黑色）L220*W44*T2.5mm</v>
          </cell>
          <cell r="F1443" t="str">
            <v>PCS</v>
          </cell>
        </row>
        <row r="1444">
          <cell r="C1444" t="str">
            <v>WJ01V0113R1E01</v>
          </cell>
          <cell r="D1444" t="str">
            <v>SC51T前板</v>
          </cell>
          <cell r="E1444" t="str">
            <v>表面喷砂氧化处理（黑色）L220*W44*T2.5mm</v>
          </cell>
          <cell r="F1444" t="str">
            <v>PCS</v>
          </cell>
        </row>
        <row r="1445">
          <cell r="C1445" t="str">
            <v>WJ01V0113R1K01</v>
          </cell>
          <cell r="D1445" t="str">
            <v>SC51T前板</v>
          </cell>
          <cell r="E1445" t="str">
            <v>表面喷砂氧化处理（黑色）L220*W44*T2.5mm</v>
          </cell>
          <cell r="F1445" t="str">
            <v>PCS</v>
          </cell>
        </row>
        <row r="1446">
          <cell r="C1446" t="str">
            <v>WJ01V0113R1U01</v>
          </cell>
          <cell r="D1446" t="str">
            <v>SC51T前板</v>
          </cell>
          <cell r="E1446" t="str">
            <v>表面喷砂氧化处理（黑色）L220*W44*T2.5mm</v>
          </cell>
          <cell r="F1446" t="str">
            <v>PCS</v>
          </cell>
        </row>
        <row r="1447">
          <cell r="C1447" t="str">
            <v>WJ01V0113R1U13</v>
          </cell>
          <cell r="D1447" t="str">
            <v>SC51T前板</v>
          </cell>
          <cell r="E1447" t="str">
            <v>表面喷砂氧化处理（黑色）L220*W44*T2.5mm</v>
          </cell>
          <cell r="F1447" t="str">
            <v>PCS</v>
          </cell>
        </row>
        <row r="1448">
          <cell r="C1448" t="str">
            <v>WJ01V0117R1U04</v>
          </cell>
          <cell r="D1448" t="str">
            <v>FLX-44前板</v>
          </cell>
          <cell r="E1448" t="str">
            <v>表面喷细砂黑色氧化处理 L436.4*W44*T4mm</v>
          </cell>
          <cell r="F1448" t="str">
            <v>PCS</v>
          </cell>
        </row>
        <row r="1449">
          <cell r="C1449" t="str">
            <v>WJ01V0118R0U00</v>
          </cell>
          <cell r="D1449" t="str">
            <v>CM-MT4410-BT-70前板</v>
          </cell>
          <cell r="E1449" t="str">
            <v>表面黑色拉丝氧化处理L436.4mm*W44mm</v>
          </cell>
          <cell r="F1449" t="str">
            <v>PCS</v>
          </cell>
        </row>
        <row r="1450">
          <cell r="C1450" t="str">
            <v>WJ01V0120R1E00</v>
          </cell>
          <cell r="D1450" t="str">
            <v>D-3300 前板</v>
          </cell>
          <cell r="E1450" t="str">
            <v>铝板 表面喷砂黑色氧化处理 L166*W36mm</v>
          </cell>
          <cell r="F1450" t="str">
            <v>PCS</v>
          </cell>
        </row>
        <row r="1451">
          <cell r="C1451" t="str">
            <v>WJ01V0121R0E00</v>
          </cell>
          <cell r="D1451" t="str">
            <v>TPHD403T前板</v>
          </cell>
          <cell r="E1451" t="str">
            <v>表面喷砂黑色氧化处理 L114.8*W36mm</v>
          </cell>
          <cell r="F1451" t="str">
            <v>PCS</v>
          </cell>
        </row>
        <row r="1452">
          <cell r="C1452" t="str">
            <v>WJ01V0121R0K01</v>
          </cell>
          <cell r="D1452" t="str">
            <v>TPHD403T前板</v>
          </cell>
          <cell r="E1452" t="str">
            <v>表面喷砂黑色氧化处理 L114.8*W36mm</v>
          </cell>
          <cell r="F1452" t="str">
            <v>PCS</v>
          </cell>
        </row>
        <row r="1453">
          <cell r="C1453" t="str">
            <v>WJ01V0122R0U10</v>
          </cell>
          <cell r="D1453" t="str">
            <v>CM-MT4420-HD前板</v>
          </cell>
          <cell r="E1453" t="str">
            <v>外表面拉丝黑色氧化处理 面板文字及线条用镭雕工艺 铝本色</v>
          </cell>
          <cell r="F1453" t="str">
            <v>PCS</v>
          </cell>
        </row>
        <row r="1454">
          <cell r="C1454" t="str">
            <v>WJ01V0123R0I01</v>
          </cell>
          <cell r="D1454" t="str">
            <v>SC81HDbT前板</v>
          </cell>
          <cell r="E1454" t="str">
            <v>表面喷砂氧化处理（黑色）L255*W44*T2.5mm</v>
          </cell>
          <cell r="F1454" t="str">
            <v>PCS</v>
          </cell>
        </row>
        <row r="1455">
          <cell r="C1455" t="str">
            <v>WJ01V0124R0C09</v>
          </cell>
          <cell r="D1455" t="str">
            <v>MHD88TP-N前板</v>
          </cell>
          <cell r="E1455" t="str">
            <v>外表面横向拉丝(180#)黑色氧化处理 L437*W88mm</v>
          </cell>
          <cell r="F1455" t="str">
            <v>PCS</v>
          </cell>
        </row>
        <row r="1456">
          <cell r="C1456" t="str">
            <v>WJ01V0124R0E00</v>
          </cell>
          <cell r="D1456" t="str">
            <v>MHD88TP-N前板</v>
          </cell>
          <cell r="E1456" t="str">
            <v>外表面横向拉丝(180#)黑色氧化处理 L437*W88mm</v>
          </cell>
          <cell r="F1456" t="str">
            <v>PCS</v>
          </cell>
        </row>
        <row r="1457">
          <cell r="C1457" t="str">
            <v>WJ01V0124R0E01</v>
          </cell>
          <cell r="D1457" t="str">
            <v>MHD88TP-N前板</v>
          </cell>
          <cell r="E1457" t="str">
            <v>外表面横向拉丝(180#)黑色氧化处理 L437*W88mm</v>
          </cell>
          <cell r="F1457" t="str">
            <v>PCS</v>
          </cell>
        </row>
        <row r="1458">
          <cell r="C1458" t="str">
            <v>WJ01V0124R0K01</v>
          </cell>
          <cell r="D1458" t="str">
            <v>MHD88TP-N前板</v>
          </cell>
          <cell r="E1458" t="str">
            <v>外表面横向拉丝(180#)黑色氧化处理 L437*W88mm</v>
          </cell>
          <cell r="F1458" t="str">
            <v>PCS</v>
          </cell>
        </row>
        <row r="1459">
          <cell r="C1459" t="str">
            <v>WJ01V0125R0E00</v>
          </cell>
          <cell r="D1459" t="str">
            <v>SC51D前板</v>
          </cell>
          <cell r="E1459" t="str">
            <v>铝型材 表面喷砂氧化处理（黑色）L220*W44mm</v>
          </cell>
          <cell r="F1459" t="str">
            <v>PCS</v>
          </cell>
        </row>
        <row r="1460">
          <cell r="C1460" t="str">
            <v>WJ01V0125R0E01</v>
          </cell>
          <cell r="D1460" t="str">
            <v>SC51D前板</v>
          </cell>
          <cell r="E1460" t="str">
            <v>铝型材 表面喷砂氧化处理（黑色）L220*W44mm</v>
          </cell>
          <cell r="F1460" t="str">
            <v>PCS</v>
          </cell>
        </row>
        <row r="1461">
          <cell r="C1461" t="str">
            <v>WJ01V0125R0K01</v>
          </cell>
          <cell r="D1461" t="str">
            <v>SC51D前板</v>
          </cell>
          <cell r="E1461" t="str">
            <v>铝型材 表面喷砂氧化处理（黑色）L220*W44mm</v>
          </cell>
          <cell r="F1461" t="str">
            <v>PCS</v>
          </cell>
        </row>
        <row r="1462">
          <cell r="C1462" t="str">
            <v>WJ01V0126R0E00</v>
          </cell>
          <cell r="D1462" t="str">
            <v>D-3001前板</v>
          </cell>
          <cell r="E1462" t="str">
            <v>表面拉丝（180#）黑色氧化处理 L436.4*W44mm</v>
          </cell>
          <cell r="F1462" t="str">
            <v>PCS</v>
          </cell>
        </row>
        <row r="1463">
          <cell r="C1463" t="str">
            <v>WJ01V0126R0E01</v>
          </cell>
          <cell r="D1463" t="str">
            <v>D-3001前板</v>
          </cell>
          <cell r="E1463" t="str">
            <v>表面拉丝（180#）黑色氧化处理 L436.4*W44mm</v>
          </cell>
          <cell r="F1463" t="str">
            <v>PCS</v>
          </cell>
        </row>
        <row r="1464">
          <cell r="C1464" t="str">
            <v>WJ01V0127R0U10</v>
          </cell>
          <cell r="D1464" t="str">
            <v>CM-MT8810-BT-70前板</v>
          </cell>
          <cell r="E1464" t="str">
            <v>外表面横向拉丝(220#)黑色氧化处理 L437*W88mm</v>
          </cell>
          <cell r="F1464" t="str">
            <v>PCS</v>
          </cell>
        </row>
        <row r="1465">
          <cell r="C1465" t="str">
            <v>WJ01V0128R0U04</v>
          </cell>
          <cell r="D1465" t="str">
            <v>DIGI-P52前板</v>
          </cell>
          <cell r="E1465" t="str">
            <v>表面喷砂氧化处理（黑色）L220*W44mm</v>
          </cell>
          <cell r="F1465" t="str">
            <v>PCS</v>
          </cell>
        </row>
        <row r="1466">
          <cell r="C1466" t="str">
            <v>WJ01V0129R0U05</v>
          </cell>
          <cell r="D1466" t="str">
            <v>SC-12BT前板</v>
          </cell>
          <cell r="E1466" t="str">
            <v>外表面喷黑色细沙粉(内表面不喷粉)L482.6*W44mm</v>
          </cell>
          <cell r="F1466" t="str">
            <v>PCS</v>
          </cell>
        </row>
        <row r="1467">
          <cell r="C1467" t="str">
            <v>WJ01V0130R0R01</v>
          </cell>
          <cell r="D1467" t="str">
            <v>TPHD403PLR前板</v>
          </cell>
          <cell r="E1467" t="str">
            <v>外表面喷沙氧化处理（黑色）L148*28mm</v>
          </cell>
          <cell r="F1467" t="str">
            <v>PCS</v>
          </cell>
        </row>
        <row r="1468">
          <cell r="C1468" t="str">
            <v>WJ01V0131R0R01</v>
          </cell>
          <cell r="D1468" t="str">
            <v>TPHD403PLT前板</v>
          </cell>
          <cell r="E1468" t="str">
            <v>外表面喷沙氧化处理（黑色）L148*W28mm</v>
          </cell>
          <cell r="F1468" t="str">
            <v>PCS</v>
          </cell>
        </row>
        <row r="1469">
          <cell r="C1469" t="str">
            <v>WJ01V0132R0</v>
          </cell>
          <cell r="D1469" t="str">
            <v>TPHD405PT-WPI面板</v>
          </cell>
          <cell r="E1469" t="str">
            <v>外表面喷细砂后铝本色氧化处理 L104.5*W89mm</v>
          </cell>
          <cell r="F1469" t="str">
            <v>PCS</v>
          </cell>
        </row>
        <row r="1470">
          <cell r="C1470" t="str">
            <v>WJ01V0132R0E00</v>
          </cell>
          <cell r="D1470" t="str">
            <v>TPHD405PT-WPI面板</v>
          </cell>
          <cell r="E1470" t="str">
            <v>外表面喷细砂后铝本色氧化处理 L104.5*W89mm</v>
          </cell>
          <cell r="F1470" t="str">
            <v>PCS</v>
          </cell>
        </row>
        <row r="1471">
          <cell r="C1471" t="str">
            <v>WJ01V0133R0C12</v>
          </cell>
          <cell r="D1471" t="str">
            <v>MDV66TP前面板</v>
          </cell>
          <cell r="E1471" t="str">
            <v>外表面横向拉丝(180#)黑色氧化处理，外表面无任何螺柱印迹 L437*</v>
          </cell>
          <cell r="F1471" t="str">
            <v>PCS</v>
          </cell>
        </row>
        <row r="1472">
          <cell r="C1472" t="str">
            <v>WJ01V0134R0U10</v>
          </cell>
          <cell r="D1472" t="str">
            <v>CM-MOD-1616-HD10前板</v>
          </cell>
          <cell r="E1472" t="str">
            <v>表面要横向拉丝（180#）黑色氧化处理L436.6*W132.5mm</v>
          </cell>
          <cell r="F1472" t="str">
            <v>PCS</v>
          </cell>
        </row>
        <row r="1473">
          <cell r="C1473" t="str">
            <v>WJ01V0135R0U10</v>
          </cell>
          <cell r="D1473" t="str">
            <v>CM-MOD-3232-HD10前板</v>
          </cell>
          <cell r="E1473" t="str">
            <v>表面要横向拉丝（180#）黑色氧化处理L436.6*W221.5mm</v>
          </cell>
          <cell r="F1473" t="str">
            <v>PCS</v>
          </cell>
        </row>
        <row r="1474">
          <cell r="C1474" t="str">
            <v>WJ01V0136R0J03</v>
          </cell>
          <cell r="D1474" t="str">
            <v>500455-TX面板</v>
          </cell>
          <cell r="E1474" t="str">
            <v>外表面喷细砂后铝本色氧化处理L104.5*W89mm</v>
          </cell>
          <cell r="F1474" t="str">
            <v>PCS</v>
          </cell>
        </row>
        <row r="1475">
          <cell r="C1475" t="str">
            <v>WJ01V0137R0K01</v>
          </cell>
          <cell r="D1475" t="str">
            <v>MHD-44A前板</v>
          </cell>
          <cell r="E1475" t="str">
            <v>表面喷细砂黑色氧化处理L436.4*W44mm</v>
          </cell>
          <cell r="F1475" t="str">
            <v>PCS</v>
          </cell>
        </row>
        <row r="1476">
          <cell r="C1476" t="str">
            <v>WJ01V0138R0E00</v>
          </cell>
          <cell r="D1476" t="str">
            <v>MUH44TP前板</v>
          </cell>
          <cell r="E1476" t="str">
            <v>表面横向拉丝（180#）黑色氧化处理L436.4*W44mm</v>
          </cell>
          <cell r="F1476" t="str">
            <v>PCS</v>
          </cell>
        </row>
        <row r="1477">
          <cell r="C1477" t="str">
            <v>WJ01V0138R0E01</v>
          </cell>
          <cell r="D1477" t="str">
            <v>MUH44TP前板</v>
          </cell>
          <cell r="E1477" t="str">
            <v>表面横向拉丝（180#）黑色氧化处理L436.4*W44mm</v>
          </cell>
          <cell r="F1477" t="str">
            <v>PCS</v>
          </cell>
        </row>
        <row r="1478">
          <cell r="C1478" t="str">
            <v>WJ01V0139R0E00</v>
          </cell>
          <cell r="D1478" t="str">
            <v>MUH66TP前板</v>
          </cell>
          <cell r="E1478" t="str">
            <v>外表面横向拉丝(180#)黑色氧化处理L437*W88mm</v>
          </cell>
          <cell r="F1478" t="str">
            <v>PCS</v>
          </cell>
        </row>
        <row r="1479">
          <cell r="C1479" t="str">
            <v>WJ01V0139R0E01</v>
          </cell>
          <cell r="D1479" t="str">
            <v>MUH66TP前板</v>
          </cell>
          <cell r="E1479" t="str">
            <v>外表面横向拉丝(180#)黑色氧化处理L437*W88mm</v>
          </cell>
          <cell r="F1479" t="str">
            <v>PCS</v>
          </cell>
        </row>
        <row r="1480">
          <cell r="C1480" t="str">
            <v>WJ01V0140R0D01</v>
          </cell>
          <cell r="D1480" t="str">
            <v>KD-HDMI41 前板</v>
          </cell>
          <cell r="E1480" t="str">
            <v>两表面拉丝，外表面喷黑色细砂粉L195*W28</v>
          </cell>
          <cell r="F1480" t="str">
            <v>PCS</v>
          </cell>
        </row>
        <row r="1481">
          <cell r="C1481" t="str">
            <v>WJ01V0141R0</v>
          </cell>
          <cell r="D1481" t="str">
            <v>AVG-TPHD405PT-WPH面板</v>
          </cell>
          <cell r="E1481" t="str">
            <v>外表面喷细砂后铝本色氧化处理L104.5*W89mm</v>
          </cell>
          <cell r="F1481" t="str">
            <v>PCS</v>
          </cell>
        </row>
        <row r="1482">
          <cell r="C1482" t="str">
            <v>WJ01V0142R0U04</v>
          </cell>
          <cell r="D1482" t="str">
            <v>DIGI-P51前板</v>
          </cell>
          <cell r="E1482" t="str">
            <v>表面喷砂氧化处理（黑色）L220*W44mm</v>
          </cell>
          <cell r="F1482" t="str">
            <v>PCS</v>
          </cell>
        </row>
        <row r="1483">
          <cell r="C1483" t="str">
            <v>WJ01V0143R0C17</v>
          </cell>
          <cell r="D1483" t="str">
            <v>MDV248前板</v>
          </cell>
          <cell r="E1483" t="str">
            <v>外表面横向拉丝（180#）后黑色氧化,需要丝印L482.6*W221.5mm</v>
          </cell>
          <cell r="F1483" t="str">
            <v>PCS</v>
          </cell>
        </row>
        <row r="1484">
          <cell r="C1484" t="str">
            <v>WJ02V0001R0</v>
          </cell>
          <cell r="D1484" t="str">
            <v>MCV44A底板</v>
          </cell>
          <cell r="E1484">
            <v>0</v>
          </cell>
          <cell r="F1484" t="str">
            <v>PCS</v>
          </cell>
        </row>
        <row r="1485">
          <cell r="C1485" t="str">
            <v>WJ02V0002R0</v>
          </cell>
          <cell r="D1485" t="str">
            <v>MCV88底板</v>
          </cell>
          <cell r="E1485" t="str">
            <v>外表面喷黑色细沙粉 L432*W230*T1.2mm</v>
          </cell>
          <cell r="F1485" t="str">
            <v>PCS</v>
          </cell>
        </row>
        <row r="1486">
          <cell r="C1486" t="str">
            <v>WJ02V0003R0</v>
          </cell>
          <cell r="D1486" t="str">
            <v>MCV1616A底板</v>
          </cell>
          <cell r="E1486" t="str">
            <v>铝 外表面喷黑色细砂粉</v>
          </cell>
          <cell r="F1486" t="str">
            <v>PCS</v>
          </cell>
        </row>
        <row r="1487">
          <cell r="C1487" t="str">
            <v>WJ02V0003R1</v>
          </cell>
          <cell r="D1487" t="str">
            <v>MCV1616A底板</v>
          </cell>
          <cell r="E1487" t="str">
            <v>铝板 黑色 L431mm*W253*t2mm</v>
          </cell>
          <cell r="F1487" t="str">
            <v>PCS</v>
          </cell>
        </row>
        <row r="1488">
          <cell r="C1488" t="str">
            <v>WJ02V0004R0</v>
          </cell>
          <cell r="D1488" t="str">
            <v>MCV3232底板</v>
          </cell>
          <cell r="E1488">
            <v>0</v>
          </cell>
          <cell r="F1488" t="str">
            <v>PCS</v>
          </cell>
        </row>
        <row r="1489">
          <cell r="C1489" t="str">
            <v>WJ02V0004R1</v>
          </cell>
          <cell r="D1489" t="str">
            <v>MCV3232A底板</v>
          </cell>
          <cell r="E1489">
            <v>0</v>
          </cell>
          <cell r="F1489" t="str">
            <v>PCS</v>
          </cell>
        </row>
        <row r="1490">
          <cell r="C1490" t="str">
            <v>WJ02V0005R0</v>
          </cell>
          <cell r="D1490" t="str">
            <v>MDV44底板</v>
          </cell>
          <cell r="E1490">
            <v>0</v>
          </cell>
          <cell r="F1490" t="str">
            <v>PCS</v>
          </cell>
        </row>
        <row r="1491">
          <cell r="C1491" t="str">
            <v>WJ02V0006R0</v>
          </cell>
          <cell r="D1491" t="str">
            <v>2U-MDV88底板</v>
          </cell>
          <cell r="E1491">
            <v>0</v>
          </cell>
          <cell r="F1491" t="str">
            <v>PCS</v>
          </cell>
        </row>
        <row r="1492">
          <cell r="C1492" t="str">
            <v>WJ02V0006R1</v>
          </cell>
          <cell r="D1492" t="str">
            <v>MDV88A底板</v>
          </cell>
          <cell r="E1492" t="str">
            <v>黑色</v>
          </cell>
          <cell r="F1492" t="str">
            <v>PCS</v>
          </cell>
        </row>
        <row r="1493">
          <cell r="C1493" t="str">
            <v>WJ02V0007R0</v>
          </cell>
          <cell r="D1493" t="str">
            <v>MDV1616底板</v>
          </cell>
          <cell r="E1493">
            <v>0</v>
          </cell>
          <cell r="F1493" t="str">
            <v>PCS</v>
          </cell>
        </row>
        <row r="1494">
          <cell r="C1494" t="str">
            <v>WJ02V0007R1</v>
          </cell>
          <cell r="D1494" t="str">
            <v>MDV1616A底板</v>
          </cell>
          <cell r="E1494" t="str">
            <v>黑色</v>
          </cell>
          <cell r="F1494" t="str">
            <v>PCS</v>
          </cell>
        </row>
        <row r="1495">
          <cell r="C1495" t="str">
            <v>WJ02V0007R2</v>
          </cell>
          <cell r="D1495" t="str">
            <v>MDV1616A底板</v>
          </cell>
          <cell r="E1495" t="str">
            <v>铝板 表面喷黑色细砂粉 L432.4mm*W318mm*T2mm</v>
          </cell>
          <cell r="F1495" t="str">
            <v>PCS</v>
          </cell>
        </row>
        <row r="1496">
          <cell r="C1496" t="str">
            <v>WJ02V0008R0</v>
          </cell>
          <cell r="D1496" t="str">
            <v>MHD88底板</v>
          </cell>
          <cell r="E1496">
            <v>0</v>
          </cell>
          <cell r="F1496" t="str">
            <v>PCS</v>
          </cell>
        </row>
        <row r="1497">
          <cell r="C1497" t="str">
            <v>WJ02V0008R1</v>
          </cell>
          <cell r="D1497" t="str">
            <v>MHD88底板</v>
          </cell>
          <cell r="E1497" t="str">
            <v>铝 表面喷黑色细砂粉</v>
          </cell>
          <cell r="F1497" t="str">
            <v>PCS</v>
          </cell>
        </row>
        <row r="1498">
          <cell r="C1498" t="str">
            <v>WJ02V0008R3</v>
          </cell>
          <cell r="D1498" t="str">
            <v>MHD88底板</v>
          </cell>
          <cell r="E1498" t="str">
            <v>铝板 黑色 L431mm*W317mm*T2mm</v>
          </cell>
          <cell r="F1498" t="str">
            <v>PCS</v>
          </cell>
        </row>
        <row r="1499">
          <cell r="C1499" t="str">
            <v>WJ02V0009R0</v>
          </cell>
          <cell r="D1499" t="str">
            <v>底板</v>
          </cell>
          <cell r="E1499">
            <v>0</v>
          </cell>
          <cell r="F1499" t="str">
            <v>PCS</v>
          </cell>
        </row>
        <row r="1500">
          <cell r="C1500" t="str">
            <v>WJ02V0009R1</v>
          </cell>
          <cell r="D1500" t="str">
            <v>MHD1616底板</v>
          </cell>
          <cell r="E1500" t="str">
            <v>铝板 黑色 L432.4mm*W318mm*T2mm</v>
          </cell>
          <cell r="F1500" t="str">
            <v>PCS</v>
          </cell>
        </row>
        <row r="1501">
          <cell r="C1501" t="str">
            <v>WJ02V0010R0</v>
          </cell>
          <cell r="D1501" t="str">
            <v>MPA88底板</v>
          </cell>
          <cell r="E1501">
            <v>0</v>
          </cell>
          <cell r="F1501" t="str">
            <v>PCS</v>
          </cell>
        </row>
        <row r="1502">
          <cell r="C1502" t="str">
            <v>WJ02V0011R0</v>
          </cell>
          <cell r="D1502" t="str">
            <v>3U下盖MRG88</v>
          </cell>
          <cell r="E1502">
            <v>0</v>
          </cell>
          <cell r="F1502" t="str">
            <v>PCS</v>
          </cell>
        </row>
        <row r="1503">
          <cell r="C1503" t="str">
            <v>WJ02V0011R2</v>
          </cell>
          <cell r="D1503" t="str">
            <v>MRG88A底板</v>
          </cell>
          <cell r="E1503" t="str">
            <v>铝板 表面喷黑色细砂粉 L432.6mm*W255mm*T1.2mm</v>
          </cell>
          <cell r="F1503" t="str">
            <v>PCS</v>
          </cell>
        </row>
        <row r="1504">
          <cell r="C1504" t="str">
            <v>WJ02V0012R0</v>
          </cell>
          <cell r="D1504" t="str">
            <v>MTX200底板</v>
          </cell>
          <cell r="E1504">
            <v>0</v>
          </cell>
          <cell r="F1504" t="str">
            <v>PCS</v>
          </cell>
        </row>
        <row r="1505">
          <cell r="C1505" t="str">
            <v>WJ02V0013R0</v>
          </cell>
          <cell r="D1505" t="str">
            <v>1U底板MVG44</v>
          </cell>
          <cell r="E1505">
            <v>0</v>
          </cell>
          <cell r="F1505" t="str">
            <v>PCS</v>
          </cell>
        </row>
        <row r="1506">
          <cell r="C1506" t="str">
            <v>WJ02V0014R0</v>
          </cell>
          <cell r="D1506" t="str">
            <v>2U底板MVG88A</v>
          </cell>
          <cell r="E1506">
            <v>0</v>
          </cell>
          <cell r="F1506" t="str">
            <v>PCS</v>
          </cell>
        </row>
        <row r="1507">
          <cell r="C1507" t="str">
            <v>WJ02V0015R0</v>
          </cell>
          <cell r="D1507" t="str">
            <v>1UPS121底板</v>
          </cell>
          <cell r="E1507">
            <v>0</v>
          </cell>
          <cell r="F1507" t="str">
            <v>PCS</v>
          </cell>
        </row>
        <row r="1508">
          <cell r="C1508" t="str">
            <v>WJ02V0016R0</v>
          </cell>
          <cell r="D1508" t="str">
            <v>6路调光器底板</v>
          </cell>
          <cell r="E1508">
            <v>0</v>
          </cell>
          <cell r="F1508" t="str">
            <v>PCS</v>
          </cell>
        </row>
        <row r="1509">
          <cell r="C1509" t="str">
            <v>WJ02V0017R0</v>
          </cell>
          <cell r="D1509" t="str">
            <v>PTNET底板</v>
          </cell>
          <cell r="E1509">
            <v>0</v>
          </cell>
          <cell r="F1509" t="str">
            <v>PCS</v>
          </cell>
        </row>
        <row r="1510">
          <cell r="C1510" t="str">
            <v>WJ02V0018R0</v>
          </cell>
          <cell r="D1510" t="str">
            <v>8路控制器底板</v>
          </cell>
          <cell r="E1510">
            <v>0</v>
          </cell>
          <cell r="F1510" t="str">
            <v>PCS</v>
          </cell>
        </row>
        <row r="1511">
          <cell r="C1511" t="str">
            <v>WJ02V0019R0</v>
          </cell>
          <cell r="D1511" t="str">
            <v>WP18R底座</v>
          </cell>
          <cell r="E1511">
            <v>0</v>
          </cell>
          <cell r="F1511" t="str">
            <v>PCS</v>
          </cell>
        </row>
        <row r="1512">
          <cell r="C1512" t="str">
            <v>WJ02V0020R1</v>
          </cell>
          <cell r="D1512" t="str">
            <v>SC61D底板</v>
          </cell>
          <cell r="E1512" t="str">
            <v>表面拉丝（内表面不拉丝）黑色氧化处理 L182*W104.2mm</v>
          </cell>
          <cell r="F1512" t="str">
            <v>PCS</v>
          </cell>
        </row>
        <row r="1513">
          <cell r="C1513" t="str">
            <v>WJ02V0020R2</v>
          </cell>
          <cell r="D1513" t="str">
            <v>SC61D底板</v>
          </cell>
          <cell r="E1513" t="str">
            <v>表面拉丝（内表面不拉丝）黑色氧化处理 L182*W104.2mm</v>
          </cell>
          <cell r="F1513" t="str">
            <v>PCS</v>
          </cell>
        </row>
        <row r="1514">
          <cell r="C1514" t="str">
            <v>WJ02V0021R0</v>
          </cell>
          <cell r="D1514" t="str">
            <v>1U底板SC91DM</v>
          </cell>
          <cell r="E1514">
            <v>0</v>
          </cell>
          <cell r="F1514" t="str">
            <v>PCS</v>
          </cell>
        </row>
        <row r="1515">
          <cell r="C1515" t="str">
            <v>WJ02V0022R0</v>
          </cell>
          <cell r="D1515" t="str">
            <v>SC121D底板</v>
          </cell>
          <cell r="E1515">
            <v>0</v>
          </cell>
          <cell r="F1515" t="str">
            <v>PCS</v>
          </cell>
        </row>
        <row r="1516">
          <cell r="C1516" t="str">
            <v>WJ02V0022R1</v>
          </cell>
          <cell r="D1516" t="str">
            <v>SC121D底板</v>
          </cell>
          <cell r="E1516" t="str">
            <v>铝 外表面喷黑色细砂粉</v>
          </cell>
          <cell r="F1516" t="str">
            <v>PCS</v>
          </cell>
        </row>
        <row r="1517">
          <cell r="C1517" t="str">
            <v>WJ02V0023R0</v>
          </cell>
          <cell r="D1517" t="str">
            <v>SCV8A新机箱底盖</v>
          </cell>
          <cell r="E1517">
            <v>0</v>
          </cell>
          <cell r="F1517" t="str">
            <v>PCS</v>
          </cell>
        </row>
        <row r="1518">
          <cell r="C1518" t="str">
            <v>WJ02V0024R0</v>
          </cell>
          <cell r="D1518" t="str">
            <v>SDV2底板</v>
          </cell>
          <cell r="E1518">
            <v>0</v>
          </cell>
          <cell r="F1518" t="str">
            <v>PCS</v>
          </cell>
        </row>
        <row r="1519">
          <cell r="C1519" t="str">
            <v>WJ02V0024R1</v>
          </cell>
          <cell r="D1519" t="str">
            <v>SDV2底板</v>
          </cell>
          <cell r="E1519" t="str">
            <v>外表面喷砂黑色氧化处理，内表面不喷砂</v>
          </cell>
          <cell r="F1519" t="str">
            <v>PCS</v>
          </cell>
        </row>
        <row r="1520">
          <cell r="C1520" t="str">
            <v>WJ02V0025R0</v>
          </cell>
          <cell r="D1520" t="str">
            <v>SDV8底板</v>
          </cell>
          <cell r="E1520">
            <v>0</v>
          </cell>
          <cell r="F1520" t="str">
            <v>PCS</v>
          </cell>
        </row>
        <row r="1521">
          <cell r="C1521" t="str">
            <v>WJ02V0026R0</v>
          </cell>
          <cell r="D1521" t="str">
            <v>SHD2底板</v>
          </cell>
          <cell r="E1521" t="str">
            <v>铝 表面氧化处理（黑色）</v>
          </cell>
          <cell r="F1521" t="str">
            <v>PCS</v>
          </cell>
        </row>
        <row r="1522">
          <cell r="C1522" t="str">
            <v>WJ02V0026R2</v>
          </cell>
          <cell r="D1522" t="str">
            <v>SHD2底板</v>
          </cell>
          <cell r="E1522" t="str">
            <v>铝 表面喷砂氧化处理（黑色）</v>
          </cell>
          <cell r="F1522" t="str">
            <v>PCS</v>
          </cell>
        </row>
        <row r="1523">
          <cell r="C1523" t="str">
            <v>WJ02V0027R0</v>
          </cell>
          <cell r="D1523" t="str">
            <v>SHD4底板</v>
          </cell>
          <cell r="E1523" t="str">
            <v>铝 表面氧化处理（黑色）</v>
          </cell>
          <cell r="F1523" t="str">
            <v>PCS</v>
          </cell>
        </row>
        <row r="1524">
          <cell r="C1524" t="str">
            <v>WJ02V0027R2</v>
          </cell>
          <cell r="D1524" t="str">
            <v>SHD4底板</v>
          </cell>
          <cell r="E1524" t="str">
            <v>铝 表面喷砂氧化处理（黑色）</v>
          </cell>
          <cell r="F1524" t="str">
            <v>PCS</v>
          </cell>
        </row>
        <row r="1525">
          <cell r="C1525" t="str">
            <v>WJ02V0028R0</v>
          </cell>
          <cell r="D1525" t="str">
            <v>SHD8底板</v>
          </cell>
          <cell r="E1525">
            <v>0</v>
          </cell>
          <cell r="F1525" t="str">
            <v>PCS</v>
          </cell>
        </row>
        <row r="1526">
          <cell r="C1526" t="str">
            <v>WJ02V0029R0</v>
          </cell>
          <cell r="D1526" t="str">
            <v>SVG8底板</v>
          </cell>
          <cell r="E1526" t="str">
            <v>表面喷黑色细砂粉 L432*W230*T1.2mm</v>
          </cell>
          <cell r="F1526" t="str">
            <v>PCS</v>
          </cell>
        </row>
        <row r="1527">
          <cell r="C1527" t="str">
            <v>WJ02V0030R0</v>
          </cell>
          <cell r="D1527" t="str">
            <v>SVG32底板</v>
          </cell>
          <cell r="E1527">
            <v>0</v>
          </cell>
          <cell r="F1527" t="str">
            <v>PCS</v>
          </cell>
        </row>
        <row r="1528">
          <cell r="C1528" t="str">
            <v>WJ02V0031R0</v>
          </cell>
          <cell r="D1528" t="str">
            <v>TP200新机箱底盖</v>
          </cell>
          <cell r="E1528">
            <v>0</v>
          </cell>
          <cell r="F1528" t="str">
            <v>PCS</v>
          </cell>
        </row>
        <row r="1529">
          <cell r="C1529" t="str">
            <v>WJ02V0031R1</v>
          </cell>
          <cell r="D1529" t="str">
            <v>TP200R底板</v>
          </cell>
          <cell r="E1529" t="str">
            <v>铝 表面氧化处理（黑色）</v>
          </cell>
          <cell r="F1529" t="str">
            <v>PCS</v>
          </cell>
        </row>
        <row r="1530">
          <cell r="C1530" t="str">
            <v>WJ02V0031R2</v>
          </cell>
          <cell r="D1530" t="str">
            <v>TP200R底板</v>
          </cell>
          <cell r="E1530" t="str">
            <v>铝 表面氧化处理（黑色）</v>
          </cell>
          <cell r="F1530" t="str">
            <v>PCS</v>
          </cell>
        </row>
        <row r="1531">
          <cell r="C1531" t="str">
            <v>WJ02V0032R0</v>
          </cell>
          <cell r="D1531" t="str">
            <v>TP300底板</v>
          </cell>
          <cell r="E1531">
            <v>0</v>
          </cell>
          <cell r="F1531" t="str">
            <v>PCS</v>
          </cell>
        </row>
        <row r="1532">
          <cell r="C1532" t="str">
            <v>WJ02V0032R1</v>
          </cell>
          <cell r="D1532" t="str">
            <v>TP300底板</v>
          </cell>
          <cell r="E1532" t="str">
            <v>铝 外表面喷黑色细砂粉</v>
          </cell>
          <cell r="F1532" t="str">
            <v>PCS</v>
          </cell>
        </row>
        <row r="1533">
          <cell r="C1533" t="str">
            <v>WJ02V0033R0</v>
          </cell>
          <cell r="D1533" t="str">
            <v>TPHD402底板</v>
          </cell>
          <cell r="E1533" t="str">
            <v>铝 表面氧化处理（黑色）</v>
          </cell>
          <cell r="F1533" t="str">
            <v>PCS</v>
          </cell>
        </row>
        <row r="1534">
          <cell r="C1534" t="str">
            <v>WJ02V0033R1</v>
          </cell>
          <cell r="D1534" t="str">
            <v>TPHD402底板</v>
          </cell>
          <cell r="E1534" t="str">
            <v>铝 表面氧化处理（黑色）</v>
          </cell>
          <cell r="F1534" t="str">
            <v>PCS</v>
          </cell>
        </row>
        <row r="1535">
          <cell r="C1535" t="str">
            <v>WJ02V0034R0</v>
          </cell>
          <cell r="D1535" t="str">
            <v>TPVG201底板</v>
          </cell>
          <cell r="E1535">
            <v>0</v>
          </cell>
          <cell r="F1535" t="str">
            <v>PCS</v>
          </cell>
        </row>
        <row r="1536">
          <cell r="C1536" t="str">
            <v>WJ02V0034R1</v>
          </cell>
          <cell r="D1536" t="str">
            <v>TPVG201底板</v>
          </cell>
          <cell r="E1536">
            <v>0</v>
          </cell>
          <cell r="F1536" t="str">
            <v>PCS</v>
          </cell>
        </row>
        <row r="1537">
          <cell r="C1537" t="str">
            <v>WJ02V0035R0</v>
          </cell>
          <cell r="D1537" t="str">
            <v>新机箱底盖</v>
          </cell>
          <cell r="E1537">
            <v>0</v>
          </cell>
          <cell r="F1537" t="str">
            <v>PCS</v>
          </cell>
        </row>
        <row r="1538">
          <cell r="C1538" t="str">
            <v>WJ02V0036R0</v>
          </cell>
          <cell r="D1538" t="str">
            <v>WHD4底板</v>
          </cell>
          <cell r="E1538">
            <v>0</v>
          </cell>
          <cell r="F1538" t="str">
            <v>PCS</v>
          </cell>
        </row>
        <row r="1539">
          <cell r="C1539" t="str">
            <v>WJ02V0036R2</v>
          </cell>
          <cell r="D1539" t="str">
            <v>WHD4底板</v>
          </cell>
          <cell r="E1539" t="str">
            <v>表面喷砂黑色氧化处理 L157*W82*T2mm</v>
          </cell>
          <cell r="F1539" t="str">
            <v>PCS</v>
          </cell>
        </row>
        <row r="1540">
          <cell r="C1540" t="str">
            <v>WJ02V0037R0</v>
          </cell>
          <cell r="D1540" t="str">
            <v>WHD8底板</v>
          </cell>
          <cell r="E1540">
            <v>0</v>
          </cell>
          <cell r="F1540" t="str">
            <v>PCS</v>
          </cell>
        </row>
        <row r="1541">
          <cell r="C1541" t="str">
            <v>WJ02V0038R1E00</v>
          </cell>
          <cell r="D1541" t="str">
            <v>WP8后盖</v>
          </cell>
          <cell r="E1541" t="str">
            <v>表面拉丝铝本色氧化处理 L71*W50*1mm</v>
          </cell>
          <cell r="F1541" t="str">
            <v>PCS</v>
          </cell>
        </row>
        <row r="1542">
          <cell r="C1542" t="str">
            <v>WJ02V0038R2E00</v>
          </cell>
          <cell r="D1542" t="str">
            <v>WP8后盖</v>
          </cell>
          <cell r="E1542" t="str">
            <v>表面拉丝铝本色氧化处理 L71*W50*1mm</v>
          </cell>
          <cell r="F1542" t="str">
            <v>PCS</v>
          </cell>
        </row>
        <row r="1543">
          <cell r="C1543" t="str">
            <v>WJ02V0040R0</v>
          </cell>
          <cell r="D1543" t="str">
            <v>底板</v>
          </cell>
          <cell r="E1543">
            <v>0</v>
          </cell>
          <cell r="F1543" t="str">
            <v>PCS</v>
          </cell>
        </row>
        <row r="1544">
          <cell r="C1544" t="str">
            <v>WJ02V0040R1</v>
          </cell>
          <cell r="D1544" t="str">
            <v>WVG2AL底板</v>
          </cell>
          <cell r="E1544" t="str">
            <v>铝 表面喷黑色细砂粉</v>
          </cell>
          <cell r="F1544" t="str">
            <v>PCS</v>
          </cell>
        </row>
        <row r="1545">
          <cell r="C1545" t="str">
            <v>WJ02V0041R0</v>
          </cell>
          <cell r="D1545" t="str">
            <v>WVG4A机箱底盖</v>
          </cell>
          <cell r="E1545">
            <v>0</v>
          </cell>
          <cell r="F1545" t="str">
            <v>PCS</v>
          </cell>
        </row>
        <row r="1546">
          <cell r="C1546" t="str">
            <v>WJ02V0041R1</v>
          </cell>
          <cell r="D1546" t="str">
            <v>WVG4A底板</v>
          </cell>
          <cell r="E1546" t="str">
            <v>铝 表面喷黑色细砂粉</v>
          </cell>
          <cell r="F1546" t="str">
            <v>PCS</v>
          </cell>
        </row>
        <row r="1547">
          <cell r="C1547" t="str">
            <v>WJ02V0041R2</v>
          </cell>
          <cell r="D1547" t="str">
            <v>WVG4A底板</v>
          </cell>
          <cell r="E1547" t="str">
            <v>铝 表面喷黑色细砂粉</v>
          </cell>
          <cell r="F1547" t="str">
            <v>PCS</v>
          </cell>
        </row>
        <row r="1548">
          <cell r="C1548" t="str">
            <v>WJ02V0042R0</v>
          </cell>
          <cell r="D1548" t="str">
            <v>1U通用底板</v>
          </cell>
          <cell r="E1548">
            <v>0</v>
          </cell>
          <cell r="F1548" t="str">
            <v>PCS</v>
          </cell>
        </row>
        <row r="1549">
          <cell r="C1549" t="str">
            <v>WJ02V0043R0</v>
          </cell>
          <cell r="D1549" t="str">
            <v>WVG16A底板</v>
          </cell>
          <cell r="E1549" t="str">
            <v>表面喷黑色细沙粉 L432*W254*T1.2mm</v>
          </cell>
          <cell r="F1549" t="str">
            <v>PCS</v>
          </cell>
        </row>
        <row r="1550">
          <cell r="C1550" t="str">
            <v>WJ02V0044R0</v>
          </cell>
          <cell r="D1550" t="str">
            <v>MMX88底板</v>
          </cell>
          <cell r="E1550" t="str">
            <v>铝 外表面喷黑色细砂粉</v>
          </cell>
          <cell r="F1550" t="str">
            <v>PCS</v>
          </cell>
        </row>
        <row r="1551">
          <cell r="C1551" t="str">
            <v>WJ02V0045R0</v>
          </cell>
          <cell r="D1551" t="str">
            <v>MMX3232底板（MMX1616)</v>
          </cell>
          <cell r="E1551" t="str">
            <v>铝 外表面喷黑色细砂粉</v>
          </cell>
          <cell r="F1551" t="str">
            <v>PCS</v>
          </cell>
        </row>
        <row r="1552">
          <cell r="C1552" t="str">
            <v>WJ02V0046R0</v>
          </cell>
          <cell r="D1552" t="str">
            <v>MHD44（耳朵）底板</v>
          </cell>
          <cell r="E1552" t="str">
            <v>铝 外表面喷黑色细砂粉</v>
          </cell>
          <cell r="F1552" t="str">
            <v>PCS</v>
          </cell>
        </row>
        <row r="1553">
          <cell r="C1553" t="str">
            <v>WJ02V0047R1</v>
          </cell>
          <cell r="D1553" t="str">
            <v>MHD3232底板</v>
          </cell>
          <cell r="E1553">
            <v>0</v>
          </cell>
          <cell r="F1553" t="str">
            <v>PCS</v>
          </cell>
        </row>
        <row r="1554">
          <cell r="C1554" t="str">
            <v>WJ02V0047R2</v>
          </cell>
          <cell r="D1554" t="str">
            <v>MHD3232底板</v>
          </cell>
          <cell r="E1554" t="str">
            <v>铝板 表面喷黑色细砂粉 L432.4mm*W318mm*T2mm</v>
          </cell>
          <cell r="F1554" t="str">
            <v>PCS</v>
          </cell>
        </row>
        <row r="1555">
          <cell r="C1555" t="str">
            <v>WJ02V0048R0</v>
          </cell>
          <cell r="D1555" t="str">
            <v>MDV3232底板</v>
          </cell>
          <cell r="E1555">
            <v>0</v>
          </cell>
          <cell r="F1555" t="str">
            <v>PCS</v>
          </cell>
        </row>
        <row r="1556">
          <cell r="C1556" t="str">
            <v>WJ02V0048R1</v>
          </cell>
          <cell r="D1556" t="str">
            <v>MDV3232A底板</v>
          </cell>
          <cell r="E1556" t="str">
            <v>黑色</v>
          </cell>
          <cell r="F1556" t="str">
            <v>PCS</v>
          </cell>
        </row>
        <row r="1557">
          <cell r="C1557" t="str">
            <v>WJ02V0049R0</v>
          </cell>
          <cell r="D1557" t="str">
            <v>AT-DRC444底板</v>
          </cell>
          <cell r="E1557">
            <v>0</v>
          </cell>
          <cell r="F1557" t="str">
            <v>PCS</v>
          </cell>
        </row>
        <row r="1558">
          <cell r="C1558" t="str">
            <v>WJ02V0050R0</v>
          </cell>
          <cell r="D1558" t="str">
            <v>AT-HD-V1616M底板</v>
          </cell>
          <cell r="E1558">
            <v>0</v>
          </cell>
          <cell r="F1558" t="str">
            <v>PCS</v>
          </cell>
        </row>
        <row r="1559">
          <cell r="C1559" t="str">
            <v>WJ02V0052R1U04</v>
          </cell>
          <cell r="D1559" t="str">
            <v>(DIGI-VGASD2-S)底板</v>
          </cell>
          <cell r="E1559" t="str">
            <v>5052 铝板 表面喷黑色平光粉 L134.7mm*W82.5mm*T1.5mm</v>
          </cell>
          <cell r="F1559" t="str">
            <v>PCS</v>
          </cell>
        </row>
        <row r="1560">
          <cell r="C1560" t="str">
            <v>WJ02V0053R0</v>
          </cell>
          <cell r="D1560" t="str">
            <v>TP200T底板</v>
          </cell>
          <cell r="E1560" t="str">
            <v>铝 表面氧化处理（黑色）</v>
          </cell>
          <cell r="F1560" t="str">
            <v>PCS</v>
          </cell>
        </row>
        <row r="1561">
          <cell r="C1561" t="str">
            <v>WJ02V0053R1</v>
          </cell>
          <cell r="D1561" t="str">
            <v>TP200T底板</v>
          </cell>
          <cell r="E1561" t="str">
            <v>铝 表面氧化处理（黑色）</v>
          </cell>
          <cell r="F1561" t="str">
            <v>PCS</v>
          </cell>
        </row>
        <row r="1562">
          <cell r="C1562" t="str">
            <v>WJ02V0054R0</v>
          </cell>
          <cell r="D1562" t="str">
            <v>T8底板</v>
          </cell>
          <cell r="E1562" t="str">
            <v>铝 外表面喷油处理（黑色）</v>
          </cell>
          <cell r="F1562" t="str">
            <v>PCS</v>
          </cell>
        </row>
        <row r="1563">
          <cell r="C1563" t="str">
            <v>WJ02V0055R1U04</v>
          </cell>
          <cell r="D1563" t="str">
            <v>T4底板</v>
          </cell>
          <cell r="E1563" t="str">
            <v>1.5mm铝板 表面喷黑色平光粉 L212mm*W115mm*T1.5mm</v>
          </cell>
          <cell r="F1563" t="str">
            <v>PCS</v>
          </cell>
        </row>
        <row r="1564">
          <cell r="C1564" t="str">
            <v>WJ02V0056R0</v>
          </cell>
          <cell r="D1564" t="str">
            <v>VSC-51底板</v>
          </cell>
          <cell r="E1564">
            <v>0</v>
          </cell>
          <cell r="F1564" t="str">
            <v>PCS</v>
          </cell>
        </row>
        <row r="1565">
          <cell r="C1565" t="str">
            <v>WJ02V0057R0</v>
          </cell>
          <cell r="D1565" t="str">
            <v>CSH2底板</v>
          </cell>
          <cell r="E1565">
            <v>0</v>
          </cell>
          <cell r="F1565" t="str">
            <v>PCS</v>
          </cell>
        </row>
        <row r="1566">
          <cell r="C1566" t="str">
            <v>WJ02V0058R0</v>
          </cell>
          <cell r="D1566" t="str">
            <v>FODV300底板</v>
          </cell>
          <cell r="E1566">
            <v>0</v>
          </cell>
          <cell r="F1566" t="str">
            <v>PCS</v>
          </cell>
        </row>
        <row r="1567">
          <cell r="C1567" t="str">
            <v>WJ02V0058R1</v>
          </cell>
          <cell r="D1567" t="str">
            <v>FODV300底板</v>
          </cell>
          <cell r="E1567" t="str">
            <v>2mm铝板 表面喷黑色细砂粉 L110mm*W77mm*T2mm</v>
          </cell>
          <cell r="F1567" t="str">
            <v>PCS</v>
          </cell>
        </row>
        <row r="1568">
          <cell r="C1568" t="str">
            <v>WJ02V0059R0</v>
          </cell>
          <cell r="D1568" t="str">
            <v>SVG4底板</v>
          </cell>
          <cell r="E1568" t="str">
            <v>铝 表面喷砂氧化处理（黑色）</v>
          </cell>
          <cell r="F1568" t="str">
            <v>PCS</v>
          </cell>
        </row>
        <row r="1569">
          <cell r="C1569" t="str">
            <v>WJ02V0060R0</v>
          </cell>
          <cell r="D1569" t="str">
            <v>CHA2底板</v>
          </cell>
          <cell r="E1569" t="str">
            <v>铝 表面喷砂氧化处理（黑色）</v>
          </cell>
          <cell r="F1569" t="str">
            <v>PCS</v>
          </cell>
        </row>
        <row r="1570">
          <cell r="C1570" t="str">
            <v>WJ02V0060R1</v>
          </cell>
          <cell r="D1570" t="str">
            <v>CHA2底板</v>
          </cell>
          <cell r="E1570" t="str">
            <v>铝 表面喷砂氧化处理（黑色）</v>
          </cell>
          <cell r="F1570" t="str">
            <v>PCS</v>
          </cell>
        </row>
        <row r="1571">
          <cell r="C1571" t="str">
            <v>WJ02V0061R1</v>
          </cell>
          <cell r="D1571" t="str">
            <v>PA3底板</v>
          </cell>
          <cell r="E1571" t="str">
            <v>1mm铝板 表面喷黑色细砂粉 L143mm*W128mm</v>
          </cell>
          <cell r="F1571" t="str">
            <v>PCS</v>
          </cell>
        </row>
        <row r="1572">
          <cell r="C1572" t="str">
            <v>WJ02V0061R3E00</v>
          </cell>
          <cell r="D1572" t="str">
            <v>PA3V底板</v>
          </cell>
          <cell r="E1572" t="str">
            <v>1mm铝板 表面喷黑色细砂粉 L143mm*W128mm</v>
          </cell>
          <cell r="F1572" t="str">
            <v>PCS</v>
          </cell>
        </row>
        <row r="1573">
          <cell r="C1573" t="str">
            <v>WJ02V0061R4E00</v>
          </cell>
          <cell r="D1573" t="str">
            <v>PA3V底板</v>
          </cell>
          <cell r="E1573" t="str">
            <v>1.2mm铝板 表面喷黑色细砂粉 L142.5mm*W127*T1.2mm</v>
          </cell>
          <cell r="F1573" t="str">
            <v>PCS</v>
          </cell>
        </row>
        <row r="1574">
          <cell r="C1574" t="str">
            <v>WJ02V0061R4K01</v>
          </cell>
          <cell r="D1574" t="str">
            <v>PA3V底板</v>
          </cell>
          <cell r="E1574" t="str">
            <v>1.2mm铝板 表面喷黑色细砂粉 L142.5mm*W127*T1.2mm</v>
          </cell>
          <cell r="F1574" t="str">
            <v>PCS</v>
          </cell>
        </row>
        <row r="1575">
          <cell r="C1575" t="str">
            <v>WJ02V0062R0</v>
          </cell>
          <cell r="D1575" t="str">
            <v>MMX6464底板</v>
          </cell>
          <cell r="E1575">
            <v>0</v>
          </cell>
          <cell r="F1575" t="str">
            <v>PCS</v>
          </cell>
        </row>
        <row r="1576">
          <cell r="C1576" t="str">
            <v>WJ02V0062R1</v>
          </cell>
          <cell r="D1576" t="str">
            <v>MMX6464底板</v>
          </cell>
          <cell r="E1576" t="str">
            <v>铝板 外表面喷黑色细砂粉 L436.6mm*W317mm*T2mm</v>
          </cell>
          <cell r="F1576" t="str">
            <v>PCS</v>
          </cell>
        </row>
        <row r="1577">
          <cell r="C1577" t="str">
            <v>WJ02V0063R0</v>
          </cell>
          <cell r="D1577" t="str">
            <v>MRG6464底板</v>
          </cell>
          <cell r="E1577" t="str">
            <v>铝板 内表面要拉丝处理，外表面喷黑色细砂粉 L432.6mm*W315mm*T2</v>
          </cell>
          <cell r="F1577" t="str">
            <v>PCS</v>
          </cell>
        </row>
        <row r="1578">
          <cell r="C1578" t="str">
            <v>WJ02V0064R0</v>
          </cell>
          <cell r="D1578" t="str">
            <v>MRG1616A底板</v>
          </cell>
          <cell r="E1578" t="str">
            <v>铝板 表面喷黑色细砂粉 L432.6mm*W264mm*T2mm</v>
          </cell>
          <cell r="F1578" t="str">
            <v>PCS</v>
          </cell>
        </row>
        <row r="1579">
          <cell r="C1579" t="str">
            <v>WJ02V0065R0</v>
          </cell>
          <cell r="D1579" t="str">
            <v>MCV6464A底板</v>
          </cell>
          <cell r="E1579" t="str">
            <v>铝板 表面喷黑色细砂粉 L432.6mm*W315mm*T2mm</v>
          </cell>
          <cell r="F1579" t="str">
            <v>PCS</v>
          </cell>
        </row>
        <row r="1580">
          <cell r="C1580" t="str">
            <v>WJ02V0066R0</v>
          </cell>
          <cell r="D1580" t="str">
            <v>MRG3232A底板</v>
          </cell>
          <cell r="E1580" t="str">
            <v>表面喷黑色细砂粉 L431.6mm*W279mm*T2mm</v>
          </cell>
          <cell r="F1580" t="str">
            <v>PCS</v>
          </cell>
        </row>
        <row r="1581">
          <cell r="C1581" t="str">
            <v>WJ02V0067R0</v>
          </cell>
          <cell r="D1581" t="str">
            <v>D-1001底板</v>
          </cell>
          <cell r="E1581" t="str">
            <v>外表面喷黑色细砂粉(内表面不喷粉)</v>
          </cell>
          <cell r="F1581" t="str">
            <v>PCS</v>
          </cell>
        </row>
        <row r="1582">
          <cell r="C1582" t="str">
            <v>WJ02V0067R2</v>
          </cell>
          <cell r="D1582" t="str">
            <v>D-1001底板</v>
          </cell>
          <cell r="E1582" t="str">
            <v>外表面喷黑色细砂粉 L432*W232.5*T1.2mm</v>
          </cell>
          <cell r="F1582" t="str">
            <v>PCS</v>
          </cell>
        </row>
        <row r="1583">
          <cell r="C1583" t="str">
            <v>WJ02V0068R0</v>
          </cell>
          <cell r="D1583" t="str">
            <v>MV4底板</v>
          </cell>
          <cell r="E1583" t="str">
            <v>铝板 外表面喷黑色细沙粉(内表面不喷粉)L432mm*232.5mm*T1.2mm</v>
          </cell>
          <cell r="F1583" t="str">
            <v>PCS</v>
          </cell>
        </row>
        <row r="1584">
          <cell r="C1584" t="str">
            <v>WJ02V0070R0</v>
          </cell>
          <cell r="D1584" t="str">
            <v>TPHD403底板</v>
          </cell>
          <cell r="E1584">
            <v>0</v>
          </cell>
          <cell r="F1584" t="str">
            <v>PCS</v>
          </cell>
        </row>
        <row r="1585">
          <cell r="C1585" t="str">
            <v>WJ02V0070R1</v>
          </cell>
          <cell r="D1585" t="str">
            <v>TPHD403底板</v>
          </cell>
          <cell r="E1585" t="str">
            <v>表面喷砂黑色氧化处理 L118.8*W77.2*T2mm</v>
          </cell>
          <cell r="F1585" t="str">
            <v>PCS</v>
          </cell>
        </row>
        <row r="1586">
          <cell r="C1586" t="str">
            <v>WJ02V0073R0</v>
          </cell>
          <cell r="D1586" t="str">
            <v>SHD2A底板</v>
          </cell>
          <cell r="E1586" t="str">
            <v>外表面喷砂黑色氧化处理，内表面不喷砂</v>
          </cell>
          <cell r="F1586" t="str">
            <v>PCS</v>
          </cell>
        </row>
        <row r="1587">
          <cell r="C1587" t="str">
            <v>WJ02V0074R0</v>
          </cell>
          <cell r="D1587" t="str">
            <v>MHD44TP底板</v>
          </cell>
          <cell r="E1587" t="str">
            <v>表面喷细砂氧化处理（黑色）L430.4mm*W230mm*T1.4mm</v>
          </cell>
          <cell r="F1587" t="str">
            <v>PCS</v>
          </cell>
        </row>
        <row r="1588">
          <cell r="C1588" t="str">
            <v>WJ02V0074R1</v>
          </cell>
          <cell r="D1588" t="str">
            <v>MHD44TP底板</v>
          </cell>
          <cell r="E1588" t="str">
            <v>表面喷细砂氧化处理（黑色） L430.4*W230*T1.4mm</v>
          </cell>
          <cell r="F1588" t="str">
            <v>PCS</v>
          </cell>
        </row>
        <row r="1589">
          <cell r="C1589" t="str">
            <v>WJ02V0075R0</v>
          </cell>
          <cell r="D1589" t="str">
            <v>电源中继器底板</v>
          </cell>
          <cell r="E1589" t="str">
            <v>表面喷黑色细砂粉 L78.8*W78mm</v>
          </cell>
          <cell r="F1589" t="str">
            <v>PCS</v>
          </cell>
        </row>
        <row r="1590">
          <cell r="C1590" t="str">
            <v>WJ02V0076R0</v>
          </cell>
          <cell r="D1590" t="str">
            <v>KD-HDMI41 底板</v>
          </cell>
          <cell r="E1590" t="str">
            <v>表面喷黑色细砂粉 L223mm*W82mm</v>
          </cell>
          <cell r="F1590" t="str">
            <v>PCS</v>
          </cell>
        </row>
        <row r="1591">
          <cell r="C1591" t="str">
            <v>WJ02V0077R0</v>
          </cell>
          <cell r="D1591" t="str">
            <v>D-3002底板</v>
          </cell>
          <cell r="E1591" t="str">
            <v>2mm铝板,表面喷细砂黑色氧化处理</v>
          </cell>
          <cell r="F1591" t="str">
            <v>PCS</v>
          </cell>
        </row>
        <row r="1592">
          <cell r="C1592" t="str">
            <v>WJ02V0078R0E00</v>
          </cell>
          <cell r="D1592" t="str">
            <v>SC51T底板</v>
          </cell>
          <cell r="E1592" t="str">
            <v>表面喷砂氧化处理（黑色）L217.6*W145*T1.2mm</v>
          </cell>
          <cell r="F1592" t="str">
            <v>PCS</v>
          </cell>
        </row>
        <row r="1593">
          <cell r="C1593" t="str">
            <v>WJ02V0078R1E00</v>
          </cell>
          <cell r="D1593" t="str">
            <v>SC51T底板</v>
          </cell>
          <cell r="E1593" t="str">
            <v>表面喷砂氧化处理（黑色）L217.6*W145*T1.2mm</v>
          </cell>
          <cell r="F1593" t="str">
            <v>PCS</v>
          </cell>
        </row>
        <row r="1594">
          <cell r="C1594" t="str">
            <v>WJ02V0078R1K01</v>
          </cell>
          <cell r="D1594" t="str">
            <v>SC51T底板</v>
          </cell>
          <cell r="E1594" t="str">
            <v>表面喷砂氧化处理（黑色）L217.6*W145*T1.2mm</v>
          </cell>
          <cell r="F1594" t="str">
            <v>PCS</v>
          </cell>
        </row>
        <row r="1595">
          <cell r="C1595" t="str">
            <v>WJ02V0078R2E00</v>
          </cell>
          <cell r="D1595" t="str">
            <v>SC51T底板</v>
          </cell>
          <cell r="E1595" t="str">
            <v>表面喷砂氧化处理（黑色）L217.6*W145*T1.2mm</v>
          </cell>
          <cell r="F1595" t="str">
            <v>PCS</v>
          </cell>
        </row>
        <row r="1596">
          <cell r="C1596" t="str">
            <v>WJ02V0078R2K01</v>
          </cell>
          <cell r="D1596" t="str">
            <v>SC51T底板</v>
          </cell>
          <cell r="E1596" t="str">
            <v>表面喷砂氧化处理（黑色）L217.6*W145*T1.2mm</v>
          </cell>
          <cell r="F1596" t="str">
            <v>PCS</v>
          </cell>
        </row>
        <row r="1597">
          <cell r="C1597" t="str">
            <v>WJ02V0078R2U01</v>
          </cell>
          <cell r="D1597" t="str">
            <v>SC51T底板</v>
          </cell>
          <cell r="E1597" t="str">
            <v>表面喷砂氧化处理（黑色）L217.6*W145*T1.2mm</v>
          </cell>
          <cell r="F1597" t="str">
            <v>PCS</v>
          </cell>
        </row>
        <row r="1598">
          <cell r="C1598" t="str">
            <v>WJ02V0078R3E00</v>
          </cell>
          <cell r="D1598" t="str">
            <v>SC51T底板</v>
          </cell>
          <cell r="E1598" t="str">
            <v>表面喷砂氧化处理（黑色）L217.6*W145*T1.2mm</v>
          </cell>
          <cell r="F1598" t="str">
            <v>PCS</v>
          </cell>
        </row>
        <row r="1599">
          <cell r="C1599" t="str">
            <v>WJ02V0079R0E00</v>
          </cell>
          <cell r="D1599" t="str">
            <v>CAT-RE中继器底板</v>
          </cell>
          <cell r="E1599" t="str">
            <v>外表面喷黑色细砂粉 L78.8*W78mm</v>
          </cell>
          <cell r="F1599" t="str">
            <v>PCS</v>
          </cell>
        </row>
        <row r="1600">
          <cell r="C1600" t="str">
            <v>WJ02V0080R0</v>
          </cell>
          <cell r="D1600" t="str">
            <v>D-3300 底板</v>
          </cell>
          <cell r="E1600" t="str">
            <v>铝板 表面喷砂黑色氧化处理 L170*W104*T2mm</v>
          </cell>
          <cell r="F1600" t="str">
            <v>PCS</v>
          </cell>
        </row>
        <row r="1601">
          <cell r="C1601" t="str">
            <v>WJ02V0081R0</v>
          </cell>
          <cell r="D1601" t="str">
            <v>CM-MT4420-HD底板</v>
          </cell>
          <cell r="E1601" t="str">
            <v>表面喷细砂黑色氧化处理 L430.4*W230*T1.4mm</v>
          </cell>
          <cell r="F1601" t="str">
            <v>PCS</v>
          </cell>
        </row>
        <row r="1602">
          <cell r="C1602" t="str">
            <v>WJ02V0082R0I01</v>
          </cell>
          <cell r="D1602" t="str">
            <v>SC81HDbT底板</v>
          </cell>
          <cell r="E1602" t="str">
            <v>表面喷砂氧化处理（黑色）</v>
          </cell>
          <cell r="F1602" t="str">
            <v>PCS</v>
          </cell>
        </row>
        <row r="1603">
          <cell r="C1603" t="str">
            <v>WJ02V0082R1I01</v>
          </cell>
          <cell r="D1603" t="str">
            <v>SC81HDbT底板</v>
          </cell>
          <cell r="E1603" t="str">
            <v>表面喷砂氧化处理（黑色）L252.6*W145.4mm</v>
          </cell>
          <cell r="F1603" t="str">
            <v>PCS</v>
          </cell>
        </row>
        <row r="1604">
          <cell r="C1604" t="str">
            <v>WJ02V0083R0</v>
          </cell>
          <cell r="D1604" t="str">
            <v>MHD88TP-N底板</v>
          </cell>
          <cell r="E1604" t="str">
            <v>外表面喷砂黑色氧化处理 L431*W375mm</v>
          </cell>
          <cell r="F1604" t="str">
            <v>PCS</v>
          </cell>
        </row>
        <row r="1605">
          <cell r="C1605" t="str">
            <v>WJ02V0083R1</v>
          </cell>
          <cell r="D1605" t="str">
            <v>MHD88TP-N底板</v>
          </cell>
          <cell r="E1605" t="str">
            <v>外表面喷砂黑色氧化处理 L431*W375mm</v>
          </cell>
          <cell r="F1605" t="str">
            <v>PCS</v>
          </cell>
        </row>
        <row r="1606">
          <cell r="C1606" t="str">
            <v>WJ02V0083R1C09</v>
          </cell>
          <cell r="D1606" t="str">
            <v>MHD88TP-N底板</v>
          </cell>
          <cell r="E1606" t="str">
            <v>外表面喷砂黑色氧化处理 L431*W375mm</v>
          </cell>
          <cell r="F1606" t="str">
            <v>PCS</v>
          </cell>
        </row>
        <row r="1607">
          <cell r="C1607" t="str">
            <v>WJ02V0084R0E00</v>
          </cell>
          <cell r="D1607" t="str">
            <v>SC51D底板</v>
          </cell>
          <cell r="E1607" t="str">
            <v>表面喷砂氧化处理（黑色）L217.6*W145mm</v>
          </cell>
          <cell r="F1607" t="str">
            <v>PCS</v>
          </cell>
        </row>
        <row r="1608">
          <cell r="C1608" t="str">
            <v>WJ02V0084R0K01</v>
          </cell>
          <cell r="D1608" t="str">
            <v>SC51D底板</v>
          </cell>
          <cell r="E1608" t="str">
            <v>表面喷砂氧化处理（黑色）L217.6*W145mm</v>
          </cell>
          <cell r="F1608" t="str">
            <v>PCS</v>
          </cell>
        </row>
        <row r="1609">
          <cell r="C1609" t="str">
            <v>WJ02V0084R1E00</v>
          </cell>
          <cell r="D1609" t="str">
            <v>SC51D底板</v>
          </cell>
          <cell r="E1609" t="str">
            <v>表面喷砂氧化处理（黑色）L217.6*W145mm</v>
          </cell>
          <cell r="F1609" t="str">
            <v>PCS</v>
          </cell>
        </row>
        <row r="1610">
          <cell r="C1610" t="str">
            <v>WJ02V0085R0E00</v>
          </cell>
          <cell r="D1610" t="str">
            <v>TPHD403PLT底板</v>
          </cell>
          <cell r="E1610" t="str">
            <v>表面喷砂氧化处理（黑色）L149.4*W82.7mm</v>
          </cell>
          <cell r="F1610" t="str">
            <v>PCS</v>
          </cell>
        </row>
        <row r="1611">
          <cell r="C1611" t="str">
            <v>WJ02V0085R0R01</v>
          </cell>
          <cell r="D1611" t="str">
            <v>TPHD403PLT底板</v>
          </cell>
          <cell r="E1611" t="str">
            <v>表面喷砂氧化处理（黑色）L149.4*W82.7mm</v>
          </cell>
          <cell r="F1611" t="str">
            <v>PCS</v>
          </cell>
        </row>
        <row r="1612">
          <cell r="C1612" t="str">
            <v>WJ02V0086R0E00</v>
          </cell>
          <cell r="D1612" t="str">
            <v>TPHD403PLR底板</v>
          </cell>
          <cell r="E1612" t="str">
            <v>表面喷砂氧化处理（黑色）L149.4*W82.7mm</v>
          </cell>
          <cell r="F1612" t="str">
            <v>PCS</v>
          </cell>
        </row>
        <row r="1613">
          <cell r="C1613" t="str">
            <v>WJ02V0086R0R01</v>
          </cell>
          <cell r="D1613" t="str">
            <v>TPHD403PLR底板</v>
          </cell>
          <cell r="E1613" t="str">
            <v>表面喷砂氧化处理（黑色）L149.4*W82.7mm</v>
          </cell>
          <cell r="F1613" t="str">
            <v>PCS</v>
          </cell>
        </row>
        <row r="1614">
          <cell r="C1614" t="str">
            <v>WJ02V0087R0</v>
          </cell>
          <cell r="D1614" t="str">
            <v>D-3001底板</v>
          </cell>
          <cell r="E1614" t="str">
            <v>表面喷细砂氧化处理（黑色）L430.4*W253.5</v>
          </cell>
          <cell r="F1614" t="str">
            <v>PCS</v>
          </cell>
        </row>
        <row r="1615">
          <cell r="C1615" t="str">
            <v>WJ02V0088R0D02</v>
          </cell>
          <cell r="D1615" t="str">
            <v>TPHD403PT底板</v>
          </cell>
          <cell r="E1615" t="str">
            <v>表面喷砂氧化处理（黑色）L149.4*W82.7mm</v>
          </cell>
          <cell r="F1615" t="str">
            <v>PCS</v>
          </cell>
        </row>
        <row r="1616">
          <cell r="C1616" t="str">
            <v>WJ02V0088R0E00</v>
          </cell>
          <cell r="D1616" t="str">
            <v>TPHD403PT底板</v>
          </cell>
          <cell r="E1616" t="str">
            <v>表面喷砂氧化处理（黑色）L149.4*W82.7mm</v>
          </cell>
          <cell r="F1616" t="str">
            <v>PCS</v>
          </cell>
        </row>
        <row r="1617">
          <cell r="C1617" t="str">
            <v>WJ02V0088R0U10</v>
          </cell>
          <cell r="D1617" t="str">
            <v>TPHD403PT底板</v>
          </cell>
          <cell r="E1617" t="str">
            <v>表面喷砂氧化处理（黑色）L149.4*W82.7mm</v>
          </cell>
          <cell r="F1617" t="str">
            <v>PCS</v>
          </cell>
        </row>
        <row r="1618">
          <cell r="C1618" t="str">
            <v>WJ02V0089R0D02</v>
          </cell>
          <cell r="D1618" t="str">
            <v>TPHD403PR底板</v>
          </cell>
          <cell r="E1618" t="str">
            <v>表面喷砂氧化处理（黑色）L149.4*W82.7mm</v>
          </cell>
          <cell r="F1618" t="str">
            <v>PCS</v>
          </cell>
        </row>
        <row r="1619">
          <cell r="C1619" t="str">
            <v>WJ02V0089R0E00</v>
          </cell>
          <cell r="D1619" t="str">
            <v>TPHD403PR底板</v>
          </cell>
          <cell r="E1619" t="str">
            <v>表面喷砂氧化处理（黑色）L149.4*W82.7mm</v>
          </cell>
          <cell r="F1619" t="str">
            <v>PCS</v>
          </cell>
        </row>
        <row r="1620">
          <cell r="C1620" t="str">
            <v>WJ02V0089R0U10</v>
          </cell>
          <cell r="D1620" t="str">
            <v>TPHD403PR底板</v>
          </cell>
          <cell r="E1620" t="str">
            <v>表面喷砂氧化处理（黑色）L149.4*W82.7mm</v>
          </cell>
          <cell r="F1620" t="str">
            <v>PCS</v>
          </cell>
        </row>
        <row r="1621">
          <cell r="C1621" t="str">
            <v>WJ02V0090R0</v>
          </cell>
          <cell r="D1621" t="str">
            <v>MOD-SVG16底板</v>
          </cell>
          <cell r="E1621" t="str">
            <v>1.5mm铝板 外表面喷黑色细砂粉L433.4*W115mm</v>
          </cell>
          <cell r="F1621" t="str">
            <v>PCS</v>
          </cell>
        </row>
        <row r="1622">
          <cell r="C1622" t="str">
            <v>WJ02V0091R0</v>
          </cell>
          <cell r="D1622" t="str">
            <v>TPHD403PL底板</v>
          </cell>
          <cell r="E1622" t="str">
            <v>外表面喷沙氧化处理（黑色）L152*W84.2mm</v>
          </cell>
          <cell r="F1622" t="str">
            <v>PCS</v>
          </cell>
        </row>
        <row r="1623">
          <cell r="C1623" t="str">
            <v>WJ02V0092R0</v>
          </cell>
          <cell r="D1623" t="str">
            <v>MDV66TP底板</v>
          </cell>
          <cell r="E1623" t="str">
            <v>全表面喷黑色细砂粉，喷涂时柱子、螺纹孔需保护 L437*W315mm</v>
          </cell>
          <cell r="F1623" t="str">
            <v>PCS</v>
          </cell>
        </row>
        <row r="1624">
          <cell r="C1624" t="str">
            <v>WJ02V0093R0E00</v>
          </cell>
          <cell r="D1624" t="str">
            <v>SUH4T底板</v>
          </cell>
          <cell r="E1624" t="str">
            <v>表面喷砂氧化处理（黑色）L216.8*W146.4mm</v>
          </cell>
          <cell r="F1624" t="str">
            <v>PCS</v>
          </cell>
        </row>
        <row r="1625">
          <cell r="C1625" t="str">
            <v>WJ02V0093R0R01</v>
          </cell>
          <cell r="D1625" t="str">
            <v>SUH4T底板</v>
          </cell>
          <cell r="E1625" t="str">
            <v>表面喷砂氧化处理（黑色）L216.8*W146.4mm</v>
          </cell>
          <cell r="F1625" t="str">
            <v>PCS</v>
          </cell>
        </row>
        <row r="1626">
          <cell r="C1626" t="str">
            <v>WJ02V0094R0E00</v>
          </cell>
          <cell r="D1626" t="str">
            <v>SUH2-底盖</v>
          </cell>
          <cell r="E1626" t="str">
            <v>表面喷细砂黑色氧化,丝印</v>
          </cell>
          <cell r="F1626" t="str">
            <v>PCS</v>
          </cell>
        </row>
        <row r="1627">
          <cell r="C1627" t="str">
            <v>WJ02V0095R0</v>
          </cell>
          <cell r="D1627" t="str">
            <v>KD-HDMI41 底板</v>
          </cell>
          <cell r="E1627" t="str">
            <v>两表面拉丝，外表面喷黑色细砂粉L223*W82</v>
          </cell>
          <cell r="F1627" t="str">
            <v>PCS</v>
          </cell>
        </row>
        <row r="1628">
          <cell r="C1628" t="str">
            <v>WJ02V0096R0B01</v>
          </cell>
          <cell r="D1628" t="str">
            <v>WUH4A-上盖</v>
          </cell>
          <cell r="E1628" t="str">
            <v>1mm铝板折弯，喷细砂黑色氧化  L194mm*W80.8mm*H12mm</v>
          </cell>
          <cell r="F1628" t="str">
            <v>PCS</v>
          </cell>
        </row>
        <row r="1629">
          <cell r="C1629" t="str">
            <v>WJ02V0096R0E00</v>
          </cell>
          <cell r="D1629" t="str">
            <v>WUH4A-上盖</v>
          </cell>
          <cell r="E1629" t="str">
            <v>1mm铝板折弯，喷细砂黑色氧化  L194mm*W80.8mm*H12mm</v>
          </cell>
          <cell r="F1629" t="str">
            <v>PCS</v>
          </cell>
        </row>
        <row r="1630">
          <cell r="C1630" t="str">
            <v>WJ02V0096R0E01</v>
          </cell>
          <cell r="D1630" t="str">
            <v>WUH4A-上盖</v>
          </cell>
          <cell r="E1630" t="str">
            <v>1mm铝板折弯，喷细砂黑色氧化  L194mm*W80.8mm*H12mm</v>
          </cell>
          <cell r="F1630" t="str">
            <v>PCS</v>
          </cell>
        </row>
        <row r="1631">
          <cell r="C1631" t="str">
            <v>WJ02V0097R0</v>
          </cell>
          <cell r="D1631" t="str">
            <v>SUH4底盖</v>
          </cell>
          <cell r="E1631" t="str">
            <v>表面喷细砂黑色氧化L150*W69mm</v>
          </cell>
          <cell r="F1631" t="str">
            <v>PCS</v>
          </cell>
        </row>
        <row r="1632">
          <cell r="C1632" t="str">
            <v>WJ02V0098R0E00</v>
          </cell>
          <cell r="D1632" t="str">
            <v>FOUH302T底盖</v>
          </cell>
          <cell r="E1632" t="str">
            <v>1.5mm铝板折弯，喷细砂黑色氧化  L117mm*W80.6mm*H26.5mm</v>
          </cell>
          <cell r="F1632" t="str">
            <v>PCS</v>
          </cell>
        </row>
        <row r="1633">
          <cell r="C1633" t="str">
            <v>WJ02V0099R0E00</v>
          </cell>
          <cell r="D1633" t="str">
            <v>FOUH302R底盖</v>
          </cell>
          <cell r="E1633" t="str">
            <v>1.5mm铝板折弯，喷细砂黑色氧化  L117mm*W80.6mm*H26.5mm</v>
          </cell>
          <cell r="F1633" t="str">
            <v>PCS</v>
          </cell>
        </row>
        <row r="1634">
          <cell r="C1634" t="str">
            <v>WJ02V0100R0U04</v>
          </cell>
          <cell r="D1634" t="str">
            <v>DIGI-P51底板</v>
          </cell>
          <cell r="E1634" t="str">
            <v>表面喷砂氧化处理（黑色）L217.6*W145mm</v>
          </cell>
          <cell r="F1634" t="str">
            <v>PCS</v>
          </cell>
        </row>
        <row r="1635">
          <cell r="C1635" t="str">
            <v>WJ02V0101R0E00</v>
          </cell>
          <cell r="D1635" t="str">
            <v>IPM11-底盖</v>
          </cell>
          <cell r="E1635" t="str">
            <v>1.5mm铝板折弯，喷细砂黑色氧化  L120mm*W57mm*H20mm</v>
          </cell>
          <cell r="F1635" t="str">
            <v>PCS</v>
          </cell>
        </row>
        <row r="1636">
          <cell r="C1636" t="str">
            <v>WJ02V0102R0E00</v>
          </cell>
          <cell r="D1636" t="str">
            <v>IPM12-底盖</v>
          </cell>
          <cell r="E1636" t="str">
            <v>1.5mm铝板折弯，喷细砂黑色氧化  L120mm*W57mm*H20mm</v>
          </cell>
          <cell r="F1636" t="str">
            <v>PCS</v>
          </cell>
        </row>
        <row r="1637">
          <cell r="C1637" t="str">
            <v>WJ02V0103R0E00</v>
          </cell>
          <cell r="D1637" t="str">
            <v>TPHD-BYET-底盖</v>
          </cell>
          <cell r="E1637" t="str">
            <v>1.5mm铝板折弯，喷砂黑色氧化L120.6mm*W58.6mm*H22.8mm</v>
          </cell>
          <cell r="F1637" t="str">
            <v>PCS</v>
          </cell>
        </row>
        <row r="1638">
          <cell r="C1638" t="str">
            <v>WJ02V0104R0E00</v>
          </cell>
          <cell r="D1638" t="str">
            <v>TPHD-BYER-底盖</v>
          </cell>
          <cell r="E1638" t="str">
            <v>1.5mm铝板折弯，喷砂黑色氧化L120.6mm*W58.6mm*H22.8mm</v>
          </cell>
          <cell r="F1638" t="str">
            <v>PCS</v>
          </cell>
        </row>
        <row r="1639">
          <cell r="C1639" t="str">
            <v>WJ02V0105R0U10</v>
          </cell>
          <cell r="D1639" t="str">
            <v>CM-BT10-TX70-Lite-底盖</v>
          </cell>
          <cell r="E1639" t="str">
            <v>1.2mm铁板折弯，喷黑色细砂粉  L120mm*W58.6mm*H22.8mm</v>
          </cell>
          <cell r="F1639" t="str">
            <v>PCS</v>
          </cell>
        </row>
        <row r="1640">
          <cell r="C1640" t="str">
            <v>WJ02V0107R0</v>
          </cell>
          <cell r="D1640" t="str">
            <v>MDV248底板</v>
          </cell>
          <cell r="E1640" t="str">
            <v>全表面喷黑色细砂粉L437*W380mm</v>
          </cell>
          <cell r="F1640" t="str">
            <v>PCS</v>
          </cell>
        </row>
        <row r="1641">
          <cell r="C1641" t="str">
            <v>WJ03V0001R0</v>
          </cell>
          <cell r="D1641" t="str">
            <v>1U通用盖板</v>
          </cell>
          <cell r="E1641" t="str">
            <v>表面喷黑色细沙粉L432*W230*T1.5mm</v>
          </cell>
          <cell r="F1641" t="str">
            <v>PCS</v>
          </cell>
        </row>
        <row r="1642">
          <cell r="C1642" t="str">
            <v>WJ03V0001R0U02</v>
          </cell>
          <cell r="D1642" t="str">
            <v>1U通用盖板</v>
          </cell>
          <cell r="E1642" t="str">
            <v>铝 外表面喷黑色细砂粉</v>
          </cell>
          <cell r="F1642" t="str">
            <v>PCS</v>
          </cell>
        </row>
        <row r="1643">
          <cell r="C1643" t="str">
            <v>WJ03V0001R1</v>
          </cell>
          <cell r="D1643" t="str">
            <v>1U通用盖板</v>
          </cell>
          <cell r="E1643" t="str">
            <v>表面喷黑色细砂粉 L432*W230*T1.2mm</v>
          </cell>
          <cell r="F1643" t="str">
            <v>PCS</v>
          </cell>
        </row>
        <row r="1644">
          <cell r="C1644" t="str">
            <v>WJ03V0002R0</v>
          </cell>
          <cell r="D1644" t="str">
            <v>2U新通用上盖</v>
          </cell>
          <cell r="E1644" t="str">
            <v>铝 外表面喷黑色细砂粉</v>
          </cell>
          <cell r="F1644" t="str">
            <v>PCS</v>
          </cell>
        </row>
        <row r="1645">
          <cell r="C1645" t="str">
            <v>WJ03V0002R1</v>
          </cell>
          <cell r="D1645" t="str">
            <v>MCV1616A盖板</v>
          </cell>
          <cell r="E1645" t="str">
            <v>铝板 黑色 L431mm*W253mm*T2mm</v>
          </cell>
          <cell r="F1645" t="str">
            <v>PCS</v>
          </cell>
        </row>
        <row r="1646">
          <cell r="C1646" t="str">
            <v>WJ03V0003R0</v>
          </cell>
          <cell r="D1646" t="str">
            <v>MCV3232盖板</v>
          </cell>
          <cell r="E1646">
            <v>0</v>
          </cell>
          <cell r="F1646" t="str">
            <v>PCS</v>
          </cell>
        </row>
        <row r="1647">
          <cell r="C1647" t="str">
            <v>WJ03V0004R0</v>
          </cell>
          <cell r="D1647" t="str">
            <v>2U-MDV88盖板</v>
          </cell>
          <cell r="E1647">
            <v>0</v>
          </cell>
          <cell r="F1647" t="str">
            <v>PCS</v>
          </cell>
        </row>
        <row r="1648">
          <cell r="C1648" t="str">
            <v>WJ03V0005R0</v>
          </cell>
          <cell r="D1648" t="str">
            <v>盖板</v>
          </cell>
          <cell r="E1648">
            <v>0</v>
          </cell>
          <cell r="F1648" t="str">
            <v>PCS</v>
          </cell>
        </row>
        <row r="1649">
          <cell r="C1649" t="str">
            <v>WJ03V0006R0</v>
          </cell>
          <cell r="D1649" t="str">
            <v>MHD88盖板</v>
          </cell>
          <cell r="E1649">
            <v>0</v>
          </cell>
          <cell r="F1649" t="str">
            <v>PCS</v>
          </cell>
        </row>
        <row r="1650">
          <cell r="C1650" t="str">
            <v>WJ03V0006R1</v>
          </cell>
          <cell r="D1650" t="str">
            <v>MHD88盖板</v>
          </cell>
          <cell r="E1650" t="str">
            <v>铝 表面喷黑色细砂粉</v>
          </cell>
          <cell r="F1650" t="str">
            <v>PCS</v>
          </cell>
        </row>
        <row r="1651">
          <cell r="C1651" t="str">
            <v>WJ03V0006R2</v>
          </cell>
          <cell r="D1651" t="str">
            <v>MHD88盖板</v>
          </cell>
          <cell r="E1651" t="str">
            <v>黑色</v>
          </cell>
          <cell r="F1651" t="str">
            <v>PCS</v>
          </cell>
        </row>
        <row r="1652">
          <cell r="C1652" t="str">
            <v>WJ03V0007R0</v>
          </cell>
          <cell r="D1652" t="str">
            <v>1U盖板</v>
          </cell>
          <cell r="E1652">
            <v>0</v>
          </cell>
          <cell r="F1652" t="str">
            <v>PCS</v>
          </cell>
        </row>
        <row r="1653">
          <cell r="C1653" t="str">
            <v>WJ03V0008R0</v>
          </cell>
          <cell r="D1653" t="str">
            <v>3U上盖MRG88</v>
          </cell>
          <cell r="E1653">
            <v>0</v>
          </cell>
          <cell r="F1653" t="str">
            <v>PCS</v>
          </cell>
        </row>
        <row r="1654">
          <cell r="C1654" t="str">
            <v>WJ03V0008R1</v>
          </cell>
          <cell r="D1654" t="str">
            <v>MRG88A盖板</v>
          </cell>
          <cell r="E1654" t="str">
            <v>铝板 表面喷黑色细砂粉 L432.6mm*W255mm*T1.2mm</v>
          </cell>
          <cell r="F1654" t="str">
            <v>PCS</v>
          </cell>
        </row>
        <row r="1655">
          <cell r="C1655" t="str">
            <v>WJ03V0009R0</v>
          </cell>
          <cell r="D1655" t="str">
            <v>MTX200上盖</v>
          </cell>
          <cell r="E1655">
            <v>0</v>
          </cell>
          <cell r="F1655" t="str">
            <v>PCS</v>
          </cell>
        </row>
        <row r="1656">
          <cell r="C1656" t="str">
            <v>WJ03V0014R1E00</v>
          </cell>
          <cell r="D1656" t="str">
            <v>SC61D盖板</v>
          </cell>
          <cell r="E1656" t="str">
            <v>表面拉丝（内表面不拉丝）黑色氧化处理 L178*W98.6mm</v>
          </cell>
          <cell r="F1656" t="str">
            <v>PCS</v>
          </cell>
        </row>
        <row r="1657">
          <cell r="C1657" t="str">
            <v>WJ03V0014R1E01</v>
          </cell>
          <cell r="D1657" t="str">
            <v>SC61D盖板</v>
          </cell>
          <cell r="E1657" t="str">
            <v>表面拉丝（内表面不拉丝）黑色氧化处理 L178*W98.6mm</v>
          </cell>
          <cell r="F1657" t="str">
            <v>PCS</v>
          </cell>
        </row>
        <row r="1658">
          <cell r="C1658" t="str">
            <v>WJ03V0014R1U08</v>
          </cell>
          <cell r="D1658" t="str">
            <v>SC61D盖板</v>
          </cell>
          <cell r="E1658" t="str">
            <v>表面拉丝（内表面不拉丝）黑色氧化处理 L178*W98.6mm</v>
          </cell>
          <cell r="F1658" t="str">
            <v>PCS</v>
          </cell>
        </row>
        <row r="1659">
          <cell r="C1659" t="str">
            <v>WJ03V0016R1E00</v>
          </cell>
          <cell r="D1659" t="str">
            <v>SDV2盖板</v>
          </cell>
          <cell r="E1659" t="str">
            <v>外表面喷砂黑色氧化处理，内表面不喷砂</v>
          </cell>
          <cell r="F1659" t="str">
            <v>PCS</v>
          </cell>
        </row>
        <row r="1660">
          <cell r="C1660" t="str">
            <v>WJ03V0016R1E01</v>
          </cell>
          <cell r="D1660" t="str">
            <v>SDV2盖板</v>
          </cell>
          <cell r="E1660" t="str">
            <v>外表面喷砂黑色氧化处理，内表面不喷砂</v>
          </cell>
          <cell r="F1660" t="str">
            <v>PCS</v>
          </cell>
        </row>
        <row r="1661">
          <cell r="C1661" t="str">
            <v>WJ03V0024R0</v>
          </cell>
          <cell r="D1661" t="str">
            <v>SVG32盖板</v>
          </cell>
          <cell r="E1661">
            <v>0</v>
          </cell>
          <cell r="F1661" t="str">
            <v>PCS</v>
          </cell>
        </row>
        <row r="1662">
          <cell r="C1662" t="str">
            <v>WJ03V0027R1E00</v>
          </cell>
          <cell r="D1662" t="str">
            <v>TP300盖板</v>
          </cell>
          <cell r="E1662" t="str">
            <v>铝 外表面喷黑色细砂粉</v>
          </cell>
          <cell r="F1662" t="str">
            <v>PCS</v>
          </cell>
        </row>
        <row r="1663">
          <cell r="C1663" t="str">
            <v>WJ03V0027R1E01</v>
          </cell>
          <cell r="D1663" t="str">
            <v>TP300盖板</v>
          </cell>
          <cell r="E1663" t="str">
            <v>铝 外表面喷黑色细砂粉</v>
          </cell>
          <cell r="F1663" t="str">
            <v>PCS</v>
          </cell>
        </row>
        <row r="1664">
          <cell r="C1664" t="str">
            <v>WJ03V0028R2A01</v>
          </cell>
          <cell r="D1664" t="str">
            <v>TPHD402R盖板</v>
          </cell>
          <cell r="E1664" t="str">
            <v>外表面喷沙氧化处理（黑色）L106mm*W71mm*T2.5mm</v>
          </cell>
          <cell r="F1664" t="str">
            <v>PCS</v>
          </cell>
        </row>
        <row r="1665">
          <cell r="C1665" t="str">
            <v>WJ03V0028R2D01</v>
          </cell>
          <cell r="D1665" t="str">
            <v>TPHD402R盖板</v>
          </cell>
          <cell r="E1665" t="str">
            <v>外表面喷沙氧化处理（黑色）L106mm*W71mm*T2.5mm</v>
          </cell>
          <cell r="F1665" t="str">
            <v>PCS</v>
          </cell>
        </row>
        <row r="1666">
          <cell r="C1666" t="str">
            <v>WJ03V0028R2E00</v>
          </cell>
          <cell r="D1666" t="str">
            <v>TPHD402R盖板</v>
          </cell>
          <cell r="E1666" t="str">
            <v>铝板 两表面拉丝，外表面喷沙氧化处理(黑色)L106mm*W71mm*T2.5mm</v>
          </cell>
          <cell r="F1666" t="str">
            <v>PCS</v>
          </cell>
        </row>
        <row r="1667">
          <cell r="C1667" t="str">
            <v>WJ03V0028R2E01</v>
          </cell>
          <cell r="D1667" t="str">
            <v>TPHD402R盖板</v>
          </cell>
          <cell r="E1667" t="str">
            <v>铝板 两表面拉丝，外表面喷沙氧化处理(黑色)</v>
          </cell>
          <cell r="F1667" t="str">
            <v>PCS</v>
          </cell>
        </row>
        <row r="1668">
          <cell r="C1668" t="str">
            <v>WJ03V0028R2U02</v>
          </cell>
          <cell r="D1668" t="str">
            <v>TPHD402R盖板</v>
          </cell>
          <cell r="E1668" t="str">
            <v>铝板 两表面拉丝,外表面喷沙氧化处理(黑色）L106mm*W71mm*T2.5mm</v>
          </cell>
          <cell r="F1668" t="str">
            <v>PCS</v>
          </cell>
        </row>
        <row r="1669">
          <cell r="C1669" t="str">
            <v>WJ03V0028R2U13</v>
          </cell>
          <cell r="D1669" t="str">
            <v>TPHD402R盖板</v>
          </cell>
          <cell r="E1669" t="str">
            <v>外表面喷沙氧化处理（黑色）L106mm*W71mm*T2.5mm</v>
          </cell>
          <cell r="F1669" t="str">
            <v>PCS</v>
          </cell>
        </row>
        <row r="1670">
          <cell r="C1670" t="str">
            <v>WJ03V0031R0</v>
          </cell>
          <cell r="D1670" t="str">
            <v>新机箱上盖</v>
          </cell>
          <cell r="E1670">
            <v>0</v>
          </cell>
          <cell r="F1670" t="str">
            <v>PCS</v>
          </cell>
        </row>
        <row r="1671">
          <cell r="C1671" t="str">
            <v>WJ03V0032R3K01</v>
          </cell>
          <cell r="D1671" t="str">
            <v>WHD4盖板</v>
          </cell>
          <cell r="E1671" t="str">
            <v>表面喷砂黑色氧化处理 L153*W76*T2.5mm</v>
          </cell>
          <cell r="F1671" t="str">
            <v>PCS</v>
          </cell>
        </row>
        <row r="1672">
          <cell r="C1672" t="str">
            <v>WJ03V0035R1E00</v>
          </cell>
          <cell r="D1672" t="str">
            <v>WP8-B面板</v>
          </cell>
          <cell r="E1672" t="str">
            <v>表面拉丝黑色氧化处理 L114.3*W69.85mm</v>
          </cell>
          <cell r="F1672" t="str">
            <v>PCS</v>
          </cell>
        </row>
        <row r="1673">
          <cell r="C1673" t="str">
            <v>WJ03V0035R1E01</v>
          </cell>
          <cell r="D1673" t="str">
            <v>WP8-B面板</v>
          </cell>
          <cell r="E1673" t="str">
            <v>表面拉丝黑色氧化处理 L114.3*W69.85mm</v>
          </cell>
          <cell r="F1673" t="str">
            <v>PCS</v>
          </cell>
        </row>
        <row r="1674">
          <cell r="C1674" t="str">
            <v>WJ03V0035R2A00</v>
          </cell>
          <cell r="D1674" t="str">
            <v>WP8-B面板</v>
          </cell>
          <cell r="E1674" t="str">
            <v>表面拉丝黑色氧化处理 L114.3*W69.85mm</v>
          </cell>
          <cell r="F1674" t="str">
            <v>PCS</v>
          </cell>
        </row>
        <row r="1675">
          <cell r="C1675" t="str">
            <v>WJ03V0040R2D01</v>
          </cell>
          <cell r="D1675" t="str">
            <v>TPHD402T盖板</v>
          </cell>
          <cell r="E1675" t="str">
            <v>外表面喷沙氧化处理（黑色）L106mm*W71mm*T2.5mm</v>
          </cell>
          <cell r="F1675" t="str">
            <v>PCS</v>
          </cell>
        </row>
        <row r="1676">
          <cell r="C1676" t="str">
            <v>WJ03V0040R2E00</v>
          </cell>
          <cell r="D1676" t="str">
            <v>TPHD402T盖板</v>
          </cell>
          <cell r="E1676" t="str">
            <v>铝板 外表面喷沙氧化处理（黑色）L106mm*W71mm*T2.5mm</v>
          </cell>
          <cell r="F1676" t="str">
            <v>PCS</v>
          </cell>
        </row>
        <row r="1677">
          <cell r="C1677" t="str">
            <v>WJ03V0040R2E01</v>
          </cell>
          <cell r="D1677" t="str">
            <v>TPHD402T盖板</v>
          </cell>
          <cell r="E1677" t="str">
            <v>铝板 外表面喷沙氧化处理（黑色）L106mm*W71mm*T2.5mm</v>
          </cell>
          <cell r="F1677" t="str">
            <v>PCS</v>
          </cell>
        </row>
        <row r="1678">
          <cell r="C1678" t="str">
            <v>WJ03V0040R2U02</v>
          </cell>
          <cell r="D1678" t="str">
            <v>TPHD402T盖板</v>
          </cell>
          <cell r="E1678" t="str">
            <v>铝板 外表面喷沙氧化处理（黑色）L106mm*W71mm*T2.5mm</v>
          </cell>
          <cell r="F1678" t="str">
            <v>PCS</v>
          </cell>
        </row>
        <row r="1679">
          <cell r="C1679" t="str">
            <v>WJ03V0042R0</v>
          </cell>
          <cell r="D1679" t="str">
            <v>MMX88盖板</v>
          </cell>
          <cell r="E1679" t="str">
            <v>铝 外表面喷黑色细砂粉</v>
          </cell>
          <cell r="F1679" t="str">
            <v>PCS</v>
          </cell>
        </row>
        <row r="1680">
          <cell r="C1680" t="str">
            <v>WJ03V0043R0</v>
          </cell>
          <cell r="D1680" t="str">
            <v>MMX3232盖板(MMX1616)</v>
          </cell>
          <cell r="E1680" t="str">
            <v>铝 外表面喷黑色细砂粉</v>
          </cell>
          <cell r="F1680" t="str">
            <v>PCS</v>
          </cell>
        </row>
        <row r="1681">
          <cell r="C1681" t="str">
            <v>WJ03V0044R0</v>
          </cell>
          <cell r="D1681" t="str">
            <v>MHD3232盖板</v>
          </cell>
          <cell r="E1681">
            <v>0</v>
          </cell>
          <cell r="F1681" t="str">
            <v>PCS</v>
          </cell>
        </row>
        <row r="1682">
          <cell r="C1682" t="str">
            <v>WJ03V0045R0</v>
          </cell>
          <cell r="D1682" t="str">
            <v>AT-HD-V1616M盖板</v>
          </cell>
          <cell r="E1682" t="str">
            <v>铝 表面喷黑色细砂粉</v>
          </cell>
          <cell r="F1682" t="str">
            <v>PCS</v>
          </cell>
        </row>
        <row r="1683">
          <cell r="C1683" t="str">
            <v>WJ03V0047R1U04</v>
          </cell>
          <cell r="D1683" t="str">
            <v>DIGI-VGASD2-S盖板</v>
          </cell>
          <cell r="E1683" t="str">
            <v>5052 铝板 表面喷黑色平光粉 L161.45*W84*T1.5MM</v>
          </cell>
          <cell r="F1683" t="str">
            <v>PCS</v>
          </cell>
        </row>
        <row r="1684">
          <cell r="C1684" t="str">
            <v>WJ03V0048R0</v>
          </cell>
          <cell r="D1684" t="str">
            <v>T8盖板</v>
          </cell>
          <cell r="E1684" t="str">
            <v>1.2mm铝板 表面喷黑色平光粉 L431.8mm*W109.8mm*T1.2mm</v>
          </cell>
          <cell r="F1684" t="str">
            <v>PCS</v>
          </cell>
        </row>
        <row r="1685">
          <cell r="C1685" t="str">
            <v>WJ03V0050R0</v>
          </cell>
          <cell r="D1685" t="str">
            <v>VSC-51盖板</v>
          </cell>
          <cell r="E1685">
            <v>0</v>
          </cell>
          <cell r="F1685" t="str">
            <v>PCS</v>
          </cell>
        </row>
        <row r="1686">
          <cell r="C1686" t="str">
            <v>WJ03V0051R0</v>
          </cell>
          <cell r="D1686" t="str">
            <v>PA2B盖板</v>
          </cell>
          <cell r="E1686" t="str">
            <v>喷黑色细砂粉+丝印 L128*W87*T1.5mm</v>
          </cell>
          <cell r="F1686" t="str">
            <v>PCS</v>
          </cell>
        </row>
        <row r="1687">
          <cell r="C1687" t="str">
            <v>WJ03V0051R1A01</v>
          </cell>
          <cell r="D1687" t="str">
            <v>PA2B盖板</v>
          </cell>
          <cell r="E1687" t="str">
            <v>喷黑色细砂粉+丝印 L128*W87*T1.5mm</v>
          </cell>
          <cell r="F1687" t="str">
            <v>PCS</v>
          </cell>
        </row>
        <row r="1688">
          <cell r="C1688" t="str">
            <v>WJ03V0051R1A02</v>
          </cell>
          <cell r="D1688" t="str">
            <v>PA2B盖板</v>
          </cell>
          <cell r="E1688" t="str">
            <v>喷黑色细砂粉+丝印 L128*W87*T1.5mm</v>
          </cell>
          <cell r="F1688" t="str">
            <v>PCS</v>
          </cell>
        </row>
        <row r="1689">
          <cell r="C1689" t="str">
            <v>WJ03V0051R1E00</v>
          </cell>
          <cell r="D1689" t="str">
            <v>PA2B盖板</v>
          </cell>
          <cell r="E1689" t="str">
            <v>喷黑色细砂粉+丝印 L128*W87*T1.5mm</v>
          </cell>
          <cell r="F1689" t="str">
            <v>PCS</v>
          </cell>
        </row>
        <row r="1690">
          <cell r="C1690" t="str">
            <v>WJ03V0051R1E01</v>
          </cell>
          <cell r="D1690" t="str">
            <v>PA2B盖板</v>
          </cell>
          <cell r="E1690" t="str">
            <v>喷黑色细砂粉+丝印 L128*W87*T1.5mm</v>
          </cell>
          <cell r="F1690" t="str">
            <v>PCS</v>
          </cell>
        </row>
        <row r="1691">
          <cell r="C1691" t="str">
            <v>WJ03V0051R1J01</v>
          </cell>
          <cell r="D1691" t="str">
            <v>PA2B盖板</v>
          </cell>
          <cell r="E1691" t="str">
            <v>喷黑色细砂粉+丝印 L128*W87*T1.5mm</v>
          </cell>
          <cell r="F1691" t="str">
            <v>PCS</v>
          </cell>
        </row>
        <row r="1692">
          <cell r="C1692" t="str">
            <v>WJ03V0051R1J02</v>
          </cell>
          <cell r="D1692" t="str">
            <v>PA2B盖板</v>
          </cell>
          <cell r="E1692" t="str">
            <v>喷黑色细砂粉+丝印 L128*W87*T1.5mm</v>
          </cell>
          <cell r="F1692" t="str">
            <v>PCS</v>
          </cell>
        </row>
        <row r="1693">
          <cell r="C1693" t="str">
            <v>WJ03V0051R1K01</v>
          </cell>
          <cell r="D1693" t="str">
            <v>PA2B盖板</v>
          </cell>
          <cell r="E1693" t="str">
            <v>喷黑色细砂粉+丝印 L128*W87*T1.5mm</v>
          </cell>
          <cell r="F1693" t="str">
            <v>PCS</v>
          </cell>
        </row>
        <row r="1694">
          <cell r="C1694" t="str">
            <v>WJ03V0051R1U03</v>
          </cell>
          <cell r="D1694" t="str">
            <v>PA2B盖板</v>
          </cell>
          <cell r="E1694" t="str">
            <v>喷黑色细砂粉+丝印 L128*W87*T1.5mm</v>
          </cell>
          <cell r="F1694" t="str">
            <v>PCS</v>
          </cell>
        </row>
        <row r="1695">
          <cell r="C1695" t="str">
            <v>WJ03V0051R1U06</v>
          </cell>
          <cell r="D1695" t="str">
            <v>PA2B盖板</v>
          </cell>
          <cell r="E1695" t="str">
            <v>喷黑色细砂粉+丝印 L128*W87*T1.5mm</v>
          </cell>
          <cell r="F1695" t="str">
            <v>PCS</v>
          </cell>
        </row>
        <row r="1696">
          <cell r="C1696" t="str">
            <v>WJ03V0051R1U07</v>
          </cell>
          <cell r="D1696" t="str">
            <v>PA2B盖板</v>
          </cell>
          <cell r="E1696" t="str">
            <v>喷黑色细砂粉+丝印 L128*W87*T1.5mm</v>
          </cell>
          <cell r="F1696" t="str">
            <v>PCS</v>
          </cell>
        </row>
        <row r="1697">
          <cell r="C1697" t="str">
            <v>WJ03V0051R1U08</v>
          </cell>
          <cell r="D1697" t="str">
            <v>PA2B盖板</v>
          </cell>
          <cell r="E1697" t="str">
            <v>喷黑色细砂粉+丝印 L128*W87*T1.5mm</v>
          </cell>
          <cell r="F1697" t="str">
            <v>PCS</v>
          </cell>
        </row>
        <row r="1698">
          <cell r="C1698" t="str">
            <v>WJ03V0055R0</v>
          </cell>
          <cell r="D1698" t="str">
            <v>MHD1616盖板</v>
          </cell>
          <cell r="E1698">
            <v>0</v>
          </cell>
          <cell r="F1698" t="str">
            <v>PCS</v>
          </cell>
        </row>
        <row r="1699">
          <cell r="C1699" t="str">
            <v>WJ03V0055R1</v>
          </cell>
          <cell r="D1699" t="str">
            <v>MHD1616盖板</v>
          </cell>
          <cell r="E1699" t="str">
            <v>黑色</v>
          </cell>
          <cell r="F1699" t="str">
            <v>PCS</v>
          </cell>
        </row>
        <row r="1700">
          <cell r="C1700" t="str">
            <v>WJ03V0056R0A01</v>
          </cell>
          <cell r="D1700" t="str">
            <v>CHA2盖板</v>
          </cell>
          <cell r="E1700" t="str">
            <v>铝 表面喷砂氧化处理（黑色） 丝印</v>
          </cell>
          <cell r="F1700" t="str">
            <v>PCS</v>
          </cell>
        </row>
        <row r="1701">
          <cell r="C1701" t="str">
            <v>WJ03V0056R0K01</v>
          </cell>
          <cell r="D1701" t="str">
            <v>CHA2盖板</v>
          </cell>
          <cell r="E1701" t="str">
            <v>铝 表面喷砂氧化处理（黑色） 丝印</v>
          </cell>
          <cell r="F1701" t="str">
            <v>PCS</v>
          </cell>
        </row>
        <row r="1702">
          <cell r="C1702" t="str">
            <v>WJ03V0059R0</v>
          </cell>
          <cell r="D1702" t="str">
            <v>MRG6464盖板</v>
          </cell>
          <cell r="E1702">
            <v>0</v>
          </cell>
          <cell r="F1702" t="str">
            <v>PCS</v>
          </cell>
        </row>
        <row r="1703">
          <cell r="C1703" t="str">
            <v>WJ03V0059R1</v>
          </cell>
          <cell r="D1703" t="str">
            <v>MRG6464盖板</v>
          </cell>
          <cell r="E1703">
            <v>0</v>
          </cell>
          <cell r="F1703" t="str">
            <v>PCS</v>
          </cell>
        </row>
        <row r="1704">
          <cell r="C1704" t="str">
            <v>WJ03V0060R0</v>
          </cell>
          <cell r="D1704" t="str">
            <v>PA3-100V盖板</v>
          </cell>
          <cell r="E1704">
            <v>0</v>
          </cell>
          <cell r="F1704" t="str">
            <v>PCS</v>
          </cell>
        </row>
        <row r="1705">
          <cell r="C1705" t="str">
            <v>WJ03V0060R1E00</v>
          </cell>
          <cell r="D1705" t="str">
            <v>PA3V盖板</v>
          </cell>
          <cell r="E1705" t="str">
            <v>1mm铝板 表面喷黑色细砂粉 L144.2mm*W128mm</v>
          </cell>
          <cell r="F1705" t="str">
            <v>PCS</v>
          </cell>
        </row>
        <row r="1706">
          <cell r="C1706" t="str">
            <v>WJ03V0060R1E01</v>
          </cell>
          <cell r="D1706" t="str">
            <v>PA3V盖板</v>
          </cell>
          <cell r="E1706" t="str">
            <v>1mm铝板 表面喷黑色细砂粉 L144.2mm*W128mm</v>
          </cell>
          <cell r="F1706" t="str">
            <v>PCS</v>
          </cell>
        </row>
        <row r="1707">
          <cell r="C1707" t="str">
            <v>WJ03V0060R2E00</v>
          </cell>
          <cell r="D1707" t="str">
            <v>PA3V盖板</v>
          </cell>
          <cell r="E1707" t="str">
            <v>1.5mm铝板 表面喷黑色细砂粉 L144.2mm*W127*T1.5mm</v>
          </cell>
          <cell r="F1707" t="str">
            <v>PCS</v>
          </cell>
        </row>
        <row r="1708">
          <cell r="C1708" t="str">
            <v>WJ03V0060R2E01</v>
          </cell>
          <cell r="D1708" t="str">
            <v>PA3V盖板</v>
          </cell>
          <cell r="E1708" t="str">
            <v>1.5mm铝板 表面喷黑色细砂粉 L144.2mm*W127*T1.5mm</v>
          </cell>
          <cell r="F1708" t="str">
            <v>PCS</v>
          </cell>
        </row>
        <row r="1709">
          <cell r="C1709" t="str">
            <v>WJ03V0060R2K01</v>
          </cell>
          <cell r="D1709" t="str">
            <v>PA3V盖板</v>
          </cell>
          <cell r="E1709" t="str">
            <v>1.5mm铝板 表面喷黑色细砂粉 L144.2mm*W127*T1.5mm</v>
          </cell>
          <cell r="F1709" t="str">
            <v>PCS</v>
          </cell>
        </row>
        <row r="1710">
          <cell r="C1710" t="str">
            <v>WJ03V0061R0</v>
          </cell>
          <cell r="D1710" t="str">
            <v>MMX6464盖板</v>
          </cell>
          <cell r="E1710">
            <v>0</v>
          </cell>
          <cell r="F1710" t="str">
            <v>PCS</v>
          </cell>
        </row>
        <row r="1711">
          <cell r="C1711" t="str">
            <v>WJ03V0062R0</v>
          </cell>
          <cell r="D1711" t="str">
            <v>MRG1616A盖板</v>
          </cell>
          <cell r="E1711" t="str">
            <v>铝板 表面喷黑色细砂粉 L432.6mm*W264mm*T2mm</v>
          </cell>
          <cell r="F1711" t="str">
            <v>PCS</v>
          </cell>
        </row>
        <row r="1712">
          <cell r="C1712" t="str">
            <v>WJ03V0063R0</v>
          </cell>
          <cell r="D1712" t="str">
            <v>MRG3232A盖板</v>
          </cell>
          <cell r="E1712" t="str">
            <v>表面喷黑色细砂粉 L431.6mm*W279mm*T2mm</v>
          </cell>
          <cell r="F1712" t="str">
            <v>PCS</v>
          </cell>
        </row>
        <row r="1713">
          <cell r="C1713" t="str">
            <v>WJ03V0064R0</v>
          </cell>
          <cell r="D1713" t="str">
            <v>MV4盖板</v>
          </cell>
          <cell r="E1713" t="str">
            <v>铝板 外表面喷黑色细沙粉(内表面不喷粉)L432mm*232.5mm*T1.2mm</v>
          </cell>
          <cell r="F1713" t="str">
            <v>PCS</v>
          </cell>
        </row>
        <row r="1714">
          <cell r="C1714" t="str">
            <v>WJ03V0065R0</v>
          </cell>
          <cell r="D1714" t="str">
            <v>TPHD403T盖板</v>
          </cell>
          <cell r="E1714">
            <v>0</v>
          </cell>
          <cell r="F1714" t="str">
            <v>PCS</v>
          </cell>
        </row>
        <row r="1715">
          <cell r="C1715" t="str">
            <v>WJ03V0065R1D01</v>
          </cell>
          <cell r="D1715" t="str">
            <v>TPHD403T盖板</v>
          </cell>
          <cell r="E1715" t="str">
            <v>表面喷砂黑色氧化处理 L114.8*W71.6*T2.5mm</v>
          </cell>
          <cell r="F1715" t="str">
            <v>PCS</v>
          </cell>
        </row>
        <row r="1716">
          <cell r="C1716" t="str">
            <v>WJ03V0065R1K01</v>
          </cell>
          <cell r="D1716" t="str">
            <v>TPHD403T盖板</v>
          </cell>
          <cell r="E1716" t="str">
            <v>表面喷砂黑色氧化处理 L114.8*W71.6*T2.5mm</v>
          </cell>
          <cell r="F1716" t="str">
            <v>PCS</v>
          </cell>
        </row>
        <row r="1717">
          <cell r="C1717" t="str">
            <v>WJ03V0065R1U13</v>
          </cell>
          <cell r="D1717" t="str">
            <v>TPHD403T盖板</v>
          </cell>
          <cell r="E1717" t="str">
            <v>表面喷砂黑色氧化处理 L114.8*W71.6*T2.5mm</v>
          </cell>
          <cell r="F1717" t="str">
            <v>PCS</v>
          </cell>
        </row>
        <row r="1718">
          <cell r="C1718" t="str">
            <v>WJ03V0066R0</v>
          </cell>
          <cell r="D1718" t="str">
            <v>TPHD403R盖板</v>
          </cell>
          <cell r="E1718">
            <v>0</v>
          </cell>
          <cell r="F1718" t="str">
            <v>PCS</v>
          </cell>
        </row>
        <row r="1719">
          <cell r="C1719" t="str">
            <v>WJ03V0066R1D01</v>
          </cell>
          <cell r="D1719" t="str">
            <v>TPHD403R盖板</v>
          </cell>
          <cell r="E1719" t="str">
            <v>表面喷砂黑色氧化处理 L114.8*W71.6*T2.5mm</v>
          </cell>
          <cell r="F1719" t="str">
            <v>PCS</v>
          </cell>
        </row>
        <row r="1720">
          <cell r="C1720" t="str">
            <v>WJ03V0066R1K01</v>
          </cell>
          <cell r="D1720" t="str">
            <v>TPHD403R盖板</v>
          </cell>
          <cell r="E1720" t="str">
            <v>表面喷砂黑色氧化处理 L114.8*W71.6*T2.5mm</v>
          </cell>
          <cell r="F1720" t="str">
            <v>PCS</v>
          </cell>
        </row>
        <row r="1721">
          <cell r="C1721" t="str">
            <v>WJ03V0066R1U13</v>
          </cell>
          <cell r="D1721" t="str">
            <v>TPHD403R盖板</v>
          </cell>
          <cell r="E1721" t="str">
            <v>表面喷砂黑色氧化处理 L114.8*W71.6*T2.5mm</v>
          </cell>
          <cell r="F1721" t="str">
            <v>PCS</v>
          </cell>
        </row>
        <row r="1722">
          <cell r="C1722" t="str">
            <v>WJ03V0068R0</v>
          </cell>
          <cell r="D1722" t="str">
            <v>MDV1616A盖板</v>
          </cell>
          <cell r="E1722" t="str">
            <v>铝板 表面喷黑色细砂粉 L432.4mm*W318mm*T2mm</v>
          </cell>
          <cell r="F1722" t="str">
            <v>PCS</v>
          </cell>
        </row>
        <row r="1723">
          <cell r="C1723" t="str">
            <v>WJ03V0069R0M01</v>
          </cell>
          <cell r="D1723" t="str">
            <v>SHD2A盖板</v>
          </cell>
          <cell r="E1723" t="str">
            <v>外表面喷砂黑色氧化处理，内表面不喷砂</v>
          </cell>
          <cell r="F1723" t="str">
            <v>PCS</v>
          </cell>
        </row>
        <row r="1724">
          <cell r="C1724" t="str">
            <v>WJ03V0070R0</v>
          </cell>
          <cell r="D1724" t="str">
            <v>MHD44TP盖板</v>
          </cell>
          <cell r="E1724" t="str">
            <v>表面喷细砂氧化处理（黑色）L436.4mm*230mm*1.4mm</v>
          </cell>
          <cell r="F1724" t="str">
            <v>PCS</v>
          </cell>
        </row>
        <row r="1725">
          <cell r="C1725" t="str">
            <v>WJ03V0071R0E00</v>
          </cell>
          <cell r="D1725" t="str">
            <v>电源中继器盖板</v>
          </cell>
          <cell r="E1725" t="str">
            <v>表面喷黑色细砂粉 L80*W80mm</v>
          </cell>
          <cell r="F1725" t="str">
            <v>PCS</v>
          </cell>
        </row>
        <row r="1726">
          <cell r="C1726" t="str">
            <v>WJ03V0071R0E01</v>
          </cell>
          <cell r="D1726" t="str">
            <v>电源中继器盖板</v>
          </cell>
          <cell r="E1726" t="str">
            <v>表面喷黑色细砂粉 L80*W80mm</v>
          </cell>
          <cell r="F1726" t="str">
            <v>PCS</v>
          </cell>
        </row>
        <row r="1727">
          <cell r="C1727" t="str">
            <v>WJ03V0072R0E00</v>
          </cell>
          <cell r="D1727" t="str">
            <v>WP8-S面板</v>
          </cell>
          <cell r="E1727" t="str">
            <v>表面拉丝铝本色氧化处理 L114.3*W69.85mm</v>
          </cell>
          <cell r="F1727" t="str">
            <v>PCS</v>
          </cell>
        </row>
        <row r="1728">
          <cell r="C1728" t="str">
            <v>WJ03V0072R0E01</v>
          </cell>
          <cell r="D1728" t="str">
            <v>WP8-S面板</v>
          </cell>
          <cell r="E1728" t="str">
            <v>表面拉丝铝本色氧化处理 L114.3*W69.85mm</v>
          </cell>
          <cell r="F1728" t="str">
            <v>PCS</v>
          </cell>
        </row>
        <row r="1729">
          <cell r="C1729" t="str">
            <v>WJ03V0072R1A00</v>
          </cell>
          <cell r="D1729" t="str">
            <v>WP8-S面板</v>
          </cell>
          <cell r="E1729" t="str">
            <v>表面拉丝铝本色氧化处理 L114.3*W69.85mm</v>
          </cell>
          <cell r="F1729" t="str">
            <v>PCS</v>
          </cell>
        </row>
        <row r="1730">
          <cell r="C1730" t="str">
            <v>WJ03V0073R0A03</v>
          </cell>
          <cell r="D1730" t="str">
            <v>TPHD402PR盖板</v>
          </cell>
          <cell r="E1730" t="str">
            <v>表面喷沙氧化处理（黑色）L106*W71*T2.5mm</v>
          </cell>
          <cell r="F1730" t="str">
            <v>PCS</v>
          </cell>
        </row>
        <row r="1731">
          <cell r="C1731" t="str">
            <v>WJ03V0073R0D01</v>
          </cell>
          <cell r="D1731" t="str">
            <v>TPHD402PR盖板</v>
          </cell>
          <cell r="E1731" t="str">
            <v>表面喷沙氧化处理（黑色）L106*W71*T2.5mm</v>
          </cell>
          <cell r="F1731" t="str">
            <v>PCS</v>
          </cell>
        </row>
        <row r="1732">
          <cell r="C1732" t="str">
            <v>WJ03V0073R0E00</v>
          </cell>
          <cell r="D1732" t="str">
            <v>TPHD402PR盖板</v>
          </cell>
          <cell r="E1732" t="str">
            <v>表面喷沙氧化处理（黑色）L106*W71*T2.5mm</v>
          </cell>
          <cell r="F1732" t="str">
            <v>PCS</v>
          </cell>
        </row>
        <row r="1733">
          <cell r="C1733" t="str">
            <v>WJ03V0073R0E01</v>
          </cell>
          <cell r="D1733" t="str">
            <v>TPHD402PR盖板</v>
          </cell>
          <cell r="E1733" t="str">
            <v>表面喷沙氧化处理（黑色）L106*W71*T2.5mm</v>
          </cell>
          <cell r="F1733" t="str">
            <v>PCS</v>
          </cell>
        </row>
        <row r="1734">
          <cell r="C1734" t="str">
            <v>WJ03V0073R0H01</v>
          </cell>
          <cell r="D1734" t="str">
            <v>TPHD402PR盖板</v>
          </cell>
          <cell r="E1734" t="str">
            <v>表面喷沙氧化处理（黑色）L106*W71*T2.5mm</v>
          </cell>
          <cell r="F1734" t="str">
            <v>PCS</v>
          </cell>
        </row>
        <row r="1735">
          <cell r="C1735" t="str">
            <v>WJ03V0073R0I01</v>
          </cell>
          <cell r="D1735" t="str">
            <v>TPHD402PR盖板</v>
          </cell>
          <cell r="E1735" t="str">
            <v>表面喷沙氧化处理（黑色）L106*W71*T2.5mm</v>
          </cell>
          <cell r="F1735" t="str">
            <v>PCS</v>
          </cell>
        </row>
        <row r="1736">
          <cell r="C1736" t="str">
            <v>WJ03V0073R0K01</v>
          </cell>
          <cell r="D1736" t="str">
            <v>TPHD402PR盖板</v>
          </cell>
          <cell r="E1736" t="str">
            <v>表面喷沙氧化处理（黑色）L106*W71*T2.5mm</v>
          </cell>
          <cell r="F1736" t="str">
            <v>PCS</v>
          </cell>
        </row>
        <row r="1737">
          <cell r="C1737" t="str">
            <v>WJ03V0073R0R01</v>
          </cell>
          <cell r="D1737" t="str">
            <v>TPHD402PR盖板</v>
          </cell>
          <cell r="E1737" t="str">
            <v>表面喷沙氧化处理（黑色）L106*W71*T2.5mm</v>
          </cell>
          <cell r="F1737" t="str">
            <v>PCS</v>
          </cell>
        </row>
        <row r="1738">
          <cell r="C1738" t="str">
            <v>WJ03V0073R0U13</v>
          </cell>
          <cell r="D1738" t="str">
            <v>TPHD402PR盖板</v>
          </cell>
          <cell r="E1738" t="str">
            <v>表面喷沙氧化处理（黑色）L106*W71*T2.5mm</v>
          </cell>
          <cell r="F1738" t="str">
            <v>PCS</v>
          </cell>
        </row>
        <row r="1739">
          <cell r="C1739" t="str">
            <v>WJ03V0074R0A03</v>
          </cell>
          <cell r="D1739" t="str">
            <v>TPHD402PT盖板</v>
          </cell>
          <cell r="E1739" t="str">
            <v>铝板 外表面喷沙氧化处理（黑色）L106mm*W71mm*T2.5mm</v>
          </cell>
          <cell r="F1739" t="str">
            <v>PCS</v>
          </cell>
        </row>
        <row r="1740">
          <cell r="C1740" t="str">
            <v>WJ03V0074R0D02</v>
          </cell>
          <cell r="D1740" t="str">
            <v>TPHD402PT盖板</v>
          </cell>
          <cell r="E1740" t="str">
            <v>铝板 外表面喷沙氧化处理（黑色）L106mm*W71mm*T2.5mm</v>
          </cell>
          <cell r="F1740" t="str">
            <v>PCS</v>
          </cell>
        </row>
        <row r="1741">
          <cell r="C1741" t="str">
            <v>WJ03V0074R0E00</v>
          </cell>
          <cell r="D1741" t="str">
            <v>TPHD402PT盖板</v>
          </cell>
          <cell r="E1741" t="str">
            <v>铝板 外表面喷沙氧化处理（黑色）L106mm*W71mm*T2.5mm</v>
          </cell>
          <cell r="F1741" t="str">
            <v>PCS</v>
          </cell>
        </row>
        <row r="1742">
          <cell r="C1742" t="str">
            <v>WJ03V0074R0E01</v>
          </cell>
          <cell r="D1742" t="str">
            <v>TPHD402PT盖板</v>
          </cell>
          <cell r="E1742" t="str">
            <v>铝板 外表面喷沙氧化处理（黑色）L106mm*W71mm*T2.5mm</v>
          </cell>
          <cell r="F1742" t="str">
            <v>PCS</v>
          </cell>
        </row>
        <row r="1743">
          <cell r="C1743" t="str">
            <v>WJ03V0074R0H01</v>
          </cell>
          <cell r="D1743" t="str">
            <v>TPHD402PT盖板</v>
          </cell>
          <cell r="E1743" t="str">
            <v>铝板 外表面喷沙氧化处理（黑色）L106mm*W71mm*T2.5mm</v>
          </cell>
          <cell r="F1743" t="str">
            <v>PCS</v>
          </cell>
        </row>
        <row r="1744">
          <cell r="C1744" t="str">
            <v>WJ03V0074R0K01</v>
          </cell>
          <cell r="D1744" t="str">
            <v>TPHD402PT盖板</v>
          </cell>
          <cell r="E1744" t="str">
            <v>铝板 外表面喷沙氧化处理（黑色）L106mm*W71mm*T2.5mm</v>
          </cell>
          <cell r="F1744" t="str">
            <v>PCS</v>
          </cell>
        </row>
        <row r="1745">
          <cell r="C1745" t="str">
            <v>WJ03V0074R0U13</v>
          </cell>
          <cell r="D1745" t="str">
            <v>TPHD402PT盖板</v>
          </cell>
          <cell r="E1745" t="str">
            <v>铝板 外表面喷沙氧化处理（黑色）L106mm*W71mm*T2.5mm</v>
          </cell>
          <cell r="F1745" t="str">
            <v>PCS</v>
          </cell>
        </row>
        <row r="1746">
          <cell r="C1746" t="str">
            <v>WJ03V0075R0D01</v>
          </cell>
          <cell r="D1746" t="str">
            <v>KD-HDMI41 盖板</v>
          </cell>
          <cell r="E1746" t="str">
            <v>表面喷黑色细砂粉 L192mm*W76mm</v>
          </cell>
          <cell r="F1746" t="str">
            <v>PCS</v>
          </cell>
        </row>
        <row r="1747">
          <cell r="C1747" t="str">
            <v>WJ03V0076R0</v>
          </cell>
          <cell r="D1747" t="str">
            <v>D-3002盖板</v>
          </cell>
          <cell r="E1747" t="str">
            <v>1.8mm铝板,表面喷细砂黑色氧化处理</v>
          </cell>
          <cell r="F1747" t="str">
            <v>PCS</v>
          </cell>
        </row>
        <row r="1748">
          <cell r="C1748" t="str">
            <v>WJ03V0077R0E00</v>
          </cell>
          <cell r="D1748" t="str">
            <v>SC51T盖板</v>
          </cell>
          <cell r="E1748" t="str">
            <v>表面喷砂氧化处理（黑色）L220*W145.5*T1.2mm</v>
          </cell>
          <cell r="F1748" t="str">
            <v>PCS</v>
          </cell>
        </row>
        <row r="1749">
          <cell r="C1749" t="str">
            <v>WJ03V0077R0E01</v>
          </cell>
          <cell r="D1749" t="str">
            <v>SC51T盖板</v>
          </cell>
          <cell r="E1749" t="str">
            <v>表面喷砂氧化处理（黑色）L220*W145.5*T1.2mm</v>
          </cell>
          <cell r="F1749" t="str">
            <v>PCS</v>
          </cell>
        </row>
        <row r="1750">
          <cell r="C1750" t="str">
            <v>WJ03V0077R1E00</v>
          </cell>
          <cell r="D1750" t="str">
            <v>SC51T盖板</v>
          </cell>
          <cell r="E1750" t="str">
            <v>表面喷砂氧化处理（黑色）L220*W145.5*T1.2mm</v>
          </cell>
          <cell r="F1750" t="str">
            <v>PCS</v>
          </cell>
        </row>
        <row r="1751">
          <cell r="C1751" t="str">
            <v>WJ03V0077R1E01</v>
          </cell>
          <cell r="D1751" t="str">
            <v>SC51T盖板</v>
          </cell>
          <cell r="E1751" t="str">
            <v>表面喷砂氧化处理（黑色）L220*W145.5*T1.2mm</v>
          </cell>
          <cell r="F1751" t="str">
            <v>PCS</v>
          </cell>
        </row>
        <row r="1752">
          <cell r="C1752" t="str">
            <v>WJ03V0077R1K01</v>
          </cell>
          <cell r="D1752" t="str">
            <v>SC51T盖板</v>
          </cell>
          <cell r="E1752" t="str">
            <v>表面喷砂氧化处理（黑色）L220*W145.5*T1.2mm</v>
          </cell>
          <cell r="F1752" t="str">
            <v>PCS</v>
          </cell>
        </row>
        <row r="1753">
          <cell r="C1753" t="str">
            <v>WJ03V0077R1U13</v>
          </cell>
          <cell r="D1753" t="str">
            <v>SC51T盖板</v>
          </cell>
          <cell r="E1753" t="str">
            <v>表面喷砂氧化处理（黑色）L220*W145.5*T1.2mm</v>
          </cell>
          <cell r="F1753" t="str">
            <v>PCS</v>
          </cell>
        </row>
        <row r="1754">
          <cell r="C1754" t="str">
            <v>WJ03V0077R3E00</v>
          </cell>
          <cell r="D1754" t="str">
            <v>SC51T盖板</v>
          </cell>
          <cell r="E1754" t="str">
            <v>表面喷砂氧化处理（黑色）L220*W145.5*T1.2mm</v>
          </cell>
          <cell r="F1754" t="str">
            <v>PCS</v>
          </cell>
        </row>
        <row r="1755">
          <cell r="C1755" t="str">
            <v>WJ03V0077R3E01</v>
          </cell>
          <cell r="D1755" t="str">
            <v>SC51T盖板</v>
          </cell>
          <cell r="E1755" t="str">
            <v>表面喷砂氧化处理（黑色）L220*W145.5*T1.2mm</v>
          </cell>
          <cell r="F1755" t="str">
            <v>PCS</v>
          </cell>
        </row>
        <row r="1756">
          <cell r="C1756" t="str">
            <v>WJ03V0077R3K01</v>
          </cell>
          <cell r="D1756" t="str">
            <v>SC51T盖板</v>
          </cell>
          <cell r="E1756" t="str">
            <v>表面喷砂氧化处理（黑色）L220*W145.5*T1.2mm</v>
          </cell>
          <cell r="F1756" t="str">
            <v>PCS</v>
          </cell>
        </row>
        <row r="1757">
          <cell r="C1757" t="str">
            <v>WJ03V0077R3U01</v>
          </cell>
          <cell r="D1757" t="str">
            <v>SC51T盖板</v>
          </cell>
          <cell r="E1757" t="str">
            <v>表面喷砂氧化处理（黑色）L220*W145.5*T1.2mm</v>
          </cell>
          <cell r="F1757" t="str">
            <v>PCS</v>
          </cell>
        </row>
        <row r="1758">
          <cell r="C1758" t="str">
            <v>WJ03V0079R0E00</v>
          </cell>
          <cell r="D1758" t="str">
            <v>D-3300 盖板</v>
          </cell>
          <cell r="E1758" t="str">
            <v>铝板 表面喷砂黑色氧化处理 L166*W98.2*T2.5mm</v>
          </cell>
          <cell r="F1758" t="str">
            <v>PCS</v>
          </cell>
        </row>
        <row r="1759">
          <cell r="C1759" t="str">
            <v>WJ03V0080R0I01</v>
          </cell>
          <cell r="D1759" t="str">
            <v>WP6面板</v>
          </cell>
          <cell r="E1759" t="str">
            <v>表面拉丝黑色氧化处理 L114.3*W69.85mm</v>
          </cell>
          <cell r="F1759" t="str">
            <v>PCS</v>
          </cell>
        </row>
        <row r="1760">
          <cell r="C1760" t="str">
            <v>WJ03V0082R0</v>
          </cell>
          <cell r="D1760" t="str">
            <v>CM-MT4420-HD盖板</v>
          </cell>
          <cell r="E1760" t="str">
            <v>表面喷细砂黑色氧化处理 L436.4*W230mm</v>
          </cell>
          <cell r="F1760" t="str">
            <v>PCS</v>
          </cell>
        </row>
        <row r="1761">
          <cell r="C1761" t="str">
            <v>WJ03V0083R0I01</v>
          </cell>
          <cell r="D1761" t="str">
            <v>SC81HDbT盖板</v>
          </cell>
          <cell r="E1761" t="str">
            <v>表面喷砂氧化处理（黑色）L255*W144.5mm</v>
          </cell>
          <cell r="F1761" t="str">
            <v>PCS</v>
          </cell>
        </row>
        <row r="1762">
          <cell r="C1762" t="str">
            <v>WJ03V0084R0</v>
          </cell>
          <cell r="D1762" t="str">
            <v>MHD88TP-N盖板</v>
          </cell>
          <cell r="E1762" t="str">
            <v>外表面喷砂黑色氧化处理 L431*W375mm</v>
          </cell>
          <cell r="F1762" t="str">
            <v>PCS</v>
          </cell>
        </row>
        <row r="1763">
          <cell r="C1763" t="str">
            <v>WJ03V0085R0E00</v>
          </cell>
          <cell r="D1763" t="str">
            <v>SC51D盖板</v>
          </cell>
          <cell r="E1763" t="str">
            <v>表面喷砂氧化处理（黑色）L220*W145.5mm</v>
          </cell>
          <cell r="F1763" t="str">
            <v>PCS</v>
          </cell>
        </row>
        <row r="1764">
          <cell r="C1764" t="str">
            <v>WJ03V0085R0E01</v>
          </cell>
          <cell r="D1764" t="str">
            <v>SC51D盖板</v>
          </cell>
          <cell r="E1764" t="str">
            <v>表面喷砂氧化处理（黑色）L220*W145.5mm</v>
          </cell>
          <cell r="F1764" t="str">
            <v>PCS</v>
          </cell>
        </row>
        <row r="1765">
          <cell r="C1765" t="str">
            <v>WJ03V0085R0K01</v>
          </cell>
          <cell r="D1765" t="str">
            <v>SC51D盖板</v>
          </cell>
          <cell r="E1765" t="str">
            <v>表面喷砂氧化处理（黑色）L220*W145.5mm</v>
          </cell>
          <cell r="F1765" t="str">
            <v>PCS</v>
          </cell>
        </row>
        <row r="1766">
          <cell r="C1766" t="str">
            <v>WJ03V0085R1C15</v>
          </cell>
          <cell r="D1766" t="str">
            <v>SC51D盖板</v>
          </cell>
          <cell r="E1766" t="str">
            <v>表面喷砂氧化处理（黑色）L220*W145.5mm</v>
          </cell>
          <cell r="F1766" t="str">
            <v>PCS</v>
          </cell>
        </row>
        <row r="1767">
          <cell r="C1767" t="str">
            <v>WJ03V0085R1E00</v>
          </cell>
          <cell r="D1767" t="str">
            <v>SC51D盖板</v>
          </cell>
          <cell r="E1767" t="str">
            <v>表面喷砂氧化处理（黑色）L220*W145.5mm</v>
          </cell>
          <cell r="F1767" t="str">
            <v>PCS</v>
          </cell>
        </row>
        <row r="1768">
          <cell r="C1768" t="str">
            <v>WJ03V0085R1E01</v>
          </cell>
          <cell r="D1768" t="str">
            <v>SC51D盖板</v>
          </cell>
          <cell r="E1768" t="str">
            <v>表面喷砂氧化处理（黑色）L220*W145.5mm</v>
          </cell>
          <cell r="F1768" t="str">
            <v>PCS</v>
          </cell>
        </row>
        <row r="1769">
          <cell r="C1769" t="str">
            <v>WJ03V0086R0E00</v>
          </cell>
          <cell r="D1769" t="str">
            <v>TPHD403PLT盖板</v>
          </cell>
          <cell r="E1769" t="str">
            <v>表面喷砂氧化处理（黑色）L152*W84mm</v>
          </cell>
          <cell r="F1769" t="str">
            <v>PCS</v>
          </cell>
        </row>
        <row r="1770">
          <cell r="C1770" t="str">
            <v>WJ03V0086R0E01</v>
          </cell>
          <cell r="D1770" t="str">
            <v>TPHD403PLT盖板</v>
          </cell>
          <cell r="E1770" t="str">
            <v>表面喷砂氧化处理（黑色）L152*W84mm</v>
          </cell>
          <cell r="F1770" t="str">
            <v>PCS</v>
          </cell>
        </row>
        <row r="1771">
          <cell r="C1771" t="str">
            <v>WJ03V0086R0R01</v>
          </cell>
          <cell r="D1771" t="str">
            <v>TPHD403PLT盖板</v>
          </cell>
          <cell r="E1771" t="str">
            <v>表面喷砂氧化处理（黑色）L152*W84mm</v>
          </cell>
          <cell r="F1771" t="str">
            <v>PCS</v>
          </cell>
        </row>
        <row r="1772">
          <cell r="C1772" t="str">
            <v>WJ03V0087R0E00</v>
          </cell>
          <cell r="D1772" t="str">
            <v>TPHD403PLR盖板</v>
          </cell>
          <cell r="E1772" t="str">
            <v>表面喷砂氧化处理（黑色）L152*W84mm</v>
          </cell>
          <cell r="F1772" t="str">
            <v>PCS</v>
          </cell>
        </row>
        <row r="1773">
          <cell r="C1773" t="str">
            <v>WJ03V0087R0E01</v>
          </cell>
          <cell r="D1773" t="str">
            <v>TPHD403PLR盖板</v>
          </cell>
          <cell r="E1773" t="str">
            <v>表面喷砂氧化处理（黑色）L152*W84mm</v>
          </cell>
          <cell r="F1773" t="str">
            <v>PCS</v>
          </cell>
        </row>
        <row r="1774">
          <cell r="C1774" t="str">
            <v>WJ03V0087R0R01</v>
          </cell>
          <cell r="D1774" t="str">
            <v>TPHD403PLR盖板</v>
          </cell>
          <cell r="E1774" t="str">
            <v>表面喷砂氧化处理（黑色）L152*W84mm</v>
          </cell>
          <cell r="F1774" t="str">
            <v>PCS</v>
          </cell>
        </row>
        <row r="1775">
          <cell r="C1775" t="str">
            <v>WJ03V0088R0</v>
          </cell>
          <cell r="D1775" t="str">
            <v>D-3001盖板</v>
          </cell>
          <cell r="E1775" t="str">
            <v>表面喷细砂氧化处理（黑色）L430.4*W253.5</v>
          </cell>
          <cell r="F1775" t="str">
            <v>PCS</v>
          </cell>
        </row>
        <row r="1776">
          <cell r="C1776" t="str">
            <v>WJ03V0089R0D02</v>
          </cell>
          <cell r="D1776" t="str">
            <v>TPHD403PT盖板</v>
          </cell>
          <cell r="E1776" t="str">
            <v>表面喷砂氧化处理（黑色）L152*W84mm</v>
          </cell>
          <cell r="F1776" t="str">
            <v>PCS</v>
          </cell>
        </row>
        <row r="1777">
          <cell r="C1777" t="str">
            <v>WJ03V0089R0E00</v>
          </cell>
          <cell r="D1777" t="str">
            <v>TPHD403PT盖板</v>
          </cell>
          <cell r="E1777" t="str">
            <v>表面喷砂氧化处理（黑色）L152*W84mm</v>
          </cell>
          <cell r="F1777" t="str">
            <v>PCS</v>
          </cell>
        </row>
        <row r="1778">
          <cell r="C1778" t="str">
            <v>WJ03V0089R0E01</v>
          </cell>
          <cell r="D1778" t="str">
            <v>TPHD403PT盖板</v>
          </cell>
          <cell r="E1778" t="str">
            <v>表面喷砂氧化处理（黑色）L152*W84mm</v>
          </cell>
          <cell r="F1778" t="str">
            <v>PCS</v>
          </cell>
        </row>
        <row r="1779">
          <cell r="C1779" t="str">
            <v>WJ03V0089R0U10</v>
          </cell>
          <cell r="D1779" t="str">
            <v>TPHD403PT盖板</v>
          </cell>
          <cell r="E1779" t="str">
            <v>表面喷砂氧化处理（黑色）L152*W84mm</v>
          </cell>
          <cell r="F1779" t="str">
            <v>PCS</v>
          </cell>
        </row>
        <row r="1780">
          <cell r="C1780" t="str">
            <v>WJ03V0090R0D02</v>
          </cell>
          <cell r="D1780" t="str">
            <v>TPHD403PR盖板</v>
          </cell>
          <cell r="E1780" t="str">
            <v>表面喷砂氧化处理（黑色）L152*W84mm</v>
          </cell>
          <cell r="F1780" t="str">
            <v>PCS</v>
          </cell>
        </row>
        <row r="1781">
          <cell r="C1781" t="str">
            <v>WJ03V0090R0E00</v>
          </cell>
          <cell r="D1781" t="str">
            <v>TPHD403PR盖板</v>
          </cell>
          <cell r="E1781" t="str">
            <v>表面喷砂氧化处理（黑色）L152*W84mm</v>
          </cell>
          <cell r="F1781" t="str">
            <v>PCS</v>
          </cell>
        </row>
        <row r="1782">
          <cell r="C1782" t="str">
            <v>WJ03V0090R0E01</v>
          </cell>
          <cell r="D1782" t="str">
            <v>TPHD403PR盖板</v>
          </cell>
          <cell r="E1782" t="str">
            <v>表面喷砂氧化处理（黑色）L152*W84mm</v>
          </cell>
          <cell r="F1782" t="str">
            <v>PCS</v>
          </cell>
        </row>
        <row r="1783">
          <cell r="C1783" t="str">
            <v>WJ03V0090R0U10</v>
          </cell>
          <cell r="D1783" t="str">
            <v>TPHD403PR盖板</v>
          </cell>
          <cell r="E1783" t="str">
            <v>表面喷砂氧化处理（黑色）L152*W84mm</v>
          </cell>
          <cell r="F1783" t="str">
            <v>PCS</v>
          </cell>
        </row>
        <row r="1784">
          <cell r="C1784" t="str">
            <v>WJ03V0091R0</v>
          </cell>
          <cell r="D1784" t="str">
            <v>DIGI-P52盖板</v>
          </cell>
          <cell r="E1784" t="str">
            <v>表面喷砂氧化处理（黑色）L220*W145.5*T1.2mm</v>
          </cell>
          <cell r="F1784" t="str">
            <v>PCS</v>
          </cell>
        </row>
        <row r="1785">
          <cell r="C1785" t="str">
            <v>WJ03V0091R1</v>
          </cell>
          <cell r="D1785" t="str">
            <v>DIGI-P52盖板</v>
          </cell>
          <cell r="E1785" t="str">
            <v>表面喷砂氧化处理（黑色）L220*W145.5*T1.2mm</v>
          </cell>
          <cell r="F1785" t="str">
            <v>PCS</v>
          </cell>
        </row>
        <row r="1786">
          <cell r="C1786" t="str">
            <v>WJ03V0092R0</v>
          </cell>
          <cell r="D1786" t="str">
            <v>MOD-SVG16盖板</v>
          </cell>
          <cell r="E1786" t="str">
            <v>1.5mm铝板 外表面喷黑色细砂粉L433.4*W115mm</v>
          </cell>
          <cell r="F1786" t="str">
            <v>PCS</v>
          </cell>
        </row>
        <row r="1787">
          <cell r="C1787" t="str">
            <v>WJ03V0093R0R01</v>
          </cell>
          <cell r="D1787" t="str">
            <v>TPHD403PLR盖板</v>
          </cell>
          <cell r="E1787" t="str">
            <v>外表面喷沙氧化处理（黑色）L148*W78.2mm</v>
          </cell>
          <cell r="F1787" t="str">
            <v>PCS</v>
          </cell>
        </row>
        <row r="1788">
          <cell r="C1788" t="str">
            <v>WJ03V0094R0R01</v>
          </cell>
          <cell r="D1788" t="str">
            <v>TPHD403PLT盖板</v>
          </cell>
          <cell r="E1788" t="str">
            <v>外表面喷沙氧化处理（黑色）L148*W78.2mm</v>
          </cell>
          <cell r="F1788" t="str">
            <v>PCS</v>
          </cell>
        </row>
        <row r="1789">
          <cell r="C1789" t="str">
            <v>WJ03V0095R0</v>
          </cell>
          <cell r="D1789" t="str">
            <v>MDV66TP盖板</v>
          </cell>
          <cell r="E1789" t="str">
            <v>全表面喷黑色细砂粉 L434*W315mm</v>
          </cell>
          <cell r="F1789" t="str">
            <v>PCS</v>
          </cell>
        </row>
        <row r="1790">
          <cell r="C1790" t="str">
            <v>WJ03V0096R0E00</v>
          </cell>
          <cell r="D1790" t="str">
            <v>SUH4T盖板</v>
          </cell>
          <cell r="E1790" t="str">
            <v>表面喷砂氧化处理（黑色）L220*W148mm</v>
          </cell>
          <cell r="F1790" t="str">
            <v>PCS</v>
          </cell>
        </row>
        <row r="1791">
          <cell r="C1791" t="str">
            <v>WJ03V0096R0R01</v>
          </cell>
          <cell r="D1791" t="str">
            <v>SUH4T盖板</v>
          </cell>
          <cell r="E1791" t="str">
            <v>表面喷砂氧化处理（黑色）L220*W148mm</v>
          </cell>
          <cell r="F1791" t="str">
            <v>PCS</v>
          </cell>
        </row>
        <row r="1792">
          <cell r="C1792" t="str">
            <v>WJ03V0097R0E00</v>
          </cell>
          <cell r="D1792" t="str">
            <v>SUH2-上盖</v>
          </cell>
          <cell r="E1792" t="str">
            <v>表面喷细砂黑色氧化，丝印L102*W70mm</v>
          </cell>
          <cell r="F1792" t="str">
            <v>PCS</v>
          </cell>
        </row>
        <row r="1793">
          <cell r="C1793" t="str">
            <v>WJ03V0097R0E01</v>
          </cell>
          <cell r="D1793" t="str">
            <v>SUH2-上盖</v>
          </cell>
          <cell r="E1793" t="str">
            <v>表面喷细砂黑色氧化，丝印L102*W70mm</v>
          </cell>
          <cell r="F1793" t="str">
            <v>PCS</v>
          </cell>
        </row>
        <row r="1794">
          <cell r="C1794" t="str">
            <v>WJ03V0098R0D01</v>
          </cell>
          <cell r="D1794" t="str">
            <v>KD-HDMI41 盖板</v>
          </cell>
          <cell r="E1794" t="str">
            <v>两表面拉丝，外表面喷黑色细砂粉L195*W76</v>
          </cell>
          <cell r="F1794" t="str">
            <v>PCS</v>
          </cell>
        </row>
        <row r="1795">
          <cell r="C1795" t="str">
            <v>WJ03V0099R0</v>
          </cell>
          <cell r="D1795" t="str">
            <v>WUH4A-底盖</v>
          </cell>
          <cell r="E1795" t="str">
            <v>1mm铝板折弯，喷细砂黑色氧化  L192mm*W80.8mm*H10.8mm</v>
          </cell>
          <cell r="F1795" t="str">
            <v>PCS</v>
          </cell>
        </row>
        <row r="1796">
          <cell r="C1796" t="str">
            <v>WJ03V0100R0E00</v>
          </cell>
          <cell r="D1796" t="str">
            <v>SUH4上盖</v>
          </cell>
          <cell r="E1796" t="str">
            <v>表面喷细砂黑色氧化，丝印L152*W70mm</v>
          </cell>
          <cell r="F1796" t="str">
            <v>PCS</v>
          </cell>
        </row>
        <row r="1797">
          <cell r="C1797" t="str">
            <v>WJ03V0100R0E01</v>
          </cell>
          <cell r="D1797" t="str">
            <v>SUH4上盖</v>
          </cell>
          <cell r="E1797" t="str">
            <v>表面喷细砂黑色氧化，丝印L152*W70mm</v>
          </cell>
          <cell r="F1797" t="str">
            <v>PCS</v>
          </cell>
        </row>
        <row r="1798">
          <cell r="C1798" t="str">
            <v>WJ03V0101R0C20</v>
          </cell>
          <cell r="D1798" t="str">
            <v>FOUH302T上盖</v>
          </cell>
          <cell r="E1798" t="str">
            <v>1.5mm铝板折弯，喷细砂黑色氧化  L120mm*W80.6mm*H28mm</v>
          </cell>
          <cell r="F1798" t="str">
            <v>PCS</v>
          </cell>
        </row>
        <row r="1799">
          <cell r="C1799" t="str">
            <v>WJ03V0101R0E00</v>
          </cell>
          <cell r="D1799" t="str">
            <v>FOUH302T上盖</v>
          </cell>
          <cell r="E1799" t="str">
            <v>1.5mm铝板折弯，喷细砂黑色氧化  L120mm*W80.6mm*H28mm</v>
          </cell>
          <cell r="F1799" t="str">
            <v>PCS</v>
          </cell>
        </row>
        <row r="1800">
          <cell r="C1800" t="str">
            <v>WJ03V0101R0E01</v>
          </cell>
          <cell r="D1800" t="str">
            <v>FOUH302T上盖</v>
          </cell>
          <cell r="E1800" t="str">
            <v>1.5mm铝板折弯，喷细砂黑色氧化  L120mm*W80.6mm*H28mm</v>
          </cell>
          <cell r="F1800" t="str">
            <v>PCS</v>
          </cell>
        </row>
        <row r="1801">
          <cell r="C1801" t="str">
            <v>WJ03V0102R0C20</v>
          </cell>
          <cell r="D1801" t="str">
            <v>FOUH302R上盖</v>
          </cell>
          <cell r="E1801" t="str">
            <v>1.5mm铝板折弯，喷细砂黑色氧化  L120mm*W80.6mm*H28mm</v>
          </cell>
          <cell r="F1801" t="str">
            <v>PCS</v>
          </cell>
        </row>
        <row r="1802">
          <cell r="C1802" t="str">
            <v>WJ03V0102R0E00</v>
          </cell>
          <cell r="D1802" t="str">
            <v>FOUH302R上盖</v>
          </cell>
          <cell r="E1802" t="str">
            <v>1.5mm铝板折弯，喷细砂黑色氧化  L120mm*W80.6mm*H28mm</v>
          </cell>
          <cell r="F1802" t="str">
            <v>PCS</v>
          </cell>
        </row>
        <row r="1803">
          <cell r="C1803" t="str">
            <v>WJ03V0102R0E01</v>
          </cell>
          <cell r="D1803" t="str">
            <v>FOUH302R上盖</v>
          </cell>
          <cell r="E1803" t="str">
            <v>1.5mm铝板折弯，喷细砂黑色氧化  L120mm*W80.6mm*H28mm</v>
          </cell>
          <cell r="F1803" t="str">
            <v>PCS</v>
          </cell>
        </row>
        <row r="1804">
          <cell r="C1804" t="str">
            <v>WJ03V0103R0E00</v>
          </cell>
          <cell r="D1804" t="str">
            <v>IPM11-上盖</v>
          </cell>
          <cell r="E1804" t="str">
            <v>1.5mm铝板折弯，喷细砂黑色氧化  L120mm*W60mm*H21.5mm</v>
          </cell>
          <cell r="F1804" t="str">
            <v>PCS</v>
          </cell>
        </row>
        <row r="1805">
          <cell r="C1805" t="str">
            <v>WJ03V0103R0E01</v>
          </cell>
          <cell r="D1805" t="str">
            <v>IPM11-上盖</v>
          </cell>
          <cell r="E1805" t="str">
            <v>1.5mm铝板折弯，喷细砂黑色氧化  L120mm*W60mm*H21.5mm</v>
          </cell>
          <cell r="F1805" t="str">
            <v>PCS</v>
          </cell>
        </row>
        <row r="1806">
          <cell r="C1806" t="str">
            <v>WJ03V0104R0E00</v>
          </cell>
          <cell r="D1806" t="str">
            <v>IPM12-上盖</v>
          </cell>
          <cell r="E1806" t="str">
            <v>1.5mm铝板折弯，喷细砂黑色氧化  L120mm*W60mm*H21.5mm</v>
          </cell>
          <cell r="F1806" t="str">
            <v>PCS</v>
          </cell>
        </row>
        <row r="1807">
          <cell r="C1807" t="str">
            <v>WJ03V0104R0E01</v>
          </cell>
          <cell r="D1807" t="str">
            <v>IPM12-上盖</v>
          </cell>
          <cell r="E1807" t="str">
            <v>1.5mm铝板折弯，喷细砂黑色氧化  L120mm*W60mm*H21.5mm</v>
          </cell>
          <cell r="F1807" t="str">
            <v>PCS</v>
          </cell>
        </row>
        <row r="1808">
          <cell r="C1808" t="str">
            <v>WJ03V0105R0E00</v>
          </cell>
          <cell r="D1808" t="str">
            <v>TPHD-BYET-上盖</v>
          </cell>
          <cell r="E1808" t="str">
            <v>1.5mm铝板折弯，喷砂黑色氧化  L120.6mm*W61.6mm*H24.3mm</v>
          </cell>
          <cell r="F1808" t="str">
            <v>PCS</v>
          </cell>
        </row>
        <row r="1809">
          <cell r="C1809" t="str">
            <v>WJ03V0105R0E01</v>
          </cell>
          <cell r="D1809" t="str">
            <v>TPHD-BYET-上盖</v>
          </cell>
          <cell r="E1809" t="str">
            <v>1.5mm铝板折弯，喷砂黑色氧化  L120.6mm*W61.6mm*H24.3mm</v>
          </cell>
          <cell r="F1809" t="str">
            <v>PCS</v>
          </cell>
        </row>
        <row r="1810">
          <cell r="C1810" t="str">
            <v>WJ03V0106R0E00</v>
          </cell>
          <cell r="D1810" t="str">
            <v>TPHD-BYER-上盖</v>
          </cell>
          <cell r="E1810" t="str">
            <v>1.5mm铝板折弯，喷砂黑色氧化  L120.6mm*W61.6mm*H24.3mm</v>
          </cell>
          <cell r="F1810" t="str">
            <v>PCS</v>
          </cell>
        </row>
        <row r="1811">
          <cell r="C1811" t="str">
            <v>WJ03V0106R0E01</v>
          </cell>
          <cell r="D1811" t="str">
            <v>TPHD-BYER-上盖</v>
          </cell>
          <cell r="E1811" t="str">
            <v>1.5mm铝板折弯，喷砂黑色氧化  L120.6mm*W61.6mm*H24.3mm</v>
          </cell>
          <cell r="F1811" t="str">
            <v>PCS</v>
          </cell>
        </row>
        <row r="1812">
          <cell r="C1812" t="str">
            <v>WJ03V0107R0U10</v>
          </cell>
          <cell r="D1812" t="str">
            <v>CM-BT10-TX70-Lite-上盖</v>
          </cell>
          <cell r="E1812" t="str">
            <v>1.2mm铁板折弯，喷黑色细砂粉   L120mm*W61mm*H24mm</v>
          </cell>
          <cell r="F1812" t="str">
            <v>PCS</v>
          </cell>
        </row>
        <row r="1813">
          <cell r="C1813" t="str">
            <v>WJ03V0108R0U10</v>
          </cell>
          <cell r="D1813" t="str">
            <v>CM-BT10-RX70-Lite-上盖</v>
          </cell>
          <cell r="E1813" t="str">
            <v>1.2mm铁板折弯，喷黑色细砂粉   L120mm*W61mm*H24mm</v>
          </cell>
          <cell r="F1813" t="str">
            <v>PCS</v>
          </cell>
        </row>
        <row r="1814">
          <cell r="C1814" t="str">
            <v>WJ03V0109R0</v>
          </cell>
          <cell r="D1814" t="str">
            <v>MDV248盖板</v>
          </cell>
          <cell r="E1814" t="str">
            <v>外表面喷黑色细砂粉L434*W380mm</v>
          </cell>
          <cell r="F1814" t="str">
            <v>PCS</v>
          </cell>
        </row>
        <row r="1815">
          <cell r="C1815" t="str">
            <v>WJ04V0003R1</v>
          </cell>
          <cell r="D1815" t="str">
            <v>MCV1616A后板</v>
          </cell>
          <cell r="E1815" t="str">
            <v>铝型材 黑色  L437mm*W88.4mm*T3mm</v>
          </cell>
          <cell r="F1815" t="str">
            <v>PCS</v>
          </cell>
        </row>
        <row r="1816">
          <cell r="C1816" t="str">
            <v>WJ04V0004R1E00</v>
          </cell>
          <cell r="D1816" t="str">
            <v>MCV3232A后板</v>
          </cell>
          <cell r="E1816" t="str">
            <v>外表面喷黑色细砂粉 L436.6*W177*T2mm</v>
          </cell>
          <cell r="F1816" t="str">
            <v>PCS</v>
          </cell>
        </row>
        <row r="1817">
          <cell r="C1817" t="str">
            <v>WJ04V0006R1E00</v>
          </cell>
          <cell r="D1817" t="str">
            <v>MDV88A后板</v>
          </cell>
          <cell r="E1817" t="str">
            <v>黑色</v>
          </cell>
          <cell r="F1817" t="str">
            <v>PCS</v>
          </cell>
        </row>
        <row r="1818">
          <cell r="C1818" t="str">
            <v>WJ04V0008R1</v>
          </cell>
          <cell r="D1818" t="str">
            <v>MHD88后板</v>
          </cell>
          <cell r="E1818" t="str">
            <v>铝 表面喷黑色细砂粉 丝印</v>
          </cell>
          <cell r="F1818" t="str">
            <v>PCS</v>
          </cell>
        </row>
        <row r="1819">
          <cell r="C1819" t="str">
            <v>WJ04V0008R2E00</v>
          </cell>
          <cell r="D1819" t="str">
            <v>MHD88后板</v>
          </cell>
          <cell r="E1819" t="str">
            <v>表面喷砂铝本色氧化处理L431mm*W84.4mm*T3mm*H13mm</v>
          </cell>
          <cell r="F1819" t="str">
            <v>PCS</v>
          </cell>
        </row>
        <row r="1820">
          <cell r="C1820" t="str">
            <v>WJ04V0008R3E00</v>
          </cell>
          <cell r="D1820" t="str">
            <v>MHD88后板</v>
          </cell>
          <cell r="E1820" t="str">
            <v>铝型材 黑色 L431mm*W84.4mm*T3mm*H13mm</v>
          </cell>
          <cell r="F1820" t="str">
            <v>PCS</v>
          </cell>
        </row>
        <row r="1821">
          <cell r="C1821" t="str">
            <v>WJ04V0013R0E00</v>
          </cell>
          <cell r="D1821" t="str">
            <v>MVG44A后板</v>
          </cell>
          <cell r="E1821" t="str">
            <v>铝型材 黑色 L437mm*W44mm*T2.5mm</v>
          </cell>
          <cell r="F1821" t="str">
            <v>PCS</v>
          </cell>
        </row>
        <row r="1822">
          <cell r="C1822" t="str">
            <v>WJ04V0014R1E00</v>
          </cell>
          <cell r="D1822" t="str">
            <v>MVG88A后板</v>
          </cell>
          <cell r="E1822" t="str">
            <v>铝型材 黑色 L437mm*W88.4mm*T3mm</v>
          </cell>
          <cell r="F1822" t="str">
            <v>PCS</v>
          </cell>
        </row>
        <row r="1823">
          <cell r="C1823" t="str">
            <v>WJ04V0018R1E00</v>
          </cell>
          <cell r="D1823" t="str">
            <v>SC91DM后板</v>
          </cell>
          <cell r="E1823" t="str">
            <v>铝 外表面喷黑色细砂粉 丝印</v>
          </cell>
          <cell r="F1823" t="str">
            <v>PCS</v>
          </cell>
        </row>
        <row r="1824">
          <cell r="C1824" t="str">
            <v>WJ04V0019R1E00</v>
          </cell>
          <cell r="D1824" t="str">
            <v>SC121D后板</v>
          </cell>
          <cell r="E1824" t="str">
            <v>外表面喷黑色细沙粉(内表面不喷粉)l437*W44mm</v>
          </cell>
          <cell r="F1824" t="str">
            <v>PCS</v>
          </cell>
        </row>
        <row r="1825">
          <cell r="C1825" t="str">
            <v>WJ04V0021R1E00</v>
          </cell>
          <cell r="D1825" t="str">
            <v>SDV2后板</v>
          </cell>
          <cell r="E1825" t="str">
            <v>外表面喷砂黑色氧化处理，内表面不喷砂</v>
          </cell>
          <cell r="F1825" t="str">
            <v>PCS</v>
          </cell>
        </row>
        <row r="1826">
          <cell r="C1826" t="str">
            <v>WJ04V0035R1D01</v>
          </cell>
          <cell r="D1826" t="str">
            <v>TPHD402R后板</v>
          </cell>
          <cell r="E1826" t="str">
            <v>外表面喷沙氧化处理（黑色）L106mm*W28mm*H6mm</v>
          </cell>
          <cell r="F1826" t="str">
            <v>PCS</v>
          </cell>
        </row>
        <row r="1827">
          <cell r="C1827" t="str">
            <v>WJ04V0035R1E00</v>
          </cell>
          <cell r="D1827" t="str">
            <v>TPHD402R后板</v>
          </cell>
          <cell r="E1827" t="str">
            <v>铝 两表面拉丝，外表面喷沙氧化处理（黑色）</v>
          </cell>
          <cell r="F1827" t="str">
            <v>PCS</v>
          </cell>
        </row>
        <row r="1828">
          <cell r="C1828" t="str">
            <v>WJ04V0036R0E00</v>
          </cell>
          <cell r="D1828" t="str">
            <v>TPVG201R后板</v>
          </cell>
          <cell r="E1828" t="str">
            <v>铝 外表面拉丝氧化处理（黑色） 丝印</v>
          </cell>
          <cell r="F1828" t="str">
            <v>PCS</v>
          </cell>
        </row>
        <row r="1829">
          <cell r="C1829" t="str">
            <v>WJ04V0039R1K01</v>
          </cell>
          <cell r="D1829" t="str">
            <v>WHD4后板</v>
          </cell>
          <cell r="E1829" t="str">
            <v>表面喷砂黑色氧化处理 L153*W28mm</v>
          </cell>
          <cell r="F1829" t="str">
            <v>PCS</v>
          </cell>
        </row>
        <row r="1830">
          <cell r="C1830" t="str">
            <v>WJ04V0045R1D01</v>
          </cell>
          <cell r="D1830" t="str">
            <v>TPHD402T后板</v>
          </cell>
          <cell r="E1830" t="str">
            <v>外表面喷沙氧化处理（黑色）L106mm*W28mm*H6mm</v>
          </cell>
          <cell r="F1830" t="str">
            <v>PCS</v>
          </cell>
        </row>
        <row r="1831">
          <cell r="C1831" t="str">
            <v>WJ04V0045R1E00</v>
          </cell>
          <cell r="D1831" t="str">
            <v>TPHD402T后板</v>
          </cell>
          <cell r="E1831" t="str">
            <v>铝 两表面拉丝，外表面喷沙氧化处理（黑色）</v>
          </cell>
          <cell r="F1831" t="str">
            <v>PCS</v>
          </cell>
        </row>
        <row r="1832">
          <cell r="C1832" t="str">
            <v>WJ04V0047R1E00</v>
          </cell>
          <cell r="D1832" t="str">
            <v>MMX88A后板</v>
          </cell>
          <cell r="E1832" t="str">
            <v>铝板  表面喷黑色细砂粉</v>
          </cell>
          <cell r="F1832" t="str">
            <v>PCS</v>
          </cell>
        </row>
        <row r="1833">
          <cell r="C1833" t="str">
            <v>WJ04V0047R1K01</v>
          </cell>
          <cell r="D1833" t="str">
            <v>MMX88A后板</v>
          </cell>
          <cell r="E1833" t="str">
            <v>铝板  表面喷黑色细砂粉</v>
          </cell>
          <cell r="F1833" t="str">
            <v>PCS</v>
          </cell>
        </row>
        <row r="1834">
          <cell r="C1834" t="str">
            <v>WJ04V0048R1K01</v>
          </cell>
          <cell r="D1834" t="str">
            <v>MMX1616后板</v>
          </cell>
          <cell r="E1834" t="str">
            <v>铝 表面喷黑色细砂粉 丝印</v>
          </cell>
          <cell r="F1834" t="str">
            <v>PCS</v>
          </cell>
        </row>
        <row r="1835">
          <cell r="C1835" t="str">
            <v>WJ04V0049R0K01</v>
          </cell>
          <cell r="D1835" t="str">
            <v>MMX3232后板</v>
          </cell>
          <cell r="E1835" t="str">
            <v>铝 表面喷黑色细砂粉 丝印</v>
          </cell>
          <cell r="F1835" t="str">
            <v>PCS</v>
          </cell>
        </row>
        <row r="1836">
          <cell r="C1836" t="str">
            <v>WJ04V0051R1U02</v>
          </cell>
          <cell r="D1836" t="str">
            <v>VSC-101后板</v>
          </cell>
          <cell r="E1836" t="str">
            <v>表面喷黑色细砂粉</v>
          </cell>
          <cell r="F1836" t="str">
            <v>PCS</v>
          </cell>
        </row>
        <row r="1837">
          <cell r="C1837" t="str">
            <v>WJ04V0052R0K01</v>
          </cell>
          <cell r="D1837" t="str">
            <v>MHD44后板</v>
          </cell>
          <cell r="E1837" t="str">
            <v>铝 外表面喷黑色细砂粉 丝印</v>
          </cell>
          <cell r="F1837" t="str">
            <v>PCS</v>
          </cell>
        </row>
        <row r="1838">
          <cell r="C1838" t="str">
            <v>WJ04V0053R2E00</v>
          </cell>
          <cell r="D1838" t="str">
            <v>MHD3232后板</v>
          </cell>
          <cell r="E1838" t="str">
            <v>铝板 表面喷黑色细砂粉 L432.6mm*W217.5mm*T3mm</v>
          </cell>
          <cell r="F1838" t="str">
            <v>PCS</v>
          </cell>
        </row>
        <row r="1839">
          <cell r="C1839" t="str">
            <v>WJ04V0055R0K01</v>
          </cell>
          <cell r="D1839" t="str">
            <v>PA2B后板</v>
          </cell>
          <cell r="E1839" t="str">
            <v>喷黑色细砂粉+丝印</v>
          </cell>
          <cell r="F1839" t="str">
            <v>PCS</v>
          </cell>
        </row>
        <row r="1840">
          <cell r="C1840" t="str">
            <v>WJ04V0055R0U03</v>
          </cell>
          <cell r="D1840" t="str">
            <v>PA2B后板</v>
          </cell>
          <cell r="E1840" t="str">
            <v>喷黑色细砂粉+丝印</v>
          </cell>
          <cell r="F1840" t="str">
            <v>PCS</v>
          </cell>
        </row>
        <row r="1841">
          <cell r="C1841" t="str">
            <v>WJ04V0056R0U07</v>
          </cell>
          <cell r="D1841" t="str">
            <v>AT-DRC444后板</v>
          </cell>
          <cell r="E1841" t="str">
            <v>铝 外表面喷黑色细砂粉 丝印</v>
          </cell>
          <cell r="F1841" t="str">
            <v>PCS</v>
          </cell>
        </row>
        <row r="1842">
          <cell r="C1842" t="str">
            <v>WJ04V0060R1U04</v>
          </cell>
          <cell r="D1842" t="str">
            <v>T8后板</v>
          </cell>
          <cell r="E1842" t="str">
            <v>铝型材 表面喷黑色平光粉 L437mm*W44mm*T2.5mm</v>
          </cell>
          <cell r="F1842" t="str">
            <v>PCS</v>
          </cell>
        </row>
        <row r="1843">
          <cell r="C1843" t="str">
            <v>WJ04V0062R0</v>
          </cell>
          <cell r="D1843" t="str">
            <v>TEK 902-HD后板</v>
          </cell>
          <cell r="E1843">
            <v>0</v>
          </cell>
          <cell r="F1843" t="str">
            <v>PCS</v>
          </cell>
        </row>
        <row r="1844">
          <cell r="C1844" t="str">
            <v>WJ04V0063R0</v>
          </cell>
          <cell r="D1844" t="str">
            <v>SC91DTV后板</v>
          </cell>
          <cell r="E1844">
            <v>0</v>
          </cell>
          <cell r="F1844" t="str">
            <v>PCS</v>
          </cell>
        </row>
        <row r="1845">
          <cell r="C1845" t="str">
            <v>WJ04V0067R0K01</v>
          </cell>
          <cell r="D1845" t="str">
            <v>CHA2后板</v>
          </cell>
          <cell r="E1845" t="str">
            <v>铝 表面喷砂氧化处理（黑色） 丝印</v>
          </cell>
          <cell r="F1845" t="str">
            <v>PCS</v>
          </cell>
        </row>
        <row r="1846">
          <cell r="C1846" t="str">
            <v>WJ04V0070R1</v>
          </cell>
          <cell r="D1846" t="str">
            <v>MRG6464后板</v>
          </cell>
          <cell r="E1846">
            <v>0</v>
          </cell>
          <cell r="F1846" t="str">
            <v>PCS</v>
          </cell>
        </row>
        <row r="1847">
          <cell r="C1847" t="str">
            <v>WJ04V0070R2E00</v>
          </cell>
          <cell r="D1847" t="str">
            <v>MRG6464后板</v>
          </cell>
          <cell r="E1847" t="str">
            <v>铝板 表面喷黑色细砂粉 L436.6mm*W265.9mm*T2.5mm*H8mm</v>
          </cell>
          <cell r="F1847" t="str">
            <v>PCS</v>
          </cell>
        </row>
        <row r="1848">
          <cell r="C1848" t="str">
            <v>WJ04V0072R0</v>
          </cell>
          <cell r="D1848" t="str">
            <v>PA3-100V后板</v>
          </cell>
          <cell r="E1848">
            <v>0</v>
          </cell>
          <cell r="F1848" t="str">
            <v>PCS</v>
          </cell>
        </row>
        <row r="1849">
          <cell r="C1849" t="str">
            <v>WJ04V0074R1E00</v>
          </cell>
          <cell r="D1849" t="str">
            <v>SC61D后板</v>
          </cell>
          <cell r="E1849" t="str">
            <v>表面拉丝（内表面不拉丝）黑色氧化处理 L178*W42mm</v>
          </cell>
          <cell r="F1849" t="str">
            <v>PCS</v>
          </cell>
        </row>
        <row r="1850">
          <cell r="C1850" t="str">
            <v>WJ04V0075R0</v>
          </cell>
          <cell r="D1850" t="str">
            <v>MRG1616A后板</v>
          </cell>
          <cell r="E1850" t="str">
            <v>铝板 表面喷黑色细砂粉 L436.6mm*W265.9mm*T2mm*H7mm</v>
          </cell>
          <cell r="F1850" t="str">
            <v>PCS</v>
          </cell>
        </row>
        <row r="1851">
          <cell r="C1851" t="str">
            <v>WJ04V0075R1E00</v>
          </cell>
          <cell r="D1851" t="str">
            <v>MRG1616A后板</v>
          </cell>
          <cell r="E1851" t="str">
            <v>外表面喷黑色细砂粉</v>
          </cell>
          <cell r="F1851" t="str">
            <v>PCS</v>
          </cell>
        </row>
        <row r="1852">
          <cell r="C1852" t="str">
            <v>WJ04V0076R0</v>
          </cell>
          <cell r="D1852" t="str">
            <v>MCV6464A后板</v>
          </cell>
          <cell r="E1852" t="str">
            <v>铝板 黑色 L436.6mm*W399.2mm*T2.5mm</v>
          </cell>
          <cell r="F1852" t="str">
            <v>PCS</v>
          </cell>
        </row>
        <row r="1853">
          <cell r="C1853" t="str">
            <v>WJ04V0077R0E00</v>
          </cell>
          <cell r="D1853" t="str">
            <v>MRG3232A后板（A）</v>
          </cell>
          <cell r="E1853" t="str">
            <v>表面喷黑色细砂粉 L427.7mm*W86mm</v>
          </cell>
          <cell r="F1853" t="str">
            <v>PCS</v>
          </cell>
        </row>
        <row r="1854">
          <cell r="C1854" t="str">
            <v>WJ04V0078R0E00</v>
          </cell>
          <cell r="D1854" t="str">
            <v>MRG3232A后板（B）</v>
          </cell>
          <cell r="E1854" t="str">
            <v>表面喷黑色细砂粉 L431.6mm*W99.9mm*T2.5mm</v>
          </cell>
          <cell r="F1854" t="str">
            <v>PCS</v>
          </cell>
        </row>
        <row r="1855">
          <cell r="C1855" t="str">
            <v>WJ04V0079R0E00</v>
          </cell>
          <cell r="D1855" t="str">
            <v>D-1001后板</v>
          </cell>
          <cell r="E1855" t="str">
            <v>表面喷细砂哑银色导电氧化处理</v>
          </cell>
          <cell r="F1855" t="str">
            <v>PCS</v>
          </cell>
        </row>
        <row r="1856">
          <cell r="C1856" t="str">
            <v>WJ04V0079R1E00</v>
          </cell>
          <cell r="D1856" t="str">
            <v>D-1001后板</v>
          </cell>
          <cell r="E1856" t="str">
            <v>表面喷细砂哑银色导电氧化处理</v>
          </cell>
          <cell r="F1856" t="str">
            <v>PCS</v>
          </cell>
        </row>
        <row r="1857">
          <cell r="C1857" t="str">
            <v>WJ04V0080R0E00</v>
          </cell>
          <cell r="D1857" t="str">
            <v>MV4后板</v>
          </cell>
          <cell r="E1857" t="str">
            <v>铝型材 表面喷细砂哑银色氧化处理 L432mm*W41.5mm</v>
          </cell>
          <cell r="F1857" t="str">
            <v>PCS</v>
          </cell>
        </row>
        <row r="1858">
          <cell r="C1858" t="str">
            <v>WJ04V0080R1E00</v>
          </cell>
          <cell r="D1858" t="str">
            <v>MV4后板</v>
          </cell>
          <cell r="E1858" t="str">
            <v>铝型材 表面喷细砂哑银色氧化处理 L432mm*W41.5mm</v>
          </cell>
          <cell r="F1858" t="str">
            <v>PCS</v>
          </cell>
        </row>
        <row r="1859">
          <cell r="C1859" t="str">
            <v>WJ04V0081R0</v>
          </cell>
          <cell r="D1859" t="str">
            <v>TPHD403T后板</v>
          </cell>
          <cell r="E1859">
            <v>0</v>
          </cell>
          <cell r="F1859" t="str">
            <v>PCS</v>
          </cell>
        </row>
        <row r="1860">
          <cell r="C1860" t="str">
            <v>WJ04V0081R1K01</v>
          </cell>
          <cell r="D1860" t="str">
            <v>TPHD403T后板</v>
          </cell>
          <cell r="E1860" t="str">
            <v>表面喷砂黑色氧化处理 L114.8*W36mm</v>
          </cell>
          <cell r="F1860" t="str">
            <v>PCS</v>
          </cell>
        </row>
        <row r="1861">
          <cell r="C1861" t="str">
            <v>WJ04V0082R0</v>
          </cell>
          <cell r="D1861" t="str">
            <v>TPHD403R后板</v>
          </cell>
          <cell r="E1861">
            <v>0</v>
          </cell>
          <cell r="F1861" t="str">
            <v>PCS</v>
          </cell>
        </row>
        <row r="1862">
          <cell r="C1862" t="str">
            <v>WJ04V0082R1K01</v>
          </cell>
          <cell r="D1862" t="str">
            <v>TPHD403R后板</v>
          </cell>
          <cell r="E1862" t="str">
            <v>表面喷砂黑色氧化处理 L114.8*W36mm</v>
          </cell>
          <cell r="F1862" t="str">
            <v>PCS</v>
          </cell>
        </row>
        <row r="1863">
          <cell r="C1863" t="str">
            <v>WJ04V0083R0M01</v>
          </cell>
          <cell r="D1863" t="str">
            <v>SHD2A后板</v>
          </cell>
          <cell r="E1863" t="str">
            <v>外表面喷砂黑色氧化处理，内表面不喷砂</v>
          </cell>
          <cell r="F1863" t="str">
            <v>PCS</v>
          </cell>
        </row>
        <row r="1864">
          <cell r="C1864" t="str">
            <v>WJ04V0084R1E00</v>
          </cell>
          <cell r="D1864" t="str">
            <v>MHD44TP后板</v>
          </cell>
          <cell r="E1864" t="str">
            <v>表面喷细砂氧化处理（黑色）L436.4mm*W44mm*T2.5mm</v>
          </cell>
          <cell r="F1864" t="str">
            <v>PCS</v>
          </cell>
        </row>
        <row r="1865">
          <cell r="C1865" t="str">
            <v>WJ04V0084R2C09</v>
          </cell>
          <cell r="D1865" t="str">
            <v>MHD44TP后板</v>
          </cell>
          <cell r="E1865" t="str">
            <v>表面喷细砂氧化处理（黑色）L436.4mm*W44mm*T2.5mm</v>
          </cell>
          <cell r="F1865" t="str">
            <v>PCS</v>
          </cell>
        </row>
        <row r="1866">
          <cell r="C1866" t="str">
            <v>WJ04V0085R0U04</v>
          </cell>
          <cell r="D1866" t="str">
            <v>P122后板</v>
          </cell>
          <cell r="E1866" t="str">
            <v>表面喷黑色细沙粉 L437mm*W44*T2.5mm</v>
          </cell>
          <cell r="F1866" t="str">
            <v>PCS</v>
          </cell>
        </row>
        <row r="1867">
          <cell r="C1867" t="str">
            <v>WJ04V0086R0U04</v>
          </cell>
          <cell r="D1867" t="str">
            <v>P123后板</v>
          </cell>
          <cell r="E1867" t="str">
            <v>表面喷黑色细沙粉 L437.6*W44*T2.5mm</v>
          </cell>
          <cell r="F1867" t="str">
            <v>PCS</v>
          </cell>
        </row>
        <row r="1868">
          <cell r="C1868" t="str">
            <v>WJ04V0087R0A03</v>
          </cell>
          <cell r="D1868" t="str">
            <v>TPHD402PR后板</v>
          </cell>
          <cell r="E1868" t="str">
            <v>表面喷沙氧化处理（黑色）L106*W28*T6mm</v>
          </cell>
          <cell r="F1868" t="str">
            <v>PCS</v>
          </cell>
        </row>
        <row r="1869">
          <cell r="C1869" t="str">
            <v>WJ04V0087R0I01</v>
          </cell>
          <cell r="D1869" t="str">
            <v>TPHD402PR后板</v>
          </cell>
          <cell r="E1869" t="str">
            <v>表面喷沙氧化处理（黑色）L106*W28*T6mm</v>
          </cell>
          <cell r="F1869" t="str">
            <v>PCS</v>
          </cell>
        </row>
        <row r="1870">
          <cell r="C1870" t="str">
            <v>WJ04V0087R0K01</v>
          </cell>
          <cell r="D1870" t="str">
            <v>TPHD402PR后板</v>
          </cell>
          <cell r="E1870" t="str">
            <v>表面喷沙氧化处理（黑色）L106*W28*T6mm</v>
          </cell>
          <cell r="F1870" t="str">
            <v>PCS</v>
          </cell>
        </row>
        <row r="1871">
          <cell r="C1871" t="str">
            <v>WJ04V0087R0R01</v>
          </cell>
          <cell r="D1871" t="str">
            <v>TPHD402PR后板</v>
          </cell>
          <cell r="E1871" t="str">
            <v>表面喷沙氧化处理（黑色）L106*W28*T6mm</v>
          </cell>
          <cell r="F1871" t="str">
            <v>PCS</v>
          </cell>
        </row>
        <row r="1872">
          <cell r="C1872" t="str">
            <v>WJ04V0088R0A03</v>
          </cell>
          <cell r="D1872" t="str">
            <v>TPHD402PT后板</v>
          </cell>
          <cell r="E1872" t="str">
            <v>铝型材 外表面喷沙氧化处理（黑色）L106mm*W28mm*H6mm</v>
          </cell>
          <cell r="F1872" t="str">
            <v>PCS</v>
          </cell>
        </row>
        <row r="1873">
          <cell r="C1873" t="str">
            <v>WJ04V0088R0D02</v>
          </cell>
          <cell r="D1873" t="str">
            <v>TPHD402PT后板</v>
          </cell>
          <cell r="E1873" t="str">
            <v>铝型材 外表面喷沙氧化处理（黑色）L106mm*W28mm*H6mm</v>
          </cell>
          <cell r="F1873" t="str">
            <v>PCS</v>
          </cell>
        </row>
        <row r="1874">
          <cell r="C1874" t="str">
            <v>WJ04V0088R0K01</v>
          </cell>
          <cell r="D1874" t="str">
            <v>TPHD402PT后板</v>
          </cell>
          <cell r="E1874" t="str">
            <v>铝型材 外表面喷沙氧化处理（黑色）L106mm*W28mm*H6mm</v>
          </cell>
          <cell r="F1874" t="str">
            <v>PCS</v>
          </cell>
        </row>
        <row r="1875">
          <cell r="C1875" t="str">
            <v>WJ04V0089R0D01</v>
          </cell>
          <cell r="D1875" t="str">
            <v>KD-HDMI41 后板</v>
          </cell>
          <cell r="E1875" t="str">
            <v>表面喷黑色细砂粉 L195mm*W28mm</v>
          </cell>
          <cell r="F1875" t="str">
            <v>PCS</v>
          </cell>
        </row>
        <row r="1876">
          <cell r="C1876" t="str">
            <v>WJ04V0090R0E00</v>
          </cell>
          <cell r="D1876" t="str">
            <v>D-3001后板</v>
          </cell>
          <cell r="E1876" t="str">
            <v>表面喷细砂哑银色氧化处理L432.6*W41.5*H12.5mm</v>
          </cell>
          <cell r="F1876" t="str">
            <v>PCS</v>
          </cell>
        </row>
        <row r="1877">
          <cell r="C1877" t="str">
            <v>WJ04V0091R0E00</v>
          </cell>
          <cell r="D1877" t="str">
            <v>D-3002后板</v>
          </cell>
          <cell r="E1877" t="str">
            <v>铝型材,表面喷细砂黑色氧化处理</v>
          </cell>
          <cell r="F1877" t="str">
            <v>PCS</v>
          </cell>
        </row>
        <row r="1878">
          <cell r="C1878" t="str">
            <v>WJ04V0091R1E00</v>
          </cell>
          <cell r="D1878" t="str">
            <v>D-3002后板</v>
          </cell>
          <cell r="E1878" t="str">
            <v>铝型材,表面喷细砂黑色氧化处理</v>
          </cell>
          <cell r="F1878" t="str">
            <v>PCS</v>
          </cell>
        </row>
        <row r="1879">
          <cell r="C1879" t="str">
            <v>WJ04V0091R2E00</v>
          </cell>
          <cell r="D1879" t="str">
            <v>D-3002后板</v>
          </cell>
          <cell r="E1879" t="str">
            <v>铝型材,表面喷细砂黑色氧化处理</v>
          </cell>
          <cell r="F1879" t="str">
            <v>PCS</v>
          </cell>
        </row>
        <row r="1880">
          <cell r="C1880" t="str">
            <v>WJ04V0095R0E00</v>
          </cell>
          <cell r="D1880" t="str">
            <v>D-3300 后板</v>
          </cell>
          <cell r="E1880" t="str">
            <v>铝板 表面喷砂黑色氧化处理 L166*W36mm</v>
          </cell>
          <cell r="F1880" t="str">
            <v>PCS</v>
          </cell>
        </row>
        <row r="1881">
          <cell r="C1881" t="str">
            <v>WJ04V0098R0E00</v>
          </cell>
          <cell r="D1881" t="str">
            <v>CM-MT4420-HD后板</v>
          </cell>
          <cell r="E1881" t="str">
            <v>表面喷细砂黑色氧化处理 L436.4*W44mm</v>
          </cell>
          <cell r="F1881" t="str">
            <v>PCS</v>
          </cell>
        </row>
        <row r="1882">
          <cell r="C1882" t="str">
            <v>WJ04V0098R0U10</v>
          </cell>
          <cell r="D1882" t="str">
            <v>CM-MT4420-HD后板</v>
          </cell>
          <cell r="E1882" t="str">
            <v>表面喷细砂黑色氧化处理 L436.4*W44*T2.5mm</v>
          </cell>
          <cell r="F1882" t="str">
            <v>PCS</v>
          </cell>
        </row>
        <row r="1883">
          <cell r="C1883" t="str">
            <v>WJ04V0099R0E00</v>
          </cell>
          <cell r="D1883" t="str">
            <v>MHD88TP-N后板</v>
          </cell>
          <cell r="E1883" t="str">
            <v>外表面喷砂黑色氧化处理 L430.8*W84mm</v>
          </cell>
          <cell r="F1883" t="str">
            <v>PCS</v>
          </cell>
        </row>
        <row r="1884">
          <cell r="C1884" t="str">
            <v>WJ04V0100R0E00</v>
          </cell>
          <cell r="D1884" t="str">
            <v>D-3001后板</v>
          </cell>
          <cell r="E1884" t="str">
            <v>表面喷砂黑色氧化处理 L436.4*W44mm</v>
          </cell>
          <cell r="F1884" t="str">
            <v>PCS</v>
          </cell>
        </row>
        <row r="1885">
          <cell r="C1885" t="str">
            <v>WJ04V0100R1E00</v>
          </cell>
          <cell r="D1885" t="str">
            <v>D-3001后板</v>
          </cell>
          <cell r="E1885" t="str">
            <v>表面喷砂黑色氧化处理 L436.4*W44mm</v>
          </cell>
          <cell r="F1885" t="str">
            <v>PCS</v>
          </cell>
        </row>
        <row r="1886">
          <cell r="C1886" t="str">
            <v>WJ04V0101R0U10</v>
          </cell>
          <cell r="D1886" t="str">
            <v>CM-MT8810-BT-70后板</v>
          </cell>
          <cell r="E1886" t="str">
            <v>外表面喷砂黑色氧化处理 L430.7*W84mm</v>
          </cell>
          <cell r="F1886" t="str">
            <v>PCS</v>
          </cell>
        </row>
        <row r="1887">
          <cell r="C1887" t="str">
            <v>WJ04V0102R0E00</v>
          </cell>
          <cell r="D1887" t="str">
            <v>I-3001后板</v>
          </cell>
          <cell r="E1887" t="str">
            <v>表面喷砂银色氧化处理 L425.5*84.3mm</v>
          </cell>
          <cell r="F1887" t="str">
            <v>PCS</v>
          </cell>
        </row>
        <row r="1888">
          <cell r="C1888" t="str">
            <v>WJ04V0103R0U04</v>
          </cell>
          <cell r="D1888" t="str">
            <v>DIGI-P52后板</v>
          </cell>
          <cell r="E1888" t="str">
            <v>表面喷砂氧化处理（黑色）L217.6*W145mm</v>
          </cell>
          <cell r="F1888" t="str">
            <v>PCS</v>
          </cell>
        </row>
        <row r="1889">
          <cell r="C1889" t="str">
            <v>WJ04V0104R0U05</v>
          </cell>
          <cell r="D1889" t="str">
            <v>SC-121BT后板</v>
          </cell>
          <cell r="E1889" t="str">
            <v>外表面喷黑色细沙粉(内表面不喷粉)L437*W44mm</v>
          </cell>
          <cell r="F1889" t="str">
            <v>PCS</v>
          </cell>
        </row>
        <row r="1890">
          <cell r="C1890" t="str">
            <v>WJ04V0105R0R01</v>
          </cell>
          <cell r="D1890" t="str">
            <v>TPHD403PLR后板</v>
          </cell>
          <cell r="E1890" t="str">
            <v>外表面喷沙氧化处理（黑色）L148*W28mm</v>
          </cell>
          <cell r="F1890" t="str">
            <v>PCS</v>
          </cell>
        </row>
        <row r="1891">
          <cell r="C1891" t="str">
            <v>WJ04V0106R0R01</v>
          </cell>
          <cell r="D1891" t="str">
            <v>TPHD403PLT后板</v>
          </cell>
          <cell r="E1891" t="str">
            <v>外表面喷沙氧化处理（黑色）L148*W28mm</v>
          </cell>
          <cell r="F1891" t="str">
            <v>PCS</v>
          </cell>
        </row>
        <row r="1892">
          <cell r="C1892" t="str">
            <v>WJ04V0107R0</v>
          </cell>
          <cell r="D1892" t="str">
            <v>TPHD405PT-WPI后板</v>
          </cell>
          <cell r="E1892" t="str">
            <v>外表面喷细砂后铝本色氧化处理 L86*W69mm</v>
          </cell>
          <cell r="F1892" t="str">
            <v>PCS</v>
          </cell>
        </row>
        <row r="1893">
          <cell r="C1893" t="str">
            <v>WJ04V0107R0E00</v>
          </cell>
          <cell r="D1893" t="str">
            <v>TPHD405PT-WPI后板</v>
          </cell>
          <cell r="E1893" t="str">
            <v>外表面喷细砂后铝本色氧化处理 L86*W69mm</v>
          </cell>
          <cell r="F1893" t="str">
            <v>PCS</v>
          </cell>
        </row>
        <row r="1894">
          <cell r="C1894" t="str">
            <v>WJ04V0108R0C12</v>
          </cell>
          <cell r="D1894" t="str">
            <v>MDV66TP后板</v>
          </cell>
          <cell r="E1894" t="str">
            <v>全表面喷黑色细砂粉 丝印 L434*W85mm</v>
          </cell>
          <cell r="F1894" t="str">
            <v>PCS</v>
          </cell>
        </row>
        <row r="1895">
          <cell r="C1895" t="str">
            <v>WJ04V0109R0J03</v>
          </cell>
          <cell r="D1895" t="str">
            <v>500455-TX后板</v>
          </cell>
          <cell r="E1895" t="str">
            <v>外表面喷细砂后铝本色氧化处理L86*W69mm</v>
          </cell>
          <cell r="F1895" t="str">
            <v>PCS</v>
          </cell>
        </row>
        <row r="1896">
          <cell r="C1896" t="str">
            <v>WJ04V0110R0K01</v>
          </cell>
          <cell r="D1896" t="str">
            <v>MHD-44A后板</v>
          </cell>
          <cell r="E1896" t="str">
            <v>表面喷细砂黑色氧化处理L436.4*W44mm</v>
          </cell>
          <cell r="F1896" t="str">
            <v>PCS</v>
          </cell>
        </row>
        <row r="1897">
          <cell r="C1897" t="str">
            <v>WJ04V0111R0E00</v>
          </cell>
          <cell r="D1897" t="str">
            <v>MUH44TP后板</v>
          </cell>
          <cell r="E1897" t="str">
            <v>表面喷细砂氧化处理（黑色）L436.4*W44mm</v>
          </cell>
          <cell r="F1897" t="str">
            <v>PCS</v>
          </cell>
        </row>
        <row r="1898">
          <cell r="C1898" t="str">
            <v>WJ04V0112R0E00</v>
          </cell>
          <cell r="D1898" t="str">
            <v>MUH66TP后板</v>
          </cell>
          <cell r="E1898" t="str">
            <v>外表面喷砂黑色氧化处理L430.7*W84mm</v>
          </cell>
          <cell r="F1898" t="str">
            <v>PCS</v>
          </cell>
        </row>
        <row r="1899">
          <cell r="C1899" t="str">
            <v>WJ04V0113R0E00</v>
          </cell>
          <cell r="D1899" t="str">
            <v>MUH88TP后板</v>
          </cell>
          <cell r="E1899" t="str">
            <v>外表面喷砂黑色氧化处理L430.7*W84mm</v>
          </cell>
          <cell r="F1899" t="str">
            <v>PCS</v>
          </cell>
        </row>
        <row r="1900">
          <cell r="C1900" t="str">
            <v>WJ04V0114R0D01</v>
          </cell>
          <cell r="D1900" t="str">
            <v>KD-HDMI41 后板</v>
          </cell>
          <cell r="E1900" t="str">
            <v>两表面拉丝，外表面喷黑色细砂粉L195*W28</v>
          </cell>
          <cell r="F1900" t="str">
            <v>PCS</v>
          </cell>
        </row>
        <row r="1901">
          <cell r="C1901" t="str">
            <v>WJ04V0115R0C17</v>
          </cell>
          <cell r="D1901" t="str">
            <v>MDV248后板</v>
          </cell>
          <cell r="E1901" t="str">
            <v>外表面喷黑色细砂粉,需要丝印L434*W188.5mm</v>
          </cell>
          <cell r="F1901" t="str">
            <v>PCS</v>
          </cell>
        </row>
        <row r="1902">
          <cell r="C1902" t="str">
            <v>WJ05V0001R0</v>
          </cell>
          <cell r="D1902" t="str">
            <v>通用音频挡板1</v>
          </cell>
          <cell r="E1902" t="str">
            <v>表面喷黑色砂粉  L353*W32.5*T2mm</v>
          </cell>
          <cell r="F1902" t="str">
            <v>PCS</v>
          </cell>
        </row>
        <row r="1903">
          <cell r="C1903" t="str">
            <v>WJ05V0002R0</v>
          </cell>
          <cell r="D1903" t="str">
            <v>网络接口挡板</v>
          </cell>
          <cell r="E1903" t="str">
            <v>表面喷黑色细砂粉  L39*W20*T2.5mm</v>
          </cell>
          <cell r="F1903" t="str">
            <v>PCS</v>
          </cell>
        </row>
        <row r="1904">
          <cell r="C1904" t="str">
            <v>WJ05V0003R0</v>
          </cell>
          <cell r="D1904" t="str">
            <v>VGA座档板</v>
          </cell>
          <cell r="E1904">
            <v>0</v>
          </cell>
          <cell r="F1904" t="str">
            <v>PCS</v>
          </cell>
        </row>
        <row r="1905">
          <cell r="C1905" t="str">
            <v>WJ05V0004R1E00</v>
          </cell>
          <cell r="D1905" t="str">
            <v>DVI IN 插板</v>
          </cell>
          <cell r="E1905" t="str">
            <v>铝型材 两表面拉丝，表面喷黑色细沙粉195.34mm*25.2mm</v>
          </cell>
          <cell r="F1905" t="str">
            <v>PCS</v>
          </cell>
        </row>
        <row r="1906">
          <cell r="C1906" t="str">
            <v>WJ05V0004R2E00</v>
          </cell>
          <cell r="D1906" t="str">
            <v>4IDV 插板</v>
          </cell>
          <cell r="E1906" t="str">
            <v>表面喷黑色细沙粉194.94mm*25.2mm</v>
          </cell>
          <cell r="F1906" t="str">
            <v>PCS</v>
          </cell>
        </row>
        <row r="1907">
          <cell r="C1907" t="str">
            <v>WJ05V0005R1E00</v>
          </cell>
          <cell r="D1907" t="str">
            <v>DVI OUT 插板</v>
          </cell>
          <cell r="E1907" t="str">
            <v>铝型材 两表面拉丝，表面喷黑色细沙粉L195.33mm*25.2mm</v>
          </cell>
          <cell r="F1907" t="str">
            <v>PCS</v>
          </cell>
        </row>
        <row r="1908">
          <cell r="C1908" t="str">
            <v>WJ05V0005R2E00</v>
          </cell>
          <cell r="D1908" t="str">
            <v>4ODV 插板</v>
          </cell>
          <cell r="E1908" t="str">
            <v>表面喷黑色细沙粉L194.93mm*25.2mm</v>
          </cell>
          <cell r="F1908" t="str">
            <v>PCS</v>
          </cell>
        </row>
        <row r="1909">
          <cell r="C1909" t="str">
            <v>WJ05V0006R1E00</v>
          </cell>
          <cell r="D1909" t="str">
            <v>VGA IN 插板</v>
          </cell>
          <cell r="E1909" t="str">
            <v>铝型材 两表面拉丝，表面喷黑色细沙粉195.34mm*25.2mm</v>
          </cell>
          <cell r="F1909" t="str">
            <v>PCS</v>
          </cell>
        </row>
        <row r="1910">
          <cell r="C1910" t="str">
            <v>WJ05V0006R2E00</v>
          </cell>
          <cell r="D1910" t="str">
            <v>4IVG 插板</v>
          </cell>
          <cell r="E1910" t="str">
            <v>表面喷黑色细沙粉194.94mm*25.2mm</v>
          </cell>
          <cell r="F1910" t="str">
            <v>PCS</v>
          </cell>
        </row>
        <row r="1911">
          <cell r="C1911" t="str">
            <v>WJ05V0008R2E00</v>
          </cell>
          <cell r="D1911" t="str">
            <v>TP IN 插板</v>
          </cell>
          <cell r="E1911" t="str">
            <v>铝型材 两表面拉丝，表面喷黑色细沙粉195.34mm*25.2mm</v>
          </cell>
          <cell r="F1911" t="str">
            <v>PCS</v>
          </cell>
        </row>
        <row r="1912">
          <cell r="C1912" t="str">
            <v>WJ05V0009R2E00</v>
          </cell>
          <cell r="D1912" t="str">
            <v>TP OUT 插板</v>
          </cell>
          <cell r="E1912" t="str">
            <v>铝型材 两表面拉丝，表面喷黑色细沙粉L195.33mm*25.2mm</v>
          </cell>
          <cell r="F1912" t="str">
            <v>PCS</v>
          </cell>
        </row>
        <row r="1913">
          <cell r="C1913" t="str">
            <v>WJ05V0010R1E00</v>
          </cell>
          <cell r="D1913" t="str">
            <v>HDMI IN 插板</v>
          </cell>
          <cell r="E1913" t="str">
            <v>铝 表面喷黑色细砂粉 丝印</v>
          </cell>
          <cell r="F1913" t="str">
            <v>PCS</v>
          </cell>
        </row>
        <row r="1914">
          <cell r="C1914" t="str">
            <v>WJ05V0010R2E00</v>
          </cell>
          <cell r="D1914" t="str">
            <v>4IHD 插板</v>
          </cell>
          <cell r="E1914" t="str">
            <v>表面喷黑色细沙粉194.94mm*25.2mm</v>
          </cell>
          <cell r="F1914" t="str">
            <v>PCS</v>
          </cell>
        </row>
        <row r="1915">
          <cell r="C1915" t="str">
            <v>WJ05V0011R1E00</v>
          </cell>
          <cell r="D1915" t="str">
            <v>HDMI OUT 插板</v>
          </cell>
          <cell r="E1915" t="str">
            <v>铝 表面喷黑色细砂粉 丝印</v>
          </cell>
          <cell r="F1915" t="str">
            <v>PCS</v>
          </cell>
        </row>
        <row r="1916">
          <cell r="C1916" t="str">
            <v>WJ05V0011R2E00</v>
          </cell>
          <cell r="D1916" t="str">
            <v>4OHD 插板</v>
          </cell>
          <cell r="E1916" t="str">
            <v>表面喷黑色细沙粉L194.93mm*25.2mm</v>
          </cell>
          <cell r="F1916" t="str">
            <v>PCS</v>
          </cell>
        </row>
        <row r="1917">
          <cell r="C1917" t="str">
            <v>WJ05V0012R2E00</v>
          </cell>
          <cell r="D1917" t="str">
            <v>4ISD 插板</v>
          </cell>
          <cell r="E1917" t="str">
            <v>表面喷黑色细沙粉194.94mm*25.2mm</v>
          </cell>
          <cell r="F1917" t="str">
            <v>PCS</v>
          </cell>
        </row>
        <row r="1918">
          <cell r="C1918" t="str">
            <v>WJ05V0013R2E00</v>
          </cell>
          <cell r="D1918" t="str">
            <v>4OSD 插板</v>
          </cell>
          <cell r="E1918" t="str">
            <v>表面喷黑色细沙粉L194.93mm*25.2mm</v>
          </cell>
          <cell r="F1918" t="str">
            <v>PCS</v>
          </cell>
        </row>
        <row r="1919">
          <cell r="C1919" t="str">
            <v>WJ05V0016R0</v>
          </cell>
          <cell r="D1919" t="str">
            <v>挡板（IN)</v>
          </cell>
          <cell r="E1919" t="str">
            <v>铝 表面喷黑色细砂粉 丝印</v>
          </cell>
          <cell r="F1919" t="str">
            <v>PCS</v>
          </cell>
        </row>
        <row r="1920">
          <cell r="C1920" t="str">
            <v>WJ05V0017R0</v>
          </cell>
          <cell r="D1920" t="str">
            <v>挡板（OUT)</v>
          </cell>
          <cell r="E1920" t="str">
            <v>铝 表面喷黑色细砂粉 丝印</v>
          </cell>
          <cell r="F1920" t="str">
            <v>PCS</v>
          </cell>
        </row>
        <row r="1921">
          <cell r="C1921" t="str">
            <v>WJ05V0019R2E00</v>
          </cell>
          <cell r="D1921" t="str">
            <v>MMX88A挡板A</v>
          </cell>
          <cell r="E1921" t="str">
            <v>铝板 表面喷黑色细砂粉 L381.5mm*W33.1mm*T2.5mm</v>
          </cell>
          <cell r="F1921" t="str">
            <v>PCS</v>
          </cell>
        </row>
        <row r="1922">
          <cell r="C1922" t="str">
            <v>WJ05V0019R2K01</v>
          </cell>
          <cell r="D1922" t="str">
            <v>MMX88A挡板A</v>
          </cell>
          <cell r="E1922" t="str">
            <v>铝板 表面喷黑色细砂粉 L381.5mm*W33.1mm*T2.5mm</v>
          </cell>
          <cell r="F1922" t="str">
            <v>PCS</v>
          </cell>
        </row>
        <row r="1923">
          <cell r="C1923" t="str">
            <v>WJ05V0020R2</v>
          </cell>
          <cell r="D1923" t="str">
            <v>MMX88A挡板B</v>
          </cell>
          <cell r="E1923" t="str">
            <v>铝板 表面喷黑色细砂粉 L381.5mm*W33.1mm*T2.5mm</v>
          </cell>
          <cell r="F1923" t="str">
            <v>PCS</v>
          </cell>
        </row>
        <row r="1924">
          <cell r="C1924" t="str">
            <v>WJ05V0021R0</v>
          </cell>
          <cell r="D1924" t="str">
            <v>网络接口挡板</v>
          </cell>
          <cell r="E1924" t="str">
            <v>铝 外表面喷黑色细砂粉</v>
          </cell>
          <cell r="F1924" t="str">
            <v>PCS</v>
          </cell>
        </row>
        <row r="1925">
          <cell r="C1925" t="str">
            <v>WJ05V0022R2</v>
          </cell>
          <cell r="D1925" t="str">
            <v>MMX1616挡板</v>
          </cell>
          <cell r="E1925" t="str">
            <v>铝</v>
          </cell>
          <cell r="F1925" t="str">
            <v>PCS</v>
          </cell>
        </row>
        <row r="1926">
          <cell r="C1926" t="str">
            <v>WJ05V0023R2</v>
          </cell>
          <cell r="D1926" t="str">
            <v>MMX3232挡板</v>
          </cell>
          <cell r="E1926" t="str">
            <v>铝 表面喷黑色细砂粉</v>
          </cell>
          <cell r="F1926" t="str">
            <v>PCS</v>
          </cell>
        </row>
        <row r="1927">
          <cell r="C1927" t="str">
            <v>WJ05V0024R0</v>
          </cell>
          <cell r="D1927" t="str">
            <v>VGA接口挡板</v>
          </cell>
          <cell r="E1927">
            <v>0</v>
          </cell>
          <cell r="F1927" t="str">
            <v>PCS</v>
          </cell>
        </row>
        <row r="1928">
          <cell r="C1928" t="str">
            <v>WJ05V0026R0</v>
          </cell>
          <cell r="D1928" t="str">
            <v>MMX6464挡板</v>
          </cell>
          <cell r="E1928">
            <v>0</v>
          </cell>
          <cell r="F1928" t="str">
            <v>PCS</v>
          </cell>
        </row>
        <row r="1929">
          <cell r="C1929" t="str">
            <v>WJ05V0027R0</v>
          </cell>
          <cell r="D1929" t="str">
            <v>通用音频挡板2</v>
          </cell>
          <cell r="E1929" t="str">
            <v>2mm铝板   表面喷黑色砂粉</v>
          </cell>
          <cell r="F1929" t="str">
            <v>PCS</v>
          </cell>
        </row>
        <row r="1930">
          <cell r="C1930" t="str">
            <v>WJ05V0028R0</v>
          </cell>
          <cell r="D1930" t="str">
            <v>MMX系列DVI挡板</v>
          </cell>
          <cell r="E1930" t="str">
            <v>表面喷黑色细砂粉  L170mm*W12mm*T2mm</v>
          </cell>
          <cell r="F1930" t="str">
            <v>PCS</v>
          </cell>
        </row>
        <row r="1931">
          <cell r="C1931" t="str">
            <v>WJ05V0029R0</v>
          </cell>
          <cell r="D1931" t="str">
            <v>MMX系列HDMI挡板</v>
          </cell>
          <cell r="E1931" t="str">
            <v>表面喷黑色细砂粉  L170mm*W12mm*T2mm</v>
          </cell>
          <cell r="F1931" t="str">
            <v>PCS</v>
          </cell>
        </row>
        <row r="1932">
          <cell r="C1932" t="str">
            <v>WJ05V0030R0E00</v>
          </cell>
          <cell r="D1932" t="str">
            <v>光纤 IN 插板</v>
          </cell>
          <cell r="E1932" t="str">
            <v>两表面拉丝，表面喷黑色细沙粉</v>
          </cell>
          <cell r="F1932" t="str">
            <v>PCS</v>
          </cell>
        </row>
        <row r="1933">
          <cell r="C1933" t="str">
            <v>WJ05V0030R1E00</v>
          </cell>
          <cell r="D1933" t="str">
            <v>4IFO 插板</v>
          </cell>
          <cell r="E1933" t="str">
            <v>表面喷黑色细砂粉 L194.94*W25.2mm</v>
          </cell>
          <cell r="F1933" t="str">
            <v>PCS</v>
          </cell>
        </row>
        <row r="1934">
          <cell r="C1934" t="str">
            <v>WJ05V0031R0E00</v>
          </cell>
          <cell r="D1934" t="str">
            <v>光纤 OUT 插板</v>
          </cell>
          <cell r="E1934" t="str">
            <v>两表面拉丝，表面喷黑色细沙粉</v>
          </cell>
          <cell r="F1934" t="str">
            <v>PCS</v>
          </cell>
        </row>
        <row r="1935">
          <cell r="C1935" t="str">
            <v>WJ05V0032R0U04</v>
          </cell>
          <cell r="D1935" t="str">
            <v>FLX-HI4A 插板</v>
          </cell>
          <cell r="E1935" t="str">
            <v>表面喷黑色细沙粉L195.34mm*W25.2mm</v>
          </cell>
          <cell r="F1935" t="str">
            <v>PCS</v>
          </cell>
        </row>
        <row r="1936">
          <cell r="C1936" t="str">
            <v>WJ05V0033R0U04</v>
          </cell>
          <cell r="D1936" t="str">
            <v>FLX-HO4A 插板</v>
          </cell>
          <cell r="E1936" t="str">
            <v>表面喷黑色细沙粉L195.33mm*W25.2mm</v>
          </cell>
          <cell r="F1936" t="str">
            <v>PCS</v>
          </cell>
        </row>
        <row r="1937">
          <cell r="C1937" t="str">
            <v>WJ05V0034R0E00</v>
          </cell>
          <cell r="D1937" t="str">
            <v>MMX-4O-VG 插板</v>
          </cell>
          <cell r="E1937" t="str">
            <v>铝型材</v>
          </cell>
          <cell r="F1937" t="str">
            <v>PCS</v>
          </cell>
        </row>
        <row r="1938">
          <cell r="C1938" t="str">
            <v>WJ05V0034R1E00</v>
          </cell>
          <cell r="D1938" t="str">
            <v>4OVG 插板</v>
          </cell>
          <cell r="E1938" t="str">
            <v>表面喷黑色细沙粉194.93mm*25.2mm</v>
          </cell>
          <cell r="F1938" t="str">
            <v>PCS</v>
          </cell>
        </row>
        <row r="1939">
          <cell r="C1939" t="str">
            <v>WJ05V0035R0U04</v>
          </cell>
          <cell r="D1939" t="str">
            <v>FLX-BO4A 插板</v>
          </cell>
          <cell r="E1939" t="str">
            <v>表面喷黑色细沙粉L195.33mm*W25.2mm</v>
          </cell>
          <cell r="F1939" t="str">
            <v>PCS</v>
          </cell>
        </row>
        <row r="1940">
          <cell r="C1940" t="str">
            <v>WJ05V0036R0</v>
          </cell>
          <cell r="D1940" t="str">
            <v>MHD44TP网络接口挡板</v>
          </cell>
          <cell r="E1940" t="str">
            <v>表面喷细砂氧化处理（黑色）L37mm*W15.5mm*T2.5mm</v>
          </cell>
          <cell r="F1940" t="str">
            <v>PCS</v>
          </cell>
        </row>
        <row r="1941">
          <cell r="C1941" t="str">
            <v>WJ05V0037R0E00</v>
          </cell>
          <cell r="D1941" t="str">
            <v>D-SD411插板</v>
          </cell>
          <cell r="E1941" t="str">
            <v>铝板，表面喷细砂黑色氧化处理</v>
          </cell>
          <cell r="F1941" t="str">
            <v>PCS</v>
          </cell>
        </row>
        <row r="1942">
          <cell r="C1942" t="str">
            <v>WJ05V0038R0</v>
          </cell>
          <cell r="D1942" t="str">
            <v>D-3002空插板</v>
          </cell>
          <cell r="E1942" t="str">
            <v>表面喷细砂黑色氧化处理 L167.6*W14.8mm</v>
          </cell>
          <cell r="F1942" t="str">
            <v>PCS</v>
          </cell>
        </row>
        <row r="1943">
          <cell r="C1943" t="str">
            <v>WJ05V0039R0</v>
          </cell>
          <cell r="D1943" t="str">
            <v>4OFOSDTPVG 插板</v>
          </cell>
          <cell r="E1943" t="str">
            <v>表面喷黑色细沙粉L194.93*W25.5 mm</v>
          </cell>
          <cell r="F1943" t="str">
            <v>PCS</v>
          </cell>
        </row>
        <row r="1944">
          <cell r="C1944" t="str">
            <v>WJ05V0040R0</v>
          </cell>
          <cell r="D1944" t="str">
            <v>4ODVDVHDHD 插板</v>
          </cell>
          <cell r="E1944" t="str">
            <v>表面喷黑色细沙粉L194.93*W25.5 mm</v>
          </cell>
          <cell r="F1944" t="str">
            <v>PCS</v>
          </cell>
        </row>
        <row r="1945">
          <cell r="C1945" t="str">
            <v>WJ05V0041R0</v>
          </cell>
          <cell r="D1945" t="str">
            <v>4IHDDVVGVG 插板</v>
          </cell>
          <cell r="E1945" t="str">
            <v>表面喷黑色细沙粉L194.94*W25.5 mm</v>
          </cell>
          <cell r="F1945" t="str">
            <v>PCS</v>
          </cell>
        </row>
        <row r="1946">
          <cell r="C1946" t="str">
            <v>WJ05V0042R0</v>
          </cell>
          <cell r="D1946" t="str">
            <v>4IFOSDTPHD 插板</v>
          </cell>
          <cell r="E1946" t="str">
            <v>表面喷黑色细沙粉L194.94*W25.5 mm</v>
          </cell>
          <cell r="F1946" t="str">
            <v>PCS</v>
          </cell>
        </row>
        <row r="1947">
          <cell r="C1947" t="str">
            <v>WJ05V0043R0E00</v>
          </cell>
          <cell r="D1947" t="str">
            <v>D-CV411 插板</v>
          </cell>
          <cell r="E1947" t="str">
            <v>铝板 表面喷细砂黑色氧化处理 L167.6*W29.6*T3mm</v>
          </cell>
          <cell r="F1947" t="str">
            <v>PCS</v>
          </cell>
        </row>
        <row r="1948">
          <cell r="C1948" t="str">
            <v>WJ05V0044R0E00</v>
          </cell>
          <cell r="D1948" t="str">
            <v>4IVA 插板</v>
          </cell>
          <cell r="E1948" t="str">
            <v>表面喷黑色细沙粉194.94mm*25.2mm</v>
          </cell>
          <cell r="F1948" t="str">
            <v>PCS</v>
          </cell>
        </row>
        <row r="1949">
          <cell r="C1949" t="str">
            <v>WJ05V0045R0E00</v>
          </cell>
          <cell r="D1949" t="str">
            <v>4IDS 插板</v>
          </cell>
          <cell r="E1949" t="str">
            <v>表面喷黑色细沙粉194.94mm*25.2mm</v>
          </cell>
          <cell r="F1949" t="str">
            <v>PCS</v>
          </cell>
        </row>
        <row r="1950">
          <cell r="C1950" t="str">
            <v>WJ05V0046R0E00</v>
          </cell>
          <cell r="D1950" t="str">
            <v>4ODS 插板</v>
          </cell>
          <cell r="E1950" t="str">
            <v>表面喷黑色细沙粉L194.93*W25.2mm</v>
          </cell>
          <cell r="F1950" t="str">
            <v>PCS</v>
          </cell>
        </row>
        <row r="1951">
          <cell r="C1951" t="str">
            <v>WJ05V0049R0E00</v>
          </cell>
          <cell r="D1951" t="str">
            <v>MMX-4I-UH 插板</v>
          </cell>
          <cell r="E1951" t="str">
            <v>外表面喷黑色细沙粉L194.94*W25.2</v>
          </cell>
          <cell r="F1951" t="str">
            <v>PCS</v>
          </cell>
        </row>
        <row r="1952">
          <cell r="C1952" t="str">
            <v>WJ05V0050R0E00</v>
          </cell>
          <cell r="D1952" t="str">
            <v>MMX-4O-UH 插板</v>
          </cell>
          <cell r="E1952" t="str">
            <v>外表面喷黑色细沙粉L194.93*W25.2mm</v>
          </cell>
          <cell r="F1952" t="str">
            <v>PCS</v>
          </cell>
        </row>
        <row r="1953">
          <cell r="C1953" t="str">
            <v>WJ05V0051R0E00</v>
          </cell>
          <cell r="D1953" t="str">
            <v>MMX-4I-UF 插板</v>
          </cell>
          <cell r="E1953" t="str">
            <v>表面喷黑色细沙粉L194.94*W25.2mm</v>
          </cell>
          <cell r="F1953" t="str">
            <v>PCS</v>
          </cell>
        </row>
        <row r="1954">
          <cell r="C1954" t="str">
            <v>WJ05V0052R0E00</v>
          </cell>
          <cell r="D1954" t="str">
            <v>MMX-4O-UF 插板</v>
          </cell>
          <cell r="E1954" t="str">
            <v>表面喷黑色细沙粉L194.93*W25.2mm</v>
          </cell>
          <cell r="F1954" t="str">
            <v>PCS</v>
          </cell>
        </row>
        <row r="1955">
          <cell r="C1955" t="str">
            <v>WJ05V0053R0C17</v>
          </cell>
          <cell r="D1955" t="str">
            <v>MDV248控制板挡板</v>
          </cell>
          <cell r="E1955" t="str">
            <v>外表面喷黑色细砂粉,需要丝印L75*W23.4mm</v>
          </cell>
          <cell r="F1955" t="str">
            <v>PCS</v>
          </cell>
        </row>
        <row r="1956">
          <cell r="C1956" t="str">
            <v>WJ05V0054R0C17</v>
          </cell>
          <cell r="D1956" t="str">
            <v>MMX-1I-VG挡板</v>
          </cell>
          <cell r="E1956" t="str">
            <v>外表面喷黑色细砂粉,需要丝印L75*23.4mm</v>
          </cell>
          <cell r="F1956" t="str">
            <v>PCS</v>
          </cell>
        </row>
        <row r="1957">
          <cell r="C1957" t="str">
            <v>WJ05V0055R0C17</v>
          </cell>
          <cell r="D1957" t="str">
            <v>MMX-1O-VG挡板</v>
          </cell>
          <cell r="E1957" t="str">
            <v>外表面喷黑色细砂粉,需要丝印L75*23.4mm</v>
          </cell>
          <cell r="F1957" t="str">
            <v>PCS</v>
          </cell>
        </row>
        <row r="1958">
          <cell r="C1958" t="str">
            <v>WJ05V0056R0C17</v>
          </cell>
          <cell r="D1958" t="str">
            <v>MMX-1I-DV挡板</v>
          </cell>
          <cell r="E1958" t="str">
            <v>外表面喷黑色细砂粉,需要丝印L75*23.4mm</v>
          </cell>
          <cell r="F1958" t="str">
            <v>PCS</v>
          </cell>
        </row>
        <row r="1959">
          <cell r="C1959" t="str">
            <v>WJ05V0057R0C17</v>
          </cell>
          <cell r="D1959" t="str">
            <v>MMX-1O-DV挡板</v>
          </cell>
          <cell r="E1959" t="str">
            <v>外表面喷黑色细砂粉,需要丝印L75*23.4mm</v>
          </cell>
          <cell r="F1959" t="str">
            <v>PCS</v>
          </cell>
        </row>
        <row r="1960">
          <cell r="C1960" t="str">
            <v>WJ05V0058R0</v>
          </cell>
          <cell r="D1960" t="str">
            <v>MDV248空白挡板</v>
          </cell>
          <cell r="E1960" t="str">
            <v>外表面喷黑色细砂粉 L75*23.4mm</v>
          </cell>
          <cell r="F1960" t="str">
            <v>PCS</v>
          </cell>
        </row>
        <row r="1961">
          <cell r="C1961" t="str">
            <v>WJ05V0059R0C17</v>
          </cell>
          <cell r="D1961" t="str">
            <v>MMX-1I-BS挡板</v>
          </cell>
          <cell r="E1961" t="str">
            <v>外表面喷黑色细砂粉,需要丝印L75*23.4mm</v>
          </cell>
          <cell r="F1961" t="str">
            <v>PCS</v>
          </cell>
        </row>
        <row r="1962">
          <cell r="C1962" t="str">
            <v>WJ05V0060R0C17</v>
          </cell>
          <cell r="D1962" t="str">
            <v>MMX-1O-BS挡板</v>
          </cell>
          <cell r="E1962" t="str">
            <v>外表面喷黑色细砂粉,需要丝印L75*23.4mm</v>
          </cell>
          <cell r="F1962" t="str">
            <v>PCS</v>
          </cell>
        </row>
        <row r="1963">
          <cell r="C1963" t="str">
            <v>WJ06V0001R0</v>
          </cell>
          <cell r="D1963" t="str">
            <v>1U侧板</v>
          </cell>
          <cell r="E1963" t="str">
            <v>铝 外表面喷黑色细砂粉</v>
          </cell>
          <cell r="F1963" t="str">
            <v>PCS</v>
          </cell>
        </row>
        <row r="1964">
          <cell r="C1964" t="str">
            <v>WJ06V0001R1</v>
          </cell>
          <cell r="D1964" t="str">
            <v>1U通用侧板</v>
          </cell>
          <cell r="E1964" t="str">
            <v>表面喷黑色细砂粉 L230*W44*T2.5mm</v>
          </cell>
          <cell r="F1964" t="str">
            <v>PCS</v>
          </cell>
        </row>
        <row r="1965">
          <cell r="C1965" t="str">
            <v>WJ06V0002R0</v>
          </cell>
          <cell r="D1965" t="str">
            <v>2U新通用侧板</v>
          </cell>
          <cell r="E1965" t="str">
            <v>铝 外表面喷黑色细砂粉</v>
          </cell>
          <cell r="F1965" t="str">
            <v>PCS</v>
          </cell>
        </row>
        <row r="1966">
          <cell r="C1966" t="str">
            <v>WJ06V0002R1</v>
          </cell>
          <cell r="D1966" t="str">
            <v>2U新通用侧板</v>
          </cell>
          <cell r="E1966" t="str">
            <v>铝 外表面喷黑色细砂粉</v>
          </cell>
          <cell r="F1966" t="str">
            <v>PCS</v>
          </cell>
        </row>
        <row r="1967">
          <cell r="C1967" t="str">
            <v>WJ06V0002R2</v>
          </cell>
          <cell r="D1967" t="str">
            <v>MCV1616A侧板</v>
          </cell>
          <cell r="E1967">
            <v>0</v>
          </cell>
          <cell r="F1967" t="str">
            <v>PCS</v>
          </cell>
        </row>
        <row r="1968">
          <cell r="C1968" t="str">
            <v>WJ06V0003R0</v>
          </cell>
          <cell r="D1968" t="str">
            <v>MCV3232右侧板</v>
          </cell>
          <cell r="E1968">
            <v>0</v>
          </cell>
          <cell r="F1968" t="str">
            <v>PCS</v>
          </cell>
        </row>
        <row r="1969">
          <cell r="C1969" t="str">
            <v>WJ06V0003R1</v>
          </cell>
          <cell r="D1969" t="str">
            <v>MCV3232A右侧板</v>
          </cell>
          <cell r="E1969">
            <v>0</v>
          </cell>
          <cell r="F1969" t="str">
            <v>PCS</v>
          </cell>
        </row>
        <row r="1970">
          <cell r="C1970" t="str">
            <v>WJ06V0004R0</v>
          </cell>
          <cell r="D1970" t="str">
            <v>MCV3232左侧板</v>
          </cell>
          <cell r="E1970">
            <v>0</v>
          </cell>
          <cell r="F1970" t="str">
            <v>PCS</v>
          </cell>
        </row>
        <row r="1971">
          <cell r="C1971" t="str">
            <v>WJ06V0004R1</v>
          </cell>
          <cell r="D1971" t="str">
            <v>MCV3232A左侧板</v>
          </cell>
          <cell r="E1971">
            <v>0</v>
          </cell>
          <cell r="F1971" t="str">
            <v>PCS</v>
          </cell>
        </row>
        <row r="1972">
          <cell r="C1972" t="str">
            <v>WJ06V0005R0</v>
          </cell>
          <cell r="D1972" t="str">
            <v>MDV88右侧板</v>
          </cell>
          <cell r="E1972">
            <v>0</v>
          </cell>
          <cell r="F1972" t="str">
            <v>PCS</v>
          </cell>
        </row>
        <row r="1973">
          <cell r="C1973" t="str">
            <v>WJ06V0005R1</v>
          </cell>
          <cell r="D1973" t="str">
            <v>MDV88右侧板</v>
          </cell>
          <cell r="E1973">
            <v>0</v>
          </cell>
          <cell r="F1973" t="str">
            <v>PCS</v>
          </cell>
        </row>
        <row r="1974">
          <cell r="C1974" t="str">
            <v>WJ06V0006R0</v>
          </cell>
          <cell r="D1974" t="str">
            <v>MDV88左侧板</v>
          </cell>
          <cell r="E1974">
            <v>0</v>
          </cell>
          <cell r="F1974" t="str">
            <v>PCS</v>
          </cell>
        </row>
        <row r="1975">
          <cell r="C1975" t="str">
            <v>WJ06V0006R2</v>
          </cell>
          <cell r="D1975" t="str">
            <v>MDV88左侧板</v>
          </cell>
          <cell r="E1975">
            <v>0</v>
          </cell>
          <cell r="F1975" t="str">
            <v>PCS</v>
          </cell>
        </row>
        <row r="1976">
          <cell r="C1976" t="str">
            <v>WJ06V0007R0</v>
          </cell>
          <cell r="D1976" t="str">
            <v>MDV1616左侧板</v>
          </cell>
          <cell r="E1976">
            <v>0</v>
          </cell>
          <cell r="F1976" t="str">
            <v>PCS</v>
          </cell>
        </row>
        <row r="1977">
          <cell r="C1977" t="str">
            <v>WJ06V0007R1</v>
          </cell>
          <cell r="D1977" t="str">
            <v>MDV1616左侧板</v>
          </cell>
          <cell r="E1977">
            <v>0</v>
          </cell>
          <cell r="F1977" t="str">
            <v>PCS</v>
          </cell>
        </row>
        <row r="1978">
          <cell r="C1978" t="str">
            <v>WJ06V0007R2</v>
          </cell>
          <cell r="D1978" t="str">
            <v>MDV1616A左侧板</v>
          </cell>
          <cell r="E1978" t="str">
            <v>黑色</v>
          </cell>
          <cell r="F1978" t="str">
            <v>PCS</v>
          </cell>
        </row>
        <row r="1979">
          <cell r="C1979" t="str">
            <v>WJ06V0008R0</v>
          </cell>
          <cell r="D1979" t="str">
            <v>MDV1616右侧板</v>
          </cell>
          <cell r="E1979">
            <v>0</v>
          </cell>
          <cell r="F1979" t="str">
            <v>PCS</v>
          </cell>
        </row>
        <row r="1980">
          <cell r="C1980" t="str">
            <v>WJ06V0008R1</v>
          </cell>
          <cell r="D1980" t="str">
            <v>MDV1616右侧板</v>
          </cell>
          <cell r="E1980">
            <v>0</v>
          </cell>
          <cell r="F1980" t="str">
            <v>PCS</v>
          </cell>
        </row>
        <row r="1981">
          <cell r="C1981" t="str">
            <v>WJ06V0008R2</v>
          </cell>
          <cell r="D1981" t="str">
            <v>MDV1616A右侧板</v>
          </cell>
          <cell r="E1981" t="str">
            <v>黑色</v>
          </cell>
          <cell r="F1981" t="str">
            <v>PCS</v>
          </cell>
        </row>
        <row r="1982">
          <cell r="C1982" t="str">
            <v>WJ06V0009R0</v>
          </cell>
          <cell r="D1982" t="str">
            <v>MHD88右侧板</v>
          </cell>
          <cell r="E1982">
            <v>0</v>
          </cell>
          <cell r="F1982" t="str">
            <v>PCS</v>
          </cell>
        </row>
        <row r="1983">
          <cell r="C1983" t="str">
            <v>WJ06V0009R1</v>
          </cell>
          <cell r="D1983" t="str">
            <v>MHD88右侧板</v>
          </cell>
          <cell r="E1983" t="str">
            <v>铝 表面喷黑色细砂粉</v>
          </cell>
          <cell r="F1983" t="str">
            <v>PCS</v>
          </cell>
        </row>
        <row r="1984">
          <cell r="C1984" t="str">
            <v>WJ06V0009R2</v>
          </cell>
          <cell r="D1984" t="str">
            <v>MHD88右侧板</v>
          </cell>
          <cell r="E1984" t="str">
            <v>黑色</v>
          </cell>
          <cell r="F1984" t="str">
            <v>PCS</v>
          </cell>
        </row>
        <row r="1985">
          <cell r="C1985" t="str">
            <v>WJ06V0010R0</v>
          </cell>
          <cell r="D1985" t="str">
            <v>MHD88左侧板</v>
          </cell>
          <cell r="E1985">
            <v>0</v>
          </cell>
          <cell r="F1985" t="str">
            <v>PCS</v>
          </cell>
        </row>
        <row r="1986">
          <cell r="C1986" t="str">
            <v>WJ06V0010R1</v>
          </cell>
          <cell r="D1986" t="str">
            <v>MHD88左侧板</v>
          </cell>
          <cell r="E1986" t="str">
            <v>铝 表面喷黑色细砂粉</v>
          </cell>
          <cell r="F1986" t="str">
            <v>PCS</v>
          </cell>
        </row>
        <row r="1987">
          <cell r="C1987" t="str">
            <v>WJ06V0010R2</v>
          </cell>
          <cell r="D1987" t="str">
            <v>MHD88左侧板</v>
          </cell>
          <cell r="E1987" t="str">
            <v>黑色</v>
          </cell>
          <cell r="F1987" t="str">
            <v>PCS</v>
          </cell>
        </row>
        <row r="1988">
          <cell r="C1988" t="str">
            <v>WJ06V0011R0</v>
          </cell>
          <cell r="D1988" t="str">
            <v>左侧板</v>
          </cell>
          <cell r="E1988">
            <v>0</v>
          </cell>
          <cell r="F1988" t="str">
            <v>PCS</v>
          </cell>
        </row>
        <row r="1989">
          <cell r="C1989" t="str">
            <v>WJ06V0011R1</v>
          </cell>
          <cell r="D1989" t="str">
            <v>MHD1616左侧板</v>
          </cell>
          <cell r="E1989">
            <v>0</v>
          </cell>
          <cell r="F1989" t="str">
            <v>PCS</v>
          </cell>
        </row>
        <row r="1990">
          <cell r="C1990" t="str">
            <v>WJ06V0011R2</v>
          </cell>
          <cell r="D1990" t="str">
            <v>MHD1616左侧板</v>
          </cell>
          <cell r="E1990" t="str">
            <v>铝板 黑色 L318mm*W132.5mm*T2mm</v>
          </cell>
          <cell r="F1990" t="str">
            <v>PCS</v>
          </cell>
        </row>
        <row r="1991">
          <cell r="C1991" t="str">
            <v>WJ06V0012R0</v>
          </cell>
          <cell r="D1991" t="str">
            <v>右侧板</v>
          </cell>
          <cell r="E1991">
            <v>0</v>
          </cell>
          <cell r="F1991" t="str">
            <v>PCS</v>
          </cell>
        </row>
        <row r="1992">
          <cell r="C1992" t="str">
            <v>WJ06V0012R1</v>
          </cell>
          <cell r="D1992" t="str">
            <v>MHD1616右侧板</v>
          </cell>
          <cell r="E1992">
            <v>0</v>
          </cell>
          <cell r="F1992" t="str">
            <v>PCS</v>
          </cell>
        </row>
        <row r="1993">
          <cell r="C1993" t="str">
            <v>WJ06V0012R2</v>
          </cell>
          <cell r="D1993" t="str">
            <v>MHD1616右侧板</v>
          </cell>
          <cell r="E1993" t="str">
            <v>铝板 黑色 L318mm*W132.5mm*T2mm</v>
          </cell>
          <cell r="F1993" t="str">
            <v>PCS</v>
          </cell>
        </row>
        <row r="1994">
          <cell r="C1994" t="str">
            <v>WJ06V0013R0</v>
          </cell>
          <cell r="D1994" t="str">
            <v>3U侧板MRG88</v>
          </cell>
          <cell r="E1994">
            <v>0</v>
          </cell>
          <cell r="F1994" t="str">
            <v>PCS</v>
          </cell>
        </row>
        <row r="1995">
          <cell r="C1995" t="str">
            <v>WJ06V0013R1</v>
          </cell>
          <cell r="D1995" t="str">
            <v>MRG88A侧板</v>
          </cell>
          <cell r="E1995" t="str">
            <v>铝板 表面喷黑色细砂粉 L255mm*W132.5mm*T2mm</v>
          </cell>
          <cell r="F1995" t="str">
            <v>PCS</v>
          </cell>
        </row>
        <row r="1996">
          <cell r="C1996" t="str">
            <v>WJ06V0014R0</v>
          </cell>
          <cell r="D1996" t="str">
            <v>MTX200右侧板</v>
          </cell>
          <cell r="E1996">
            <v>0</v>
          </cell>
          <cell r="F1996" t="str">
            <v>PCS</v>
          </cell>
        </row>
        <row r="1997">
          <cell r="C1997" t="str">
            <v>WJ06V0015R0</v>
          </cell>
          <cell r="D1997" t="str">
            <v>MTX200左侧板</v>
          </cell>
          <cell r="E1997">
            <v>0</v>
          </cell>
          <cell r="F1997" t="str">
            <v>PCS</v>
          </cell>
        </row>
        <row r="1998">
          <cell r="C1998" t="str">
            <v>WJ06V0016R0</v>
          </cell>
          <cell r="D1998" t="str">
            <v>PTNET侧板</v>
          </cell>
          <cell r="E1998">
            <v>0</v>
          </cell>
          <cell r="F1998" t="str">
            <v>PCS</v>
          </cell>
        </row>
        <row r="1999">
          <cell r="C1999" t="str">
            <v>WJ06V0017R0</v>
          </cell>
          <cell r="D1999" t="str">
            <v>SC-PRE-9A右侧板</v>
          </cell>
          <cell r="E1999" t="str">
            <v>铝 外表面喷黑色细砂粉</v>
          </cell>
          <cell r="F1999" t="str">
            <v>PCS</v>
          </cell>
        </row>
        <row r="2000">
          <cell r="C2000" t="str">
            <v>WJ06V0018R0</v>
          </cell>
          <cell r="D2000" t="str">
            <v>SC121D右侧板</v>
          </cell>
          <cell r="E2000">
            <v>0</v>
          </cell>
          <cell r="F2000" t="str">
            <v>PCS</v>
          </cell>
        </row>
        <row r="2001">
          <cell r="C2001" t="str">
            <v>WJ06V0019R0</v>
          </cell>
          <cell r="D2001" t="str">
            <v>SDV2侧板</v>
          </cell>
          <cell r="E2001">
            <v>0</v>
          </cell>
          <cell r="F2001" t="str">
            <v>PCS</v>
          </cell>
        </row>
        <row r="2002">
          <cell r="C2002" t="str">
            <v>WJ06V0019R1</v>
          </cell>
          <cell r="D2002" t="str">
            <v>SDV2侧板</v>
          </cell>
          <cell r="E2002" t="str">
            <v>外表面喷砂黑色氧化处理</v>
          </cell>
          <cell r="F2002" t="str">
            <v>PCS</v>
          </cell>
        </row>
        <row r="2003">
          <cell r="C2003" t="str">
            <v>WJ06V0020R0</v>
          </cell>
          <cell r="D2003" t="str">
            <v>侧面板</v>
          </cell>
          <cell r="E2003">
            <v>0</v>
          </cell>
          <cell r="F2003" t="str">
            <v>PCS</v>
          </cell>
        </row>
        <row r="2004">
          <cell r="C2004" t="str">
            <v>WJ06V0021R0</v>
          </cell>
          <cell r="D2004" t="str">
            <v>1U通用侧板</v>
          </cell>
          <cell r="E2004">
            <v>0</v>
          </cell>
          <cell r="F2004" t="str">
            <v>PCS</v>
          </cell>
        </row>
        <row r="2005">
          <cell r="C2005" t="str">
            <v>WJ06V0021R1</v>
          </cell>
          <cell r="D2005" t="str">
            <v>1U侧板</v>
          </cell>
          <cell r="E2005" t="str">
            <v>铝 外表面喷黑色细砂粉 L230*W44mm</v>
          </cell>
          <cell r="F2005" t="str">
            <v>PCS</v>
          </cell>
        </row>
        <row r="2006">
          <cell r="C2006" t="str">
            <v>WJ06V0022R0</v>
          </cell>
          <cell r="D2006" t="str">
            <v>SHD4侧板</v>
          </cell>
          <cell r="E2006" t="str">
            <v>铝 表面氧化处理（黑色）</v>
          </cell>
          <cell r="F2006" t="str">
            <v>PCS</v>
          </cell>
        </row>
        <row r="2007">
          <cell r="C2007" t="str">
            <v>WJ06V0023R0</v>
          </cell>
          <cell r="D2007" t="str">
            <v>TP300侧面板</v>
          </cell>
          <cell r="E2007">
            <v>0</v>
          </cell>
          <cell r="F2007" t="str">
            <v>PCS</v>
          </cell>
        </row>
        <row r="2008">
          <cell r="C2008" t="str">
            <v>WJ06V0023R1</v>
          </cell>
          <cell r="D2008" t="str">
            <v>TP300侧板</v>
          </cell>
          <cell r="E2008" t="str">
            <v>铝 外表面喷黑色细砂粉</v>
          </cell>
          <cell r="F2008" t="str">
            <v>PCS</v>
          </cell>
        </row>
        <row r="2009">
          <cell r="C2009" t="str">
            <v>WJ06V0024R0</v>
          </cell>
          <cell r="D2009" t="str">
            <v>TPHD402侧板</v>
          </cell>
          <cell r="E2009" t="str">
            <v>铝 表面氧化处理（黑色）</v>
          </cell>
          <cell r="F2009" t="str">
            <v>PCS</v>
          </cell>
        </row>
        <row r="2010">
          <cell r="C2010" t="str">
            <v>WJ06V0024R1</v>
          </cell>
          <cell r="D2010" t="str">
            <v>TPHD402侧板</v>
          </cell>
          <cell r="E2010" t="str">
            <v>铝 表面氧化处理（黑色）</v>
          </cell>
          <cell r="F2010" t="str">
            <v>PCS</v>
          </cell>
        </row>
        <row r="2011">
          <cell r="C2011" t="str">
            <v>WJ06V0024R2</v>
          </cell>
          <cell r="D2011" t="str">
            <v>TPHD402侧板</v>
          </cell>
          <cell r="E2011" t="str">
            <v>外表面喷沙氧化处理（黑色）L77mm*W28mm*T2mm</v>
          </cell>
          <cell r="F2011" t="str">
            <v>PCS</v>
          </cell>
        </row>
        <row r="2012">
          <cell r="C2012" t="str">
            <v>WJ06V0024R3</v>
          </cell>
          <cell r="D2012" t="str">
            <v>TPHD402侧板</v>
          </cell>
          <cell r="E2012" t="str">
            <v>外表面喷沙氧化处理（黑色）L77mm*W28mm*T2mm</v>
          </cell>
          <cell r="F2012" t="str">
            <v>PCS</v>
          </cell>
        </row>
        <row r="2013">
          <cell r="C2013" t="str">
            <v>WJ06V0025R0</v>
          </cell>
          <cell r="D2013" t="str">
            <v>TPVG201侧板</v>
          </cell>
          <cell r="E2013">
            <v>0</v>
          </cell>
          <cell r="F2013" t="str">
            <v>PCS</v>
          </cell>
        </row>
        <row r="2014">
          <cell r="C2014" t="str">
            <v>WJ06V0025R1</v>
          </cell>
          <cell r="D2014" t="str">
            <v>TPVG201侧板</v>
          </cell>
          <cell r="E2014">
            <v>0</v>
          </cell>
          <cell r="F2014" t="str">
            <v>PCS</v>
          </cell>
        </row>
        <row r="2015">
          <cell r="C2015" t="str">
            <v>WJ06V0026R0</v>
          </cell>
          <cell r="D2015" t="str">
            <v>WHD4侧面板</v>
          </cell>
          <cell r="E2015">
            <v>0</v>
          </cell>
          <cell r="F2015" t="str">
            <v>PCS</v>
          </cell>
        </row>
        <row r="2016">
          <cell r="C2016" t="str">
            <v>WJ06V0026R1</v>
          </cell>
          <cell r="D2016" t="str">
            <v>WHD4侧板</v>
          </cell>
          <cell r="E2016" t="str">
            <v>表面喷砂黑色氧化处理 L82*W28*T2mm</v>
          </cell>
          <cell r="F2016" t="str">
            <v>PCS</v>
          </cell>
        </row>
        <row r="2017">
          <cell r="C2017" t="str">
            <v>WJ06V0027R0</v>
          </cell>
          <cell r="D2017" t="str">
            <v>WHD8侧面板</v>
          </cell>
          <cell r="E2017">
            <v>0</v>
          </cell>
          <cell r="F2017" t="str">
            <v>PCS</v>
          </cell>
        </row>
        <row r="2018">
          <cell r="C2018" t="str">
            <v>WJ06V0028R0</v>
          </cell>
          <cell r="D2018" t="str">
            <v>SHD2侧板</v>
          </cell>
          <cell r="E2018" t="str">
            <v>铝 表面氧化处理（黑色）</v>
          </cell>
          <cell r="F2018" t="str">
            <v>PCS</v>
          </cell>
        </row>
        <row r="2019">
          <cell r="C2019" t="str">
            <v>WJ06V0028R1</v>
          </cell>
          <cell r="D2019" t="str">
            <v>SHD2侧板</v>
          </cell>
          <cell r="E2019" t="str">
            <v>铝 表面喷砂氧化处理（黑色）</v>
          </cell>
          <cell r="F2019" t="str">
            <v>PCS</v>
          </cell>
        </row>
        <row r="2020">
          <cell r="C2020" t="str">
            <v>WJ06V0029R0</v>
          </cell>
          <cell r="D2020" t="str">
            <v>SVG32侧板</v>
          </cell>
          <cell r="E2020">
            <v>0</v>
          </cell>
          <cell r="F2020" t="str">
            <v>PCS</v>
          </cell>
        </row>
        <row r="2021">
          <cell r="C2021" t="str">
            <v>WJ06V0030R0</v>
          </cell>
          <cell r="D2021" t="str">
            <v>MMX88右侧板</v>
          </cell>
          <cell r="E2021" t="str">
            <v>铝 外表面喷黑色细砂粉</v>
          </cell>
          <cell r="F2021" t="str">
            <v>PCS</v>
          </cell>
        </row>
        <row r="2022">
          <cell r="C2022" t="str">
            <v>WJ06V0030R1</v>
          </cell>
          <cell r="D2022" t="str">
            <v>MMX88右侧板</v>
          </cell>
          <cell r="E2022">
            <v>0</v>
          </cell>
          <cell r="F2022" t="str">
            <v>PCS</v>
          </cell>
        </row>
        <row r="2023">
          <cell r="C2023" t="str">
            <v>WJ06V0031R0</v>
          </cell>
          <cell r="D2023" t="str">
            <v>MMX88左侧板</v>
          </cell>
          <cell r="E2023" t="str">
            <v>铝 外表面喷黑色细砂粉</v>
          </cell>
          <cell r="F2023" t="str">
            <v>PCS</v>
          </cell>
        </row>
        <row r="2024">
          <cell r="C2024" t="str">
            <v>WJ06V0031R1</v>
          </cell>
          <cell r="D2024" t="str">
            <v>MMX88左侧板</v>
          </cell>
          <cell r="E2024">
            <v>0</v>
          </cell>
          <cell r="F2024" t="str">
            <v>PCS</v>
          </cell>
        </row>
        <row r="2025">
          <cell r="C2025" t="str">
            <v>WJ06V0032R0</v>
          </cell>
          <cell r="D2025" t="str">
            <v>MMX1616左侧板</v>
          </cell>
          <cell r="E2025" t="str">
            <v>铝 外表面喷黑色细砂粉</v>
          </cell>
          <cell r="F2025" t="str">
            <v>PCS</v>
          </cell>
        </row>
        <row r="2026">
          <cell r="C2026" t="str">
            <v>WJ06V0032R1</v>
          </cell>
          <cell r="D2026" t="str">
            <v>MMX1616左侧板</v>
          </cell>
          <cell r="E2026">
            <v>0</v>
          </cell>
          <cell r="F2026" t="str">
            <v>PCS</v>
          </cell>
        </row>
        <row r="2027">
          <cell r="C2027" t="str">
            <v>WJ06V0033R1</v>
          </cell>
          <cell r="D2027" t="str">
            <v>MMX1616右侧板</v>
          </cell>
          <cell r="E2027">
            <v>0</v>
          </cell>
          <cell r="F2027" t="str">
            <v>PCS</v>
          </cell>
        </row>
        <row r="2028">
          <cell r="C2028" t="str">
            <v>WJ06V0033R2</v>
          </cell>
          <cell r="D2028" t="str">
            <v>MMX1616右侧板</v>
          </cell>
          <cell r="E2028" t="str">
            <v>铝 外表面喷黑色细砂粉</v>
          </cell>
          <cell r="F2028" t="str">
            <v>PCS</v>
          </cell>
        </row>
        <row r="2029">
          <cell r="C2029" t="str">
            <v>WJ06V0034R0</v>
          </cell>
          <cell r="D2029" t="str">
            <v>MMX3232左侧板</v>
          </cell>
          <cell r="E2029" t="str">
            <v>铝 外表面喷黑色细砂粉</v>
          </cell>
          <cell r="F2029" t="str">
            <v>PCS</v>
          </cell>
        </row>
        <row r="2030">
          <cell r="C2030" t="str">
            <v>WJ06V0034R1</v>
          </cell>
          <cell r="D2030" t="str">
            <v>MMX3232左侧板</v>
          </cell>
          <cell r="E2030">
            <v>0</v>
          </cell>
          <cell r="F2030" t="str">
            <v>PCS</v>
          </cell>
        </row>
        <row r="2031">
          <cell r="C2031" t="str">
            <v>WJ06V0035R0</v>
          </cell>
          <cell r="D2031" t="str">
            <v>MMX3232右侧板</v>
          </cell>
          <cell r="E2031" t="str">
            <v>铝 外表面喷黑色细砂粉</v>
          </cell>
          <cell r="F2031" t="str">
            <v>PCS</v>
          </cell>
        </row>
        <row r="2032">
          <cell r="C2032" t="str">
            <v>WJ06V0035R1</v>
          </cell>
          <cell r="D2032" t="str">
            <v>MMX3232右侧板</v>
          </cell>
          <cell r="E2032">
            <v>0</v>
          </cell>
          <cell r="F2032" t="str">
            <v>PCS</v>
          </cell>
        </row>
        <row r="2033">
          <cell r="C2033" t="str">
            <v>WJ06V0035R2</v>
          </cell>
          <cell r="D2033" t="str">
            <v>MMX3232右侧板</v>
          </cell>
          <cell r="E2033" t="str">
            <v>铝 外表面喷黑色细砂粉</v>
          </cell>
          <cell r="F2033" t="str">
            <v>PCS</v>
          </cell>
        </row>
        <row r="2034">
          <cell r="C2034" t="str">
            <v>WJ06V0036R1</v>
          </cell>
          <cell r="D2034" t="str">
            <v>MHD3232左侧板</v>
          </cell>
          <cell r="E2034">
            <v>0</v>
          </cell>
          <cell r="F2034" t="str">
            <v>PCS</v>
          </cell>
        </row>
        <row r="2035">
          <cell r="C2035" t="str">
            <v>WJ06V0036R2</v>
          </cell>
          <cell r="D2035" t="str">
            <v>MHD3232左侧板</v>
          </cell>
          <cell r="E2035">
            <v>0</v>
          </cell>
          <cell r="F2035" t="str">
            <v>PCS</v>
          </cell>
        </row>
        <row r="2036">
          <cell r="C2036" t="str">
            <v>WJ06V0036R3</v>
          </cell>
          <cell r="D2036" t="str">
            <v>MHD3232左侧板</v>
          </cell>
          <cell r="E2036" t="str">
            <v>铝板 表面喷黑色细砂粉 L318mm*W221.5mm*T2mm</v>
          </cell>
          <cell r="F2036" t="str">
            <v>PCS</v>
          </cell>
        </row>
        <row r="2037">
          <cell r="C2037" t="str">
            <v>WJ06V0037R1</v>
          </cell>
          <cell r="D2037" t="str">
            <v>MHD3232右侧板</v>
          </cell>
          <cell r="E2037">
            <v>0</v>
          </cell>
          <cell r="F2037" t="str">
            <v>PCS</v>
          </cell>
        </row>
        <row r="2038">
          <cell r="C2038" t="str">
            <v>WJ06V0037R2</v>
          </cell>
          <cell r="D2038" t="str">
            <v>MHD3232右侧板</v>
          </cell>
          <cell r="E2038">
            <v>0</v>
          </cell>
          <cell r="F2038" t="str">
            <v>PCS</v>
          </cell>
        </row>
        <row r="2039">
          <cell r="C2039" t="str">
            <v>WJ06V0037R3</v>
          </cell>
          <cell r="D2039" t="str">
            <v>MHD3232右侧板</v>
          </cell>
          <cell r="E2039" t="str">
            <v>铝板 表面喷黑色细砂粉 L318mm*W221.5mm*T2mm</v>
          </cell>
          <cell r="F2039" t="str">
            <v>PCS</v>
          </cell>
        </row>
        <row r="2040">
          <cell r="C2040" t="str">
            <v>WJ06V0038R1</v>
          </cell>
          <cell r="D2040" t="str">
            <v>MDV3232左侧板</v>
          </cell>
          <cell r="E2040">
            <v>0</v>
          </cell>
          <cell r="F2040" t="str">
            <v>PCS</v>
          </cell>
        </row>
        <row r="2041">
          <cell r="C2041" t="str">
            <v>WJ06V0038R2</v>
          </cell>
          <cell r="D2041" t="str">
            <v>MDV3232左侧板</v>
          </cell>
          <cell r="E2041">
            <v>0</v>
          </cell>
          <cell r="F2041" t="str">
            <v>PCS</v>
          </cell>
        </row>
        <row r="2042">
          <cell r="C2042" t="str">
            <v>WJ06V0038R3</v>
          </cell>
          <cell r="D2042" t="str">
            <v>MDV3232A左侧板</v>
          </cell>
          <cell r="E2042" t="str">
            <v>黑色</v>
          </cell>
          <cell r="F2042" t="str">
            <v>PCS</v>
          </cell>
        </row>
        <row r="2043">
          <cell r="C2043" t="str">
            <v>WJ06V0039R1</v>
          </cell>
          <cell r="D2043" t="str">
            <v>MDV3232右侧板</v>
          </cell>
          <cell r="E2043">
            <v>0</v>
          </cell>
          <cell r="F2043" t="str">
            <v>PCS</v>
          </cell>
        </row>
        <row r="2044">
          <cell r="C2044" t="str">
            <v>WJ06V0039R2</v>
          </cell>
          <cell r="D2044" t="str">
            <v>MDV3232右侧板</v>
          </cell>
          <cell r="E2044">
            <v>0</v>
          </cell>
          <cell r="F2044" t="str">
            <v>PCS</v>
          </cell>
        </row>
        <row r="2045">
          <cell r="C2045" t="str">
            <v>WJ06V0039R3</v>
          </cell>
          <cell r="D2045" t="str">
            <v>MDV3232A右侧板</v>
          </cell>
          <cell r="E2045" t="str">
            <v>黑色</v>
          </cell>
          <cell r="F2045" t="str">
            <v>PCS</v>
          </cell>
        </row>
        <row r="2046">
          <cell r="C2046" t="str">
            <v>WJ06V0040R0</v>
          </cell>
          <cell r="D2046" t="str">
            <v>AT-HD-V1616M左侧板</v>
          </cell>
          <cell r="E2046">
            <v>0</v>
          </cell>
          <cell r="F2046" t="str">
            <v>PCS</v>
          </cell>
        </row>
        <row r="2047">
          <cell r="C2047" t="str">
            <v>WJ06V0041R0</v>
          </cell>
          <cell r="D2047" t="str">
            <v>AT-HD-V1616M右侧板</v>
          </cell>
          <cell r="E2047">
            <v>0</v>
          </cell>
          <cell r="F2047" t="str">
            <v>PCS</v>
          </cell>
        </row>
        <row r="2048">
          <cell r="C2048" t="str">
            <v>WJ06V0042R0</v>
          </cell>
          <cell r="D2048" t="str">
            <v>MHD44（耳朵）侧板</v>
          </cell>
          <cell r="E2048" t="str">
            <v>铝 外表面喷黑色细砂粉</v>
          </cell>
          <cell r="F2048" t="str">
            <v>PCS</v>
          </cell>
        </row>
        <row r="2049">
          <cell r="C2049" t="str">
            <v>WJ06V0043R0</v>
          </cell>
          <cell r="D2049" t="str">
            <v>TP200侧板</v>
          </cell>
          <cell r="E2049" t="str">
            <v>铝 表面氧化处理（黑色）</v>
          </cell>
          <cell r="F2049" t="str">
            <v>PCS</v>
          </cell>
        </row>
        <row r="2050">
          <cell r="C2050" t="str">
            <v>WJ06V0043R1</v>
          </cell>
          <cell r="D2050" t="str">
            <v>TP200侧板</v>
          </cell>
          <cell r="E2050" t="str">
            <v>铝 表面氧化处理（黑色）</v>
          </cell>
          <cell r="F2050" t="str">
            <v>PCS</v>
          </cell>
        </row>
        <row r="2051">
          <cell r="C2051" t="str">
            <v>WJ06V0044R0</v>
          </cell>
          <cell r="D2051" t="str">
            <v>T8侧板</v>
          </cell>
          <cell r="E2051" t="str">
            <v>铝 外表面喷油处理（黑色）</v>
          </cell>
          <cell r="F2051" t="str">
            <v>PCS</v>
          </cell>
        </row>
        <row r="2052">
          <cell r="C2052" t="str">
            <v>WJ06V0045R0</v>
          </cell>
          <cell r="D2052" t="str">
            <v>CSH2侧板</v>
          </cell>
          <cell r="E2052">
            <v>0</v>
          </cell>
          <cell r="F2052" t="str">
            <v>PCS</v>
          </cell>
        </row>
        <row r="2053">
          <cell r="C2053" t="str">
            <v>WJ06V0046R0</v>
          </cell>
          <cell r="D2053" t="str">
            <v>FODV300侧板</v>
          </cell>
          <cell r="E2053">
            <v>0</v>
          </cell>
          <cell r="F2053" t="str">
            <v>PCS</v>
          </cell>
        </row>
        <row r="2054">
          <cell r="C2054" t="str">
            <v>WJ06V0046R1</v>
          </cell>
          <cell r="D2054" t="str">
            <v>FODV300侧板</v>
          </cell>
          <cell r="E2054" t="str">
            <v>2mm铝板 表面喷黑色细砂粉 L77mm*W28mm*T2mm</v>
          </cell>
          <cell r="F2054" t="str">
            <v>PCS</v>
          </cell>
        </row>
        <row r="2055">
          <cell r="C2055" t="str">
            <v>WJ06V0047R0</v>
          </cell>
          <cell r="D2055" t="str">
            <v>SVG4侧板</v>
          </cell>
          <cell r="E2055" t="str">
            <v>铝 表面喷砂氧化处理（黑色）</v>
          </cell>
          <cell r="F2055" t="str">
            <v>PCS</v>
          </cell>
        </row>
        <row r="2056">
          <cell r="C2056" t="str">
            <v>WJ06V0048R0</v>
          </cell>
          <cell r="D2056" t="str">
            <v>WVG4A侧板</v>
          </cell>
          <cell r="E2056" t="str">
            <v>铝 表面喷黑色细砂粉</v>
          </cell>
          <cell r="F2056" t="str">
            <v>PCS</v>
          </cell>
        </row>
        <row r="2057">
          <cell r="C2057" t="str">
            <v>WJ06V0049R0</v>
          </cell>
          <cell r="D2057" t="str">
            <v>CHA2侧板</v>
          </cell>
          <cell r="E2057" t="str">
            <v>铝 表面喷砂氧化处理（黑色）</v>
          </cell>
          <cell r="F2057" t="str">
            <v>PCS</v>
          </cell>
        </row>
        <row r="2058">
          <cell r="C2058" t="str">
            <v>WJ06V0049R1</v>
          </cell>
          <cell r="D2058" t="str">
            <v>CHA2侧板</v>
          </cell>
          <cell r="E2058" t="str">
            <v>铝 表面喷砂氧化处理（黑色）</v>
          </cell>
          <cell r="F2058" t="str">
            <v>PCS</v>
          </cell>
        </row>
        <row r="2059">
          <cell r="C2059" t="str">
            <v>WJ06V0049R2</v>
          </cell>
          <cell r="D2059" t="str">
            <v>CHA2侧板</v>
          </cell>
          <cell r="E2059" t="str">
            <v>铝 表面喷砂氧化处理（黑色）</v>
          </cell>
          <cell r="F2059" t="str">
            <v>PCS</v>
          </cell>
        </row>
        <row r="2060">
          <cell r="C2060" t="str">
            <v>WJ06V0051R0</v>
          </cell>
          <cell r="D2060" t="str">
            <v>MRG6464左侧板</v>
          </cell>
          <cell r="E2060">
            <v>0</v>
          </cell>
          <cell r="F2060" t="str">
            <v>PCS</v>
          </cell>
        </row>
        <row r="2061">
          <cell r="C2061" t="str">
            <v>WJ06V0051R1</v>
          </cell>
          <cell r="D2061" t="str">
            <v>MRG6464左侧板</v>
          </cell>
          <cell r="E2061">
            <v>0</v>
          </cell>
          <cell r="F2061" t="str">
            <v>PCS</v>
          </cell>
        </row>
        <row r="2062">
          <cell r="C2062" t="str">
            <v>WJ06V0052R0</v>
          </cell>
          <cell r="D2062" t="str">
            <v>MRG6464右侧板</v>
          </cell>
          <cell r="E2062">
            <v>0</v>
          </cell>
          <cell r="F2062" t="str">
            <v>PCS</v>
          </cell>
        </row>
        <row r="2063">
          <cell r="C2063" t="str">
            <v>WJ06V0052R1</v>
          </cell>
          <cell r="D2063" t="str">
            <v>MRG6464右侧板</v>
          </cell>
          <cell r="E2063" t="str">
            <v>铝板 表面喷黑色细砂粉 L315mm*W265.9mm*T2mm</v>
          </cell>
          <cell r="F2063" t="str">
            <v>PCS</v>
          </cell>
        </row>
        <row r="2064">
          <cell r="C2064" t="str">
            <v>WJ06V0053R0</v>
          </cell>
          <cell r="D2064" t="str">
            <v>MRG128128左侧板</v>
          </cell>
          <cell r="E2064">
            <v>0</v>
          </cell>
          <cell r="F2064" t="str">
            <v>PCS</v>
          </cell>
        </row>
        <row r="2065">
          <cell r="C2065" t="str">
            <v>WJ06V0054R0</v>
          </cell>
          <cell r="D2065" t="str">
            <v>MRG128128右侧板</v>
          </cell>
          <cell r="E2065">
            <v>0</v>
          </cell>
          <cell r="F2065" t="str">
            <v>PCS</v>
          </cell>
        </row>
        <row r="2066">
          <cell r="C2066" t="str">
            <v>WJ06V0055R0</v>
          </cell>
          <cell r="D2066" t="str">
            <v>MMX6464左侧板</v>
          </cell>
          <cell r="E2066">
            <v>0</v>
          </cell>
          <cell r="F2066" t="str">
            <v>PCS</v>
          </cell>
        </row>
        <row r="2067">
          <cell r="C2067" t="str">
            <v>WJ06V0056R0</v>
          </cell>
          <cell r="D2067" t="str">
            <v>MMX6464右侧板</v>
          </cell>
          <cell r="E2067">
            <v>0</v>
          </cell>
          <cell r="F2067" t="str">
            <v>PCS</v>
          </cell>
        </row>
        <row r="2068">
          <cell r="C2068" t="str">
            <v>WJ06V0056R1</v>
          </cell>
          <cell r="D2068" t="str">
            <v>MMX6464右侧板</v>
          </cell>
          <cell r="E2068" t="str">
            <v>铝板 外表面喷黑色细砂粉 L439.7mm*W300.5mm*T2mm</v>
          </cell>
          <cell r="F2068" t="str">
            <v>PCS</v>
          </cell>
        </row>
        <row r="2069">
          <cell r="C2069" t="str">
            <v>WJ06V0057R0</v>
          </cell>
          <cell r="D2069" t="str">
            <v>SC61D侧板</v>
          </cell>
          <cell r="E2069" t="str">
            <v>表面拉丝黑色氧化处理 L104.2*W42mm</v>
          </cell>
          <cell r="F2069" t="str">
            <v>PCS</v>
          </cell>
        </row>
        <row r="2070">
          <cell r="C2070" t="str">
            <v>WJ06V0061R0</v>
          </cell>
          <cell r="D2070" t="str">
            <v>MCV6464A左侧板</v>
          </cell>
          <cell r="E2070" t="str">
            <v>铝板 表面喷黑色细砂粉 L315mm*W399.2mm*T2mm</v>
          </cell>
          <cell r="F2070" t="str">
            <v>PCS</v>
          </cell>
        </row>
        <row r="2071">
          <cell r="C2071" t="str">
            <v>WJ06V0062R0</v>
          </cell>
          <cell r="D2071" t="str">
            <v>MCV6464A右侧板</v>
          </cell>
          <cell r="E2071" t="str">
            <v>铝板 表面喷黑色细砂粉 L315mm*W399.2mm*T2mm</v>
          </cell>
          <cell r="F2071" t="str">
            <v>PCS</v>
          </cell>
        </row>
        <row r="2072">
          <cell r="C2072" t="str">
            <v>WJ06V0063R0</v>
          </cell>
          <cell r="D2072" t="str">
            <v>MRG3232A左侧板</v>
          </cell>
          <cell r="E2072" t="str">
            <v>表面喷黑色细砂粉 L532.6mm*W294.5mm*T2.5mm</v>
          </cell>
          <cell r="F2072" t="str">
            <v>PCS</v>
          </cell>
        </row>
        <row r="2073">
          <cell r="C2073" t="str">
            <v>WJ06V0064R0</v>
          </cell>
          <cell r="D2073" t="str">
            <v>MRG3232A右侧板</v>
          </cell>
          <cell r="E2073" t="str">
            <v>表面喷黑色细砂粉 L532.6mm*W294.5mm*T2.5mm</v>
          </cell>
          <cell r="F2073" t="str">
            <v>PCS</v>
          </cell>
        </row>
        <row r="2074">
          <cell r="C2074" t="str">
            <v>WJ06V0065R0</v>
          </cell>
          <cell r="D2074" t="str">
            <v>MV4侧板</v>
          </cell>
          <cell r="E2074" t="str">
            <v>铝型材外表面喷黑色细砂粉(内表面不喷粉) L232.5mm*W44mm*T2.5mm</v>
          </cell>
          <cell r="F2074" t="str">
            <v>PCS</v>
          </cell>
        </row>
        <row r="2075">
          <cell r="C2075" t="str">
            <v>WJ06V0066R0</v>
          </cell>
          <cell r="D2075" t="str">
            <v>TPHD403侧板</v>
          </cell>
          <cell r="E2075">
            <v>0</v>
          </cell>
          <cell r="F2075" t="str">
            <v>PCS</v>
          </cell>
        </row>
        <row r="2076">
          <cell r="C2076" t="str">
            <v>WJ06V0066R1</v>
          </cell>
          <cell r="D2076" t="str">
            <v>TPHD403侧板</v>
          </cell>
          <cell r="E2076" t="str">
            <v>表面喷砂黑色氧化处理 L77.2*W36*T2mm</v>
          </cell>
          <cell r="F2076" t="str">
            <v>PCS</v>
          </cell>
        </row>
        <row r="2077">
          <cell r="C2077" t="str">
            <v>WJ06V0066R2</v>
          </cell>
          <cell r="D2077" t="str">
            <v>TPHD403侧板</v>
          </cell>
          <cell r="E2077" t="str">
            <v>表面喷砂黑色氧化处理 L77.2*W36*T2mm</v>
          </cell>
          <cell r="F2077" t="str">
            <v>PCS</v>
          </cell>
        </row>
        <row r="2078">
          <cell r="C2078" t="str">
            <v>WJ06V0067R0</v>
          </cell>
          <cell r="D2078" t="str">
            <v>D-1001侧板</v>
          </cell>
          <cell r="E2078" t="str">
            <v>外表面喷黑色细砂粉L232.5*W44*T2.5mm</v>
          </cell>
          <cell r="F2078" t="str">
            <v>PCS</v>
          </cell>
        </row>
        <row r="2079">
          <cell r="C2079" t="str">
            <v>WJ06V0068R0</v>
          </cell>
          <cell r="D2079" t="str">
            <v>SHD2A侧板</v>
          </cell>
          <cell r="E2079" t="str">
            <v>外表面喷砂黑色氧化处理，内表面不喷砂</v>
          </cell>
          <cell r="F2079" t="str">
            <v>PCS</v>
          </cell>
        </row>
        <row r="2080">
          <cell r="C2080" t="str">
            <v>WJ06V0069R1</v>
          </cell>
          <cell r="D2080" t="str">
            <v>MHD44TP左侧板</v>
          </cell>
          <cell r="E2080" t="str">
            <v>表面喷细砂氧化处理（黑色）L230mm*42.5mm</v>
          </cell>
          <cell r="F2080" t="str">
            <v>PCS</v>
          </cell>
        </row>
        <row r="2081">
          <cell r="C2081" t="str">
            <v>WJ06V0069R2</v>
          </cell>
          <cell r="D2081" t="str">
            <v>MHD44TP左侧板</v>
          </cell>
          <cell r="E2081" t="str">
            <v>表面喷细砂氧化处理（黑色）L230mm*42.5mm</v>
          </cell>
          <cell r="F2081" t="str">
            <v>PCS</v>
          </cell>
        </row>
        <row r="2082">
          <cell r="C2082" t="str">
            <v>WJ06V0070R1</v>
          </cell>
          <cell r="D2082" t="str">
            <v>MHD44TP右侧板</v>
          </cell>
          <cell r="E2082" t="str">
            <v>表面喷细砂氧化处理（黑色）L230mm*42.5mm</v>
          </cell>
          <cell r="F2082" t="str">
            <v>PCS</v>
          </cell>
        </row>
        <row r="2083">
          <cell r="C2083" t="str">
            <v>WJ06V0070R2</v>
          </cell>
          <cell r="D2083" t="str">
            <v>MHD44TP底板</v>
          </cell>
          <cell r="E2083" t="str">
            <v>表面喷细砂氧化处理（黑色）L430.4mm*W230mm*T1.4mm</v>
          </cell>
          <cell r="F2083" t="str">
            <v>PCS</v>
          </cell>
        </row>
        <row r="2084">
          <cell r="C2084" t="str">
            <v>WJ06V0071R0</v>
          </cell>
          <cell r="D2084" t="str">
            <v>KD-HDMI41 侧板</v>
          </cell>
          <cell r="E2084" t="str">
            <v>表面喷黑色细砂粉 L82mm*W28mm</v>
          </cell>
          <cell r="F2084" t="str">
            <v>PCS</v>
          </cell>
        </row>
        <row r="2085">
          <cell r="C2085" t="str">
            <v>WJ06V0072R0</v>
          </cell>
          <cell r="D2085" t="str">
            <v>D-3002左侧板</v>
          </cell>
          <cell r="E2085" t="str">
            <v>铝型材,表面喷细砂黑色氧化处理</v>
          </cell>
          <cell r="F2085" t="str">
            <v>PCS</v>
          </cell>
        </row>
        <row r="2086">
          <cell r="C2086" t="str">
            <v>WJ06V0073R0</v>
          </cell>
          <cell r="D2086" t="str">
            <v>D-3002右侧板</v>
          </cell>
          <cell r="E2086" t="str">
            <v>铝型材,表面喷细砂黑色氧化处理</v>
          </cell>
          <cell r="F2086" t="str">
            <v>PCS</v>
          </cell>
        </row>
        <row r="2087">
          <cell r="C2087" t="str">
            <v>WJ06V0074R0</v>
          </cell>
          <cell r="D2087" t="str">
            <v>D-3300 侧板</v>
          </cell>
          <cell r="E2087" t="str">
            <v>铝板 表面喷砂黑色氧化处理</v>
          </cell>
          <cell r="F2087" t="str">
            <v>PCS</v>
          </cell>
        </row>
        <row r="2088">
          <cell r="C2088" t="str">
            <v>WJ06V0075R0</v>
          </cell>
          <cell r="D2088" t="str">
            <v>CM-MT4420-HD右侧板</v>
          </cell>
          <cell r="E2088">
            <v>0</v>
          </cell>
          <cell r="F2088" t="str">
            <v>PCS</v>
          </cell>
        </row>
        <row r="2089">
          <cell r="C2089" t="str">
            <v>WJ06V0076R0</v>
          </cell>
          <cell r="D2089" t="str">
            <v>MHD88TP-N左侧板</v>
          </cell>
          <cell r="E2089" t="str">
            <v>外表面喷砂黑色氧化处理 L375*W88mm</v>
          </cell>
          <cell r="F2089" t="str">
            <v>PCS</v>
          </cell>
        </row>
        <row r="2090">
          <cell r="C2090" t="str">
            <v>WJ06V0076R1</v>
          </cell>
          <cell r="D2090" t="str">
            <v>MHD88TP-N左侧板</v>
          </cell>
          <cell r="E2090" t="str">
            <v>外表面喷砂黑色氧化处理 L375*W88mm</v>
          </cell>
          <cell r="F2090" t="str">
            <v>PCS</v>
          </cell>
        </row>
        <row r="2091">
          <cell r="C2091" t="str">
            <v>WJ06V0077R0</v>
          </cell>
          <cell r="D2091" t="str">
            <v>MHD88TP-N右侧板</v>
          </cell>
          <cell r="E2091" t="str">
            <v>外表面喷砂黑色氧化处理 L375*W88mm</v>
          </cell>
          <cell r="F2091" t="str">
            <v>PCS</v>
          </cell>
        </row>
        <row r="2092">
          <cell r="C2092" t="str">
            <v>WJ06V0077R1</v>
          </cell>
          <cell r="D2092" t="str">
            <v>MHD88TP-N右侧板</v>
          </cell>
          <cell r="E2092" t="str">
            <v>外表面喷砂黑色氧化处理 L375*W88mm</v>
          </cell>
          <cell r="F2092" t="str">
            <v>PCS</v>
          </cell>
        </row>
        <row r="2093">
          <cell r="C2093" t="str">
            <v>WJ06V0078R0</v>
          </cell>
          <cell r="D2093" t="str">
            <v>D-3001左侧板</v>
          </cell>
          <cell r="E2093" t="str">
            <v>表面喷细砂氧化处理（黑色）L253.5*W42.5mm</v>
          </cell>
          <cell r="F2093" t="str">
            <v>PCS</v>
          </cell>
        </row>
        <row r="2094">
          <cell r="C2094" t="str">
            <v>WJ06V0079R0</v>
          </cell>
          <cell r="D2094" t="str">
            <v>D-3001右侧板</v>
          </cell>
          <cell r="E2094" t="str">
            <v>表面喷细砂氧化处理（黑色）L253.5*W42.5mm</v>
          </cell>
          <cell r="F2094" t="str">
            <v>PCS</v>
          </cell>
        </row>
        <row r="2095">
          <cell r="C2095" t="str">
            <v>WJ06V0080R0</v>
          </cell>
          <cell r="D2095" t="str">
            <v>TPHD403PL侧板</v>
          </cell>
          <cell r="E2095" t="str">
            <v>外表面喷沙氧化处理（黑色）l84.2*W28mm</v>
          </cell>
          <cell r="F2095" t="str">
            <v>PCS</v>
          </cell>
        </row>
        <row r="2096">
          <cell r="C2096" t="str">
            <v>WJ06V0081R0</v>
          </cell>
          <cell r="D2096" t="str">
            <v>TPHD405PT-WPI侧盖1</v>
          </cell>
          <cell r="E2096" t="str">
            <v>外表面喷细砂后铝本色氧化处理 L89*44.9mm</v>
          </cell>
          <cell r="F2096" t="str">
            <v>PCS</v>
          </cell>
        </row>
        <row r="2097">
          <cell r="C2097" t="str">
            <v>WJ06V0082R0</v>
          </cell>
          <cell r="D2097" t="str">
            <v>TPHD405PT-WPI侧盖2</v>
          </cell>
          <cell r="E2097" t="str">
            <v>外表面喷细砂后铝本色氧化处理 L89*44.9mm</v>
          </cell>
          <cell r="F2097" t="str">
            <v>PCS</v>
          </cell>
        </row>
        <row r="2098">
          <cell r="C2098" t="str">
            <v>WJ06V0083R0</v>
          </cell>
          <cell r="D2098" t="str">
            <v>CM-MOD-1616-HD10左侧板</v>
          </cell>
          <cell r="E2098" t="str">
            <v>外表面喷黑色细砂粉L300.5*W128.5</v>
          </cell>
          <cell r="F2098" t="str">
            <v>PCS</v>
          </cell>
        </row>
        <row r="2099">
          <cell r="C2099" t="str">
            <v>WJ06V0084R0</v>
          </cell>
          <cell r="D2099" t="str">
            <v>CM-MOD-1616-HD10右侧板</v>
          </cell>
          <cell r="E2099" t="str">
            <v>外表面喷黑色细砂粉L300.5*W128.5</v>
          </cell>
          <cell r="F2099" t="str">
            <v>PCS</v>
          </cell>
        </row>
        <row r="2100">
          <cell r="C2100" t="str">
            <v>WJ06V0085R0</v>
          </cell>
          <cell r="D2100" t="str">
            <v>CM-MOD-3232-HD10左侧板</v>
          </cell>
          <cell r="E2100" t="str">
            <v>外表面喷黑色细砂粉L300.5*W217.5mm</v>
          </cell>
          <cell r="F2100" t="str">
            <v>PCS</v>
          </cell>
        </row>
        <row r="2101">
          <cell r="C2101" t="str">
            <v>WJ06V0086R0</v>
          </cell>
          <cell r="D2101" t="str">
            <v>CM-MOD-3232-HD10右侧板</v>
          </cell>
          <cell r="E2101" t="str">
            <v>外表面喷黑色细砂粉L300.5*W217.5mm</v>
          </cell>
          <cell r="F2101" t="str">
            <v>PCS</v>
          </cell>
        </row>
        <row r="2102">
          <cell r="C2102" t="str">
            <v>WJ06V0087R0</v>
          </cell>
          <cell r="D2102" t="str">
            <v>KD-HDMI41侧面板</v>
          </cell>
          <cell r="E2102" t="str">
            <v>两表面拉丝，外表面喷黑色细砂粉L82*W28</v>
          </cell>
          <cell r="F2102" t="str">
            <v>PCS</v>
          </cell>
        </row>
        <row r="2103">
          <cell r="C2103" t="str">
            <v>WJ08V0008R0</v>
          </cell>
          <cell r="D2103" t="str">
            <v>散热片</v>
          </cell>
          <cell r="E2103" t="str">
            <v>37*37*25mm  （带扣）</v>
          </cell>
          <cell r="F2103" t="str">
            <v>PCS</v>
          </cell>
        </row>
        <row r="2104">
          <cell r="C2104" t="str">
            <v>WJ08V0009R0</v>
          </cell>
          <cell r="D2104" t="str">
            <v>屏蔽盖</v>
          </cell>
          <cell r="E2104" t="str">
            <v>6.4*2.3cm</v>
          </cell>
          <cell r="F2104" t="str">
            <v>PCS</v>
          </cell>
        </row>
        <row r="2105">
          <cell r="C2105" t="str">
            <v>WJ08V0010R0</v>
          </cell>
          <cell r="D2105" t="str">
            <v>光纤模块外壳</v>
          </cell>
          <cell r="E2105">
            <v>0</v>
          </cell>
          <cell r="F2105" t="str">
            <v>PCS</v>
          </cell>
        </row>
        <row r="2106">
          <cell r="C2106" t="str">
            <v>WJ08V0011R0</v>
          </cell>
          <cell r="D2106" t="str">
            <v>散热片</v>
          </cell>
          <cell r="E2106" t="str">
            <v>20*20*12.5mm(实心铝块)</v>
          </cell>
          <cell r="F2106" t="str">
            <v>PCS</v>
          </cell>
        </row>
        <row r="2107">
          <cell r="C2107" t="str">
            <v>WJ09V0001R0</v>
          </cell>
          <cell r="D2107" t="str">
            <v>TSM1转轴</v>
          </cell>
          <cell r="E2107">
            <v>0</v>
          </cell>
          <cell r="F2107" t="str">
            <v>PCS</v>
          </cell>
        </row>
        <row r="2108">
          <cell r="C2108" t="str">
            <v>WJ09V0002R1</v>
          </cell>
          <cell r="D2108" t="str">
            <v>万能标配件1</v>
          </cell>
          <cell r="E2108">
            <v>0</v>
          </cell>
          <cell r="F2108" t="str">
            <v>PCS</v>
          </cell>
        </row>
        <row r="2109">
          <cell r="C2109" t="str">
            <v>WJ09V0003R1</v>
          </cell>
          <cell r="D2109" t="str">
            <v>万能标配件2</v>
          </cell>
          <cell r="E2109">
            <v>0</v>
          </cell>
          <cell r="F2109" t="str">
            <v>PCS</v>
          </cell>
        </row>
        <row r="2110">
          <cell r="C2110" t="str">
            <v>WJ09V0004R0</v>
          </cell>
          <cell r="D2110" t="str">
            <v>TSM2转轴</v>
          </cell>
          <cell r="E2110">
            <v>0</v>
          </cell>
          <cell r="F2110" t="str">
            <v>PCS</v>
          </cell>
        </row>
        <row r="2111">
          <cell r="C2111" t="str">
            <v>WJ09V0005R0</v>
          </cell>
          <cell r="D2111" t="str">
            <v>TSM1挡片</v>
          </cell>
          <cell r="E2111" t="str">
            <v>1mm碳钢板 电镀彩锌 15*7mm</v>
          </cell>
          <cell r="F2111" t="str">
            <v>PCS</v>
          </cell>
        </row>
        <row r="2112">
          <cell r="C2112" t="str">
            <v>WJ09V0018R0</v>
          </cell>
          <cell r="D2112" t="str">
            <v>TSC6左导轨柱</v>
          </cell>
          <cell r="E2112">
            <v>0</v>
          </cell>
          <cell r="F2112" t="str">
            <v>PCS</v>
          </cell>
        </row>
        <row r="2113">
          <cell r="C2113" t="str">
            <v>WJ09V0018R1</v>
          </cell>
          <cell r="D2113" t="str">
            <v>TSC6左导轨柱</v>
          </cell>
          <cell r="E2113" t="str">
            <v>黑色塞钢板</v>
          </cell>
          <cell r="F2113" t="str">
            <v>PCS</v>
          </cell>
        </row>
        <row r="2114">
          <cell r="C2114" t="str">
            <v>WJ09V0019R0</v>
          </cell>
          <cell r="D2114" t="str">
            <v>TSC6右导轨柱</v>
          </cell>
          <cell r="E2114">
            <v>0</v>
          </cell>
          <cell r="F2114" t="str">
            <v>PCS</v>
          </cell>
        </row>
        <row r="2115">
          <cell r="C2115" t="str">
            <v>WJ09V0019R1</v>
          </cell>
          <cell r="D2115" t="str">
            <v>TSC6右导轨柱</v>
          </cell>
          <cell r="E2115" t="str">
            <v>黑色塞钢板</v>
          </cell>
          <cell r="F2115" t="str">
            <v>PCS</v>
          </cell>
        </row>
        <row r="2116">
          <cell r="C2116" t="str">
            <v>WJ09V0020R0</v>
          </cell>
          <cell r="D2116" t="str">
            <v>TSC6固定块</v>
          </cell>
          <cell r="E2116">
            <v>0</v>
          </cell>
          <cell r="F2116" t="str">
            <v>PCS</v>
          </cell>
        </row>
        <row r="2117">
          <cell r="C2117" t="str">
            <v>WJ09V0021R0</v>
          </cell>
          <cell r="D2117" t="str">
            <v>TSC6转轴1</v>
          </cell>
          <cell r="E2117">
            <v>0</v>
          </cell>
          <cell r="F2117" t="str">
            <v>PCS</v>
          </cell>
        </row>
        <row r="2118">
          <cell r="C2118" t="str">
            <v>WJ09V0022R0</v>
          </cell>
          <cell r="D2118" t="str">
            <v>TSC6转轴2</v>
          </cell>
          <cell r="E2118">
            <v>0</v>
          </cell>
          <cell r="F2118" t="str">
            <v>PCS</v>
          </cell>
        </row>
        <row r="2119">
          <cell r="C2119" t="str">
            <v>WJ09V0023R0</v>
          </cell>
          <cell r="D2119" t="str">
            <v>TSM3转轴</v>
          </cell>
          <cell r="E2119">
            <v>0</v>
          </cell>
          <cell r="F2119" t="str">
            <v>PCS</v>
          </cell>
        </row>
        <row r="2120">
          <cell r="C2120" t="str">
            <v>WJ09V0046R0</v>
          </cell>
          <cell r="D2120" t="str">
            <v>阻尼器套筒</v>
          </cell>
          <cell r="E2120">
            <v>0</v>
          </cell>
          <cell r="F2120" t="str">
            <v>PCS</v>
          </cell>
        </row>
        <row r="2121">
          <cell r="C2121" t="str">
            <v>WJ09V0047R0</v>
          </cell>
          <cell r="D2121" t="str">
            <v>象鼻锁</v>
          </cell>
          <cell r="E2121" t="str">
            <v>977690048_PUSH-PULL LOCK</v>
          </cell>
          <cell r="F2121" t="str">
            <v>PCS</v>
          </cell>
        </row>
        <row r="2122">
          <cell r="C2122" t="str">
            <v>WJ09V0051R0</v>
          </cell>
          <cell r="D2122" t="str">
            <v>卡套筒垫片</v>
          </cell>
          <cell r="E2122">
            <v>0</v>
          </cell>
          <cell r="F2122" t="str">
            <v>PCS</v>
          </cell>
        </row>
        <row r="2123">
          <cell r="C2123" t="str">
            <v>WJ09V0054R1</v>
          </cell>
          <cell r="D2123" t="str">
            <v>右导轨柱</v>
          </cell>
          <cell r="E2123" t="str">
            <v>黑色塞钢板 L113*W25</v>
          </cell>
          <cell r="F2123" t="str">
            <v>PCS</v>
          </cell>
        </row>
        <row r="2124">
          <cell r="C2124" t="str">
            <v>WJ09V0055R1</v>
          </cell>
          <cell r="D2124" t="str">
            <v>左导轨柱</v>
          </cell>
          <cell r="E2124" t="str">
            <v>黑色塞钢板</v>
          </cell>
          <cell r="F2124" t="str">
            <v>PCS</v>
          </cell>
        </row>
        <row r="2125">
          <cell r="C2125" t="str">
            <v>WJ10V0001R0</v>
          </cell>
          <cell r="D2125" t="str">
            <v>TSM1底座</v>
          </cell>
          <cell r="E2125">
            <v>0</v>
          </cell>
          <cell r="F2125" t="str">
            <v>PCS</v>
          </cell>
        </row>
        <row r="2126">
          <cell r="C2126" t="str">
            <v>WJ10V0001R1</v>
          </cell>
          <cell r="D2126" t="str">
            <v>TSM1底座</v>
          </cell>
          <cell r="E2126">
            <v>0</v>
          </cell>
          <cell r="F2126" t="str">
            <v>PCS</v>
          </cell>
        </row>
        <row r="2127">
          <cell r="C2127" t="str">
            <v>WJ10V0002R0</v>
          </cell>
          <cell r="D2127" t="str">
            <v>TSM2底座</v>
          </cell>
          <cell r="E2127">
            <v>0</v>
          </cell>
          <cell r="F2127" t="str">
            <v>PCS</v>
          </cell>
        </row>
        <row r="2128">
          <cell r="C2128" t="str">
            <v>WJ10V0003R0</v>
          </cell>
          <cell r="D2128" t="str">
            <v>TSC6底座</v>
          </cell>
          <cell r="E2128">
            <v>0</v>
          </cell>
          <cell r="F2128" t="str">
            <v>PCS</v>
          </cell>
        </row>
        <row r="2129">
          <cell r="C2129" t="str">
            <v>WJ10V0004R0</v>
          </cell>
          <cell r="D2129" t="str">
            <v>TSM4底座</v>
          </cell>
          <cell r="E2129">
            <v>0</v>
          </cell>
          <cell r="F2129" t="str">
            <v>PCS</v>
          </cell>
        </row>
        <row r="2130">
          <cell r="C2130" t="str">
            <v>WJ10V0004R1</v>
          </cell>
          <cell r="D2130" t="str">
            <v>TSM4底座</v>
          </cell>
          <cell r="E2130">
            <v>0</v>
          </cell>
          <cell r="F2130" t="str">
            <v>PCS</v>
          </cell>
        </row>
        <row r="2131">
          <cell r="C2131" t="str">
            <v>WJ10V0005R0</v>
          </cell>
          <cell r="D2131" t="str">
            <v>TSM3底座</v>
          </cell>
          <cell r="E2131">
            <v>0</v>
          </cell>
          <cell r="F2131" t="str">
            <v>PCS</v>
          </cell>
        </row>
        <row r="2132">
          <cell r="C2132" t="str">
            <v>WJ10V0005R1</v>
          </cell>
          <cell r="D2132" t="str">
            <v>TSM3底座</v>
          </cell>
          <cell r="E2132" t="str">
            <v>1mm碳钢板/喷粉</v>
          </cell>
          <cell r="F2132" t="str">
            <v>PCS</v>
          </cell>
        </row>
        <row r="2133">
          <cell r="C2133" t="str">
            <v>WJ10V0006R0</v>
          </cell>
          <cell r="D2133" t="str">
            <v>底座</v>
          </cell>
          <cell r="E2133" t="str">
            <v>TCB1</v>
          </cell>
          <cell r="F2133" t="str">
            <v>PCS</v>
          </cell>
        </row>
        <row r="2134">
          <cell r="C2134" t="str">
            <v>WJ10V0006R1</v>
          </cell>
          <cell r="D2134" t="str">
            <v>TCB1底座</v>
          </cell>
          <cell r="E2134" t="str">
            <v>表面喷粉处理（黑色） L140*W117mm</v>
          </cell>
          <cell r="F2134" t="str">
            <v>PCS</v>
          </cell>
        </row>
        <row r="2135">
          <cell r="C2135" t="str">
            <v>WJ10V0007R1N01</v>
          </cell>
          <cell r="D2135" t="str">
            <v>Nee底座2</v>
          </cell>
          <cell r="E2135" t="str">
            <v>表面喷黑色细砂粉</v>
          </cell>
          <cell r="F2135" t="str">
            <v>PCS</v>
          </cell>
        </row>
        <row r="2136">
          <cell r="C2136" t="str">
            <v>WJ10V0008R0</v>
          </cell>
          <cell r="D2136" t="str">
            <v>NEW-TSM1底座</v>
          </cell>
          <cell r="E2136" t="str">
            <v>NEW-TSM1</v>
          </cell>
          <cell r="F2136" t="str">
            <v>PCS</v>
          </cell>
        </row>
        <row r="2137">
          <cell r="C2137" t="str">
            <v>WJ10V0010R0</v>
          </cell>
          <cell r="D2137" t="str">
            <v>TSC7底座1</v>
          </cell>
          <cell r="E2137" t="str">
            <v>1.2mm碳钢板 L234mm*W98mm</v>
          </cell>
          <cell r="F2137" t="str">
            <v>PCS</v>
          </cell>
        </row>
        <row r="2138">
          <cell r="C2138" t="str">
            <v>WJ10V0011R0</v>
          </cell>
          <cell r="D2138" t="str">
            <v>TSC7底座2</v>
          </cell>
          <cell r="E2138" t="str">
            <v>1.2mm碳钢板</v>
          </cell>
          <cell r="F2138" t="str">
            <v>PCS</v>
          </cell>
        </row>
        <row r="2139">
          <cell r="C2139" t="str">
            <v>WJ10V0011R0N01</v>
          </cell>
          <cell r="D2139" t="str">
            <v>TSC7底座2</v>
          </cell>
          <cell r="E2139" t="str">
            <v>1.2mm碳钢板</v>
          </cell>
          <cell r="F2139" t="str">
            <v>PCS</v>
          </cell>
        </row>
        <row r="2140">
          <cell r="C2140" t="str">
            <v>WJ10V0013R0</v>
          </cell>
          <cell r="D2140" t="str">
            <v>TSC6底座1</v>
          </cell>
          <cell r="E2140" t="str">
            <v>1.2mm碳钢板 表面喷黑色细砂粉L171.5*W98mm</v>
          </cell>
          <cell r="F2140" t="str">
            <v>PCS</v>
          </cell>
        </row>
        <row r="2141">
          <cell r="C2141" t="str">
            <v>WJ10V0014R0</v>
          </cell>
          <cell r="D2141" t="str">
            <v>TSC6底座2</v>
          </cell>
          <cell r="E2141" t="str">
            <v>1.2mm碳钢板 表面喷黑色细砂粉L171.5*W98mm</v>
          </cell>
          <cell r="F2141" t="str">
            <v>PCS</v>
          </cell>
        </row>
        <row r="2142">
          <cell r="C2142" t="str">
            <v>WJ10V0015R0</v>
          </cell>
          <cell r="D2142" t="str">
            <v>TSCR底座1</v>
          </cell>
          <cell r="E2142" t="str">
            <v>1.2mm碳钢板 表面喷黑色细砂粉</v>
          </cell>
          <cell r="F2142" t="str">
            <v>PCS</v>
          </cell>
        </row>
        <row r="2143">
          <cell r="C2143" t="str">
            <v>WJ10V0016R0</v>
          </cell>
          <cell r="D2143" t="str">
            <v>TSCR底座2</v>
          </cell>
          <cell r="E2143" t="str">
            <v>1.2mm碳钢板 表面喷黑色细砂粉</v>
          </cell>
          <cell r="F2143" t="str">
            <v>PCS</v>
          </cell>
        </row>
        <row r="2144">
          <cell r="C2144" t="str">
            <v>WJ10V0017R0N01</v>
          </cell>
          <cell r="D2144" t="str">
            <v>TSC7（丹麦）底座2</v>
          </cell>
          <cell r="E2144" t="str">
            <v>表面喷黑色细砂粉</v>
          </cell>
          <cell r="F2144" t="str">
            <v>PCS</v>
          </cell>
        </row>
        <row r="2145">
          <cell r="C2145" t="str">
            <v>WJ10V0018R0B01</v>
          </cell>
          <cell r="D2145" t="str">
            <v>TCB2底座</v>
          </cell>
          <cell r="E2145" t="str">
            <v>表面喷粉处理</v>
          </cell>
          <cell r="F2145" t="str">
            <v>PCS</v>
          </cell>
        </row>
        <row r="2146">
          <cell r="C2146" t="str">
            <v>WJ11V0001R0</v>
          </cell>
          <cell r="D2146" t="str">
            <v>TSM1电源盖</v>
          </cell>
          <cell r="E2146">
            <v>0</v>
          </cell>
          <cell r="F2146" t="str">
            <v>PCS</v>
          </cell>
        </row>
        <row r="2147">
          <cell r="C2147" t="str">
            <v>WJ11V0002R0</v>
          </cell>
          <cell r="D2147" t="str">
            <v>TSM1后盖1</v>
          </cell>
          <cell r="E2147">
            <v>0</v>
          </cell>
          <cell r="F2147" t="str">
            <v>PCS</v>
          </cell>
        </row>
        <row r="2148">
          <cell r="C2148" t="str">
            <v>WJ11V0003R0</v>
          </cell>
          <cell r="D2148" t="str">
            <v>TSM1后盖2</v>
          </cell>
          <cell r="E2148">
            <v>0</v>
          </cell>
          <cell r="F2148" t="str">
            <v>PCS</v>
          </cell>
        </row>
        <row r="2149">
          <cell r="C2149" t="str">
            <v>WJ11V0004R0</v>
          </cell>
          <cell r="D2149" t="str">
            <v>TSM1前盖</v>
          </cell>
          <cell r="E2149">
            <v>0</v>
          </cell>
          <cell r="F2149" t="str">
            <v>PCS</v>
          </cell>
        </row>
        <row r="2150">
          <cell r="C2150" t="str">
            <v>WJ11V0005R0</v>
          </cell>
          <cell r="D2150" t="str">
            <v>TSM2后盖</v>
          </cell>
          <cell r="E2150">
            <v>0</v>
          </cell>
          <cell r="F2150" t="str">
            <v>PCS</v>
          </cell>
        </row>
        <row r="2151">
          <cell r="C2151" t="str">
            <v>WJ11V0005R1</v>
          </cell>
          <cell r="D2151" t="str">
            <v>TSM2后盖</v>
          </cell>
          <cell r="E2151">
            <v>0</v>
          </cell>
          <cell r="F2151" t="str">
            <v>PCS</v>
          </cell>
        </row>
        <row r="2152">
          <cell r="C2152" t="str">
            <v>WJ11V0006R0</v>
          </cell>
          <cell r="D2152" t="str">
            <v>TSM2前盖</v>
          </cell>
          <cell r="E2152">
            <v>0</v>
          </cell>
          <cell r="F2152" t="str">
            <v>PCS</v>
          </cell>
        </row>
        <row r="2153">
          <cell r="C2153" t="str">
            <v>WJ11V0007R0</v>
          </cell>
          <cell r="D2153" t="str">
            <v>TSC6后盖板</v>
          </cell>
          <cell r="E2153">
            <v>0</v>
          </cell>
          <cell r="F2153" t="str">
            <v>PCS</v>
          </cell>
        </row>
        <row r="2154">
          <cell r="C2154" t="str">
            <v>WJ11V0008R0</v>
          </cell>
          <cell r="D2154" t="str">
            <v>TSC6电源盖</v>
          </cell>
          <cell r="E2154">
            <v>0</v>
          </cell>
          <cell r="F2154" t="str">
            <v>PCS</v>
          </cell>
        </row>
        <row r="2155">
          <cell r="C2155" t="str">
            <v>WJ11V0008R1</v>
          </cell>
          <cell r="D2155" t="str">
            <v>电源盖</v>
          </cell>
          <cell r="E2155" t="str">
            <v>1mm碳钢板 表面喷黑色细砂粉 L65mm*W60mm</v>
          </cell>
          <cell r="F2155" t="str">
            <v>PCS</v>
          </cell>
        </row>
        <row r="2156">
          <cell r="C2156" t="str">
            <v>WJ11V0009R0</v>
          </cell>
          <cell r="D2156" t="str">
            <v>TSM3前盖</v>
          </cell>
          <cell r="E2156">
            <v>0</v>
          </cell>
          <cell r="F2156" t="str">
            <v>PCS</v>
          </cell>
        </row>
        <row r="2157">
          <cell r="C2157" t="str">
            <v>WJ11V0010R0</v>
          </cell>
          <cell r="D2157" t="str">
            <v>TSM3电源盖</v>
          </cell>
          <cell r="E2157">
            <v>0</v>
          </cell>
          <cell r="F2157" t="str">
            <v>PCS</v>
          </cell>
        </row>
        <row r="2158">
          <cell r="C2158" t="str">
            <v>WJ11V0011R0</v>
          </cell>
          <cell r="D2158" t="str">
            <v>TSM3后盖板</v>
          </cell>
          <cell r="E2158">
            <v>0</v>
          </cell>
          <cell r="F2158" t="str">
            <v>PCS</v>
          </cell>
        </row>
        <row r="2159">
          <cell r="C2159" t="str">
            <v>WJ11V0012R1</v>
          </cell>
          <cell r="D2159" t="str">
            <v>TSM2后盖</v>
          </cell>
          <cell r="E2159" t="str">
            <v>L170mm*164mm*75mm</v>
          </cell>
          <cell r="F2159" t="str">
            <v>PCS</v>
          </cell>
        </row>
        <row r="2160">
          <cell r="C2160" t="str">
            <v>WJ11V0015R0</v>
          </cell>
          <cell r="D2160" t="str">
            <v>电源后盖</v>
          </cell>
          <cell r="E2160" t="str">
            <v>RMU4</v>
          </cell>
          <cell r="F2160" t="str">
            <v>PCS</v>
          </cell>
        </row>
        <row r="2161">
          <cell r="C2161" t="str">
            <v>WJ11V0021R1</v>
          </cell>
          <cell r="D2161" t="str">
            <v>电源盖</v>
          </cell>
          <cell r="E2161" t="str">
            <v>表面喷黑色细砂粉 L115*W70*T1mm</v>
          </cell>
          <cell r="F2161" t="str">
            <v>PCS</v>
          </cell>
        </row>
        <row r="2162">
          <cell r="C2162" t="str">
            <v>WJ11V0022R0</v>
          </cell>
          <cell r="D2162" t="str">
            <v>TSM1后盖1</v>
          </cell>
          <cell r="E2162" t="str">
            <v>表面喷粉处理（黑色） L110*57mm</v>
          </cell>
          <cell r="F2162" t="str">
            <v>PCS</v>
          </cell>
        </row>
        <row r="2163">
          <cell r="C2163" t="str">
            <v>WJ12V0001R0</v>
          </cell>
          <cell r="D2163" t="str">
            <v>TSM1固定面板</v>
          </cell>
          <cell r="E2163">
            <v>0</v>
          </cell>
          <cell r="F2163" t="str">
            <v>PCS</v>
          </cell>
        </row>
        <row r="2164">
          <cell r="C2164" t="str">
            <v>WJ12V0002R0</v>
          </cell>
          <cell r="D2164" t="str">
            <v>TSM1活动面板</v>
          </cell>
          <cell r="E2164">
            <v>0</v>
          </cell>
          <cell r="F2164" t="str">
            <v>PCS</v>
          </cell>
        </row>
        <row r="2165">
          <cell r="C2165" t="str">
            <v>WJ12V0006R0</v>
          </cell>
          <cell r="D2165" t="str">
            <v>TSM2活动面板</v>
          </cell>
          <cell r="E2165">
            <v>0</v>
          </cell>
          <cell r="F2165" t="str">
            <v>PCS</v>
          </cell>
        </row>
        <row r="2166">
          <cell r="C2166" t="str">
            <v>WJ12V0007R0</v>
          </cell>
          <cell r="D2166" t="str">
            <v>TSM2固定面板</v>
          </cell>
          <cell r="E2166">
            <v>0</v>
          </cell>
          <cell r="F2166" t="str">
            <v>PCS</v>
          </cell>
        </row>
        <row r="2167">
          <cell r="C2167" t="str">
            <v>WJ12V0008R0</v>
          </cell>
          <cell r="D2167" t="str">
            <v>TSM2美标面板</v>
          </cell>
          <cell r="E2167">
            <v>0</v>
          </cell>
          <cell r="F2167" t="str">
            <v>PCS</v>
          </cell>
        </row>
        <row r="2168">
          <cell r="C2168" t="str">
            <v>WJ12V0009R0</v>
          </cell>
          <cell r="D2168" t="str">
            <v>TSM2万能标面板</v>
          </cell>
          <cell r="E2168">
            <v>0</v>
          </cell>
          <cell r="F2168" t="str">
            <v>PCS</v>
          </cell>
        </row>
        <row r="2169">
          <cell r="C2169" t="str">
            <v>WJ12V0010R0</v>
          </cell>
          <cell r="D2169" t="str">
            <v>TSM2澳标面板</v>
          </cell>
          <cell r="E2169">
            <v>0</v>
          </cell>
          <cell r="F2169" t="str">
            <v>PCS</v>
          </cell>
        </row>
        <row r="2170">
          <cell r="C2170" t="str">
            <v>WJ12V0011R0</v>
          </cell>
          <cell r="D2170" t="str">
            <v>TSC6固定面板</v>
          </cell>
          <cell r="E2170">
            <v>0</v>
          </cell>
          <cell r="F2170" t="str">
            <v>PCS</v>
          </cell>
        </row>
        <row r="2171">
          <cell r="C2171" t="str">
            <v>WJ12V0012R0</v>
          </cell>
          <cell r="D2171" t="str">
            <v>TSC6活动面板</v>
          </cell>
          <cell r="E2171">
            <v>0</v>
          </cell>
          <cell r="F2171" t="str">
            <v>PCS</v>
          </cell>
        </row>
        <row r="2172">
          <cell r="C2172" t="str">
            <v>WJ12V0013R0</v>
          </cell>
          <cell r="D2172" t="str">
            <v>TSC6美标面板</v>
          </cell>
          <cell r="E2172">
            <v>0</v>
          </cell>
          <cell r="F2172" t="str">
            <v>PCS</v>
          </cell>
        </row>
        <row r="2173">
          <cell r="C2173" t="str">
            <v>WJ12V0014R0</v>
          </cell>
          <cell r="D2173" t="str">
            <v>TSC6澳标面板</v>
          </cell>
          <cell r="E2173">
            <v>0</v>
          </cell>
          <cell r="F2173" t="str">
            <v>PCS</v>
          </cell>
        </row>
        <row r="2174">
          <cell r="C2174" t="str">
            <v>WJ12V0015R0</v>
          </cell>
          <cell r="D2174" t="str">
            <v>TSC6万能标面板</v>
          </cell>
          <cell r="E2174">
            <v>0</v>
          </cell>
          <cell r="F2174" t="str">
            <v>PCS</v>
          </cell>
        </row>
        <row r="2175">
          <cell r="C2175" t="str">
            <v>WJ12V0017R0</v>
          </cell>
          <cell r="D2175" t="str">
            <v>TSM2南非标面板</v>
          </cell>
          <cell r="E2175">
            <v>0</v>
          </cell>
          <cell r="F2175" t="str">
            <v>PCS</v>
          </cell>
        </row>
        <row r="2176">
          <cell r="C2176" t="str">
            <v>WJ12V0018R0</v>
          </cell>
          <cell r="D2176" t="str">
            <v>TSC6南非标面板</v>
          </cell>
          <cell r="E2176">
            <v>0</v>
          </cell>
          <cell r="F2176" t="str">
            <v>PCS</v>
          </cell>
        </row>
        <row r="2177">
          <cell r="C2177" t="str">
            <v>WJ12V0027R0</v>
          </cell>
          <cell r="D2177" t="str">
            <v>TSM3固定面板</v>
          </cell>
          <cell r="E2177">
            <v>0</v>
          </cell>
          <cell r="F2177" t="str">
            <v>PCS</v>
          </cell>
        </row>
        <row r="2178">
          <cell r="C2178" t="str">
            <v>WJ12V0028R0</v>
          </cell>
          <cell r="D2178" t="str">
            <v>TSM3活动面板</v>
          </cell>
          <cell r="E2178">
            <v>0</v>
          </cell>
          <cell r="F2178" t="str">
            <v>PCS</v>
          </cell>
        </row>
        <row r="2179">
          <cell r="C2179" t="str">
            <v>WJ12V0031R0</v>
          </cell>
          <cell r="D2179" t="str">
            <v>RMU4南非面板</v>
          </cell>
          <cell r="E2179" t="str">
            <v>RMU4SA</v>
          </cell>
          <cell r="F2179" t="str">
            <v>PCS</v>
          </cell>
        </row>
        <row r="2180">
          <cell r="C2180" t="str">
            <v>WJ12V0033R0</v>
          </cell>
          <cell r="D2180" t="str">
            <v>RMM4EU面板</v>
          </cell>
          <cell r="E2180" t="str">
            <v>RMM4EU</v>
          </cell>
          <cell r="F2180" t="str">
            <v>PCS</v>
          </cell>
        </row>
        <row r="2181">
          <cell r="C2181" t="str">
            <v>WJ12V0034R0</v>
          </cell>
          <cell r="D2181" t="str">
            <v>RMM4南非面板</v>
          </cell>
          <cell r="E2181" t="str">
            <v>RMM4SA</v>
          </cell>
          <cell r="F2181" t="str">
            <v>PCS</v>
          </cell>
        </row>
        <row r="2182">
          <cell r="C2182" t="str">
            <v>WJ12V0035R0B01</v>
          </cell>
          <cell r="D2182" t="str">
            <v>万能标面板</v>
          </cell>
          <cell r="E2182" t="str">
            <v>TCB1</v>
          </cell>
          <cell r="F2182" t="str">
            <v>PCS</v>
          </cell>
        </row>
        <row r="2183">
          <cell r="C2183" t="str">
            <v>WJ12V0040R0</v>
          </cell>
          <cell r="D2183" t="str">
            <v>NEW-TSM1固定面板</v>
          </cell>
          <cell r="E2183" t="str">
            <v>NEW-TSM1</v>
          </cell>
          <cell r="F2183" t="str">
            <v>PCS</v>
          </cell>
        </row>
        <row r="2184">
          <cell r="C2184" t="str">
            <v>WJ12V0041R0</v>
          </cell>
          <cell r="D2184" t="str">
            <v>TSC6固定面板（本色）</v>
          </cell>
          <cell r="E2184" t="str">
            <v>表面拉丝氧化 铝本色</v>
          </cell>
          <cell r="F2184" t="str">
            <v>PCS</v>
          </cell>
        </row>
        <row r="2185">
          <cell r="C2185" t="str">
            <v>WJ12V0042R0</v>
          </cell>
          <cell r="D2185" t="str">
            <v>TSC6活动面板（本色）</v>
          </cell>
          <cell r="E2185" t="str">
            <v>表面拉丝氧化 铝本色</v>
          </cell>
          <cell r="F2185" t="str">
            <v>PCS</v>
          </cell>
        </row>
        <row r="2186">
          <cell r="C2186" t="str">
            <v>WJ12V0047R0</v>
          </cell>
          <cell r="D2186" t="str">
            <v>丹麦标面板</v>
          </cell>
          <cell r="E2186" t="str">
            <v>1.5mm碳钢板 表面喷黑色细砂粉</v>
          </cell>
          <cell r="F2186" t="str">
            <v>PCS</v>
          </cell>
        </row>
        <row r="2187">
          <cell r="C2187" t="str">
            <v>WJ12V0048R0</v>
          </cell>
          <cell r="D2187" t="str">
            <v>铝本色拉丝样板</v>
          </cell>
          <cell r="E2187" t="str">
            <v>DUMMY-BS</v>
          </cell>
          <cell r="F2187" t="str">
            <v>PCS</v>
          </cell>
        </row>
        <row r="2188">
          <cell r="C2188" t="str">
            <v>WJ12V0049R0</v>
          </cell>
          <cell r="D2188" t="str">
            <v>黑色铝喷砂样板</v>
          </cell>
          <cell r="E2188" t="str">
            <v>DUMMY-SB</v>
          </cell>
          <cell r="F2188" t="str">
            <v>PCS</v>
          </cell>
        </row>
        <row r="2189">
          <cell r="C2189" t="str">
            <v>WJ12V0050R0</v>
          </cell>
          <cell r="D2189" t="str">
            <v>黑色铝拉丝样板</v>
          </cell>
          <cell r="E2189" t="str">
            <v>DUMMY-BB</v>
          </cell>
          <cell r="F2189" t="str">
            <v>PCS</v>
          </cell>
        </row>
        <row r="2190">
          <cell r="C2190" t="str">
            <v>WJ12V0051R0</v>
          </cell>
          <cell r="D2190" t="str">
            <v>银色铝喷砂样板</v>
          </cell>
          <cell r="E2190" t="str">
            <v>DUMMY-SS</v>
          </cell>
          <cell r="F2190" t="str">
            <v>PCS</v>
          </cell>
        </row>
        <row r="2191">
          <cell r="C2191" t="str">
            <v>WJ12V0052R0</v>
          </cell>
          <cell r="D2191" t="str">
            <v>丹麦标面板</v>
          </cell>
          <cell r="E2191" t="str">
            <v>表面喷黑色细砂粉 L65mm*W60mm*T1.5mm</v>
          </cell>
          <cell r="F2191" t="str">
            <v>PCS</v>
          </cell>
        </row>
        <row r="2192">
          <cell r="C2192" t="str">
            <v>WJ12V0053R0</v>
          </cell>
          <cell r="D2192" t="str">
            <v>万能标面板</v>
          </cell>
          <cell r="E2192" t="str">
            <v>1.5mm碳钢板 表面喷黑色细砂粉 L65mm*W60mm</v>
          </cell>
          <cell r="F2192" t="str">
            <v>PCS</v>
          </cell>
        </row>
        <row r="2193">
          <cell r="C2193" t="str">
            <v>WJ12V0054R0</v>
          </cell>
          <cell r="D2193" t="str">
            <v>欧标面板</v>
          </cell>
          <cell r="E2193" t="str">
            <v>1.5mm碳钢板 表面喷黑色细砂粉 L65mm*W60mm</v>
          </cell>
          <cell r="F2193" t="str">
            <v>PCS</v>
          </cell>
        </row>
        <row r="2194">
          <cell r="C2194" t="str">
            <v>WJ12V0055R0</v>
          </cell>
          <cell r="D2194" t="str">
            <v>TSM1固定面板（本色）</v>
          </cell>
          <cell r="E2194" t="str">
            <v>表面拉丝氧化成铝本色 L157mm*W131mm*T5mm</v>
          </cell>
          <cell r="F2194" t="str">
            <v>PCS</v>
          </cell>
        </row>
        <row r="2195">
          <cell r="C2195" t="str">
            <v>WJ12V0056R0</v>
          </cell>
          <cell r="D2195" t="str">
            <v>TSM1活动面板（本色）</v>
          </cell>
          <cell r="E2195" t="str">
            <v>表面拉丝氧化成铝本色 L123.5mm*W90mm*T5mm</v>
          </cell>
          <cell r="F2195" t="str">
            <v>PCS</v>
          </cell>
        </row>
        <row r="2196">
          <cell r="C2196" t="str">
            <v>WJ12V0057R0</v>
          </cell>
          <cell r="D2196" t="str">
            <v>TSCR固定面板</v>
          </cell>
          <cell r="E2196" t="str">
            <v>5mm铝板 表面拉丝氧化成黑色，拉丝用220#砂带，横方向拉丝</v>
          </cell>
          <cell r="F2196" t="str">
            <v>PCS</v>
          </cell>
        </row>
        <row r="2197">
          <cell r="C2197" t="str">
            <v>WJ12V0058R0</v>
          </cell>
          <cell r="D2197" t="str">
            <v>TSCR万能标面板</v>
          </cell>
          <cell r="E2197" t="str">
            <v>1.5mm碳钢板 表面喷黑色细砂粉</v>
          </cell>
          <cell r="F2197" t="str">
            <v>PCS</v>
          </cell>
        </row>
        <row r="2198">
          <cell r="C2198" t="str">
            <v>WJ12V0059R0</v>
          </cell>
          <cell r="D2198" t="str">
            <v>控制板面板</v>
          </cell>
          <cell r="E2198" t="str">
            <v>1.5mm碳钢板 表面喷黑色细砂粉</v>
          </cell>
          <cell r="F2198" t="str">
            <v>PCS</v>
          </cell>
        </row>
        <row r="2199">
          <cell r="C2199" t="str">
            <v>WJ12V0060R0</v>
          </cell>
          <cell r="D2199" t="str">
            <v>TSM2固定面板（银色喷砂）</v>
          </cell>
          <cell r="E2199" t="str">
            <v>表面喷细砂（120#）氧化亮银色 L203*W150mm</v>
          </cell>
          <cell r="F2199" t="str">
            <v>PCS</v>
          </cell>
        </row>
        <row r="2200">
          <cell r="C2200" t="str">
            <v>WJ12V0061R0</v>
          </cell>
          <cell r="D2200" t="str">
            <v>TSM2活动面板（银色喷砂）</v>
          </cell>
          <cell r="E2200" t="str">
            <v>表面喷细砂（120#）氧化亮银色 L162.5*W101.2mm</v>
          </cell>
          <cell r="F2200" t="str">
            <v>PCS</v>
          </cell>
        </row>
        <row r="2201">
          <cell r="C2201" t="str">
            <v>WJ12V0062R0</v>
          </cell>
          <cell r="D2201" t="str">
            <v>TCB2面板</v>
          </cell>
          <cell r="E2201" t="str">
            <v>表面烤黑色粉体漆 颜色需给PTN认可</v>
          </cell>
          <cell r="F2201" t="str">
            <v>PCS</v>
          </cell>
        </row>
        <row r="2202">
          <cell r="C2202" t="str">
            <v>WJ13V0001R0</v>
          </cell>
          <cell r="D2202" t="str">
            <v>RJ45固定支架</v>
          </cell>
          <cell r="E2202" t="str">
            <v>TSM1</v>
          </cell>
          <cell r="F2202" t="str">
            <v>PCS</v>
          </cell>
        </row>
        <row r="2203">
          <cell r="C2203" t="str">
            <v>WJ13V0002R0</v>
          </cell>
          <cell r="D2203" t="str">
            <v>TSM1卡钩</v>
          </cell>
          <cell r="E2203">
            <v>0</v>
          </cell>
          <cell r="F2203" t="str">
            <v>PCS</v>
          </cell>
        </row>
        <row r="2204">
          <cell r="C2204" t="str">
            <v>WJ13V0003R0</v>
          </cell>
          <cell r="D2204" t="str">
            <v>TSM1支架</v>
          </cell>
          <cell r="E2204">
            <v>0</v>
          </cell>
          <cell r="F2204" t="str">
            <v>PCS</v>
          </cell>
        </row>
        <row r="2205">
          <cell r="C2205" t="str">
            <v>WJ13V0004R1</v>
          </cell>
          <cell r="D2205" t="str">
            <v>固定支架</v>
          </cell>
          <cell r="E2205" t="str">
            <v>表面电镀环保彩锌</v>
          </cell>
          <cell r="F2205" t="str">
            <v>PCS</v>
          </cell>
        </row>
        <row r="2206">
          <cell r="C2206" t="str">
            <v>WJ13V0005R0</v>
          </cell>
          <cell r="D2206" t="str">
            <v>TSM2固定支架</v>
          </cell>
          <cell r="E2206">
            <v>0</v>
          </cell>
          <cell r="F2206" t="str">
            <v>PCS</v>
          </cell>
        </row>
        <row r="2207">
          <cell r="C2207" t="str">
            <v>WJ13V0006R0</v>
          </cell>
          <cell r="D2207" t="str">
            <v>TSM2卡钩</v>
          </cell>
          <cell r="E2207">
            <v>0</v>
          </cell>
          <cell r="F2207" t="str">
            <v>PCS</v>
          </cell>
        </row>
        <row r="2208">
          <cell r="C2208" t="str">
            <v>WJ13V0008R0</v>
          </cell>
          <cell r="D2208" t="str">
            <v>TSC6支撑架</v>
          </cell>
          <cell r="E2208">
            <v>0</v>
          </cell>
          <cell r="F2208" t="str">
            <v>PCS</v>
          </cell>
        </row>
        <row r="2209">
          <cell r="C2209" t="str">
            <v>WJ13V0009R0</v>
          </cell>
          <cell r="D2209" t="str">
            <v>电源座支撑架</v>
          </cell>
          <cell r="E2209">
            <v>0</v>
          </cell>
          <cell r="F2209" t="str">
            <v>PCS</v>
          </cell>
        </row>
        <row r="2210">
          <cell r="C2210" t="str">
            <v>WJ13V0010R0</v>
          </cell>
          <cell r="D2210" t="str">
            <v>TSM3固定支架</v>
          </cell>
          <cell r="E2210">
            <v>0</v>
          </cell>
          <cell r="F2210" t="str">
            <v>PCS</v>
          </cell>
        </row>
        <row r="2211">
          <cell r="C2211" t="str">
            <v>WJ13V0010R1</v>
          </cell>
          <cell r="D2211" t="str">
            <v>TSM3固定支架</v>
          </cell>
          <cell r="E2211">
            <v>0</v>
          </cell>
          <cell r="F2211" t="str">
            <v>PCS</v>
          </cell>
        </row>
        <row r="2212">
          <cell r="C2212" t="str">
            <v>WJ13V0011R0</v>
          </cell>
          <cell r="D2212" t="str">
            <v>TSM3卡钩</v>
          </cell>
          <cell r="E2212">
            <v>0</v>
          </cell>
          <cell r="F2212" t="str">
            <v>PCS</v>
          </cell>
        </row>
        <row r="2213">
          <cell r="C2213" t="str">
            <v>WJ13V0011R1</v>
          </cell>
          <cell r="D2213" t="str">
            <v>TSM3卡钩</v>
          </cell>
          <cell r="E2213">
            <v>0</v>
          </cell>
          <cell r="F2213" t="str">
            <v>PCS</v>
          </cell>
        </row>
        <row r="2214">
          <cell r="C2214" t="str">
            <v>WJ13V0018R0</v>
          </cell>
          <cell r="D2214" t="str">
            <v>NEW-TSM1 U形支架</v>
          </cell>
          <cell r="E2214" t="str">
            <v>NEW-TSM1</v>
          </cell>
          <cell r="F2214" t="str">
            <v>PCS</v>
          </cell>
        </row>
        <row r="2215">
          <cell r="C2215" t="str">
            <v>WJ14V0001R0</v>
          </cell>
          <cell r="D2215" t="str">
            <v>1-gang欧标不锈钢盖板</v>
          </cell>
          <cell r="E2215" t="str">
            <v>0.5mm 有纹理的香槟色不锈钢板L84.98mm*W82mm</v>
          </cell>
          <cell r="F2215" t="str">
            <v>PCS</v>
          </cell>
        </row>
        <row r="2216">
          <cell r="C2216" t="str">
            <v>WJ14V0002R0</v>
          </cell>
          <cell r="D2216" t="str">
            <v>1-gang欧标铁面板</v>
          </cell>
          <cell r="E2216" t="str">
            <v>1.2mm碳钢板 表面喷灰色细沙粉 L81mm*W77mm</v>
          </cell>
          <cell r="F2216" t="str">
            <v>PCS</v>
          </cell>
        </row>
        <row r="2217">
          <cell r="C2217" t="str">
            <v>WJ14V0003R0</v>
          </cell>
          <cell r="D2217" t="str">
            <v>1-gang美标不锈钢盖板</v>
          </cell>
          <cell r="E2217" t="str">
            <v>0.5mm香槟色不锈钢板 L112.98mm*W65mm</v>
          </cell>
          <cell r="F2217" t="str">
            <v>PCS</v>
          </cell>
        </row>
        <row r="2218">
          <cell r="C2218" t="str">
            <v>WJ14V0004R0</v>
          </cell>
          <cell r="D2218" t="str">
            <v>1-gang美标铁面板</v>
          </cell>
          <cell r="E2218" t="str">
            <v>1.2mm碳钢板 表面喷灰色细沙L105mm*W64mm</v>
          </cell>
          <cell r="F2218" t="str">
            <v>PCS</v>
          </cell>
        </row>
        <row r="2219">
          <cell r="C2219" t="str">
            <v>WJ14V0005R0</v>
          </cell>
          <cell r="D2219" t="str">
            <v>2-gang欧标不锈钢盖板</v>
          </cell>
          <cell r="E2219" t="str">
            <v>0.5mm 香槟色不锈钢板 L142mm*W84.98mm</v>
          </cell>
          <cell r="F2219" t="str">
            <v>PCS</v>
          </cell>
        </row>
        <row r="2220">
          <cell r="C2220" t="str">
            <v>WJ14V0006R0</v>
          </cell>
          <cell r="D2220" t="str">
            <v>2-gang欧标铁面板</v>
          </cell>
          <cell r="E2220" t="str">
            <v>1.2mm碳钢板 表面喷灰色细沙粉L141mm*W77mm</v>
          </cell>
          <cell r="F2220" t="str">
            <v>PCS</v>
          </cell>
        </row>
        <row r="2221">
          <cell r="C2221" t="str">
            <v>WJ14V0007R0</v>
          </cell>
          <cell r="D2221" t="str">
            <v>2-gang美标不锈钢盖板</v>
          </cell>
          <cell r="E2221" t="str">
            <v>0.5mm不锈钢板 香槟色不锈钢板L112.98mm*W110mm</v>
          </cell>
          <cell r="F2221" t="str">
            <v>PCS</v>
          </cell>
        </row>
        <row r="2222">
          <cell r="C2222" t="str">
            <v>WJ14V0008R0</v>
          </cell>
          <cell r="D2222" t="str">
            <v>2-gang美标铁面板</v>
          </cell>
          <cell r="E2222" t="str">
            <v>1.2mm碳钢板 表面喷灰色细沙粉 L109mm*W105mm</v>
          </cell>
          <cell r="F2222" t="str">
            <v>PCS</v>
          </cell>
        </row>
        <row r="2223">
          <cell r="C2223" t="str">
            <v>WJ15V0001R0C04</v>
          </cell>
          <cell r="D2223" t="str">
            <v>D-3301C面板</v>
          </cell>
          <cell r="E2223" t="str">
            <v>表面拉丝氧化成黑色 颜色需给PTN认可 L100*W52*T5mm</v>
          </cell>
          <cell r="F2223" t="str">
            <v>PCS</v>
          </cell>
        </row>
        <row r="2224">
          <cell r="C2224" t="str">
            <v>WJ15V0001R1C04</v>
          </cell>
          <cell r="D2224" t="str">
            <v>D-3301C面板</v>
          </cell>
          <cell r="E2224" t="str">
            <v>表面拉丝氧化成黑色 颜色需给PTN认可 L100*W52*T5mm</v>
          </cell>
          <cell r="F2224" t="str">
            <v>PCS</v>
          </cell>
        </row>
        <row r="2225">
          <cell r="C2225" t="str">
            <v>WJ15V0001R1E00</v>
          </cell>
          <cell r="D2225" t="str">
            <v>D-3301C面板</v>
          </cell>
          <cell r="E2225" t="str">
            <v>表面拉丝氧化成黑色 颜色需给PTN认可 L100*W52*T5mm</v>
          </cell>
          <cell r="F2225" t="str">
            <v>PCS</v>
          </cell>
        </row>
        <row r="2226">
          <cell r="C2226" t="str">
            <v>WJ15V0002R0</v>
          </cell>
          <cell r="D2226" t="str">
            <v>D-3301C底座1</v>
          </cell>
          <cell r="E2226" t="str">
            <v>1mm冷轧板 表面喷黑色细砂粉处理 L99*W60*T1mm</v>
          </cell>
          <cell r="F2226" t="str">
            <v>PCS</v>
          </cell>
        </row>
        <row r="2227">
          <cell r="C2227" t="str">
            <v>WJ15V0003R0</v>
          </cell>
          <cell r="D2227" t="str">
            <v>D-3301C底座2</v>
          </cell>
          <cell r="E2227" t="str">
            <v>1mm冷轧板 表面喷黑色细砂粉处理 L99*W60*T1mm</v>
          </cell>
          <cell r="F2227" t="str">
            <v>PCS</v>
          </cell>
        </row>
        <row r="2228">
          <cell r="C2228" t="str">
            <v>WJ15V0004R0</v>
          </cell>
          <cell r="D2228" t="str">
            <v>D-3301C后盖</v>
          </cell>
          <cell r="E2228" t="str">
            <v>1mm冷轧板 表面喷黑色细砂粉处理 L99*W40*T1mm</v>
          </cell>
          <cell r="F2228" t="str">
            <v>PCS</v>
          </cell>
        </row>
        <row r="2229">
          <cell r="C2229" t="str">
            <v>WJ15V0005R0C04</v>
          </cell>
          <cell r="D2229" t="str">
            <v>D-3301D面板</v>
          </cell>
          <cell r="E2229" t="str">
            <v>表面拉丝氧化成黑色 颜色需给PTN认可 L100*W52*T5mm</v>
          </cell>
          <cell r="F2229" t="str">
            <v>PCS</v>
          </cell>
        </row>
        <row r="2230">
          <cell r="C2230" t="str">
            <v>WJ15V0005R1C04</v>
          </cell>
          <cell r="D2230" t="str">
            <v>D-3301D面板</v>
          </cell>
          <cell r="E2230" t="str">
            <v>表面拉丝氧化成黑色 颜色需给PTN认可 L100*W52*T5mm</v>
          </cell>
          <cell r="F2230" t="str">
            <v>PCS</v>
          </cell>
        </row>
        <row r="2231">
          <cell r="C2231" t="str">
            <v>WJ15V0005R1E00</v>
          </cell>
          <cell r="D2231" t="str">
            <v>D-3301D面板</v>
          </cell>
          <cell r="E2231" t="str">
            <v>表面拉丝氧化成黑色 颜色需给PTN认可 L100*W52*T5mm</v>
          </cell>
          <cell r="F2231" t="str">
            <v>PCS</v>
          </cell>
        </row>
        <row r="2232">
          <cell r="C2232" t="str">
            <v>WJ15V0006R0</v>
          </cell>
          <cell r="D2232" t="str">
            <v>D-3301D底座1</v>
          </cell>
          <cell r="E2232" t="str">
            <v>冷轧板 表面喷黑色细砂粉处理 L99*W60*T1mm</v>
          </cell>
          <cell r="F2232" t="str">
            <v>PCS</v>
          </cell>
        </row>
        <row r="2233">
          <cell r="C2233" t="str">
            <v>WJ15V0007R0</v>
          </cell>
          <cell r="D2233" t="str">
            <v>D-3301D底座2</v>
          </cell>
          <cell r="E2233" t="str">
            <v>冷轧板 表面喷黑色细砂粉处理 L99*W60*T1mm</v>
          </cell>
          <cell r="F2233" t="str">
            <v>PCS</v>
          </cell>
        </row>
        <row r="2234">
          <cell r="C2234" t="str">
            <v>WJ15V0008R0</v>
          </cell>
          <cell r="D2234" t="str">
            <v>D-3301D后盖</v>
          </cell>
          <cell r="E2234" t="str">
            <v>冷轧板 表面喷黑色细砂粉处理 L99*W40*T1mm</v>
          </cell>
          <cell r="F2234" t="str">
            <v>PCS</v>
          </cell>
        </row>
        <row r="2235">
          <cell r="C2235" t="str">
            <v>WJ15V0009R0</v>
          </cell>
          <cell r="D2235" t="str">
            <v>半圆形装饰块</v>
          </cell>
          <cell r="E2235" t="str">
            <v>5mm铝板 表面拉丝氧化成黑色 颜色需给PTN认可</v>
          </cell>
          <cell r="F2235" t="str">
            <v>PCS</v>
          </cell>
        </row>
        <row r="2236">
          <cell r="C2236" t="str">
            <v>WJ15V0010R0</v>
          </cell>
          <cell r="D2236" t="str">
            <v>固定装饰块支架</v>
          </cell>
          <cell r="E2236" t="str">
            <v>1mm冷轧板 表面喷黑色细砂粉处理</v>
          </cell>
          <cell r="F2236" t="str">
            <v>PCS</v>
          </cell>
        </row>
        <row r="2237">
          <cell r="C2237" t="str">
            <v>WJ15V0011R0</v>
          </cell>
          <cell r="D2237" t="str">
            <v>固定支架</v>
          </cell>
          <cell r="E2237" t="str">
            <v>表面电镀环保彩锌</v>
          </cell>
          <cell r="F2237" t="str">
            <v>PCS</v>
          </cell>
        </row>
        <row r="2238">
          <cell r="C2238" t="str">
            <v>WJ15V0012R0</v>
          </cell>
          <cell r="D2238" t="str">
            <v>嵌入式延长支架</v>
          </cell>
          <cell r="E2238" t="str">
            <v>电镀环保彩锌 L160*W30mm</v>
          </cell>
          <cell r="F2238" t="str">
            <v>PCS</v>
          </cell>
        </row>
        <row r="2239">
          <cell r="C2239" t="str">
            <v>WJ15V0013R0E01</v>
          </cell>
          <cell r="D2239" t="str">
            <v>D-3302面板</v>
          </cell>
          <cell r="E2239" t="str">
            <v>表面拉丝氧化成黑色，拉丝用180#砂带，横方向拉丝</v>
          </cell>
          <cell r="F2239" t="str">
            <v>PCS</v>
          </cell>
        </row>
        <row r="2240">
          <cell r="C2240" t="str">
            <v>WJ15V0013R1E00</v>
          </cell>
          <cell r="D2240" t="str">
            <v>D-3302C面板</v>
          </cell>
          <cell r="E2240" t="str">
            <v>表面拉丝氧化成黑色，拉丝用180#砂带，横方向拉丝，颜色需给PTN</v>
          </cell>
          <cell r="F2240" t="str">
            <v>PCS</v>
          </cell>
        </row>
        <row r="2241">
          <cell r="C2241" t="str">
            <v>WJ15V0013R1E01</v>
          </cell>
          <cell r="D2241" t="str">
            <v>D-3302C面板</v>
          </cell>
          <cell r="E2241" t="str">
            <v>表面拉丝氧化成黑色，拉丝用180#砂带，横方向拉丝，颜色需给PTN</v>
          </cell>
          <cell r="F2241" t="str">
            <v>PCS</v>
          </cell>
        </row>
        <row r="2242">
          <cell r="C2242" t="str">
            <v>WJ15V0014R0</v>
          </cell>
          <cell r="D2242" t="str">
            <v>D-3302底座1</v>
          </cell>
          <cell r="E2242" t="str">
            <v>表面喷黑色细砂粉处理 L99*W70mm</v>
          </cell>
          <cell r="F2242" t="str">
            <v>PCS</v>
          </cell>
        </row>
        <row r="2243">
          <cell r="C2243" t="str">
            <v>WJ15V0014R1</v>
          </cell>
          <cell r="D2243" t="str">
            <v>D-3302底座1</v>
          </cell>
          <cell r="E2243" t="str">
            <v>表面喷黑色细砂粉处理 L99*W70mm</v>
          </cell>
          <cell r="F2243" t="str">
            <v>PCS</v>
          </cell>
        </row>
        <row r="2244">
          <cell r="C2244" t="str">
            <v>WJ15V0015R0</v>
          </cell>
          <cell r="D2244" t="str">
            <v>D-3302底座2</v>
          </cell>
          <cell r="E2244" t="str">
            <v>表面喷黑色细砂粉处理 L99*W70mm</v>
          </cell>
          <cell r="F2244" t="str">
            <v>PCS</v>
          </cell>
        </row>
        <row r="2245">
          <cell r="C2245" t="str">
            <v>WJ15V0016R0</v>
          </cell>
          <cell r="D2245" t="str">
            <v>D-3302后盖</v>
          </cell>
          <cell r="E2245" t="str">
            <v>表面喷黑色细砂粉处理 L99*W40mm</v>
          </cell>
          <cell r="F2245" t="str">
            <v>PCS</v>
          </cell>
        </row>
        <row r="2246">
          <cell r="C2246" t="str">
            <v>WJ15V0016R1</v>
          </cell>
          <cell r="D2246" t="str">
            <v>D-3302后盖</v>
          </cell>
          <cell r="E2246" t="str">
            <v>表面喷黑色细砂粉处理 L99*W40mm</v>
          </cell>
          <cell r="F2246" t="str">
            <v>PCS</v>
          </cell>
        </row>
        <row r="2247">
          <cell r="C2247" t="str">
            <v>WJ15V0017R0E00</v>
          </cell>
          <cell r="D2247" t="str">
            <v>D-3304面板</v>
          </cell>
          <cell r="E2247" t="str">
            <v>表面拉丝氧化成黑色，拉丝用180#砂带，横方向 L100*W52mm</v>
          </cell>
          <cell r="F2247" t="str">
            <v>PCS</v>
          </cell>
        </row>
        <row r="2248">
          <cell r="C2248" t="str">
            <v>WJ15V0017R0E01</v>
          </cell>
          <cell r="D2248" t="str">
            <v>D-3304面板</v>
          </cell>
          <cell r="E2248" t="str">
            <v>表面拉丝氧化成黑色，拉丝用180#砂带，横方向 L100*W52mm</v>
          </cell>
          <cell r="F2248" t="str">
            <v>PCS</v>
          </cell>
        </row>
        <row r="2249">
          <cell r="C2249" t="str">
            <v>WJ15V0018R0</v>
          </cell>
          <cell r="D2249" t="str">
            <v>D-3304底座1</v>
          </cell>
          <cell r="E2249" t="str">
            <v>表面喷黑色细砂粉处理 L99*W60mm</v>
          </cell>
          <cell r="F2249" t="str">
            <v>PCS</v>
          </cell>
        </row>
        <row r="2250">
          <cell r="C2250" t="str">
            <v>WJ15V0019R0</v>
          </cell>
          <cell r="D2250" t="str">
            <v>D-3304底座2</v>
          </cell>
          <cell r="E2250" t="str">
            <v>表面喷黑色细砂粉处理 L99*W60mm</v>
          </cell>
          <cell r="F2250" t="str">
            <v>PCS</v>
          </cell>
        </row>
        <row r="2251">
          <cell r="C2251" t="str">
            <v>WJ15V0020R0</v>
          </cell>
          <cell r="D2251" t="str">
            <v>D-3304后盖</v>
          </cell>
          <cell r="E2251" t="str">
            <v>表面喷黑色细砂粉处理 L99*W40mm</v>
          </cell>
          <cell r="F2251" t="str">
            <v>PCS</v>
          </cell>
        </row>
        <row r="2252">
          <cell r="C2252" t="str">
            <v>WJ15V0021R0E01</v>
          </cell>
          <cell r="D2252" t="str">
            <v>D-3305面板</v>
          </cell>
          <cell r="E2252" t="str">
            <v>5mm铝板 表面喷砂氧化成黑色，颜色需给PTN认可</v>
          </cell>
          <cell r="F2252" t="str">
            <v>PCS</v>
          </cell>
        </row>
        <row r="2253">
          <cell r="C2253" t="str">
            <v>WJ15V0022R0</v>
          </cell>
          <cell r="D2253" t="str">
            <v>D-3305底座1</v>
          </cell>
          <cell r="E2253" t="str">
            <v>1mm冷轧板 表面喷黑色细砂粉处理</v>
          </cell>
          <cell r="F2253" t="str">
            <v>PCS</v>
          </cell>
        </row>
        <row r="2254">
          <cell r="C2254" t="str">
            <v>WJ15V0023R0</v>
          </cell>
          <cell r="D2254" t="str">
            <v>D-3305底座2</v>
          </cell>
          <cell r="E2254" t="str">
            <v>1mm冷轧板 表面喷黑色细砂粉处理 L60*W55mm</v>
          </cell>
          <cell r="F2254" t="str">
            <v>PCS</v>
          </cell>
        </row>
        <row r="2255">
          <cell r="C2255" t="str">
            <v>WJ15V0024R0</v>
          </cell>
          <cell r="D2255" t="str">
            <v>D-3305后盖</v>
          </cell>
          <cell r="E2255" t="str">
            <v>1mm冷轧板 表面喷黑色细砂粉处理 L55*W55MM</v>
          </cell>
          <cell r="F2255" t="str">
            <v>PCS</v>
          </cell>
        </row>
        <row r="2256">
          <cell r="C2256" t="str">
            <v>WJ15V0025R0</v>
          </cell>
          <cell r="D2256" t="str">
            <v>D-3305固定支架</v>
          </cell>
          <cell r="E2256" t="str">
            <v>1.5mm冷轧板 电镀环保彩锌 L112*W22mm</v>
          </cell>
          <cell r="F2256" t="str">
            <v>PCS</v>
          </cell>
        </row>
        <row r="2257">
          <cell r="C2257" t="str">
            <v>WJ15V0026R1E00</v>
          </cell>
          <cell r="D2257" t="str">
            <v>D-3302D面板</v>
          </cell>
          <cell r="E2257" t="str">
            <v>表面拉丝氧化成黑色，拉丝用180#砂带，横方向拉丝，颜色需给PTN</v>
          </cell>
          <cell r="F2257" t="str">
            <v>PCS</v>
          </cell>
        </row>
        <row r="2258">
          <cell r="C2258" t="str">
            <v>WJ15V0026R1E01</v>
          </cell>
          <cell r="D2258" t="str">
            <v>D-3302D面板</v>
          </cell>
          <cell r="E2258" t="str">
            <v>表面拉丝氧化成黑色，拉丝用180#砂带，横方向拉丝，颜色需给PTN</v>
          </cell>
          <cell r="F2258" t="str">
            <v>PCS</v>
          </cell>
        </row>
        <row r="2259">
          <cell r="C2259" t="str">
            <v>WJ15V0028R0E00</v>
          </cell>
          <cell r="D2259" t="str">
            <v>D-3701面板</v>
          </cell>
          <cell r="E2259" t="str">
            <v>外表面喷细砂后黑色氧化处理 L300*W150mm</v>
          </cell>
          <cell r="F2259" t="str">
            <v>PCS</v>
          </cell>
        </row>
        <row r="2260">
          <cell r="C2260" t="str">
            <v>WJ15V0029R0</v>
          </cell>
          <cell r="D2260" t="str">
            <v>D-3701底座</v>
          </cell>
          <cell r="E2260" t="str">
            <v>全烤黑色粉体漆(所有有螺纹的必须保护)颜色需PTN认可L294*W144mm</v>
          </cell>
          <cell r="F2260" t="str">
            <v>PCS</v>
          </cell>
        </row>
        <row r="2261">
          <cell r="C2261" t="str">
            <v>WJ15V0030R0</v>
          </cell>
          <cell r="D2261" t="str">
            <v>D-3701底板</v>
          </cell>
          <cell r="E2261" t="str">
            <v>全烤黑色粉体漆 L294*W154.5mm</v>
          </cell>
          <cell r="F2261" t="str">
            <v>PCS</v>
          </cell>
        </row>
        <row r="2262">
          <cell r="C2262" t="str">
            <v>WJ15V0031R0</v>
          </cell>
          <cell r="D2262" t="str">
            <v>D-3701支架</v>
          </cell>
          <cell r="E2262" t="str">
            <v>全烤黑色粉体漆</v>
          </cell>
          <cell r="F2262" t="str">
            <v>PCS</v>
          </cell>
        </row>
        <row r="2263">
          <cell r="C2263" t="str">
            <v>XC00V0001R0</v>
          </cell>
          <cell r="D2263" t="str">
            <v>喇叭端子线</v>
          </cell>
          <cell r="E2263">
            <v>0</v>
          </cell>
          <cell r="F2263" t="str">
            <v>PCS</v>
          </cell>
        </row>
        <row r="2264">
          <cell r="C2264" t="str">
            <v>XC00V0007R0</v>
          </cell>
          <cell r="D2264" t="str">
            <v>单支电源线</v>
          </cell>
          <cell r="E2264" t="str">
            <v>U叉*2 18AWG 棕线 L=110mm</v>
          </cell>
          <cell r="F2264" t="str">
            <v>PCS</v>
          </cell>
        </row>
        <row r="2265">
          <cell r="C2265" t="str">
            <v>XC00V0008R0</v>
          </cell>
          <cell r="D2265" t="str">
            <v>单支电源线</v>
          </cell>
          <cell r="E2265" t="str">
            <v>U叉*2 18AWG 蓝线 L=110mm</v>
          </cell>
          <cell r="F2265" t="str">
            <v>PCS</v>
          </cell>
        </row>
        <row r="2266">
          <cell r="C2266" t="str">
            <v>XC00V0009R0</v>
          </cell>
          <cell r="D2266" t="str">
            <v>单支电源线</v>
          </cell>
          <cell r="E2266" t="str">
            <v>U叉*2 18AWG 黄绿地线 L=130mm</v>
          </cell>
          <cell r="F2266" t="str">
            <v>PCS</v>
          </cell>
        </row>
        <row r="2267">
          <cell r="C2267" t="str">
            <v>XC02V0001R1</v>
          </cell>
          <cell r="D2267" t="str">
            <v>国标电源座线</v>
          </cell>
          <cell r="E2267" t="str">
            <v>3P带电源座单支线 L=230mm</v>
          </cell>
          <cell r="F2267" t="str">
            <v>PCS</v>
          </cell>
        </row>
        <row r="2268">
          <cell r="C2268" t="str">
            <v>XC02V0010R0</v>
          </cell>
          <cell r="D2268" t="str">
            <v>机内电源线</v>
          </cell>
          <cell r="E2268" t="str">
            <v>5557*1头/Y叉 L=350mm</v>
          </cell>
          <cell r="F2268" t="str">
            <v>PCS</v>
          </cell>
        </row>
        <row r="2269">
          <cell r="C2269" t="str">
            <v>XC02V0016R0</v>
          </cell>
          <cell r="D2269" t="str">
            <v>机内电源线</v>
          </cell>
          <cell r="E2269" t="str">
            <v>4P-2.54mm单支排线1007  22#线 10～30cm</v>
          </cell>
          <cell r="F2269" t="str">
            <v>PCS</v>
          </cell>
        </row>
        <row r="2270">
          <cell r="C2270" t="str">
            <v>XC02V0017R0</v>
          </cell>
          <cell r="D2270" t="str">
            <v>机内电源线</v>
          </cell>
          <cell r="E2270" t="str">
            <v>4P-2.0mm单支排线1007   26#线 10～30cm</v>
          </cell>
          <cell r="F2270" t="str">
            <v>PCS</v>
          </cell>
        </row>
        <row r="2271">
          <cell r="C2271" t="str">
            <v>XC02V0023R0</v>
          </cell>
          <cell r="D2271" t="str">
            <v>单头电源线</v>
          </cell>
          <cell r="E2271" t="str">
            <v>VDE品字尾公插+S30T5电源线 线芯1.0mm2 L=200mm</v>
          </cell>
          <cell r="F2271" t="str">
            <v>PCS</v>
          </cell>
        </row>
        <row r="2272">
          <cell r="C2272" t="str">
            <v>XC02V0027R0</v>
          </cell>
          <cell r="D2272" t="str">
            <v>棕蓝对绞线</v>
          </cell>
          <cell r="E2272" t="str">
            <v>UL1672#8 3P-3.96 6.3蓝色冷压 2.5-2U叉 L=140mm</v>
          </cell>
          <cell r="F2272" t="str">
            <v>PCS</v>
          </cell>
        </row>
        <row r="2273">
          <cell r="C2273" t="str">
            <v>XC02V0028R0</v>
          </cell>
          <cell r="D2273" t="str">
            <v>黄绿地线</v>
          </cell>
          <cell r="E2273" t="str">
            <v>UL1015#8 Ф3冷压地环/6.3蓝色冷压 2.5-U叉 L=140mm</v>
          </cell>
          <cell r="F2273" t="str">
            <v>PCS</v>
          </cell>
        </row>
        <row r="2274">
          <cell r="C2274" t="str">
            <v>XC02V0030R0</v>
          </cell>
          <cell r="D2274" t="str">
            <v>机内电源线</v>
          </cell>
          <cell r="E2274" t="str">
            <v>12P-2.54 反向 L=120mm</v>
          </cell>
          <cell r="F2274" t="str">
            <v>PCS</v>
          </cell>
        </row>
        <row r="2275">
          <cell r="C2275" t="str">
            <v>XC02V0031R0</v>
          </cell>
          <cell r="D2275" t="str">
            <v>棕蓝对绞线</v>
          </cell>
          <cell r="E2275" t="str">
            <v>3P-3.96 L=400mm 尾端渗锡10mm</v>
          </cell>
          <cell r="F2275" t="str">
            <v>PCS</v>
          </cell>
        </row>
        <row r="2276">
          <cell r="C2276" t="str">
            <v>XC02V0032R0</v>
          </cell>
          <cell r="D2276" t="str">
            <v>机内电源线</v>
          </cell>
          <cell r="E2276" t="str">
            <v>4P-2.54 白色双端子  反向 L=50mm</v>
          </cell>
          <cell r="F2276" t="str">
            <v>PCS</v>
          </cell>
        </row>
        <row r="2277">
          <cell r="C2277" t="str">
            <v>XC02V0033R0</v>
          </cell>
          <cell r="D2277" t="str">
            <v>机内电源线</v>
          </cell>
          <cell r="E2277" t="str">
            <v>5557-2*2P U型端子 L=410mm(净线长)</v>
          </cell>
          <cell r="F2277" t="str">
            <v>PCS</v>
          </cell>
        </row>
        <row r="2278">
          <cell r="C2278" t="str">
            <v>XC03V0001R0</v>
          </cell>
          <cell r="D2278" t="str">
            <v>彩排线</v>
          </cell>
          <cell r="E2278" t="str">
            <v>4P-2.0mm  单端子  L=125mm</v>
          </cell>
          <cell r="F2278" t="str">
            <v>PCS</v>
          </cell>
        </row>
        <row r="2279">
          <cell r="C2279" t="str">
            <v>XC03V0002R0</v>
          </cell>
          <cell r="D2279" t="str">
            <v>彩排线</v>
          </cell>
          <cell r="E2279" t="str">
            <v>4P-2.0mm  双端子 同向 L=80mm</v>
          </cell>
          <cell r="F2279" t="str">
            <v>PCS</v>
          </cell>
        </row>
        <row r="2280">
          <cell r="C2280" t="str">
            <v>XC03V0003R0</v>
          </cell>
          <cell r="D2280" t="str">
            <v>彩排线</v>
          </cell>
          <cell r="E2280" t="str">
            <v>4P-2.0mm  双端子 反向 L=100mm</v>
          </cell>
          <cell r="F2280" t="str">
            <v>PCS</v>
          </cell>
        </row>
        <row r="2281">
          <cell r="C2281" t="str">
            <v>XC03V0004R0</v>
          </cell>
          <cell r="D2281" t="str">
            <v>彩排线</v>
          </cell>
          <cell r="E2281" t="str">
            <v>4P-2.0mm  双端子 反向 L=400mm</v>
          </cell>
          <cell r="F2281" t="str">
            <v>PCS</v>
          </cell>
        </row>
        <row r="2282">
          <cell r="C2282" t="str">
            <v>XC03V0005R0</v>
          </cell>
          <cell r="D2282" t="str">
            <v>彩排线</v>
          </cell>
          <cell r="E2282" t="str">
            <v>5P-2.0mm  双端子 同向 L=80mm</v>
          </cell>
          <cell r="F2282" t="str">
            <v>PCS</v>
          </cell>
        </row>
        <row r="2283">
          <cell r="C2283" t="str">
            <v>XC03V0006R0</v>
          </cell>
          <cell r="D2283" t="str">
            <v>彩排线</v>
          </cell>
          <cell r="E2283" t="str">
            <v>5P-2.0mm  双端子 反向 L=150mm</v>
          </cell>
          <cell r="F2283" t="str">
            <v>PCS</v>
          </cell>
        </row>
        <row r="2284">
          <cell r="C2284" t="str">
            <v>XC03V0007R0</v>
          </cell>
          <cell r="D2284" t="str">
            <v>彩排线</v>
          </cell>
          <cell r="E2284" t="str">
            <v>14P-2.0mm 双端子 同向 L=80mm</v>
          </cell>
          <cell r="F2284" t="str">
            <v>PCS</v>
          </cell>
        </row>
        <row r="2285">
          <cell r="C2285" t="str">
            <v>XC03V0008R0</v>
          </cell>
          <cell r="D2285" t="str">
            <v>彩排线</v>
          </cell>
          <cell r="E2285" t="str">
            <v>4P-2.0mm  双端子 同向 L=100mm</v>
          </cell>
          <cell r="F2285" t="str">
            <v>PCS</v>
          </cell>
        </row>
        <row r="2286">
          <cell r="C2286" t="str">
            <v>XC03V0009R0</v>
          </cell>
          <cell r="D2286" t="str">
            <v>彩排线</v>
          </cell>
          <cell r="E2286" t="str">
            <v>4P-2.0mm  双端子 反向 L=170mm</v>
          </cell>
          <cell r="F2286" t="str">
            <v>PCS</v>
          </cell>
        </row>
        <row r="2287">
          <cell r="C2287" t="str">
            <v>XC03V0010R0</v>
          </cell>
          <cell r="D2287" t="str">
            <v>彩排线</v>
          </cell>
          <cell r="E2287" t="str">
            <v>6P-2.0mm  双端子 反向 L=80mm</v>
          </cell>
          <cell r="F2287" t="str">
            <v>PCS</v>
          </cell>
        </row>
        <row r="2288">
          <cell r="C2288" t="str">
            <v>XC03V0011R0</v>
          </cell>
          <cell r="D2288" t="str">
            <v>彩排线</v>
          </cell>
          <cell r="E2288" t="str">
            <v>一端2*5 10P-2.54mm 母头黑色围墙座，另一端4P-2.0mm 母头白色围</v>
          </cell>
          <cell r="F2288" t="str">
            <v>PCS</v>
          </cell>
        </row>
        <row r="2289">
          <cell r="C2289" t="str">
            <v>XC03V0012R0</v>
          </cell>
          <cell r="D2289" t="str">
            <v>彩排线</v>
          </cell>
          <cell r="E2289" t="str">
            <v>一端DB9针 RS232深蓝色母头，另一端4P-2.0mm 母头白色围墙座</v>
          </cell>
          <cell r="F2289" t="str">
            <v>PCS</v>
          </cell>
        </row>
        <row r="2290">
          <cell r="C2290" t="str">
            <v>XC04V0010R0</v>
          </cell>
          <cell r="D2290" t="str">
            <v>灰排线</v>
          </cell>
          <cell r="E2290" t="str">
            <v>40P-2.54mm L=80mm 2头</v>
          </cell>
          <cell r="F2290" t="str">
            <v>PCS</v>
          </cell>
        </row>
        <row r="2291">
          <cell r="C2291" t="str">
            <v>XC04V0011R0</v>
          </cell>
          <cell r="D2291" t="str">
            <v>灰排线</v>
          </cell>
          <cell r="E2291" t="str">
            <v>2*8 16P-2.54 反向 L=200mm 2头</v>
          </cell>
          <cell r="F2291" t="str">
            <v>PCS</v>
          </cell>
        </row>
        <row r="2292">
          <cell r="C2292" t="str">
            <v>XC04V0012R0</v>
          </cell>
          <cell r="D2292" t="str">
            <v>灰排线</v>
          </cell>
          <cell r="E2292" t="str">
            <v>2*5 10P-2.0mm 黑色双端子 同向 L=130mm</v>
          </cell>
          <cell r="F2292" t="str">
            <v>PCS</v>
          </cell>
        </row>
        <row r="2293">
          <cell r="C2293" t="str">
            <v>XC04V0012R1</v>
          </cell>
          <cell r="D2293" t="str">
            <v>灰排线</v>
          </cell>
          <cell r="E2293" t="str">
            <v>2*5 10P-2.0mm 黑色双端子，同向L=140mm</v>
          </cell>
          <cell r="F2293" t="str">
            <v>PCS</v>
          </cell>
        </row>
        <row r="2294">
          <cell r="C2294" t="str">
            <v>XC05V0001R0</v>
          </cell>
          <cell r="D2294" t="str">
            <v>扁平线</v>
          </cell>
          <cell r="E2294" t="str">
            <v>10P-1.0mm 同向 L=70mm</v>
          </cell>
          <cell r="F2294" t="str">
            <v>PCS</v>
          </cell>
        </row>
        <row r="2295">
          <cell r="C2295" t="str">
            <v>XC05V0002R0</v>
          </cell>
          <cell r="D2295" t="str">
            <v>扁平线</v>
          </cell>
          <cell r="E2295" t="str">
            <v>10P-1.0mm 反向 L=70mm</v>
          </cell>
          <cell r="F2295" t="str">
            <v>PCS</v>
          </cell>
        </row>
        <row r="2296">
          <cell r="C2296" t="str">
            <v>XC05V0003R0</v>
          </cell>
          <cell r="D2296" t="str">
            <v>扁平线</v>
          </cell>
          <cell r="E2296" t="str">
            <v>10P-1.0mm 反向 L=100mm</v>
          </cell>
          <cell r="F2296" t="str">
            <v>PCS</v>
          </cell>
        </row>
        <row r="2297">
          <cell r="C2297" t="str">
            <v>XC05V0004R0</v>
          </cell>
          <cell r="D2297" t="str">
            <v>扁平线</v>
          </cell>
          <cell r="E2297" t="str">
            <v>10P-1.0mm 同向 L=100mm</v>
          </cell>
          <cell r="F2297" t="str">
            <v>PCS</v>
          </cell>
        </row>
        <row r="2298">
          <cell r="C2298" t="str">
            <v>XC05V0005R0</v>
          </cell>
          <cell r="D2298" t="str">
            <v>扁平线</v>
          </cell>
          <cell r="E2298" t="str">
            <v>10P-1.0mm 反向 L=230mm</v>
          </cell>
          <cell r="F2298" t="str">
            <v>PCS</v>
          </cell>
        </row>
        <row r="2299">
          <cell r="C2299" t="str">
            <v>XC05V0006R0</v>
          </cell>
          <cell r="D2299" t="str">
            <v>扁平线</v>
          </cell>
          <cell r="E2299" t="str">
            <v>16P-1.0mm 反向 L=50mm</v>
          </cell>
          <cell r="F2299" t="str">
            <v>PCS</v>
          </cell>
        </row>
        <row r="2300">
          <cell r="C2300" t="str">
            <v>XC05V0007R0</v>
          </cell>
          <cell r="D2300" t="str">
            <v>扁平线</v>
          </cell>
          <cell r="E2300" t="str">
            <v>16P-1.0mm 同向 L=50mm</v>
          </cell>
          <cell r="F2300" t="str">
            <v>PCS</v>
          </cell>
        </row>
        <row r="2301">
          <cell r="C2301" t="str">
            <v>XC05V0008R0</v>
          </cell>
          <cell r="D2301" t="str">
            <v>扁平线</v>
          </cell>
          <cell r="E2301" t="str">
            <v>16P-1.0mm 反向 L=60mm</v>
          </cell>
          <cell r="F2301" t="str">
            <v>PCS</v>
          </cell>
        </row>
        <row r="2302">
          <cell r="C2302" t="str">
            <v>XC05V0009R0</v>
          </cell>
          <cell r="D2302" t="str">
            <v>扁平线</v>
          </cell>
          <cell r="E2302" t="str">
            <v>16P-1.0mm 同向 L=80mm</v>
          </cell>
          <cell r="F2302" t="str">
            <v>PCS</v>
          </cell>
        </row>
        <row r="2303">
          <cell r="C2303" t="str">
            <v>XC05V0010R0</v>
          </cell>
          <cell r="D2303" t="str">
            <v>扁平线</v>
          </cell>
          <cell r="E2303" t="str">
            <v>16P-1.0mm 反向 L=100mm</v>
          </cell>
          <cell r="F2303" t="str">
            <v>PCS</v>
          </cell>
        </row>
        <row r="2304">
          <cell r="C2304" t="str">
            <v>XC05V0011R0</v>
          </cell>
          <cell r="D2304" t="str">
            <v>扁平线</v>
          </cell>
          <cell r="E2304" t="str">
            <v>16P-1.0mm 同向 L=100mm</v>
          </cell>
          <cell r="F2304" t="str">
            <v>PCS</v>
          </cell>
        </row>
        <row r="2305">
          <cell r="C2305" t="str">
            <v>XC05V0012R0</v>
          </cell>
          <cell r="D2305" t="str">
            <v>扁平线</v>
          </cell>
          <cell r="E2305" t="str">
            <v>16P-1.0mm 反向 L=150mm</v>
          </cell>
          <cell r="F2305" t="str">
            <v>PCS</v>
          </cell>
        </row>
        <row r="2306">
          <cell r="C2306" t="str">
            <v>XC05V0013R0</v>
          </cell>
          <cell r="D2306" t="str">
            <v>扁平线</v>
          </cell>
          <cell r="E2306" t="str">
            <v>16P-1.0mm 同向 L=230mm</v>
          </cell>
          <cell r="F2306" t="str">
            <v>PCS</v>
          </cell>
        </row>
        <row r="2307">
          <cell r="C2307" t="str">
            <v>XC05V0014R0</v>
          </cell>
          <cell r="D2307" t="str">
            <v>扁平线</v>
          </cell>
          <cell r="E2307" t="str">
            <v>30P-0.5mm 同向 L=200mm</v>
          </cell>
          <cell r="F2307" t="str">
            <v>PCS</v>
          </cell>
        </row>
        <row r="2308">
          <cell r="C2308" t="str">
            <v>XC05V0015R0</v>
          </cell>
          <cell r="D2308" t="str">
            <v>扁平线</v>
          </cell>
          <cell r="E2308" t="str">
            <v>16P-1.0mm 反向 L=250mm</v>
          </cell>
          <cell r="F2308" t="str">
            <v>PCS</v>
          </cell>
        </row>
        <row r="2309">
          <cell r="C2309" t="str">
            <v>XC05V0019R0</v>
          </cell>
          <cell r="D2309" t="str">
            <v>扁平线</v>
          </cell>
          <cell r="E2309" t="str">
            <v>10P-1.0mm 同向 L=150mm</v>
          </cell>
          <cell r="F2309" t="str">
            <v>PCS</v>
          </cell>
        </row>
        <row r="2310">
          <cell r="C2310" t="str">
            <v>XC05V0021R0</v>
          </cell>
          <cell r="D2310" t="str">
            <v>扁平线</v>
          </cell>
          <cell r="E2310" t="str">
            <v>22P-1.0mm 反向 L=120mm</v>
          </cell>
          <cell r="F2310" t="str">
            <v>PCS</v>
          </cell>
        </row>
        <row r="2311">
          <cell r="C2311" t="str">
            <v>XC05V0022R0</v>
          </cell>
          <cell r="D2311" t="str">
            <v>扁平线</v>
          </cell>
          <cell r="E2311" t="str">
            <v>10P-1.0mm 反向 L=50mm</v>
          </cell>
          <cell r="F2311" t="str">
            <v>PCS</v>
          </cell>
        </row>
        <row r="2312">
          <cell r="C2312" t="str">
            <v>XC05V0023R0</v>
          </cell>
          <cell r="D2312" t="str">
            <v>扁平线</v>
          </cell>
          <cell r="E2312" t="str">
            <v>(FA4-16N250XX4)10P-1.0mm 同向 L=50mm</v>
          </cell>
          <cell r="F2312" t="str">
            <v>PCS</v>
          </cell>
        </row>
        <row r="2313">
          <cell r="C2313" t="str">
            <v>XC06V0001R0</v>
          </cell>
          <cell r="D2313" t="str">
            <v>串口线</v>
          </cell>
          <cell r="E2313" t="str">
            <v>RS232母转10P压线母头  L=600mm</v>
          </cell>
          <cell r="F2313" t="str">
            <v>PCS</v>
          </cell>
        </row>
        <row r="2314">
          <cell r="C2314" t="str">
            <v>XC06V0002R0</v>
          </cell>
          <cell r="D2314" t="str">
            <v>ACC-RS9</v>
          </cell>
          <cell r="E2314" t="str">
            <v>RS232-公-母  L=1.35M</v>
          </cell>
          <cell r="F2314" t="str">
            <v>PCS</v>
          </cell>
        </row>
        <row r="2315">
          <cell r="C2315" t="str">
            <v>XC07V0001R0</v>
          </cell>
          <cell r="D2315" t="str">
            <v>迷你转换线</v>
          </cell>
          <cell r="E2315" t="str">
            <v>USB A公转迷你USB线 L=1.5M</v>
          </cell>
          <cell r="F2315" t="str">
            <v>PCS</v>
          </cell>
        </row>
        <row r="2316">
          <cell r="C2316" t="str">
            <v>XC07V0002R0</v>
          </cell>
          <cell r="D2316" t="str">
            <v>USB公头线</v>
          </cell>
          <cell r="E2316" t="str">
            <v>USB公*2 L=1.5M 编织 屏蔽 黑色</v>
          </cell>
          <cell r="F2316" t="str">
            <v>PCS</v>
          </cell>
        </row>
        <row r="2317">
          <cell r="C2317" t="str">
            <v>XC07V0003R0</v>
          </cell>
          <cell r="D2317" t="str">
            <v>VGA公头线</v>
          </cell>
          <cell r="E2317" t="str">
            <v>VGA公*2 L=1.5M 编织 屏蔽 单磁环 黑色</v>
          </cell>
          <cell r="F2317" t="str">
            <v>PCS</v>
          </cell>
        </row>
        <row r="2318">
          <cell r="C2318" t="str">
            <v>XC07V0004R0</v>
          </cell>
          <cell r="D2318" t="str">
            <v>HDMI公头线</v>
          </cell>
          <cell r="E2318" t="str">
            <v>HDMI公*2 L=1.5M 编织 屏蔽 单磁环 黑色</v>
          </cell>
          <cell r="F2318" t="str">
            <v>PCS</v>
          </cell>
        </row>
        <row r="2319">
          <cell r="C2319" t="str">
            <v>XC07V0005R0</v>
          </cell>
          <cell r="D2319" t="str">
            <v>网络公头线</v>
          </cell>
          <cell r="E2319" t="str">
            <v>网络公*2 L=1.5M 水晶头带保护套 铝箔屏蔽 黑色</v>
          </cell>
          <cell r="F2319" t="str">
            <v>PCS</v>
          </cell>
        </row>
        <row r="2320">
          <cell r="C2320" t="str">
            <v>XC07V0006R0</v>
          </cell>
          <cell r="D2320" t="str">
            <v>Ф3.5音频公头线</v>
          </cell>
          <cell r="E2320" t="str">
            <v>Ф3.5立体声公*2 L=1.5M 编织 屏蔽 黑色</v>
          </cell>
          <cell r="F2320" t="str">
            <v>PCS</v>
          </cell>
        </row>
        <row r="2321">
          <cell r="C2321" t="str">
            <v>XC07V0020R0</v>
          </cell>
          <cell r="D2321" t="str">
            <v>SATA线</v>
          </cell>
          <cell r="E2321" t="str">
            <v>灰色 L=200mm</v>
          </cell>
          <cell r="F2321" t="str">
            <v>PCS</v>
          </cell>
        </row>
        <row r="2322">
          <cell r="C2322" t="str">
            <v>XC07V0021R0</v>
          </cell>
          <cell r="D2322" t="str">
            <v>SATA线</v>
          </cell>
          <cell r="E2322" t="str">
            <v>灰色 L=485mm</v>
          </cell>
          <cell r="F2322" t="str">
            <v>PCS</v>
          </cell>
        </row>
        <row r="2323">
          <cell r="C2323" t="str">
            <v>XC07V0022R0</v>
          </cell>
          <cell r="D2323" t="str">
            <v>SATA线</v>
          </cell>
          <cell r="E2323" t="str">
            <v>灰色 L=600mm</v>
          </cell>
          <cell r="F2323" t="str">
            <v>PCS</v>
          </cell>
        </row>
        <row r="2324">
          <cell r="C2324" t="str">
            <v>XC07V0023R0</v>
          </cell>
          <cell r="D2324" t="str">
            <v>SATA线</v>
          </cell>
          <cell r="E2324" t="str">
            <v>SATA线 7P L=250mm  红色</v>
          </cell>
          <cell r="F2324" t="str">
            <v>PCS</v>
          </cell>
        </row>
        <row r="2325">
          <cell r="C2325" t="str">
            <v>XC07V0037R0</v>
          </cell>
          <cell r="D2325" t="str">
            <v>超五类网线</v>
          </cell>
          <cell r="E2325" t="str">
            <v>超五类FTP 26AWG BC 5M黑色网络跳线 直通线</v>
          </cell>
          <cell r="F2325" t="str">
            <v>PCS</v>
          </cell>
        </row>
        <row r="2326">
          <cell r="C2326" t="str">
            <v>XC07V0038R0</v>
          </cell>
          <cell r="D2326" t="str">
            <v>超五类网线</v>
          </cell>
          <cell r="E2326" t="str">
            <v>超五类FTP 26AWG BC 10M黑色网络跳线 直通线</v>
          </cell>
          <cell r="F2326" t="str">
            <v>PCS</v>
          </cell>
        </row>
        <row r="2327">
          <cell r="C2327" t="str">
            <v>XC07V0039R0</v>
          </cell>
          <cell r="D2327" t="str">
            <v>超五类网线</v>
          </cell>
          <cell r="E2327" t="str">
            <v>超五类FTP 26AWG BC 20M黑色网络跳线 直通线</v>
          </cell>
          <cell r="F2327" t="str">
            <v>PCS</v>
          </cell>
        </row>
        <row r="2328">
          <cell r="C2328" t="str">
            <v>XC07V0040R0</v>
          </cell>
          <cell r="D2328" t="str">
            <v>超五类网线</v>
          </cell>
          <cell r="E2328" t="str">
            <v>超五类FTP 26AWG BC 50M黑色网络跳线 直通线</v>
          </cell>
          <cell r="F2328" t="str">
            <v>PCS</v>
          </cell>
        </row>
        <row r="2329">
          <cell r="C2329" t="str">
            <v>XC07V0046R0</v>
          </cell>
          <cell r="D2329" t="str">
            <v>Ф3.5音频公头线</v>
          </cell>
          <cell r="E2329" t="str">
            <v>Ф3.5立体声公 L=1.1M 黑色 一头裸线</v>
          </cell>
          <cell r="F2329" t="str">
            <v>PCS</v>
          </cell>
        </row>
        <row r="2330">
          <cell r="C2330" t="str">
            <v>XC07V0047R0</v>
          </cell>
          <cell r="D2330" t="str">
            <v>单声道音频线</v>
          </cell>
          <cell r="E2330" t="str">
            <v>Ф3.5单声道 2P转2P 公对公 Ф3mm L=1.0M</v>
          </cell>
          <cell r="F2330" t="str">
            <v>PCS</v>
          </cell>
        </row>
        <row r="2331">
          <cell r="C2331" t="str">
            <v>XC08V0002R0</v>
          </cell>
          <cell r="D2331" t="str">
            <v>红白排线</v>
          </cell>
          <cell r="E2331" t="str">
            <v>3P-2.0mm L=100mm</v>
          </cell>
          <cell r="F2331" t="str">
            <v>PCS</v>
          </cell>
        </row>
        <row r="2332">
          <cell r="C2332" t="str">
            <v>XC08V0003R0</v>
          </cell>
          <cell r="D2332" t="str">
            <v>红白排线</v>
          </cell>
          <cell r="E2332" t="str">
            <v>5P-2.0mm L=70mm</v>
          </cell>
          <cell r="F2332" t="str">
            <v>PCS</v>
          </cell>
        </row>
        <row r="2333">
          <cell r="C2333" t="str">
            <v>XC08V0004R0</v>
          </cell>
          <cell r="D2333" t="str">
            <v>红白排线</v>
          </cell>
          <cell r="E2333" t="str">
            <v>7P-2.0mm L=40mm</v>
          </cell>
          <cell r="F2333" t="str">
            <v>PCS</v>
          </cell>
        </row>
        <row r="2334">
          <cell r="C2334" t="str">
            <v>XC08V0008R0</v>
          </cell>
          <cell r="D2334" t="str">
            <v>红黑排线</v>
          </cell>
          <cell r="E2334" t="str">
            <v>4P母头-1.25mm 一端渗锡 L=50mm  中间2条红色，两边各1条黑色</v>
          </cell>
          <cell r="F2334" t="str">
            <v>PCS</v>
          </cell>
        </row>
        <row r="2335">
          <cell r="C2335" t="str">
            <v>XC08V0008R1</v>
          </cell>
          <cell r="D2335" t="str">
            <v>彩虹排线</v>
          </cell>
          <cell r="E2335" t="str">
            <v>(LZ20140115001)#28/4P母头-1.25mm 一端渗锡 L=50mm</v>
          </cell>
          <cell r="F2335" t="str">
            <v>PCS</v>
          </cell>
        </row>
        <row r="2336">
          <cell r="C2336" t="str">
            <v>BZ01V0001R0</v>
          </cell>
          <cell r="D2336" t="str">
            <v>1U纸箱</v>
          </cell>
          <cell r="E2336" t="str">
            <v>内尺寸：550L*400W120H</v>
          </cell>
          <cell r="F2336" t="str">
            <v>PCS</v>
          </cell>
        </row>
        <row r="2337">
          <cell r="C2337" t="str">
            <v>BZ01V0004R0</v>
          </cell>
          <cell r="D2337" t="str">
            <v>6U纸箱</v>
          </cell>
          <cell r="E2337" t="str">
            <v>内尺寸：550L*400W*350H</v>
          </cell>
          <cell r="F2337" t="str">
            <v>PCS</v>
          </cell>
        </row>
        <row r="2338">
          <cell r="C2338" t="str">
            <v>BZ01V0011R0</v>
          </cell>
          <cell r="D2338" t="str">
            <v>TTB外包箱</v>
          </cell>
          <cell r="E2338" t="str">
            <v>内尺寸 515L*440W*600H(mm)</v>
          </cell>
          <cell r="F2338" t="str">
            <v>PCS</v>
          </cell>
        </row>
        <row r="2339">
          <cell r="C2339" t="str">
            <v>BZ02V0001R1</v>
          </cell>
          <cell r="D2339" t="str">
            <v>通用盒子</v>
          </cell>
          <cell r="E2339" t="str">
            <v>内尺寸：300L*203W*80H</v>
          </cell>
          <cell r="F2339" t="str">
            <v>PCS</v>
          </cell>
        </row>
        <row r="2340">
          <cell r="C2340" t="str">
            <v>BZ02V0015R0</v>
          </cell>
          <cell r="D2340" t="str">
            <v>T8内盒</v>
          </cell>
          <cell r="E2340" t="str">
            <v>545*195*30mm(上+下)套_2012.07.13</v>
          </cell>
          <cell r="F2340" t="str">
            <v>PCS</v>
          </cell>
        </row>
        <row r="2341">
          <cell r="C2341" t="str">
            <v>BZ02V0016R0</v>
          </cell>
          <cell r="D2341" t="str">
            <v>T4内盒</v>
          </cell>
          <cell r="E2341" t="str">
            <v>3mm硬纸板_2012.07.12</v>
          </cell>
          <cell r="F2341" t="str">
            <v>PCS</v>
          </cell>
        </row>
        <row r="2342">
          <cell r="C2342" t="str">
            <v>BZ02V0017R0</v>
          </cell>
          <cell r="D2342" t="str">
            <v>VGASD2-R/S内盒</v>
          </cell>
          <cell r="E2342" t="str">
            <v>3mm硬纸板_2012.07.12</v>
          </cell>
          <cell r="F2342" t="str">
            <v>PCS</v>
          </cell>
        </row>
        <row r="2343">
          <cell r="C2343" t="str">
            <v>BZ02V0018R0</v>
          </cell>
          <cell r="D2343" t="str">
            <v>圆形模块盒子</v>
          </cell>
          <cell r="E2343" t="str">
            <v>W62*D36*H65mm_2012.08.03</v>
          </cell>
          <cell r="F2343" t="str">
            <v>PCS</v>
          </cell>
        </row>
        <row r="2344">
          <cell r="C2344" t="str">
            <v>BZ03V0001R0</v>
          </cell>
          <cell r="D2344" t="str">
            <v>珍珠棉</v>
          </cell>
          <cell r="E2344" t="str">
            <v>1u</v>
          </cell>
          <cell r="F2344" t="str">
            <v>套</v>
          </cell>
        </row>
        <row r="2345">
          <cell r="C2345" t="str">
            <v>BZ03V0002R0</v>
          </cell>
          <cell r="D2345" t="str">
            <v>2u珍珠棉</v>
          </cell>
          <cell r="E2345" t="str">
            <v>上下（540X380X105）+垫块（437X88X50）</v>
          </cell>
          <cell r="F2345" t="str">
            <v>套</v>
          </cell>
        </row>
        <row r="2346">
          <cell r="C2346" t="str">
            <v>BZ03V0003R0</v>
          </cell>
          <cell r="D2346" t="str">
            <v>3u珍珠棉</v>
          </cell>
          <cell r="E2346" t="str">
            <v>前罩（550X70X220）+后罩（550X180X220）+垫块（550X45X220）</v>
          </cell>
          <cell r="F2346" t="str">
            <v>套</v>
          </cell>
        </row>
        <row r="2347">
          <cell r="C2347" t="str">
            <v>BZ03V0004R0</v>
          </cell>
          <cell r="D2347" t="str">
            <v>4u珍珠棉</v>
          </cell>
          <cell r="E2347" t="str">
            <v>前罩（540X70X260）+后罩（540X180X260）+垫块（550X80X260）</v>
          </cell>
          <cell r="F2347" t="str">
            <v>套</v>
          </cell>
        </row>
        <row r="2348">
          <cell r="C2348" t="str">
            <v>BZ03V0005R0</v>
          </cell>
          <cell r="D2348" t="str">
            <v>5u珍珠棉</v>
          </cell>
          <cell r="E2348" t="str">
            <v>（550X400X105）底+盖</v>
          </cell>
          <cell r="F2348" t="str">
            <v>套</v>
          </cell>
        </row>
        <row r="2349">
          <cell r="C2349" t="str">
            <v>BZ03V0006R0</v>
          </cell>
          <cell r="D2349" t="str">
            <v>6u珍珠棉</v>
          </cell>
          <cell r="E2349" t="str">
            <v>（550X400X105）底+盖</v>
          </cell>
          <cell r="F2349" t="str">
            <v>套</v>
          </cell>
        </row>
        <row r="2350">
          <cell r="C2350" t="str">
            <v>BZ03V0007R0</v>
          </cell>
          <cell r="D2350" t="str">
            <v>12u珍珠棉</v>
          </cell>
          <cell r="E2350" t="str">
            <v>12u</v>
          </cell>
          <cell r="F2350" t="str">
            <v>套</v>
          </cell>
        </row>
        <row r="2351">
          <cell r="C2351" t="str">
            <v>BZ03V0008R0</v>
          </cell>
          <cell r="D2351" t="str">
            <v>通用珍珠棉</v>
          </cell>
          <cell r="E2351">
            <v>0</v>
          </cell>
          <cell r="F2351" t="str">
            <v>套</v>
          </cell>
        </row>
        <row r="2352">
          <cell r="C2352" t="str">
            <v>BZ03V0009R0</v>
          </cell>
          <cell r="D2352" t="str">
            <v>珍珠棉</v>
          </cell>
          <cell r="E2352" t="str">
            <v>SHD2</v>
          </cell>
          <cell r="F2352" t="str">
            <v>套</v>
          </cell>
        </row>
        <row r="2353">
          <cell r="C2353" t="str">
            <v>BZ03V0009R1</v>
          </cell>
          <cell r="D2353" t="str">
            <v>带线电源模块珍珠棉</v>
          </cell>
          <cell r="E2353" t="str">
            <v>底(170mm*120mm*50mm)+盖(170mm*120mm*10mm)</v>
          </cell>
          <cell r="F2353" t="str">
            <v>套</v>
          </cell>
        </row>
        <row r="2354">
          <cell r="C2354" t="str">
            <v>BZ03V0010R0</v>
          </cell>
          <cell r="D2354" t="str">
            <v>SHD8珍珠棉</v>
          </cell>
          <cell r="E2354" t="str">
            <v>底(408mm*218mm*64mm)+盖(408mm*218mm*10mm)</v>
          </cell>
          <cell r="F2354" t="str">
            <v>套</v>
          </cell>
        </row>
        <row r="2355">
          <cell r="C2355" t="str">
            <v>BZ03V0011R0</v>
          </cell>
          <cell r="D2355" t="str">
            <v>SDV8珍珠棉</v>
          </cell>
          <cell r="E2355" t="str">
            <v>底(410mm*220mm*65mm)+盖(410mm*220mm*10mm)</v>
          </cell>
          <cell r="F2355" t="str">
            <v>套</v>
          </cell>
        </row>
        <row r="2356">
          <cell r="C2356" t="str">
            <v>BZ03V0013R0</v>
          </cell>
          <cell r="D2356" t="str">
            <v>珍珠棉</v>
          </cell>
          <cell r="E2356" t="str">
            <v>PA2用</v>
          </cell>
          <cell r="F2356" t="str">
            <v>套</v>
          </cell>
        </row>
        <row r="2357">
          <cell r="C2357" t="str">
            <v>BZ03V0014R0</v>
          </cell>
          <cell r="D2357" t="str">
            <v>TPHD401珍珠棉</v>
          </cell>
          <cell r="E2357">
            <v>0</v>
          </cell>
          <cell r="F2357" t="str">
            <v>套</v>
          </cell>
        </row>
        <row r="2358">
          <cell r="C2358" t="str">
            <v>BZ03V0015R0</v>
          </cell>
          <cell r="D2358" t="str">
            <v>TSC6珍珠棉</v>
          </cell>
          <cell r="E2358">
            <v>0</v>
          </cell>
          <cell r="F2358" t="str">
            <v>套</v>
          </cell>
        </row>
        <row r="2359">
          <cell r="C2359" t="str">
            <v>BZ03V0016R0</v>
          </cell>
          <cell r="D2359" t="str">
            <v>TPHD402珍珠棉</v>
          </cell>
          <cell r="E2359" t="str">
            <v>底(300*200*60mm)+盖(300*200*10mm)</v>
          </cell>
          <cell r="F2359" t="str">
            <v>套</v>
          </cell>
        </row>
        <row r="2360">
          <cell r="C2360" t="str">
            <v>BZ03V0017R0</v>
          </cell>
          <cell r="D2360" t="str">
            <v>TPVG201珍珠棉</v>
          </cell>
          <cell r="E2360">
            <v>0</v>
          </cell>
          <cell r="F2360" t="str">
            <v>套</v>
          </cell>
        </row>
        <row r="2361">
          <cell r="C2361" t="str">
            <v>BZ03V0018R0</v>
          </cell>
          <cell r="D2361" t="str">
            <v>RMM4珍珠棉</v>
          </cell>
          <cell r="E2361" t="str">
            <v>长桌面插</v>
          </cell>
          <cell r="F2361" t="str">
            <v>套</v>
          </cell>
        </row>
        <row r="2362">
          <cell r="C2362" t="str">
            <v>BZ03V0019R0</v>
          </cell>
          <cell r="D2362" t="str">
            <v>TSM1珍珠棉</v>
          </cell>
          <cell r="E2362">
            <v>0</v>
          </cell>
          <cell r="F2362" t="str">
            <v>套</v>
          </cell>
        </row>
        <row r="2363">
          <cell r="C2363" t="str">
            <v>BZ03V0020R0</v>
          </cell>
          <cell r="D2363" t="str">
            <v>TSM2珍珠棉</v>
          </cell>
          <cell r="E2363">
            <v>0</v>
          </cell>
          <cell r="F2363" t="str">
            <v>套</v>
          </cell>
        </row>
        <row r="2364">
          <cell r="C2364" t="str">
            <v>BZ03V0021R0</v>
          </cell>
          <cell r="D2364" t="str">
            <v>珍珠棉</v>
          </cell>
          <cell r="E2364" t="str">
            <v>TAC-12（底+盖）套</v>
          </cell>
          <cell r="F2364" t="str">
            <v>套</v>
          </cell>
        </row>
        <row r="2365">
          <cell r="C2365" t="str">
            <v>BZ03V0021R1</v>
          </cell>
          <cell r="D2365" t="str">
            <v>TAC-12珍珠棉</v>
          </cell>
          <cell r="E2365" t="str">
            <v>（底+盖）套_2012.6.25</v>
          </cell>
          <cell r="F2365" t="str">
            <v>套</v>
          </cell>
        </row>
        <row r="2366">
          <cell r="C2366" t="str">
            <v>BZ03V0022R0</v>
          </cell>
          <cell r="D2366" t="str">
            <v>TSM3珍珠棉</v>
          </cell>
          <cell r="E2366" t="str">
            <v>底（310*216*25mm)+盖（310*216*40mm）套</v>
          </cell>
          <cell r="F2366" t="str">
            <v>套</v>
          </cell>
        </row>
        <row r="2367">
          <cell r="C2367" t="str">
            <v>BZ03V0024R0</v>
          </cell>
          <cell r="D2367" t="str">
            <v>10u珍珠棉</v>
          </cell>
          <cell r="E2367" t="str">
            <v>底+盖(580X410X100）+前后盖(580X410X35）+左右盖(410X330X70）</v>
          </cell>
          <cell r="F2367" t="str">
            <v>套</v>
          </cell>
        </row>
        <row r="2368">
          <cell r="C2368" t="str">
            <v>BZ03V0028R0</v>
          </cell>
          <cell r="D2368" t="str">
            <v>会讨珍珠棉</v>
          </cell>
          <cell r="E2368" t="str">
            <v>底（370*215*85mm)+盖（370*215*50）套  黑色</v>
          </cell>
          <cell r="F2368" t="str">
            <v>套</v>
          </cell>
        </row>
        <row r="2369">
          <cell r="C2369" t="str">
            <v>BZ03V0034R0</v>
          </cell>
          <cell r="D2369" t="str">
            <v>珍珠棉</v>
          </cell>
          <cell r="E2369">
            <v>0</v>
          </cell>
          <cell r="F2369" t="str">
            <v>套</v>
          </cell>
        </row>
        <row r="2370">
          <cell r="C2370" t="str">
            <v>BZ03V0035R0</v>
          </cell>
          <cell r="D2370" t="str">
            <v>SHD2A珍珠棉</v>
          </cell>
          <cell r="E2370" t="str">
            <v>底(170*120*50mm)+盖(170*120*10mm)套</v>
          </cell>
          <cell r="F2370" t="str">
            <v>套</v>
          </cell>
        </row>
        <row r="2371">
          <cell r="C2371" t="str">
            <v>BZ03V0043R1</v>
          </cell>
          <cell r="D2371" t="str">
            <v>D-3300珍珠棉</v>
          </cell>
          <cell r="E2371" t="str">
            <v>底(258*192*50mm)+盖(258*192*6mm)套 黑色</v>
          </cell>
          <cell r="F2371" t="str">
            <v>套</v>
          </cell>
        </row>
        <row r="2372">
          <cell r="C2372" t="str">
            <v>BZ04V0001R0</v>
          </cell>
          <cell r="D2372" t="str">
            <v>1号遥控器</v>
          </cell>
          <cell r="E2372" t="str">
            <v>矩阵通用</v>
          </cell>
          <cell r="F2372" t="str">
            <v>PCS</v>
          </cell>
        </row>
        <row r="2373">
          <cell r="C2373" t="str">
            <v>BZ04V0003R0</v>
          </cell>
          <cell r="D2373" t="str">
            <v>3号遥控器</v>
          </cell>
          <cell r="E2373" t="str">
            <v>适用新款PS121</v>
          </cell>
          <cell r="F2373" t="str">
            <v>PCS</v>
          </cell>
        </row>
        <row r="2374">
          <cell r="C2374" t="str">
            <v>BZ04V0004R0</v>
          </cell>
          <cell r="D2374" t="str">
            <v>4号遥控器</v>
          </cell>
          <cell r="E2374" t="str">
            <v>适用新款SC91D/M</v>
          </cell>
          <cell r="F2374" t="str">
            <v>PCS</v>
          </cell>
        </row>
        <row r="2375">
          <cell r="C2375" t="str">
            <v>BZ04V0006R0</v>
          </cell>
          <cell r="D2375" t="str">
            <v>6号遥控器</v>
          </cell>
          <cell r="E2375" t="str">
            <v>适用PA2</v>
          </cell>
          <cell r="F2375" t="str">
            <v>PCS</v>
          </cell>
        </row>
        <row r="2376">
          <cell r="C2376" t="str">
            <v>BZ04V0007R0</v>
          </cell>
          <cell r="D2376" t="str">
            <v>7号遥控器</v>
          </cell>
          <cell r="E2376" t="str">
            <v>适用HDMI、VGA切换器</v>
          </cell>
          <cell r="F2376" t="str">
            <v>PCS</v>
          </cell>
        </row>
        <row r="2377">
          <cell r="C2377" t="str">
            <v>BZ04V0008R0</v>
          </cell>
          <cell r="D2377" t="str">
            <v>8号遥控器</v>
          </cell>
          <cell r="E2377" t="str">
            <v>适用SC61D</v>
          </cell>
          <cell r="F2377" t="str">
            <v>PCS</v>
          </cell>
        </row>
        <row r="2378">
          <cell r="C2378" t="str">
            <v>BZ04V0009R0</v>
          </cell>
          <cell r="D2378" t="str">
            <v>9号遥控器</v>
          </cell>
          <cell r="E2378" t="str">
            <v>适用SC121D</v>
          </cell>
          <cell r="F2378" t="str">
            <v>PCS</v>
          </cell>
        </row>
        <row r="2379">
          <cell r="C2379" t="str">
            <v>BZ04V0010R0</v>
          </cell>
          <cell r="D2379" t="str">
            <v>10号遥控器</v>
          </cell>
          <cell r="E2379" t="str">
            <v>适用PA3系列</v>
          </cell>
          <cell r="F2379" t="str">
            <v>PCS</v>
          </cell>
        </row>
        <row r="2380">
          <cell r="C2380" t="str">
            <v>BZ04V0016R0</v>
          </cell>
          <cell r="D2380" t="str">
            <v>16号遥控器</v>
          </cell>
          <cell r="E2380" t="str">
            <v>适用CM-MOD-3232-HD10/CM-MOD-1616-HD10 (美国CLA(MMX1616/MMX32</v>
          </cell>
          <cell r="F2380" t="str">
            <v>PCS</v>
          </cell>
        </row>
        <row r="2381">
          <cell r="C2381" t="str">
            <v>BZ05V0002R0</v>
          </cell>
          <cell r="D2381" t="str">
            <v>PTN说明书</v>
          </cell>
          <cell r="E2381" t="str">
            <v>PA2</v>
          </cell>
          <cell r="F2381" t="str">
            <v>PCS</v>
          </cell>
        </row>
        <row r="2382">
          <cell r="C2382" t="str">
            <v>BZ05V0003R0</v>
          </cell>
          <cell r="D2382" t="str">
            <v>PTN说明书</v>
          </cell>
          <cell r="E2382" t="str">
            <v>PTDM6</v>
          </cell>
          <cell r="F2382" t="str">
            <v>PCS</v>
          </cell>
        </row>
        <row r="2383">
          <cell r="C2383" t="str">
            <v>BZ05V0004R0</v>
          </cell>
          <cell r="D2383" t="str">
            <v>PTN说明书</v>
          </cell>
          <cell r="E2383" t="str">
            <v>PTNET</v>
          </cell>
          <cell r="F2383" t="str">
            <v>PCS</v>
          </cell>
        </row>
        <row r="2384">
          <cell r="C2384" t="str">
            <v>BZ05V0005R0</v>
          </cell>
          <cell r="D2384" t="str">
            <v>PTN说明书</v>
          </cell>
          <cell r="E2384" t="str">
            <v>PTRE8</v>
          </cell>
          <cell r="F2384" t="str">
            <v>PCS</v>
          </cell>
        </row>
        <row r="2385">
          <cell r="C2385" t="str">
            <v>BZ05V0006R0</v>
          </cell>
          <cell r="D2385" t="str">
            <v>PTN说明书</v>
          </cell>
          <cell r="E2385" t="str">
            <v>WP2</v>
          </cell>
          <cell r="F2385" t="str">
            <v>PCS</v>
          </cell>
        </row>
        <row r="2386">
          <cell r="C2386" t="str">
            <v>BZ05V0007R0</v>
          </cell>
          <cell r="D2386" t="str">
            <v>PTN说明书</v>
          </cell>
          <cell r="E2386" t="str">
            <v>WP19R</v>
          </cell>
          <cell r="F2386" t="str">
            <v>PCS</v>
          </cell>
        </row>
        <row r="2387">
          <cell r="C2387" t="str">
            <v>BZ05V0008R0</v>
          </cell>
          <cell r="D2387" t="str">
            <v>PTN说明书</v>
          </cell>
          <cell r="E2387" t="str">
            <v>SCV8A</v>
          </cell>
          <cell r="F2387" t="str">
            <v>PCS</v>
          </cell>
        </row>
        <row r="2388">
          <cell r="C2388" t="str">
            <v>BZ05V0009R0</v>
          </cell>
          <cell r="D2388" t="str">
            <v>SDV2说明书</v>
          </cell>
          <cell r="E2388" t="str">
            <v>SDV2分配放大器-2013V1.0.pdf</v>
          </cell>
          <cell r="F2388" t="str">
            <v>PCS</v>
          </cell>
        </row>
        <row r="2389">
          <cell r="C2389" t="str">
            <v>BZ05V0010R0</v>
          </cell>
          <cell r="D2389" t="str">
            <v>PTN说明书</v>
          </cell>
          <cell r="E2389" t="str">
            <v>SDV4</v>
          </cell>
          <cell r="F2389" t="str">
            <v>PCS</v>
          </cell>
        </row>
        <row r="2390">
          <cell r="C2390" t="str">
            <v>BZ05V0012R0</v>
          </cell>
          <cell r="D2390" t="str">
            <v>PTN说明书</v>
          </cell>
          <cell r="E2390" t="str">
            <v>SHD HDMI</v>
          </cell>
          <cell r="F2390" t="str">
            <v>PCS</v>
          </cell>
        </row>
        <row r="2391">
          <cell r="C2391" t="str">
            <v>BZ05V0013R0</v>
          </cell>
          <cell r="D2391" t="str">
            <v>PTN说明书</v>
          </cell>
          <cell r="E2391" t="str">
            <v>SRG2</v>
          </cell>
          <cell r="F2391" t="str">
            <v>PCS</v>
          </cell>
        </row>
        <row r="2392">
          <cell r="C2392" t="str">
            <v>BZ05V0014R0</v>
          </cell>
          <cell r="D2392" t="str">
            <v>PTN说明书</v>
          </cell>
          <cell r="E2392" t="str">
            <v>SVG4</v>
          </cell>
          <cell r="F2392" t="str">
            <v>PCS</v>
          </cell>
        </row>
        <row r="2393">
          <cell r="C2393" t="str">
            <v>BZ05V0015R0</v>
          </cell>
          <cell r="D2393" t="str">
            <v>PTN说明书</v>
          </cell>
          <cell r="E2393" t="str">
            <v>SVG8</v>
          </cell>
          <cell r="F2393" t="str">
            <v>PCS</v>
          </cell>
        </row>
        <row r="2394">
          <cell r="C2394" t="str">
            <v>BZ05V0016R0</v>
          </cell>
          <cell r="D2394" t="str">
            <v>PTN说明书</v>
          </cell>
          <cell r="E2394" t="str">
            <v>SVG16</v>
          </cell>
          <cell r="F2394" t="str">
            <v>PCS</v>
          </cell>
        </row>
        <row r="2395">
          <cell r="C2395" t="str">
            <v>BZ05V0017R0</v>
          </cell>
          <cell r="D2395" t="str">
            <v>PTN说明书</v>
          </cell>
          <cell r="E2395" t="str">
            <v>SVG24/SVG32</v>
          </cell>
          <cell r="F2395" t="str">
            <v>PCS</v>
          </cell>
        </row>
        <row r="2396">
          <cell r="C2396" t="str">
            <v>BZ05V0018R0</v>
          </cell>
          <cell r="D2396" t="str">
            <v>PTN说明书</v>
          </cell>
          <cell r="E2396" t="str">
            <v>MAU Audio matrix 100101</v>
          </cell>
          <cell r="F2396" t="str">
            <v>PCS</v>
          </cell>
        </row>
        <row r="2397">
          <cell r="C2397" t="str">
            <v>BZ05V0019R0</v>
          </cell>
          <cell r="D2397" t="str">
            <v>PTN说明书</v>
          </cell>
          <cell r="E2397" t="str">
            <v>MCV Composite video matrix 100101</v>
          </cell>
          <cell r="F2397" t="str">
            <v>PCS</v>
          </cell>
        </row>
        <row r="2398">
          <cell r="C2398" t="str">
            <v>BZ05V0020R0</v>
          </cell>
          <cell r="D2398" t="str">
            <v>PTN说明书</v>
          </cell>
          <cell r="E2398" t="str">
            <v>MDV DVI matrix 100901</v>
          </cell>
          <cell r="F2398" t="str">
            <v>PCS</v>
          </cell>
        </row>
        <row r="2399">
          <cell r="C2399" t="str">
            <v>BZ05V0021R0</v>
          </cell>
          <cell r="D2399" t="str">
            <v>PTN说明书</v>
          </cell>
          <cell r="E2399" t="str">
            <v>MHD44 HDMI matrix 110618</v>
          </cell>
          <cell r="F2399" t="str">
            <v>PCS</v>
          </cell>
        </row>
        <row r="2400">
          <cell r="C2400" t="str">
            <v>BZ05V0022R0</v>
          </cell>
          <cell r="D2400" t="str">
            <v>PTN说明书</v>
          </cell>
          <cell r="E2400" t="str">
            <v>MHD HDMI matrix(Excluding MHD44) 111101</v>
          </cell>
          <cell r="F2400" t="str">
            <v>PCS</v>
          </cell>
        </row>
        <row r="2401">
          <cell r="C2401" t="str">
            <v>BZ05V0023R0</v>
          </cell>
          <cell r="D2401" t="str">
            <v>PTN说明书</v>
          </cell>
          <cell r="E2401" t="str">
            <v>MPA88 Matrix Switcher 100101</v>
          </cell>
          <cell r="F2401" t="str">
            <v>PCS</v>
          </cell>
        </row>
        <row r="2402">
          <cell r="C2402" t="str">
            <v>BZ05V0024R0</v>
          </cell>
          <cell r="D2402" t="str">
            <v>PTN说明书</v>
          </cell>
          <cell r="E2402" t="str">
            <v>MRG RGBHV matrix 100101</v>
          </cell>
          <cell r="F2402" t="str">
            <v>PCS</v>
          </cell>
        </row>
        <row r="2403">
          <cell r="C2403" t="str">
            <v>BZ05V0025R0</v>
          </cell>
          <cell r="D2403" t="str">
            <v>PTN说明书</v>
          </cell>
          <cell r="E2403" t="str">
            <v>MSV Separate matrix 100101</v>
          </cell>
          <cell r="F2403" t="str">
            <v>PCS</v>
          </cell>
        </row>
        <row r="2404">
          <cell r="C2404" t="str">
            <v>BZ05V0026R0</v>
          </cell>
          <cell r="D2404" t="str">
            <v>PTN说明书</v>
          </cell>
          <cell r="E2404" t="str">
            <v>MTX series 100101</v>
          </cell>
          <cell r="F2404" t="str">
            <v>PCS</v>
          </cell>
        </row>
        <row r="2405">
          <cell r="C2405" t="str">
            <v>BZ05V0027R0</v>
          </cell>
          <cell r="D2405" t="str">
            <v>PTN说明书</v>
          </cell>
          <cell r="E2405" t="str">
            <v>MVG VGA matrix 100101</v>
          </cell>
          <cell r="F2405" t="str">
            <v>PCS</v>
          </cell>
        </row>
        <row r="2406">
          <cell r="C2406" t="str">
            <v>BZ05V0028R0</v>
          </cell>
          <cell r="D2406" t="str">
            <v>PTN说明书</v>
          </cell>
          <cell r="E2406" t="str">
            <v>PS121 Presentation switcher 100101</v>
          </cell>
          <cell r="F2406" t="str">
            <v>PCS</v>
          </cell>
        </row>
        <row r="2407">
          <cell r="C2407" t="str">
            <v>BZ05V0028R1</v>
          </cell>
          <cell r="D2407" t="str">
            <v>PS121说明书</v>
          </cell>
          <cell r="E2407" t="str">
            <v>PTN-PS121_2013V1.1.pdf</v>
          </cell>
          <cell r="F2407" t="str">
            <v>PCS</v>
          </cell>
        </row>
        <row r="2408">
          <cell r="C2408" t="str">
            <v>BZ05V0029R0</v>
          </cell>
          <cell r="D2408" t="str">
            <v>PTN说明书</v>
          </cell>
          <cell r="E2408" t="str">
            <v>SC61D Scaler 100401</v>
          </cell>
          <cell r="F2408" t="str">
            <v>PCS</v>
          </cell>
        </row>
        <row r="2409">
          <cell r="C2409" t="str">
            <v>BZ05V0030R0</v>
          </cell>
          <cell r="D2409" t="str">
            <v>PTN说明书</v>
          </cell>
          <cell r="E2409" t="str">
            <v>SC71D Scaler 100101</v>
          </cell>
          <cell r="F2409" t="str">
            <v>PCS</v>
          </cell>
        </row>
        <row r="2410">
          <cell r="C2410" t="str">
            <v>BZ05V0031R0</v>
          </cell>
          <cell r="D2410" t="str">
            <v>PTN说明书</v>
          </cell>
          <cell r="E2410" t="str">
            <v>SC91D Scaler 100101</v>
          </cell>
          <cell r="F2410" t="str">
            <v>PCS</v>
          </cell>
        </row>
        <row r="2411">
          <cell r="C2411" t="str">
            <v>BZ05V0032R0</v>
          </cell>
          <cell r="D2411" t="str">
            <v>PTN说明书</v>
          </cell>
          <cell r="E2411" t="str">
            <v>SC91D TV Scaler 100901</v>
          </cell>
          <cell r="F2411" t="str">
            <v>PCS</v>
          </cell>
        </row>
        <row r="2412">
          <cell r="C2412" t="str">
            <v>BZ05V0033R0</v>
          </cell>
          <cell r="D2412" t="str">
            <v>PTN说明书</v>
          </cell>
          <cell r="E2412" t="str">
            <v>SC91DM Scaler 110201</v>
          </cell>
          <cell r="F2412" t="str">
            <v>PCS</v>
          </cell>
        </row>
        <row r="2413">
          <cell r="C2413" t="str">
            <v>BZ05V0034R0</v>
          </cell>
          <cell r="D2413" t="str">
            <v>PTN说明书</v>
          </cell>
          <cell r="E2413" t="str">
            <v>SC121D Scaler 111015</v>
          </cell>
          <cell r="F2413" t="str">
            <v>PCS</v>
          </cell>
        </row>
        <row r="2414">
          <cell r="C2414" t="str">
            <v>BZ05V0035R0</v>
          </cell>
          <cell r="D2414" t="str">
            <v>PTN说明书</v>
          </cell>
          <cell r="E2414" t="str">
            <v>WDV2A</v>
          </cell>
          <cell r="F2414" t="str">
            <v>PCS</v>
          </cell>
        </row>
        <row r="2415">
          <cell r="C2415" t="str">
            <v>BZ05V0036R0</v>
          </cell>
          <cell r="D2415" t="str">
            <v>PTN说明书</v>
          </cell>
          <cell r="E2415" t="str">
            <v>WHD HDMI</v>
          </cell>
          <cell r="F2415" t="str">
            <v>PCS</v>
          </cell>
        </row>
        <row r="2416">
          <cell r="C2416" t="str">
            <v>BZ05V0037R0</v>
          </cell>
          <cell r="D2416" t="str">
            <v>PTN说明书</v>
          </cell>
          <cell r="E2416" t="str">
            <v>WVG2AL</v>
          </cell>
          <cell r="F2416" t="str">
            <v>PCS</v>
          </cell>
        </row>
        <row r="2417">
          <cell r="C2417" t="str">
            <v>BZ05V0038R0</v>
          </cell>
          <cell r="D2417" t="str">
            <v>PTN说明书</v>
          </cell>
          <cell r="E2417" t="str">
            <v>WVG2AL USB</v>
          </cell>
          <cell r="F2417" t="str">
            <v>PCS</v>
          </cell>
        </row>
        <row r="2418">
          <cell r="C2418" t="str">
            <v>BZ05V0039R0</v>
          </cell>
          <cell r="D2418" t="str">
            <v>PTN说明书</v>
          </cell>
          <cell r="E2418" t="str">
            <v>WVG4A</v>
          </cell>
          <cell r="F2418" t="str">
            <v>PCS</v>
          </cell>
        </row>
        <row r="2419">
          <cell r="C2419" t="str">
            <v>BZ05V0040R0</v>
          </cell>
          <cell r="D2419" t="str">
            <v>PTN说明书</v>
          </cell>
          <cell r="E2419" t="str">
            <v>PTN-WVG8A切换器说明书-2013V1.1.pdf</v>
          </cell>
          <cell r="F2419" t="str">
            <v>PCS</v>
          </cell>
        </row>
        <row r="2420">
          <cell r="C2420" t="str">
            <v>BZ05V0041R0</v>
          </cell>
          <cell r="D2420" t="str">
            <v>PTN说明书</v>
          </cell>
          <cell r="E2420" t="str">
            <v>PTN-WVG16A切换器说明书-12013V1.1.pdf</v>
          </cell>
          <cell r="F2420" t="str">
            <v>PCS</v>
          </cell>
        </row>
        <row r="2421">
          <cell r="C2421" t="str">
            <v>BZ05V0042R0</v>
          </cell>
          <cell r="D2421" t="str">
            <v>PTN说明书</v>
          </cell>
          <cell r="E2421" t="str">
            <v>TP200 R/R2</v>
          </cell>
          <cell r="F2421" t="str">
            <v>PCS</v>
          </cell>
        </row>
        <row r="2422">
          <cell r="C2422" t="str">
            <v>BZ05V0043R0</v>
          </cell>
          <cell r="D2422" t="str">
            <v>PTN说明书</v>
          </cell>
          <cell r="E2422" t="str">
            <v>TP300</v>
          </cell>
          <cell r="F2422" t="str">
            <v>PCS</v>
          </cell>
        </row>
        <row r="2423">
          <cell r="C2423" t="str">
            <v>BZ05V0044R0</v>
          </cell>
          <cell r="D2423" t="str">
            <v>PTN说明书</v>
          </cell>
          <cell r="E2423" t="str">
            <v>TPHD402</v>
          </cell>
          <cell r="F2423" t="str">
            <v>PCS</v>
          </cell>
        </row>
        <row r="2424">
          <cell r="C2424" t="str">
            <v>BZ05V0045R0</v>
          </cell>
          <cell r="D2424" t="str">
            <v>PTN说明书</v>
          </cell>
          <cell r="E2424" t="str">
            <v>TPVG201</v>
          </cell>
          <cell r="F2424" t="str">
            <v>PCS</v>
          </cell>
        </row>
        <row r="2425">
          <cell r="C2425" t="str">
            <v>BZ05V0046R0</v>
          </cell>
          <cell r="D2425" t="str">
            <v>TSC6说明书</v>
          </cell>
          <cell r="E2425" t="str">
            <v>PTN-TSC6 cable house-120712.doc</v>
          </cell>
          <cell r="F2425" t="str">
            <v>PCS</v>
          </cell>
        </row>
        <row r="2426">
          <cell r="C2426" t="str">
            <v>BZ05V0047R0</v>
          </cell>
          <cell r="D2426" t="str">
            <v>中性说明书</v>
          </cell>
          <cell r="E2426" t="str">
            <v>TSC6</v>
          </cell>
          <cell r="F2426" t="str">
            <v>PCS</v>
          </cell>
        </row>
        <row r="2427">
          <cell r="C2427" t="str">
            <v>BZ05V0047R2</v>
          </cell>
          <cell r="D2427" t="str">
            <v>TSC6中性说明书</v>
          </cell>
          <cell r="E2427" t="str">
            <v>TSC6 cable house-120906.doc</v>
          </cell>
          <cell r="F2427" t="str">
            <v>PCS</v>
          </cell>
        </row>
        <row r="2428">
          <cell r="C2428" t="str">
            <v>BZ05V0048R0</v>
          </cell>
          <cell r="D2428" t="str">
            <v>Apogee说明书</v>
          </cell>
          <cell r="E2428" t="str">
            <v>DVIEXT_Manual_BW</v>
          </cell>
          <cell r="F2428" t="str">
            <v>PCS</v>
          </cell>
        </row>
        <row r="2429">
          <cell r="C2429" t="str">
            <v>BZ05V0049R0</v>
          </cell>
          <cell r="D2429" t="str">
            <v>Apogee说明书</v>
          </cell>
          <cell r="E2429" t="str">
            <v>DVISW2A_Manual_BW</v>
          </cell>
          <cell r="F2429" t="str">
            <v>PCS</v>
          </cell>
        </row>
        <row r="2430">
          <cell r="C2430" t="str">
            <v>BZ05V0050R0</v>
          </cell>
          <cell r="D2430" t="str">
            <v>Apogee说明书</v>
          </cell>
          <cell r="E2430" t="str">
            <v>DVSP4HD_Manual_BW</v>
          </cell>
          <cell r="F2430" t="str">
            <v>PCS</v>
          </cell>
        </row>
        <row r="2431">
          <cell r="C2431" t="str">
            <v>BZ05V0051R0</v>
          </cell>
          <cell r="D2431" t="str">
            <v>Apogee说明书</v>
          </cell>
          <cell r="E2431" t="str">
            <v>DVSP8HD_Manual_BW</v>
          </cell>
          <cell r="F2431" t="str">
            <v>PCS</v>
          </cell>
        </row>
        <row r="2432">
          <cell r="C2432" t="str">
            <v>BZ05V0051R1</v>
          </cell>
          <cell r="D2432" t="str">
            <v>Apogee说明书</v>
          </cell>
          <cell r="E2432" t="str">
            <v>KanexPro-SDV8</v>
          </cell>
          <cell r="F2432" t="str">
            <v>PCS</v>
          </cell>
        </row>
        <row r="2433">
          <cell r="C2433" t="str">
            <v>BZ05V0052R0</v>
          </cell>
          <cell r="D2433" t="str">
            <v>Apogee说明书</v>
          </cell>
          <cell r="E2433" t="str">
            <v>HD4XSW_Manual_BW</v>
          </cell>
          <cell r="F2433" t="str">
            <v>PCS</v>
          </cell>
        </row>
        <row r="2434">
          <cell r="C2434" t="str">
            <v>BZ05V0052R1</v>
          </cell>
          <cell r="D2434" t="str">
            <v>Apogee说明书</v>
          </cell>
          <cell r="E2434" t="str">
            <v>KanexPro-WHD4</v>
          </cell>
          <cell r="F2434" t="str">
            <v>PCS</v>
          </cell>
        </row>
        <row r="2435">
          <cell r="C2435" t="str">
            <v>BZ05V0053R0</v>
          </cell>
          <cell r="D2435" t="str">
            <v>Apogee说明书</v>
          </cell>
          <cell r="E2435" t="str">
            <v>TCPRS2_Manual_BW</v>
          </cell>
          <cell r="F2435" t="str">
            <v>PCS</v>
          </cell>
        </row>
        <row r="2436">
          <cell r="C2436" t="str">
            <v>BZ05V0053R1</v>
          </cell>
          <cell r="D2436" t="str">
            <v>Apogee说明书</v>
          </cell>
          <cell r="E2436" t="str">
            <v>KanexPro-PTNET</v>
          </cell>
          <cell r="F2436" t="str">
            <v>PCS</v>
          </cell>
        </row>
        <row r="2437">
          <cell r="C2437" t="str">
            <v>BZ05V0054R0</v>
          </cell>
          <cell r="D2437" t="str">
            <v>Apogee说明书</v>
          </cell>
          <cell r="E2437" t="str">
            <v>VGASW2A_Manual_BW</v>
          </cell>
          <cell r="F2437" t="str">
            <v>PCS</v>
          </cell>
        </row>
        <row r="2438">
          <cell r="C2438" t="str">
            <v>BZ05V0054R1</v>
          </cell>
          <cell r="D2438" t="str">
            <v>Apogee说明书</v>
          </cell>
          <cell r="E2438" t="str">
            <v>KanexPro-WVG2AL</v>
          </cell>
          <cell r="F2438" t="str">
            <v>PCS</v>
          </cell>
        </row>
        <row r="2439">
          <cell r="C2439" t="str">
            <v>BZ05V0055R0</v>
          </cell>
          <cell r="D2439" t="str">
            <v>Apogee说明书</v>
          </cell>
          <cell r="E2439" t="str">
            <v>HDSC91D_Manual_BW</v>
          </cell>
          <cell r="F2439" t="str">
            <v>PCS</v>
          </cell>
        </row>
        <row r="2440">
          <cell r="C2440" t="str">
            <v>BZ05V0055R1</v>
          </cell>
          <cell r="D2440" t="str">
            <v>Apogee说明书</v>
          </cell>
          <cell r="E2440" t="str">
            <v>KanesPro-SC91DM</v>
          </cell>
          <cell r="F2440" t="str">
            <v>PCS</v>
          </cell>
        </row>
        <row r="2441">
          <cell r="C2441" t="str">
            <v>BZ05V0056R0</v>
          </cell>
          <cell r="D2441" t="str">
            <v>Apogee说明书</v>
          </cell>
          <cell r="E2441" t="str">
            <v>MXDV44A_Manual_BW</v>
          </cell>
          <cell r="F2441" t="str">
            <v>PCS</v>
          </cell>
        </row>
        <row r="2442">
          <cell r="C2442" t="str">
            <v>BZ05V0056R1</v>
          </cell>
          <cell r="D2442" t="str">
            <v>Apogee说明书</v>
          </cell>
          <cell r="E2442" t="str">
            <v>KanexPro-MDV44A</v>
          </cell>
          <cell r="F2442" t="str">
            <v>PCS</v>
          </cell>
        </row>
        <row r="2443">
          <cell r="C2443" t="str">
            <v>BZ05V0057R0</v>
          </cell>
          <cell r="D2443" t="str">
            <v>Apogee说明书</v>
          </cell>
          <cell r="E2443" t="str">
            <v>MXHD1616A</v>
          </cell>
          <cell r="F2443" t="str">
            <v>PCS</v>
          </cell>
        </row>
        <row r="2444">
          <cell r="C2444" t="str">
            <v>BZ05V0057R1</v>
          </cell>
          <cell r="D2444" t="str">
            <v>Apogee说明书</v>
          </cell>
          <cell r="E2444" t="str">
            <v>KanexPro-MHD1616</v>
          </cell>
          <cell r="F2444" t="str">
            <v>PCS</v>
          </cell>
        </row>
        <row r="2445">
          <cell r="C2445" t="str">
            <v>BZ05V0058R0</v>
          </cell>
          <cell r="D2445" t="str">
            <v>Apogee说明书</v>
          </cell>
          <cell r="E2445" t="str">
            <v>DVSP2HD_Manual_BW</v>
          </cell>
          <cell r="F2445" t="str">
            <v>PCS</v>
          </cell>
        </row>
        <row r="2446">
          <cell r="C2446" t="str">
            <v>BZ05V0058R1</v>
          </cell>
          <cell r="D2446" t="str">
            <v>Apogee说明书</v>
          </cell>
          <cell r="E2446" t="str">
            <v>KanexPro-SDV2</v>
          </cell>
          <cell r="F2446" t="str">
            <v>PCS</v>
          </cell>
        </row>
        <row r="2447">
          <cell r="C2447" t="str">
            <v>BZ05V0059R0</v>
          </cell>
          <cell r="D2447" t="str">
            <v>Apogee说明书</v>
          </cell>
          <cell r="E2447" t="str">
            <v>VGASW4APA_Manual_BW</v>
          </cell>
          <cell r="F2447" t="str">
            <v>PCS</v>
          </cell>
        </row>
        <row r="2448">
          <cell r="C2448" t="str">
            <v>BZ05V0059R1</v>
          </cell>
          <cell r="D2448" t="str">
            <v>Apogee说明书</v>
          </cell>
          <cell r="E2448" t="str">
            <v>KanexPro-WVG4A</v>
          </cell>
          <cell r="F2448" t="str">
            <v>PCS</v>
          </cell>
        </row>
        <row r="2449">
          <cell r="C2449" t="str">
            <v>BZ05V0060R0</v>
          </cell>
          <cell r="D2449" t="str">
            <v>Apogee说明书</v>
          </cell>
          <cell r="E2449" t="str">
            <v>VGASWusb_Manual_BW</v>
          </cell>
          <cell r="F2449" t="str">
            <v>PCS</v>
          </cell>
        </row>
        <row r="2450">
          <cell r="C2450" t="str">
            <v>BZ05V0060R1</v>
          </cell>
          <cell r="D2450" t="str">
            <v>Apogee说明书</v>
          </cell>
          <cell r="E2450" t="str">
            <v>KanexPro-WVG2AL USB</v>
          </cell>
          <cell r="F2450" t="str">
            <v>PCS</v>
          </cell>
        </row>
        <row r="2451">
          <cell r="C2451" t="str">
            <v>BZ05V0061R0</v>
          </cell>
          <cell r="D2451" t="str">
            <v>美国Atlona说明书</v>
          </cell>
          <cell r="E2451" t="str">
            <v>美国Atlona PA2说明书</v>
          </cell>
          <cell r="F2451" t="str">
            <v>PCS</v>
          </cell>
        </row>
        <row r="2452">
          <cell r="C2452" t="str">
            <v>BZ05V0062R0</v>
          </cell>
          <cell r="D2452" t="str">
            <v>美国Atlona说明书</v>
          </cell>
          <cell r="E2452" t="str">
            <v>美国Atlona MHD1616 说明书</v>
          </cell>
          <cell r="F2452" t="str">
            <v>PCS</v>
          </cell>
        </row>
        <row r="2453">
          <cell r="C2453" t="str">
            <v>BZ05V0063R0</v>
          </cell>
          <cell r="D2453" t="str">
            <v>美国Atlona说明书</v>
          </cell>
          <cell r="E2453" t="str">
            <v>美国Atlona MDV1616A说明书</v>
          </cell>
          <cell r="F2453" t="str">
            <v>PCS</v>
          </cell>
        </row>
        <row r="2454">
          <cell r="C2454" t="str">
            <v>BZ05V0065R0</v>
          </cell>
          <cell r="D2454" t="str">
            <v>澳大利亚ISUPPLIES说明书</v>
          </cell>
          <cell r="E2454" t="str">
            <v>Manuale_DD-2VGA1AL_20111110-1</v>
          </cell>
          <cell r="F2454" t="str">
            <v>PCS</v>
          </cell>
        </row>
        <row r="2455">
          <cell r="C2455" t="str">
            <v>BZ05V0066R0</v>
          </cell>
          <cell r="D2455" t="str">
            <v>澳大利亚ISUPPLIES说明书</v>
          </cell>
          <cell r="E2455" t="str">
            <v>Manuale_DD-PA2_20110922</v>
          </cell>
          <cell r="F2455" t="str">
            <v>PCS</v>
          </cell>
        </row>
        <row r="2456">
          <cell r="C2456" t="str">
            <v>BZ05V0067R0</v>
          </cell>
          <cell r="D2456" t="str">
            <v>德国COMM说明书</v>
          </cell>
          <cell r="E2456" t="str">
            <v>德国Comm-tec PA2说明书</v>
          </cell>
          <cell r="F2456" t="str">
            <v>PCS</v>
          </cell>
        </row>
        <row r="2457">
          <cell r="C2457" t="str">
            <v>BZ05V0068R0</v>
          </cell>
          <cell r="D2457" t="str">
            <v>德国COMM说明书</v>
          </cell>
          <cell r="E2457" t="str">
            <v>MDV DVI matrix 1009011</v>
          </cell>
          <cell r="F2457" t="str">
            <v>PCS</v>
          </cell>
        </row>
        <row r="2458">
          <cell r="C2458" t="str">
            <v>BZ05V0070R0</v>
          </cell>
          <cell r="D2458" t="str">
            <v>德国COMM说明书</v>
          </cell>
          <cell r="E2458" t="str">
            <v>Composite video matrix 100101</v>
          </cell>
          <cell r="F2458" t="str">
            <v>PCS</v>
          </cell>
        </row>
        <row r="2459">
          <cell r="C2459" t="str">
            <v>BZ05V0071R0</v>
          </cell>
          <cell r="D2459" t="str">
            <v>法国Vity说明书</v>
          </cell>
          <cell r="E2459" t="str">
            <v>MCV44A VMCVmatrix_user_manual_V1.2_Oct10</v>
          </cell>
          <cell r="F2459" t="str">
            <v>PCS</v>
          </cell>
        </row>
        <row r="2460">
          <cell r="C2460" t="str">
            <v>BZ05V0072R0</v>
          </cell>
          <cell r="D2460" t="str">
            <v>法国Vity说明书</v>
          </cell>
          <cell r="E2460" t="str">
            <v>MDV44A VMDVIXX_user_manual_V1.2_Oct10</v>
          </cell>
          <cell r="F2460" t="str">
            <v>PCS</v>
          </cell>
        </row>
        <row r="2461">
          <cell r="C2461" t="str">
            <v>BZ05V0073R0</v>
          </cell>
          <cell r="D2461" t="str">
            <v>法国Vity说明书</v>
          </cell>
          <cell r="E2461" t="str">
            <v>MHD44 VMHD_Series_user_manual_V1.2_Oct10</v>
          </cell>
          <cell r="F2461" t="str">
            <v>PCS</v>
          </cell>
        </row>
        <row r="2462">
          <cell r="C2462" t="str">
            <v>BZ05V0074R0</v>
          </cell>
          <cell r="D2462" t="str">
            <v>法国Vity说明书</v>
          </cell>
          <cell r="E2462" t="str">
            <v>MRG1616A (VMRG_Matrix_User_Manual_V1.1_May10)</v>
          </cell>
          <cell r="F2462" t="str">
            <v>PCS</v>
          </cell>
        </row>
        <row r="2463">
          <cell r="C2463" t="str">
            <v>BZ05V0075R0</v>
          </cell>
          <cell r="D2463" t="str">
            <v>法国Vity说明书</v>
          </cell>
          <cell r="E2463" t="str">
            <v>MVG44A VMPCmatrix_user_manual_V1.2_Oct10</v>
          </cell>
          <cell r="F2463" t="str">
            <v>PCS</v>
          </cell>
        </row>
        <row r="2464">
          <cell r="C2464" t="str">
            <v>BZ05V0076R0</v>
          </cell>
          <cell r="D2464" t="str">
            <v>法国Vity说明书</v>
          </cell>
          <cell r="E2464" t="str">
            <v>PS121 VSWMT121_user_manual_V1.1_August10</v>
          </cell>
          <cell r="F2464" t="str">
            <v>PCS</v>
          </cell>
        </row>
        <row r="2465">
          <cell r="C2465" t="str">
            <v>BZ05V0077R0</v>
          </cell>
          <cell r="D2465" t="str">
            <v>法国Vity说明书</v>
          </cell>
          <cell r="E2465" t="str">
            <v>SC91DM(VSC91HD_user_manual_V1.1_May10)</v>
          </cell>
          <cell r="F2465" t="str">
            <v>PCS</v>
          </cell>
        </row>
        <row r="2466">
          <cell r="C2466" t="str">
            <v>BZ05V0078R0</v>
          </cell>
          <cell r="D2466" t="str">
            <v>法国Vity说明书</v>
          </cell>
          <cell r="E2466" t="str">
            <v>SC121(VSC121_user_manual_V1.1_May10)</v>
          </cell>
          <cell r="F2466" t="str">
            <v>PCS</v>
          </cell>
        </row>
        <row r="2467">
          <cell r="C2467" t="str">
            <v>BZ05V0079R0</v>
          </cell>
          <cell r="D2467" t="str">
            <v>法国Vity说明书</v>
          </cell>
          <cell r="E2467" t="str">
            <v>SDV8 VSDV8_user_manual_V1[1].0_Dec10</v>
          </cell>
          <cell r="F2467" t="str">
            <v>PCS</v>
          </cell>
        </row>
        <row r="2468">
          <cell r="C2468" t="str">
            <v>BZ05V0080R0</v>
          </cell>
          <cell r="D2468" t="str">
            <v>法国Vity说明书</v>
          </cell>
          <cell r="E2468" t="str">
            <v>SVG8 VSPC8_user_manual_V1.0_Oct10</v>
          </cell>
          <cell r="F2468" t="str">
            <v>PCS</v>
          </cell>
        </row>
        <row r="2469">
          <cell r="C2469" t="str">
            <v>BZ05V0081R0</v>
          </cell>
          <cell r="D2469" t="str">
            <v>法国Vity说明书</v>
          </cell>
          <cell r="E2469" t="str">
            <v>SVG16 VSPC16_user_manual_V1.0_Dec10</v>
          </cell>
          <cell r="F2469" t="str">
            <v>PCS</v>
          </cell>
        </row>
        <row r="2470">
          <cell r="C2470" t="str">
            <v>BZ05V0082R0</v>
          </cell>
          <cell r="D2470" t="str">
            <v>法国Vity说明书</v>
          </cell>
          <cell r="E2470" t="str">
            <v>SVG32 VSPC32_user_manual_V1.0_Dec10</v>
          </cell>
          <cell r="F2470" t="str">
            <v>PCS</v>
          </cell>
        </row>
        <row r="2471">
          <cell r="C2471" t="str">
            <v>BZ05V0083R0</v>
          </cell>
          <cell r="D2471" t="str">
            <v>法国Vity说明书</v>
          </cell>
          <cell r="E2471" t="str">
            <v>WVG8A VSWPC8A_user_manual_V1.0_Oct10</v>
          </cell>
          <cell r="F2471" t="str">
            <v>PCS</v>
          </cell>
        </row>
        <row r="2472">
          <cell r="C2472" t="str">
            <v>BZ05V0084R0</v>
          </cell>
          <cell r="D2472" t="str">
            <v>法国Vity说明书</v>
          </cell>
          <cell r="E2472" t="str">
            <v>WVG16A VSWPC16A_user_manual_V1.0_Oct10</v>
          </cell>
          <cell r="F2472" t="str">
            <v>PCS</v>
          </cell>
        </row>
        <row r="2473">
          <cell r="C2473" t="str">
            <v>BZ05V0085R0</v>
          </cell>
          <cell r="D2473" t="str">
            <v>法国Vity说明书</v>
          </cell>
          <cell r="E2473" t="str">
            <v>法国Vity PA2 20110907</v>
          </cell>
          <cell r="F2473" t="str">
            <v>PCS</v>
          </cell>
        </row>
        <row r="2474">
          <cell r="C2474" t="str">
            <v>BZ05V0086R0</v>
          </cell>
          <cell r="D2474" t="str">
            <v>法国Vity说明书</v>
          </cell>
          <cell r="E2474" t="str">
            <v>法国Vity SC61D 20110907</v>
          </cell>
          <cell r="F2474" t="str">
            <v>PCS</v>
          </cell>
        </row>
        <row r="2475">
          <cell r="C2475" t="str">
            <v>BZ05V0087R0</v>
          </cell>
          <cell r="D2475" t="str">
            <v>沙特阿拉伯语说明书</v>
          </cell>
          <cell r="E2475" t="str">
            <v>PA2</v>
          </cell>
          <cell r="F2475" t="str">
            <v>PCS</v>
          </cell>
        </row>
        <row r="2476">
          <cell r="C2476" t="str">
            <v>BZ05V0088R0</v>
          </cell>
          <cell r="D2476" t="str">
            <v>沙特阿拉伯语说明书</v>
          </cell>
          <cell r="E2476" t="str">
            <v>SC61D</v>
          </cell>
          <cell r="F2476" t="str">
            <v>PCS</v>
          </cell>
        </row>
        <row r="2477">
          <cell r="C2477" t="str">
            <v>BZ05V0089R0</v>
          </cell>
          <cell r="D2477" t="str">
            <v>沙特阿拉伯语说明书</v>
          </cell>
          <cell r="E2477" t="str">
            <v>SC91DM Scaler</v>
          </cell>
          <cell r="F2477" t="str">
            <v>PCS</v>
          </cell>
        </row>
        <row r="2478">
          <cell r="C2478" t="str">
            <v>BZ05V0090R0</v>
          </cell>
          <cell r="D2478" t="str">
            <v>沙特阿拉伯语说明书</v>
          </cell>
          <cell r="E2478" t="str">
            <v>SHD4 HDMI splitter</v>
          </cell>
          <cell r="F2478" t="str">
            <v>PCS</v>
          </cell>
        </row>
        <row r="2479">
          <cell r="C2479" t="str">
            <v>BZ05V0091R0</v>
          </cell>
          <cell r="D2479" t="str">
            <v>沙特阿拉伯语说明书</v>
          </cell>
          <cell r="E2479" t="str">
            <v>SVG4 Amplifier</v>
          </cell>
          <cell r="F2479" t="str">
            <v>PCS</v>
          </cell>
        </row>
        <row r="2480">
          <cell r="C2480" t="str">
            <v>BZ05V0092R0</v>
          </cell>
          <cell r="D2480" t="str">
            <v>沙特阿拉伯语说明书</v>
          </cell>
          <cell r="E2480" t="str">
            <v>SVG8 Amplifier</v>
          </cell>
          <cell r="F2480" t="str">
            <v>PCS</v>
          </cell>
        </row>
        <row r="2481">
          <cell r="C2481" t="str">
            <v>BZ05V0093R0</v>
          </cell>
          <cell r="D2481" t="str">
            <v>沙特阿拉伯语说明书</v>
          </cell>
          <cell r="E2481" t="str">
            <v>SVG16 Amplifier</v>
          </cell>
          <cell r="F2481" t="str">
            <v>PCS</v>
          </cell>
        </row>
        <row r="2482">
          <cell r="C2482" t="str">
            <v>BZ05V0094R0</v>
          </cell>
          <cell r="D2482" t="str">
            <v>沙特阿拉伯语说明书</v>
          </cell>
          <cell r="E2482" t="str">
            <v>SVG24 Amplifier</v>
          </cell>
          <cell r="F2482" t="str">
            <v>PCS</v>
          </cell>
        </row>
        <row r="2483">
          <cell r="C2483" t="str">
            <v>BZ05V0095R0</v>
          </cell>
          <cell r="D2483" t="str">
            <v>沙特阿拉伯语说明书</v>
          </cell>
          <cell r="E2483" t="str">
            <v>TP200</v>
          </cell>
          <cell r="F2483" t="str">
            <v>PCS</v>
          </cell>
        </row>
        <row r="2484">
          <cell r="C2484" t="str">
            <v>BZ05V0096R0</v>
          </cell>
          <cell r="D2484" t="str">
            <v>沙特阿拉伯语说明书</v>
          </cell>
          <cell r="E2484" t="str">
            <v>TP300 DVI Twisted pair</v>
          </cell>
          <cell r="F2484" t="str">
            <v>PCS</v>
          </cell>
        </row>
        <row r="2485">
          <cell r="C2485" t="str">
            <v>BZ05V0097R0</v>
          </cell>
          <cell r="D2485" t="str">
            <v>沙特阿拉伯语说明书</v>
          </cell>
          <cell r="E2485" t="str">
            <v>WDV2A Switcher</v>
          </cell>
          <cell r="F2485" t="str">
            <v>PCS</v>
          </cell>
        </row>
        <row r="2486">
          <cell r="C2486" t="str">
            <v>BZ05V0098R0</v>
          </cell>
          <cell r="D2486" t="str">
            <v>沙特阿拉伯语说明书</v>
          </cell>
          <cell r="E2486" t="str">
            <v>WHD HDMI switcher 100901</v>
          </cell>
          <cell r="F2486" t="str">
            <v>PCS</v>
          </cell>
        </row>
        <row r="2487">
          <cell r="C2487" t="str">
            <v>BZ05V0099R0</v>
          </cell>
          <cell r="D2487" t="str">
            <v>沙特阿拉伯语说明书</v>
          </cell>
          <cell r="E2487" t="str">
            <v>WVG2A Switcher</v>
          </cell>
          <cell r="F2487" t="str">
            <v>PCS</v>
          </cell>
        </row>
        <row r="2488">
          <cell r="C2488" t="str">
            <v>BZ05V0100R0</v>
          </cell>
          <cell r="D2488" t="str">
            <v>沙特阿拉伯语说明书</v>
          </cell>
          <cell r="E2488" t="str">
            <v>WVG4A Switcher</v>
          </cell>
          <cell r="F2488" t="str">
            <v>PCS</v>
          </cell>
        </row>
        <row r="2489">
          <cell r="C2489" t="str">
            <v>BZ05V0101R0</v>
          </cell>
          <cell r="D2489" t="str">
            <v>沙特阿拉伯语说明书</v>
          </cell>
          <cell r="E2489" t="str">
            <v>WVG8A Switcher</v>
          </cell>
          <cell r="F2489" t="str">
            <v>PCS</v>
          </cell>
        </row>
        <row r="2490">
          <cell r="C2490" t="str">
            <v>BZ05V0102R0</v>
          </cell>
          <cell r="D2490" t="str">
            <v>沙特阿拉伯语说明书</v>
          </cell>
          <cell r="E2490" t="str">
            <v>WVG16A Switcher</v>
          </cell>
          <cell r="F2490" t="str">
            <v>PCS</v>
          </cell>
        </row>
        <row r="2491">
          <cell r="C2491" t="str">
            <v>BZ05V0103R0</v>
          </cell>
          <cell r="D2491" t="str">
            <v>加拿大Martech说明书</v>
          </cell>
          <cell r="E2491" t="str">
            <v>加拿大Martech PA2说明书 20111007</v>
          </cell>
          <cell r="F2491" t="str">
            <v>PCS</v>
          </cell>
        </row>
        <row r="2492">
          <cell r="C2492" t="str">
            <v>BZ05V0104R0</v>
          </cell>
          <cell r="D2492" t="str">
            <v>OWI说明书</v>
          </cell>
          <cell r="E2492" t="str">
            <v>PA2-OWI说明书</v>
          </cell>
          <cell r="F2492" t="str">
            <v>PCS</v>
          </cell>
        </row>
        <row r="2493">
          <cell r="C2493" t="str">
            <v>BZ05V0104R1</v>
          </cell>
          <cell r="D2493" t="str">
            <v>OWI说明书</v>
          </cell>
          <cell r="E2493" t="str">
            <v>OWI-AMPMA40X</v>
          </cell>
          <cell r="F2493" t="str">
            <v>PCS</v>
          </cell>
        </row>
        <row r="2494">
          <cell r="C2494" t="str">
            <v>BZ05V0105R0</v>
          </cell>
          <cell r="D2494" t="str">
            <v>SP-SA2I+说明书</v>
          </cell>
          <cell r="E2494" t="str">
            <v>SP-SA2I+ Users ManualRev4_final</v>
          </cell>
          <cell r="F2494" t="str">
            <v>PCS</v>
          </cell>
        </row>
        <row r="2495">
          <cell r="C2495" t="str">
            <v>BZ05V0106R0</v>
          </cell>
          <cell r="D2495" t="str">
            <v>PTN说明书</v>
          </cell>
          <cell r="E2495" t="str">
            <v>PA2B2012V1</v>
          </cell>
          <cell r="F2495" t="str">
            <v>PCS</v>
          </cell>
        </row>
        <row r="2496">
          <cell r="C2496" t="str">
            <v>BZ05V0107R0</v>
          </cell>
          <cell r="D2496" t="str">
            <v>澳大利亚Aviation说明书</v>
          </cell>
          <cell r="E2496" t="str">
            <v>HD-200</v>
          </cell>
          <cell r="F2496" t="str">
            <v>PCS</v>
          </cell>
        </row>
        <row r="2497">
          <cell r="C2497" t="str">
            <v>BZ05V0109R0</v>
          </cell>
          <cell r="D2497" t="str">
            <v>澳大利亚ISUPPLIES说明书</v>
          </cell>
          <cell r="E2497" t="str">
            <v>TAC-12</v>
          </cell>
          <cell r="F2497" t="str">
            <v>PCS</v>
          </cell>
        </row>
        <row r="2498">
          <cell r="C2498" t="str">
            <v>BZ05V0109R1</v>
          </cell>
          <cell r="D2498" t="str">
            <v>澳大利亚ISUPPLIES说明书</v>
          </cell>
          <cell r="E2498" t="str">
            <v>HDI-ISS</v>
          </cell>
          <cell r="F2498" t="str">
            <v>PCS</v>
          </cell>
        </row>
        <row r="2499">
          <cell r="C2499" t="str">
            <v>BZ05V0111R0</v>
          </cell>
          <cell r="D2499" t="str">
            <v>意大利Tutondo说明书</v>
          </cell>
          <cell r="E2499" t="str">
            <v>DMH44</v>
          </cell>
          <cell r="F2499" t="str">
            <v>PCS</v>
          </cell>
        </row>
        <row r="2500">
          <cell r="C2500" t="str">
            <v>BZ05V0112R0</v>
          </cell>
          <cell r="D2500" t="str">
            <v>美国SP Controls说明书</v>
          </cell>
          <cell r="E2500" t="str">
            <v>SP-SA2IB+</v>
          </cell>
          <cell r="F2500" t="str">
            <v>PCS</v>
          </cell>
        </row>
        <row r="2501">
          <cell r="C2501" t="str">
            <v>BZ05V0113R0</v>
          </cell>
          <cell r="D2501" t="str">
            <v>美国Peavey说明书</v>
          </cell>
          <cell r="E2501" t="str">
            <v>VSC-51</v>
          </cell>
          <cell r="F2501" t="str">
            <v>PCS</v>
          </cell>
        </row>
        <row r="2502">
          <cell r="C2502" t="str">
            <v>BZ05V0114R0</v>
          </cell>
          <cell r="D2502" t="str">
            <v>美国Peavey说明书</v>
          </cell>
          <cell r="E2502" t="str">
            <v>VCAT-HD</v>
          </cell>
          <cell r="F2502" t="str">
            <v>PCS</v>
          </cell>
        </row>
        <row r="2503">
          <cell r="C2503" t="str">
            <v>BZ05V0116R0</v>
          </cell>
          <cell r="D2503" t="str">
            <v>黎巴嫩GES说明书</v>
          </cell>
          <cell r="E2503" t="str">
            <v>RDM6-IP</v>
          </cell>
          <cell r="F2503" t="str">
            <v>PCS</v>
          </cell>
        </row>
        <row r="2504">
          <cell r="C2504" t="str">
            <v>BZ05V0117R0</v>
          </cell>
          <cell r="D2504" t="str">
            <v>黎巴嫩GES说明书</v>
          </cell>
          <cell r="E2504" t="str">
            <v>RDM6-232</v>
          </cell>
          <cell r="F2504" t="str">
            <v>PCS</v>
          </cell>
        </row>
        <row r="2505">
          <cell r="C2505" t="str">
            <v>BZ05V0120R0</v>
          </cell>
          <cell r="D2505" t="str">
            <v>Apogee说明书</v>
          </cell>
          <cell r="E2505" t="str">
            <v>KanexPro-MHD44</v>
          </cell>
          <cell r="F2505" t="str">
            <v>PCS</v>
          </cell>
        </row>
        <row r="2506">
          <cell r="C2506" t="str">
            <v>BZ05V0121R0</v>
          </cell>
          <cell r="D2506" t="str">
            <v>Apogee说明书</v>
          </cell>
          <cell r="E2506" t="str">
            <v>KanexPro-TPHD402</v>
          </cell>
          <cell r="F2506" t="str">
            <v>PCS</v>
          </cell>
        </row>
        <row r="2507">
          <cell r="C2507" t="str">
            <v>BZ05V0122R0</v>
          </cell>
          <cell r="D2507" t="str">
            <v>Apogee说明书</v>
          </cell>
          <cell r="E2507" t="str">
            <v>KanexPro-SC61D</v>
          </cell>
          <cell r="F2507" t="str">
            <v>PCS</v>
          </cell>
        </row>
        <row r="2508">
          <cell r="C2508" t="str">
            <v>BZ05V0123R0</v>
          </cell>
          <cell r="D2508" t="str">
            <v>Apogee说明书</v>
          </cell>
          <cell r="E2508" t="str">
            <v>KanexPro-MDV88A</v>
          </cell>
          <cell r="F2508" t="str">
            <v>PCS</v>
          </cell>
        </row>
        <row r="2509">
          <cell r="C2509" t="str">
            <v>BZ05V0124R0</v>
          </cell>
          <cell r="D2509" t="str">
            <v>Apogee说明书</v>
          </cell>
          <cell r="E2509" t="str">
            <v>KanexPro-MHD88</v>
          </cell>
          <cell r="F2509" t="str">
            <v>PCS</v>
          </cell>
        </row>
        <row r="2510">
          <cell r="C2510" t="str">
            <v>BZ05V0125R0</v>
          </cell>
          <cell r="D2510" t="str">
            <v>Apogee说明书</v>
          </cell>
          <cell r="E2510" t="str">
            <v>KanexPro-MDV1616A</v>
          </cell>
          <cell r="F2510" t="str">
            <v>PCS</v>
          </cell>
        </row>
        <row r="2511">
          <cell r="C2511" t="str">
            <v>BZ05V0126R0</v>
          </cell>
          <cell r="D2511" t="str">
            <v>AV-COMMTEC说明书</v>
          </cell>
          <cell r="E2511" t="str">
            <v>AV-commtec-MCV1616A</v>
          </cell>
          <cell r="F2511" t="str">
            <v>PCS</v>
          </cell>
        </row>
        <row r="2512">
          <cell r="C2512" t="str">
            <v>BZ05V0127R0</v>
          </cell>
          <cell r="D2512" t="str">
            <v>AV-COMMTEC说明书</v>
          </cell>
          <cell r="E2512" t="str">
            <v>AV-commtec-MDV88A</v>
          </cell>
          <cell r="F2512" t="str">
            <v>PCS</v>
          </cell>
        </row>
        <row r="2513">
          <cell r="C2513" t="str">
            <v>BZ05V0128R0</v>
          </cell>
          <cell r="D2513" t="str">
            <v>Comm-tec说明书</v>
          </cell>
          <cell r="E2513" t="str">
            <v>MMA220B</v>
          </cell>
          <cell r="F2513" t="str">
            <v>PCS</v>
          </cell>
        </row>
        <row r="2514">
          <cell r="C2514" t="str">
            <v>BZ05V0129R0</v>
          </cell>
          <cell r="D2514" t="str">
            <v>avgear说明书</v>
          </cell>
          <cell r="E2514" t="str">
            <v>HD-44</v>
          </cell>
          <cell r="F2514" t="str">
            <v>PCS</v>
          </cell>
        </row>
        <row r="2515">
          <cell r="C2515" t="str">
            <v>BZ05V0130R0</v>
          </cell>
          <cell r="D2515" t="str">
            <v>瑞士Digital说明书</v>
          </cell>
          <cell r="E2515" t="str">
            <v>Digital-PA2B</v>
          </cell>
          <cell r="F2515" t="str">
            <v>PCS</v>
          </cell>
        </row>
        <row r="2516">
          <cell r="C2516" t="str">
            <v>BZ05V0131R0</v>
          </cell>
          <cell r="D2516" t="str">
            <v>瑞士Digital说明书</v>
          </cell>
          <cell r="E2516" t="str">
            <v>Digital-WVG2AL</v>
          </cell>
          <cell r="F2516" t="str">
            <v>PCS</v>
          </cell>
        </row>
        <row r="2517">
          <cell r="C2517" t="str">
            <v>BZ05V0148R0</v>
          </cell>
          <cell r="D2517" t="str">
            <v>中性说明书</v>
          </cell>
          <cell r="E2517" t="str">
            <v>中性-TPHD403_</v>
          </cell>
          <cell r="F2517" t="str">
            <v>PCS</v>
          </cell>
        </row>
        <row r="2518">
          <cell r="C2518" t="str">
            <v>BZ05V0213R0</v>
          </cell>
          <cell r="D2518" t="str">
            <v>MDV44A说明书</v>
          </cell>
          <cell r="E2518" t="str">
            <v>PTN-MDV44A_2013V1.4 .pdf</v>
          </cell>
          <cell r="F2518" t="str">
            <v>PCS</v>
          </cell>
        </row>
        <row r="2519">
          <cell r="C2519" t="str">
            <v>BZ05V0214R0</v>
          </cell>
          <cell r="D2519" t="str">
            <v>MDV44A中性说明书</v>
          </cell>
          <cell r="E2519" t="str">
            <v>中性-MDV44A_2013V1.4 .pdf</v>
          </cell>
          <cell r="F2519" t="str">
            <v>PCS</v>
          </cell>
        </row>
        <row r="2520">
          <cell r="C2520" t="str">
            <v>BZ05V0215R0</v>
          </cell>
          <cell r="D2520" t="str">
            <v>PS12中性说明书</v>
          </cell>
          <cell r="E2520" t="str">
            <v>中性-PS121_2013V1.1 .pdf</v>
          </cell>
          <cell r="F2520" t="str">
            <v>PCS</v>
          </cell>
        </row>
        <row r="2521">
          <cell r="C2521" t="str">
            <v>BZ05V0220R0</v>
          </cell>
          <cell r="D2521" t="str">
            <v>MCV1616A英文说明书</v>
          </cell>
          <cell r="E2521" t="str">
            <v>PTN User Manual MCV1616A2013V1.1.pdf</v>
          </cell>
          <cell r="F2521" t="str">
            <v>PCS</v>
          </cell>
        </row>
        <row r="2522">
          <cell r="C2522" t="str">
            <v>BZ05V0221R0</v>
          </cell>
          <cell r="D2522" t="str">
            <v>MCV3232A英文说明书</v>
          </cell>
          <cell r="E2522" t="str">
            <v>PTN User Manual MCV3232A2013V1.1.pdf</v>
          </cell>
          <cell r="F2522" t="str">
            <v>PCS</v>
          </cell>
        </row>
        <row r="2523">
          <cell r="C2523" t="str">
            <v>BZ05V0222R0</v>
          </cell>
          <cell r="D2523" t="str">
            <v>MCV44A英文说明书</v>
          </cell>
          <cell r="E2523" t="str">
            <v>PTN User Manual MCV44A2013V1.1.pdf</v>
          </cell>
          <cell r="F2523" t="str">
            <v>PCS</v>
          </cell>
        </row>
        <row r="2524">
          <cell r="C2524" t="str">
            <v>BZ05V0223R0</v>
          </cell>
          <cell r="D2524" t="str">
            <v>MCV88A英文说明书</v>
          </cell>
          <cell r="E2524" t="str">
            <v>PTN User Manual MCV88A2013V1.1.pdf</v>
          </cell>
          <cell r="F2524" t="str">
            <v>PCS</v>
          </cell>
        </row>
        <row r="2525">
          <cell r="C2525" t="str">
            <v>BZ05V0224R0</v>
          </cell>
          <cell r="D2525" t="str">
            <v>MCV6464A英文说明书</v>
          </cell>
          <cell r="E2525" t="str">
            <v>PTN User Manual MCV6464A2013V1.1.pdf</v>
          </cell>
          <cell r="F2525" t="str">
            <v>PCS</v>
          </cell>
        </row>
        <row r="2526">
          <cell r="C2526" t="str">
            <v>BZ05V0225R0</v>
          </cell>
          <cell r="D2526" t="str">
            <v>MDV44A英文说明书</v>
          </cell>
          <cell r="E2526" t="str">
            <v>PTN User Manual MDV44A2013V1.1.pdf</v>
          </cell>
          <cell r="F2526" t="str">
            <v>PCS</v>
          </cell>
        </row>
        <row r="2527">
          <cell r="C2527" t="str">
            <v>BZ05V0228R0</v>
          </cell>
          <cell r="D2527" t="str">
            <v>MDV3232英文说明书</v>
          </cell>
          <cell r="E2527" t="str">
            <v>PTN User Manual MDV32322013V1.4.pdf</v>
          </cell>
          <cell r="F2527" t="str">
            <v>PCS</v>
          </cell>
        </row>
        <row r="2528">
          <cell r="C2528" t="str">
            <v>BZ05V0229R0</v>
          </cell>
          <cell r="D2528" t="str">
            <v>MDV3232A英文说明书</v>
          </cell>
          <cell r="E2528" t="str">
            <v>PTN User Manual MDV3232A2013V1.4.pdf</v>
          </cell>
          <cell r="F2528" t="str">
            <v>PCS</v>
          </cell>
        </row>
        <row r="2529">
          <cell r="C2529" t="str">
            <v>BZ05V0230R0</v>
          </cell>
          <cell r="D2529" t="str">
            <v>MHD44英文说明书</v>
          </cell>
          <cell r="E2529" t="str">
            <v>PTN User Manual MHD442013V1.3.pdf</v>
          </cell>
          <cell r="F2529" t="str">
            <v>PCS</v>
          </cell>
        </row>
        <row r="2530">
          <cell r="C2530" t="str">
            <v>BZ05V0233R0</v>
          </cell>
          <cell r="D2530" t="str">
            <v>MHD3232英文说明书</v>
          </cell>
          <cell r="E2530" t="str">
            <v>PTN User Manual MHD32322013V1.3.pdf</v>
          </cell>
          <cell r="F2530" t="str">
            <v>PCS</v>
          </cell>
        </row>
        <row r="2531">
          <cell r="C2531" t="str">
            <v>BZ05V0237R0</v>
          </cell>
          <cell r="D2531" t="str">
            <v>MVG44A英文说明书</v>
          </cell>
          <cell r="E2531" t="str">
            <v>PTN User Manual MVG44A2013V1.1.pdf</v>
          </cell>
          <cell r="F2531" t="str">
            <v>PCS</v>
          </cell>
        </row>
        <row r="2532">
          <cell r="C2532" t="str">
            <v>BZ05V0257R0</v>
          </cell>
          <cell r="D2532" t="str">
            <v>WVG8A英文说明书</v>
          </cell>
          <cell r="E2532" t="str">
            <v>PTN User Manual WVG8A2013V1.1.pdf</v>
          </cell>
          <cell r="F2532" t="str">
            <v>PCS</v>
          </cell>
        </row>
        <row r="2533">
          <cell r="C2533" t="str">
            <v>BZ05V0258R0</v>
          </cell>
          <cell r="D2533" t="str">
            <v>WVG16A英文说明书</v>
          </cell>
          <cell r="E2533" t="str">
            <v>PTN User Manual WVG16A2013V1.1.pdf</v>
          </cell>
          <cell r="F2533" t="str">
            <v>PCS</v>
          </cell>
        </row>
        <row r="2534">
          <cell r="C2534" t="str">
            <v>BZ05V0263R0</v>
          </cell>
          <cell r="D2534" t="str">
            <v>会讨（D-3001）PTN说明书</v>
          </cell>
          <cell r="E2534" t="str">
            <v>全数字化会议系统（D-3001)_2013V1.0</v>
          </cell>
          <cell r="F2534" t="str">
            <v>PCS</v>
          </cell>
        </row>
        <row r="2535">
          <cell r="C2535" t="str">
            <v>BZ05V0264R0</v>
          </cell>
          <cell r="D2535" t="str">
            <v>会讨（D-3001）中性说明书</v>
          </cell>
          <cell r="E2535" t="str">
            <v>全数字化会议系统（D-3001)_2013V1.0</v>
          </cell>
          <cell r="F2535" t="str">
            <v>PCS</v>
          </cell>
        </row>
        <row r="2536">
          <cell r="C2536" t="str">
            <v>BZ05V0267R0</v>
          </cell>
          <cell r="D2536" t="str">
            <v>SVG8中性说明书</v>
          </cell>
          <cell r="E2536" t="str">
            <v>中性-SVG8分配放大器说明书-2013V1.0.pdf</v>
          </cell>
          <cell r="F2536" t="str">
            <v>PCS</v>
          </cell>
        </row>
        <row r="2537">
          <cell r="C2537" t="str">
            <v>BZ05V0268R0</v>
          </cell>
          <cell r="D2537" t="str">
            <v>TPHD403英文说明书</v>
          </cell>
          <cell r="E2537" t="str">
            <v>PTN User Manual TPHD4032013V1.1.pdf</v>
          </cell>
          <cell r="F2537" t="str">
            <v>PCS</v>
          </cell>
        </row>
        <row r="2538">
          <cell r="C2538" t="str">
            <v>BZ05V0271R0</v>
          </cell>
          <cell r="D2538" t="str">
            <v>WVG16A中性说明书</v>
          </cell>
          <cell r="E2538" t="str">
            <v>中性-WVG16A切换器说明书-2013V1.1.pdf</v>
          </cell>
          <cell r="F2538" t="str">
            <v>PCS</v>
          </cell>
        </row>
        <row r="2539">
          <cell r="C2539" t="str">
            <v>BZ05V0275R0</v>
          </cell>
          <cell r="D2539" t="str">
            <v>SC51T(PTN)说明书</v>
          </cell>
          <cell r="E2539" t="str">
            <v>SC51T_2013V1.0</v>
          </cell>
          <cell r="F2539" t="str">
            <v>PCS</v>
          </cell>
        </row>
        <row r="2540">
          <cell r="C2540" t="str">
            <v>BZ08V0001R0</v>
          </cell>
          <cell r="D2540" t="str">
            <v>带线湿水牛皮纸</v>
          </cell>
          <cell r="E2540" t="str">
            <v>50m*48mm</v>
          </cell>
          <cell r="F2540" t="str">
            <v>卷</v>
          </cell>
        </row>
        <row r="2541">
          <cell r="C2541" t="str">
            <v>BZ08V0002R0</v>
          </cell>
          <cell r="D2541" t="str">
            <v>带线湿水牛皮纸</v>
          </cell>
          <cell r="E2541" t="str">
            <v>50m*60mm</v>
          </cell>
          <cell r="F2541" t="str">
            <v>卷</v>
          </cell>
        </row>
        <row r="2542">
          <cell r="C2542" t="str">
            <v>BZ09V0002R0</v>
          </cell>
          <cell r="D2542" t="str">
            <v>小胶纸</v>
          </cell>
          <cell r="E2542" t="str">
            <v>W=16mm</v>
          </cell>
          <cell r="F2542" t="str">
            <v>卷</v>
          </cell>
        </row>
        <row r="2543">
          <cell r="C2543" t="str">
            <v>BZ12V0001R0</v>
          </cell>
          <cell r="D2543" t="str">
            <v>电源适配器</v>
          </cell>
          <cell r="E2543" t="str">
            <v>5V 3A（欧标）_(喇叭型插头)</v>
          </cell>
          <cell r="F2543" t="str">
            <v>PCS</v>
          </cell>
        </row>
        <row r="2544">
          <cell r="C2544" t="str">
            <v>BZ12V0001R1</v>
          </cell>
          <cell r="D2544" t="str">
            <v>电源适配器</v>
          </cell>
          <cell r="E2544" t="str">
            <v>5V 3A（欧标）_(音叉型插头)</v>
          </cell>
          <cell r="F2544" t="str">
            <v>PCS</v>
          </cell>
        </row>
        <row r="2545">
          <cell r="C2545" t="str">
            <v>BZ12V0002R0</v>
          </cell>
          <cell r="D2545" t="str">
            <v>电源适配器</v>
          </cell>
          <cell r="E2545" t="str">
            <v>5V 3A（美标）_(喇叭型插头)</v>
          </cell>
          <cell r="F2545" t="str">
            <v>PCS</v>
          </cell>
        </row>
        <row r="2546">
          <cell r="C2546" t="str">
            <v>BZ12V0002R1</v>
          </cell>
          <cell r="D2546" t="str">
            <v>电源适配器</v>
          </cell>
          <cell r="E2546" t="str">
            <v>5V 3A（美标）_(音叉型插头)</v>
          </cell>
          <cell r="F2546" t="str">
            <v>PCS</v>
          </cell>
        </row>
        <row r="2547">
          <cell r="C2547" t="str">
            <v>BZ12V0003R0</v>
          </cell>
          <cell r="D2547" t="str">
            <v>电源适配器</v>
          </cell>
          <cell r="E2547" t="str">
            <v>5V 3A (英标）_(喇叭型插头)</v>
          </cell>
          <cell r="F2547" t="str">
            <v>PCS</v>
          </cell>
        </row>
        <row r="2548">
          <cell r="C2548" t="str">
            <v>BZ12V0003R1</v>
          </cell>
          <cell r="D2548" t="str">
            <v>电源适配器</v>
          </cell>
          <cell r="E2548" t="str">
            <v>5V 3A (英标）_(音叉型插头)</v>
          </cell>
          <cell r="F2548" t="str">
            <v>PCS</v>
          </cell>
        </row>
        <row r="2549">
          <cell r="C2549" t="str">
            <v>BZ12V0004R0</v>
          </cell>
          <cell r="D2549" t="str">
            <v>电源适配器</v>
          </cell>
          <cell r="E2549" t="str">
            <v>5V 3A（澳标）_(喇叭型插头)</v>
          </cell>
          <cell r="F2549" t="str">
            <v>PCS</v>
          </cell>
        </row>
        <row r="2550">
          <cell r="C2550" t="str">
            <v>BZ12V0004R1</v>
          </cell>
          <cell r="D2550" t="str">
            <v>电源适配器</v>
          </cell>
          <cell r="E2550" t="str">
            <v>5V 3A（澳标）_(音叉型插头)</v>
          </cell>
          <cell r="F2550" t="str">
            <v>PCS</v>
          </cell>
        </row>
        <row r="2551">
          <cell r="C2551" t="str">
            <v>BZ12V0005R0</v>
          </cell>
          <cell r="D2551" t="str">
            <v>电源适配器</v>
          </cell>
          <cell r="E2551" t="str">
            <v>12V 2A（欧标）_(喇叭型插头)</v>
          </cell>
          <cell r="F2551" t="str">
            <v>PCS</v>
          </cell>
        </row>
        <row r="2552">
          <cell r="C2552" t="str">
            <v>BZ12V0005R1</v>
          </cell>
          <cell r="D2552" t="str">
            <v>电源适配器</v>
          </cell>
          <cell r="E2552" t="str">
            <v>12V 2A（欧标）_(音叉型插头)</v>
          </cell>
          <cell r="F2552" t="str">
            <v>PCS</v>
          </cell>
        </row>
        <row r="2553">
          <cell r="C2553" t="str">
            <v>BZ12V0006R0</v>
          </cell>
          <cell r="D2553" t="str">
            <v>电源适配器</v>
          </cell>
          <cell r="E2553" t="str">
            <v>12V 2A(美标）_(喇叭型插头)</v>
          </cell>
          <cell r="F2553" t="str">
            <v>PCS</v>
          </cell>
        </row>
        <row r="2554">
          <cell r="C2554" t="str">
            <v>BZ12V0006R1</v>
          </cell>
          <cell r="D2554" t="str">
            <v>电源适配器</v>
          </cell>
          <cell r="E2554" t="str">
            <v>12V 2A(美标）_(音叉型插头)</v>
          </cell>
          <cell r="F2554" t="str">
            <v>PCS</v>
          </cell>
        </row>
        <row r="2555">
          <cell r="C2555" t="str">
            <v>BZ12V0007R0</v>
          </cell>
          <cell r="D2555" t="str">
            <v>电源适配器</v>
          </cell>
          <cell r="E2555" t="str">
            <v>12V 2A(英标）_(喇叭型插头)</v>
          </cell>
          <cell r="F2555" t="str">
            <v>PCS</v>
          </cell>
        </row>
        <row r="2556">
          <cell r="C2556" t="str">
            <v>BZ12V0007R1</v>
          </cell>
          <cell r="D2556" t="str">
            <v>电源适配器</v>
          </cell>
          <cell r="E2556" t="str">
            <v>12V 2A(英标）_(音叉型插头)</v>
          </cell>
          <cell r="F2556" t="str">
            <v>PCS</v>
          </cell>
        </row>
        <row r="2557">
          <cell r="C2557" t="str">
            <v>BZ12V0008R0</v>
          </cell>
          <cell r="D2557" t="str">
            <v>电源适配器</v>
          </cell>
          <cell r="E2557" t="str">
            <v>12V 2A(澳标）_(喇叭型插头)</v>
          </cell>
          <cell r="F2557" t="str">
            <v>PCS</v>
          </cell>
        </row>
        <row r="2558">
          <cell r="C2558" t="str">
            <v>BZ12V0008R1</v>
          </cell>
          <cell r="D2558" t="str">
            <v>电源适配器</v>
          </cell>
          <cell r="E2558" t="str">
            <v>12V 2A(澳标）_(音叉型插头)</v>
          </cell>
          <cell r="F2558" t="str">
            <v>PCS</v>
          </cell>
        </row>
        <row r="2559">
          <cell r="C2559" t="str">
            <v>BZ12V0010R0</v>
          </cell>
          <cell r="D2559" t="str">
            <v>电源适配器</v>
          </cell>
          <cell r="E2559" t="str">
            <v>12V 2.5A 桌面式适配器</v>
          </cell>
          <cell r="F2559" t="str">
            <v>PCS</v>
          </cell>
        </row>
        <row r="2560">
          <cell r="C2560" t="str">
            <v>BZ12V0013R0</v>
          </cell>
          <cell r="D2560" t="str">
            <v>PSU-5V15R1</v>
          </cell>
          <cell r="E2560" t="str">
            <v>5V 3A（欧标）_(音叉型插头,带螺帽)</v>
          </cell>
          <cell r="F2560" t="str">
            <v>PCS</v>
          </cell>
        </row>
        <row r="2561">
          <cell r="C2561" t="str">
            <v>BZ12V0014R0</v>
          </cell>
          <cell r="D2561" t="str">
            <v>PSU-5V15R5</v>
          </cell>
          <cell r="E2561" t="str">
            <v>5V 3A（美标）_(音叉型插头,带螺帽)</v>
          </cell>
          <cell r="F2561" t="str">
            <v>PCS</v>
          </cell>
        </row>
        <row r="2562">
          <cell r="C2562" t="str">
            <v>BZ12V0015R0</v>
          </cell>
          <cell r="D2562" t="str">
            <v>PSU-5V15R3</v>
          </cell>
          <cell r="E2562" t="str">
            <v>5V 3A (英标）_(音叉型插头,带螺帽)</v>
          </cell>
          <cell r="F2562" t="str">
            <v>PCS</v>
          </cell>
        </row>
        <row r="2563">
          <cell r="C2563" t="str">
            <v>BZ12V0016R0</v>
          </cell>
          <cell r="D2563" t="str">
            <v>PSU-5V15R2</v>
          </cell>
          <cell r="E2563" t="str">
            <v>5V 3A（澳标）_(音叉型插头,带螺帽)</v>
          </cell>
          <cell r="F2563" t="str">
            <v>PCS</v>
          </cell>
        </row>
        <row r="2564">
          <cell r="C2564" t="str">
            <v>BZ12V0017R0</v>
          </cell>
          <cell r="D2564" t="str">
            <v>PSU-12V24R1</v>
          </cell>
          <cell r="E2564" t="str">
            <v>12V 2A（欧标）_(音叉型插头,带螺帽)</v>
          </cell>
          <cell r="F2564" t="str">
            <v>PCS</v>
          </cell>
        </row>
        <row r="2565">
          <cell r="C2565" t="str">
            <v>BZ12V0018R0</v>
          </cell>
          <cell r="D2565" t="str">
            <v>PSU-12V24R5</v>
          </cell>
          <cell r="E2565" t="str">
            <v>12V 2A(美标）_(音叉型插头,带螺帽)</v>
          </cell>
          <cell r="F2565" t="str">
            <v>PCS</v>
          </cell>
        </row>
        <row r="2566">
          <cell r="C2566" t="str">
            <v>BZ12V0019R0</v>
          </cell>
          <cell r="D2566" t="str">
            <v>PSU-12V24R3</v>
          </cell>
          <cell r="E2566" t="str">
            <v>12V 2A(英标）_(音叉型插头,带螺帽)</v>
          </cell>
          <cell r="F2566" t="str">
            <v>PCS</v>
          </cell>
        </row>
        <row r="2567">
          <cell r="C2567" t="str">
            <v>BZ12V0020R0</v>
          </cell>
          <cell r="D2567" t="str">
            <v>PSU-12V24R2</v>
          </cell>
          <cell r="E2567" t="str">
            <v>12V 2A(澳标）_(音叉型插头,带螺帽)</v>
          </cell>
          <cell r="F2567" t="str">
            <v>PCS</v>
          </cell>
        </row>
        <row r="2568">
          <cell r="C2568" t="str">
            <v>BZ12V0022R0</v>
          </cell>
          <cell r="D2568" t="str">
            <v>PSU-5V5R3</v>
          </cell>
          <cell r="E2568" t="str">
            <v>5V 1A (英标）_(音叉型插头,带螺帽)</v>
          </cell>
          <cell r="F2568" t="str">
            <v>PCS</v>
          </cell>
        </row>
        <row r="2569">
          <cell r="C2569" t="str">
            <v>BZ12V0025R0</v>
          </cell>
          <cell r="D2569" t="str">
            <v>ACC-PSU48V76</v>
          </cell>
          <cell r="E2569" t="str">
            <v>DC48V 1.6A （带4pin S端子）</v>
          </cell>
          <cell r="F2569" t="str">
            <v>PCS</v>
          </cell>
        </row>
        <row r="2570">
          <cell r="C2570" t="str">
            <v>BZ12V0026R0</v>
          </cell>
          <cell r="D2570" t="str">
            <v>ACC-PSU36V108</v>
          </cell>
          <cell r="E2570" t="str">
            <v>DC36V 3A （带4pin S端子）</v>
          </cell>
          <cell r="F2570" t="str">
            <v>PCS</v>
          </cell>
        </row>
        <row r="2571">
          <cell r="C2571" t="str">
            <v>BZ12V0028R0</v>
          </cell>
          <cell r="D2571" t="str">
            <v>ACC-PSU12V24</v>
          </cell>
          <cell r="E2571" t="str">
            <v>12V 2A 24W 可换脚本体，黑色2464 铜芯线22#1.2M 5.5*2.1*10mm</v>
          </cell>
          <cell r="F2571" t="str">
            <v>PCS</v>
          </cell>
        </row>
        <row r="2572">
          <cell r="C2572" t="str">
            <v>BZ12V0029R0</v>
          </cell>
          <cell r="D2572" t="str">
            <v>ACC-PSU24V30</v>
          </cell>
          <cell r="E2572" t="str">
            <v>24V1.25A 30W 可换脚本体,黑色2468  铜芯线22#1.2M 5.5*2.1*10mm</v>
          </cell>
          <cell r="F2572" t="str">
            <v>PCS</v>
          </cell>
        </row>
        <row r="2573">
          <cell r="C2573" t="str">
            <v>BZ12V0030R0</v>
          </cell>
          <cell r="D2573" t="str">
            <v>PSU-5V15R4</v>
          </cell>
          <cell r="E2573" t="str">
            <v>5V 3A 15W 可换脚本体，黑色1185  铜芯线18#1.2M 5.5*2.1*10mm</v>
          </cell>
          <cell r="F2573" t="str">
            <v>PCS</v>
          </cell>
        </row>
        <row r="2574">
          <cell r="C2574" t="str">
            <v>BZ12V0030R1</v>
          </cell>
          <cell r="D2574" t="str">
            <v>ACC-PSU5V15</v>
          </cell>
          <cell r="E2574" t="str">
            <v>5V 3A 15W 可换脚本体，黑色 UL2468 18AWG扁平双线 1.2M</v>
          </cell>
          <cell r="F2574" t="str">
            <v>PCS</v>
          </cell>
        </row>
        <row r="2575">
          <cell r="C2575" t="str">
            <v>BZ13V0002R0</v>
          </cell>
          <cell r="D2575" t="str">
            <v>ACC-IRV</v>
          </cell>
          <cell r="E2575" t="str">
            <v>IRX007（Ф3.5插头)</v>
          </cell>
          <cell r="F2575" t="str">
            <v>PCS</v>
          </cell>
        </row>
        <row r="2576">
          <cell r="C2576" t="str">
            <v>BZ13V0003R0</v>
          </cell>
          <cell r="D2576" t="str">
            <v>红外接收盒</v>
          </cell>
          <cell r="E2576" t="str">
            <v>IRX007（3P-3.81凤凰插头/白黑红)</v>
          </cell>
          <cell r="F2576" t="str">
            <v>PCS</v>
          </cell>
        </row>
        <row r="2577">
          <cell r="C2577" t="str">
            <v>BZ13V0008R0</v>
          </cell>
          <cell r="D2577" t="str">
            <v>凤凰插头</v>
          </cell>
          <cell r="E2577" t="str">
            <v>2P-5.08mm (绿色)</v>
          </cell>
          <cell r="F2577" t="str">
            <v>PCS</v>
          </cell>
        </row>
        <row r="2578">
          <cell r="C2578" t="str">
            <v>DZ18V0041R0</v>
          </cell>
          <cell r="D2578" t="str">
            <v>烧录IC座</v>
          </cell>
          <cell r="E2578" t="str">
            <v>FPQ-64-0.5-06</v>
          </cell>
          <cell r="F2578" t="str">
            <v>PCS</v>
          </cell>
        </row>
        <row r="2579">
          <cell r="C2579" t="str">
            <v>DZ18V0042R0</v>
          </cell>
          <cell r="D2579" t="str">
            <v>烧录IC座</v>
          </cell>
          <cell r="E2579" t="str">
            <v>OTS-8(16)-1.27-03 + 板</v>
          </cell>
          <cell r="F2579" t="str">
            <v>PCS</v>
          </cell>
        </row>
        <row r="2580">
          <cell r="C2580" t="str">
            <v>DZ18V0043R0</v>
          </cell>
          <cell r="D2580" t="str">
            <v>烧录IC座</v>
          </cell>
          <cell r="E2580" t="str">
            <v>OTS-8(20)-1.27-01 + 板</v>
          </cell>
          <cell r="F2580" t="str">
            <v>PCS</v>
          </cell>
        </row>
        <row r="2581">
          <cell r="C2581" t="str">
            <v>FL00V0001R0</v>
          </cell>
          <cell r="D2581" t="str">
            <v>油抽</v>
          </cell>
          <cell r="E2581">
            <v>0</v>
          </cell>
          <cell r="F2581" t="str">
            <v>PCS</v>
          </cell>
        </row>
        <row r="2582">
          <cell r="C2582" t="str">
            <v>FL00V0041R0</v>
          </cell>
          <cell r="D2582" t="str">
            <v>礼品圆珠笔（PTN）</v>
          </cell>
          <cell r="E2582">
            <v>0</v>
          </cell>
          <cell r="F2582" t="str">
            <v>支</v>
          </cell>
        </row>
        <row r="2583">
          <cell r="C2583" t="str">
            <v>FL00V0043R0</v>
          </cell>
          <cell r="D2583" t="str">
            <v>防静电刀卡</v>
          </cell>
          <cell r="E2583" t="str">
            <v>L55*W30*T5mm  1000克重</v>
          </cell>
          <cell r="F2583" t="str">
            <v>PCS</v>
          </cell>
        </row>
        <row r="2584">
          <cell r="C2584" t="str">
            <v>FL00V0044R0</v>
          </cell>
          <cell r="D2584" t="str">
            <v>过胶片</v>
          </cell>
          <cell r="E2584" t="str">
            <v>A3</v>
          </cell>
          <cell r="F2584" t="str">
            <v>PCS</v>
          </cell>
        </row>
        <row r="2585">
          <cell r="C2585" t="str">
            <v>FL00V0045R0</v>
          </cell>
          <cell r="D2585" t="str">
            <v>过胶片</v>
          </cell>
          <cell r="E2585" t="str">
            <v>A4</v>
          </cell>
          <cell r="F2585" t="str">
            <v>PCS</v>
          </cell>
        </row>
        <row r="2586">
          <cell r="C2586" t="str">
            <v>FL00V0046R0</v>
          </cell>
          <cell r="D2586" t="str">
            <v>层卡胶片</v>
          </cell>
          <cell r="E2586" t="str">
            <v>L480*W366*T5mm</v>
          </cell>
          <cell r="F2586" t="str">
            <v>PCS</v>
          </cell>
        </row>
        <row r="2587">
          <cell r="C2587" t="str">
            <v>FL00V0047R0</v>
          </cell>
          <cell r="D2587" t="str">
            <v>竖卡板</v>
          </cell>
          <cell r="E2587" t="str">
            <v>H=150mm</v>
          </cell>
          <cell r="F2587" t="str">
            <v>PCS</v>
          </cell>
        </row>
        <row r="2588">
          <cell r="C2588" t="str">
            <v>FL00V0048R0</v>
          </cell>
          <cell r="D2588" t="str">
            <v>横卡板</v>
          </cell>
          <cell r="E2588" t="str">
            <v>H=150mm</v>
          </cell>
          <cell r="F2588" t="str">
            <v>PCS</v>
          </cell>
        </row>
        <row r="2589">
          <cell r="C2589" t="str">
            <v>FL00V0049R0</v>
          </cell>
          <cell r="D2589" t="str">
            <v>红色胶框</v>
          </cell>
          <cell r="E2589" t="str">
            <v>内尺寸：510L*390W*235Hmm</v>
          </cell>
          <cell r="F2589" t="str">
            <v>PCS</v>
          </cell>
        </row>
        <row r="2590">
          <cell r="C2590" t="str">
            <v>FL00V0050R0</v>
          </cell>
          <cell r="D2590" t="str">
            <v>配线固定座</v>
          </cell>
          <cell r="E2590" t="str">
            <v>CL-1</v>
          </cell>
          <cell r="F2590" t="str">
            <v>PCS</v>
          </cell>
        </row>
        <row r="2591">
          <cell r="C2591" t="str">
            <v>FL00V0051R0</v>
          </cell>
          <cell r="D2591" t="str">
            <v>芯片去字符笔</v>
          </cell>
          <cell r="E2591" t="str">
            <v>芯片去丝印字符笔</v>
          </cell>
          <cell r="F2591" t="str">
            <v>PCS</v>
          </cell>
        </row>
        <row r="2592">
          <cell r="C2592" t="str">
            <v>FL00V0052R0</v>
          </cell>
          <cell r="D2592" t="str">
            <v>芯片去字符胶水</v>
          </cell>
          <cell r="E2592" t="str">
            <v>芯片表面文字涂改液</v>
          </cell>
          <cell r="F2592" t="str">
            <v>瓶</v>
          </cell>
        </row>
        <row r="2593">
          <cell r="C2593" t="str">
            <v>FL00V0053R0</v>
          </cell>
          <cell r="D2593" t="str">
            <v>椭圆锥磨头</v>
          </cell>
          <cell r="E2593" t="str">
            <v>芯片去字符 铬刚玉</v>
          </cell>
          <cell r="F2593" t="str">
            <v>PCS</v>
          </cell>
        </row>
        <row r="2594">
          <cell r="C2594" t="str">
            <v>FL02V0001R0</v>
          </cell>
          <cell r="D2594" t="str">
            <v>泡沫胶</v>
          </cell>
          <cell r="E2594" t="str">
            <v>W=20mm</v>
          </cell>
          <cell r="F2594" t="str">
            <v>卷</v>
          </cell>
        </row>
        <row r="2595">
          <cell r="C2595" t="str">
            <v>FL02V0002R0</v>
          </cell>
          <cell r="D2595" t="str">
            <v>黄胶</v>
          </cell>
          <cell r="E2595" t="str">
            <v>卡夫特K-1668</v>
          </cell>
          <cell r="F2595" t="str">
            <v>盒</v>
          </cell>
        </row>
        <row r="2596">
          <cell r="C2596" t="str">
            <v>FL02V0003R0</v>
          </cell>
          <cell r="D2596" t="str">
            <v>502胶水</v>
          </cell>
          <cell r="E2596">
            <v>0</v>
          </cell>
          <cell r="F2596" t="str">
            <v>瓶</v>
          </cell>
        </row>
        <row r="2597">
          <cell r="C2597" t="str">
            <v>FL03V0001R0</v>
          </cell>
          <cell r="D2597" t="str">
            <v>酒精瓶</v>
          </cell>
          <cell r="E2597">
            <v>0</v>
          </cell>
          <cell r="F2597" t="str">
            <v>PCS</v>
          </cell>
        </row>
        <row r="2598">
          <cell r="C2598" t="str">
            <v>FL03V0002R0</v>
          </cell>
          <cell r="D2598" t="str">
            <v>酒精</v>
          </cell>
          <cell r="E2598">
            <v>0</v>
          </cell>
          <cell r="F2598" t="str">
            <v>瓶</v>
          </cell>
        </row>
        <row r="2599">
          <cell r="C2599" t="str">
            <v>FL03V0003R0</v>
          </cell>
          <cell r="D2599" t="str">
            <v>天那水</v>
          </cell>
          <cell r="E2599">
            <v>0</v>
          </cell>
          <cell r="F2599" t="str">
            <v>瓶</v>
          </cell>
        </row>
        <row r="2600">
          <cell r="C2600" t="str">
            <v>FL03V0003R1</v>
          </cell>
          <cell r="D2600" t="str">
            <v>天那水</v>
          </cell>
          <cell r="E2600">
            <v>0</v>
          </cell>
          <cell r="F2600" t="str">
            <v>桶</v>
          </cell>
        </row>
        <row r="2601">
          <cell r="C2601" t="str">
            <v>FL03V0004R0</v>
          </cell>
          <cell r="D2601" t="str">
            <v>洗板水</v>
          </cell>
          <cell r="E2601" t="str">
            <v>25KG/桶 GW802</v>
          </cell>
          <cell r="F2601" t="str">
            <v>桶</v>
          </cell>
        </row>
        <row r="2602">
          <cell r="C2602" t="str">
            <v>FL03V0005R0</v>
          </cell>
          <cell r="D2602" t="str">
            <v>抹机水</v>
          </cell>
          <cell r="E2602" t="str">
            <v>20L</v>
          </cell>
          <cell r="F2602" t="str">
            <v>桶</v>
          </cell>
        </row>
        <row r="2603">
          <cell r="C2603" t="str">
            <v>FL03V0006R0</v>
          </cell>
          <cell r="D2603" t="str">
            <v>脱漆水</v>
          </cell>
          <cell r="E2603" t="str">
            <v>瓶</v>
          </cell>
          <cell r="F2603" t="str">
            <v>瓶</v>
          </cell>
        </row>
        <row r="2604">
          <cell r="C2604" t="str">
            <v>FL04V0001R0</v>
          </cell>
          <cell r="D2604" t="str">
            <v>锡线</v>
          </cell>
          <cell r="E2604" t="str">
            <v>有铅焊锡</v>
          </cell>
          <cell r="F2604" t="str">
            <v>卷</v>
          </cell>
        </row>
        <row r="2605">
          <cell r="C2605" t="str">
            <v>FL04V0001R1</v>
          </cell>
          <cell r="D2605" t="str">
            <v>锡线</v>
          </cell>
          <cell r="E2605" t="str">
            <v>无铅焊锡</v>
          </cell>
          <cell r="F2605" t="str">
            <v>卷</v>
          </cell>
        </row>
        <row r="2606">
          <cell r="C2606" t="str">
            <v>FL04V0002R0</v>
          </cell>
          <cell r="D2606" t="str">
            <v>助焊膏</v>
          </cell>
          <cell r="E2606" t="str">
            <v>瓶</v>
          </cell>
          <cell r="F2606" t="str">
            <v>瓶</v>
          </cell>
        </row>
        <row r="2607">
          <cell r="C2607" t="str">
            <v>FL04V0006R0</v>
          </cell>
          <cell r="D2607" t="str">
            <v>助焊剂</v>
          </cell>
          <cell r="E2607" t="str">
            <v>瓶</v>
          </cell>
          <cell r="F2607" t="str">
            <v>瓶</v>
          </cell>
        </row>
        <row r="2608">
          <cell r="C2608" t="str">
            <v>FL07V0001R0</v>
          </cell>
          <cell r="D2608" t="str">
            <v>请购单</v>
          </cell>
          <cell r="E2608" t="str">
            <v>17.5(L)*9.5(W)cm</v>
          </cell>
          <cell r="F2608" t="str">
            <v>本</v>
          </cell>
        </row>
        <row r="2609">
          <cell r="C2609" t="str">
            <v>FL07V0002R0</v>
          </cell>
          <cell r="D2609" t="str">
            <v>生产日报表</v>
          </cell>
          <cell r="E2609" t="str">
            <v>QR-PD-006-A/0  A5纸 无碳复写三联</v>
          </cell>
          <cell r="F2609" t="str">
            <v>本</v>
          </cell>
        </row>
        <row r="2610">
          <cell r="C2610" t="str">
            <v>FL07V0002R1</v>
          </cell>
          <cell r="D2610" t="str">
            <v>生产日报表</v>
          </cell>
          <cell r="E2610" t="str">
            <v>QR-PD-006-A/1  A5纸 无碳复写三联</v>
          </cell>
          <cell r="F2610" t="str">
            <v>本</v>
          </cell>
        </row>
        <row r="2611">
          <cell r="C2611" t="str">
            <v>FL07V0003R0</v>
          </cell>
          <cell r="D2611" t="str">
            <v>出库单</v>
          </cell>
          <cell r="E2611" t="str">
            <v>QR-PM-017-A/0  A5纸 无碳复写四联</v>
          </cell>
          <cell r="F2611" t="str">
            <v>本</v>
          </cell>
        </row>
        <row r="2612">
          <cell r="C2612" t="str">
            <v>FL07V0003R1</v>
          </cell>
          <cell r="D2612" t="str">
            <v>出库单</v>
          </cell>
          <cell r="E2612" t="str">
            <v>QR-PM-017-A/1 A5纸 无碳复写三联</v>
          </cell>
          <cell r="F2612" t="str">
            <v>本</v>
          </cell>
        </row>
        <row r="2613">
          <cell r="C2613" t="str">
            <v>FL07V0004R0</v>
          </cell>
          <cell r="D2613" t="str">
            <v>入库单</v>
          </cell>
          <cell r="E2613" t="str">
            <v>QR-PM-018-A/0  A5纸 无碳复写三联</v>
          </cell>
          <cell r="F2613" t="str">
            <v>本</v>
          </cell>
        </row>
        <row r="2614">
          <cell r="C2614" t="str">
            <v>FL07V0004R1</v>
          </cell>
          <cell r="D2614" t="str">
            <v>入库单</v>
          </cell>
          <cell r="E2614" t="str">
            <v>QR-PM-018-A1  A5纸 无碳复写三联</v>
          </cell>
          <cell r="F2614" t="str">
            <v>本</v>
          </cell>
        </row>
        <row r="2615">
          <cell r="C2615" t="str">
            <v>FL07V0005R0</v>
          </cell>
          <cell r="D2615" t="str">
            <v>退料单</v>
          </cell>
          <cell r="E2615" t="str">
            <v>QR-PM-019-A/0  A5纸 无碳复写四联</v>
          </cell>
          <cell r="F2615" t="str">
            <v>本</v>
          </cell>
        </row>
        <row r="2616">
          <cell r="C2616" t="str">
            <v>FL07V0005R1</v>
          </cell>
          <cell r="D2616" t="str">
            <v>退料单</v>
          </cell>
          <cell r="E2616" t="str">
            <v>QR-PM-019-A/1  A5纸 无碳复写四联</v>
          </cell>
          <cell r="F2616" t="str">
            <v>本</v>
          </cell>
        </row>
        <row r="2617">
          <cell r="C2617" t="str">
            <v>FL07V0006R0</v>
          </cell>
          <cell r="D2617" t="str">
            <v>领料单</v>
          </cell>
          <cell r="E2617" t="str">
            <v>QR-PM-020-A/0  A5纸 无碳复写三联</v>
          </cell>
          <cell r="F2617" t="str">
            <v>本</v>
          </cell>
        </row>
        <row r="2618">
          <cell r="C2618" t="str">
            <v>FL07V0007R0</v>
          </cell>
          <cell r="D2618" t="str">
            <v>物品交接登记表</v>
          </cell>
          <cell r="E2618" t="str">
            <v>QR-PD-015-A/0  A5纸 无碳复写三联</v>
          </cell>
          <cell r="F2618" t="str">
            <v>本</v>
          </cell>
        </row>
        <row r="2619">
          <cell r="C2619" t="str">
            <v>FL07V0007R1</v>
          </cell>
          <cell r="D2619" t="str">
            <v>物品交接登记表</v>
          </cell>
          <cell r="E2619" t="str">
            <v>QR-PD-015-A/1  A5纸 无碳复写三联</v>
          </cell>
          <cell r="F2619" t="str">
            <v>本</v>
          </cell>
        </row>
        <row r="2620">
          <cell r="C2620" t="str">
            <v>FL07V0008R0</v>
          </cell>
          <cell r="D2620" t="str">
            <v>红色A5纸</v>
          </cell>
          <cell r="E2620" t="str">
            <v>A5纸 RTI参考指南应用</v>
          </cell>
          <cell r="F2620" t="str">
            <v>张</v>
          </cell>
        </row>
        <row r="2621">
          <cell r="C2621" t="str">
            <v>FL08V0001R0</v>
          </cell>
          <cell r="D2621" t="str">
            <v>测试工号标签</v>
          </cell>
          <cell r="E2621" t="str">
            <v>Test 1#  椭圆形 白色 纸质 粘铝合金</v>
          </cell>
          <cell r="F2621" t="str">
            <v>张</v>
          </cell>
        </row>
        <row r="2622">
          <cell r="C2622" t="str">
            <v>FL08V0002R0</v>
          </cell>
          <cell r="D2622" t="str">
            <v>测试工号标签</v>
          </cell>
          <cell r="E2622" t="str">
            <v>Test 2#  椭圆形 白色 纸质 粘铝合金</v>
          </cell>
          <cell r="F2622" t="str">
            <v>张</v>
          </cell>
        </row>
        <row r="2623">
          <cell r="C2623" t="str">
            <v>FL08V0003R0</v>
          </cell>
          <cell r="D2623" t="str">
            <v>测试工号标签</v>
          </cell>
          <cell r="E2623" t="str">
            <v>Test 3#  椭圆形 白色 纸质 粘铝合金</v>
          </cell>
          <cell r="F2623" t="str">
            <v>张</v>
          </cell>
        </row>
        <row r="2624">
          <cell r="C2624" t="str">
            <v>FL08V0004R0</v>
          </cell>
          <cell r="D2624" t="str">
            <v>测试工号标签</v>
          </cell>
          <cell r="E2624" t="str">
            <v>Test 4#  椭圆形 白色 纸质 粘铝合金</v>
          </cell>
          <cell r="F2624" t="str">
            <v>张</v>
          </cell>
        </row>
        <row r="2625">
          <cell r="C2625" t="str">
            <v>FL08V0005R0</v>
          </cell>
          <cell r="D2625" t="str">
            <v>测试工号标签</v>
          </cell>
          <cell r="E2625" t="str">
            <v>Test 5#  椭圆形 白色 纸质 粘铝合金</v>
          </cell>
          <cell r="F2625" t="str">
            <v>张</v>
          </cell>
        </row>
        <row r="2626">
          <cell r="C2626" t="str">
            <v>FL08V0006R0</v>
          </cell>
          <cell r="D2626" t="str">
            <v>测试工号标签</v>
          </cell>
          <cell r="E2626" t="str">
            <v>Test 6#  椭圆形 白色 纸质 粘铝合金</v>
          </cell>
          <cell r="F2626" t="str">
            <v>张</v>
          </cell>
        </row>
        <row r="2627">
          <cell r="C2627" t="str">
            <v>FL08V0007R0</v>
          </cell>
          <cell r="D2627" t="str">
            <v>测试工号标签</v>
          </cell>
          <cell r="E2627" t="str">
            <v>Test 7#  椭圆形 白色 纸质 粘铝合金</v>
          </cell>
          <cell r="F2627" t="str">
            <v>张</v>
          </cell>
        </row>
        <row r="2628">
          <cell r="C2628" t="str">
            <v>FL08V0008R0</v>
          </cell>
          <cell r="D2628" t="str">
            <v>测试工号标签</v>
          </cell>
          <cell r="E2628" t="str">
            <v>Test 8#  椭圆形 白色 纸质 粘铝合金</v>
          </cell>
          <cell r="F2628" t="str">
            <v>张</v>
          </cell>
        </row>
        <row r="2629">
          <cell r="C2629" t="str">
            <v>FL08V0009R0</v>
          </cell>
          <cell r="D2629" t="str">
            <v>测试工号标签</v>
          </cell>
          <cell r="E2629" t="str">
            <v>Test 9#  椭圆形 白色 纸质 粘铝合金</v>
          </cell>
          <cell r="F2629" t="str">
            <v>张</v>
          </cell>
        </row>
        <row r="2630">
          <cell r="C2630" t="str">
            <v>FL08V0010R0</v>
          </cell>
          <cell r="D2630" t="str">
            <v>测试工号标签</v>
          </cell>
          <cell r="E2630" t="str">
            <v>Test 10#  椭圆形 白色 纸质 粘铝合金</v>
          </cell>
          <cell r="F2630" t="str">
            <v>张</v>
          </cell>
        </row>
        <row r="2631">
          <cell r="C2631" t="str">
            <v>FL08V0011R0</v>
          </cell>
          <cell r="D2631" t="str">
            <v>检查工号标签</v>
          </cell>
          <cell r="E2631" t="str">
            <v>Inspect 1#  椭圆形 白色 纸质 粘铝合金</v>
          </cell>
          <cell r="F2631" t="str">
            <v>张</v>
          </cell>
        </row>
        <row r="2632">
          <cell r="C2632" t="str">
            <v>FL08V0012R0</v>
          </cell>
          <cell r="D2632" t="str">
            <v>检查工号标签</v>
          </cell>
          <cell r="E2632" t="str">
            <v>Inspect 2#  椭圆形 白色 纸质 粘铝合金</v>
          </cell>
          <cell r="F2632" t="str">
            <v>张</v>
          </cell>
        </row>
        <row r="2633">
          <cell r="C2633" t="str">
            <v>FL08V0013R0</v>
          </cell>
          <cell r="D2633" t="str">
            <v>检查工号标签</v>
          </cell>
          <cell r="E2633" t="str">
            <v>Inspect 3#  椭圆形 白色 纸质 粘铝合金</v>
          </cell>
          <cell r="F2633" t="str">
            <v>张</v>
          </cell>
        </row>
        <row r="2634">
          <cell r="C2634" t="str">
            <v>FL08V0014R0</v>
          </cell>
          <cell r="D2634" t="str">
            <v>检查工号标签</v>
          </cell>
          <cell r="E2634" t="str">
            <v>Inspect 4#  椭圆形 白色 纸质 粘铝合金</v>
          </cell>
          <cell r="F2634" t="str">
            <v>张</v>
          </cell>
        </row>
        <row r="2635">
          <cell r="C2635" t="str">
            <v>FL08V0015R0</v>
          </cell>
          <cell r="D2635" t="str">
            <v>检查工号标签</v>
          </cell>
          <cell r="E2635" t="str">
            <v>Inspect 5#  椭圆形 白色 纸质 粘铝合金</v>
          </cell>
          <cell r="F2635" t="str">
            <v>张</v>
          </cell>
        </row>
        <row r="2636">
          <cell r="C2636" t="str">
            <v>FL08V0016R0</v>
          </cell>
          <cell r="D2636" t="str">
            <v>检查工号标签</v>
          </cell>
          <cell r="E2636" t="str">
            <v>Inspect 6#  椭圆形 白色 纸质 粘铝合金</v>
          </cell>
          <cell r="F2636" t="str">
            <v>张</v>
          </cell>
        </row>
        <row r="2637">
          <cell r="C2637" t="str">
            <v>FL08V0017R0</v>
          </cell>
          <cell r="D2637" t="str">
            <v>检查工号标签</v>
          </cell>
          <cell r="E2637" t="str">
            <v>Inspect 7#  椭圆形 白色 纸质 粘铝合金</v>
          </cell>
          <cell r="F2637" t="str">
            <v>张</v>
          </cell>
        </row>
        <row r="2638">
          <cell r="C2638" t="str">
            <v>FL08V0018R0</v>
          </cell>
          <cell r="D2638" t="str">
            <v>检查工号标签</v>
          </cell>
          <cell r="E2638" t="str">
            <v>Inspect 8#  椭圆形 白色 纸质 粘铝合金</v>
          </cell>
          <cell r="F2638" t="str">
            <v>张</v>
          </cell>
        </row>
        <row r="2639">
          <cell r="C2639" t="str">
            <v>FL08V0019R0</v>
          </cell>
          <cell r="D2639" t="str">
            <v>检查工号标签</v>
          </cell>
          <cell r="E2639" t="str">
            <v>Inspect 9#  椭圆形 白色 纸质 粘铝合金</v>
          </cell>
          <cell r="F2639" t="str">
            <v>张</v>
          </cell>
        </row>
        <row r="2640">
          <cell r="C2640" t="str">
            <v>FL08V0020R0</v>
          </cell>
          <cell r="D2640" t="str">
            <v>检查工号标签</v>
          </cell>
          <cell r="E2640" t="str">
            <v>Inspect 10#  椭圆形 白色 纸质 粘铝合金</v>
          </cell>
          <cell r="F2640" t="str">
            <v>张</v>
          </cell>
        </row>
        <row r="2641">
          <cell r="C2641" t="str">
            <v>FL08V0021R0</v>
          </cell>
          <cell r="D2641" t="str">
            <v>QC工号标签</v>
          </cell>
          <cell r="E2641" t="str">
            <v>QC Pass 1#  椭圆形 白色 纸质 粘铝合金</v>
          </cell>
          <cell r="F2641" t="str">
            <v>张</v>
          </cell>
        </row>
        <row r="2642">
          <cell r="C2642" t="str">
            <v>FL08V0022R0</v>
          </cell>
          <cell r="D2642" t="str">
            <v>QC工号标签</v>
          </cell>
          <cell r="E2642" t="str">
            <v>QC Pass 2#  椭圆形 白色 纸质 粘铝合金</v>
          </cell>
          <cell r="F2642" t="str">
            <v>张</v>
          </cell>
        </row>
        <row r="2643">
          <cell r="C2643" t="str">
            <v>FL08V0023R0</v>
          </cell>
          <cell r="D2643" t="str">
            <v>QC工号标签</v>
          </cell>
          <cell r="E2643" t="str">
            <v>QC Pass 3#  椭圆形 白色 纸质 粘铝合金</v>
          </cell>
          <cell r="F2643" t="str">
            <v>张</v>
          </cell>
        </row>
        <row r="2644">
          <cell r="C2644" t="str">
            <v>FL08V0024R0</v>
          </cell>
          <cell r="D2644" t="str">
            <v>QC工号标签</v>
          </cell>
          <cell r="E2644" t="str">
            <v>QC Pass 4#  椭圆形 白色 纸质 粘铝合金</v>
          </cell>
          <cell r="F2644" t="str">
            <v>张</v>
          </cell>
        </row>
        <row r="2645">
          <cell r="C2645" t="str">
            <v>FL08V0025R0</v>
          </cell>
          <cell r="D2645" t="str">
            <v>QC工号标签</v>
          </cell>
          <cell r="E2645" t="str">
            <v>QC Pass 5#  椭圆形 白色 纸质 粘铝合金</v>
          </cell>
          <cell r="F2645" t="str">
            <v>张</v>
          </cell>
        </row>
        <row r="2646">
          <cell r="C2646" t="str">
            <v>FL08V0026R0</v>
          </cell>
          <cell r="D2646" t="str">
            <v>QC工号标签</v>
          </cell>
          <cell r="E2646" t="str">
            <v>QC Pass 6#  椭圆形 白色 纸质 粘铝合金</v>
          </cell>
          <cell r="F2646" t="str">
            <v>张</v>
          </cell>
        </row>
        <row r="2647">
          <cell r="C2647" t="str">
            <v>FL08V0027R0</v>
          </cell>
          <cell r="D2647" t="str">
            <v>QC工号标签</v>
          </cell>
          <cell r="E2647" t="str">
            <v>QC Pass 7#  椭圆形 白色 纸质 粘铝合金</v>
          </cell>
          <cell r="F2647" t="str">
            <v>张</v>
          </cell>
        </row>
        <row r="2648">
          <cell r="C2648" t="str">
            <v>FL08V0028R0</v>
          </cell>
          <cell r="D2648" t="str">
            <v>QC工号标签</v>
          </cell>
          <cell r="E2648" t="str">
            <v>QC Pass 8#  椭圆形 白色 纸质 粘铝合金</v>
          </cell>
          <cell r="F2648" t="str">
            <v>张</v>
          </cell>
        </row>
        <row r="2649">
          <cell r="C2649" t="str">
            <v>FL08V0029R0</v>
          </cell>
          <cell r="D2649" t="str">
            <v>QC工号标签</v>
          </cell>
          <cell r="E2649" t="str">
            <v>QC Pass 9#  椭圆形 白色 纸质 粘铝合金</v>
          </cell>
          <cell r="F2649" t="str">
            <v>张</v>
          </cell>
        </row>
        <row r="2650">
          <cell r="C2650" t="str">
            <v>FL08V0030R0</v>
          </cell>
          <cell r="D2650" t="str">
            <v>QC工号标签</v>
          </cell>
          <cell r="E2650" t="str">
            <v>QC Pass 10#  椭圆形 白色 纸质 粘铝合金</v>
          </cell>
          <cell r="F2650" t="str">
            <v>张</v>
          </cell>
        </row>
        <row r="2651">
          <cell r="C2651" t="str">
            <v>FL08V0031R0</v>
          </cell>
          <cell r="D2651" t="str">
            <v>IQC工号标签</v>
          </cell>
          <cell r="E2651" t="str">
            <v>IQC Pass 1#  椭圆形 白色 纸质 粘铝合金</v>
          </cell>
          <cell r="F2651" t="str">
            <v>张</v>
          </cell>
        </row>
        <row r="2652">
          <cell r="C2652" t="str">
            <v>FL08V0032R0</v>
          </cell>
          <cell r="D2652" t="str">
            <v>IQC工号标签</v>
          </cell>
          <cell r="E2652" t="str">
            <v>IQC Pass 2#  椭圆形 白色 纸质 粘铝合金</v>
          </cell>
          <cell r="F2652" t="str">
            <v>张</v>
          </cell>
        </row>
        <row r="2653">
          <cell r="C2653" t="str">
            <v>FL08V0033R0</v>
          </cell>
          <cell r="D2653" t="str">
            <v>IQC工号标签</v>
          </cell>
          <cell r="E2653" t="str">
            <v>IQC Pass 3#  椭圆形 白色 纸质 粘铝合金</v>
          </cell>
          <cell r="F2653" t="str">
            <v>张</v>
          </cell>
        </row>
        <row r="2654">
          <cell r="C2654" t="str">
            <v>FL08V0034R0</v>
          </cell>
          <cell r="D2654" t="str">
            <v>IQC工号标签</v>
          </cell>
          <cell r="E2654" t="str">
            <v>IQC Pass 4#  椭圆形 白色 纸质 粘铝合金</v>
          </cell>
          <cell r="F2654" t="str">
            <v>张</v>
          </cell>
        </row>
        <row r="2655">
          <cell r="C2655" t="str">
            <v>FL08V0035R0</v>
          </cell>
          <cell r="D2655" t="str">
            <v>IQC工号标签</v>
          </cell>
          <cell r="E2655" t="str">
            <v>IQC Pass 5#  椭圆形 白色 纸质 粘铝合金</v>
          </cell>
          <cell r="F2655" t="str">
            <v>张</v>
          </cell>
        </row>
        <row r="2656">
          <cell r="C2656" t="str">
            <v>FL08V0036R0</v>
          </cell>
          <cell r="D2656" t="str">
            <v>IQC工号标签</v>
          </cell>
          <cell r="E2656" t="str">
            <v>IQC Pass 6#  椭圆形 白色 纸质 粘铝合金</v>
          </cell>
          <cell r="F2656" t="str">
            <v>张</v>
          </cell>
        </row>
        <row r="2657">
          <cell r="C2657" t="str">
            <v>FL08V0037R0</v>
          </cell>
          <cell r="D2657" t="str">
            <v>IQC工号标签</v>
          </cell>
          <cell r="E2657" t="str">
            <v>IQC Pass 7#  椭圆形 白色 纸质 粘铝合金</v>
          </cell>
          <cell r="F2657" t="str">
            <v>张</v>
          </cell>
        </row>
        <row r="2658">
          <cell r="C2658" t="str">
            <v>FL08V0038R0</v>
          </cell>
          <cell r="D2658" t="str">
            <v>IQC工号标签</v>
          </cell>
          <cell r="E2658" t="str">
            <v>IQC Pass 8#  椭圆形 白色 纸质 粘铝合金</v>
          </cell>
          <cell r="F2658" t="str">
            <v>张</v>
          </cell>
        </row>
        <row r="2659">
          <cell r="C2659" t="str">
            <v>FL08V0039R0</v>
          </cell>
          <cell r="D2659" t="str">
            <v>IQC工号标签</v>
          </cell>
          <cell r="E2659" t="str">
            <v>IQC Pass 9#  椭圆形 白色 纸质 粘铝合金</v>
          </cell>
          <cell r="F2659" t="str">
            <v>张</v>
          </cell>
        </row>
        <row r="2660">
          <cell r="C2660" t="str">
            <v>FL08V0040R0</v>
          </cell>
          <cell r="D2660" t="str">
            <v>IQC工号标签</v>
          </cell>
          <cell r="E2660" t="str">
            <v>IQC Pass 10#  椭圆形 白色 纸质 粘铝合金</v>
          </cell>
          <cell r="F2660" t="str">
            <v>张</v>
          </cell>
        </row>
        <row r="2661">
          <cell r="C2661" t="str">
            <v>FL08V0041R0</v>
          </cell>
          <cell r="D2661" t="str">
            <v>OQC工号标签</v>
          </cell>
          <cell r="E2661" t="str">
            <v>OQC Pass 1#  椭圆形 白色 纸质 粘铝合金</v>
          </cell>
          <cell r="F2661" t="str">
            <v>张</v>
          </cell>
        </row>
        <row r="2662">
          <cell r="C2662" t="str">
            <v>FL08V0042R0</v>
          </cell>
          <cell r="D2662" t="str">
            <v>OQC工号标签</v>
          </cell>
          <cell r="E2662" t="str">
            <v>OQC Pass 2#  椭圆形 白色 纸质 粘铝合金</v>
          </cell>
          <cell r="F2662" t="str">
            <v>张</v>
          </cell>
        </row>
        <row r="2663">
          <cell r="C2663" t="str">
            <v>FL08V0043R0</v>
          </cell>
          <cell r="D2663" t="str">
            <v>OQC工号标签</v>
          </cell>
          <cell r="E2663" t="str">
            <v>OQC Pass 3#  椭圆形 白色 纸质 粘铝合金</v>
          </cell>
          <cell r="F2663" t="str">
            <v>张</v>
          </cell>
        </row>
        <row r="2664">
          <cell r="C2664" t="str">
            <v>FL08V0044R0</v>
          </cell>
          <cell r="D2664" t="str">
            <v>OQC工号标签</v>
          </cell>
          <cell r="E2664" t="str">
            <v>OQC Pass 4#  椭圆形 白色 纸质 粘铝合金</v>
          </cell>
          <cell r="F2664" t="str">
            <v>张</v>
          </cell>
        </row>
        <row r="2665">
          <cell r="C2665" t="str">
            <v>FL08V0045R0</v>
          </cell>
          <cell r="D2665" t="str">
            <v>OQC工号标签</v>
          </cell>
          <cell r="E2665" t="str">
            <v>OQC Pass 5#  椭圆形 白色 纸质 粘铝合金</v>
          </cell>
          <cell r="F2665" t="str">
            <v>张</v>
          </cell>
        </row>
        <row r="2666">
          <cell r="C2666" t="str">
            <v>FL08V0046R0</v>
          </cell>
          <cell r="D2666" t="str">
            <v>维修员工号标签</v>
          </cell>
          <cell r="E2666" t="str">
            <v>RM 1#  椭圆形 白色 纸质 粘铝合金</v>
          </cell>
          <cell r="F2666" t="str">
            <v>张</v>
          </cell>
        </row>
        <row r="2667">
          <cell r="C2667" t="str">
            <v>FL08V0047R0</v>
          </cell>
          <cell r="D2667" t="str">
            <v>维修员工号标签</v>
          </cell>
          <cell r="E2667" t="str">
            <v>RM 2#  椭圆形 白色 纸质 粘铝合金</v>
          </cell>
          <cell r="F2667" t="str">
            <v>张</v>
          </cell>
        </row>
        <row r="2668">
          <cell r="C2668" t="str">
            <v>FL08V0048R0</v>
          </cell>
          <cell r="D2668" t="str">
            <v>维修员工号标签</v>
          </cell>
          <cell r="E2668" t="str">
            <v>RM 3#  椭圆形 白色 纸质 粘铝合金</v>
          </cell>
          <cell r="F2668" t="str">
            <v>张</v>
          </cell>
        </row>
        <row r="2669">
          <cell r="C2669" t="str">
            <v>FL08V0049R0</v>
          </cell>
          <cell r="D2669" t="str">
            <v>维修员工号标签</v>
          </cell>
          <cell r="E2669" t="str">
            <v>RM 4#  椭圆形 白色 纸质 粘铝合金</v>
          </cell>
          <cell r="F2669" t="str">
            <v>张</v>
          </cell>
        </row>
        <row r="2670">
          <cell r="C2670" t="str">
            <v>FL08V0050R0</v>
          </cell>
          <cell r="D2670" t="str">
            <v>维修员工号标签</v>
          </cell>
          <cell r="E2670" t="str">
            <v>RM 5#  椭圆形 白色 纸质 粘铝合金</v>
          </cell>
          <cell r="F2670" t="str">
            <v>张</v>
          </cell>
        </row>
        <row r="2671">
          <cell r="C2671" t="str">
            <v>FL08V0051R0</v>
          </cell>
          <cell r="D2671" t="str">
            <v>维修员工号标签</v>
          </cell>
          <cell r="E2671" t="str">
            <v>RM 6#  椭圆形 白色 纸质 粘铝合金</v>
          </cell>
          <cell r="F2671" t="str">
            <v>张</v>
          </cell>
        </row>
        <row r="2672">
          <cell r="C2672" t="str">
            <v>FL08V0052R0</v>
          </cell>
          <cell r="D2672" t="str">
            <v>维修员工号标签</v>
          </cell>
          <cell r="E2672" t="str">
            <v>RM 7#  椭圆形 白色 纸质 粘铝合金</v>
          </cell>
          <cell r="F2672" t="str">
            <v>张</v>
          </cell>
        </row>
        <row r="2673">
          <cell r="C2673" t="str">
            <v>FL08V0053R0</v>
          </cell>
          <cell r="D2673" t="str">
            <v>维修员工号标签</v>
          </cell>
          <cell r="E2673" t="str">
            <v>RM 8#  椭圆形 白色 纸质 粘铝合金</v>
          </cell>
          <cell r="F2673" t="str">
            <v>张</v>
          </cell>
        </row>
        <row r="2674">
          <cell r="C2674" t="str">
            <v>FL09V0001R0</v>
          </cell>
          <cell r="D2674" t="str">
            <v>标签纸(蓝色）</v>
          </cell>
          <cell r="E2674" t="str">
            <v>15.5(L)*3(W)cm</v>
          </cell>
          <cell r="F2674" t="str">
            <v>张</v>
          </cell>
        </row>
        <row r="2675">
          <cell r="C2675" t="str">
            <v>FL09V0002R0</v>
          </cell>
          <cell r="D2675" t="str">
            <v>条码纸</v>
          </cell>
          <cell r="E2675" t="str">
            <v>50*10mm 空白</v>
          </cell>
          <cell r="F2675" t="str">
            <v>张</v>
          </cell>
        </row>
        <row r="2676">
          <cell r="C2676" t="str">
            <v>FL09V0003R0</v>
          </cell>
          <cell r="D2676" t="str">
            <v>条码纸</v>
          </cell>
          <cell r="E2676" t="str">
            <v>50*25mm 空白</v>
          </cell>
          <cell r="F2676" t="str">
            <v>张</v>
          </cell>
        </row>
        <row r="2677">
          <cell r="C2677" t="str">
            <v>FL09V0009R0</v>
          </cell>
          <cell r="D2677" t="str">
            <v>物料卡</v>
          </cell>
          <cell r="E2677" t="str">
            <v>QR-PM-016-A/0  A5</v>
          </cell>
          <cell r="F2677" t="str">
            <v>张</v>
          </cell>
        </row>
        <row r="2678">
          <cell r="C2678" t="str">
            <v>FL10V0001R0</v>
          </cell>
          <cell r="D2678" t="str">
            <v>标签纸</v>
          </cell>
          <cell r="E2678" t="str">
            <v>12*30mm</v>
          </cell>
          <cell r="F2678" t="str">
            <v>张</v>
          </cell>
        </row>
        <row r="2679">
          <cell r="C2679" t="str">
            <v>FL10V0003R0</v>
          </cell>
          <cell r="D2679" t="str">
            <v>碳带</v>
          </cell>
          <cell r="E2679" t="str">
            <v>B110 110mm*300M 普通条码纸用</v>
          </cell>
          <cell r="F2679" t="str">
            <v>卷</v>
          </cell>
        </row>
        <row r="2680">
          <cell r="C2680" t="str">
            <v>FL10V0004R0</v>
          </cell>
          <cell r="D2680" t="str">
            <v>碳带</v>
          </cell>
          <cell r="E2680" t="str">
            <v>W=80mm 哑银条码纸专用</v>
          </cell>
          <cell r="F2680" t="str">
            <v>卷</v>
          </cell>
        </row>
        <row r="2681">
          <cell r="C2681" t="str">
            <v>FL10V0004R1</v>
          </cell>
          <cell r="D2681" t="str">
            <v>碳带</v>
          </cell>
          <cell r="E2681" t="str">
            <v>B 120HS W110*L300  过光膜 哑银条码纸专用</v>
          </cell>
          <cell r="F2681" t="str">
            <v>PCS</v>
          </cell>
        </row>
        <row r="2682">
          <cell r="C2682" t="str">
            <v>FL10V0014R0</v>
          </cell>
          <cell r="D2682" t="str">
            <v>不良物品标识</v>
          </cell>
          <cell r="E2682" t="str">
            <v>55*30mm 不干胶</v>
          </cell>
          <cell r="F2682" t="str">
            <v>张</v>
          </cell>
        </row>
        <row r="2683">
          <cell r="C2683" t="str">
            <v>FL10V0014R1</v>
          </cell>
          <cell r="D2683" t="str">
            <v>不良物品标识</v>
          </cell>
          <cell r="E2683" t="str">
            <v>55*30mm 不干胶</v>
          </cell>
          <cell r="F2683" t="str">
            <v>张</v>
          </cell>
        </row>
        <row r="2684">
          <cell r="C2684" t="str">
            <v>FL10V0015R0</v>
          </cell>
          <cell r="D2684" t="str">
            <v>内校合格证</v>
          </cell>
          <cell r="E2684" t="str">
            <v>55*30mm 不干胶</v>
          </cell>
          <cell r="F2684" t="str">
            <v>张</v>
          </cell>
        </row>
        <row r="2685">
          <cell r="C2685" t="str">
            <v>FL10V0018R0</v>
          </cell>
          <cell r="D2685" t="str">
            <v>LOGO（VITY）</v>
          </cell>
          <cell r="E2685" t="str">
            <v>VITY</v>
          </cell>
          <cell r="F2685" t="str">
            <v>张</v>
          </cell>
        </row>
        <row r="2686">
          <cell r="C2686" t="str">
            <v>FL10V0019R0</v>
          </cell>
          <cell r="D2686" t="str">
            <v>LOGO（Asian Pro）</v>
          </cell>
          <cell r="E2686" t="str">
            <v>Asian Pro</v>
          </cell>
          <cell r="F2686" t="str">
            <v>张</v>
          </cell>
        </row>
        <row r="2687">
          <cell r="C2687" t="str">
            <v>FL10V0020R0</v>
          </cell>
          <cell r="D2687" t="str">
            <v>LOGO（Comprehensive）</v>
          </cell>
          <cell r="E2687" t="str">
            <v>Comprehensive</v>
          </cell>
          <cell r="F2687" t="str">
            <v>张</v>
          </cell>
        </row>
        <row r="2688">
          <cell r="C2688" t="str">
            <v>FL10V0021R0</v>
          </cell>
          <cell r="D2688" t="str">
            <v>全树脂碳带</v>
          </cell>
          <cell r="E2688" t="str">
            <v>W=110mm 哑银条码纸专用</v>
          </cell>
          <cell r="F2688" t="str">
            <v>卷</v>
          </cell>
        </row>
        <row r="2689">
          <cell r="C2689" t="str">
            <v>FL10V0022R0</v>
          </cell>
          <cell r="D2689" t="str">
            <v>LOGO（PTN）</v>
          </cell>
          <cell r="E2689" t="str">
            <v>PTN 银色</v>
          </cell>
          <cell r="F2689" t="str">
            <v>PCS</v>
          </cell>
        </row>
        <row r="2690">
          <cell r="C2690" t="str">
            <v>FL11V0002R0</v>
          </cell>
          <cell r="D2690" t="str">
            <v>斑马胶</v>
          </cell>
          <cell r="E2690" t="str">
            <v>黄黑相间</v>
          </cell>
          <cell r="F2690" t="str">
            <v>卷</v>
          </cell>
        </row>
        <row r="2691">
          <cell r="C2691" t="str">
            <v>FL11V0003R0</v>
          </cell>
          <cell r="D2691" t="str">
            <v>斑马胶</v>
          </cell>
          <cell r="E2691" t="str">
            <v>红色</v>
          </cell>
          <cell r="F2691" t="str">
            <v>卷</v>
          </cell>
        </row>
        <row r="2692">
          <cell r="C2692" t="str">
            <v>FL13V0001R0</v>
          </cell>
          <cell r="D2692" t="str">
            <v>碎布</v>
          </cell>
          <cell r="E2692">
            <v>0</v>
          </cell>
          <cell r="F2692" t="str">
            <v>斤</v>
          </cell>
        </row>
        <row r="2693">
          <cell r="C2693" t="str">
            <v>FL13V0002R0</v>
          </cell>
          <cell r="D2693" t="str">
            <v>防尘过滤网</v>
          </cell>
          <cell r="E2693" t="str">
            <v>40ppi-3mm 1米*2米</v>
          </cell>
          <cell r="F2693" t="str">
            <v>张</v>
          </cell>
        </row>
        <row r="2694">
          <cell r="C2694" t="str">
            <v>FL13V0003R0</v>
          </cell>
          <cell r="D2694" t="str">
            <v>口罩</v>
          </cell>
          <cell r="E2694" t="str">
            <v>棉</v>
          </cell>
          <cell r="F2694" t="str">
            <v>PCS</v>
          </cell>
        </row>
        <row r="2695">
          <cell r="C2695" t="str">
            <v>FL13V0005R0</v>
          </cell>
          <cell r="D2695" t="str">
            <v>防静电手套</v>
          </cell>
          <cell r="E2695">
            <v>0</v>
          </cell>
          <cell r="F2695" t="str">
            <v>对</v>
          </cell>
        </row>
        <row r="2696">
          <cell r="C2696" t="str">
            <v>FL13V0006R0</v>
          </cell>
          <cell r="D2696" t="str">
            <v>贴纸</v>
          </cell>
          <cell r="E2696">
            <v>0</v>
          </cell>
          <cell r="F2696" t="str">
            <v>张</v>
          </cell>
        </row>
        <row r="2697">
          <cell r="C2697" t="str">
            <v>FL13V0007R0</v>
          </cell>
          <cell r="D2697" t="str">
            <v>标签贴</v>
          </cell>
          <cell r="E2697">
            <v>0</v>
          </cell>
          <cell r="F2697" t="str">
            <v>张</v>
          </cell>
        </row>
        <row r="2698">
          <cell r="C2698" t="str">
            <v>FL14V0012R0</v>
          </cell>
          <cell r="D2698" t="str">
            <v>CS-E14-B</v>
          </cell>
          <cell r="E2698" t="str">
            <v>2014年版英文视频产品手册</v>
          </cell>
          <cell r="F2698" t="str">
            <v>本</v>
          </cell>
        </row>
        <row r="2699">
          <cell r="C2699" t="str">
            <v>FL14V0013R0</v>
          </cell>
          <cell r="D2699" t="str">
            <v>CA-E14-B</v>
          </cell>
          <cell r="E2699" t="str">
            <v>2014年版英文会讨产品手册</v>
          </cell>
          <cell r="F2699" t="str">
            <v>本</v>
          </cell>
        </row>
        <row r="2700">
          <cell r="C2700" t="str">
            <v>FL14V0014R0</v>
          </cell>
          <cell r="D2700" t="str">
            <v>CS-E15-B</v>
          </cell>
          <cell r="E2700" t="str">
            <v>2015年版英文视频产品手册</v>
          </cell>
          <cell r="F2700" t="str">
            <v>本</v>
          </cell>
        </row>
        <row r="2701">
          <cell r="C2701" t="str">
            <v>FL15V0001R0</v>
          </cell>
          <cell r="D2701" t="str">
            <v>1月份颜色标签</v>
          </cell>
          <cell r="E2701" t="str">
            <v>浅绿色 Ф16mm （不干胶 不过膜）</v>
          </cell>
          <cell r="F2701" t="str">
            <v>PCS</v>
          </cell>
        </row>
        <row r="2702">
          <cell r="C2702" t="str">
            <v>FL15V0002R0</v>
          </cell>
          <cell r="D2702" t="str">
            <v>2月份颜色标签</v>
          </cell>
          <cell r="E2702" t="str">
            <v>天蓝色 Ф16mm （不干胶 不过膜）</v>
          </cell>
          <cell r="F2702" t="str">
            <v>PCS</v>
          </cell>
        </row>
        <row r="2703">
          <cell r="C2703" t="str">
            <v>FL15V0003R0</v>
          </cell>
          <cell r="D2703" t="str">
            <v>3月份颜色标签</v>
          </cell>
          <cell r="E2703" t="str">
            <v>浅蓝色 Ф16mm （不干胶 不过膜）</v>
          </cell>
          <cell r="F2703" t="str">
            <v>PCS</v>
          </cell>
        </row>
        <row r="2704">
          <cell r="C2704" t="str">
            <v>FL15V0004R0</v>
          </cell>
          <cell r="D2704" t="str">
            <v>4月份颜色标签</v>
          </cell>
          <cell r="E2704" t="str">
            <v>紫色 Ф16mm （不干胶 不过膜）</v>
          </cell>
          <cell r="F2704" t="str">
            <v>PCS</v>
          </cell>
        </row>
        <row r="2705">
          <cell r="C2705" t="str">
            <v>FL15V0005R0</v>
          </cell>
          <cell r="D2705" t="str">
            <v>5月份颜色标签</v>
          </cell>
          <cell r="E2705" t="str">
            <v>橙色 Ф16mm （不干胶 不过膜）</v>
          </cell>
          <cell r="F2705" t="str">
            <v>PCS</v>
          </cell>
        </row>
        <row r="2706">
          <cell r="C2706" t="str">
            <v>FL15V0006R0</v>
          </cell>
          <cell r="D2706" t="str">
            <v>6月份颜色标签</v>
          </cell>
          <cell r="E2706" t="str">
            <v>褐色 Ф16mm （不干胶 不过膜）</v>
          </cell>
          <cell r="F2706" t="str">
            <v>PCS</v>
          </cell>
        </row>
        <row r="2707">
          <cell r="C2707" t="str">
            <v>FL15V0007R0</v>
          </cell>
          <cell r="D2707" t="str">
            <v>7月份颜色标签</v>
          </cell>
          <cell r="E2707" t="str">
            <v>深蓝色 Ф16mm （不干胶 不过膜）</v>
          </cell>
          <cell r="F2707" t="str">
            <v>PCS</v>
          </cell>
        </row>
        <row r="2708">
          <cell r="C2708" t="str">
            <v>FL15V0008R0</v>
          </cell>
          <cell r="D2708" t="str">
            <v>8月份颜色标签</v>
          </cell>
          <cell r="E2708" t="str">
            <v>棕色 Ф16mm （不干胶 不过膜）</v>
          </cell>
          <cell r="F2708" t="str">
            <v>PCS</v>
          </cell>
        </row>
        <row r="2709">
          <cell r="C2709" t="str">
            <v>FL15V0009R0</v>
          </cell>
          <cell r="D2709" t="str">
            <v>9月份颜色标签</v>
          </cell>
          <cell r="E2709" t="str">
            <v>金色 Ф16mm （不干胶 不过膜）</v>
          </cell>
          <cell r="F2709" t="str">
            <v>PCS</v>
          </cell>
        </row>
        <row r="2710">
          <cell r="C2710" t="str">
            <v>FL15V0010R0</v>
          </cell>
          <cell r="D2710" t="str">
            <v>10月份颜色标签</v>
          </cell>
          <cell r="E2710" t="str">
            <v>浅紫色 Ф16mm （不干胶 不过膜）</v>
          </cell>
          <cell r="F2710" t="str">
            <v>PCS</v>
          </cell>
        </row>
        <row r="2711">
          <cell r="C2711" t="str">
            <v>FL15V0011R0</v>
          </cell>
          <cell r="D2711" t="str">
            <v>11月份颜色标签</v>
          </cell>
          <cell r="E2711" t="str">
            <v>浅黄色 Ф16mm （不干胶 不过膜）</v>
          </cell>
          <cell r="F2711" t="str">
            <v>PCS</v>
          </cell>
        </row>
        <row r="2712">
          <cell r="C2712" t="str">
            <v>FL15V0012R0</v>
          </cell>
          <cell r="D2712" t="str">
            <v>12月份颜色标签</v>
          </cell>
          <cell r="E2712" t="str">
            <v>灰色 Ф16mm （不干胶 不过膜）</v>
          </cell>
          <cell r="F2712" t="str">
            <v>PCS</v>
          </cell>
        </row>
        <row r="2713">
          <cell r="C2713" t="str">
            <v>FL18V0001R0</v>
          </cell>
          <cell r="D2713" t="str">
            <v>版本标签纸</v>
          </cell>
          <cell r="E2713" t="str">
            <v>A版本贴纸</v>
          </cell>
          <cell r="F2713" t="str">
            <v>张</v>
          </cell>
        </row>
        <row r="2714">
          <cell r="C2714" t="str">
            <v>FL18V0002R0</v>
          </cell>
          <cell r="D2714" t="str">
            <v>版本标签纸</v>
          </cell>
          <cell r="E2714" t="str">
            <v>B版本贴纸</v>
          </cell>
          <cell r="F2714" t="str">
            <v>张</v>
          </cell>
        </row>
        <row r="2715">
          <cell r="C2715" t="str">
            <v>FL18V0003R0</v>
          </cell>
          <cell r="D2715" t="str">
            <v>版本标签纸</v>
          </cell>
          <cell r="E2715" t="str">
            <v>C版本贴纸</v>
          </cell>
          <cell r="F2715" t="str">
            <v>张</v>
          </cell>
        </row>
        <row r="2716">
          <cell r="C2716" t="str">
            <v>FL18V0004R0</v>
          </cell>
          <cell r="D2716" t="str">
            <v>版本标签纸</v>
          </cell>
          <cell r="E2716" t="str">
            <v>D版本贴纸</v>
          </cell>
          <cell r="F2716" t="str">
            <v>张</v>
          </cell>
        </row>
        <row r="2717">
          <cell r="C2717" t="str">
            <v>FL18V0005R0</v>
          </cell>
          <cell r="D2717" t="str">
            <v>版本标签纸</v>
          </cell>
          <cell r="E2717" t="str">
            <v>E版本贴纸</v>
          </cell>
          <cell r="F2717" t="str">
            <v>张</v>
          </cell>
        </row>
        <row r="2718">
          <cell r="C2718" t="str">
            <v>FL18V0006R0</v>
          </cell>
          <cell r="D2718" t="str">
            <v>版本标签纸</v>
          </cell>
          <cell r="E2718" t="str">
            <v>F版本贴纸</v>
          </cell>
          <cell r="F2718" t="str">
            <v>张</v>
          </cell>
        </row>
        <row r="2719">
          <cell r="C2719" t="str">
            <v>FL18V0007R0</v>
          </cell>
          <cell r="D2719" t="str">
            <v>版本标签纸</v>
          </cell>
          <cell r="E2719" t="str">
            <v>G版本贴纸</v>
          </cell>
          <cell r="F2719" t="str">
            <v>张</v>
          </cell>
        </row>
        <row r="2720">
          <cell r="C2720" t="str">
            <v>FL18V0008R0</v>
          </cell>
          <cell r="D2720" t="str">
            <v>版本标签纸</v>
          </cell>
          <cell r="E2720" t="str">
            <v>H版本贴纸</v>
          </cell>
          <cell r="F2720" t="str">
            <v>张</v>
          </cell>
        </row>
        <row r="2721">
          <cell r="C2721" t="str">
            <v>FL18V0009R0</v>
          </cell>
          <cell r="D2721" t="str">
            <v>版本标签纸</v>
          </cell>
          <cell r="E2721" t="str">
            <v>I版本贴纸</v>
          </cell>
          <cell r="F2721" t="str">
            <v>张</v>
          </cell>
        </row>
        <row r="2722">
          <cell r="C2722" t="str">
            <v>FL18V0010R0</v>
          </cell>
          <cell r="D2722" t="str">
            <v>版本标签纸</v>
          </cell>
          <cell r="E2722" t="str">
            <v>J版本贴纸</v>
          </cell>
          <cell r="F2722" t="str">
            <v>张</v>
          </cell>
        </row>
        <row r="2723">
          <cell r="C2723" t="str">
            <v>FL18V0011R0</v>
          </cell>
          <cell r="D2723" t="str">
            <v>版本标签纸</v>
          </cell>
          <cell r="E2723" t="str">
            <v>K版本贴纸</v>
          </cell>
          <cell r="F2723" t="str">
            <v>张</v>
          </cell>
        </row>
        <row r="2724">
          <cell r="C2724" t="str">
            <v>FL18V0012R0</v>
          </cell>
          <cell r="D2724" t="str">
            <v>版本标签纸</v>
          </cell>
          <cell r="E2724" t="str">
            <v>L版本贴纸</v>
          </cell>
          <cell r="F2724" t="str">
            <v>张</v>
          </cell>
        </row>
        <row r="2725">
          <cell r="C2725" t="str">
            <v>FL18V0013R0</v>
          </cell>
          <cell r="D2725" t="str">
            <v>版本标签纸</v>
          </cell>
          <cell r="E2725" t="str">
            <v>M版本贴纸</v>
          </cell>
          <cell r="F2725" t="str">
            <v>张</v>
          </cell>
        </row>
        <row r="2726">
          <cell r="C2726" t="str">
            <v>FL18V0014R0</v>
          </cell>
          <cell r="D2726" t="str">
            <v>版本标签纸</v>
          </cell>
          <cell r="E2726" t="str">
            <v>N版本贴纸</v>
          </cell>
          <cell r="F2726" t="str">
            <v>张</v>
          </cell>
        </row>
        <row r="2727">
          <cell r="C2727" t="str">
            <v>FL18V0015R0</v>
          </cell>
          <cell r="D2727" t="str">
            <v>版本标签纸</v>
          </cell>
          <cell r="E2727" t="str">
            <v>O版本贴纸</v>
          </cell>
          <cell r="F2727" t="str">
            <v>张</v>
          </cell>
        </row>
        <row r="2728">
          <cell r="C2728" t="str">
            <v>FL19V0001R0</v>
          </cell>
          <cell r="D2728" t="str">
            <v>散热硅胶</v>
          </cell>
          <cell r="E2728" t="str">
            <v>TIF1300-05S 20*20*7.5T</v>
          </cell>
          <cell r="F2728" t="str">
            <v>PCS</v>
          </cell>
        </row>
        <row r="2729">
          <cell r="C2729" t="str">
            <v>FL19V0002R0</v>
          </cell>
          <cell r="D2729" t="str">
            <v>散热硅胶</v>
          </cell>
          <cell r="E2729" t="str">
            <v>TIF1300-05S 28*28*7.5T</v>
          </cell>
          <cell r="F2729" t="str">
            <v>PCS</v>
          </cell>
        </row>
        <row r="2730">
          <cell r="C2730" t="str">
            <v>FL19V0003R0</v>
          </cell>
          <cell r="D2730" t="str">
            <v>散热硅胶</v>
          </cell>
          <cell r="E2730" t="str">
            <v>25*25*9T 2.0W</v>
          </cell>
          <cell r="F2730" t="str">
            <v>PCS</v>
          </cell>
        </row>
        <row r="2731">
          <cell r="C2731" t="str">
            <v>FL19V0004R0</v>
          </cell>
          <cell r="D2731" t="str">
            <v>散热硅胶</v>
          </cell>
          <cell r="E2731" t="str">
            <v>20*20*3T 灰色  2.0W导热系数</v>
          </cell>
          <cell r="F2731" t="str">
            <v>PCS</v>
          </cell>
        </row>
        <row r="2732">
          <cell r="C2732" t="str">
            <v>FL19V0005R0</v>
          </cell>
          <cell r="D2732" t="str">
            <v>散热硅胶</v>
          </cell>
          <cell r="E2732" t="str">
            <v>13*13*4T 灰色 2.0W导热系数</v>
          </cell>
          <cell r="F2732" t="str">
            <v>PCS</v>
          </cell>
        </row>
        <row r="2733">
          <cell r="C2733" t="str">
            <v>FL19V0007R0</v>
          </cell>
          <cell r="D2733" t="str">
            <v>散热硅胶</v>
          </cell>
          <cell r="E2733" t="str">
            <v>25*25*7.5T 灰色 2.0W导热系数</v>
          </cell>
          <cell r="F2733" t="str">
            <v>PCS</v>
          </cell>
        </row>
        <row r="2734">
          <cell r="C2734" t="str">
            <v>FL19V0008R0</v>
          </cell>
          <cell r="D2734" t="str">
            <v>散热硅胶</v>
          </cell>
          <cell r="E2734" t="str">
            <v>20*20*4T 灰色 2.0W导热系数 硬度35</v>
          </cell>
          <cell r="F2734" t="str">
            <v>PCS</v>
          </cell>
        </row>
        <row r="2735">
          <cell r="C2735" t="str">
            <v>FL19V0009R0</v>
          </cell>
          <cell r="D2735" t="str">
            <v>散热硅胶</v>
          </cell>
          <cell r="E2735" t="str">
            <v>25*25*5T 灰色 2.0W导热系数 硬度35</v>
          </cell>
          <cell r="F2735" t="str">
            <v>PCS</v>
          </cell>
        </row>
        <row r="2736">
          <cell r="C2736" t="str">
            <v>P01V0001R0</v>
          </cell>
          <cell r="D2736" t="str">
            <v>HD8前板(条码纸）</v>
          </cell>
          <cell r="E2736" t="str">
            <v>PU2U3UAB0  2010.03.24</v>
          </cell>
          <cell r="F2736" t="str">
            <v>PCS</v>
          </cell>
        </row>
        <row r="2737">
          <cell r="C2737" t="str">
            <v>P01V0002R0</v>
          </cell>
          <cell r="D2737" t="str">
            <v>HD16前板（条码纸）</v>
          </cell>
          <cell r="E2737" t="str">
            <v>PU2U3UAB0  2010.03.24</v>
          </cell>
          <cell r="F2737" t="str">
            <v>PCS</v>
          </cell>
        </row>
        <row r="2738">
          <cell r="C2738" t="str">
            <v>P01V0003R0</v>
          </cell>
          <cell r="D2738" t="str">
            <v>DV8前板（条码纸）</v>
          </cell>
          <cell r="E2738" t="str">
            <v>PU2U3UAB0  2010.03.24</v>
          </cell>
          <cell r="F2738" t="str">
            <v>PCS</v>
          </cell>
        </row>
        <row r="2739">
          <cell r="C2739" t="str">
            <v>P01V0004R0</v>
          </cell>
          <cell r="D2739" t="str">
            <v>DV16前板（条码纸）</v>
          </cell>
          <cell r="E2739" t="str">
            <v>PU2U3UAB0  2010.03.24</v>
          </cell>
          <cell r="F2739" t="str">
            <v>PCS</v>
          </cell>
        </row>
        <row r="2740">
          <cell r="C2740" t="str">
            <v>P01V0005R0</v>
          </cell>
          <cell r="D2740" t="str">
            <v>HD32A前板（条码纸）</v>
          </cell>
          <cell r="E2740" t="str">
            <v>PU2U3UAB0  2010.03.24</v>
          </cell>
          <cell r="F2740" t="str">
            <v>PCS</v>
          </cell>
        </row>
        <row r="2741">
          <cell r="C2741" t="str">
            <v>P01V0006R0</v>
          </cell>
          <cell r="D2741" t="str">
            <v>HD32B前板（条码纸）</v>
          </cell>
          <cell r="E2741" t="str">
            <v>PU2U3UAB0  2010.03.24</v>
          </cell>
          <cell r="F2741" t="str">
            <v>PCS</v>
          </cell>
        </row>
        <row r="2742">
          <cell r="C2742" t="str">
            <v>P01V0007R0</v>
          </cell>
          <cell r="D2742" t="str">
            <v>DV32A前板（条码纸）</v>
          </cell>
          <cell r="E2742" t="str">
            <v>PU2U3UAB0  2010.03.24</v>
          </cell>
          <cell r="F2742" t="str">
            <v>PCS</v>
          </cell>
        </row>
        <row r="2743">
          <cell r="C2743" t="str">
            <v>P01V0008R0</v>
          </cell>
          <cell r="D2743" t="str">
            <v>DV32B前板（条码纸）</v>
          </cell>
          <cell r="E2743" t="str">
            <v>PU2U3UAB0  2010.03.24</v>
          </cell>
          <cell r="F2743" t="str">
            <v>PCS</v>
          </cell>
        </row>
        <row r="2744">
          <cell r="C2744" t="str">
            <v>P01V0009R0</v>
          </cell>
          <cell r="D2744" t="str">
            <v>VG16前板（条码纸）</v>
          </cell>
          <cell r="E2744" t="str">
            <v>PU2U3UAB0  2010.03.24</v>
          </cell>
          <cell r="F2744" t="str">
            <v>PCS</v>
          </cell>
        </row>
        <row r="2745">
          <cell r="C2745" t="str">
            <v>P01V0010R0</v>
          </cell>
          <cell r="D2745" t="str">
            <v>RG8前板（条码纸）</v>
          </cell>
          <cell r="E2745" t="str">
            <v>PU2U3UAB0  2010.03.24</v>
          </cell>
          <cell r="F2745" t="str">
            <v>PCS</v>
          </cell>
        </row>
        <row r="2746">
          <cell r="C2746" t="str">
            <v>P01V0011R0</v>
          </cell>
          <cell r="D2746" t="str">
            <v>VG8前板（条码纸）</v>
          </cell>
          <cell r="E2746" t="str">
            <v>PU2U3UAB0  2010.03.24</v>
          </cell>
          <cell r="F2746" t="str">
            <v>PCS</v>
          </cell>
        </row>
        <row r="2747">
          <cell r="C2747" t="str">
            <v>P01V0012R0</v>
          </cell>
          <cell r="D2747" t="str">
            <v>CV16前板（条码纸）</v>
          </cell>
          <cell r="E2747" t="str">
            <v>PU2U3UAB0  2010.03.24</v>
          </cell>
          <cell r="F2747" t="str">
            <v>PCS</v>
          </cell>
        </row>
        <row r="2748">
          <cell r="C2748" t="str">
            <v>P01V0013R0</v>
          </cell>
          <cell r="D2748" t="str">
            <v>RG16前板（条码纸）</v>
          </cell>
          <cell r="E2748" t="str">
            <v>PU2U3UAB0  2010.03.24</v>
          </cell>
          <cell r="F2748" t="str">
            <v>PCS</v>
          </cell>
        </row>
        <row r="2749">
          <cell r="C2749" t="str">
            <v>P01V0014R0</v>
          </cell>
          <cell r="D2749" t="str">
            <v>RG32A前板（条码纸）</v>
          </cell>
          <cell r="E2749" t="str">
            <v>PU2U3UAB0  2010.03.24</v>
          </cell>
          <cell r="F2749" t="str">
            <v>PCS</v>
          </cell>
        </row>
        <row r="2750">
          <cell r="C2750" t="str">
            <v>P01V0015R0</v>
          </cell>
          <cell r="D2750" t="str">
            <v>RG32B前板（条码纸）</v>
          </cell>
          <cell r="E2750" t="str">
            <v>PU2U3UAB0  2010.03.24</v>
          </cell>
          <cell r="F2750" t="str">
            <v>PCS</v>
          </cell>
        </row>
        <row r="2751">
          <cell r="C2751" t="str">
            <v>P01V0016R0</v>
          </cell>
          <cell r="D2751" t="str">
            <v>MRG96主前板（条码纸）</v>
          </cell>
          <cell r="E2751" t="str">
            <v>PU2U3UAB0  2010.03.24</v>
          </cell>
          <cell r="F2751" t="str">
            <v>PCS</v>
          </cell>
        </row>
        <row r="2752">
          <cell r="C2752" t="str">
            <v>P01V0017R0</v>
          </cell>
          <cell r="D2752" t="str">
            <v>MRG96副前板（条码纸）</v>
          </cell>
          <cell r="E2752" t="str">
            <v>PU2U3UAB0  2010.03.24</v>
          </cell>
          <cell r="F2752" t="str">
            <v>PCS</v>
          </cell>
        </row>
        <row r="2753">
          <cell r="C2753" t="str">
            <v>P01V0018R0</v>
          </cell>
          <cell r="D2753" t="str">
            <v>MHD44前板（条码纸）</v>
          </cell>
          <cell r="E2753" t="str">
            <v>PU1UAA4  2009.03.26</v>
          </cell>
          <cell r="F2753" t="str">
            <v>PCS</v>
          </cell>
        </row>
        <row r="2754">
          <cell r="C2754" t="str">
            <v>P01V0018R1</v>
          </cell>
          <cell r="D2754" t="str">
            <v>MHD44前板（条码纸）</v>
          </cell>
          <cell r="E2754" t="str">
            <v>HDMI44AB0  2013-10-14</v>
          </cell>
          <cell r="F2754" t="str">
            <v>PCS</v>
          </cell>
        </row>
        <row r="2755">
          <cell r="C2755" t="str">
            <v>P01V0019R0</v>
          </cell>
          <cell r="D2755" t="str">
            <v>MVG44前板（条码纸）</v>
          </cell>
          <cell r="E2755" t="str">
            <v>PU1UAA4  2009.03.26</v>
          </cell>
          <cell r="F2755" t="str">
            <v>PCS</v>
          </cell>
        </row>
        <row r="2756">
          <cell r="C2756" t="str">
            <v>P01V0019R1</v>
          </cell>
          <cell r="D2756" t="str">
            <v>MVG44前板（条码纸）</v>
          </cell>
          <cell r="E2756" t="str">
            <v>HDMI44AB0  2013-10-14</v>
          </cell>
          <cell r="F2756" t="str">
            <v>PCS</v>
          </cell>
        </row>
        <row r="2757">
          <cell r="C2757" t="str">
            <v>P01V0020R0</v>
          </cell>
          <cell r="D2757" t="str">
            <v>MDV44前板（条码纸）</v>
          </cell>
          <cell r="E2757" t="str">
            <v>PU1UAA4  2009.03.26</v>
          </cell>
          <cell r="F2757" t="str">
            <v>PCS</v>
          </cell>
        </row>
        <row r="2758">
          <cell r="C2758" t="str">
            <v>P01V0020R1</v>
          </cell>
          <cell r="D2758" t="str">
            <v>MDV44前板（条码纸）</v>
          </cell>
          <cell r="E2758" t="str">
            <v>HDMI44AB0  2013-10-14</v>
          </cell>
          <cell r="F2758" t="str">
            <v>PCS</v>
          </cell>
        </row>
        <row r="2759">
          <cell r="C2759" t="str">
            <v>P01V0021R0</v>
          </cell>
          <cell r="D2759" t="str">
            <v>音频板（条码纸）</v>
          </cell>
          <cell r="E2759" t="str">
            <v>MA44AA1  2010.10.15</v>
          </cell>
          <cell r="F2759" t="str">
            <v>PCS</v>
          </cell>
        </row>
        <row r="2760">
          <cell r="C2760" t="str">
            <v>P01V0022R0</v>
          </cell>
          <cell r="D2760" t="str">
            <v>MMX88A音频板（条码纸）</v>
          </cell>
          <cell r="E2760" t="str">
            <v>MA88AA2  2012.03.02</v>
          </cell>
          <cell r="F2760" t="str">
            <v>PCS</v>
          </cell>
        </row>
        <row r="2761">
          <cell r="C2761" t="str">
            <v>P01V0022R1</v>
          </cell>
          <cell r="D2761" t="str">
            <v>MMX88A/MDV88A(D版）音频板（条码纸）</v>
          </cell>
          <cell r="E2761" t="str">
            <v>MA88AA3  2012.10.17</v>
          </cell>
          <cell r="F2761" t="str">
            <v>PCS</v>
          </cell>
        </row>
        <row r="2762">
          <cell r="C2762" t="str">
            <v>P01V0022R2</v>
          </cell>
          <cell r="D2762" t="str">
            <v>MMX88A/MDV88A(D版）音频板（条码纸）</v>
          </cell>
          <cell r="E2762" t="str">
            <v>MA88AA4 2013-10-15</v>
          </cell>
          <cell r="F2762" t="str">
            <v>PCS</v>
          </cell>
        </row>
        <row r="2763">
          <cell r="C2763" t="str">
            <v>P01V0023R0</v>
          </cell>
          <cell r="D2763" t="str">
            <v>16A板音频IN板（条码纸）</v>
          </cell>
          <cell r="E2763" t="str">
            <v>MA16-64AA1  2010.01.06</v>
          </cell>
          <cell r="F2763" t="str">
            <v>PCS</v>
          </cell>
        </row>
        <row r="2764">
          <cell r="C2764" t="str">
            <v>P01V0023R1</v>
          </cell>
          <cell r="D2764" t="str">
            <v>16A板音频IN板（条码纸）</v>
          </cell>
          <cell r="E2764" t="str">
            <v>MA16-64AA2  2012.08.06</v>
          </cell>
          <cell r="F2764" t="str">
            <v>PCS</v>
          </cell>
        </row>
        <row r="2765">
          <cell r="C2765" t="str">
            <v>P01V0024R0</v>
          </cell>
          <cell r="D2765" t="str">
            <v>32A板音频IN板（条码纸）</v>
          </cell>
          <cell r="E2765" t="str">
            <v>MA16-64AA1  2010.01.06</v>
          </cell>
          <cell r="F2765" t="str">
            <v>PCS</v>
          </cell>
        </row>
        <row r="2766">
          <cell r="C2766" t="str">
            <v>P01V0024R1</v>
          </cell>
          <cell r="D2766" t="str">
            <v>32A板音频IN板（条码纸）</v>
          </cell>
          <cell r="E2766" t="str">
            <v>MA16-64AA2  2012.08.06</v>
          </cell>
          <cell r="F2766" t="str">
            <v>PCS</v>
          </cell>
        </row>
        <row r="2767">
          <cell r="C2767" t="str">
            <v>P01V0025R0</v>
          </cell>
          <cell r="D2767" t="str">
            <v>32B板音频IN板（条码纸）</v>
          </cell>
          <cell r="E2767" t="str">
            <v>MA16-64AA1  2010.01.06</v>
          </cell>
          <cell r="F2767" t="str">
            <v>PCS</v>
          </cell>
        </row>
        <row r="2768">
          <cell r="C2768" t="str">
            <v>P01V0025R1</v>
          </cell>
          <cell r="D2768" t="str">
            <v>32B板音频IN板（条码纸）</v>
          </cell>
          <cell r="E2768" t="str">
            <v>MA16-64AA2  2012.08.06</v>
          </cell>
          <cell r="F2768" t="str">
            <v>PCS</v>
          </cell>
        </row>
        <row r="2769">
          <cell r="C2769" t="str">
            <v>P01V0026R0</v>
          </cell>
          <cell r="D2769" t="str">
            <v>16A板音频OUT板（条码纸）</v>
          </cell>
          <cell r="E2769" t="str">
            <v>MA16-64AB1  2010.01.09</v>
          </cell>
          <cell r="F2769" t="str">
            <v>PCS</v>
          </cell>
        </row>
        <row r="2770">
          <cell r="C2770" t="str">
            <v>P01V0026R1</v>
          </cell>
          <cell r="D2770" t="str">
            <v>16A板音频OUT板（条码纸）</v>
          </cell>
          <cell r="E2770" t="str">
            <v>MA16-64AB2  2012.08.06</v>
          </cell>
          <cell r="F2770" t="str">
            <v>PCS</v>
          </cell>
        </row>
        <row r="2771">
          <cell r="C2771" t="str">
            <v>P01V0027R0</v>
          </cell>
          <cell r="D2771" t="str">
            <v>32A板音频OUT板（条码纸）</v>
          </cell>
          <cell r="E2771" t="str">
            <v>MA16-64AB1  2010.01.09</v>
          </cell>
          <cell r="F2771" t="str">
            <v>PCS</v>
          </cell>
        </row>
        <row r="2772">
          <cell r="C2772" t="str">
            <v>P01V0027R1</v>
          </cell>
          <cell r="D2772" t="str">
            <v>32A板音频OUT板（条码纸）</v>
          </cell>
          <cell r="E2772" t="str">
            <v>MA16-64AB2  2012.08.06</v>
          </cell>
          <cell r="F2772" t="str">
            <v>PCS</v>
          </cell>
        </row>
        <row r="2773">
          <cell r="C2773" t="str">
            <v>P01V0028R0</v>
          </cell>
          <cell r="D2773" t="str">
            <v>32B板音频OUT板（条码纸）</v>
          </cell>
          <cell r="E2773" t="str">
            <v>MA16-64AB1  2010.01.09</v>
          </cell>
          <cell r="F2773" t="str">
            <v>PCS</v>
          </cell>
        </row>
        <row r="2774">
          <cell r="C2774" t="str">
            <v>P01V0028R1</v>
          </cell>
          <cell r="D2774" t="str">
            <v>32B板音频OUT板（条码纸）</v>
          </cell>
          <cell r="E2774" t="str">
            <v>MA16-64AB2  2012.08.06</v>
          </cell>
          <cell r="F2774" t="str">
            <v>PCS</v>
          </cell>
        </row>
        <row r="2775">
          <cell r="C2775" t="str">
            <v>P01V0029R0</v>
          </cell>
          <cell r="D2775" t="str">
            <v>音视频板（条码纸）</v>
          </cell>
          <cell r="E2775" t="str">
            <v>MVG44AA2  2009.08.18</v>
          </cell>
          <cell r="F2775" t="str">
            <v>PCS</v>
          </cell>
        </row>
        <row r="2776">
          <cell r="C2776" t="str">
            <v>P01V0029R1</v>
          </cell>
          <cell r="D2776" t="str">
            <v>音视频板（条码纸）</v>
          </cell>
          <cell r="E2776" t="str">
            <v>MVG44AA3  2012.09.18</v>
          </cell>
          <cell r="F2776" t="str">
            <v>PCS</v>
          </cell>
        </row>
        <row r="2777">
          <cell r="C2777" t="str">
            <v>P01V0030R0</v>
          </cell>
          <cell r="D2777" t="str">
            <v>视频板（条码纸）</v>
          </cell>
          <cell r="E2777" t="str">
            <v>MCV44AA1  2009.08.09</v>
          </cell>
          <cell r="F2777" t="str">
            <v>PCS</v>
          </cell>
        </row>
        <row r="2778">
          <cell r="C2778" t="str">
            <v>P01V0031R0</v>
          </cell>
          <cell r="D2778" t="str">
            <v>音视频板（条码纸）</v>
          </cell>
          <cell r="E2778" t="str">
            <v>MCV88AIIAA2  2009.08.05</v>
          </cell>
          <cell r="F2778" t="str">
            <v>PCS</v>
          </cell>
        </row>
        <row r="2779">
          <cell r="C2779" t="str">
            <v>P01V0032R0</v>
          </cell>
          <cell r="D2779" t="str">
            <v>音频板（条码纸）</v>
          </cell>
          <cell r="E2779" t="str">
            <v>MCV88AIIAB1  2009.07.15</v>
          </cell>
          <cell r="F2779" t="str">
            <v>PCS</v>
          </cell>
        </row>
        <row r="2780">
          <cell r="C2780" t="str">
            <v>P01V0033R0</v>
          </cell>
          <cell r="D2780" t="str">
            <v>控制板（条码纸）</v>
          </cell>
          <cell r="E2780" t="str">
            <v>MCV88AIIAC2  2009.07.25</v>
          </cell>
          <cell r="F2780" t="str">
            <v>PCS</v>
          </cell>
        </row>
        <row r="2781">
          <cell r="C2781" t="str">
            <v>P01V0034R0</v>
          </cell>
          <cell r="D2781" t="str">
            <v>MCV3232视频板（条码纸）</v>
          </cell>
          <cell r="E2781" t="str">
            <v>MCV3232AE0  2010.12.10</v>
          </cell>
          <cell r="F2781" t="str">
            <v>PCS</v>
          </cell>
        </row>
        <row r="2782">
          <cell r="C2782" t="str">
            <v>P01V0035R0</v>
          </cell>
          <cell r="D2782" t="str">
            <v>视频板（条码纸）</v>
          </cell>
          <cell r="E2782" t="str">
            <v>MDV44AA3  2010.07.05</v>
          </cell>
          <cell r="F2782" t="str">
            <v>PCS</v>
          </cell>
        </row>
        <row r="2783">
          <cell r="C2783" t="str">
            <v>P01V0036R0</v>
          </cell>
          <cell r="D2783" t="str">
            <v>HD8切换板（条码纸）</v>
          </cell>
          <cell r="E2783" t="str">
            <v>2011.07.14</v>
          </cell>
          <cell r="F2783" t="str">
            <v>PCS</v>
          </cell>
        </row>
        <row r="2784">
          <cell r="C2784" t="str">
            <v>P01V0037R0</v>
          </cell>
          <cell r="D2784" t="str">
            <v>HD16A切换板（条码纸）</v>
          </cell>
          <cell r="E2784" t="str">
            <v>2011.07.14</v>
          </cell>
          <cell r="F2784" t="str">
            <v>PCS</v>
          </cell>
        </row>
        <row r="2785">
          <cell r="C2785" t="str">
            <v>P01V0038R0</v>
          </cell>
          <cell r="D2785" t="str">
            <v>HD16B切换板（条码纸）</v>
          </cell>
          <cell r="E2785" t="str">
            <v>2011.07.14</v>
          </cell>
          <cell r="F2785" t="str">
            <v>PCS</v>
          </cell>
        </row>
        <row r="2786">
          <cell r="C2786" t="str">
            <v>P01V0039R0</v>
          </cell>
          <cell r="D2786" t="str">
            <v>DV8切换板（条码纸）</v>
          </cell>
          <cell r="E2786" t="str">
            <v>2011.07.14</v>
          </cell>
          <cell r="F2786" t="str">
            <v>PCS</v>
          </cell>
        </row>
        <row r="2787">
          <cell r="C2787" t="str">
            <v>P01V0040R0</v>
          </cell>
          <cell r="D2787" t="str">
            <v>DV16A切换板（条码纸）</v>
          </cell>
          <cell r="E2787" t="str">
            <v>2011.07.14</v>
          </cell>
          <cell r="F2787" t="str">
            <v>PCS</v>
          </cell>
        </row>
        <row r="2788">
          <cell r="C2788" t="str">
            <v>P01V0041R0</v>
          </cell>
          <cell r="D2788" t="str">
            <v>DV16B切换板（条码纸）</v>
          </cell>
          <cell r="E2788" t="str">
            <v>2011.07.14</v>
          </cell>
          <cell r="F2788" t="str">
            <v>PCS</v>
          </cell>
        </row>
        <row r="2789">
          <cell r="C2789" t="str">
            <v>P01V0042R0</v>
          </cell>
          <cell r="D2789" t="str">
            <v>视频IO板（条码纸）</v>
          </cell>
          <cell r="E2789" t="str">
            <v>MDV88BC0  2011.08.07</v>
          </cell>
          <cell r="F2789" t="str">
            <v>PCS</v>
          </cell>
        </row>
        <row r="2790">
          <cell r="C2790" t="str">
            <v>P01V0043R0</v>
          </cell>
          <cell r="D2790" t="str">
            <v>视频背板（条码纸）</v>
          </cell>
          <cell r="E2790" t="str">
            <v>MDV1616AB4  2011.07.14</v>
          </cell>
          <cell r="F2790" t="str">
            <v>PCS</v>
          </cell>
        </row>
        <row r="2791">
          <cell r="C2791" t="str">
            <v>P01V0044R0</v>
          </cell>
          <cell r="D2791" t="str">
            <v>视频背板（条码纸）</v>
          </cell>
          <cell r="E2791" t="str">
            <v>MDV3232AA1  2011.10.28</v>
          </cell>
          <cell r="F2791" t="str">
            <v>PCS</v>
          </cell>
        </row>
        <row r="2792">
          <cell r="C2792" t="str">
            <v>P01V0045R0</v>
          </cell>
          <cell r="D2792" t="str">
            <v>MXHD44视频IO板（条码纸）</v>
          </cell>
          <cell r="E2792" t="str">
            <v>MHD44BA1  2011.05.22</v>
          </cell>
          <cell r="F2792" t="str">
            <v>PCS</v>
          </cell>
        </row>
        <row r="2793">
          <cell r="C2793" t="str">
            <v>P01V0045R1</v>
          </cell>
          <cell r="D2793" t="str">
            <v>MXHD44视频IO板（条码纸）</v>
          </cell>
          <cell r="E2793" t="str">
            <v>HDMI44AA0  2013-10-14</v>
          </cell>
          <cell r="F2793" t="str">
            <v>PCS</v>
          </cell>
        </row>
        <row r="2794">
          <cell r="C2794" t="str">
            <v>P01V0046R0</v>
          </cell>
          <cell r="D2794" t="str">
            <v>MHD44视频IO板（条码纸）</v>
          </cell>
          <cell r="E2794" t="str">
            <v>MHD44BA1  2011.05.22</v>
          </cell>
          <cell r="F2794" t="str">
            <v>PCS</v>
          </cell>
        </row>
        <row r="2795">
          <cell r="C2795" t="str">
            <v>P01V0046R1</v>
          </cell>
          <cell r="D2795" t="str">
            <v>MHD44视频IO板（条码纸）</v>
          </cell>
          <cell r="E2795" t="str">
            <v>HDMI44AA0  2013-10-14</v>
          </cell>
          <cell r="F2795" t="str">
            <v>PCS</v>
          </cell>
        </row>
        <row r="2796">
          <cell r="C2796" t="str">
            <v>P01V0047R0</v>
          </cell>
          <cell r="D2796" t="str">
            <v>MHD8/16视频IO板（条码纸）</v>
          </cell>
          <cell r="E2796" t="str">
            <v>MHD88AC2  2011.11.04</v>
          </cell>
          <cell r="F2796" t="str">
            <v>PCS</v>
          </cell>
        </row>
        <row r="2797">
          <cell r="C2797" t="str">
            <v>P01V0048R0</v>
          </cell>
          <cell r="D2797" t="str">
            <v>HV切换板（条码纸）</v>
          </cell>
          <cell r="E2797" t="str">
            <v>MRG88AA1  2008.09.09</v>
          </cell>
          <cell r="F2797" t="str">
            <v>PCS</v>
          </cell>
        </row>
        <row r="2798">
          <cell r="C2798" t="str">
            <v>P01V0049R0</v>
          </cell>
          <cell r="D2798" t="str">
            <v>HV切换副板（条码纸）</v>
          </cell>
          <cell r="E2798" t="str">
            <v>MRG88AC1  2008.09.09</v>
          </cell>
          <cell r="F2798" t="str">
            <v>PCS</v>
          </cell>
        </row>
        <row r="2799">
          <cell r="C2799" t="str">
            <v>P01V0050R0</v>
          </cell>
          <cell r="D2799" t="str">
            <v>RGB切换板（条码纸）</v>
          </cell>
          <cell r="E2799" t="str">
            <v>MRG88AB1  2008.09.09</v>
          </cell>
          <cell r="F2799" t="str">
            <v>PCS</v>
          </cell>
        </row>
        <row r="2800">
          <cell r="C2800" t="str">
            <v>P01V0051R0</v>
          </cell>
          <cell r="D2800" t="str">
            <v>1616HV切换板（条码纸）</v>
          </cell>
          <cell r="E2800" t="str">
            <v>MRG1616AA0  2009.04.02</v>
          </cell>
          <cell r="F2800" t="str">
            <v>PCS</v>
          </cell>
        </row>
        <row r="2801">
          <cell r="C2801" t="str">
            <v>P01V0052R0</v>
          </cell>
          <cell r="D2801" t="str">
            <v>RGB切换板（条码纸）</v>
          </cell>
          <cell r="E2801" t="str">
            <v>MRG1616AB1  2011.09.07</v>
          </cell>
          <cell r="F2801" t="str">
            <v>PCS</v>
          </cell>
        </row>
        <row r="2802">
          <cell r="C2802" t="str">
            <v>P01V0053R0</v>
          </cell>
          <cell r="D2802" t="str">
            <v>控制转接板（条码纸）</v>
          </cell>
          <cell r="E2802" t="str">
            <v>MRG3232AC0  2009.03.13</v>
          </cell>
          <cell r="F2802" t="str">
            <v>PCS</v>
          </cell>
        </row>
        <row r="2803">
          <cell r="C2803" t="str">
            <v>P01V0054R0</v>
          </cell>
          <cell r="D2803" t="str">
            <v>3232RGB切换板（条码纸）</v>
          </cell>
          <cell r="E2803" t="str">
            <v>MRG3232BA1  2011.11.08</v>
          </cell>
          <cell r="F2803" t="str">
            <v>PCS</v>
          </cell>
        </row>
        <row r="2804">
          <cell r="C2804" t="str">
            <v>P01V0055R0</v>
          </cell>
          <cell r="D2804" t="str">
            <v>3232HV切换板（条码纸）</v>
          </cell>
          <cell r="E2804" t="str">
            <v>MRG3232BB0  2009.06.01</v>
          </cell>
          <cell r="F2804" t="str">
            <v>PCS</v>
          </cell>
        </row>
        <row r="2805">
          <cell r="C2805" t="str">
            <v>P01V0056R0</v>
          </cell>
          <cell r="D2805" t="str">
            <v>3208HV切换板（条码纸）</v>
          </cell>
          <cell r="E2805" t="str">
            <v>MRG3232BB0  2009.06.01</v>
          </cell>
          <cell r="F2805" t="str">
            <v>PCS</v>
          </cell>
        </row>
        <row r="2806">
          <cell r="C2806" t="str">
            <v>P01V0057R0</v>
          </cell>
          <cell r="D2806" t="str">
            <v>RGB6424(RGB)视频背板（条码纸）</v>
          </cell>
          <cell r="E2806" t="str">
            <v>MRG6464AE0  2009.08.10</v>
          </cell>
          <cell r="F2806" t="str">
            <v>PCS</v>
          </cell>
        </row>
        <row r="2807">
          <cell r="C2807" t="str">
            <v>P01V0058R0</v>
          </cell>
          <cell r="D2807" t="str">
            <v>视频板（条码纸）</v>
          </cell>
          <cell r="E2807" t="str">
            <v>MCV1616AB2  2009.03.24</v>
          </cell>
          <cell r="F2807" t="str">
            <v>PCS</v>
          </cell>
        </row>
        <row r="2808">
          <cell r="C2808" t="str">
            <v>P01V0059R0</v>
          </cell>
          <cell r="D2808" t="str">
            <v>视频板（条码纸）</v>
          </cell>
          <cell r="E2808" t="str">
            <v>MCV1616AB3  2012.08.06</v>
          </cell>
          <cell r="F2808" t="str">
            <v>PCS</v>
          </cell>
        </row>
        <row r="2809">
          <cell r="C2809" t="str">
            <v>P01V0062R0</v>
          </cell>
          <cell r="D2809" t="str">
            <v>MRG32电源板（条码纸）</v>
          </cell>
          <cell r="E2809" t="str">
            <v>PWAA1  2012.08.16</v>
          </cell>
          <cell r="F2809" t="str">
            <v>PCS</v>
          </cell>
        </row>
        <row r="2810">
          <cell r="C2810" t="str">
            <v>P01V0063R0</v>
          </cell>
          <cell r="D2810" t="str">
            <v>RGB6424HV_IN板（条码纸）</v>
          </cell>
          <cell r="E2810" t="str">
            <v>MRG128128AA0  2009.06.06</v>
          </cell>
          <cell r="F2810" t="str">
            <v>PCS</v>
          </cell>
        </row>
        <row r="2811">
          <cell r="C2811" t="str">
            <v>P01V0063R1</v>
          </cell>
          <cell r="D2811" t="str">
            <v>RGB6424HV_IN板（条码纸）</v>
          </cell>
          <cell r="E2811" t="str">
            <v>MRG128128AA1  2012.09.08</v>
          </cell>
          <cell r="F2811" t="str">
            <v>PCS</v>
          </cell>
        </row>
        <row r="2812">
          <cell r="C2812" t="str">
            <v>P01V0064R0</v>
          </cell>
          <cell r="D2812" t="str">
            <v>RGB6424HV-OUT板（条码纸）</v>
          </cell>
          <cell r="E2812" t="str">
            <v>MRG128128AC0  2009.06.06</v>
          </cell>
          <cell r="F2812" t="str">
            <v>PCS</v>
          </cell>
        </row>
        <row r="2813">
          <cell r="C2813" t="str">
            <v>P01V0064R1</v>
          </cell>
          <cell r="D2813" t="str">
            <v>RGB6424HV-OUT板（条码纸）</v>
          </cell>
          <cell r="E2813" t="str">
            <v>MRG128128AC1  2012.09.08</v>
          </cell>
          <cell r="F2813" t="str">
            <v>PCS</v>
          </cell>
        </row>
        <row r="2814">
          <cell r="C2814" t="str">
            <v>P01V0065R0</v>
          </cell>
          <cell r="D2814" t="str">
            <v>RGB6424IN板（条码纸）</v>
          </cell>
          <cell r="E2814" t="str">
            <v>MRG128128AB0  2009.06.06</v>
          </cell>
          <cell r="F2814" t="str">
            <v>PCS</v>
          </cell>
        </row>
        <row r="2815">
          <cell r="C2815" t="str">
            <v>P01V0065R1</v>
          </cell>
          <cell r="D2815" t="str">
            <v>RGB6424IN板（条码纸）</v>
          </cell>
          <cell r="E2815" t="str">
            <v>MRG128128AB1  2012.09.08</v>
          </cell>
          <cell r="F2815" t="str">
            <v>PCS</v>
          </cell>
        </row>
        <row r="2816">
          <cell r="C2816" t="str">
            <v>P01V0066R0</v>
          </cell>
          <cell r="D2816" t="str">
            <v>RGB6424OUT板（条码纸）</v>
          </cell>
          <cell r="E2816" t="str">
            <v>MRG128128AD0  2009.06.06</v>
          </cell>
          <cell r="F2816" t="str">
            <v>PCS</v>
          </cell>
        </row>
        <row r="2817">
          <cell r="C2817" t="str">
            <v>P01V0066R1</v>
          </cell>
          <cell r="D2817" t="str">
            <v>RGB6424OUT板（条码纸）</v>
          </cell>
          <cell r="E2817" t="str">
            <v>MRG128128AD1  2012.09.08</v>
          </cell>
          <cell r="F2817" t="str">
            <v>PCS</v>
          </cell>
        </row>
        <row r="2818">
          <cell r="C2818" t="str">
            <v>P01V0067R0</v>
          </cell>
          <cell r="D2818" t="str">
            <v>RGB9696(RGB)视频背板（条码纸）</v>
          </cell>
          <cell r="E2818" t="str">
            <v>MRG128128AE0  2009.06.06</v>
          </cell>
          <cell r="F2818" t="str">
            <v>PCS</v>
          </cell>
        </row>
        <row r="2819">
          <cell r="C2819" t="str">
            <v>P01V0068R0</v>
          </cell>
          <cell r="D2819" t="str">
            <v>CPU板（条码纸）</v>
          </cell>
          <cell r="E2819" t="str">
            <v>MDV3232AB1  2012.04.30</v>
          </cell>
          <cell r="F2819" t="str">
            <v>PCS</v>
          </cell>
        </row>
        <row r="2820">
          <cell r="C2820" t="str">
            <v>P01V0069R0</v>
          </cell>
          <cell r="D2820" t="str">
            <v>RGB6424(HV)视频背板（条码纸）</v>
          </cell>
          <cell r="E2820" t="str">
            <v>MRG6464AE0  2009.08.10</v>
          </cell>
          <cell r="F2820" t="str">
            <v>PCS</v>
          </cell>
        </row>
        <row r="2821">
          <cell r="C2821" t="str">
            <v>P01V0070R0</v>
          </cell>
          <cell r="D2821" t="str">
            <v>RGB9696HV-OUT板（条码纸）</v>
          </cell>
          <cell r="E2821" t="str">
            <v>MRG128128AC0  2009.06.06</v>
          </cell>
          <cell r="F2821" t="str">
            <v>PCS</v>
          </cell>
        </row>
        <row r="2822">
          <cell r="C2822" t="str">
            <v>P01V0070R1</v>
          </cell>
          <cell r="D2822" t="str">
            <v>RGB9696HV-OUT板A（条码纸）</v>
          </cell>
          <cell r="E2822" t="str">
            <v>MRG128128AC1 2012.09.08</v>
          </cell>
          <cell r="F2822" t="str">
            <v>PCS</v>
          </cell>
        </row>
        <row r="2823">
          <cell r="C2823" t="str">
            <v>P01V0071R0</v>
          </cell>
          <cell r="D2823" t="str">
            <v>RGB128128HV-OUT板（条码纸）</v>
          </cell>
          <cell r="E2823" t="str">
            <v>MRG128128AC0  2009.06.06</v>
          </cell>
          <cell r="F2823" t="str">
            <v>PCS</v>
          </cell>
        </row>
        <row r="2824">
          <cell r="C2824" t="str">
            <v>P01V0071R1</v>
          </cell>
          <cell r="D2824" t="str">
            <v>RGB128128HV-OUT板A（条码纸）</v>
          </cell>
          <cell r="E2824" t="str">
            <v>MRG128128AC1  2012.09.08</v>
          </cell>
          <cell r="F2824" t="str">
            <v>PCS</v>
          </cell>
        </row>
        <row r="2825">
          <cell r="C2825" t="str">
            <v>P01V0072R0</v>
          </cell>
          <cell r="D2825" t="str">
            <v>RGB9696IN板（条码纸）</v>
          </cell>
          <cell r="E2825" t="str">
            <v>MRG128128AB0  2009.06.06</v>
          </cell>
          <cell r="F2825" t="str">
            <v>PCS</v>
          </cell>
        </row>
        <row r="2826">
          <cell r="C2826" t="str">
            <v>P01V0072R1</v>
          </cell>
          <cell r="D2826" t="str">
            <v>RGB9696IN板（条码纸）</v>
          </cell>
          <cell r="E2826" t="str">
            <v>MRG128128AB1  2012.09.08</v>
          </cell>
          <cell r="F2826" t="str">
            <v>PCS</v>
          </cell>
        </row>
        <row r="2827">
          <cell r="C2827" t="str">
            <v>P01V0073R0</v>
          </cell>
          <cell r="D2827" t="str">
            <v>RGB128128IN板（条码纸）</v>
          </cell>
          <cell r="E2827" t="str">
            <v>MRG128128AB0  2009.06.06</v>
          </cell>
          <cell r="F2827" t="str">
            <v>PCS</v>
          </cell>
        </row>
        <row r="2828">
          <cell r="C2828" t="str">
            <v>P01V0073R1</v>
          </cell>
          <cell r="D2828" t="str">
            <v>RGB128128IN板（条码纸）</v>
          </cell>
          <cell r="E2828" t="str">
            <v>MRG128128AB1  2012.09.08</v>
          </cell>
          <cell r="F2828" t="str">
            <v>PCS</v>
          </cell>
        </row>
        <row r="2829">
          <cell r="C2829" t="str">
            <v>P01V0074R0</v>
          </cell>
          <cell r="D2829" t="str">
            <v>RGB9696OUT板（条码纸）</v>
          </cell>
          <cell r="E2829" t="str">
            <v>MRG128128AD0  2009.06.06</v>
          </cell>
          <cell r="F2829" t="str">
            <v>PCS</v>
          </cell>
        </row>
        <row r="2830">
          <cell r="C2830" t="str">
            <v>P01V0074R1</v>
          </cell>
          <cell r="D2830" t="str">
            <v>RGB9696OUT板A（条码纸）</v>
          </cell>
          <cell r="E2830" t="str">
            <v>MRG128128AD1  2012.09.08</v>
          </cell>
          <cell r="F2830" t="str">
            <v>PCS</v>
          </cell>
        </row>
        <row r="2831">
          <cell r="C2831" t="str">
            <v>P01V0075R0</v>
          </cell>
          <cell r="D2831" t="str">
            <v>RGB128128OUT板（条码纸）</v>
          </cell>
          <cell r="E2831" t="str">
            <v>MRG128128AD0  2009.06.06</v>
          </cell>
          <cell r="F2831" t="str">
            <v>PCS</v>
          </cell>
        </row>
        <row r="2832">
          <cell r="C2832" t="str">
            <v>P01V0075R1</v>
          </cell>
          <cell r="D2832" t="str">
            <v>RGB128128OUT板A（条码纸）</v>
          </cell>
          <cell r="E2832" t="str">
            <v>MRG128128AD1  2012.09.08</v>
          </cell>
          <cell r="F2832" t="str">
            <v>PCS</v>
          </cell>
        </row>
        <row r="2833">
          <cell r="C2833" t="str">
            <v>P01V0076R0</v>
          </cell>
          <cell r="D2833" t="str">
            <v>RGB128128(RGB)视频背板（条码纸）</v>
          </cell>
          <cell r="E2833" t="str">
            <v>MRG128128AE0  2009.06.06</v>
          </cell>
          <cell r="F2833" t="str">
            <v>PCS</v>
          </cell>
        </row>
        <row r="2834">
          <cell r="C2834" t="str">
            <v>P01V0077R0</v>
          </cell>
          <cell r="D2834" t="str">
            <v>RGB9696HV_IN板（条码纸）</v>
          </cell>
          <cell r="E2834" t="str">
            <v>MRG128128AA0  2009.06.06</v>
          </cell>
          <cell r="F2834" t="str">
            <v>PCS</v>
          </cell>
        </row>
        <row r="2835">
          <cell r="C2835" t="str">
            <v>P01V0077R1</v>
          </cell>
          <cell r="D2835" t="str">
            <v>RGB9696HV_IN板（条码纸）</v>
          </cell>
          <cell r="E2835" t="str">
            <v>MRG128128AA1  2012.09.08</v>
          </cell>
          <cell r="F2835" t="str">
            <v>PCS</v>
          </cell>
        </row>
        <row r="2836">
          <cell r="C2836" t="str">
            <v>P01V0078R0</v>
          </cell>
          <cell r="D2836" t="str">
            <v>RGB128128HV_IN板（条码纸）</v>
          </cell>
          <cell r="E2836" t="str">
            <v>MRG128128AA0  2009.06.06</v>
          </cell>
          <cell r="F2836" t="str">
            <v>PCS</v>
          </cell>
        </row>
        <row r="2837">
          <cell r="C2837" t="str">
            <v>P01V0078R1</v>
          </cell>
          <cell r="D2837" t="str">
            <v>RGB128128HV_IN板（条码纸）</v>
          </cell>
          <cell r="E2837" t="str">
            <v>MRG128128AA1  2012.09.08</v>
          </cell>
          <cell r="F2837" t="str">
            <v>PCS</v>
          </cell>
        </row>
        <row r="2838">
          <cell r="C2838" t="str">
            <v>P01V0079R0</v>
          </cell>
          <cell r="D2838" t="str">
            <v>3208RGB切换板（条码纸）</v>
          </cell>
          <cell r="E2838" t="str">
            <v>MRG3232BA1  2011.11.08</v>
          </cell>
          <cell r="F2838" t="str">
            <v>PCS</v>
          </cell>
        </row>
        <row r="2839">
          <cell r="C2839" t="str">
            <v>P01V0080R0</v>
          </cell>
          <cell r="D2839" t="str">
            <v>RGB6464HV_IN板（条码纸）</v>
          </cell>
          <cell r="E2839" t="str">
            <v>MRG128128AA1  2012.09.08</v>
          </cell>
          <cell r="F2839" t="str">
            <v>PCS</v>
          </cell>
        </row>
        <row r="2840">
          <cell r="C2840" t="str">
            <v>P01V0081R0</v>
          </cell>
          <cell r="D2840" t="str">
            <v>RGB4848HV_IN板A（条码纸）</v>
          </cell>
          <cell r="E2840" t="str">
            <v>MRG128128AA1  2012.09.08</v>
          </cell>
          <cell r="F2840" t="str">
            <v>PCS</v>
          </cell>
        </row>
        <row r="2841">
          <cell r="C2841" t="str">
            <v>P01V0082R0</v>
          </cell>
          <cell r="D2841" t="str">
            <v>RGB4848HV_IN板B（条码纸）</v>
          </cell>
          <cell r="E2841" t="str">
            <v>MRG128128AA1  2012.09.08</v>
          </cell>
          <cell r="F2841" t="str">
            <v>PCS</v>
          </cell>
        </row>
        <row r="2842">
          <cell r="C2842" t="str">
            <v>P01V0083R0</v>
          </cell>
          <cell r="D2842" t="str">
            <v>RGB6464IN板（条码纸）</v>
          </cell>
          <cell r="E2842" t="str">
            <v>MRG128128AB1  2012.09.08</v>
          </cell>
          <cell r="F2842" t="str">
            <v>PCS</v>
          </cell>
        </row>
        <row r="2843">
          <cell r="C2843" t="str">
            <v>P01V0084R0</v>
          </cell>
          <cell r="D2843" t="str">
            <v>RGB4848IN板A（条码纸）</v>
          </cell>
          <cell r="E2843" t="str">
            <v>MRG128128AB1  2012.09.08</v>
          </cell>
          <cell r="F2843" t="str">
            <v>PCS</v>
          </cell>
        </row>
        <row r="2844">
          <cell r="C2844" t="str">
            <v>P01V0085R0</v>
          </cell>
          <cell r="D2844" t="str">
            <v>RGB4848IN板B（条码纸）</v>
          </cell>
          <cell r="E2844" t="str">
            <v>MRG128128AB1  2012.09.08</v>
          </cell>
          <cell r="F2844" t="str">
            <v>PCS</v>
          </cell>
        </row>
        <row r="2845">
          <cell r="C2845" t="str">
            <v>P01V0086R0</v>
          </cell>
          <cell r="D2845" t="str">
            <v>MCV3232IN板（条码纸）</v>
          </cell>
          <cell r="E2845" t="str">
            <v>MRG128128AB1  2012.09.08</v>
          </cell>
          <cell r="F2845" t="str">
            <v>PCS</v>
          </cell>
        </row>
        <row r="2846">
          <cell r="C2846" t="str">
            <v>P01V0087R0</v>
          </cell>
          <cell r="D2846" t="str">
            <v>MCV2424IN板（条码纸）</v>
          </cell>
          <cell r="E2846" t="str">
            <v>MRG128128AB1  2012.09.08</v>
          </cell>
          <cell r="F2846" t="str">
            <v>PCS</v>
          </cell>
        </row>
        <row r="2847">
          <cell r="C2847" t="str">
            <v>P01V0088R0</v>
          </cell>
          <cell r="D2847" t="str">
            <v>RGB128128HV-OUT板B（条码纸）</v>
          </cell>
          <cell r="E2847" t="str">
            <v>MRG128128AC1  2012.09.08</v>
          </cell>
          <cell r="F2847" t="str">
            <v>PCS</v>
          </cell>
        </row>
        <row r="2848">
          <cell r="C2848" t="str">
            <v>P01V0089R0</v>
          </cell>
          <cell r="D2848" t="str">
            <v>RGB128128HV-OUT板C（条码纸）</v>
          </cell>
          <cell r="E2848" t="str">
            <v>MRG128128AC1  2012.09.08</v>
          </cell>
          <cell r="F2848" t="str">
            <v>PCS</v>
          </cell>
        </row>
        <row r="2849">
          <cell r="C2849" t="str">
            <v>P01V0090R0</v>
          </cell>
          <cell r="D2849" t="str">
            <v>RGB128128HV-OUT板D（条码纸）</v>
          </cell>
          <cell r="E2849" t="str">
            <v>MRG128128AC1  2012.09.08</v>
          </cell>
          <cell r="F2849" t="str">
            <v>PCS</v>
          </cell>
        </row>
        <row r="2850">
          <cell r="C2850" t="str">
            <v>P01V0091R0</v>
          </cell>
          <cell r="D2850" t="str">
            <v>RGB9696HV-OUT板B（条码纸）</v>
          </cell>
          <cell r="E2850" t="str">
            <v>MRG128128AC1  2012.09.08</v>
          </cell>
          <cell r="F2850" t="str">
            <v>PCS</v>
          </cell>
        </row>
        <row r="2851">
          <cell r="C2851" t="str">
            <v>P01V0092R0</v>
          </cell>
          <cell r="D2851" t="str">
            <v>RGB9696HV-OUT板C（条码纸）</v>
          </cell>
          <cell r="E2851" t="str">
            <v>MRG128128AC1  2012.09.08</v>
          </cell>
          <cell r="F2851" t="str">
            <v>PCS</v>
          </cell>
        </row>
        <row r="2852">
          <cell r="C2852" t="str">
            <v>P01V0093R0</v>
          </cell>
          <cell r="D2852" t="str">
            <v>RGB6464HV-OUT板A（条码纸）</v>
          </cell>
          <cell r="E2852" t="str">
            <v>MRG128128AC1  2012.09.08</v>
          </cell>
          <cell r="F2852" t="str">
            <v>PCS</v>
          </cell>
        </row>
        <row r="2853">
          <cell r="C2853" t="str">
            <v>P01V0094R0</v>
          </cell>
          <cell r="D2853" t="str">
            <v>RGB6464HV-OUT板B（条码纸）</v>
          </cell>
          <cell r="E2853" t="str">
            <v>MRG128128AC1  2012.09.08</v>
          </cell>
          <cell r="F2853" t="str">
            <v>PCS</v>
          </cell>
        </row>
        <row r="2854">
          <cell r="C2854" t="str">
            <v>P01V0095R0</v>
          </cell>
          <cell r="D2854" t="str">
            <v>RGB4848HV-OUT板A（条码纸）</v>
          </cell>
          <cell r="E2854" t="str">
            <v>MRG128128AC1  2012.09.08</v>
          </cell>
          <cell r="F2854" t="str">
            <v>PCS</v>
          </cell>
        </row>
        <row r="2855">
          <cell r="C2855" t="str">
            <v>P01V0096R0</v>
          </cell>
          <cell r="D2855" t="str">
            <v>RGB4848HV-OUT板B（条码纸）</v>
          </cell>
          <cell r="E2855" t="str">
            <v>MRG128128AC1  2012.09.08</v>
          </cell>
          <cell r="F2855" t="str">
            <v>PCS</v>
          </cell>
        </row>
        <row r="2856">
          <cell r="C2856" t="str">
            <v>P01V0097R0</v>
          </cell>
          <cell r="D2856" t="str">
            <v>RGB128128OUT板B（条码纸）</v>
          </cell>
          <cell r="E2856" t="str">
            <v>MRG128128AD1  2012.09.08</v>
          </cell>
          <cell r="F2856" t="str">
            <v>PCS</v>
          </cell>
        </row>
        <row r="2857">
          <cell r="C2857" t="str">
            <v>P01V0098R0</v>
          </cell>
          <cell r="D2857" t="str">
            <v>RGB128128OUT板C（条码纸）</v>
          </cell>
          <cell r="E2857" t="str">
            <v>MRG128128AD1  2012.09.08</v>
          </cell>
          <cell r="F2857" t="str">
            <v>PCS</v>
          </cell>
        </row>
        <row r="2858">
          <cell r="C2858" t="str">
            <v>P01V0099R0</v>
          </cell>
          <cell r="D2858" t="str">
            <v>RGB128128OUT板D（条码纸）</v>
          </cell>
          <cell r="E2858" t="str">
            <v>MRG128128AD1  2012.09.08</v>
          </cell>
          <cell r="F2858" t="str">
            <v>PCS</v>
          </cell>
        </row>
        <row r="2859">
          <cell r="C2859" t="str">
            <v>P01V0100R0</v>
          </cell>
          <cell r="D2859" t="str">
            <v>RGB9696OUT板B（条码纸）</v>
          </cell>
          <cell r="E2859" t="str">
            <v>MRG128128AD1  2012.09.08</v>
          </cell>
          <cell r="F2859" t="str">
            <v>PCS</v>
          </cell>
        </row>
        <row r="2860">
          <cell r="C2860" t="str">
            <v>P01V0101R0</v>
          </cell>
          <cell r="D2860" t="str">
            <v>RGB9696OUT板C（条码纸）</v>
          </cell>
          <cell r="E2860" t="str">
            <v>MRG128128AD1  2012.09.08</v>
          </cell>
          <cell r="F2860" t="str">
            <v>PCS</v>
          </cell>
        </row>
        <row r="2861">
          <cell r="C2861" t="str">
            <v>P01V0102R0</v>
          </cell>
          <cell r="D2861" t="str">
            <v>RGB6464OUT板A（条码纸）</v>
          </cell>
          <cell r="E2861" t="str">
            <v>MRG128128AD1  2012.09.08</v>
          </cell>
          <cell r="F2861" t="str">
            <v>PCS</v>
          </cell>
        </row>
        <row r="2862">
          <cell r="C2862" t="str">
            <v>P01V0103R0</v>
          </cell>
          <cell r="D2862" t="str">
            <v>RGB6464OUT板B（条码纸）</v>
          </cell>
          <cell r="E2862" t="str">
            <v>MRG128128AD1  2012.09.08</v>
          </cell>
          <cell r="F2862" t="str">
            <v>PCS</v>
          </cell>
        </row>
        <row r="2863">
          <cell r="C2863" t="str">
            <v>P01V0104R0</v>
          </cell>
          <cell r="D2863" t="str">
            <v>RGB4848OUT板A（条码纸）</v>
          </cell>
          <cell r="E2863" t="str">
            <v>MRG128128AD1  2012.09.08</v>
          </cell>
          <cell r="F2863" t="str">
            <v>PCS</v>
          </cell>
        </row>
        <row r="2864">
          <cell r="C2864" t="str">
            <v>P01V0105R0</v>
          </cell>
          <cell r="D2864" t="str">
            <v>RGB4848OUT板B（条码纸）</v>
          </cell>
          <cell r="E2864" t="str">
            <v>MRG128128AD1  2012.09.08</v>
          </cell>
          <cell r="F2864" t="str">
            <v>PCS</v>
          </cell>
        </row>
        <row r="2865">
          <cell r="C2865" t="str">
            <v>P01V0106R0</v>
          </cell>
          <cell r="D2865" t="str">
            <v>MCV3232OUT板（条码纸）</v>
          </cell>
          <cell r="E2865" t="str">
            <v>MRG128128AD1  2012.09.08</v>
          </cell>
          <cell r="F2865" t="str">
            <v>PCS</v>
          </cell>
        </row>
        <row r="2866">
          <cell r="C2866" t="str">
            <v>P01V0107R0</v>
          </cell>
          <cell r="D2866" t="str">
            <v>MCV2424OUT板（条码纸）</v>
          </cell>
          <cell r="E2866" t="str">
            <v>MRG128128AD1  2012.09.08</v>
          </cell>
          <cell r="F2866" t="str">
            <v>PCS</v>
          </cell>
        </row>
        <row r="2867">
          <cell r="C2867" t="str">
            <v>P01V0108R0</v>
          </cell>
          <cell r="D2867" t="str">
            <v>RGB128128(HV)视频背板（条码纸）</v>
          </cell>
          <cell r="E2867" t="str">
            <v>MRG128128AE0  2009.06.06</v>
          </cell>
          <cell r="F2867" t="str">
            <v>PCS</v>
          </cell>
        </row>
        <row r="2868">
          <cell r="C2868" t="str">
            <v>P01V0109R0</v>
          </cell>
          <cell r="D2868" t="str">
            <v>RGB9696(HV)视频背板（条码纸）</v>
          </cell>
          <cell r="E2868" t="str">
            <v>MRG128128AE0  2009.06.06</v>
          </cell>
          <cell r="F2868" t="str">
            <v>PCS</v>
          </cell>
        </row>
        <row r="2869">
          <cell r="C2869" t="str">
            <v>P01V0110R0</v>
          </cell>
          <cell r="D2869" t="str">
            <v>RGB6464(RGB)视频背板（条码纸）</v>
          </cell>
          <cell r="E2869" t="str">
            <v>MRG6464AE0  2009.08.10</v>
          </cell>
          <cell r="F2869" t="str">
            <v>PCS</v>
          </cell>
        </row>
        <row r="2870">
          <cell r="C2870" t="str">
            <v>P01V0111R0</v>
          </cell>
          <cell r="D2870" t="str">
            <v>RGB6464(HV)视频背板（条码纸）</v>
          </cell>
          <cell r="E2870" t="str">
            <v>MRG6464AE0  2009.08.10</v>
          </cell>
          <cell r="F2870" t="str">
            <v>PCS</v>
          </cell>
        </row>
        <row r="2871">
          <cell r="C2871" t="str">
            <v>P01V0112R0</v>
          </cell>
          <cell r="D2871" t="str">
            <v>RGB4848(RGB)视频背板（条码纸）</v>
          </cell>
          <cell r="E2871" t="str">
            <v>MRG6464AE0  2009.08.10</v>
          </cell>
          <cell r="F2871" t="str">
            <v>PCS</v>
          </cell>
        </row>
        <row r="2872">
          <cell r="C2872" t="str">
            <v>P01V0113R0</v>
          </cell>
          <cell r="D2872" t="str">
            <v>RGB4848(HV)视频背板（条码纸）</v>
          </cell>
          <cell r="E2872" t="str">
            <v>MRG6464AE0  2009.08.10</v>
          </cell>
          <cell r="F2872" t="str">
            <v>PCS</v>
          </cell>
        </row>
        <row r="2873">
          <cell r="C2873" t="str">
            <v>P01V0114R0</v>
          </cell>
          <cell r="D2873" t="str">
            <v>MCV2424视频板（条码纸）</v>
          </cell>
          <cell r="E2873" t="str">
            <v>MCV3232AE0  2010.12.10</v>
          </cell>
          <cell r="F2873" t="str">
            <v>PCS</v>
          </cell>
        </row>
        <row r="2874">
          <cell r="C2874" t="str">
            <v>P01V0115R0</v>
          </cell>
          <cell r="D2874" t="str">
            <v>2424RGB切换板（条码纸）</v>
          </cell>
          <cell r="E2874" t="str">
            <v>MRG3232BA1  2011.11.08</v>
          </cell>
          <cell r="F2874" t="str">
            <v>PCS</v>
          </cell>
        </row>
        <row r="2875">
          <cell r="C2875" t="str">
            <v>P01V0116R0</v>
          </cell>
          <cell r="D2875" t="str">
            <v>2424HV切换板（条码纸）</v>
          </cell>
          <cell r="E2875" t="str">
            <v>MRG3232BB0  2009.06.01</v>
          </cell>
          <cell r="F2875" t="str">
            <v>PCS</v>
          </cell>
        </row>
        <row r="2876">
          <cell r="C2876" t="str">
            <v>P01V0117R0</v>
          </cell>
          <cell r="D2876" t="str">
            <v>MHD24/32视频IO板（条码纸）</v>
          </cell>
          <cell r="E2876" t="str">
            <v>MHD88AC2  2011.11.04</v>
          </cell>
          <cell r="F2876" t="str">
            <v>PCS</v>
          </cell>
        </row>
        <row r="2877">
          <cell r="C2877" t="str">
            <v>P01V0118R0</v>
          </cell>
          <cell r="D2877" t="str">
            <v>RGB9648HV_IN板A（条码纸）</v>
          </cell>
          <cell r="E2877" t="str">
            <v>MRG128128AA1  2012.09.08</v>
          </cell>
          <cell r="F2877" t="str">
            <v>PCS</v>
          </cell>
        </row>
        <row r="2878">
          <cell r="C2878" t="str">
            <v>P01V0119R0</v>
          </cell>
          <cell r="D2878" t="str">
            <v>RGB9648HV_IN板B（条码纸）</v>
          </cell>
          <cell r="E2878" t="str">
            <v>MRG128128AA1  2012.09.08</v>
          </cell>
          <cell r="F2878" t="str">
            <v>PCS</v>
          </cell>
        </row>
        <row r="2879">
          <cell r="C2879" t="str">
            <v>P01V0120R0</v>
          </cell>
          <cell r="D2879" t="str">
            <v>RGB9648IN板A（条码纸）</v>
          </cell>
          <cell r="E2879" t="str">
            <v>MRG128128AB1  2012.09.08</v>
          </cell>
          <cell r="F2879" t="str">
            <v>PCS</v>
          </cell>
        </row>
        <row r="2880">
          <cell r="C2880" t="str">
            <v>P01V0121R0</v>
          </cell>
          <cell r="D2880" t="str">
            <v>RGB9648IN板B（条码纸）</v>
          </cell>
          <cell r="E2880" t="str">
            <v>MRG128128AB1  2012.09.08</v>
          </cell>
          <cell r="F2880" t="str">
            <v>PCS</v>
          </cell>
        </row>
        <row r="2881">
          <cell r="C2881" t="str">
            <v>P01V0122R0</v>
          </cell>
          <cell r="D2881" t="str">
            <v>RGB9648HV-OUT板A（条码纸）</v>
          </cell>
          <cell r="E2881" t="str">
            <v>MRG128128AC1  2012.09.08</v>
          </cell>
          <cell r="F2881" t="str">
            <v>PCS</v>
          </cell>
        </row>
        <row r="2882">
          <cell r="C2882" t="str">
            <v>P01V0123R0</v>
          </cell>
          <cell r="D2882" t="str">
            <v>RGB9648HV-OUT板B（条码纸）</v>
          </cell>
          <cell r="E2882" t="str">
            <v>MRG128128AC1  2012.09.08</v>
          </cell>
          <cell r="F2882" t="str">
            <v>PCS</v>
          </cell>
        </row>
        <row r="2883">
          <cell r="C2883" t="str">
            <v>P01V0124R0</v>
          </cell>
          <cell r="D2883" t="str">
            <v>RGB9648OUT板A（条码纸）</v>
          </cell>
          <cell r="E2883" t="str">
            <v>MRG128128AD1  2012.09.08</v>
          </cell>
          <cell r="F2883" t="str">
            <v>PCS</v>
          </cell>
        </row>
        <row r="2884">
          <cell r="C2884" t="str">
            <v>P01V0125R0</v>
          </cell>
          <cell r="D2884" t="str">
            <v>RGB9648OUT板B（条码纸）</v>
          </cell>
          <cell r="E2884" t="str">
            <v>MRG128128AD1  2012.09.08</v>
          </cell>
          <cell r="F2884" t="str">
            <v>PCS</v>
          </cell>
        </row>
        <row r="2885">
          <cell r="C2885" t="str">
            <v>P01V0126R0</v>
          </cell>
          <cell r="D2885" t="str">
            <v>RGB9648(RGB)视频背板（条码纸）</v>
          </cell>
          <cell r="E2885" t="str">
            <v>MRG128128AE0  2009.06.06</v>
          </cell>
          <cell r="F2885" t="str">
            <v>PCS</v>
          </cell>
        </row>
        <row r="2886">
          <cell r="C2886" t="str">
            <v>P01V0127R0</v>
          </cell>
          <cell r="D2886" t="str">
            <v>RGB9648(HV)视频背板（条码纸）</v>
          </cell>
          <cell r="E2886" t="str">
            <v>MRG128128AE0  2009.06.06</v>
          </cell>
          <cell r="F2886" t="str">
            <v>PCS</v>
          </cell>
        </row>
        <row r="2887">
          <cell r="C2887" t="str">
            <v>P01V0128R0</v>
          </cell>
          <cell r="D2887" t="str">
            <v>MRG88A/MVG88A音频板（条码纸）</v>
          </cell>
          <cell r="E2887" t="str">
            <v>MA88AA3  2012.10.17</v>
          </cell>
          <cell r="F2887" t="str">
            <v>PCS</v>
          </cell>
        </row>
        <row r="2888">
          <cell r="C2888" t="str">
            <v>P01V0128R1</v>
          </cell>
          <cell r="D2888" t="str">
            <v>MRG88A/MVG88A音频板（条码纸）</v>
          </cell>
          <cell r="E2888" t="str">
            <v>MA88AA4 2013-10-15</v>
          </cell>
          <cell r="F2888" t="str">
            <v>PCS</v>
          </cell>
        </row>
        <row r="2889">
          <cell r="C2889" t="str">
            <v>P01V0129R0</v>
          </cell>
          <cell r="D2889" t="str">
            <v>HDMI接口板（条码纸）</v>
          </cell>
          <cell r="E2889" t="str">
            <v>MHD88AC2_PORT  2012.11.06</v>
          </cell>
          <cell r="F2889" t="str">
            <v>PCS</v>
          </cell>
        </row>
        <row r="2890">
          <cell r="C2890" t="str">
            <v>P01V0130R0</v>
          </cell>
          <cell r="D2890" t="str">
            <v>CV32前板A（条码纸）</v>
          </cell>
          <cell r="E2890" t="str">
            <v>PU2U3UAB0  2010.03.24</v>
          </cell>
          <cell r="F2890" t="str">
            <v>PCS</v>
          </cell>
        </row>
        <row r="2891">
          <cell r="C2891" t="str">
            <v>P01V0131R0</v>
          </cell>
          <cell r="D2891" t="str">
            <v>CV32前板B（条码纸）</v>
          </cell>
          <cell r="E2891" t="str">
            <v>PU2U3UAB0  2010.03.24</v>
          </cell>
          <cell r="F2891" t="str">
            <v>PCS</v>
          </cell>
        </row>
        <row r="2892">
          <cell r="C2892" t="str">
            <v>P01V0132R0</v>
          </cell>
          <cell r="D2892" t="str">
            <v>主板（条码纸）</v>
          </cell>
          <cell r="E2892" t="str">
            <v>1MV4AA2  2012-12-28</v>
          </cell>
          <cell r="F2892" t="str">
            <v>PCS</v>
          </cell>
        </row>
        <row r="2893">
          <cell r="C2893" t="str">
            <v>P01V0132R1</v>
          </cell>
          <cell r="D2893" t="str">
            <v>主板（条码纸）</v>
          </cell>
          <cell r="E2893" t="str">
            <v>VP44AA0  2013-11-20</v>
          </cell>
          <cell r="F2893" t="str">
            <v>PCS</v>
          </cell>
        </row>
        <row r="2894">
          <cell r="C2894" t="str">
            <v>P01V0133R0</v>
          </cell>
          <cell r="D2894" t="str">
            <v>按键板（条码纸）</v>
          </cell>
          <cell r="E2894" t="str">
            <v>1MV4AB2  2012-12-28</v>
          </cell>
          <cell r="F2894" t="str">
            <v>PCS</v>
          </cell>
        </row>
        <row r="2895">
          <cell r="C2895" t="str">
            <v>P01V0133R1</v>
          </cell>
          <cell r="D2895" t="str">
            <v>按键板（条码纸）</v>
          </cell>
          <cell r="E2895" t="str">
            <v>VP44AB0  2013-11-20</v>
          </cell>
          <cell r="F2895" t="str">
            <v>PCS</v>
          </cell>
        </row>
        <row r="2896">
          <cell r="C2896" t="str">
            <v>P01V0133R2</v>
          </cell>
          <cell r="D2896" t="str">
            <v>MV4按键板（条码纸）</v>
          </cell>
          <cell r="E2896" t="str">
            <v>VP44AB1  2014-03-10</v>
          </cell>
          <cell r="F2896" t="str">
            <v>PCS</v>
          </cell>
        </row>
        <row r="2897">
          <cell r="C2897" t="str">
            <v>P01V0134R0</v>
          </cell>
          <cell r="D2897" t="str">
            <v>控制板（条码纸）</v>
          </cell>
          <cell r="E2897" t="str">
            <v>1MV4AC2  2012-12-28</v>
          </cell>
          <cell r="F2897" t="str">
            <v>PCS</v>
          </cell>
        </row>
        <row r="2898">
          <cell r="C2898" t="str">
            <v>P01V0134R1</v>
          </cell>
          <cell r="D2898" t="str">
            <v>控制板（条码纸）</v>
          </cell>
          <cell r="E2898" t="str">
            <v>VP44AC0  2013-11-20</v>
          </cell>
          <cell r="F2898" t="str">
            <v>PCS</v>
          </cell>
        </row>
        <row r="2899">
          <cell r="C2899" t="str">
            <v>P01V0134R2</v>
          </cell>
          <cell r="D2899" t="str">
            <v>MV4控制板（条码纸）</v>
          </cell>
          <cell r="E2899" t="str">
            <v>VP44AC1  2014-12-02</v>
          </cell>
          <cell r="F2899" t="str">
            <v>PCS</v>
          </cell>
        </row>
        <row r="2900">
          <cell r="C2900" t="str">
            <v>P01V0135R0</v>
          </cell>
          <cell r="D2900" t="str">
            <v>主板（条码纸）</v>
          </cell>
          <cell r="E2900" t="str">
            <v>MHD44TPAA1 2013-05-29</v>
          </cell>
          <cell r="F2900" t="str">
            <v>PCS</v>
          </cell>
        </row>
        <row r="2901">
          <cell r="C2901" t="str">
            <v>P01V0135R1</v>
          </cell>
          <cell r="D2901" t="str">
            <v>主板（条码纸）</v>
          </cell>
          <cell r="E2901" t="str">
            <v>MHD44TPAA2 2013-08-02</v>
          </cell>
          <cell r="F2901" t="str">
            <v>PCS</v>
          </cell>
        </row>
        <row r="2902">
          <cell r="C2902" t="str">
            <v>P01V0136R0</v>
          </cell>
          <cell r="D2902" t="str">
            <v>IR 232连接板（条码纸）</v>
          </cell>
          <cell r="E2902" t="str">
            <v>MHD44TPAB1 2013-05-29</v>
          </cell>
          <cell r="F2902" t="str">
            <v>PCS</v>
          </cell>
        </row>
        <row r="2903">
          <cell r="C2903" t="str">
            <v>P01V0136R1</v>
          </cell>
          <cell r="D2903" t="str">
            <v>IR 232连接板（条码纸）</v>
          </cell>
          <cell r="E2903" t="str">
            <v>MHD44TPAB2 2013-08-02</v>
          </cell>
          <cell r="F2903" t="str">
            <v>PCS</v>
          </cell>
        </row>
        <row r="2904">
          <cell r="C2904" t="str">
            <v>P01V0136R2</v>
          </cell>
          <cell r="D2904" t="str">
            <v>MHD44TP IR 232连接板（条码纸）</v>
          </cell>
          <cell r="E2904" t="str">
            <v>HDBT44AB0  2013-09-27</v>
          </cell>
          <cell r="F2904" t="str">
            <v>PCS</v>
          </cell>
        </row>
        <row r="2905">
          <cell r="C2905" t="str">
            <v>P01V0137R0</v>
          </cell>
          <cell r="D2905" t="str">
            <v>前板（条码纸）</v>
          </cell>
          <cell r="E2905" t="str">
            <v>MHD44TPAC1 2013-05-29</v>
          </cell>
          <cell r="F2905" t="str">
            <v>PCS</v>
          </cell>
        </row>
        <row r="2906">
          <cell r="C2906" t="str">
            <v>P01V0137R1</v>
          </cell>
          <cell r="D2906" t="str">
            <v>前板（条码纸）</v>
          </cell>
          <cell r="E2906" t="str">
            <v>MHD44TPAC2 2013-08-02</v>
          </cell>
          <cell r="F2906" t="str">
            <v>PCS</v>
          </cell>
        </row>
        <row r="2907">
          <cell r="C2907" t="str">
            <v>P01V0137R2</v>
          </cell>
          <cell r="D2907" t="str">
            <v>MHD44TP前板（条码纸）</v>
          </cell>
          <cell r="E2907" t="str">
            <v>HDBT44AC0  2013-10-10</v>
          </cell>
          <cell r="F2907" t="str">
            <v>PCS</v>
          </cell>
        </row>
        <row r="2908">
          <cell r="C2908" t="str">
            <v>P01V0137R3</v>
          </cell>
          <cell r="D2908" t="str">
            <v>MHD44TP前板（条码纸）</v>
          </cell>
          <cell r="E2908" t="str">
            <v>HDBT44AC1  2015-01-02</v>
          </cell>
          <cell r="F2908" t="str">
            <v>PCS</v>
          </cell>
        </row>
        <row r="2909">
          <cell r="C2909" t="str">
            <v>P01V0138R0</v>
          </cell>
          <cell r="D2909" t="str">
            <v>USB连接板（条码纸）</v>
          </cell>
          <cell r="E2909" t="str">
            <v>MHD44TPAD0 2013-04-10</v>
          </cell>
          <cell r="F2909" t="str">
            <v>PCS</v>
          </cell>
        </row>
        <row r="2910">
          <cell r="C2910" t="str">
            <v>P01V0138R1</v>
          </cell>
          <cell r="D2910" t="str">
            <v>USB连接板（条码纸）</v>
          </cell>
          <cell r="E2910" t="str">
            <v>MHD44TPAD2 2013-08-02</v>
          </cell>
          <cell r="F2910" t="str">
            <v>PCS</v>
          </cell>
        </row>
        <row r="2911">
          <cell r="C2911" t="str">
            <v>P01V0138R2</v>
          </cell>
          <cell r="D2911" t="str">
            <v>USB连接板（条码纸）</v>
          </cell>
          <cell r="E2911" t="str">
            <v>HDBT44AD0  2013-10-10</v>
          </cell>
          <cell r="F2911" t="str">
            <v>PCS</v>
          </cell>
        </row>
        <row r="2912">
          <cell r="C2912" t="str">
            <v>P01V0139R0</v>
          </cell>
          <cell r="D2912" t="str">
            <v>168RGB切换板（条码纸）</v>
          </cell>
          <cell r="E2912" t="str">
            <v>MRG1616AB0  2009.04.02</v>
          </cell>
          <cell r="F2912" t="str">
            <v>PCS</v>
          </cell>
        </row>
        <row r="2913">
          <cell r="C2913" t="str">
            <v>P01V0140R0</v>
          </cell>
          <cell r="D2913" t="str">
            <v>168HV切换板（条码纸）</v>
          </cell>
          <cell r="E2913" t="str">
            <v>MRG1616AA0  2009.04.02</v>
          </cell>
          <cell r="F2913" t="str">
            <v>PCS</v>
          </cell>
        </row>
        <row r="2914">
          <cell r="C2914" t="str">
            <v>P01V0141R0</v>
          </cell>
          <cell r="D2914" t="str">
            <v>MHD88TP主板（条码纸）</v>
          </cell>
          <cell r="E2914" t="str">
            <v>HDBT88AA1 2014-01-22</v>
          </cell>
          <cell r="F2914" t="str">
            <v>PCS</v>
          </cell>
        </row>
        <row r="2915">
          <cell r="C2915" t="str">
            <v>P01V0141R1</v>
          </cell>
          <cell r="D2915" t="str">
            <v>MHD88TP主板（条码纸）</v>
          </cell>
          <cell r="E2915" t="str">
            <v>HDBT88AA2 2014-12-18</v>
          </cell>
          <cell r="F2915" t="str">
            <v>PCS</v>
          </cell>
        </row>
        <row r="2916">
          <cell r="C2916" t="str">
            <v>P01V0142R0</v>
          </cell>
          <cell r="D2916" t="str">
            <v>MHD88TP按键板（条码纸）</v>
          </cell>
          <cell r="E2916" t="str">
            <v>HDBT88AB0 2013-11-23</v>
          </cell>
          <cell r="F2916" t="str">
            <v>PCS</v>
          </cell>
        </row>
        <row r="2917">
          <cell r="C2917" t="str">
            <v>P01V0142R1</v>
          </cell>
          <cell r="D2917" t="str">
            <v>MHD88TP按键板（条码纸）</v>
          </cell>
          <cell r="E2917" t="str">
            <v>HDBT88AB1 2015-01-02</v>
          </cell>
          <cell r="F2917" t="str">
            <v>PCS</v>
          </cell>
        </row>
        <row r="2918">
          <cell r="C2918" t="str">
            <v>P01V0143R0</v>
          </cell>
          <cell r="D2918" t="str">
            <v>MHD88TP液晶板（条码纸）</v>
          </cell>
          <cell r="E2918" t="str">
            <v>HDBT88AC1 2014-01-22</v>
          </cell>
          <cell r="F2918" t="str">
            <v>PCS</v>
          </cell>
        </row>
        <row r="2919">
          <cell r="C2919" t="str">
            <v>P01V0144R0</v>
          </cell>
          <cell r="D2919" t="str">
            <v>MHD88TP输入板（条码纸）</v>
          </cell>
          <cell r="E2919" t="str">
            <v>HDBT88AD1 2014-01-22</v>
          </cell>
          <cell r="F2919" t="str">
            <v>PCS</v>
          </cell>
        </row>
        <row r="2920">
          <cell r="C2920" t="str">
            <v>P01V0145R0</v>
          </cell>
          <cell r="D2920" t="str">
            <v>MHD88TP输出A板（条码纸）</v>
          </cell>
          <cell r="E2920" t="str">
            <v>HDBT88AE1 2014-01-22</v>
          </cell>
          <cell r="F2920" t="str">
            <v>PCS</v>
          </cell>
        </row>
        <row r="2921">
          <cell r="C2921" t="str">
            <v>P01V0145R1</v>
          </cell>
          <cell r="D2921" t="str">
            <v>MHD88TP输出A板（条码纸）</v>
          </cell>
          <cell r="E2921" t="str">
            <v>HDBT88AE2  2014-6-14</v>
          </cell>
          <cell r="F2921" t="str">
            <v>PCS</v>
          </cell>
        </row>
        <row r="2922">
          <cell r="C2922" t="str">
            <v>P01V0146R0</v>
          </cell>
          <cell r="D2922" t="str">
            <v>MHD88TP串口板（条码纸）</v>
          </cell>
          <cell r="E2922" t="str">
            <v>HDBT88AG1 2014-01-22</v>
          </cell>
          <cell r="F2922" t="str">
            <v>PCS</v>
          </cell>
        </row>
        <row r="2923">
          <cell r="C2923" t="str">
            <v>P01V0146R1</v>
          </cell>
          <cell r="D2923" t="str">
            <v>MHD88TP-N串口板（条码纸）</v>
          </cell>
          <cell r="E2923" t="str">
            <v>HDBT88AG2 2014-03-28</v>
          </cell>
          <cell r="F2923" t="str">
            <v>PCS</v>
          </cell>
        </row>
        <row r="2924">
          <cell r="C2924" t="str">
            <v>P01V0147R0</v>
          </cell>
          <cell r="D2924" t="str">
            <v>MHD88TP输出B板（条码纸）</v>
          </cell>
          <cell r="E2924" t="str">
            <v>HDBT88AE1 2014-01-22</v>
          </cell>
          <cell r="F2924" t="str">
            <v>PCS</v>
          </cell>
        </row>
        <row r="2925">
          <cell r="C2925" t="str">
            <v>P01V0147R1</v>
          </cell>
          <cell r="D2925" t="str">
            <v>MHD88TP输出B板（条码纸）</v>
          </cell>
          <cell r="E2925" t="str">
            <v>HDBT88AE2  2014-6-14</v>
          </cell>
          <cell r="F2925" t="str">
            <v>PCS</v>
          </cell>
        </row>
        <row r="2926">
          <cell r="C2926" t="str">
            <v>P01V0148R0</v>
          </cell>
          <cell r="D2926" t="str">
            <v>SVG16电源板(条码纸)</v>
          </cell>
          <cell r="E2926" t="str">
            <v>SVG16AC0  2014-06-04</v>
          </cell>
          <cell r="F2926" t="str">
            <v>PCS</v>
          </cell>
        </row>
        <row r="2927">
          <cell r="C2927" t="str">
            <v>P01V0149R0</v>
          </cell>
          <cell r="D2927" t="str">
            <v>美国CLA MMX1616/MMX3232 按键板（条码纸）</v>
          </cell>
          <cell r="E2927" t="str">
            <v>KEYBF2  2014-10-10</v>
          </cell>
          <cell r="F2927" t="str">
            <v>PCS</v>
          </cell>
        </row>
        <row r="2928">
          <cell r="C2928" t="str">
            <v>P01V0149R1</v>
          </cell>
          <cell r="D2928" t="str">
            <v>美国CLA MMX1616/MMX3232 按键板（条码纸）</v>
          </cell>
          <cell r="E2928" t="str">
            <v>KEYBF3  2014-10-22</v>
          </cell>
          <cell r="F2928" t="str">
            <v>PCS</v>
          </cell>
        </row>
        <row r="2929">
          <cell r="C2929" t="str">
            <v>P01V0150R0</v>
          </cell>
          <cell r="D2929" t="str">
            <v>MHD88TP输出A板（条码纸）</v>
          </cell>
          <cell r="E2929" t="str">
            <v>HDBT88AE2  2014-6-14　(4K程序)</v>
          </cell>
          <cell r="F2929" t="str">
            <v>PCS</v>
          </cell>
        </row>
        <row r="2930">
          <cell r="C2930" t="str">
            <v>P01V0151R0</v>
          </cell>
          <cell r="D2930" t="str">
            <v>MHD88TP输出B板（条码纸）</v>
          </cell>
          <cell r="E2930" t="str">
            <v>HDBT88AE2  2014-6-14　(4K程序)</v>
          </cell>
          <cell r="F2930" t="str">
            <v>PCS</v>
          </cell>
        </row>
        <row r="2931">
          <cell r="C2931" t="str">
            <v>P01V0152R0</v>
          </cell>
          <cell r="D2931" t="str">
            <v>MHD88TP串口板（条码纸）</v>
          </cell>
          <cell r="E2931" t="str">
            <v>HDBT88AG2 2014-03-28</v>
          </cell>
          <cell r="F2931" t="str">
            <v>PCS</v>
          </cell>
        </row>
        <row r="2932">
          <cell r="C2932" t="str">
            <v>P01V0153R0</v>
          </cell>
          <cell r="D2932" t="str">
            <v>MDV66TP按键板（条码纸）</v>
          </cell>
          <cell r="E2932" t="str">
            <v>MDV66AB0  2014-09-01</v>
          </cell>
          <cell r="F2932" t="str">
            <v>PCS</v>
          </cell>
        </row>
        <row r="2933">
          <cell r="C2933" t="str">
            <v>P01V0154R0</v>
          </cell>
          <cell r="D2933" t="str">
            <v>MDV66TP液晶板（条码纸）</v>
          </cell>
          <cell r="E2933" t="str">
            <v>HDBT88AC1 2014-01-22</v>
          </cell>
          <cell r="F2933" t="str">
            <v>PCS</v>
          </cell>
        </row>
        <row r="2934">
          <cell r="C2934" t="str">
            <v>P01V0155R0</v>
          </cell>
          <cell r="D2934" t="str">
            <v>MDV248主板（条码纸）</v>
          </cell>
          <cell r="E2934" t="str">
            <v>MVC2408AA1  2015-01-23</v>
          </cell>
          <cell r="F2934" t="str">
            <v>PCS</v>
          </cell>
        </row>
        <row r="2935">
          <cell r="C2935" t="str">
            <v>P01V0156R0</v>
          </cell>
          <cell r="D2935" t="str">
            <v>MDV248控制板（条码纸）</v>
          </cell>
          <cell r="E2935" t="str">
            <v>MVC2408AB0  2015-01-23</v>
          </cell>
          <cell r="F2935" t="str">
            <v>PCS</v>
          </cell>
        </row>
        <row r="2936">
          <cell r="C2936" t="str">
            <v>P01V0157R0</v>
          </cell>
          <cell r="D2936" t="str">
            <v>MDV248按键板（条码纸）</v>
          </cell>
          <cell r="E2936" t="str">
            <v>MVC2408AC1  2015-01-23</v>
          </cell>
          <cell r="F2936" t="str">
            <v>PCS</v>
          </cell>
        </row>
        <row r="2937">
          <cell r="C2937" t="str">
            <v>P01V0158R0</v>
          </cell>
          <cell r="D2937" t="str">
            <v>MDV248转接板（条码纸）</v>
          </cell>
          <cell r="E2937" t="str">
            <v>MDV248AD0  2014-09-11</v>
          </cell>
          <cell r="F2937" t="str">
            <v>PCS</v>
          </cell>
        </row>
        <row r="2938">
          <cell r="C2938" t="str">
            <v>P01V0159R0</v>
          </cell>
          <cell r="D2938" t="str">
            <v>MDV248风扇板（条码纸）</v>
          </cell>
          <cell r="E2938" t="str">
            <v>MVC2408AE1  2015-01-23</v>
          </cell>
          <cell r="F2938" t="str">
            <v>PCS</v>
          </cell>
        </row>
        <row r="2939">
          <cell r="C2939" t="str">
            <v>P01V0160R0</v>
          </cell>
          <cell r="D2939" t="str">
            <v>MDV248液晶板（条码纸）</v>
          </cell>
          <cell r="E2939" t="str">
            <v>MVC2408AG0  2015-01-23</v>
          </cell>
          <cell r="F2939" t="str">
            <v>PCS</v>
          </cell>
        </row>
        <row r="2940">
          <cell r="C2940" t="str">
            <v>P01V0161R0</v>
          </cell>
          <cell r="D2940" t="str">
            <v>MDV248双电源板（条码纸）</v>
          </cell>
          <cell r="E2940" t="str">
            <v>MVC2408AF0  2015-01-23</v>
          </cell>
          <cell r="F2940" t="str">
            <v>PCS</v>
          </cell>
        </row>
        <row r="2941">
          <cell r="C2941" t="str">
            <v>P02V0001R0</v>
          </cell>
          <cell r="D2941" t="str">
            <v>音频板（条码纸）</v>
          </cell>
          <cell r="E2941" t="str">
            <v>SCV8AAA1  2008.10.09</v>
          </cell>
          <cell r="F2941" t="str">
            <v>PCS</v>
          </cell>
        </row>
        <row r="2942">
          <cell r="C2942" t="str">
            <v>P02V0002R0</v>
          </cell>
          <cell r="D2942" t="str">
            <v>主板（条码纸）</v>
          </cell>
          <cell r="E2942" t="str">
            <v>SDV2AB1  2012.03.01</v>
          </cell>
          <cell r="F2942" t="str">
            <v>PCS</v>
          </cell>
        </row>
        <row r="2943">
          <cell r="C2943" t="str">
            <v>P02V0003R0</v>
          </cell>
          <cell r="D2943" t="str">
            <v>分配板（条码纸）</v>
          </cell>
          <cell r="E2943" t="str">
            <v>SDV4AB1  2010.04.01</v>
          </cell>
          <cell r="F2943" t="str">
            <v>PCS</v>
          </cell>
        </row>
        <row r="2944">
          <cell r="C2944" t="str">
            <v>P02V0004R0</v>
          </cell>
          <cell r="D2944" t="str">
            <v>分配板（条码纸）</v>
          </cell>
          <cell r="E2944" t="str">
            <v>SDV8AA1  2010.10.15</v>
          </cell>
          <cell r="F2944" t="str">
            <v>PCS</v>
          </cell>
        </row>
        <row r="2945">
          <cell r="C2945" t="str">
            <v>P02V0005R0</v>
          </cell>
          <cell r="D2945" t="str">
            <v>分配板（条码纸）</v>
          </cell>
          <cell r="E2945" t="str">
            <v>SRG2AA1  2008.10.09</v>
          </cell>
          <cell r="F2945" t="str">
            <v>PCS</v>
          </cell>
        </row>
        <row r="2946">
          <cell r="C2946" t="str">
            <v>P02V0006R0</v>
          </cell>
          <cell r="D2946" t="str">
            <v>分配板（条码纸）</v>
          </cell>
          <cell r="E2946" t="str">
            <v>SVG4AA2  2009.10.09</v>
          </cell>
          <cell r="F2946" t="str">
            <v>PCS</v>
          </cell>
        </row>
        <row r="2947">
          <cell r="C2947" t="str">
            <v>P02V0007R0</v>
          </cell>
          <cell r="D2947" t="str">
            <v>8A分配板（条码纸）</v>
          </cell>
          <cell r="E2947" t="str">
            <v>SVG8AA1  2009.09.25</v>
          </cell>
          <cell r="F2947" t="str">
            <v>PCS</v>
          </cell>
        </row>
        <row r="2948">
          <cell r="C2948" t="str">
            <v>P02V0008R0</v>
          </cell>
          <cell r="D2948" t="str">
            <v>16A分配板（条码纸）</v>
          </cell>
          <cell r="E2948" t="str">
            <v>SVG8AA1  2009.09.25</v>
          </cell>
          <cell r="F2948" t="str">
            <v>PCS</v>
          </cell>
        </row>
        <row r="2949">
          <cell r="C2949" t="str">
            <v>P02V0009R0</v>
          </cell>
          <cell r="D2949" t="str">
            <v>16B分配板（条码纸）</v>
          </cell>
          <cell r="E2949" t="str">
            <v>SVG8AA1  2009.09.25</v>
          </cell>
          <cell r="F2949" t="str">
            <v>PCS</v>
          </cell>
        </row>
        <row r="2950">
          <cell r="C2950" t="str">
            <v>P02V0010R0</v>
          </cell>
          <cell r="D2950" t="str">
            <v>24A分配板（条码纸）</v>
          </cell>
          <cell r="E2950" t="str">
            <v>SVG8AA1  2009.09.25</v>
          </cell>
          <cell r="F2950" t="str">
            <v>PCS</v>
          </cell>
        </row>
        <row r="2951">
          <cell r="C2951" t="str">
            <v>P02V0011R0</v>
          </cell>
          <cell r="D2951" t="str">
            <v>电源指示板（条码纸）</v>
          </cell>
          <cell r="E2951" t="str">
            <v>SVG8AB0  2009.09.15</v>
          </cell>
          <cell r="F2951" t="str">
            <v>PCS</v>
          </cell>
        </row>
        <row r="2952">
          <cell r="C2952" t="str">
            <v>P02V0012R0</v>
          </cell>
          <cell r="D2952" t="str">
            <v>视频板（条码纸）</v>
          </cell>
          <cell r="E2952" t="str">
            <v>SCV8AAB0  2008.10.09</v>
          </cell>
          <cell r="F2952" t="str">
            <v>PCS</v>
          </cell>
        </row>
        <row r="2953">
          <cell r="C2953" t="str">
            <v>P02V0013R0</v>
          </cell>
          <cell r="D2953" t="str">
            <v>SHD2A（条码纸）</v>
          </cell>
          <cell r="E2953" t="str">
            <v>SHD2A-A1 2013-04-29</v>
          </cell>
          <cell r="F2953" t="str">
            <v>PCS</v>
          </cell>
        </row>
        <row r="2954">
          <cell r="C2954" t="str">
            <v>P03V0001R0</v>
          </cell>
          <cell r="D2954" t="str">
            <v>切换板（条码纸）</v>
          </cell>
          <cell r="E2954" t="str">
            <v>WDV2AAA2  2010.07.13</v>
          </cell>
          <cell r="F2954" t="str">
            <v>PCS</v>
          </cell>
        </row>
        <row r="2955">
          <cell r="C2955" t="str">
            <v>P03V0002R0</v>
          </cell>
          <cell r="D2955" t="str">
            <v>切换板（条码纸）</v>
          </cell>
          <cell r="E2955" t="str">
            <v>WDV2AAB1  2010.05.21</v>
          </cell>
          <cell r="F2955" t="str">
            <v>PCS</v>
          </cell>
        </row>
        <row r="2956">
          <cell r="C2956" t="str">
            <v>P03V0003R0</v>
          </cell>
          <cell r="D2956" t="str">
            <v>OEM切换板（条码纸）</v>
          </cell>
          <cell r="E2956" t="str">
            <v>WHD4BA0  2012.07.31</v>
          </cell>
          <cell r="F2956" t="str">
            <v>PCS</v>
          </cell>
        </row>
        <row r="2957">
          <cell r="C2957" t="str">
            <v>P03V0003R1</v>
          </cell>
          <cell r="D2957" t="str">
            <v>OEM切换板（条码纸）</v>
          </cell>
          <cell r="E2957" t="str">
            <v>HDMI41AB0  2013-10-14</v>
          </cell>
          <cell r="F2957" t="str">
            <v>PCS</v>
          </cell>
        </row>
        <row r="2958">
          <cell r="C2958" t="str">
            <v>P03V0004R0</v>
          </cell>
          <cell r="D2958" t="str">
            <v>OEM前板（条码纸）</v>
          </cell>
          <cell r="E2958" t="str">
            <v>WHD4BB0  2012.07.31</v>
          </cell>
          <cell r="F2958" t="str">
            <v>PCS</v>
          </cell>
        </row>
        <row r="2959">
          <cell r="C2959" t="str">
            <v>P03V0004R1</v>
          </cell>
          <cell r="D2959" t="str">
            <v>OEM前板（条码纸）</v>
          </cell>
          <cell r="E2959" t="str">
            <v>HDMI41AA0  2013-10-14</v>
          </cell>
          <cell r="F2959" t="str">
            <v>PCS</v>
          </cell>
        </row>
        <row r="2960">
          <cell r="C2960" t="str">
            <v>P03V0005R0</v>
          </cell>
          <cell r="D2960" t="str">
            <v>切换板（条码纸）</v>
          </cell>
          <cell r="E2960" t="str">
            <v>WHD8AA2  2010.12.07</v>
          </cell>
          <cell r="F2960" t="str">
            <v>PCS</v>
          </cell>
        </row>
        <row r="2961">
          <cell r="C2961" t="str">
            <v>P03V0006R0</v>
          </cell>
          <cell r="D2961" t="str">
            <v>切换板（条码纸）</v>
          </cell>
          <cell r="E2961" t="str">
            <v>WVG2ALAA0  2011.06.15</v>
          </cell>
          <cell r="F2961" t="str">
            <v>PCS</v>
          </cell>
        </row>
        <row r="2962">
          <cell r="C2962" t="str">
            <v>P03V0007R0</v>
          </cell>
          <cell r="D2962" t="str">
            <v>WVG2AL切换板（条码纸）</v>
          </cell>
          <cell r="E2962" t="str">
            <v>WVG2ALAB0  2011.06.15</v>
          </cell>
          <cell r="F2962" t="str">
            <v>PCS</v>
          </cell>
        </row>
        <row r="2963">
          <cell r="C2963" t="str">
            <v>P03V0008R0</v>
          </cell>
          <cell r="D2963" t="str">
            <v>前板（条码纸）</v>
          </cell>
          <cell r="E2963" t="str">
            <v>WVG2ALAC0  2011.06.15</v>
          </cell>
          <cell r="F2963" t="str">
            <v>PCS</v>
          </cell>
        </row>
        <row r="2964">
          <cell r="C2964" t="str">
            <v>P03V0009R0</v>
          </cell>
          <cell r="D2964" t="str">
            <v>切换板（条码纸）</v>
          </cell>
          <cell r="E2964" t="str">
            <v>WVG4AAA2  2011.04.11</v>
          </cell>
          <cell r="F2964" t="str">
            <v>PCS</v>
          </cell>
        </row>
        <row r="2965">
          <cell r="C2965" t="str">
            <v>P03V0010R0</v>
          </cell>
          <cell r="D2965" t="str">
            <v>音视频板（条码纸）</v>
          </cell>
          <cell r="E2965" t="str">
            <v>WVG4AAB1  2010.05.21</v>
          </cell>
          <cell r="F2965" t="str">
            <v>PCS</v>
          </cell>
        </row>
        <row r="2966">
          <cell r="C2966" t="str">
            <v>P03V0011R0</v>
          </cell>
          <cell r="D2966" t="str">
            <v>前板（条码纸）</v>
          </cell>
          <cell r="E2966" t="str">
            <v>WVG4AAC1  2010.05.21</v>
          </cell>
          <cell r="F2966" t="str">
            <v>PCS</v>
          </cell>
        </row>
        <row r="2967">
          <cell r="C2967" t="str">
            <v>P03V0012R0</v>
          </cell>
          <cell r="D2967" t="str">
            <v>8A视频切换板（条码纸）</v>
          </cell>
          <cell r="E2967" t="str">
            <v>WVG8AAA2  2012.08.23</v>
          </cell>
          <cell r="F2967" t="str">
            <v>PCS</v>
          </cell>
        </row>
        <row r="2968">
          <cell r="C2968" t="str">
            <v>P03V0013R0</v>
          </cell>
          <cell r="D2968" t="str">
            <v>16A视频切换板（条码纸）</v>
          </cell>
          <cell r="E2968" t="str">
            <v>WVG8AAA2  2012.08.23</v>
          </cell>
          <cell r="F2968" t="str">
            <v>PCS</v>
          </cell>
        </row>
        <row r="2969">
          <cell r="C2969" t="str">
            <v>P03V0014R0</v>
          </cell>
          <cell r="D2969" t="str">
            <v>16B视频切换板（条码纸）</v>
          </cell>
          <cell r="E2969" t="str">
            <v>WVG8AAA2  2012.08.23</v>
          </cell>
          <cell r="F2969" t="str">
            <v>PCS</v>
          </cell>
        </row>
        <row r="2970">
          <cell r="C2970" t="str">
            <v>P03V0015R0</v>
          </cell>
          <cell r="D2970" t="str">
            <v>24A视频切换板（条码纸）</v>
          </cell>
          <cell r="E2970" t="str">
            <v>WVG8AAA2  2012.08.23</v>
          </cell>
          <cell r="F2970" t="str">
            <v>PCS</v>
          </cell>
        </row>
        <row r="2971">
          <cell r="C2971" t="str">
            <v>P03V0016R0</v>
          </cell>
          <cell r="D2971" t="str">
            <v>8A音频切换板（条码纸）</v>
          </cell>
          <cell r="E2971" t="str">
            <v>WVG8AAB2  2012.08.23</v>
          </cell>
          <cell r="F2971" t="str">
            <v>PCS</v>
          </cell>
        </row>
        <row r="2972">
          <cell r="C2972" t="str">
            <v>P03V0017R0</v>
          </cell>
          <cell r="D2972" t="str">
            <v>16A音频切换板（条码纸）</v>
          </cell>
          <cell r="E2972" t="str">
            <v>WVG8AAB2  2012.08.23</v>
          </cell>
          <cell r="F2972" t="str">
            <v>PCS</v>
          </cell>
        </row>
        <row r="2973">
          <cell r="C2973" t="str">
            <v>P03V0018R0</v>
          </cell>
          <cell r="D2973" t="str">
            <v>16B音频切换板（条码纸）</v>
          </cell>
          <cell r="E2973" t="str">
            <v>WVG8AAB2  2012.08.23</v>
          </cell>
          <cell r="F2973" t="str">
            <v>PCS</v>
          </cell>
        </row>
        <row r="2974">
          <cell r="C2974" t="str">
            <v>P03V0019R0</v>
          </cell>
          <cell r="D2974" t="str">
            <v>24A音频切换板（条码纸）</v>
          </cell>
          <cell r="E2974" t="str">
            <v>WVG8AAB2  2012.08.23</v>
          </cell>
          <cell r="F2974" t="str">
            <v>PCS</v>
          </cell>
        </row>
        <row r="2975">
          <cell r="C2975" t="str">
            <v>P03V0020R0</v>
          </cell>
          <cell r="D2975" t="str">
            <v>PTN前板（条码纸）</v>
          </cell>
          <cell r="E2975" t="str">
            <v>WHD4BB0  2012.07.31</v>
          </cell>
          <cell r="F2975" t="str">
            <v>PCS</v>
          </cell>
        </row>
        <row r="2976">
          <cell r="C2976" t="str">
            <v>P03V0020R1</v>
          </cell>
          <cell r="D2976" t="str">
            <v>WHD4前板（条码纸）</v>
          </cell>
          <cell r="E2976" t="str">
            <v>HDMI41AA0  2013-10-14</v>
          </cell>
          <cell r="F2976" t="str">
            <v>PCS</v>
          </cell>
        </row>
        <row r="2977">
          <cell r="C2977" t="str">
            <v>P03V0021R0</v>
          </cell>
          <cell r="D2977" t="str">
            <v>WVG2AL USB切换板（条码纸）</v>
          </cell>
          <cell r="E2977" t="str">
            <v>WVG2ALAB0  2011.06.15</v>
          </cell>
          <cell r="F2977" t="str">
            <v>PCS</v>
          </cell>
        </row>
        <row r="2978">
          <cell r="C2978" t="str">
            <v>P03V0022R0</v>
          </cell>
          <cell r="D2978" t="str">
            <v>PTN切换板（条码纸）</v>
          </cell>
          <cell r="E2978" t="str">
            <v>WHD4BA0  2012.07.31</v>
          </cell>
          <cell r="F2978" t="str">
            <v>PCS</v>
          </cell>
        </row>
        <row r="2979">
          <cell r="C2979" t="str">
            <v>P03V0022R1</v>
          </cell>
          <cell r="D2979" t="str">
            <v>WHD4切换板（条码纸）</v>
          </cell>
          <cell r="E2979" t="str">
            <v>HDMI41AB0  2013-10-14</v>
          </cell>
          <cell r="F2979" t="str">
            <v>PCS</v>
          </cell>
        </row>
        <row r="2980">
          <cell r="C2980" t="str">
            <v>P03V0023R0</v>
          </cell>
          <cell r="D2980" t="str">
            <v>WHD4A切换板（条码纸）</v>
          </cell>
          <cell r="E2980" t="str">
            <v>HDMI41CB1  2014-07-30</v>
          </cell>
          <cell r="F2980" t="str">
            <v>PCS</v>
          </cell>
        </row>
        <row r="2981">
          <cell r="C2981" t="str">
            <v>P04V0001R0</v>
          </cell>
          <cell r="D2981" t="str">
            <v>五类线发送板（条码纸）</v>
          </cell>
          <cell r="E2981" t="str">
            <v>TP200TAB2  2012.06.21</v>
          </cell>
          <cell r="F2981" t="str">
            <v>PCS</v>
          </cell>
        </row>
        <row r="2982">
          <cell r="C2982" t="str">
            <v>P04V0002R0</v>
          </cell>
          <cell r="D2982" t="str">
            <v>TP200R（条码纸）</v>
          </cell>
          <cell r="E2982" t="str">
            <v>TP200RAB2   2012.06.21</v>
          </cell>
          <cell r="F2982" t="str">
            <v>PCS</v>
          </cell>
        </row>
        <row r="2983">
          <cell r="C2983" t="str">
            <v>P04V0003R0</v>
          </cell>
          <cell r="D2983" t="str">
            <v>五类线发送板（条码纸）</v>
          </cell>
          <cell r="E2983" t="str">
            <v>TP300TAA3  2010.08.21</v>
          </cell>
          <cell r="F2983" t="str">
            <v>PCS</v>
          </cell>
        </row>
        <row r="2984">
          <cell r="C2984" t="str">
            <v>P04V0004R0</v>
          </cell>
          <cell r="D2984" t="str">
            <v>五类线接收板（条码纸）</v>
          </cell>
          <cell r="E2984" t="str">
            <v>TP300RAA3  2010.08.21</v>
          </cell>
          <cell r="F2984" t="str">
            <v>PCS</v>
          </cell>
        </row>
        <row r="2985">
          <cell r="C2985" t="str">
            <v>P04V0005R0</v>
          </cell>
          <cell r="D2985" t="str">
            <v>五类线发送板（条码纸）</v>
          </cell>
          <cell r="E2985" t="str">
            <v>TPVG201TAB0  2011.12.02</v>
          </cell>
          <cell r="F2985" t="str">
            <v>PCS</v>
          </cell>
        </row>
        <row r="2986">
          <cell r="C2986" t="str">
            <v>P04V0006R0</v>
          </cell>
          <cell r="D2986" t="str">
            <v>五类线接收板（条码纸）</v>
          </cell>
          <cell r="E2986" t="str">
            <v>TPVG201RAA2  2012.06.08</v>
          </cell>
          <cell r="F2986" t="str">
            <v>PCS</v>
          </cell>
        </row>
        <row r="2987">
          <cell r="C2987" t="str">
            <v>P04V0007R0</v>
          </cell>
          <cell r="D2987" t="str">
            <v>五类线发送板（条码纸）</v>
          </cell>
          <cell r="E2987" t="str">
            <v>TPHD402TAA2  2012.03.08</v>
          </cell>
          <cell r="F2987" t="str">
            <v>PCS</v>
          </cell>
        </row>
        <row r="2988">
          <cell r="C2988" t="str">
            <v>P04V0007R1</v>
          </cell>
          <cell r="D2988" t="str">
            <v>五类线发送板（条码纸）</v>
          </cell>
          <cell r="E2988" t="str">
            <v>TPHD402TAA3  2012.11.01</v>
          </cell>
          <cell r="F2988" t="str">
            <v>PCS</v>
          </cell>
        </row>
        <row r="2989">
          <cell r="C2989" t="str">
            <v>P04V0008R0</v>
          </cell>
          <cell r="D2989" t="str">
            <v>五类线接收板（条码纸）</v>
          </cell>
          <cell r="E2989" t="str">
            <v>TPHD402RAA2  2012.03.08</v>
          </cell>
          <cell r="F2989" t="str">
            <v>PCS</v>
          </cell>
        </row>
        <row r="2990">
          <cell r="C2990" t="str">
            <v>P04V0008R1</v>
          </cell>
          <cell r="D2990" t="str">
            <v>五类线接收板（条码纸）</v>
          </cell>
          <cell r="E2990" t="str">
            <v>TPHD402RAA3  2013.02.22</v>
          </cell>
          <cell r="F2990" t="str">
            <v>PCS</v>
          </cell>
        </row>
        <row r="2991">
          <cell r="C2991" t="str">
            <v>P04V0009R0</v>
          </cell>
          <cell r="D2991" t="str">
            <v>光纤发送板（条码纸）</v>
          </cell>
          <cell r="E2991" t="str">
            <v>FODV300TAA1  2012.03.17</v>
          </cell>
          <cell r="F2991" t="str">
            <v>PCS</v>
          </cell>
        </row>
        <row r="2992">
          <cell r="C2992" t="str">
            <v>P04V0009R1</v>
          </cell>
          <cell r="D2992" t="str">
            <v>光纤发送板（条码纸）</v>
          </cell>
          <cell r="E2992" t="str">
            <v>FODV300TAA2  2013-08-22</v>
          </cell>
          <cell r="F2992" t="str">
            <v>PCS</v>
          </cell>
        </row>
        <row r="2993">
          <cell r="C2993" t="str">
            <v>P04V0009R2</v>
          </cell>
          <cell r="D2993" t="str">
            <v>光纤发送板（条码纸）</v>
          </cell>
          <cell r="E2993" t="str">
            <v>DVFBTAA0  2013-11-21</v>
          </cell>
          <cell r="F2993" t="str">
            <v>PCS</v>
          </cell>
        </row>
        <row r="2994">
          <cell r="C2994" t="str">
            <v>P04V0010R0</v>
          </cell>
          <cell r="D2994" t="str">
            <v>光纤接收板（条码纸）</v>
          </cell>
          <cell r="E2994" t="str">
            <v>FODV300RAA1  2012.03.17</v>
          </cell>
          <cell r="F2994" t="str">
            <v>PCS</v>
          </cell>
        </row>
        <row r="2995">
          <cell r="C2995" t="str">
            <v>P04V0010R1</v>
          </cell>
          <cell r="D2995" t="str">
            <v>光纤接收板（条码纸）</v>
          </cell>
          <cell r="E2995" t="str">
            <v>DVFBRAA0  2013-11-21</v>
          </cell>
          <cell r="F2995" t="str">
            <v>PCS</v>
          </cell>
        </row>
        <row r="2996">
          <cell r="C2996" t="str">
            <v>P04V0011R0</v>
          </cell>
          <cell r="D2996" t="str">
            <v>五类线接收板（条码纸）</v>
          </cell>
          <cell r="E2996" t="str">
            <v>DIGI-VGASD2-R  2012.04.16</v>
          </cell>
          <cell r="F2996" t="str">
            <v>PCS</v>
          </cell>
        </row>
        <row r="2997">
          <cell r="C2997" t="str">
            <v>P04V0011R1</v>
          </cell>
          <cell r="D2997" t="str">
            <v>五类线接收板（条码纸）</v>
          </cell>
          <cell r="E2997" t="str">
            <v>DIGI-VGASD2-R-AA1  2013-06-29</v>
          </cell>
          <cell r="F2997" t="str">
            <v>PCS</v>
          </cell>
        </row>
        <row r="2998">
          <cell r="C2998" t="str">
            <v>P04V0012R0</v>
          </cell>
          <cell r="D2998" t="str">
            <v>五类线发送板（条码纸）</v>
          </cell>
          <cell r="E2998" t="str">
            <v>DIGI-VGASD2-S  2012.04.16</v>
          </cell>
          <cell r="F2998" t="str">
            <v>PCS</v>
          </cell>
        </row>
        <row r="2999">
          <cell r="C2999" t="str">
            <v>P04V0012R1</v>
          </cell>
          <cell r="D2999" t="str">
            <v>五类线发送板（条码纸）</v>
          </cell>
          <cell r="E2999" t="str">
            <v>DIGI-VGASD2-S-AA2  2014.03.14</v>
          </cell>
          <cell r="F2999" t="str">
            <v>PCS</v>
          </cell>
        </row>
        <row r="3000">
          <cell r="C3000" t="str">
            <v>P04V0013R0</v>
          </cell>
          <cell r="D3000" t="str">
            <v>五类线发送板（条码纸）</v>
          </cell>
          <cell r="E3000" t="str">
            <v>DIGI-VGASD2-T4-AA0  2012.04.16</v>
          </cell>
          <cell r="F3000" t="str">
            <v>PCS</v>
          </cell>
        </row>
        <row r="3001">
          <cell r="C3001" t="str">
            <v>P04V0014R0</v>
          </cell>
          <cell r="D3001" t="str">
            <v>按键板（条码纸）</v>
          </cell>
          <cell r="E3001" t="str">
            <v>DIGI-VGASD2-T4-AB0  2012.04.16</v>
          </cell>
          <cell r="F3001" t="str">
            <v>PCS</v>
          </cell>
        </row>
        <row r="3002">
          <cell r="C3002" t="str">
            <v>P04V0015R0</v>
          </cell>
          <cell r="D3002" t="str">
            <v>五类线发送板（条码纸）</v>
          </cell>
          <cell r="E3002" t="str">
            <v>DIGI-VGASD2-T8-AA0  2012.04.16</v>
          </cell>
          <cell r="F3002" t="str">
            <v>PCS</v>
          </cell>
        </row>
        <row r="3003">
          <cell r="C3003" t="str">
            <v>P04V0016R0</v>
          </cell>
          <cell r="D3003" t="str">
            <v>TP200R2（条码纸）</v>
          </cell>
          <cell r="E3003" t="str">
            <v>TP200RAB2   2012.06.21</v>
          </cell>
          <cell r="F3003" t="str">
            <v>PCS</v>
          </cell>
        </row>
        <row r="3004">
          <cell r="C3004" t="str">
            <v>P04V0017R0</v>
          </cell>
          <cell r="D3004" t="str">
            <v>TPHD403R串口小板（条码纸）</v>
          </cell>
          <cell r="E3004" t="str">
            <v>RS232_M</v>
          </cell>
          <cell r="F3004" t="str">
            <v>PCS</v>
          </cell>
        </row>
        <row r="3005">
          <cell r="C3005" t="str">
            <v>P04V0018R0</v>
          </cell>
          <cell r="D3005" t="str">
            <v>TPHD403T串口小板（条码纸）</v>
          </cell>
          <cell r="E3005" t="str">
            <v>RS232_F</v>
          </cell>
          <cell r="F3005" t="str">
            <v>PCS</v>
          </cell>
        </row>
        <row r="3006">
          <cell r="C3006" t="str">
            <v>P04V0019R0</v>
          </cell>
          <cell r="D3006" t="str">
            <v>TPHD402R（条码纸）</v>
          </cell>
          <cell r="E3006" t="str">
            <v>TPHD402R_PRA0  2013-05-22</v>
          </cell>
          <cell r="F3006" t="str">
            <v>PCS</v>
          </cell>
        </row>
        <row r="3007">
          <cell r="C3007" t="str">
            <v>P04V0019R1</v>
          </cell>
          <cell r="D3007" t="str">
            <v>TPHD402R（条码纸）</v>
          </cell>
          <cell r="E3007" t="str">
            <v>TPHD402R_PRA1  2013-06-27</v>
          </cell>
          <cell r="F3007" t="str">
            <v>PCS</v>
          </cell>
        </row>
        <row r="3008">
          <cell r="C3008" t="str">
            <v>P04V0019R2</v>
          </cell>
          <cell r="D3008" t="str">
            <v>TPHD402R（条码纸）</v>
          </cell>
          <cell r="E3008" t="str">
            <v>TPHD402R_PRA2 2013-07-23</v>
          </cell>
          <cell r="F3008" t="str">
            <v>PCS</v>
          </cell>
        </row>
        <row r="3009">
          <cell r="C3009" t="str">
            <v>P04V0019R3</v>
          </cell>
          <cell r="D3009" t="str">
            <v>TPHD402R（条码纸）</v>
          </cell>
          <cell r="E3009" t="str">
            <v>HDBT70PRA2  2013-10-09</v>
          </cell>
          <cell r="F3009" t="str">
            <v>PCS</v>
          </cell>
        </row>
        <row r="3010">
          <cell r="C3010" t="str">
            <v>P04V0019R4</v>
          </cell>
          <cell r="D3010" t="str">
            <v>TPHD402R（条码纸）</v>
          </cell>
          <cell r="E3010" t="str">
            <v>HDBT70PRA3  2013-10-18</v>
          </cell>
          <cell r="F3010" t="str">
            <v>PCS</v>
          </cell>
        </row>
        <row r="3011">
          <cell r="C3011" t="str">
            <v>P04V0019R6</v>
          </cell>
          <cell r="D3011" t="str">
            <v>TPHD402R（条码纸）</v>
          </cell>
          <cell r="E3011" t="str">
            <v>HDBT70PRA4  2014-01-22</v>
          </cell>
          <cell r="F3011" t="str">
            <v>PCS</v>
          </cell>
        </row>
        <row r="3012">
          <cell r="C3012" t="str">
            <v>P04V0019R7</v>
          </cell>
          <cell r="D3012" t="str">
            <v>TPHD402R（条码纸）</v>
          </cell>
          <cell r="E3012" t="str">
            <v>HDBT70PRA5  2014-04-25</v>
          </cell>
          <cell r="F3012" t="str">
            <v>PCS</v>
          </cell>
        </row>
        <row r="3013">
          <cell r="C3013" t="str">
            <v>P04V0020R0</v>
          </cell>
          <cell r="D3013" t="str">
            <v>TPHD402PR（条码纸）</v>
          </cell>
          <cell r="E3013" t="str">
            <v>TPHD402R_PRA0  2013-05-22</v>
          </cell>
          <cell r="F3013" t="str">
            <v>PCS</v>
          </cell>
        </row>
        <row r="3014">
          <cell r="C3014" t="str">
            <v>P04V0020R1</v>
          </cell>
          <cell r="D3014" t="str">
            <v>TPHD402PR（条码纸）</v>
          </cell>
          <cell r="E3014" t="str">
            <v>TPHD402R_PRA1  2013-06-27</v>
          </cell>
          <cell r="F3014" t="str">
            <v>PCS</v>
          </cell>
        </row>
        <row r="3015">
          <cell r="C3015" t="str">
            <v>P04V0020R2</v>
          </cell>
          <cell r="D3015" t="str">
            <v>TPHD402PR（条码纸）</v>
          </cell>
          <cell r="E3015" t="str">
            <v>TPHD402R_PRA2 2013-07-23</v>
          </cell>
          <cell r="F3015" t="str">
            <v>PCS</v>
          </cell>
        </row>
        <row r="3016">
          <cell r="C3016" t="str">
            <v>P04V0020R3</v>
          </cell>
          <cell r="D3016" t="str">
            <v>TPHD402PR（条码纸）</v>
          </cell>
          <cell r="E3016" t="str">
            <v>HDBT70PRA2  2013-10-09</v>
          </cell>
          <cell r="F3016" t="str">
            <v>PCS</v>
          </cell>
        </row>
        <row r="3017">
          <cell r="C3017" t="str">
            <v>P04V0020R4</v>
          </cell>
          <cell r="D3017" t="str">
            <v>TPHD402PR（条码纸）</v>
          </cell>
          <cell r="E3017" t="str">
            <v>HDBT70PRA3  2013-10-18</v>
          </cell>
          <cell r="F3017" t="str">
            <v>PCS</v>
          </cell>
        </row>
        <row r="3018">
          <cell r="C3018" t="str">
            <v>P04V0020R6</v>
          </cell>
          <cell r="D3018" t="str">
            <v>TPHD402PR（条码纸）</v>
          </cell>
          <cell r="E3018" t="str">
            <v>HDBT70PRA4  2014-01-22</v>
          </cell>
          <cell r="F3018" t="str">
            <v>PCS</v>
          </cell>
        </row>
        <row r="3019">
          <cell r="C3019" t="str">
            <v>P04V0020R7</v>
          </cell>
          <cell r="D3019" t="str">
            <v>TPHD402PR（条码纸）</v>
          </cell>
          <cell r="E3019" t="str">
            <v>HDBT70PRA5  2014-04-25</v>
          </cell>
          <cell r="F3019" t="str">
            <v>PCS</v>
          </cell>
        </row>
        <row r="3020">
          <cell r="C3020" t="str">
            <v>P04V0021R0</v>
          </cell>
          <cell r="D3020" t="str">
            <v>TPHD402T（条码纸）</v>
          </cell>
          <cell r="E3020" t="str">
            <v>TPHD402T_PTA0  2013-05-22</v>
          </cell>
          <cell r="F3020" t="str">
            <v>PCS</v>
          </cell>
        </row>
        <row r="3021">
          <cell r="C3021" t="str">
            <v>P04V0021R1</v>
          </cell>
          <cell r="D3021" t="str">
            <v>TPHD402T（条码纸）</v>
          </cell>
          <cell r="E3021" t="str">
            <v>TPHD402T_PTA2  2013-07-23</v>
          </cell>
          <cell r="F3021" t="str">
            <v>PCS</v>
          </cell>
        </row>
        <row r="3022">
          <cell r="C3022" t="str">
            <v>P04V0021R2</v>
          </cell>
          <cell r="D3022" t="str">
            <v>TPHD402T（条码纸）</v>
          </cell>
          <cell r="E3022" t="str">
            <v>HDBT70PTA2  2013-10-09</v>
          </cell>
          <cell r="F3022" t="str">
            <v>PCS</v>
          </cell>
        </row>
        <row r="3023">
          <cell r="C3023" t="str">
            <v>P04V0021R3</v>
          </cell>
          <cell r="D3023" t="str">
            <v>TPHD402T（条码纸）</v>
          </cell>
          <cell r="E3023" t="str">
            <v>HDBT70PTA3  2013-10-18</v>
          </cell>
          <cell r="F3023" t="str">
            <v>PCS</v>
          </cell>
        </row>
        <row r="3024">
          <cell r="C3024" t="str">
            <v>P04V0021R5</v>
          </cell>
          <cell r="D3024" t="str">
            <v>TPHD402T（条码纸）</v>
          </cell>
          <cell r="E3024" t="str">
            <v>HDBT70PTA4  2014-01-22</v>
          </cell>
          <cell r="F3024" t="str">
            <v>PCS</v>
          </cell>
        </row>
        <row r="3025">
          <cell r="C3025" t="str">
            <v>P04V0021R6</v>
          </cell>
          <cell r="D3025" t="str">
            <v>TPHD402T（条码纸）</v>
          </cell>
          <cell r="E3025" t="str">
            <v>HDBT70PTA5  2014-04-25</v>
          </cell>
          <cell r="F3025" t="str">
            <v>PCS</v>
          </cell>
        </row>
        <row r="3026">
          <cell r="C3026" t="str">
            <v>P04V0022R0</v>
          </cell>
          <cell r="D3026" t="str">
            <v>TPHD402PT（条码纸）</v>
          </cell>
          <cell r="E3026" t="str">
            <v>TPHD402T_PTA0  2013-05-22</v>
          </cell>
          <cell r="F3026" t="str">
            <v>PCS</v>
          </cell>
        </row>
        <row r="3027">
          <cell r="C3027" t="str">
            <v>P04V0022R1</v>
          </cell>
          <cell r="D3027" t="str">
            <v>TPHD402PT（条码纸）</v>
          </cell>
          <cell r="E3027" t="str">
            <v>TPHD402T_PTA2  2013-07-23</v>
          </cell>
          <cell r="F3027" t="str">
            <v>PCS</v>
          </cell>
        </row>
        <row r="3028">
          <cell r="C3028" t="str">
            <v>P04V0022R2</v>
          </cell>
          <cell r="D3028" t="str">
            <v>TPHD402PT（条码纸）</v>
          </cell>
          <cell r="E3028" t="str">
            <v>HDBT70PTA2  2013-10-09</v>
          </cell>
          <cell r="F3028" t="str">
            <v>PCS</v>
          </cell>
        </row>
        <row r="3029">
          <cell r="C3029" t="str">
            <v>P04V0022R3</v>
          </cell>
          <cell r="D3029" t="str">
            <v>TPHD402PT（条码纸）</v>
          </cell>
          <cell r="E3029" t="str">
            <v>HDBT70PTA3  2013-10-18</v>
          </cell>
          <cell r="F3029" t="str">
            <v>PCS</v>
          </cell>
        </row>
        <row r="3030">
          <cell r="C3030" t="str">
            <v>P04V0022R5</v>
          </cell>
          <cell r="D3030" t="str">
            <v>TPHD402PT（条码纸）</v>
          </cell>
          <cell r="E3030" t="str">
            <v>HDBT70PTA4  2014-01-22</v>
          </cell>
          <cell r="F3030" t="str">
            <v>PCS</v>
          </cell>
        </row>
        <row r="3031">
          <cell r="C3031" t="str">
            <v>P04V0022R6</v>
          </cell>
          <cell r="D3031" t="str">
            <v>TPHD402PT（条码纸）</v>
          </cell>
          <cell r="E3031" t="str">
            <v>HDBT70PTA5  2014-04-25</v>
          </cell>
          <cell r="F3031" t="str">
            <v>PCS</v>
          </cell>
        </row>
        <row r="3032">
          <cell r="C3032" t="str">
            <v>P04V0023R0</v>
          </cell>
          <cell r="D3032" t="str">
            <v>TPHD403PR（条码纸）</v>
          </cell>
          <cell r="E3032" t="str">
            <v>TPHD403R-PRA0 2013-5-20</v>
          </cell>
          <cell r="F3032" t="str">
            <v>PCS</v>
          </cell>
        </row>
        <row r="3033">
          <cell r="C3033" t="str">
            <v>P04V0023R1</v>
          </cell>
          <cell r="D3033" t="str">
            <v>TPHD403PR（条码纸）</v>
          </cell>
          <cell r="E3033" t="str">
            <v>TPHD403R_PRA2  2013-09-10</v>
          </cell>
          <cell r="F3033" t="str">
            <v>PCS</v>
          </cell>
        </row>
        <row r="3034">
          <cell r="C3034" t="str">
            <v>P04V0023R2</v>
          </cell>
          <cell r="D3034" t="str">
            <v>TPHD403PR（条码纸）</v>
          </cell>
          <cell r="E3034" t="str">
            <v>HDBT100RA0  2014-01-24</v>
          </cell>
          <cell r="F3034" t="str">
            <v>PCS</v>
          </cell>
        </row>
        <row r="3035">
          <cell r="C3035" t="str">
            <v>P04V0024R0</v>
          </cell>
          <cell r="D3035" t="str">
            <v>TPHD403PT（条码纸）</v>
          </cell>
          <cell r="E3035" t="str">
            <v>TPHD403T-PTA0 2013-5-20</v>
          </cell>
          <cell r="F3035" t="str">
            <v>PCS</v>
          </cell>
        </row>
        <row r="3036">
          <cell r="C3036" t="str">
            <v>P04V0024R1</v>
          </cell>
          <cell r="D3036" t="str">
            <v>TPHD403PT（条码纸）</v>
          </cell>
          <cell r="E3036" t="str">
            <v>TPHD403T_PTA2  2013-09-10</v>
          </cell>
          <cell r="F3036" t="str">
            <v>PCS</v>
          </cell>
        </row>
        <row r="3037">
          <cell r="C3037" t="str">
            <v>P04V0024R2</v>
          </cell>
          <cell r="D3037" t="str">
            <v>TPHD403PT（条码纸）</v>
          </cell>
          <cell r="E3037" t="str">
            <v>HDBT100TA0  2014-01-24</v>
          </cell>
          <cell r="F3037" t="str">
            <v>PCS</v>
          </cell>
        </row>
        <row r="3038">
          <cell r="C3038" t="str">
            <v>P04V0025R0</v>
          </cell>
          <cell r="D3038" t="str">
            <v>TPHD403R（条码纸）</v>
          </cell>
          <cell r="E3038" t="str">
            <v>TPHD403R_PRA2  2013-09-10</v>
          </cell>
          <cell r="F3038" t="str">
            <v>PCS</v>
          </cell>
        </row>
        <row r="3039">
          <cell r="C3039" t="str">
            <v>P04V0025R1</v>
          </cell>
          <cell r="D3039" t="str">
            <v>TPHD403R（条码纸）</v>
          </cell>
          <cell r="E3039" t="str">
            <v>HDBT100RA0  2014-01-24</v>
          </cell>
          <cell r="F3039" t="str">
            <v>PCS</v>
          </cell>
        </row>
        <row r="3040">
          <cell r="C3040" t="str">
            <v>P04V0026R0</v>
          </cell>
          <cell r="D3040" t="str">
            <v>TPHD403T（条码纸）</v>
          </cell>
          <cell r="E3040" t="str">
            <v>TPHD403T_PTA2  2013-09-10</v>
          </cell>
          <cell r="F3040" t="str">
            <v>PCS</v>
          </cell>
        </row>
        <row r="3041">
          <cell r="C3041" t="str">
            <v>P04V0026R1</v>
          </cell>
          <cell r="D3041" t="str">
            <v>TPHD403T（条码纸）</v>
          </cell>
          <cell r="E3041" t="str">
            <v>HDBT100TA0  2014-01-24</v>
          </cell>
          <cell r="F3041" t="str">
            <v>PCS</v>
          </cell>
        </row>
        <row r="3042">
          <cell r="C3042" t="str">
            <v>P04V0029R0</v>
          </cell>
          <cell r="D3042" t="str">
            <v>TPHD403PLT（条码纸）</v>
          </cell>
          <cell r="E3042" t="str">
            <v>HDBT100PLTA1  2014-02-13</v>
          </cell>
          <cell r="F3042" t="str">
            <v>PCS</v>
          </cell>
        </row>
        <row r="3043">
          <cell r="C3043" t="str">
            <v>P04V0029R1</v>
          </cell>
          <cell r="D3043" t="str">
            <v>TPHD403PLT（条码纸）</v>
          </cell>
          <cell r="E3043" t="str">
            <v>HDBT100PLTA2  2014-03-14</v>
          </cell>
          <cell r="F3043" t="str">
            <v>PCS</v>
          </cell>
        </row>
        <row r="3044">
          <cell r="C3044" t="str">
            <v>P04V0030R0</v>
          </cell>
          <cell r="D3044" t="str">
            <v>HDBT100PLR（条码纸）</v>
          </cell>
          <cell r="E3044" t="str">
            <v>HDBT100PLRA1  2014-02-13</v>
          </cell>
          <cell r="F3044" t="str">
            <v>PCS</v>
          </cell>
        </row>
        <row r="3045">
          <cell r="C3045" t="str">
            <v>P04V0030R1</v>
          </cell>
          <cell r="D3045" t="str">
            <v>HDBT100PLR（条码纸）</v>
          </cell>
          <cell r="E3045" t="str">
            <v>HDBT100PLRA2  2014-03-14</v>
          </cell>
          <cell r="F3045" t="str">
            <v>PCS</v>
          </cell>
        </row>
        <row r="3046">
          <cell r="C3046" t="str">
            <v>P04V0031R0</v>
          </cell>
          <cell r="D3046" t="str">
            <v>TPHD403PT（条码纸）</v>
          </cell>
          <cell r="E3046" t="str">
            <v>HDBT100PTB1  2014-04-10</v>
          </cell>
          <cell r="F3046" t="str">
            <v>PCS</v>
          </cell>
        </row>
        <row r="3047">
          <cell r="C3047" t="str">
            <v>P04V0032R0</v>
          </cell>
          <cell r="D3047" t="str">
            <v>TPHD403R(条码纸)</v>
          </cell>
          <cell r="E3047" t="str">
            <v>HDBT100RB0  2014-06-30</v>
          </cell>
          <cell r="F3047" t="str">
            <v>PCS</v>
          </cell>
        </row>
        <row r="3048">
          <cell r="C3048" t="str">
            <v>P04V0033R0</v>
          </cell>
          <cell r="D3048" t="str">
            <v>TPHD403T(条码纸)</v>
          </cell>
          <cell r="E3048" t="str">
            <v>HDBT100TB0  2014-06-30</v>
          </cell>
          <cell r="F3048" t="str">
            <v>PCS</v>
          </cell>
        </row>
        <row r="3049">
          <cell r="C3049" t="str">
            <v>P04V0036R0</v>
          </cell>
          <cell r="D3049" t="str">
            <v>TPHD405PT-WPI输入板(条码纸)</v>
          </cell>
          <cell r="E3049" t="str">
            <v>HDBT70PT-WPAA1  2014-07-09</v>
          </cell>
          <cell r="F3049" t="str">
            <v>PCS</v>
          </cell>
        </row>
        <row r="3050">
          <cell r="C3050" t="str">
            <v>P04V0037R0</v>
          </cell>
          <cell r="D3050" t="str">
            <v>TPHD405PT输出板(条码纸)</v>
          </cell>
          <cell r="E3050" t="str">
            <v>HDBT70PT-WPAB2  2014-08-18</v>
          </cell>
          <cell r="F3050" t="str">
            <v>PCS</v>
          </cell>
        </row>
        <row r="3051">
          <cell r="C3051" t="str">
            <v>P04V0037R1</v>
          </cell>
          <cell r="D3051" t="str">
            <v>TPHD405PT输出板(条码纸)</v>
          </cell>
          <cell r="E3051" t="str">
            <v>HDBT70PT-WPAB3  2014-09-26</v>
          </cell>
          <cell r="F3051" t="str">
            <v>PCS</v>
          </cell>
        </row>
        <row r="3052">
          <cell r="C3052" t="str">
            <v>P04V0038R0</v>
          </cell>
          <cell r="D3052" t="str">
            <v>TPHD405PT主板(条码纸)</v>
          </cell>
          <cell r="E3052" t="str">
            <v>HDBT70PT-WPAC2  2014-08-18</v>
          </cell>
          <cell r="F3052" t="str">
            <v>PCS</v>
          </cell>
        </row>
        <row r="3053">
          <cell r="C3053" t="str">
            <v>P04V0038R1</v>
          </cell>
          <cell r="D3053" t="str">
            <v>TPHD405PT主板(条码纸)</v>
          </cell>
          <cell r="E3053" t="str">
            <v>HDBT70PT-WPAC3  2014-09-26</v>
          </cell>
          <cell r="F3053" t="str">
            <v>PCS</v>
          </cell>
        </row>
        <row r="3054">
          <cell r="C3054" t="str">
            <v>P04V0039R0</v>
          </cell>
          <cell r="D3054" t="str">
            <v>TPHD405PT USB板(条码纸)</v>
          </cell>
          <cell r="E3054" t="str">
            <v>HDBT70PT-WPAD2  2014-08-18</v>
          </cell>
          <cell r="F3054" t="str">
            <v>PCS</v>
          </cell>
        </row>
        <row r="3055">
          <cell r="C3055" t="str">
            <v>P04V0040R0</v>
          </cell>
          <cell r="D3055" t="str">
            <v>TPHD405PT-WPB按键板(条码纸)</v>
          </cell>
          <cell r="E3055" t="str">
            <v>HDBT70PT-WPAE1  2014-07-11</v>
          </cell>
          <cell r="F3055" t="str">
            <v>PCS</v>
          </cell>
        </row>
        <row r="3056">
          <cell r="C3056" t="str">
            <v>P04V0040R1</v>
          </cell>
          <cell r="D3056" t="str">
            <v>TPHD405PT-WPB按键板(条码纸)</v>
          </cell>
          <cell r="E3056" t="str">
            <v>HDBT70PT-WPAE2  2014-11-13</v>
          </cell>
          <cell r="F3056" t="str">
            <v>PCS</v>
          </cell>
        </row>
        <row r="3057">
          <cell r="C3057" t="str">
            <v>P04V0041R0</v>
          </cell>
          <cell r="D3057" t="str">
            <v>TPHD405PT电源板(条码纸)</v>
          </cell>
          <cell r="E3057" t="str">
            <v>HDBT70PT-WPAF2  2014-08-18</v>
          </cell>
          <cell r="F3057" t="str">
            <v>PCS</v>
          </cell>
        </row>
        <row r="3058">
          <cell r="C3058" t="str">
            <v>P04V0041R1</v>
          </cell>
          <cell r="D3058" t="str">
            <v>TPHD405PT电源板(条码纸)</v>
          </cell>
          <cell r="E3058" t="str">
            <v>HDBT70PT-WPAF3  2014-11-13</v>
          </cell>
          <cell r="F3058" t="str">
            <v>PCS</v>
          </cell>
        </row>
        <row r="3059">
          <cell r="C3059" t="str">
            <v>P04V0042R0</v>
          </cell>
          <cell r="D3059" t="str">
            <v>TPHD405PT网络板(条码纸)</v>
          </cell>
          <cell r="E3059" t="str">
            <v>HDBT70PT-WPAG1  2014-07-11</v>
          </cell>
          <cell r="F3059" t="str">
            <v>PCS</v>
          </cell>
        </row>
        <row r="3060">
          <cell r="C3060" t="str">
            <v>P04V0042R1</v>
          </cell>
          <cell r="D3060" t="str">
            <v>TPHD405PT网络板(条码纸)</v>
          </cell>
          <cell r="E3060" t="str">
            <v>HDBT70PT-WPAG2  2014-11-13</v>
          </cell>
          <cell r="F3060" t="str">
            <v>PCS</v>
          </cell>
        </row>
        <row r="3061">
          <cell r="C3061" t="str">
            <v>P04V0043R0</v>
          </cell>
          <cell r="D3061" t="str">
            <v>TPHD402T（NR条码纸）</v>
          </cell>
          <cell r="E3061" t="str">
            <v>HDBT70PTB0 2014-01-23 (无红外)</v>
          </cell>
          <cell r="F3061" t="str">
            <v>PCS</v>
          </cell>
        </row>
        <row r="3062">
          <cell r="C3062" t="str">
            <v>P04V0044R0</v>
          </cell>
          <cell r="D3062" t="str">
            <v>TPHD402R（NR条码纸)</v>
          </cell>
          <cell r="E3062" t="str">
            <v>HDBT70PRB0 2014-01-23 (无红外)</v>
          </cell>
          <cell r="F3062" t="str">
            <v>PCS</v>
          </cell>
        </row>
        <row r="3063">
          <cell r="C3063" t="str">
            <v>P04V0045R0</v>
          </cell>
          <cell r="D3063" t="str">
            <v>TPHD405PT-WPB输入板(条码纸)</v>
          </cell>
          <cell r="E3063" t="str">
            <v>HDBT70PT-WPAA1  2014-07-09</v>
          </cell>
          <cell r="F3063" t="str">
            <v>PCS</v>
          </cell>
        </row>
        <row r="3064">
          <cell r="C3064" t="str">
            <v>P04V0046R0</v>
          </cell>
          <cell r="D3064" t="str">
            <v>TPHD403PLR（条码纸）</v>
          </cell>
          <cell r="E3064" t="str">
            <v>HDBT100PLRA2  2014-03-14 (4K程序）</v>
          </cell>
          <cell r="F3064" t="str">
            <v>PCS</v>
          </cell>
        </row>
        <row r="3065">
          <cell r="C3065" t="str">
            <v>P04V0047R0</v>
          </cell>
          <cell r="D3065" t="str">
            <v>TPHD403PLT（条码纸）</v>
          </cell>
          <cell r="E3065" t="str">
            <v>HDBT100PLTA2  2014-03-14 （4K程序）</v>
          </cell>
          <cell r="F3065" t="str">
            <v>PCS</v>
          </cell>
        </row>
        <row r="3066">
          <cell r="C3066" t="str">
            <v>P04V0048R0</v>
          </cell>
          <cell r="D3066" t="str">
            <v>TPHD402PT（条码纸）</v>
          </cell>
          <cell r="E3066" t="str">
            <v>HDBT70PTB0 2014-01-23 (有红外,4K程序)</v>
          </cell>
          <cell r="F3066" t="str">
            <v>PCS</v>
          </cell>
        </row>
        <row r="3067">
          <cell r="C3067" t="str">
            <v>P04V0049R0</v>
          </cell>
          <cell r="D3067" t="str">
            <v>TPHD402PT（NR条码纸）</v>
          </cell>
          <cell r="E3067" t="str">
            <v>HDBT70PTB0 2014-01-23(无红外,4K程序)</v>
          </cell>
          <cell r="F3067" t="str">
            <v>PCS</v>
          </cell>
        </row>
        <row r="3068">
          <cell r="C3068" t="str">
            <v>P04V0050R0</v>
          </cell>
          <cell r="D3068" t="str">
            <v>TPHD402T（NR条码纸）</v>
          </cell>
          <cell r="E3068" t="str">
            <v>HDBT70PTB0 2014-01-23 (无红外,4K程序)</v>
          </cell>
          <cell r="F3068" t="str">
            <v>PCS</v>
          </cell>
        </row>
        <row r="3069">
          <cell r="C3069" t="str">
            <v>P04V0051R0</v>
          </cell>
          <cell r="D3069" t="str">
            <v>TPHD402PR（条码纸）</v>
          </cell>
          <cell r="E3069" t="str">
            <v>HDBT70PRB0 2014-01-23 (有红外,4K程序)</v>
          </cell>
          <cell r="F3069" t="str">
            <v>PCS</v>
          </cell>
        </row>
        <row r="3070">
          <cell r="C3070" t="str">
            <v>P04V0052R0</v>
          </cell>
          <cell r="D3070" t="str">
            <v>TPHD402PR（条码纸）</v>
          </cell>
          <cell r="E3070" t="str">
            <v>HDBT70PRB0 2014-01-23（NR无红外,4K程序)</v>
          </cell>
          <cell r="F3070" t="str">
            <v>PCS</v>
          </cell>
        </row>
        <row r="3071">
          <cell r="C3071" t="str">
            <v>P04V0053R0</v>
          </cell>
          <cell r="D3071" t="str">
            <v>TPHD402R（NR条码纸)</v>
          </cell>
          <cell r="E3071" t="str">
            <v>HDBT70PRB0 2014-01-23  (无红外,4K程序)</v>
          </cell>
          <cell r="F3071" t="str">
            <v>PCS</v>
          </cell>
        </row>
        <row r="3072">
          <cell r="C3072" t="str">
            <v>P04V0054R0</v>
          </cell>
          <cell r="D3072" t="str">
            <v>TPHD405PT(MUX)主板(条码纸)</v>
          </cell>
          <cell r="E3072" t="str">
            <v>HDBT70PT-WPBC1  2014-09-28</v>
          </cell>
          <cell r="F3072" t="str">
            <v>PCS</v>
          </cell>
        </row>
        <row r="3073">
          <cell r="C3073" t="str">
            <v>P04V0056R0</v>
          </cell>
          <cell r="D3073" t="str">
            <v>TPHD403PT（条码纸）</v>
          </cell>
          <cell r="E3073" t="str">
            <v>HDBT100PTB1  2014-04-10 (4K程序)</v>
          </cell>
          <cell r="F3073" t="str">
            <v>PCS</v>
          </cell>
        </row>
        <row r="3074">
          <cell r="C3074" t="str">
            <v>P04V0057R0</v>
          </cell>
          <cell r="D3074" t="str">
            <v>TPHD405PT(MUX)输出板(条码纸)</v>
          </cell>
          <cell r="E3074" t="str">
            <v>HDBT70PT-WPAB3  2014-09-26</v>
          </cell>
          <cell r="F3074" t="str">
            <v>PCS</v>
          </cell>
        </row>
        <row r="3075">
          <cell r="C3075" t="str">
            <v>P04V0058R0</v>
          </cell>
          <cell r="D3075" t="str">
            <v>TPHD405PT(MUX)电源板(条码纸)</v>
          </cell>
          <cell r="E3075" t="str">
            <v>HDBT70PT-WPAF2  2014-08-18</v>
          </cell>
          <cell r="F3075" t="str">
            <v>PCS</v>
          </cell>
        </row>
        <row r="3076">
          <cell r="C3076" t="str">
            <v>P04V0058R1</v>
          </cell>
          <cell r="D3076" t="str">
            <v>TPHD405PT(MUX)电源板(条码纸)</v>
          </cell>
          <cell r="E3076" t="str">
            <v>HDBT70PT-WPAF3  2014-11-13</v>
          </cell>
          <cell r="F3076" t="str">
            <v>PCS</v>
          </cell>
        </row>
        <row r="3077">
          <cell r="C3077" t="str">
            <v>P04V0059R0</v>
          </cell>
          <cell r="D3077" t="str">
            <v>AVG-TPHD405PT-WPH 输入板(条码纸)</v>
          </cell>
          <cell r="E3077" t="str">
            <v>HDBT70PT-WPAA1  2014-07-09</v>
          </cell>
          <cell r="F3077" t="str">
            <v>PCS</v>
          </cell>
        </row>
        <row r="3078">
          <cell r="C3078" t="str">
            <v>P04V0060R0</v>
          </cell>
          <cell r="D3078" t="str">
            <v>IPM11发射板（条码纸）</v>
          </cell>
          <cell r="E3078" t="str">
            <v>IP011EA1  2014-12-20</v>
          </cell>
          <cell r="F3078" t="str">
            <v>PCS</v>
          </cell>
        </row>
        <row r="3079">
          <cell r="C3079" t="str">
            <v>P04V0061R0</v>
          </cell>
          <cell r="D3079" t="str">
            <v>IPM12接收板（条码纸）</v>
          </cell>
          <cell r="E3079" t="str">
            <v>IP012DA1  2014-12-20</v>
          </cell>
          <cell r="F3079" t="str">
            <v>PCS</v>
          </cell>
        </row>
        <row r="3080">
          <cell r="C3080" t="str">
            <v>P05V0001R0</v>
          </cell>
          <cell r="D3080" t="str">
            <v>MCU板（条码纸）</v>
          </cell>
          <cell r="E3080" t="str">
            <v>PS121AA1  2009.11.17</v>
          </cell>
          <cell r="F3080" t="str">
            <v>PCS</v>
          </cell>
        </row>
        <row r="3081">
          <cell r="C3081" t="str">
            <v>P05V0002R0</v>
          </cell>
          <cell r="D3081" t="str">
            <v>切换板（条码纸）</v>
          </cell>
          <cell r="E3081" t="str">
            <v>PS121AC2  2011.08.03</v>
          </cell>
          <cell r="F3081" t="str">
            <v>PCS</v>
          </cell>
        </row>
        <row r="3082">
          <cell r="C3082" t="str">
            <v>P05V0003R0</v>
          </cell>
          <cell r="D3082" t="str">
            <v>话筒板（条码纸）</v>
          </cell>
          <cell r="E3082" t="str">
            <v>PS121AE1  2009.11.17</v>
          </cell>
          <cell r="F3082" t="str">
            <v>PCS</v>
          </cell>
        </row>
        <row r="3083">
          <cell r="C3083" t="str">
            <v>P05V0004R0</v>
          </cell>
          <cell r="D3083" t="str">
            <v>转换板（条码纸）</v>
          </cell>
          <cell r="E3083" t="str">
            <v>SC61DAA2  2011.06.29</v>
          </cell>
          <cell r="F3083" t="str">
            <v>PCS</v>
          </cell>
        </row>
        <row r="3084">
          <cell r="C3084" t="str">
            <v>P05V0004R1</v>
          </cell>
          <cell r="D3084" t="str">
            <v>转换板（条码纸）</v>
          </cell>
          <cell r="E3084" t="str">
            <v>SC61DAA3  2012.10.20</v>
          </cell>
          <cell r="F3084" t="str">
            <v>PCS</v>
          </cell>
        </row>
        <row r="3085">
          <cell r="C3085" t="str">
            <v>P05V0005R0</v>
          </cell>
          <cell r="D3085" t="str">
            <v>输入板（条码纸）</v>
          </cell>
          <cell r="E3085" t="str">
            <v>SC61DAB2  2011.08.19</v>
          </cell>
          <cell r="F3085" t="str">
            <v>PCS</v>
          </cell>
        </row>
        <row r="3086">
          <cell r="C3086" t="str">
            <v>P05V0006R0</v>
          </cell>
          <cell r="D3086" t="str">
            <v>前板（条码纸）</v>
          </cell>
          <cell r="E3086" t="str">
            <v>SC61DAC1  2011.04.26</v>
          </cell>
          <cell r="F3086" t="str">
            <v>PCS</v>
          </cell>
        </row>
        <row r="3087">
          <cell r="C3087" t="str">
            <v>P05V0007R0</v>
          </cell>
          <cell r="D3087" t="str">
            <v>前板（条码纸）</v>
          </cell>
          <cell r="E3087" t="str">
            <v>SC71DAB2  2012.03.28</v>
          </cell>
          <cell r="F3087" t="str">
            <v>PCS</v>
          </cell>
        </row>
        <row r="3088">
          <cell r="C3088" t="str">
            <v>P05V0008R0</v>
          </cell>
          <cell r="D3088" t="str">
            <v>话筒板（条码纸）</v>
          </cell>
          <cell r="E3088" t="str">
            <v>SC91DAB4  2010.10.25</v>
          </cell>
          <cell r="F3088" t="str">
            <v>PCS</v>
          </cell>
        </row>
        <row r="3089">
          <cell r="C3089" t="str">
            <v>P05V0009R0</v>
          </cell>
          <cell r="D3089" t="str">
            <v>输入板（条码纸）</v>
          </cell>
          <cell r="E3089" t="str">
            <v>SC91DAD0  2010.10.07</v>
          </cell>
          <cell r="F3089" t="str">
            <v>PCS</v>
          </cell>
        </row>
        <row r="3090">
          <cell r="C3090" t="str">
            <v>P05V0010R0</v>
          </cell>
          <cell r="D3090" t="str">
            <v>输出板（条码纸）</v>
          </cell>
          <cell r="E3090" t="str">
            <v>SC91DBA0  2010.07.09</v>
          </cell>
          <cell r="F3090" t="str">
            <v>PCS</v>
          </cell>
        </row>
        <row r="3091">
          <cell r="C3091" t="str">
            <v>P05V0011R0</v>
          </cell>
          <cell r="D3091" t="str">
            <v>话筒板(PTN)（条码纸）</v>
          </cell>
          <cell r="E3091" t="str">
            <v>SC91DBB0  2011.09.25</v>
          </cell>
          <cell r="F3091" t="str">
            <v>PCS</v>
          </cell>
        </row>
        <row r="3092">
          <cell r="C3092" t="str">
            <v>P05V0012R0</v>
          </cell>
          <cell r="D3092" t="str">
            <v>91D核心板（条码纸）</v>
          </cell>
          <cell r="E3092" t="str">
            <v>defauit fred</v>
          </cell>
          <cell r="F3092" t="str">
            <v>PCS</v>
          </cell>
        </row>
        <row r="3093">
          <cell r="C3093" t="str">
            <v>P05V0013R0</v>
          </cell>
          <cell r="D3093" t="str">
            <v>SC121D主板（条码纸）</v>
          </cell>
          <cell r="E3093" t="str">
            <v>SC121DAA3  2012.04.19</v>
          </cell>
          <cell r="F3093" t="str">
            <v>PCS</v>
          </cell>
        </row>
        <row r="3094">
          <cell r="C3094" t="str">
            <v>P05V0013R1</v>
          </cell>
          <cell r="D3094" t="str">
            <v>SC121D/-N主板（条码纸）</v>
          </cell>
          <cell r="E3094" t="str">
            <v>SC121DAA5  2013-06-17</v>
          </cell>
          <cell r="F3094" t="str">
            <v>PCS</v>
          </cell>
        </row>
        <row r="3095">
          <cell r="C3095" t="str">
            <v>P05V0013R2</v>
          </cell>
          <cell r="D3095" t="str">
            <v>SC121D/-N主板（条码纸）</v>
          </cell>
          <cell r="E3095" t="str">
            <v>SC1202AA0  2013-10-28</v>
          </cell>
          <cell r="F3095" t="str">
            <v>PCS</v>
          </cell>
        </row>
        <row r="3096">
          <cell r="C3096" t="str">
            <v>P05V0013R3</v>
          </cell>
          <cell r="D3096" t="str">
            <v>SC121D/-N主板（条码纸）</v>
          </cell>
          <cell r="E3096" t="str">
            <v>SC1202AA1  2014-04-25</v>
          </cell>
          <cell r="F3096" t="str">
            <v>PCS</v>
          </cell>
        </row>
        <row r="3097">
          <cell r="C3097" t="str">
            <v>P05V0013R4</v>
          </cell>
          <cell r="D3097" t="str">
            <v>SC121D/-N PoC主板（条码纸）</v>
          </cell>
          <cell r="E3097" t="str">
            <v>SC1202AA3  2014-07-16</v>
          </cell>
          <cell r="F3097" t="str">
            <v>PCS</v>
          </cell>
        </row>
        <row r="3098">
          <cell r="C3098" t="str">
            <v>P05V0013R5</v>
          </cell>
          <cell r="D3098" t="str">
            <v>SC121D/-N PoC主板（条码纸）</v>
          </cell>
          <cell r="E3098" t="str">
            <v>SC1202AA4  2014-8-14</v>
          </cell>
          <cell r="F3098" t="str">
            <v>PCS</v>
          </cell>
        </row>
        <row r="3099">
          <cell r="C3099" t="str">
            <v>P05V0013R6</v>
          </cell>
          <cell r="D3099" t="str">
            <v>SC121D/-N主板PoC（条码纸）</v>
          </cell>
          <cell r="E3099" t="str">
            <v>SC1202AA5  2014-11-12</v>
          </cell>
          <cell r="F3099" t="str">
            <v>PCS</v>
          </cell>
        </row>
        <row r="3100">
          <cell r="C3100" t="str">
            <v>P05V0014R0</v>
          </cell>
          <cell r="D3100" t="str">
            <v>输入板（条码纸）</v>
          </cell>
          <cell r="E3100" t="str">
            <v>SC121DAB3  2012.04.19</v>
          </cell>
          <cell r="F3100" t="str">
            <v>PCS</v>
          </cell>
        </row>
        <row r="3101">
          <cell r="C3101" t="str">
            <v>P05V0014R1</v>
          </cell>
          <cell r="D3101" t="str">
            <v>输入板（条码纸）</v>
          </cell>
          <cell r="E3101" t="str">
            <v>SC121DAB5  2013-06-17</v>
          </cell>
          <cell r="F3101" t="str">
            <v>PCS</v>
          </cell>
        </row>
        <row r="3102">
          <cell r="C3102" t="str">
            <v>P05V0014R2</v>
          </cell>
          <cell r="D3102" t="str">
            <v>SC121D输入板（条码纸）</v>
          </cell>
          <cell r="E3102" t="str">
            <v>SC1202AB0  2013-10-28</v>
          </cell>
          <cell r="F3102" t="str">
            <v>PCS</v>
          </cell>
        </row>
        <row r="3103">
          <cell r="C3103" t="str">
            <v>P05V0015R0</v>
          </cell>
          <cell r="D3103" t="str">
            <v>前板（条码纸）</v>
          </cell>
          <cell r="E3103" t="str">
            <v>SC121DAC3  2012.04.19</v>
          </cell>
          <cell r="F3103" t="str">
            <v>PCS</v>
          </cell>
        </row>
        <row r="3104">
          <cell r="C3104" t="str">
            <v>P05V0015R1</v>
          </cell>
          <cell r="D3104" t="str">
            <v>前板（条码纸）</v>
          </cell>
          <cell r="E3104" t="str">
            <v>SC121DAC5  2013-06-17</v>
          </cell>
          <cell r="F3104" t="str">
            <v>PCS</v>
          </cell>
        </row>
        <row r="3105">
          <cell r="C3105" t="str">
            <v>P05V0015R2</v>
          </cell>
          <cell r="D3105" t="str">
            <v>SC121D前板（条码纸）</v>
          </cell>
          <cell r="E3105" t="str">
            <v>SC1202AC0  2013-10-28</v>
          </cell>
          <cell r="F3105" t="str">
            <v>PCS</v>
          </cell>
        </row>
        <row r="3106">
          <cell r="C3106" t="str">
            <v>P05V0016R0</v>
          </cell>
          <cell r="D3106" t="str">
            <v>网卡板（条码纸）</v>
          </cell>
          <cell r="E3106" t="str">
            <v>SC121DAD3  2012.04.19</v>
          </cell>
          <cell r="F3106" t="str">
            <v>PCS</v>
          </cell>
        </row>
        <row r="3107">
          <cell r="C3107" t="str">
            <v>P05V0016R1</v>
          </cell>
          <cell r="D3107" t="str">
            <v>网卡板（条码纸）</v>
          </cell>
          <cell r="E3107" t="str">
            <v>SC121DAD5  2013-06-17</v>
          </cell>
          <cell r="F3107" t="str">
            <v>PCS</v>
          </cell>
        </row>
        <row r="3108">
          <cell r="C3108" t="str">
            <v>P05V0016R2</v>
          </cell>
          <cell r="D3108" t="str">
            <v>网卡板（条码纸）</v>
          </cell>
          <cell r="E3108" t="str">
            <v>TCPIPB0  2013-10-14</v>
          </cell>
          <cell r="F3108" t="str">
            <v>PCS</v>
          </cell>
        </row>
        <row r="3109">
          <cell r="C3109" t="str">
            <v>P05V0017R0</v>
          </cell>
          <cell r="D3109" t="str">
            <v>Peavey输入板（条码纸）</v>
          </cell>
          <cell r="E3109" t="str">
            <v>SC121DAB4  2012.05.22</v>
          </cell>
          <cell r="F3109" t="str">
            <v>PCS</v>
          </cell>
        </row>
        <row r="3110">
          <cell r="C3110" t="str">
            <v>P05V0018R0</v>
          </cell>
          <cell r="D3110" t="str">
            <v>主板（条码纸）</v>
          </cell>
          <cell r="E3110" t="str">
            <v>CHA2AA2  2012.05.10</v>
          </cell>
          <cell r="F3110" t="str">
            <v>PCS</v>
          </cell>
        </row>
        <row r="3111">
          <cell r="C3111" t="str">
            <v>P05V0018R1</v>
          </cell>
          <cell r="D3111" t="str">
            <v>主板（条码纸）</v>
          </cell>
          <cell r="E3111" t="str">
            <v>HDDEAA0  2013-11-20</v>
          </cell>
          <cell r="F3111" t="str">
            <v>PCS</v>
          </cell>
        </row>
        <row r="3112">
          <cell r="C3112" t="str">
            <v>P05V0019R0</v>
          </cell>
          <cell r="D3112" t="str">
            <v>SC121D-T主板（条码纸）</v>
          </cell>
          <cell r="E3112" t="str">
            <v>SC121DAA3  2012.04.19</v>
          </cell>
          <cell r="F3112" t="str">
            <v>PCS</v>
          </cell>
        </row>
        <row r="3113">
          <cell r="C3113" t="str">
            <v>P05V0019R1</v>
          </cell>
          <cell r="D3113" t="str">
            <v>SC121D-T/TN主板（条码纸）</v>
          </cell>
          <cell r="E3113" t="str">
            <v>SC121DAA5  2013-06-17</v>
          </cell>
          <cell r="F3113" t="str">
            <v>PCS</v>
          </cell>
        </row>
        <row r="3114">
          <cell r="C3114" t="str">
            <v>P05V0019R2</v>
          </cell>
          <cell r="D3114" t="str">
            <v>SC121D-T/TN主板（条码纸）</v>
          </cell>
          <cell r="E3114" t="str">
            <v>SC1202AA0  2013-10-28</v>
          </cell>
          <cell r="F3114" t="str">
            <v>PCS</v>
          </cell>
        </row>
        <row r="3115">
          <cell r="C3115" t="str">
            <v>P05V0019R3</v>
          </cell>
          <cell r="D3115" t="str">
            <v>SC121D-T/TN主板（条码纸）</v>
          </cell>
          <cell r="E3115" t="str">
            <v>SC1202AA1  2014-04-25</v>
          </cell>
          <cell r="F3115" t="str">
            <v>PCS</v>
          </cell>
        </row>
        <row r="3116">
          <cell r="C3116" t="str">
            <v>P05V0019R4</v>
          </cell>
          <cell r="D3116" t="str">
            <v>SC121D-T/TN PoC主板（条码纸）</v>
          </cell>
          <cell r="E3116" t="str">
            <v>SC1202AA3  2014-07-16</v>
          </cell>
          <cell r="F3116" t="str">
            <v>PCS</v>
          </cell>
        </row>
        <row r="3117">
          <cell r="C3117" t="str">
            <v>P05V0019R5</v>
          </cell>
          <cell r="D3117" t="str">
            <v>SC121D-T/TN PoC主板（条码纸）</v>
          </cell>
          <cell r="E3117" t="str">
            <v>SC1202AA4  2014-8-14</v>
          </cell>
          <cell r="F3117" t="str">
            <v>PCS</v>
          </cell>
        </row>
        <row r="3118">
          <cell r="C3118" t="str">
            <v>P05V0020R0</v>
          </cell>
          <cell r="D3118" t="str">
            <v>CSH2板（条码纸）</v>
          </cell>
          <cell r="E3118" t="str">
            <v>CSH2-A1  2012.09.15</v>
          </cell>
          <cell r="F3118" t="str">
            <v>PCS</v>
          </cell>
        </row>
        <row r="3119">
          <cell r="C3119" t="str">
            <v>P05V0020R1</v>
          </cell>
          <cell r="D3119" t="str">
            <v>主板（条码纸）</v>
          </cell>
          <cell r="E3119" t="str">
            <v>CSH2-A2  2012.11.02</v>
          </cell>
          <cell r="F3119" t="str">
            <v>PCS</v>
          </cell>
        </row>
        <row r="3120">
          <cell r="C3120" t="str">
            <v>P05V0020R2</v>
          </cell>
          <cell r="D3120" t="str">
            <v>主板（条码纸）</v>
          </cell>
          <cell r="E3120" t="str">
            <v>SDTHDAA0  2013-11-20</v>
          </cell>
          <cell r="F3120" t="str">
            <v>PCS</v>
          </cell>
        </row>
        <row r="3121">
          <cell r="C3121" t="str">
            <v>P05V0021R0</v>
          </cell>
          <cell r="D3121" t="str">
            <v>VSC-51输入板（条码纸）</v>
          </cell>
          <cell r="E3121" t="str">
            <v>SC61DAB2  2011.08.19</v>
          </cell>
          <cell r="F3121" t="str">
            <v>PCS</v>
          </cell>
        </row>
        <row r="3122">
          <cell r="C3122" t="str">
            <v>P05V0022R0</v>
          </cell>
          <cell r="D3122" t="str">
            <v>VSC-101主板（条码纸）</v>
          </cell>
          <cell r="E3122" t="str">
            <v>VSC-101-AA0 2013-06-06</v>
          </cell>
          <cell r="F3122" t="str">
            <v>PCS</v>
          </cell>
        </row>
        <row r="3123">
          <cell r="C3123" t="str">
            <v>P05V0023R0</v>
          </cell>
          <cell r="D3123" t="str">
            <v>VSC-101输入板（条码纸）</v>
          </cell>
          <cell r="E3123" t="str">
            <v>VSC-101-AB0  2013-06-06</v>
          </cell>
          <cell r="F3123" t="str">
            <v>PCS</v>
          </cell>
        </row>
        <row r="3124">
          <cell r="C3124" t="str">
            <v>P05V0024R0</v>
          </cell>
          <cell r="D3124" t="str">
            <v>VSC-101控制板（条码纸）</v>
          </cell>
          <cell r="E3124" t="str">
            <v>VSC-101-AC0  2013-06-06</v>
          </cell>
          <cell r="F3124" t="str">
            <v>PCS</v>
          </cell>
        </row>
        <row r="3125">
          <cell r="C3125" t="str">
            <v>P05V0025R0</v>
          </cell>
          <cell r="D3125" t="str">
            <v>VSC-101网卡板（条码纸）</v>
          </cell>
          <cell r="E3125" t="str">
            <v>VSC-101-AD0 2013-06-17</v>
          </cell>
          <cell r="F3125" t="str">
            <v>PCS</v>
          </cell>
        </row>
        <row r="3126">
          <cell r="C3126" t="str">
            <v>P05V0026R0</v>
          </cell>
          <cell r="D3126" t="str">
            <v>VSC-101tn主板（条码纸）</v>
          </cell>
          <cell r="E3126" t="str">
            <v>VSC-101-AA0 2013-06-06</v>
          </cell>
          <cell r="F3126" t="str">
            <v>PCS</v>
          </cell>
        </row>
        <row r="3127">
          <cell r="C3127" t="str">
            <v>P05V0027R0</v>
          </cell>
          <cell r="D3127" t="str">
            <v>PS121AB2前板（条码纸）</v>
          </cell>
          <cell r="E3127" t="str">
            <v>PS121AB2  2010.11.24</v>
          </cell>
          <cell r="F3127" t="str">
            <v>PCS</v>
          </cell>
        </row>
        <row r="3128">
          <cell r="C3128" t="str">
            <v>P05V0028R0</v>
          </cell>
          <cell r="D3128" t="str">
            <v>SC51T主板（条码纸）</v>
          </cell>
          <cell r="E3128" t="str">
            <v>SC51T-AA1  2013-10-07</v>
          </cell>
          <cell r="F3128" t="str">
            <v>PCS</v>
          </cell>
        </row>
        <row r="3129">
          <cell r="C3129" t="str">
            <v>P05V0028R1</v>
          </cell>
          <cell r="D3129" t="str">
            <v>SC51T主板（条码纸）</v>
          </cell>
          <cell r="E3129" t="str">
            <v>SC0501AA0  2013-11-13</v>
          </cell>
          <cell r="F3129" t="str">
            <v>PCS</v>
          </cell>
        </row>
        <row r="3130">
          <cell r="C3130" t="str">
            <v>P05V0028R2</v>
          </cell>
          <cell r="D3130" t="str">
            <v>SC51T 主板（条码纸）</v>
          </cell>
          <cell r="E3130" t="str">
            <v>SC0501AA2  2014-07-16</v>
          </cell>
          <cell r="F3130" t="str">
            <v>PCS</v>
          </cell>
        </row>
        <row r="3131">
          <cell r="C3131" t="str">
            <v>P05V0028R3</v>
          </cell>
          <cell r="D3131" t="str">
            <v>SC51T 主板（条码纸）</v>
          </cell>
          <cell r="E3131" t="str">
            <v>SC0501AA3  2014-07-22</v>
          </cell>
          <cell r="F3131" t="str">
            <v>PCS</v>
          </cell>
        </row>
        <row r="3132">
          <cell r="C3132" t="str">
            <v>P05V0028R4</v>
          </cell>
          <cell r="D3132" t="str">
            <v>SC51T 主板（条码纸）</v>
          </cell>
          <cell r="E3132" t="str">
            <v>SC0501AA4  2014-10-31</v>
          </cell>
          <cell r="F3132" t="str">
            <v>PCS</v>
          </cell>
        </row>
        <row r="3133">
          <cell r="C3133" t="str">
            <v>P05V0029R0</v>
          </cell>
          <cell r="D3133" t="str">
            <v>SC51TIR输入/输出板（条码纸）</v>
          </cell>
          <cell r="E3133" t="str">
            <v>SC51T-AB1  2013-10-07</v>
          </cell>
          <cell r="F3133" t="str">
            <v>PCS</v>
          </cell>
        </row>
        <row r="3134">
          <cell r="C3134" t="str">
            <v>P05V0029R1</v>
          </cell>
          <cell r="D3134" t="str">
            <v>SC51TIR输入/输出板（条码纸）</v>
          </cell>
          <cell r="E3134" t="str">
            <v>SC0501AB0  2013-11-13</v>
          </cell>
          <cell r="F3134" t="str">
            <v>PCS</v>
          </cell>
        </row>
        <row r="3135">
          <cell r="C3135" t="str">
            <v>P05V0029R2</v>
          </cell>
          <cell r="D3135" t="str">
            <v>SC51T IR输入/输出板（条码纸）</v>
          </cell>
          <cell r="E3135" t="str">
            <v>SC0501AB1  2014-06-23</v>
          </cell>
          <cell r="F3135" t="str">
            <v>PCS</v>
          </cell>
        </row>
        <row r="3136">
          <cell r="C3136" t="str">
            <v>P05V0030R0</v>
          </cell>
          <cell r="D3136" t="str">
            <v>SC51T按键板（条码纸）</v>
          </cell>
          <cell r="E3136" t="str">
            <v>SC51T-AC1  2013-10-07</v>
          </cell>
          <cell r="F3136" t="str">
            <v>PCS</v>
          </cell>
        </row>
        <row r="3137">
          <cell r="C3137" t="str">
            <v>P05V0030R1</v>
          </cell>
          <cell r="D3137" t="str">
            <v>SC51T按键板（条码纸）</v>
          </cell>
          <cell r="E3137" t="str">
            <v>SC0501AC0  2013-11-13</v>
          </cell>
          <cell r="F3137" t="str">
            <v>PCS</v>
          </cell>
        </row>
        <row r="3138">
          <cell r="C3138" t="str">
            <v>P05V0031R0</v>
          </cell>
          <cell r="D3138" t="str">
            <v>SC51T USB串口板（条码纸）</v>
          </cell>
          <cell r="E3138" t="str">
            <v>SC51T-AD1  2013-10-07</v>
          </cell>
          <cell r="F3138" t="str">
            <v>PCS</v>
          </cell>
        </row>
        <row r="3139">
          <cell r="C3139" t="str">
            <v>P05V0031R1</v>
          </cell>
          <cell r="D3139" t="str">
            <v>SC51T USB串口板（条码纸）</v>
          </cell>
          <cell r="E3139" t="str">
            <v>SC0501AD0  2013-11-13</v>
          </cell>
          <cell r="F3139" t="str">
            <v>PCS</v>
          </cell>
        </row>
        <row r="3140">
          <cell r="C3140" t="str">
            <v>P05V0032R0</v>
          </cell>
          <cell r="D3140" t="str">
            <v>SC51T麦克风板（条码纸）</v>
          </cell>
          <cell r="E3140" t="str">
            <v>SC51T-AE1  2013-10-07</v>
          </cell>
          <cell r="F3140" t="str">
            <v>PCS</v>
          </cell>
        </row>
        <row r="3141">
          <cell r="C3141" t="str">
            <v>P05V0032R1</v>
          </cell>
          <cell r="D3141" t="str">
            <v>SC51T麦克风板（条码纸）</v>
          </cell>
          <cell r="E3141" t="str">
            <v>SC0501AE0  2013-11-13</v>
          </cell>
          <cell r="F3141" t="str">
            <v>PCS</v>
          </cell>
        </row>
        <row r="3142">
          <cell r="C3142" t="str">
            <v>P05V0032R2</v>
          </cell>
          <cell r="D3142" t="str">
            <v>SC51T麦克风板（条码纸）</v>
          </cell>
          <cell r="E3142" t="str">
            <v>SC0501AE1  2014-01-22</v>
          </cell>
          <cell r="F3142" t="str">
            <v>PCS</v>
          </cell>
        </row>
        <row r="3143">
          <cell r="C3143" t="str">
            <v>P05V0032R3</v>
          </cell>
          <cell r="D3143" t="str">
            <v>SC51T麦克风板（条码纸）</v>
          </cell>
          <cell r="E3143" t="str">
            <v>SC0501AE2  2014-05-16</v>
          </cell>
          <cell r="F3143" t="str">
            <v>PCS</v>
          </cell>
        </row>
        <row r="3144">
          <cell r="C3144" t="str">
            <v>P05V0032R4</v>
          </cell>
          <cell r="D3144" t="str">
            <v>SC51T麦克风板（条码纸）</v>
          </cell>
          <cell r="E3144" t="str">
            <v>SC0501AE3  2014-06-23</v>
          </cell>
          <cell r="F3144" t="str">
            <v>PCS</v>
          </cell>
        </row>
        <row r="3145">
          <cell r="C3145" t="str">
            <v>P05V0033R0</v>
          </cell>
          <cell r="D3145" t="str">
            <v>SC81T主板（条码纸）</v>
          </cell>
          <cell r="E3145" t="str">
            <v>SC0801AA1  2013-12-10</v>
          </cell>
          <cell r="F3145" t="str">
            <v>PCS</v>
          </cell>
        </row>
        <row r="3146">
          <cell r="C3146" t="str">
            <v>P05V0033R1</v>
          </cell>
          <cell r="D3146" t="str">
            <v>SC81T 主板（条码纸）</v>
          </cell>
          <cell r="E3146" t="str">
            <v>SC0801AA3  2014-07-21</v>
          </cell>
          <cell r="F3146" t="str">
            <v>PCS</v>
          </cell>
        </row>
        <row r="3147">
          <cell r="C3147" t="str">
            <v>P05V0033R2</v>
          </cell>
          <cell r="D3147" t="str">
            <v>SC81T 主板（条码纸）</v>
          </cell>
          <cell r="E3147" t="str">
            <v>SC0801AA4  2014-09-10</v>
          </cell>
          <cell r="F3147" t="str">
            <v>PCS</v>
          </cell>
        </row>
        <row r="3148">
          <cell r="C3148" t="str">
            <v>P05V0034R0</v>
          </cell>
          <cell r="D3148" t="str">
            <v>SC81T输入板（条码纸）</v>
          </cell>
          <cell r="E3148" t="str">
            <v>SC0801AB1  2013-12-10</v>
          </cell>
          <cell r="F3148" t="str">
            <v>PCS</v>
          </cell>
        </row>
        <row r="3149">
          <cell r="C3149" t="str">
            <v>P05V0034R1</v>
          </cell>
          <cell r="D3149" t="str">
            <v>SC81T 输入板（条码纸）</v>
          </cell>
          <cell r="E3149" t="str">
            <v>SC0801AB3  2014-07-21</v>
          </cell>
          <cell r="F3149" t="str">
            <v>PCS</v>
          </cell>
        </row>
        <row r="3150">
          <cell r="C3150" t="str">
            <v>P05V0035R0</v>
          </cell>
          <cell r="D3150" t="str">
            <v>SC81T前板（条码纸）</v>
          </cell>
          <cell r="E3150" t="str">
            <v>SC0801AC0  2013-11-20</v>
          </cell>
          <cell r="F3150" t="str">
            <v>PCS</v>
          </cell>
        </row>
        <row r="3151">
          <cell r="C3151" t="str">
            <v>P05V0036R0</v>
          </cell>
          <cell r="D3151" t="str">
            <v>SC81TUSB板（条码纸）</v>
          </cell>
          <cell r="E3151" t="str">
            <v>SC0801AD0  2013-11-20</v>
          </cell>
          <cell r="F3151" t="str">
            <v>PCS</v>
          </cell>
        </row>
        <row r="3152">
          <cell r="C3152" t="str">
            <v>P05V0037R0</v>
          </cell>
          <cell r="D3152" t="str">
            <v>SC51D主板（条码纸）</v>
          </cell>
          <cell r="E3152" t="str">
            <v>SC0501AA0  2013-11-13</v>
          </cell>
          <cell r="F3152" t="str">
            <v>PCS</v>
          </cell>
        </row>
        <row r="3153">
          <cell r="C3153" t="str">
            <v>P05V0037R1</v>
          </cell>
          <cell r="D3153" t="str">
            <v>SC51D主板（条码纸）</v>
          </cell>
          <cell r="E3153" t="str">
            <v>SC0501AA2  2014-07-16</v>
          </cell>
          <cell r="F3153" t="str">
            <v>PCS</v>
          </cell>
        </row>
        <row r="3154">
          <cell r="C3154" t="str">
            <v>P05V0037R2</v>
          </cell>
          <cell r="D3154" t="str">
            <v>SC51D主板（条码纸）</v>
          </cell>
          <cell r="E3154" t="str">
            <v>SC0501AA4  2014-10-31(4K程序)</v>
          </cell>
          <cell r="F3154" t="str">
            <v>PCS</v>
          </cell>
        </row>
        <row r="3155">
          <cell r="C3155" t="str">
            <v>P05V0038R0</v>
          </cell>
          <cell r="D3155" t="str">
            <v>SC51D IR输入/输出板（条码纸）</v>
          </cell>
          <cell r="E3155" t="str">
            <v>SC0501AB0  2013-11-13</v>
          </cell>
          <cell r="F3155" t="str">
            <v>PCS</v>
          </cell>
        </row>
        <row r="3156">
          <cell r="C3156" t="str">
            <v>P05V0038R1</v>
          </cell>
          <cell r="D3156" t="str">
            <v>SC51D IR输入/输出板（条码纸）</v>
          </cell>
          <cell r="E3156" t="str">
            <v>SC0501AB1  2014-06-23</v>
          </cell>
          <cell r="F3156" t="str">
            <v>PCS</v>
          </cell>
        </row>
        <row r="3157">
          <cell r="C3157" t="str">
            <v>P05V0039R0</v>
          </cell>
          <cell r="D3157" t="str">
            <v>SC-12BT主板(条码纸)</v>
          </cell>
          <cell r="E3157" t="str">
            <v>SC1202AA1  2014-04-25</v>
          </cell>
          <cell r="F3157" t="str">
            <v>PCS</v>
          </cell>
        </row>
        <row r="3158">
          <cell r="C3158" t="str">
            <v>P05V0039R1</v>
          </cell>
          <cell r="D3158" t="str">
            <v>SC-12BT PoC主板(条码纸)</v>
          </cell>
          <cell r="E3158" t="str">
            <v>SC1202AA3  2014-07-16</v>
          </cell>
          <cell r="F3158" t="str">
            <v>PCS</v>
          </cell>
        </row>
        <row r="3159">
          <cell r="C3159" t="str">
            <v>P05V0039R2</v>
          </cell>
          <cell r="D3159" t="str">
            <v>SC-12BT PoC主板(条码纸)</v>
          </cell>
          <cell r="E3159" t="str">
            <v>SC1202AA4  2014-8-14</v>
          </cell>
          <cell r="F3159" t="str">
            <v>PCS</v>
          </cell>
        </row>
        <row r="3160">
          <cell r="C3160" t="str">
            <v>P05V0039R3</v>
          </cell>
          <cell r="D3160" t="str">
            <v>SC-12BT PoC主板(条码纸)</v>
          </cell>
          <cell r="E3160" t="str">
            <v>SC1202AA5  2014-11-12</v>
          </cell>
          <cell r="F3160" t="str">
            <v>PCS</v>
          </cell>
        </row>
        <row r="3161">
          <cell r="C3161" t="str">
            <v>P05V0040R0</v>
          </cell>
          <cell r="D3161" t="str">
            <v>SC121D-T/TN(TEK PoC主板（条码纸）</v>
          </cell>
          <cell r="E3161" t="str">
            <v>SC1202AA4  2014-8-14(4K程序)</v>
          </cell>
          <cell r="F3161" t="str">
            <v>PCS</v>
          </cell>
        </row>
        <row r="3162">
          <cell r="C3162" t="str">
            <v>P05V0040R1</v>
          </cell>
          <cell r="D3162" t="str">
            <v>SC121D-T/TN(TEK PoC主板（条码纸）</v>
          </cell>
          <cell r="E3162" t="str">
            <v>SC1202AA5  2014-11-12</v>
          </cell>
          <cell r="F3162" t="str">
            <v>PCS</v>
          </cell>
        </row>
        <row r="3163">
          <cell r="C3163" t="str">
            <v>P05V0041R0</v>
          </cell>
          <cell r="D3163" t="str">
            <v>SC121D-T/TN PoC主板（条码纸）</v>
          </cell>
          <cell r="E3163" t="str">
            <v>SC1202AA4  2014-8-14(4K程序)</v>
          </cell>
          <cell r="F3163" t="str">
            <v>PCS</v>
          </cell>
        </row>
        <row r="3164">
          <cell r="C3164" t="str">
            <v>P05V0041R1</v>
          </cell>
          <cell r="D3164" t="str">
            <v>SC121D-T/TN PoC主板（条码纸）</v>
          </cell>
          <cell r="E3164" t="str">
            <v>SC1202AA5  2014-11-12(4K程序)</v>
          </cell>
          <cell r="F3164" t="str">
            <v>PCS</v>
          </cell>
        </row>
        <row r="3165">
          <cell r="C3165" t="str">
            <v>P05V0042R0</v>
          </cell>
          <cell r="D3165" t="str">
            <v>VSC-101tn主板（条码纸）</v>
          </cell>
          <cell r="E3165" t="str">
            <v>VSC-101-AA0 2013-06-06(4K程序)</v>
          </cell>
          <cell r="F3165" t="str">
            <v>PCS</v>
          </cell>
        </row>
        <row r="3166">
          <cell r="C3166" t="str">
            <v>P05V0043R0</v>
          </cell>
          <cell r="D3166" t="str">
            <v>SC51T 主板（条码纸）</v>
          </cell>
          <cell r="E3166" t="str">
            <v>SC0501AA4  2014-10-31(4K程序)</v>
          </cell>
          <cell r="F3166" t="str">
            <v>PCS</v>
          </cell>
        </row>
        <row r="3167">
          <cell r="C3167" t="str">
            <v>P05V0044R0</v>
          </cell>
          <cell r="D3167" t="str">
            <v>SC81T 主板（条码纸）</v>
          </cell>
          <cell r="E3167" t="str">
            <v>SC0801AA4  2014-09-10(4K程序)</v>
          </cell>
          <cell r="F3167" t="str">
            <v>PCS</v>
          </cell>
        </row>
        <row r="3168">
          <cell r="C3168" t="str">
            <v>P06V0001R0</v>
          </cell>
          <cell r="D3168" t="str">
            <v>控制板（条码纸）</v>
          </cell>
          <cell r="E3168" t="str">
            <v>PA2AB3  2010.09.07</v>
          </cell>
          <cell r="F3168" t="str">
            <v>PCS</v>
          </cell>
        </row>
        <row r="3169">
          <cell r="C3169" t="str">
            <v>P06V0002R0</v>
          </cell>
          <cell r="D3169" t="str">
            <v>功放板（条码纸）</v>
          </cell>
          <cell r="E3169" t="str">
            <v>PA2BA0  2011.02.14</v>
          </cell>
          <cell r="F3169" t="str">
            <v>PCS</v>
          </cell>
        </row>
        <row r="3170">
          <cell r="C3170" t="str">
            <v>P06V0003R0</v>
          </cell>
          <cell r="D3170" t="str">
            <v>功放板（条码纸）</v>
          </cell>
          <cell r="E3170" t="str">
            <v>PANBA2BB2  2012.06.02</v>
          </cell>
          <cell r="F3170" t="str">
            <v>PCS</v>
          </cell>
        </row>
        <row r="3171">
          <cell r="C3171" t="str">
            <v>P06V0004R0</v>
          </cell>
          <cell r="D3171" t="str">
            <v>控制板（条码纸）</v>
          </cell>
          <cell r="E3171" t="str">
            <v>PANBA2AB2  2012.06.02</v>
          </cell>
          <cell r="F3171" t="str">
            <v>PCS</v>
          </cell>
        </row>
        <row r="3172">
          <cell r="C3172" t="str">
            <v>P06V0005R0</v>
          </cell>
          <cell r="D3172" t="str">
            <v>控制板（条码纸）</v>
          </cell>
          <cell r="E3172" t="str">
            <v>WP8AA1  2012.02.14</v>
          </cell>
          <cell r="F3172" t="str">
            <v>PCS</v>
          </cell>
        </row>
        <row r="3173">
          <cell r="C3173" t="str">
            <v>P06V0005R1</v>
          </cell>
          <cell r="D3173" t="str">
            <v>主板(条码纸)</v>
          </cell>
          <cell r="E3173" t="str">
            <v>BP8AA0  2013-11-13</v>
          </cell>
          <cell r="F3173" t="str">
            <v>PCS</v>
          </cell>
        </row>
        <row r="3174">
          <cell r="C3174" t="str">
            <v>P06V0006R0</v>
          </cell>
          <cell r="D3174" t="str">
            <v>按键板（条码纸）</v>
          </cell>
          <cell r="E3174" t="str">
            <v>WP8AB1  2012.02.14</v>
          </cell>
          <cell r="F3174" t="str">
            <v>PCS</v>
          </cell>
        </row>
        <row r="3175">
          <cell r="C3175" t="str">
            <v>P06V0006R1</v>
          </cell>
          <cell r="D3175" t="str">
            <v>按键板（条码纸）</v>
          </cell>
          <cell r="E3175" t="str">
            <v>BP8AB0  2013-11-13</v>
          </cell>
          <cell r="F3175" t="str">
            <v>PCS</v>
          </cell>
        </row>
        <row r="3176">
          <cell r="C3176" t="str">
            <v>P06V0007R0</v>
          </cell>
          <cell r="D3176" t="str">
            <v>主板（条码纸）</v>
          </cell>
          <cell r="E3176" t="str">
            <v>WP19RAA2  2010.11.15</v>
          </cell>
          <cell r="F3176" t="str">
            <v>PCS</v>
          </cell>
        </row>
        <row r="3177">
          <cell r="C3177" t="str">
            <v>P06V0008R0</v>
          </cell>
          <cell r="D3177" t="str">
            <v>按键板（条码纸）</v>
          </cell>
          <cell r="E3177" t="str">
            <v>WP19RAB2  2010.11.15</v>
          </cell>
          <cell r="F3177" t="str">
            <v>PCS</v>
          </cell>
        </row>
        <row r="3178">
          <cell r="C3178" t="str">
            <v>P06V0009R0</v>
          </cell>
          <cell r="D3178" t="str">
            <v>主板（条码纸）</v>
          </cell>
          <cell r="E3178" t="str">
            <v>PTDM6AA2  2012.08.01</v>
          </cell>
          <cell r="F3178" t="str">
            <v>PCS</v>
          </cell>
        </row>
        <row r="3179">
          <cell r="C3179" t="str">
            <v>P06V0010R0</v>
          </cell>
          <cell r="D3179" t="str">
            <v>MCU板（条码纸）</v>
          </cell>
          <cell r="E3179" t="str">
            <v>PTDM6AB1  2010.09.16</v>
          </cell>
          <cell r="F3179" t="str">
            <v>PCS</v>
          </cell>
        </row>
        <row r="3180">
          <cell r="C3180" t="str">
            <v>P06V0011R0</v>
          </cell>
          <cell r="D3180" t="str">
            <v>主板（条码纸）</v>
          </cell>
          <cell r="E3180" t="str">
            <v>PTNETAA1  2009.12.13</v>
          </cell>
          <cell r="F3180" t="str">
            <v>PCS</v>
          </cell>
        </row>
        <row r="3181">
          <cell r="C3181" t="str">
            <v>P06V0012R0</v>
          </cell>
          <cell r="D3181" t="str">
            <v>主板（条码纸）</v>
          </cell>
          <cell r="E3181" t="str">
            <v>PTRY8AA1  2010.09.16</v>
          </cell>
          <cell r="F3181" t="str">
            <v>PCS</v>
          </cell>
        </row>
        <row r="3182">
          <cell r="C3182" t="str">
            <v>P06V0013R0</v>
          </cell>
          <cell r="D3182" t="str">
            <v>灯板（条码纸）</v>
          </cell>
          <cell r="E3182" t="str">
            <v>PTRY8AB1  2010.09.16</v>
          </cell>
          <cell r="F3182" t="str">
            <v>PCS</v>
          </cell>
        </row>
        <row r="3183">
          <cell r="C3183" t="str">
            <v>P06V0014R0</v>
          </cell>
          <cell r="D3183" t="str">
            <v>电源小板 3.3V（条码纸）</v>
          </cell>
          <cell r="E3183" t="str">
            <v>PT400PW  2011.06.15</v>
          </cell>
          <cell r="F3183" t="str">
            <v>PCS</v>
          </cell>
        </row>
        <row r="3184">
          <cell r="C3184" t="str">
            <v>P06V0015R0</v>
          </cell>
          <cell r="D3184" t="str">
            <v>电源小板 5V（条码纸）</v>
          </cell>
          <cell r="E3184" t="str">
            <v>PT400PW  2011.06.15</v>
          </cell>
          <cell r="F3184" t="str">
            <v>PCS</v>
          </cell>
        </row>
        <row r="3185">
          <cell r="C3185" t="str">
            <v>P06V0016R0</v>
          </cell>
          <cell r="D3185" t="str">
            <v>继电器板（条码纸）</v>
          </cell>
          <cell r="E3185" t="str">
            <v>PTPOWSWAA2  2011.06.08</v>
          </cell>
          <cell r="F3185" t="str">
            <v>PCS</v>
          </cell>
        </row>
        <row r="3186">
          <cell r="C3186" t="str">
            <v>P06V0017R0</v>
          </cell>
          <cell r="D3186" t="str">
            <v>PTN网卡板（条码纸）</v>
          </cell>
          <cell r="E3186" t="str">
            <v>PTNET COM  2009.12.13</v>
          </cell>
          <cell r="F3186" t="str">
            <v>PCS</v>
          </cell>
        </row>
        <row r="3187">
          <cell r="C3187" t="str">
            <v>P06V0018R0</v>
          </cell>
          <cell r="D3187" t="str">
            <v>控制板（条码纸）</v>
          </cell>
          <cell r="E3187" t="str">
            <v>PANBA3AA0  2012.11.22</v>
          </cell>
          <cell r="F3187" t="str">
            <v>PCS</v>
          </cell>
        </row>
        <row r="3188">
          <cell r="C3188" t="str">
            <v>P06V0018R1</v>
          </cell>
          <cell r="D3188" t="str">
            <v>控制板（条码纸）</v>
          </cell>
          <cell r="E3188" t="str">
            <v>PANBA3AA1 2013-06-14</v>
          </cell>
          <cell r="F3188" t="str">
            <v>PCS</v>
          </cell>
        </row>
        <row r="3189">
          <cell r="C3189" t="str">
            <v>P06V0018R2</v>
          </cell>
          <cell r="D3189" t="str">
            <v>控制板（条码纸）</v>
          </cell>
          <cell r="E3189" t="str">
            <v>PANBA3AA2  2013-09-11</v>
          </cell>
          <cell r="F3189" t="str">
            <v>PCS</v>
          </cell>
        </row>
        <row r="3190">
          <cell r="C3190" t="str">
            <v>P06V0019R0</v>
          </cell>
          <cell r="D3190" t="str">
            <v>主板（条码纸）</v>
          </cell>
          <cell r="E3190" t="str">
            <v>PANBA3AB0  2012.11.22</v>
          </cell>
          <cell r="F3190" t="str">
            <v>PCS</v>
          </cell>
        </row>
        <row r="3191">
          <cell r="C3191" t="str">
            <v>P06V0019R1</v>
          </cell>
          <cell r="D3191" t="str">
            <v>主板（条码纸）</v>
          </cell>
          <cell r="E3191" t="str">
            <v>PANBA3AB1 2013-06-14</v>
          </cell>
          <cell r="F3191" t="str">
            <v>PCS</v>
          </cell>
        </row>
        <row r="3192">
          <cell r="C3192" t="str">
            <v>P06V0019R2</v>
          </cell>
          <cell r="D3192" t="str">
            <v>主板（条码纸）</v>
          </cell>
          <cell r="E3192" t="str">
            <v>PANBA3AB2  2013-09-11</v>
          </cell>
          <cell r="F3192" t="str">
            <v>PCS</v>
          </cell>
        </row>
        <row r="3193">
          <cell r="C3193" t="str">
            <v>P06V0020R0</v>
          </cell>
          <cell r="D3193" t="str">
            <v>功放板（条码纸）</v>
          </cell>
          <cell r="E3193" t="str">
            <v>PANBA3AC0  2012.11.22</v>
          </cell>
          <cell r="F3193" t="str">
            <v>PCS</v>
          </cell>
        </row>
        <row r="3194">
          <cell r="C3194" t="str">
            <v>P06V0020R1</v>
          </cell>
          <cell r="D3194" t="str">
            <v>功放板（条码纸）</v>
          </cell>
          <cell r="E3194" t="str">
            <v>PANBA3AC1 2013-06-14</v>
          </cell>
          <cell r="F3194" t="str">
            <v>PCS</v>
          </cell>
        </row>
        <row r="3195">
          <cell r="C3195" t="str">
            <v>P06V0020R2</v>
          </cell>
          <cell r="D3195" t="str">
            <v>功放板（条码纸）</v>
          </cell>
          <cell r="E3195" t="str">
            <v>PANBA3AC2  2013-09-11</v>
          </cell>
          <cell r="F3195" t="str">
            <v>PCS</v>
          </cell>
        </row>
        <row r="3196">
          <cell r="C3196" t="str">
            <v>P06V0021R0</v>
          </cell>
          <cell r="D3196" t="str">
            <v>老化音频板（条码纸）</v>
          </cell>
          <cell r="E3196" t="str">
            <v>PE-TEST-002  2013-02-25</v>
          </cell>
          <cell r="F3196" t="str">
            <v>PCS</v>
          </cell>
        </row>
        <row r="3197">
          <cell r="C3197" t="str">
            <v>P06V0022R0</v>
          </cell>
          <cell r="D3197" t="str">
            <v>WP6按键板（条码纸）</v>
          </cell>
          <cell r="E3197" t="str">
            <v>BP8AB0  2013-11-13</v>
          </cell>
          <cell r="F3197" t="str">
            <v>PCS</v>
          </cell>
        </row>
        <row r="3198">
          <cell r="C3198" t="str">
            <v>P06V0023R0</v>
          </cell>
          <cell r="D3198" t="str">
            <v>电源板（条码纸）</v>
          </cell>
          <cell r="E3198" t="str">
            <v>PWRA0 2014-01-23</v>
          </cell>
          <cell r="F3198" t="str">
            <v>PCS</v>
          </cell>
        </row>
        <row r="3199">
          <cell r="C3199" t="str">
            <v>P06V0023R1</v>
          </cell>
          <cell r="D3199" t="str">
            <v>电源板（条码纸）</v>
          </cell>
          <cell r="E3199" t="str">
            <v>PWRA1 2014-05-07</v>
          </cell>
          <cell r="F3199" t="str">
            <v>PCS</v>
          </cell>
        </row>
        <row r="3200">
          <cell r="C3200" t="str">
            <v>P07V0001R0</v>
          </cell>
          <cell r="D3200" t="str">
            <v>MX插卡板（条码纸）</v>
          </cell>
          <cell r="E3200" t="str">
            <v>MTX200AB0  2010.05.07</v>
          </cell>
          <cell r="F3200" t="str">
            <v>PCS</v>
          </cell>
        </row>
        <row r="3201">
          <cell r="C3201" t="str">
            <v>P07V0002R0</v>
          </cell>
          <cell r="D3201" t="str">
            <v>MX插卡板（条码纸）</v>
          </cell>
          <cell r="E3201" t="str">
            <v>MTX300AA0  2009.07.27</v>
          </cell>
          <cell r="F3201" t="str">
            <v>PCS</v>
          </cell>
        </row>
        <row r="3202">
          <cell r="C3202" t="str">
            <v>P07V0003R0</v>
          </cell>
          <cell r="D3202" t="str">
            <v>MX插卡板（条码纸）</v>
          </cell>
          <cell r="E3202" t="str">
            <v>MTX500AB0  2010.01.07</v>
          </cell>
          <cell r="F3202" t="str">
            <v>PCS</v>
          </cell>
        </row>
        <row r="3203">
          <cell r="C3203" t="str">
            <v>P07V0004R0</v>
          </cell>
          <cell r="D3203" t="str">
            <v>MX音频板（条码纸）</v>
          </cell>
          <cell r="E3203" t="str">
            <v>MXA88AA1  2009.12.16</v>
          </cell>
          <cell r="F3203" t="str">
            <v>PCS</v>
          </cell>
        </row>
        <row r="3204">
          <cell r="C3204" t="str">
            <v>P07V0005R0</v>
          </cell>
          <cell r="D3204" t="str">
            <v>MX音频板（条码纸）</v>
          </cell>
          <cell r="E3204" t="str">
            <v>MXA88PA2  2010.04.12</v>
          </cell>
          <cell r="F3204" t="str">
            <v>PCS</v>
          </cell>
        </row>
        <row r="3205">
          <cell r="C3205" t="str">
            <v>P07V0006R0</v>
          </cell>
          <cell r="D3205" t="str">
            <v>MX音频板（条码纸）</v>
          </cell>
          <cell r="E3205" t="str">
            <v>MXA1616PA0  2011.06.23</v>
          </cell>
          <cell r="F3205" t="str">
            <v>PCS</v>
          </cell>
        </row>
        <row r="3206">
          <cell r="C3206" t="str">
            <v>P07V0007R0</v>
          </cell>
          <cell r="D3206" t="str">
            <v>MX视频板（条码纸）</v>
          </cell>
          <cell r="E3206" t="str">
            <v>MXDV44AA3  2010.07.05</v>
          </cell>
          <cell r="F3206" t="str">
            <v>PCS</v>
          </cell>
        </row>
        <row r="3207">
          <cell r="C3207" t="str">
            <v>P07V0008R0</v>
          </cell>
          <cell r="D3207" t="str">
            <v>MX视频板（条码纸）</v>
          </cell>
          <cell r="E3207" t="str">
            <v>MXDV44BA0  2010.12.05</v>
          </cell>
          <cell r="F3207" t="str">
            <v>PCS</v>
          </cell>
        </row>
        <row r="3208">
          <cell r="C3208" t="str">
            <v>P07V0009R0</v>
          </cell>
          <cell r="D3208" t="str">
            <v>MX视频板（条码纸）</v>
          </cell>
          <cell r="E3208" t="str">
            <v>MXCV88AA1  2009.12.16</v>
          </cell>
          <cell r="F3208" t="str">
            <v>PCS</v>
          </cell>
        </row>
        <row r="3209">
          <cell r="C3209" t="str">
            <v>P07V0010R0</v>
          </cell>
          <cell r="D3209" t="str">
            <v>MX视频板（条码纸）</v>
          </cell>
          <cell r="E3209" t="str">
            <v>MXSV88AA1  2009.12.31</v>
          </cell>
          <cell r="F3209" t="str">
            <v>PCS</v>
          </cell>
        </row>
        <row r="3210">
          <cell r="C3210" t="str">
            <v>P07V0011R0</v>
          </cell>
          <cell r="D3210" t="str">
            <v>MX视频板（条码纸）</v>
          </cell>
          <cell r="E3210" t="str">
            <v>MXTP88AB0  2010.03.21</v>
          </cell>
          <cell r="F3210" t="str">
            <v>PCS</v>
          </cell>
        </row>
        <row r="3211">
          <cell r="C3211" t="str">
            <v>P07V0012R0</v>
          </cell>
          <cell r="D3211" t="str">
            <v>MXVG88视频板（条码纸）</v>
          </cell>
          <cell r="E3211" t="str">
            <v>MXVG88AA1  2010.07.13</v>
          </cell>
          <cell r="F3211" t="str">
            <v>PCS</v>
          </cell>
        </row>
        <row r="3212">
          <cell r="C3212" t="str">
            <v>P07V0013R0</v>
          </cell>
          <cell r="D3212" t="str">
            <v>MXVG88视频板（条码纸）</v>
          </cell>
          <cell r="E3212" t="str">
            <v>MXVG88AC0  2009.04.03</v>
          </cell>
          <cell r="F3212" t="str">
            <v>PCS</v>
          </cell>
        </row>
        <row r="3213">
          <cell r="C3213" t="str">
            <v>P07V0014R1</v>
          </cell>
          <cell r="D3213" t="str">
            <v>MVG88视频板（条码纸）</v>
          </cell>
          <cell r="E3213" t="str">
            <v>MXVG88AC0  2009.04.03</v>
          </cell>
          <cell r="F3213" t="str">
            <v>PCS</v>
          </cell>
        </row>
        <row r="3214">
          <cell r="C3214" t="str">
            <v>P07V0015R0</v>
          </cell>
          <cell r="D3214" t="str">
            <v>MVG88视频板（条码纸）</v>
          </cell>
          <cell r="E3214" t="str">
            <v>MXVG88AA1  2010.07.13</v>
          </cell>
          <cell r="F3214" t="str">
            <v>PCS</v>
          </cell>
        </row>
        <row r="3215">
          <cell r="C3215" t="str">
            <v>P07V0016R0</v>
          </cell>
          <cell r="D3215" t="str">
            <v>MMX音频输入板（条码纸）</v>
          </cell>
          <cell r="E3215" t="str">
            <v>4IVAA0  2013-12-16</v>
          </cell>
          <cell r="F3215" t="str">
            <v>PCS</v>
          </cell>
        </row>
        <row r="3216">
          <cell r="C3216" t="str">
            <v>P08V0001R0</v>
          </cell>
          <cell r="D3216" t="str">
            <v>MMX输入板（条码纸）</v>
          </cell>
          <cell r="E3216" t="str">
            <v>MMX-4I-TPHD-A1  2012.07.16</v>
          </cell>
          <cell r="F3216" t="str">
            <v>PCS</v>
          </cell>
        </row>
        <row r="3217">
          <cell r="C3217" t="str">
            <v>P08V0002R0</v>
          </cell>
          <cell r="D3217" t="str">
            <v>MMX输出板（条码纸）</v>
          </cell>
          <cell r="E3217" t="str">
            <v>MMX-4O-TPHD-A1  2012.07.16</v>
          </cell>
          <cell r="F3217" t="str">
            <v>PCS</v>
          </cell>
        </row>
        <row r="3218">
          <cell r="C3218" t="str">
            <v>P08V0002R1</v>
          </cell>
          <cell r="D3218" t="str">
            <v>MMX输出板（条码纸）</v>
          </cell>
          <cell r="E3218" t="str">
            <v>4OTPHDA0  2013-06-18</v>
          </cell>
          <cell r="F3218" t="str">
            <v>PCS</v>
          </cell>
        </row>
        <row r="3219">
          <cell r="C3219" t="str">
            <v>P08V0003R0</v>
          </cell>
          <cell r="D3219" t="str">
            <v>MMX输入板（条码纸）</v>
          </cell>
          <cell r="E3219" t="str">
            <v>MMX-4I-DV-A0  2012.02.29</v>
          </cell>
          <cell r="F3219" t="str">
            <v>PCS</v>
          </cell>
        </row>
        <row r="3220">
          <cell r="C3220" t="str">
            <v>P08V0003R1</v>
          </cell>
          <cell r="D3220" t="str">
            <v>MMX输入板（条码纸）</v>
          </cell>
          <cell r="E3220" t="str">
            <v>4IDVA1  2013-07-19</v>
          </cell>
          <cell r="F3220" t="str">
            <v>PCS</v>
          </cell>
        </row>
        <row r="3221">
          <cell r="C3221" t="str">
            <v>P08V0004R0</v>
          </cell>
          <cell r="D3221" t="str">
            <v>MMX输入板（条码纸）</v>
          </cell>
          <cell r="E3221" t="str">
            <v>MMX-4I-HD-A0  2011.12.27</v>
          </cell>
          <cell r="F3221" t="str">
            <v>PCS</v>
          </cell>
        </row>
        <row r="3222">
          <cell r="C3222" t="str">
            <v>P08V0004R1</v>
          </cell>
          <cell r="D3222" t="str">
            <v>MMX输入板（条码纸）</v>
          </cell>
          <cell r="E3222" t="str">
            <v>4IHDA1  2013-07-19</v>
          </cell>
          <cell r="F3222" t="str">
            <v>PCS</v>
          </cell>
        </row>
        <row r="3223">
          <cell r="C3223" t="str">
            <v>P08V0005R0</v>
          </cell>
          <cell r="D3223" t="str">
            <v>MMX输入板（条码纸）</v>
          </cell>
          <cell r="E3223" t="str">
            <v>MMX-4I-VG-A1  2012.07.04</v>
          </cell>
          <cell r="F3223" t="str">
            <v>PCS</v>
          </cell>
        </row>
        <row r="3224">
          <cell r="C3224" t="str">
            <v>P08V0005R1</v>
          </cell>
          <cell r="D3224" t="str">
            <v>MMX输入板（条码纸）</v>
          </cell>
          <cell r="E3224" t="str">
            <v>4IVGA0  2013-06-14</v>
          </cell>
          <cell r="F3224" t="str">
            <v>PCS</v>
          </cell>
        </row>
        <row r="3225">
          <cell r="C3225" t="str">
            <v>P08V0006R0</v>
          </cell>
          <cell r="D3225" t="str">
            <v>MMX输出板（条码纸）</v>
          </cell>
          <cell r="E3225" t="str">
            <v>MMX-4O-DV-A0  2012.02.29</v>
          </cell>
          <cell r="F3225" t="str">
            <v>PCS</v>
          </cell>
        </row>
        <row r="3226">
          <cell r="C3226" t="str">
            <v>P08V0006R1</v>
          </cell>
          <cell r="D3226" t="str">
            <v>MMX输出板（条码纸）</v>
          </cell>
          <cell r="E3226" t="str">
            <v>4ODVA0  2013-06-18</v>
          </cell>
          <cell r="F3226" t="str">
            <v>PCS</v>
          </cell>
        </row>
        <row r="3227">
          <cell r="C3227" t="str">
            <v>P08V0006R2</v>
          </cell>
          <cell r="D3227" t="str">
            <v>MMX输出板（条码纸）</v>
          </cell>
          <cell r="E3227" t="str">
            <v>4ODVA1  2013-11-26</v>
          </cell>
          <cell r="F3227" t="str">
            <v>PCS</v>
          </cell>
        </row>
        <row r="3228">
          <cell r="C3228" t="str">
            <v>P08V0007R0</v>
          </cell>
          <cell r="D3228" t="str">
            <v>MMX输出板（条码纸）</v>
          </cell>
          <cell r="E3228" t="str">
            <v>MMX-4O-HD-A0  2012.02.29</v>
          </cell>
          <cell r="F3228" t="str">
            <v>PCS</v>
          </cell>
        </row>
        <row r="3229">
          <cell r="C3229" t="str">
            <v>P08V0007R1</v>
          </cell>
          <cell r="D3229" t="str">
            <v>MMX输出板（条码纸）</v>
          </cell>
          <cell r="E3229" t="str">
            <v>4OHDA0  2013-06-18</v>
          </cell>
          <cell r="F3229" t="str">
            <v>PCS</v>
          </cell>
        </row>
        <row r="3230">
          <cell r="C3230" t="str">
            <v>P08V0008R0</v>
          </cell>
          <cell r="D3230" t="str">
            <v>MMX切换板（条码纸）</v>
          </cell>
          <cell r="E3230" t="str">
            <v>MMX88-A0  2011.12.27</v>
          </cell>
          <cell r="F3230" t="str">
            <v>PCS</v>
          </cell>
        </row>
        <row r="3231">
          <cell r="C3231" t="str">
            <v>P08V0008R1</v>
          </cell>
          <cell r="D3231" t="str">
            <v>MMX切换板（条码纸）</v>
          </cell>
          <cell r="E3231" t="str">
            <v>HDMI88AA0  2013-10-14</v>
          </cell>
          <cell r="F3231" t="str">
            <v>PCS</v>
          </cell>
        </row>
        <row r="3232">
          <cell r="C3232" t="str">
            <v>P08V0008R2</v>
          </cell>
          <cell r="D3232" t="str">
            <v>MMX切换板（条码纸）</v>
          </cell>
          <cell r="E3232" t="str">
            <v>HDMI88AA1  2014.02.21</v>
          </cell>
          <cell r="F3232" t="str">
            <v>PCS</v>
          </cell>
        </row>
        <row r="3233">
          <cell r="C3233" t="str">
            <v>P08V0008R3</v>
          </cell>
          <cell r="D3233" t="str">
            <v>MMX切换板（条码纸）</v>
          </cell>
          <cell r="E3233" t="str">
            <v>HDMI88AA2  2014-11-24</v>
          </cell>
          <cell r="F3233" t="str">
            <v>PCS</v>
          </cell>
        </row>
        <row r="3234">
          <cell r="C3234" t="str">
            <v>P08V0009R0</v>
          </cell>
          <cell r="D3234" t="str">
            <v>MMX88控制板（条码纸）</v>
          </cell>
          <cell r="E3234" t="str">
            <v>MMX88AC3  2012.07.06</v>
          </cell>
          <cell r="F3234" t="str">
            <v>PCS</v>
          </cell>
        </row>
        <row r="3235">
          <cell r="C3235" t="str">
            <v>P08V0009R1</v>
          </cell>
          <cell r="D3235" t="str">
            <v>MMX88控制板（条码纸）</v>
          </cell>
          <cell r="E3235" t="str">
            <v>MMX88AC4  2012.10.17</v>
          </cell>
          <cell r="F3235" t="str">
            <v>PCS</v>
          </cell>
        </row>
        <row r="3236">
          <cell r="C3236" t="str">
            <v>P08V0009R2</v>
          </cell>
          <cell r="D3236" t="str">
            <v>MMX88控制板（条码纸）</v>
          </cell>
          <cell r="E3236" t="str">
            <v>MMX88AC5  2012.12.19</v>
          </cell>
          <cell r="F3236" t="str">
            <v>PCS</v>
          </cell>
        </row>
        <row r="3237">
          <cell r="C3237" t="str">
            <v>P08V0009R3</v>
          </cell>
          <cell r="D3237" t="str">
            <v>MMX88控制板（条码纸）</v>
          </cell>
          <cell r="E3237" t="str">
            <v>HDMI88AB0  2013-10-14</v>
          </cell>
          <cell r="F3237" t="str">
            <v>PCS</v>
          </cell>
        </row>
        <row r="3238">
          <cell r="C3238" t="str">
            <v>P08V0010R0</v>
          </cell>
          <cell r="D3238" t="str">
            <v>MMX1616视频背板（条码纸）</v>
          </cell>
          <cell r="E3238" t="str">
            <v>MMX1616-A1  2012.07.05</v>
          </cell>
          <cell r="F3238" t="str">
            <v>PCS</v>
          </cell>
        </row>
        <row r="3239">
          <cell r="C3239" t="str">
            <v>P08V0010R1</v>
          </cell>
          <cell r="D3239" t="str">
            <v>MMX1616视频背板（条码纸）</v>
          </cell>
          <cell r="E3239" t="str">
            <v>HDMI1616AA0  2013-11-20</v>
          </cell>
          <cell r="F3239" t="str">
            <v>PCS</v>
          </cell>
        </row>
        <row r="3240">
          <cell r="C3240" t="str">
            <v>P08V0011R0</v>
          </cell>
          <cell r="D3240" t="str">
            <v>MMX3232视频背板（条码纸）</v>
          </cell>
          <cell r="E3240" t="str">
            <v>MMX3232-A1  2012.07.05</v>
          </cell>
          <cell r="F3240" t="str">
            <v>PCS</v>
          </cell>
        </row>
        <row r="3241">
          <cell r="C3241" t="str">
            <v>P08V0011R1</v>
          </cell>
          <cell r="D3241" t="str">
            <v>MMX3232视频背板（条码纸）</v>
          </cell>
          <cell r="E3241" t="str">
            <v>HDMI3232AA0  2013-11-20</v>
          </cell>
          <cell r="F3241" t="str">
            <v>PCS</v>
          </cell>
        </row>
        <row r="3242">
          <cell r="C3242" t="str">
            <v>P08V0012R0</v>
          </cell>
          <cell r="D3242" t="str">
            <v>MMX_LCD板（条码纸）</v>
          </cell>
          <cell r="E3242" t="str">
            <v>MMX88AD0  2012.07.06</v>
          </cell>
          <cell r="F3242" t="str">
            <v>PCS</v>
          </cell>
        </row>
        <row r="3243">
          <cell r="C3243" t="str">
            <v>P08V0012R1</v>
          </cell>
          <cell r="D3243" t="str">
            <v>MMX_LCD板（条码纸）</v>
          </cell>
          <cell r="E3243" t="str">
            <v>HDMI88AC0  2013-10-14</v>
          </cell>
          <cell r="F3243" t="str">
            <v>PCS</v>
          </cell>
        </row>
        <row r="3244">
          <cell r="C3244" t="str">
            <v>P08V0013R0</v>
          </cell>
          <cell r="D3244" t="str">
            <v>MMX1616/MMX3232控制板（条码纸）</v>
          </cell>
          <cell r="E3244" t="str">
            <v>MMX88AC3  2012.07.06</v>
          </cell>
          <cell r="F3244" t="str">
            <v>PCS</v>
          </cell>
        </row>
        <row r="3245">
          <cell r="C3245" t="str">
            <v>P08V0013R1</v>
          </cell>
          <cell r="D3245" t="str">
            <v>MMX1616/MMX3232控制板（条码纸）</v>
          </cell>
          <cell r="E3245" t="str">
            <v>MMX88AC4  2012.10.17</v>
          </cell>
          <cell r="F3245" t="str">
            <v>PCS</v>
          </cell>
        </row>
        <row r="3246">
          <cell r="C3246" t="str">
            <v>P08V0013R2</v>
          </cell>
          <cell r="D3246" t="str">
            <v>MMX1616/MMX3232控制板（条码纸）</v>
          </cell>
          <cell r="E3246" t="str">
            <v>MMX88AC5  2012.12.27</v>
          </cell>
          <cell r="F3246" t="str">
            <v>PCS</v>
          </cell>
        </row>
        <row r="3247">
          <cell r="C3247" t="str">
            <v>P08V0013R3</v>
          </cell>
          <cell r="D3247" t="str">
            <v>MMX1616/MMX3232控制板（条码纸）</v>
          </cell>
          <cell r="E3247" t="str">
            <v>HDMI88AB0  2013-10-14</v>
          </cell>
          <cell r="F3247" t="str">
            <v>PCS</v>
          </cell>
        </row>
        <row r="3248">
          <cell r="C3248" t="str">
            <v>P08V0014R0</v>
          </cell>
          <cell r="D3248" t="str">
            <v>MMX88A控制板（条码纸）</v>
          </cell>
          <cell r="E3248" t="str">
            <v>MMX88AC4  2012.10.17</v>
          </cell>
          <cell r="F3248" t="str">
            <v>PCS</v>
          </cell>
        </row>
        <row r="3249">
          <cell r="C3249" t="str">
            <v>P08V0014R1</v>
          </cell>
          <cell r="D3249" t="str">
            <v>MMX88A控制板（条码纸）</v>
          </cell>
          <cell r="E3249" t="str">
            <v>MMX88AC5  2012.12.19</v>
          </cell>
          <cell r="F3249" t="str">
            <v>PCS</v>
          </cell>
        </row>
        <row r="3250">
          <cell r="C3250" t="str">
            <v>P08V0014R2</v>
          </cell>
          <cell r="D3250" t="str">
            <v>MMX88A控制板（条码纸）</v>
          </cell>
          <cell r="E3250" t="str">
            <v>HDMI88AB0  2013-10-14</v>
          </cell>
          <cell r="F3250" t="str">
            <v>PCS</v>
          </cell>
        </row>
        <row r="3251">
          <cell r="C3251" t="str">
            <v>P08V0015R0</v>
          </cell>
          <cell r="D3251" t="str">
            <v>MMX输入板（条码纸）</v>
          </cell>
          <cell r="E3251" t="str">
            <v>MMX-4I-SD-A1  2012.11.02</v>
          </cell>
          <cell r="F3251" t="str">
            <v>PCS</v>
          </cell>
        </row>
        <row r="3252">
          <cell r="C3252" t="str">
            <v>P08V0015R1</v>
          </cell>
          <cell r="D3252" t="str">
            <v>MMX输入板（条码纸）</v>
          </cell>
          <cell r="E3252" t="str">
            <v>4ISDA0  2013-06-14</v>
          </cell>
          <cell r="F3252" t="str">
            <v>PCS</v>
          </cell>
        </row>
        <row r="3253">
          <cell r="C3253" t="str">
            <v>P08V0016R0</v>
          </cell>
          <cell r="D3253" t="str">
            <v>MMX6464视频背板（条码纸）</v>
          </cell>
          <cell r="E3253" t="str">
            <v>MMX6464-A0  2012.11.18</v>
          </cell>
          <cell r="F3253" t="str">
            <v>PCS</v>
          </cell>
        </row>
        <row r="3254">
          <cell r="C3254" t="str">
            <v>P08V0016R1</v>
          </cell>
          <cell r="D3254" t="str">
            <v>MMX6464视频背板（条码纸）</v>
          </cell>
          <cell r="E3254" t="str">
            <v>HDMI6464AA0  2013-11-20</v>
          </cell>
          <cell r="F3254" t="str">
            <v>PCS</v>
          </cell>
        </row>
        <row r="3255">
          <cell r="C3255" t="str">
            <v>P08V0017R0</v>
          </cell>
          <cell r="D3255" t="str">
            <v>MHD88控制板（条码纸）</v>
          </cell>
          <cell r="E3255" t="str">
            <v>MMX88AC4  2012.10.17</v>
          </cell>
          <cell r="F3255" t="str">
            <v>PCS</v>
          </cell>
        </row>
        <row r="3256">
          <cell r="C3256" t="str">
            <v>P08V0017R1</v>
          </cell>
          <cell r="D3256" t="str">
            <v>MHD88控制板（条码纸）</v>
          </cell>
          <cell r="E3256" t="str">
            <v>MMX88AC5  2012.12.19</v>
          </cell>
          <cell r="F3256" t="str">
            <v>PCS</v>
          </cell>
        </row>
        <row r="3257">
          <cell r="C3257" t="str">
            <v>P08V0017R2</v>
          </cell>
          <cell r="D3257" t="str">
            <v>MHD88控制板（条码纸）</v>
          </cell>
          <cell r="E3257" t="str">
            <v>HDMI88AB0  2013-10-14</v>
          </cell>
          <cell r="F3257" t="str">
            <v>PCS</v>
          </cell>
        </row>
        <row r="3258">
          <cell r="C3258" t="str">
            <v>P08V0018R0</v>
          </cell>
          <cell r="D3258" t="str">
            <v>MHD88A控制板（条码纸）</v>
          </cell>
          <cell r="E3258" t="str">
            <v>MMX88AC4  2012.10.17</v>
          </cell>
          <cell r="F3258" t="str">
            <v>PCS</v>
          </cell>
        </row>
        <row r="3259">
          <cell r="C3259" t="str">
            <v>P08V0018R1</v>
          </cell>
          <cell r="D3259" t="str">
            <v>MHD88A/MDV88A控制板（条码纸）</v>
          </cell>
          <cell r="E3259" t="str">
            <v>MMX88AC5  2012.12.19</v>
          </cell>
          <cell r="F3259" t="str">
            <v>PCS</v>
          </cell>
        </row>
        <row r="3260">
          <cell r="C3260" t="str">
            <v>P08V0018R2</v>
          </cell>
          <cell r="D3260" t="str">
            <v>MHD88A/MDV88A控制板（条码纸）</v>
          </cell>
          <cell r="E3260" t="str">
            <v>HDMI88AB0  2013-10-14</v>
          </cell>
          <cell r="F3260" t="str">
            <v>PCS</v>
          </cell>
        </row>
        <row r="3261">
          <cell r="C3261" t="str">
            <v>P08V0019R0</v>
          </cell>
          <cell r="D3261" t="str">
            <v>MHD1616/MHD3232控制板（条码纸）</v>
          </cell>
          <cell r="E3261" t="str">
            <v>MMX88AC4  2012.10.17</v>
          </cell>
          <cell r="F3261" t="str">
            <v>PCS</v>
          </cell>
        </row>
        <row r="3262">
          <cell r="C3262" t="str">
            <v>P08V0019R1</v>
          </cell>
          <cell r="D3262" t="str">
            <v>MHD1616/MHD3232控制板（条码纸）</v>
          </cell>
          <cell r="E3262" t="str">
            <v>MMX88AC5  2012.12.19</v>
          </cell>
          <cell r="F3262" t="str">
            <v>PCS</v>
          </cell>
        </row>
        <row r="3263">
          <cell r="C3263" t="str">
            <v>P08V0019R2</v>
          </cell>
          <cell r="D3263" t="str">
            <v>MHD1616/MHD3232控制板（条码纸）</v>
          </cell>
          <cell r="E3263" t="str">
            <v>HDMI88AB0  2013-10-14</v>
          </cell>
          <cell r="F3263" t="str">
            <v>PCS</v>
          </cell>
        </row>
        <row r="3264">
          <cell r="C3264" t="str">
            <v>P08V0020R0</v>
          </cell>
          <cell r="D3264" t="str">
            <v>MMX输出板（条码纸）</v>
          </cell>
          <cell r="E3264" t="str">
            <v>MMX-4O-SD-A0  2012.12.06</v>
          </cell>
          <cell r="F3264" t="str">
            <v>PCS</v>
          </cell>
        </row>
        <row r="3265">
          <cell r="C3265" t="str">
            <v>P08V0020R1</v>
          </cell>
          <cell r="D3265" t="str">
            <v>MMX输出板（条码纸）</v>
          </cell>
          <cell r="E3265" t="str">
            <v>MMX-40-SD-A1  2013-04-16</v>
          </cell>
          <cell r="F3265" t="str">
            <v>PCS</v>
          </cell>
        </row>
        <row r="3266">
          <cell r="C3266" t="str">
            <v>P08V0020R2</v>
          </cell>
          <cell r="D3266" t="str">
            <v>MMX输出板（条码纸）</v>
          </cell>
          <cell r="E3266" t="str">
            <v>4OSDA0  2013-06-14</v>
          </cell>
          <cell r="F3266" t="str">
            <v>PCS</v>
          </cell>
        </row>
        <row r="3267">
          <cell r="C3267" t="str">
            <v>P08V0021R0</v>
          </cell>
          <cell r="D3267" t="str">
            <v>MMX输入板（条码纸）</v>
          </cell>
          <cell r="E3267" t="str">
            <v>MMX-4I-FO-A1  2012.12.20</v>
          </cell>
          <cell r="F3267" t="str">
            <v>PCS</v>
          </cell>
        </row>
        <row r="3268">
          <cell r="C3268" t="str">
            <v>P08V0022R0</v>
          </cell>
          <cell r="D3268" t="str">
            <v>MMX输出板（条码纸）</v>
          </cell>
          <cell r="E3268" t="str">
            <v>MMX-4O-FO-A1  2012.12.20</v>
          </cell>
          <cell r="F3268" t="str">
            <v>PCS</v>
          </cell>
        </row>
        <row r="3269">
          <cell r="C3269" t="str">
            <v>P08V0023R0</v>
          </cell>
          <cell r="D3269" t="str">
            <v>MDV1616/MDV3232控制板（条码纸）</v>
          </cell>
          <cell r="E3269" t="str">
            <v>MMX88AC5  2012.12.19</v>
          </cell>
          <cell r="F3269" t="str">
            <v>PCS</v>
          </cell>
        </row>
        <row r="3270">
          <cell r="C3270" t="str">
            <v>P08V0023R1</v>
          </cell>
          <cell r="D3270" t="str">
            <v>MDV1616/MDV3232控制板（条码纸）</v>
          </cell>
          <cell r="E3270" t="str">
            <v>HDMI88AB0  2013-10-14</v>
          </cell>
          <cell r="F3270" t="str">
            <v>PCS</v>
          </cell>
        </row>
        <row r="3271">
          <cell r="C3271" t="str">
            <v>P08V0024R0</v>
          </cell>
          <cell r="D3271" t="str">
            <v>MMX输出板（条码纸）</v>
          </cell>
          <cell r="E3271" t="str">
            <v>MMX-40-TPHD-ABO  2013-01-15</v>
          </cell>
          <cell r="F3271" t="str">
            <v>PCS</v>
          </cell>
        </row>
        <row r="3272">
          <cell r="C3272" t="str">
            <v>P08V0025R0</v>
          </cell>
          <cell r="D3272" t="str">
            <v>MMX输出板（条码纸）</v>
          </cell>
          <cell r="E3272" t="str">
            <v>MMX-4O-VG-A1  2013-1-16</v>
          </cell>
          <cell r="F3272" t="str">
            <v>PCS</v>
          </cell>
        </row>
        <row r="3273">
          <cell r="C3273" t="str">
            <v>P08V0025R1</v>
          </cell>
          <cell r="D3273" t="str">
            <v>MMX输出板（条码纸）</v>
          </cell>
          <cell r="E3273" t="str">
            <v>4OVGA0  2013-06-14</v>
          </cell>
          <cell r="F3273" t="str">
            <v>PCS</v>
          </cell>
        </row>
        <row r="3274">
          <cell r="C3274" t="str">
            <v>P08V0026R0</v>
          </cell>
          <cell r="D3274" t="str">
            <v>福州MMX输入板（条码纸）</v>
          </cell>
          <cell r="E3274" t="str">
            <v>4I-HD/DV/VG/VG-A1  2013-11-11</v>
          </cell>
          <cell r="F3274" t="str">
            <v>PCS</v>
          </cell>
        </row>
        <row r="3275">
          <cell r="C3275" t="str">
            <v>P08V0027R0</v>
          </cell>
          <cell r="D3275" t="str">
            <v>福州MMX输入板（条码纸）</v>
          </cell>
          <cell r="E3275" t="str">
            <v>4I-FO/SD/TP/HD-A1  2013-11-14</v>
          </cell>
          <cell r="F3275" t="str">
            <v>PCS</v>
          </cell>
        </row>
        <row r="3276">
          <cell r="C3276" t="str">
            <v>P08V0027R1</v>
          </cell>
          <cell r="D3276" t="str">
            <v>福州MMX输入板（条码纸）</v>
          </cell>
          <cell r="E3276" t="str">
            <v>4I-FO/SD/TP/HD-A1  2013-11-14 (4K程序)</v>
          </cell>
          <cell r="F3276" t="str">
            <v>PCS</v>
          </cell>
        </row>
        <row r="3277">
          <cell r="C3277" t="str">
            <v>P08V0028R0</v>
          </cell>
          <cell r="D3277" t="str">
            <v>福州MMX输出板（条码纸）</v>
          </cell>
          <cell r="E3277" t="str">
            <v>4O-FO/SD/TP/VG-A1  2013-11-14</v>
          </cell>
          <cell r="F3277" t="str">
            <v>PCS</v>
          </cell>
        </row>
        <row r="3278">
          <cell r="C3278" t="str">
            <v>P08V0028R1</v>
          </cell>
          <cell r="D3278" t="str">
            <v>福州MMX输出板（条码纸）</v>
          </cell>
          <cell r="E3278" t="str">
            <v>4O-FO/SD/TP/VG-A1  2013-11-14(4K程序)</v>
          </cell>
          <cell r="F3278" t="str">
            <v>PCS</v>
          </cell>
        </row>
        <row r="3279">
          <cell r="C3279" t="str">
            <v>P08V0029R0</v>
          </cell>
          <cell r="D3279" t="str">
            <v>福州MMX输出板（条码纸）</v>
          </cell>
          <cell r="E3279" t="str">
            <v>4O-DV/DV/HD/HD-A1  2013-11-14</v>
          </cell>
          <cell r="F3279" t="str">
            <v>PCS</v>
          </cell>
        </row>
        <row r="3280">
          <cell r="C3280" t="str">
            <v>P08V0030R0</v>
          </cell>
          <cell r="D3280" t="str">
            <v>MMX无缝输入板（条码纸）</v>
          </cell>
          <cell r="E3280" t="str">
            <v>4IDSA2  2014-8-11</v>
          </cell>
          <cell r="F3280" t="str">
            <v>PCS</v>
          </cell>
        </row>
        <row r="3281">
          <cell r="C3281" t="str">
            <v>P08V0030R1</v>
          </cell>
          <cell r="D3281" t="str">
            <v>MMX无缝输入板（条码纸）</v>
          </cell>
          <cell r="E3281" t="str">
            <v>4IDSA3  2015-01-03</v>
          </cell>
          <cell r="F3281" t="str">
            <v>PCS</v>
          </cell>
        </row>
        <row r="3282">
          <cell r="C3282" t="str">
            <v>P08V0031R0</v>
          </cell>
          <cell r="D3282" t="str">
            <v>MMX输出板（条码纸）</v>
          </cell>
          <cell r="E3282" t="str">
            <v>4OTPHDA0  2013-06-18(4K程序)</v>
          </cell>
          <cell r="F3282" t="str">
            <v>PCS</v>
          </cell>
        </row>
        <row r="3283">
          <cell r="C3283" t="str">
            <v>P08V0032R0</v>
          </cell>
          <cell r="D3283" t="str">
            <v>MMX无缝输出卡板（条码纸）</v>
          </cell>
          <cell r="E3283" t="str">
            <v>4ODSA1  2014-12-03</v>
          </cell>
          <cell r="F3283" t="str">
            <v>PCS</v>
          </cell>
        </row>
        <row r="3284">
          <cell r="C3284" t="str">
            <v>P08V0033R0</v>
          </cell>
          <cell r="D3284" t="str">
            <v>MDV248 TP输入卡板(条码纸)</v>
          </cell>
          <cell r="E3284" t="str">
            <v>1I-BSA2  2015-01-22</v>
          </cell>
          <cell r="F3284" t="str">
            <v>PCS</v>
          </cell>
        </row>
        <row r="3285">
          <cell r="C3285" t="str">
            <v>P08V0034R0</v>
          </cell>
          <cell r="D3285" t="str">
            <v>MDV248 TP输出卡板(条码纸)</v>
          </cell>
          <cell r="E3285" t="str">
            <v>1O-BSA2  2015-01-22</v>
          </cell>
          <cell r="F3285" t="str">
            <v>PCS</v>
          </cell>
        </row>
        <row r="3286">
          <cell r="C3286" t="str">
            <v>P08V0035R0</v>
          </cell>
          <cell r="D3286" t="str">
            <v>MDV248 DV输入卡板(条码纸)</v>
          </cell>
          <cell r="E3286" t="str">
            <v>1I-DVA1  2015-01-22</v>
          </cell>
          <cell r="F3286" t="str">
            <v>PCS</v>
          </cell>
        </row>
        <row r="3287">
          <cell r="C3287" t="str">
            <v>P08V0036R0</v>
          </cell>
          <cell r="D3287" t="str">
            <v>MDV248 DV输出卡板(条码纸)</v>
          </cell>
          <cell r="E3287" t="str">
            <v>1O-DVA1  2015-01-22</v>
          </cell>
          <cell r="F3287" t="str">
            <v>PCS</v>
          </cell>
        </row>
        <row r="3288">
          <cell r="C3288" t="str">
            <v>P08V0037R0</v>
          </cell>
          <cell r="D3288" t="str">
            <v>MDV248 VGA输入卡板(条码纸)</v>
          </cell>
          <cell r="E3288" t="str">
            <v>1I-DVA1  2015-01-22</v>
          </cell>
          <cell r="F3288" t="str">
            <v>PCS</v>
          </cell>
        </row>
        <row r="3289">
          <cell r="C3289" t="str">
            <v>P08V0038R0</v>
          </cell>
          <cell r="D3289" t="str">
            <v>MDV248 VGA输出卡板(条码纸)</v>
          </cell>
          <cell r="E3289" t="str">
            <v>1O-DVA1  2015-01-22</v>
          </cell>
          <cell r="F3289" t="str">
            <v>PCS</v>
          </cell>
        </row>
        <row r="3290">
          <cell r="C3290" t="str">
            <v>P09V0001R0</v>
          </cell>
          <cell r="D3290" t="str">
            <v>黎巴嫩MCU板（条码纸）</v>
          </cell>
          <cell r="E3290" t="str">
            <v>PTDM6-RS232AA0  2011.12.17</v>
          </cell>
          <cell r="F3290" t="str">
            <v>PCS</v>
          </cell>
        </row>
        <row r="3291">
          <cell r="C3291" t="str">
            <v>P09V0002R0</v>
          </cell>
          <cell r="D3291" t="str">
            <v>黎巴嫩MCU板（条码纸）</v>
          </cell>
          <cell r="E3291" t="str">
            <v>PTDM6-TCPIPAA0  2011.12.23</v>
          </cell>
          <cell r="F3291" t="str">
            <v>PCS</v>
          </cell>
        </row>
        <row r="3292">
          <cell r="C3292" t="str">
            <v>P09V0003R0</v>
          </cell>
          <cell r="D3292" t="str">
            <v>TEK专用板（条码纸）</v>
          </cell>
          <cell r="E3292" t="str">
            <v>TEK-61EV-AA0  2012.03.28</v>
          </cell>
          <cell r="F3292" t="str">
            <v>PCS</v>
          </cell>
        </row>
        <row r="3293">
          <cell r="C3293" t="str">
            <v>P09V0004R0</v>
          </cell>
          <cell r="D3293" t="str">
            <v>TEK专用板（条码纸）</v>
          </cell>
          <cell r="E3293" t="str">
            <v>TEK-61EV-AB0  2012.03.13</v>
          </cell>
          <cell r="F3293" t="str">
            <v>PCS</v>
          </cell>
        </row>
        <row r="3294">
          <cell r="C3294" t="str">
            <v>P09V0005R0</v>
          </cell>
          <cell r="D3294" t="str">
            <v>ATLONA控制板（条码纸）</v>
          </cell>
          <cell r="E3294" t="str">
            <v>2011DDC0101  2011.07.20</v>
          </cell>
          <cell r="F3294" t="str">
            <v>PCS</v>
          </cell>
        </row>
        <row r="3295">
          <cell r="C3295" t="str">
            <v>P09V0006R0</v>
          </cell>
          <cell r="D3295" t="str">
            <v>ATLONA切换板（条码纸）</v>
          </cell>
          <cell r="E3295" t="str">
            <v>2011DDC0102  2011.06.01</v>
          </cell>
          <cell r="F3295" t="str">
            <v>PCS</v>
          </cell>
        </row>
        <row r="3296">
          <cell r="C3296" t="str">
            <v>P09V0007R0</v>
          </cell>
          <cell r="D3296" t="str">
            <v>ATLONA话筒板（条码纸）</v>
          </cell>
          <cell r="E3296" t="str">
            <v>2011DDC0103  2009.11.17</v>
          </cell>
          <cell r="F3296" t="str">
            <v>PCS</v>
          </cell>
        </row>
        <row r="3297">
          <cell r="C3297" t="str">
            <v>P09V0008R0</v>
          </cell>
          <cell r="D3297" t="str">
            <v>ATLONA主板（条码纸）</v>
          </cell>
          <cell r="E3297" t="str">
            <v>2011DDC0114  2009.11.17</v>
          </cell>
          <cell r="F3297" t="str">
            <v>PCS</v>
          </cell>
        </row>
        <row r="3298">
          <cell r="C3298" t="str">
            <v>P09V0009R0</v>
          </cell>
          <cell r="D3298" t="str">
            <v>ATLONA视频IN板（条码纸）</v>
          </cell>
          <cell r="E3298" t="str">
            <v>DVI Matrix 88AE0  2011.11.09</v>
          </cell>
          <cell r="F3298" t="str">
            <v>PCS</v>
          </cell>
        </row>
        <row r="3299">
          <cell r="C3299" t="str">
            <v>P09V0010R0</v>
          </cell>
          <cell r="D3299" t="str">
            <v>ATLONA视频OUT板（条码纸）</v>
          </cell>
          <cell r="E3299" t="str">
            <v>DVI Matrix 88AF0  2011.11.09</v>
          </cell>
          <cell r="F3299" t="str">
            <v>PCS</v>
          </cell>
        </row>
        <row r="3300">
          <cell r="C3300" t="str">
            <v>P09V0011R0</v>
          </cell>
          <cell r="D3300" t="str">
            <v>ATLONA视频IN板（条码纸）</v>
          </cell>
          <cell r="E3300" t="str">
            <v>HDMI Matrix 88AE2  2011.12.12</v>
          </cell>
          <cell r="F3300" t="str">
            <v>PCS</v>
          </cell>
        </row>
        <row r="3301">
          <cell r="C3301" t="str">
            <v>P09V0012R0</v>
          </cell>
          <cell r="D3301" t="str">
            <v>ATLONA视频OUT板（条码纸）</v>
          </cell>
          <cell r="E3301" t="str">
            <v>HDMI Matrix 88AF2  2011.12.12</v>
          </cell>
          <cell r="F3301" t="str">
            <v>PCS</v>
          </cell>
        </row>
        <row r="3302">
          <cell r="C3302" t="str">
            <v>P09V0013R0</v>
          </cell>
          <cell r="D3302" t="str">
            <v>ATLONA LCD板（条码纸）</v>
          </cell>
          <cell r="E3302" t="str">
            <v>PU2U3UCA0  2011.05.07</v>
          </cell>
          <cell r="F3302" t="str">
            <v>PCS</v>
          </cell>
        </row>
        <row r="3303">
          <cell r="C3303" t="str">
            <v>P09V0014R0</v>
          </cell>
          <cell r="D3303" t="str">
            <v>ATLONA CPU板（条码纸）</v>
          </cell>
          <cell r="E3303" t="str">
            <v>PU2U3UCB0  2011.05.07</v>
          </cell>
          <cell r="F3303" t="str">
            <v>PCS</v>
          </cell>
        </row>
        <row r="3304">
          <cell r="C3304" t="str">
            <v>P09V0015R0</v>
          </cell>
          <cell r="D3304" t="str">
            <v>ATLONA按键板（条码纸）</v>
          </cell>
          <cell r="E3304" t="str">
            <v>PU2U3UCC0  2011.05.07</v>
          </cell>
          <cell r="F3304" t="str">
            <v>PCS</v>
          </cell>
        </row>
        <row r="3305">
          <cell r="C3305" t="str">
            <v>P09V0016R0</v>
          </cell>
          <cell r="D3305" t="str">
            <v>ATLONA网卡板（条码纸）</v>
          </cell>
          <cell r="E3305" t="str">
            <v>NET COM  2011.02.23</v>
          </cell>
          <cell r="F3305" t="str">
            <v>PCS</v>
          </cell>
        </row>
        <row r="3306">
          <cell r="C3306" t="str">
            <v>P09V0016R1</v>
          </cell>
          <cell r="D3306" t="str">
            <v>网卡板（条码纸）</v>
          </cell>
          <cell r="E3306" t="str">
            <v>TCPIPA0  2013-10-14</v>
          </cell>
          <cell r="F3306" t="str">
            <v>PCS</v>
          </cell>
        </row>
        <row r="3307">
          <cell r="C3307" t="str">
            <v>P09V0017R0</v>
          </cell>
          <cell r="D3307" t="str">
            <v>澳大利亚Is控制板（条码纸）</v>
          </cell>
          <cell r="E3307" t="str">
            <v>TBD-12AA0  2012.06.21</v>
          </cell>
          <cell r="F3307" t="str">
            <v>PCS</v>
          </cell>
        </row>
        <row r="3308">
          <cell r="C3308" t="str">
            <v>P09V0017R1</v>
          </cell>
          <cell r="D3308" t="str">
            <v>澳大利亚Is控制板（条码纸）</v>
          </cell>
          <cell r="E3308" t="str">
            <v>TBD-12AA1  2013.02.21</v>
          </cell>
          <cell r="F3308" t="str">
            <v>PCS</v>
          </cell>
        </row>
        <row r="3309">
          <cell r="C3309" t="str">
            <v>P09V0018R0</v>
          </cell>
          <cell r="D3309" t="str">
            <v>澳大利亚Is功放板（条码纸）</v>
          </cell>
          <cell r="E3309" t="str">
            <v>TBD-12AB0  2012.06.21</v>
          </cell>
          <cell r="F3309" t="str">
            <v>PCS</v>
          </cell>
        </row>
        <row r="3310">
          <cell r="C3310" t="str">
            <v>P09V0018R1</v>
          </cell>
          <cell r="D3310" t="str">
            <v>澳大利亚Is功放板（条码纸）</v>
          </cell>
          <cell r="E3310" t="str">
            <v>TBD-12AB1  2013.02.21</v>
          </cell>
          <cell r="F3310" t="str">
            <v>PCS</v>
          </cell>
        </row>
        <row r="3311">
          <cell r="C3311" t="str">
            <v>P09V0019R0</v>
          </cell>
          <cell r="D3311" t="str">
            <v>澳大利亚Is电源板（条码纸）</v>
          </cell>
          <cell r="E3311" t="str">
            <v>TBD-12AC0  2012.06.21</v>
          </cell>
          <cell r="F3311" t="str">
            <v>PCS</v>
          </cell>
        </row>
        <row r="3312">
          <cell r="C3312" t="str">
            <v>P09V0019R1</v>
          </cell>
          <cell r="D3312" t="str">
            <v>澳大利亚Is电源板（条码纸）</v>
          </cell>
          <cell r="E3312" t="str">
            <v>TBD-12AC1  2013.02.21</v>
          </cell>
          <cell r="F3312" t="str">
            <v>PCS</v>
          </cell>
        </row>
        <row r="3313">
          <cell r="C3313" t="str">
            <v>P09V0020R0</v>
          </cell>
          <cell r="D3313" t="str">
            <v>HRT前板（条码纸）</v>
          </cell>
          <cell r="E3313" t="str">
            <v>SC71DAB3-HRT  2011.05.08</v>
          </cell>
          <cell r="F3313" t="str">
            <v>PCS</v>
          </cell>
        </row>
        <row r="3314">
          <cell r="C3314" t="str">
            <v>P09V0021R0</v>
          </cell>
          <cell r="D3314" t="str">
            <v>ATLONA IR板（条码纸）</v>
          </cell>
          <cell r="E3314" t="str">
            <v>IR</v>
          </cell>
          <cell r="F3314" t="str">
            <v>PCS</v>
          </cell>
        </row>
        <row r="3315">
          <cell r="C3315" t="str">
            <v>P09V0022R0</v>
          </cell>
          <cell r="D3315" t="str">
            <v>ATLONA继电器板（条码纸）</v>
          </cell>
          <cell r="E3315" t="str">
            <v>PTPOWSWAA1  2011.01.08</v>
          </cell>
          <cell r="F3315" t="str">
            <v>PCS</v>
          </cell>
        </row>
        <row r="3316">
          <cell r="C3316" t="str">
            <v>P09V0022R1</v>
          </cell>
          <cell r="D3316" t="str">
            <v>ATLONA继电器板（条码纸）</v>
          </cell>
          <cell r="E3316" t="str">
            <v>PTPOWSWAA4  2014.01.08</v>
          </cell>
          <cell r="F3316" t="str">
            <v>PCS</v>
          </cell>
        </row>
        <row r="3317">
          <cell r="C3317" t="str">
            <v>P09V0022R2</v>
          </cell>
          <cell r="D3317" t="str">
            <v>继电器板（条码纸）</v>
          </cell>
          <cell r="E3317" t="str">
            <v>PTPOWSWAA6  2014-12-24</v>
          </cell>
          <cell r="F3317" t="str">
            <v>PCS</v>
          </cell>
        </row>
        <row r="3318">
          <cell r="C3318" t="str">
            <v>P09V0023R0</v>
          </cell>
          <cell r="D3318" t="str">
            <v>话筒板(TEK)（条码纸）</v>
          </cell>
          <cell r="E3318" t="str">
            <v>SC91DBB0  2011.09.25</v>
          </cell>
          <cell r="F3318" t="str">
            <v>PCS</v>
          </cell>
        </row>
        <row r="3319">
          <cell r="C3319" t="str">
            <v>P09V0024R0</v>
          </cell>
          <cell r="D3319" t="str">
            <v>DIGI-HD60C发送板（条码纸）</v>
          </cell>
          <cell r="E3319" t="str">
            <v>601-DIGI-HD60C-S 2013-04-09 V1.1</v>
          </cell>
          <cell r="F3319" t="str">
            <v>PCS</v>
          </cell>
        </row>
        <row r="3320">
          <cell r="C3320" t="str">
            <v>P09V0024R1</v>
          </cell>
          <cell r="D3320" t="str">
            <v>DIGI-HD60C发送板（条码纸）</v>
          </cell>
          <cell r="E3320" t="str">
            <v>601-DIGI-HD60C-S 2013-09-10 V1.3</v>
          </cell>
          <cell r="F3320" t="str">
            <v>PCS</v>
          </cell>
        </row>
        <row r="3321">
          <cell r="C3321" t="str">
            <v>P09V0024R2</v>
          </cell>
          <cell r="D3321" t="str">
            <v>DIGI-HD60C发送板（条码纸）</v>
          </cell>
          <cell r="E3321" t="str">
            <v>601-DIGI-HD60C-S 2014-03-17 V1.4</v>
          </cell>
          <cell r="F3321" t="str">
            <v>PCS</v>
          </cell>
        </row>
        <row r="3322">
          <cell r="C3322" t="str">
            <v>P09V0024R3</v>
          </cell>
          <cell r="D3322" t="str">
            <v>DIGI-HD60C发送板（条码纸）</v>
          </cell>
          <cell r="E3322" t="str">
            <v>601-DIGI-HD60C-S 2014-04-25 V1.5</v>
          </cell>
          <cell r="F3322" t="str">
            <v>PCS</v>
          </cell>
        </row>
        <row r="3323">
          <cell r="C3323" t="str">
            <v>P09V0025R0</v>
          </cell>
          <cell r="D3323" t="str">
            <v>DIGI-HD60C接收板（条码纸）</v>
          </cell>
          <cell r="E3323" t="str">
            <v>601-DIGI-HD60C-R 2013-04-09 V1.1</v>
          </cell>
          <cell r="F3323" t="str">
            <v>PCS</v>
          </cell>
        </row>
        <row r="3324">
          <cell r="C3324" t="str">
            <v>P09V0025R1</v>
          </cell>
          <cell r="D3324" t="str">
            <v>DIGI-HD60C接收板（条码纸）</v>
          </cell>
          <cell r="E3324" t="str">
            <v>601-DIGI-HD60C-R 2013-09-10 V1.3</v>
          </cell>
          <cell r="F3324" t="str">
            <v>PCS</v>
          </cell>
        </row>
        <row r="3325">
          <cell r="C3325" t="str">
            <v>P09V0025R2</v>
          </cell>
          <cell r="D3325" t="str">
            <v>DIGI-HD60C接收板（条码纸）</v>
          </cell>
          <cell r="E3325" t="str">
            <v>601-DIGI-HD60C-R 2014-03-17 V1.4</v>
          </cell>
          <cell r="F3325" t="str">
            <v>PCS</v>
          </cell>
        </row>
        <row r="3326">
          <cell r="C3326" t="str">
            <v>P09V0025R3</v>
          </cell>
          <cell r="D3326" t="str">
            <v>DIGI-HD60C接收板（条码纸）</v>
          </cell>
          <cell r="E3326" t="str">
            <v>601-DIGI-HD60C-R 2014-04-25 V1.5</v>
          </cell>
          <cell r="F3326" t="str">
            <v>PCS</v>
          </cell>
        </row>
        <row r="3327">
          <cell r="C3327" t="str">
            <v>P09V0026R0</v>
          </cell>
          <cell r="D3327" t="str">
            <v>HD输入板（INT）（条码纸）</v>
          </cell>
          <cell r="E3327" t="str">
            <v>FLX-HI4A-A0  2013-04-20</v>
          </cell>
          <cell r="F3327" t="str">
            <v>PCS</v>
          </cell>
        </row>
        <row r="3328">
          <cell r="C3328" t="str">
            <v>P09V0027R0</v>
          </cell>
          <cell r="D3328" t="str">
            <v>HD输出板（INT）（条码纸）</v>
          </cell>
          <cell r="E3328" t="str">
            <v>FLX-HO4A-A0  2013-04-20</v>
          </cell>
          <cell r="F3328" t="str">
            <v>PCS</v>
          </cell>
        </row>
        <row r="3329">
          <cell r="C3329" t="str">
            <v>P09V0028R0</v>
          </cell>
          <cell r="D3329" t="str">
            <v>TPHD输出板(INT)（条码纸）</v>
          </cell>
          <cell r="E3329" t="str">
            <v>FLX-BO4A-A0  2013-04-23</v>
          </cell>
          <cell r="F3329" t="str">
            <v>PCS</v>
          </cell>
        </row>
        <row r="3330">
          <cell r="C3330" t="str">
            <v>P09V0029R0</v>
          </cell>
          <cell r="D3330" t="str">
            <v>MMX输入板（OEM)</v>
          </cell>
          <cell r="E3330" t="str">
            <v>4ITPHDA0 2013-05-29</v>
          </cell>
          <cell r="F3330" t="str">
            <v>PCS</v>
          </cell>
        </row>
        <row r="3331">
          <cell r="C3331" t="str">
            <v>P09V0029R1</v>
          </cell>
          <cell r="D3331" t="str">
            <v>MMX输入板（OEM)</v>
          </cell>
          <cell r="E3331" t="str">
            <v>4ITPHDA1  2013-10-28</v>
          </cell>
          <cell r="F3331" t="str">
            <v>PCS</v>
          </cell>
        </row>
        <row r="3332">
          <cell r="C3332" t="str">
            <v>P09V0030R0</v>
          </cell>
          <cell r="D3332" t="str">
            <v>DIGI-P122主板（条码纸）</v>
          </cell>
          <cell r="E3332" t="str">
            <v>DIGI-P12X-AA2  2013-07-05</v>
          </cell>
          <cell r="F3332" t="str">
            <v>PCS</v>
          </cell>
        </row>
        <row r="3333">
          <cell r="C3333" t="str">
            <v>P09V0031R0</v>
          </cell>
          <cell r="D3333" t="str">
            <v>DIGI-P123主板（条码纸）</v>
          </cell>
          <cell r="E3333" t="str">
            <v>DIGI-P12X-AA2  2013-07-05</v>
          </cell>
          <cell r="F3333" t="str">
            <v>PCS</v>
          </cell>
        </row>
        <row r="3334">
          <cell r="C3334" t="str">
            <v>P09V0032R0</v>
          </cell>
          <cell r="D3334" t="str">
            <v>DIGI-P12输入板（条码纸）</v>
          </cell>
          <cell r="E3334" t="str">
            <v>DIGI-P12X-AB2  2013-07-05</v>
          </cell>
          <cell r="F3334" t="str">
            <v>PCS</v>
          </cell>
        </row>
        <row r="3335">
          <cell r="C3335" t="str">
            <v>P09V0033R0</v>
          </cell>
          <cell r="D3335" t="str">
            <v>DIGI-P12控制板（条码纸）</v>
          </cell>
          <cell r="E3335" t="str">
            <v>DIGI-P12X-AC2  2013-07-05</v>
          </cell>
          <cell r="F3335" t="str">
            <v>PCS</v>
          </cell>
        </row>
        <row r="3336">
          <cell r="C3336" t="str">
            <v>P09V0034R0</v>
          </cell>
          <cell r="D3336" t="str">
            <v>网卡板（条码纸）</v>
          </cell>
          <cell r="E3336" t="str">
            <v>NET-AB0  2013-07-05</v>
          </cell>
          <cell r="F3336" t="str">
            <v>PCS</v>
          </cell>
        </row>
        <row r="3337">
          <cell r="C3337" t="str">
            <v>P09V0034R1</v>
          </cell>
          <cell r="D3337" t="str">
            <v>网卡板（条码纸）</v>
          </cell>
          <cell r="E3337" t="str">
            <v>NET-AB1  2013-10-9</v>
          </cell>
          <cell r="F3337" t="str">
            <v>PCS</v>
          </cell>
        </row>
        <row r="3338">
          <cell r="C3338" t="str">
            <v>P09V0034R2</v>
          </cell>
          <cell r="D3338" t="str">
            <v>网卡板（条码纸）</v>
          </cell>
          <cell r="E3338" t="str">
            <v>TCPIPG0  2013-10-14</v>
          </cell>
          <cell r="F3338" t="str">
            <v>PCS</v>
          </cell>
        </row>
        <row r="3339">
          <cell r="C3339" t="str">
            <v>P09V0035R0</v>
          </cell>
          <cell r="D3339" t="str">
            <v>主板（条码纸）</v>
          </cell>
          <cell r="E3339" t="str">
            <v>HDBT44AA0  2013-09-29</v>
          </cell>
          <cell r="F3339" t="str">
            <v>PCS</v>
          </cell>
        </row>
        <row r="3340">
          <cell r="C3340" t="str">
            <v>P09V0036R0</v>
          </cell>
          <cell r="D3340" t="str">
            <v>IR 232连接板（条码纸）</v>
          </cell>
          <cell r="E3340" t="str">
            <v>HDBT44AB0  2013-09-27</v>
          </cell>
          <cell r="F3340" t="str">
            <v>PCS</v>
          </cell>
        </row>
        <row r="3341">
          <cell r="C3341" t="str">
            <v>P09V0037R0</v>
          </cell>
          <cell r="D3341" t="str">
            <v>GUI模块网卡板（条码纸）</v>
          </cell>
          <cell r="E3341" t="str">
            <v>TCPIPG0  2013-10-14</v>
          </cell>
          <cell r="F3341" t="str">
            <v>PCS</v>
          </cell>
        </row>
        <row r="3342">
          <cell r="C3342" t="str">
            <v>P09V0037R1</v>
          </cell>
          <cell r="D3342" t="str">
            <v>GUI模块网卡板（条码纸）</v>
          </cell>
          <cell r="E3342" t="str">
            <v>TCPIPG2  2014-07-10</v>
          </cell>
          <cell r="F3342" t="str">
            <v>PCS</v>
          </cell>
        </row>
        <row r="3343">
          <cell r="C3343" t="str">
            <v>P09V0038R0</v>
          </cell>
          <cell r="D3343" t="str">
            <v>FLX-44前板（条码纸）</v>
          </cell>
          <cell r="E3343" t="str">
            <v>HDBT44BC0  2013-09-27</v>
          </cell>
          <cell r="F3343" t="str">
            <v>PCS</v>
          </cell>
        </row>
        <row r="3344">
          <cell r="C3344" t="str">
            <v>P09V0039R0</v>
          </cell>
          <cell r="D3344" t="str">
            <v>FLX-44显示屏板（条码纸）</v>
          </cell>
          <cell r="E3344" t="str">
            <v>HDBT44AE0  2013-09-27</v>
          </cell>
          <cell r="F3344" t="str">
            <v>PCS</v>
          </cell>
        </row>
        <row r="3345">
          <cell r="C3345" t="str">
            <v>P09V0040R1</v>
          </cell>
          <cell r="D3345" t="str">
            <v>MHD44主板（条码纸）</v>
          </cell>
          <cell r="E3345" t="str">
            <v>HDMI44BA0  2013-12-09</v>
          </cell>
          <cell r="F3345" t="str">
            <v>PCS</v>
          </cell>
        </row>
        <row r="3346">
          <cell r="C3346" t="str">
            <v>P09V0040R2</v>
          </cell>
          <cell r="D3346" t="str">
            <v>MHD44主板（条码纸）</v>
          </cell>
          <cell r="E3346" t="str">
            <v>HDMI44BA1  2014-07-29</v>
          </cell>
          <cell r="F3346" t="str">
            <v>PCS</v>
          </cell>
        </row>
        <row r="3347">
          <cell r="C3347" t="str">
            <v>P09V0041R0</v>
          </cell>
          <cell r="D3347" t="str">
            <v>MHD88TP 同轴输出板（条码纸）</v>
          </cell>
          <cell r="E3347" t="str">
            <v>HDBT88AF2  2014-03-18</v>
          </cell>
          <cell r="F3347" t="str">
            <v>PCS</v>
          </cell>
        </row>
        <row r="3348">
          <cell r="C3348" t="str">
            <v>P09V0041R1</v>
          </cell>
          <cell r="D3348" t="str">
            <v>MHD88TP 同轴输出板（条码纸）</v>
          </cell>
          <cell r="E3348" t="str">
            <v>HDBT88AF3  2014-6-14</v>
          </cell>
          <cell r="F3348" t="str">
            <v>PCS</v>
          </cell>
        </row>
        <row r="3349">
          <cell r="C3349" t="str">
            <v>P09V0042R0</v>
          </cell>
          <cell r="D3349" t="str">
            <v>MHD88TP OEM按键板（条码纸）</v>
          </cell>
          <cell r="E3349" t="str">
            <v>HDBT88BB0  2014-03-03</v>
          </cell>
          <cell r="F3349" t="str">
            <v>PCS</v>
          </cell>
        </row>
        <row r="3350">
          <cell r="C3350" t="str">
            <v>P09V0042R1</v>
          </cell>
          <cell r="D3350" t="str">
            <v>MHD88TP OEM按键板（条码纸）</v>
          </cell>
          <cell r="E3350" t="str">
            <v>HDBT88BB1  2015-01-02</v>
          </cell>
          <cell r="F3350" t="str">
            <v>PCS</v>
          </cell>
        </row>
        <row r="3351">
          <cell r="C3351" t="str">
            <v>P09V0043R0</v>
          </cell>
          <cell r="D3351" t="str">
            <v>DIGI-P52按键板（条码纸）</v>
          </cell>
          <cell r="E3351" t="str">
            <v>SC0501BC0  2014-04-11</v>
          </cell>
          <cell r="F3351" t="str">
            <v>PCS</v>
          </cell>
        </row>
        <row r="3352">
          <cell r="C3352" t="str">
            <v>P09V0053R0</v>
          </cell>
          <cell r="D3352" t="str">
            <v>SC-12BT输入板</v>
          </cell>
          <cell r="E3352" t="str">
            <v>SC1202BB1  2014-04-16</v>
          </cell>
          <cell r="F3352" t="str">
            <v>PCS</v>
          </cell>
        </row>
        <row r="3353">
          <cell r="C3353" t="str">
            <v>P09V0054R0</v>
          </cell>
          <cell r="D3353" t="str">
            <v>SC-12BT控制板</v>
          </cell>
          <cell r="E3353" t="str">
            <v>SC1202BC0  2014-04-01</v>
          </cell>
          <cell r="F3353" t="str">
            <v>PCS</v>
          </cell>
        </row>
        <row r="3354">
          <cell r="C3354" t="str">
            <v>P09V0055R0</v>
          </cell>
          <cell r="D3354" t="str">
            <v>DIGI-HD60(NR)接收板（条码纸）</v>
          </cell>
          <cell r="E3354" t="str">
            <v>601-DIGI-HD60C-R 2014-04-25 V1.5</v>
          </cell>
          <cell r="F3354" t="str">
            <v>PCS</v>
          </cell>
        </row>
        <row r="3355">
          <cell r="C3355" t="str">
            <v>P09V0056R0</v>
          </cell>
          <cell r="D3355" t="str">
            <v>DIGI-HD60(NR)发送板（条码纸）</v>
          </cell>
          <cell r="E3355" t="str">
            <v>601-DIGI-HD60C-S 2014-04-25 V1.5</v>
          </cell>
          <cell r="F3355" t="str">
            <v>PCS</v>
          </cell>
        </row>
        <row r="3356">
          <cell r="C3356" t="str">
            <v>P09V0057R0</v>
          </cell>
          <cell r="D3356" t="str">
            <v>MMX系列网卡板(条码纸)</v>
          </cell>
          <cell r="E3356" t="str">
            <v>TCPIPG2  2014-07-10</v>
          </cell>
          <cell r="F3356" t="str">
            <v>PCS</v>
          </cell>
        </row>
        <row r="3357">
          <cell r="C3357" t="str">
            <v>P09V0058R0</v>
          </cell>
          <cell r="D3357" t="str">
            <v>DIGI-HDXL-R(条码纸)</v>
          </cell>
          <cell r="E3357" t="str">
            <v>HDBT100PLRA2  2014-03-14</v>
          </cell>
          <cell r="F3357" t="str">
            <v>PCS</v>
          </cell>
        </row>
        <row r="3358">
          <cell r="C3358" t="str">
            <v>P09V0059R0</v>
          </cell>
          <cell r="D3358" t="str">
            <v>DIGI-HDXL-S(条码纸)</v>
          </cell>
          <cell r="E3358" t="str">
            <v>HDBT100PLTA2  2014-03-14</v>
          </cell>
          <cell r="F3358" t="str">
            <v>PCS</v>
          </cell>
        </row>
        <row r="3359">
          <cell r="C3359" t="str">
            <v>P09V0060R0</v>
          </cell>
          <cell r="D3359" t="str">
            <v>FLX-BO4A-XL(条码纸)</v>
          </cell>
          <cell r="E3359" t="str">
            <v>FLX-BO4A-A0  2013-04-23</v>
          </cell>
          <cell r="F3359" t="str">
            <v>PCS</v>
          </cell>
        </row>
        <row r="3360">
          <cell r="C3360" t="str">
            <v>P09V0061R0</v>
          </cell>
          <cell r="D3360" t="str">
            <v>TPHD输出板(INT)（条码纸）</v>
          </cell>
          <cell r="E3360" t="str">
            <v>FLX-BO4A-A0  2013-04-23 （4K程序）</v>
          </cell>
          <cell r="F3360" t="str">
            <v>PCS</v>
          </cell>
        </row>
        <row r="3361">
          <cell r="C3361" t="str">
            <v>P09V0062R0</v>
          </cell>
          <cell r="D3361" t="str">
            <v>AVG-HD44TP主板（条码纸）</v>
          </cell>
          <cell r="E3361" t="str">
            <v>HDBT44DA0  2014-10-14</v>
          </cell>
          <cell r="F3361" t="str">
            <v>PCS</v>
          </cell>
        </row>
        <row r="3362">
          <cell r="C3362" t="str">
            <v>P09V0063R0</v>
          </cell>
          <cell r="D3362" t="str">
            <v>AVG-HD44TP IR 232连接板（条码纸）</v>
          </cell>
          <cell r="E3362" t="str">
            <v>HDBT44DB0  2014-10-14</v>
          </cell>
          <cell r="F3362" t="str">
            <v>PCS</v>
          </cell>
        </row>
        <row r="3363">
          <cell r="C3363" t="str">
            <v>P09V0064R0</v>
          </cell>
          <cell r="D3363" t="str">
            <v>AVG-HD300R（条码纸）</v>
          </cell>
          <cell r="E3363" t="str">
            <v>HDBT70PRD0  2014-10-14</v>
          </cell>
          <cell r="F3363" t="str">
            <v>PCS</v>
          </cell>
        </row>
        <row r="3364">
          <cell r="C3364" t="str">
            <v>P09V0064R1</v>
          </cell>
          <cell r="D3364" t="str">
            <v>AVG-HD300R（条码纸）</v>
          </cell>
          <cell r="E3364" t="str">
            <v>HDBT70PRD0  2014-10-14</v>
          </cell>
          <cell r="F3364" t="str">
            <v>PCS</v>
          </cell>
        </row>
        <row r="3365">
          <cell r="C3365" t="str">
            <v>P09V0065R0</v>
          </cell>
          <cell r="D3365" t="str">
            <v>AVG-HD300T（条码纸）</v>
          </cell>
          <cell r="E3365" t="str">
            <v>HDBT70PTD0  2014-10-14</v>
          </cell>
          <cell r="F3365" t="str">
            <v>PCS</v>
          </cell>
        </row>
        <row r="3366">
          <cell r="C3366" t="str">
            <v>P09V0066R0</v>
          </cell>
          <cell r="D3366" t="str">
            <v>DIGI-HD60C接收板（条码纸）</v>
          </cell>
          <cell r="E3366" t="str">
            <v>601-DIGI-HD60C-R 2014-03-17 V1.4(4K程序)</v>
          </cell>
          <cell r="F3366" t="str">
            <v>PCS</v>
          </cell>
        </row>
        <row r="3367">
          <cell r="C3367" t="str">
            <v>P09V0066R1</v>
          </cell>
          <cell r="D3367" t="str">
            <v>DIGI-HD60C接收板（条码纸）</v>
          </cell>
          <cell r="E3367" t="str">
            <v>601-DIGI-HD60C-R 2014-11-07 V1.6(4K程序)</v>
          </cell>
          <cell r="F3367" t="str">
            <v>PCS</v>
          </cell>
        </row>
        <row r="3368">
          <cell r="C3368" t="str">
            <v>P09V0067R0</v>
          </cell>
          <cell r="D3368" t="str">
            <v>MMX输入板（OEM)</v>
          </cell>
          <cell r="E3368" t="str">
            <v>4ITPHDA1  2013-10-28 (4K程序)</v>
          </cell>
          <cell r="F3368" t="str">
            <v>PCS</v>
          </cell>
        </row>
        <row r="3369">
          <cell r="C3369" t="str">
            <v>P09V0068R0</v>
          </cell>
          <cell r="D3369" t="str">
            <v>DIGI-HD60C发送板（条码纸）</v>
          </cell>
          <cell r="E3369" t="str">
            <v>601-DIGI-HD60C-S 2014-03-17 V1.4(4K程序)</v>
          </cell>
          <cell r="F3369" t="str">
            <v>PCS</v>
          </cell>
        </row>
        <row r="3370">
          <cell r="C3370" t="str">
            <v>P09V0068R1</v>
          </cell>
          <cell r="D3370" t="str">
            <v>DIGI-HD60C发送板（条码纸）</v>
          </cell>
          <cell r="E3370" t="str">
            <v>601-DIGI-HD60C-S 2014-11-07 V1.6(4K程序)</v>
          </cell>
          <cell r="F3370" t="str">
            <v>PCS</v>
          </cell>
        </row>
        <row r="3371">
          <cell r="C3371" t="str">
            <v>P09V0069R0</v>
          </cell>
          <cell r="D3371" t="str">
            <v>DIGI-P123主板（条码纸）</v>
          </cell>
          <cell r="E3371" t="str">
            <v>DIGI-P12X-AA2  2013-07-05(4K程序)</v>
          </cell>
          <cell r="F3371" t="str">
            <v>PCS</v>
          </cell>
        </row>
        <row r="3372">
          <cell r="C3372" t="str">
            <v>P09V0070R0</v>
          </cell>
          <cell r="D3372" t="str">
            <v>主板（条码纸）</v>
          </cell>
          <cell r="E3372" t="str">
            <v>HDBT44AA0  2013-09-29(4K程序)</v>
          </cell>
          <cell r="F3372" t="str">
            <v>PCS</v>
          </cell>
        </row>
        <row r="3373">
          <cell r="C3373" t="str">
            <v>P09V0071R0</v>
          </cell>
          <cell r="D3373" t="str">
            <v>MHD88TP 同轴输出板（条码纸）</v>
          </cell>
          <cell r="E3373" t="str">
            <v>HDBT88AF3  2014-6-14(4K程序)</v>
          </cell>
          <cell r="F3373" t="str">
            <v>PCS</v>
          </cell>
        </row>
        <row r="3374">
          <cell r="C3374" t="str">
            <v>P09V0072R0</v>
          </cell>
          <cell r="D3374" t="str">
            <v>DIGI-HD60(NR)发送板（条码纸）</v>
          </cell>
          <cell r="E3374" t="str">
            <v>601-DIGI-HD60C-S 2014-11-07 V1.6(4K程序)</v>
          </cell>
          <cell r="F3374" t="str">
            <v>PCS</v>
          </cell>
        </row>
        <row r="3375">
          <cell r="C3375" t="str">
            <v>P09V0073R0</v>
          </cell>
          <cell r="D3375" t="str">
            <v>DIGI-HD60(NR)接收板（条码纸）</v>
          </cell>
          <cell r="E3375" t="str">
            <v>601-DIGI-HD60C-R 2014-11-07 V1.6(4K程序)</v>
          </cell>
          <cell r="F3375" t="str">
            <v>PCS</v>
          </cell>
        </row>
        <row r="3376">
          <cell r="C3376" t="str">
            <v>P09V0074R0</v>
          </cell>
          <cell r="D3376" t="str">
            <v>MMX系列网卡板(条码纸)</v>
          </cell>
          <cell r="E3376" t="str">
            <v>TCPIPG2  2014-07-10(MDV66TP专用)</v>
          </cell>
          <cell r="F3376" t="str">
            <v>PCS</v>
          </cell>
        </row>
        <row r="3377">
          <cell r="C3377" t="str">
            <v>P09V0074R1</v>
          </cell>
          <cell r="D3377" t="str">
            <v>MMX系列网卡板(条码纸)</v>
          </cell>
          <cell r="E3377" t="str">
            <v>TCPIPG3  2015-01-03</v>
          </cell>
          <cell r="F3377" t="str">
            <v>PCS</v>
          </cell>
        </row>
        <row r="3378">
          <cell r="C3378" t="str">
            <v>P09V0075R0</v>
          </cell>
          <cell r="D3378" t="str">
            <v>DIGI-P52主板(条码纸)</v>
          </cell>
          <cell r="E3378" t="str">
            <v>SC0501AA4  2014-10-31</v>
          </cell>
          <cell r="F3378" t="str">
            <v>PCS</v>
          </cell>
        </row>
        <row r="3379">
          <cell r="C3379" t="str">
            <v>P10V0001R0</v>
          </cell>
          <cell r="D3379" t="str">
            <v>外购PCBA板（条码纸）</v>
          </cell>
          <cell r="E3379" t="str">
            <v>HDMI 1 To 4  2010.03.12</v>
          </cell>
          <cell r="F3379" t="str">
            <v>PCS</v>
          </cell>
        </row>
        <row r="3380">
          <cell r="C3380" t="str">
            <v>P10V0002R0</v>
          </cell>
          <cell r="D3380" t="str">
            <v>外购PCBA板（条码纸）</v>
          </cell>
          <cell r="E3380" t="str">
            <v>HDMI 1 To 8  2010.05.12</v>
          </cell>
          <cell r="F3380" t="str">
            <v>PCS</v>
          </cell>
        </row>
        <row r="3381">
          <cell r="C3381" t="str">
            <v>P10V0003R0</v>
          </cell>
          <cell r="D3381" t="str">
            <v>外购PCBA板（条码纸）</v>
          </cell>
          <cell r="E3381" t="str">
            <v>HDMI 1 To 2  2009.05.21</v>
          </cell>
          <cell r="F3381" t="str">
            <v>PCS</v>
          </cell>
        </row>
        <row r="3382">
          <cell r="C3382" t="str">
            <v>P10V0004R0</v>
          </cell>
          <cell r="D3382" t="str">
            <v>外购PCBA板   TPHD403T（条码纸）</v>
          </cell>
          <cell r="E3382" t="str">
            <v>SLET0100SC-TX</v>
          </cell>
          <cell r="F3382" t="str">
            <v>PCS</v>
          </cell>
        </row>
        <row r="3383">
          <cell r="C3383" t="str">
            <v>P10V0005R0</v>
          </cell>
          <cell r="D3383" t="str">
            <v>外购PCBA板   TPHD403R（条码纸）</v>
          </cell>
          <cell r="E3383" t="str">
            <v>SLET0100SC-RX</v>
          </cell>
          <cell r="F3383" t="str">
            <v>PCS</v>
          </cell>
        </row>
        <row r="3384">
          <cell r="C3384" t="str">
            <v>P10V0006R0</v>
          </cell>
          <cell r="D3384" t="str">
            <v>外购PCBA板   RS232板（条码纸）</v>
          </cell>
          <cell r="E3384" t="str">
            <v>RS232  V1.0  2012.12.04</v>
          </cell>
          <cell r="F3384" t="str">
            <v>PCS</v>
          </cell>
        </row>
        <row r="3385">
          <cell r="C3385" t="str">
            <v>P12V0001R0</v>
          </cell>
          <cell r="D3385" t="str">
            <v>巴西Aud按键板（条码纸）</v>
          </cell>
          <cell r="E3385" t="str">
            <v>TSM1-KEY-A</v>
          </cell>
          <cell r="F3385" t="str">
            <v>PCS</v>
          </cell>
        </row>
        <row r="3386">
          <cell r="C3386" t="str">
            <v>P12V0002R0</v>
          </cell>
          <cell r="D3386" t="str">
            <v>巴西Aud插座板（条码纸）</v>
          </cell>
          <cell r="E3386" t="str">
            <v>TSM1-KEY-B</v>
          </cell>
          <cell r="F3386" t="str">
            <v>PCS</v>
          </cell>
        </row>
        <row r="3387">
          <cell r="C3387" t="str">
            <v>P12V0003R0</v>
          </cell>
          <cell r="D3387" t="str">
            <v>DVI座转接板（条码纸）</v>
          </cell>
          <cell r="E3387" t="str">
            <v>MDVDV  2012.02.17</v>
          </cell>
          <cell r="F3387" t="str">
            <v>PCS</v>
          </cell>
        </row>
        <row r="3388">
          <cell r="C3388" t="str">
            <v>P12V0004R0</v>
          </cell>
          <cell r="D3388" t="str">
            <v>USB-A座转接板（条码纸）</v>
          </cell>
          <cell r="E3388" t="str">
            <v>MUSBUSB  2011.12.08</v>
          </cell>
          <cell r="F3388" t="str">
            <v>PCS</v>
          </cell>
        </row>
        <row r="3389">
          <cell r="C3389" t="str">
            <v>P12V0005R0</v>
          </cell>
          <cell r="D3389" t="str">
            <v>音频座转接板（条码纸）</v>
          </cell>
          <cell r="E3389" t="str">
            <v>MAA  2011.12.08</v>
          </cell>
          <cell r="F3389" t="str">
            <v>PCS</v>
          </cell>
        </row>
        <row r="3390">
          <cell r="C3390" t="str">
            <v>P12V0006R0</v>
          </cell>
          <cell r="D3390" t="str">
            <v>USB板（条码纸）</v>
          </cell>
          <cell r="E3390" t="str">
            <v>WS1-GB 2012.07.09</v>
          </cell>
          <cell r="F3390" t="str">
            <v>PCS</v>
          </cell>
        </row>
        <row r="3391">
          <cell r="C3391" t="str">
            <v>P12V0007R0</v>
          </cell>
          <cell r="D3391" t="str">
            <v>色差板（条码纸）</v>
          </cell>
          <cell r="E3391" t="str">
            <v>WY1-GB 2012.07.26</v>
          </cell>
          <cell r="F3391" t="str">
            <v>PCS</v>
          </cell>
        </row>
        <row r="3392">
          <cell r="C3392" t="str">
            <v>P12V0008R0</v>
          </cell>
          <cell r="D3392" t="str">
            <v>CV板（条码纸）</v>
          </cell>
          <cell r="E3392" t="str">
            <v>WCR1-GB 2012.07.26</v>
          </cell>
          <cell r="F3392" t="str">
            <v>PCS</v>
          </cell>
        </row>
        <row r="3393">
          <cell r="C3393" t="str">
            <v>P12V0009R0</v>
          </cell>
          <cell r="D3393" t="str">
            <v>网络板1（条码纸）</v>
          </cell>
          <cell r="E3393" t="str">
            <v>WNN1-GB 2012.07.09</v>
          </cell>
          <cell r="F3393" t="str">
            <v>PCS</v>
          </cell>
        </row>
        <row r="3394">
          <cell r="C3394" t="str">
            <v>P12V0010R0</v>
          </cell>
          <cell r="D3394" t="str">
            <v>音量板（条码纸）</v>
          </cell>
          <cell r="E3394" t="str">
            <v>WKR1-GB 2012.07.09</v>
          </cell>
          <cell r="F3394" t="str">
            <v>PCS</v>
          </cell>
        </row>
        <row r="3395">
          <cell r="C3395" t="str">
            <v>P12V0011R0</v>
          </cell>
          <cell r="D3395" t="str">
            <v>卡龙电话板1（条码纸）</v>
          </cell>
          <cell r="E3395" t="str">
            <v>WXT2-GB1 2012.07.09</v>
          </cell>
          <cell r="F3395" t="str">
            <v>PCS</v>
          </cell>
        </row>
        <row r="3396">
          <cell r="C3396" t="str">
            <v>P12V0012R0</v>
          </cell>
          <cell r="D3396" t="str">
            <v>卡龙电话板2（条码纸）</v>
          </cell>
          <cell r="E3396" t="str">
            <v>WXT2-GB2 2012.07.09</v>
          </cell>
          <cell r="F3396" t="str">
            <v>PCS</v>
          </cell>
        </row>
        <row r="3397">
          <cell r="C3397" t="str">
            <v>P12V0013R0</v>
          </cell>
          <cell r="D3397" t="str">
            <v>VGA板（条码纸）</v>
          </cell>
          <cell r="E3397" t="str">
            <v>WVA1-GB 2012.07.26</v>
          </cell>
          <cell r="F3397" t="str">
            <v>PCS</v>
          </cell>
        </row>
        <row r="3398">
          <cell r="C3398" t="str">
            <v>P12V0014R0</v>
          </cell>
          <cell r="D3398" t="str">
            <v>S端子板（条码纸）</v>
          </cell>
          <cell r="E3398" t="str">
            <v>WP1-S  2012.08.06</v>
          </cell>
          <cell r="F3398" t="str">
            <v>PCS</v>
          </cell>
        </row>
        <row r="3399">
          <cell r="C3399" t="str">
            <v>P12V0015R0</v>
          </cell>
          <cell r="D3399" t="str">
            <v>H/U板（条码纸）</v>
          </cell>
          <cell r="E3399" t="str">
            <v>WP1-HU  2012.08.06</v>
          </cell>
          <cell r="F3399" t="str">
            <v>PCS</v>
          </cell>
        </row>
        <row r="3400">
          <cell r="C3400" t="str">
            <v>P12V0016R0</v>
          </cell>
          <cell r="D3400" t="str">
            <v>网络板2（条码纸）</v>
          </cell>
          <cell r="E3400" t="str">
            <v>WNN2-GB  2012.09.12</v>
          </cell>
          <cell r="F3400" t="str">
            <v>PCS</v>
          </cell>
        </row>
        <row r="3401">
          <cell r="C3401" t="str">
            <v>P12V0017R0</v>
          </cell>
          <cell r="D3401" t="str">
            <v>TSC6电源接口板（条码纸）</v>
          </cell>
          <cell r="E3401" t="str">
            <v>EasyConnect-AA0  2012.11.2</v>
          </cell>
          <cell r="F3401" t="str">
            <v>PCS</v>
          </cell>
        </row>
        <row r="3402">
          <cell r="C3402" t="str">
            <v>P12V0018R0</v>
          </cell>
          <cell r="D3402" t="str">
            <v>USB/A-B板（条码纸）</v>
          </cell>
          <cell r="E3402" t="str">
            <v>WU1-MG  2013-2-20</v>
          </cell>
          <cell r="F3402" t="str">
            <v>PCS</v>
          </cell>
        </row>
        <row r="3403">
          <cell r="C3403" t="str">
            <v>P13V0001R0</v>
          </cell>
          <cell r="D3403" t="str">
            <v>会讨1D-1001主板（条码纸）</v>
          </cell>
          <cell r="E3403" t="str">
            <v>1D-1001-AA0  2013-02-02</v>
          </cell>
          <cell r="F3403" t="str">
            <v>PCS</v>
          </cell>
        </row>
        <row r="3404">
          <cell r="C3404" t="str">
            <v>P13V0002R0</v>
          </cell>
          <cell r="D3404" t="str">
            <v>会讨1D-1001音频板（条码纸）</v>
          </cell>
          <cell r="E3404" t="str">
            <v>1D-1001-AB0  2013-02-02</v>
          </cell>
          <cell r="F3404" t="str">
            <v>PCS</v>
          </cell>
        </row>
        <row r="3405">
          <cell r="C3405" t="str">
            <v>P13V0002R1</v>
          </cell>
          <cell r="D3405" t="str">
            <v>会讨1D-1001音频板（条码纸）</v>
          </cell>
          <cell r="E3405" t="str">
            <v>1D-1001-AB1  2013-03-27</v>
          </cell>
          <cell r="F3405" t="str">
            <v>PCS</v>
          </cell>
        </row>
        <row r="3406">
          <cell r="C3406" t="str">
            <v>P13V0003R0</v>
          </cell>
          <cell r="D3406" t="str">
            <v>会讨1D-1001前板（条码纸）</v>
          </cell>
          <cell r="E3406" t="str">
            <v>1D-1001-AC0  2013-02-02</v>
          </cell>
          <cell r="F3406" t="str">
            <v>PCS</v>
          </cell>
        </row>
        <row r="3407">
          <cell r="C3407" t="str">
            <v>P13V0004R0</v>
          </cell>
          <cell r="D3407" t="str">
            <v>会讨1D-2202C主板（条码纸）</v>
          </cell>
          <cell r="E3407" t="str">
            <v>1D-2202-AA0  2013-02-02</v>
          </cell>
          <cell r="F3407" t="str">
            <v>PCS</v>
          </cell>
        </row>
        <row r="3408">
          <cell r="C3408" t="str">
            <v>P13V0004R1</v>
          </cell>
          <cell r="D3408" t="str">
            <v>会讨1D-2202C主板（条码纸）</v>
          </cell>
          <cell r="E3408" t="str">
            <v>1D-2202-AA1  2013-03-22</v>
          </cell>
          <cell r="F3408" t="str">
            <v>PCS</v>
          </cell>
        </row>
        <row r="3409">
          <cell r="C3409" t="str">
            <v>P13V0004R2</v>
          </cell>
          <cell r="D3409" t="str">
            <v>会讨1D-2202C主板（条码纸）</v>
          </cell>
          <cell r="E3409" t="str">
            <v>1D-2202-AA2  2013-04-11</v>
          </cell>
          <cell r="F3409" t="str">
            <v>PCS</v>
          </cell>
        </row>
        <row r="3410">
          <cell r="C3410" t="str">
            <v>P13V0005R0</v>
          </cell>
          <cell r="D3410" t="str">
            <v>会讨1D-2202C按键板（条码纸）</v>
          </cell>
          <cell r="E3410" t="str">
            <v>1D-2202-AB0  2013-02-02</v>
          </cell>
          <cell r="F3410" t="str">
            <v>PCS</v>
          </cell>
        </row>
        <row r="3411">
          <cell r="C3411" t="str">
            <v>P13V0005R1</v>
          </cell>
          <cell r="D3411" t="str">
            <v>会讨1D-2202C按键板（条码纸）</v>
          </cell>
          <cell r="E3411" t="str">
            <v>1D-2202-AB1  2013-03-23</v>
          </cell>
          <cell r="F3411" t="str">
            <v>PCS</v>
          </cell>
        </row>
        <row r="3412">
          <cell r="C3412" t="str">
            <v>P13V0005R2</v>
          </cell>
          <cell r="D3412" t="str">
            <v>会讨1D-2202C按键板（条码纸）</v>
          </cell>
          <cell r="E3412" t="str">
            <v>1D-2202-AB2  2013-04-11</v>
          </cell>
          <cell r="F3412" t="str">
            <v>PCS</v>
          </cell>
        </row>
        <row r="3413">
          <cell r="C3413" t="str">
            <v>P13V0006R0</v>
          </cell>
          <cell r="D3413" t="str">
            <v>会讨1D-2202显示板（条码纸）</v>
          </cell>
          <cell r="E3413" t="str">
            <v>1D-2202-AC0  2013-02-02</v>
          </cell>
          <cell r="F3413" t="str">
            <v>PCS</v>
          </cell>
        </row>
        <row r="3414">
          <cell r="C3414" t="str">
            <v>P13V0007R0</v>
          </cell>
          <cell r="D3414" t="str">
            <v>会讨1D-2202D按键板（条码纸）</v>
          </cell>
          <cell r="E3414" t="str">
            <v>1D-2202-AB0  2013-02-02</v>
          </cell>
          <cell r="F3414" t="str">
            <v>PCS</v>
          </cell>
        </row>
        <row r="3415">
          <cell r="C3415" t="str">
            <v>P13V0007R1</v>
          </cell>
          <cell r="D3415" t="str">
            <v>会讨1D-2202C按键板（条码纸）</v>
          </cell>
          <cell r="E3415" t="str">
            <v>1D-2202-AB1  2013-03-23</v>
          </cell>
          <cell r="F3415" t="str">
            <v>PCS</v>
          </cell>
        </row>
        <row r="3416">
          <cell r="C3416" t="str">
            <v>P13V0007R2</v>
          </cell>
          <cell r="D3416" t="str">
            <v>会讨1D-2202D按键板（条码纸）</v>
          </cell>
          <cell r="E3416" t="str">
            <v>1D-2202-AB2  2013-04-11</v>
          </cell>
          <cell r="F3416" t="str">
            <v>PCS</v>
          </cell>
        </row>
        <row r="3417">
          <cell r="C3417" t="str">
            <v>P13V0008R0</v>
          </cell>
          <cell r="D3417" t="str">
            <v>航空公座板（条码纸）</v>
          </cell>
          <cell r="E3417" t="str">
            <v>1D-1001-AD0  2013-02-23</v>
          </cell>
          <cell r="F3417" t="str">
            <v>PCS</v>
          </cell>
        </row>
        <row r="3418">
          <cell r="C3418" t="str">
            <v>P13V0009R0</v>
          </cell>
          <cell r="D3418" t="str">
            <v>会讨1D-2202D主板（条码纸）</v>
          </cell>
          <cell r="E3418" t="str">
            <v>1D-2202-AA0  2013-02-02</v>
          </cell>
          <cell r="F3418" t="str">
            <v>PCS</v>
          </cell>
        </row>
        <row r="3419">
          <cell r="C3419" t="str">
            <v>P13V0009R1</v>
          </cell>
          <cell r="D3419" t="str">
            <v>会讨1D-2202D主板（条码纸）</v>
          </cell>
          <cell r="E3419" t="str">
            <v>1D-2202-AA1  2013-03-23</v>
          </cell>
          <cell r="F3419" t="str">
            <v>PCS</v>
          </cell>
        </row>
        <row r="3420">
          <cell r="C3420" t="str">
            <v>P13V0009R2</v>
          </cell>
          <cell r="D3420" t="str">
            <v>会讨1D-2202D主板（条码纸）</v>
          </cell>
          <cell r="E3420" t="str">
            <v>1D-2202-AA2  2013-04-11</v>
          </cell>
          <cell r="F3420" t="str">
            <v>PCS</v>
          </cell>
        </row>
        <row r="3421">
          <cell r="C3421" t="str">
            <v>P13V0010R0</v>
          </cell>
          <cell r="D3421" t="str">
            <v>会讨LED灯板（条码纸）</v>
          </cell>
          <cell r="E3421" t="str">
            <v>1D-2202-AD0  2013-04-15</v>
          </cell>
          <cell r="F3421" t="str">
            <v>PCS</v>
          </cell>
        </row>
        <row r="3422">
          <cell r="C3422" t="str">
            <v>P13V0011R0</v>
          </cell>
          <cell r="D3422" t="str">
            <v>电源板（条码纸）</v>
          </cell>
          <cell r="E3422" t="str">
            <v>C-REAA0  2013-06-05</v>
          </cell>
          <cell r="F3422" t="str">
            <v>PCS</v>
          </cell>
        </row>
        <row r="3423">
          <cell r="C3423" t="str">
            <v>P13V0012R0</v>
          </cell>
          <cell r="D3423" t="str">
            <v>1D3001会讨主板（条码纸）</v>
          </cell>
          <cell r="E3423" t="str">
            <v>1D3001-AA0 2013-08-20</v>
          </cell>
          <cell r="F3423" t="str">
            <v>PCS</v>
          </cell>
        </row>
        <row r="3424">
          <cell r="C3424" t="str">
            <v>P13V0013R0</v>
          </cell>
          <cell r="D3424" t="str">
            <v>1D3001音频板（条码纸）</v>
          </cell>
          <cell r="E3424" t="str">
            <v>1D3001-AB0 2013-08-08</v>
          </cell>
          <cell r="F3424" t="str">
            <v>PCS</v>
          </cell>
        </row>
        <row r="3425">
          <cell r="C3425" t="str">
            <v>P13V0014R0</v>
          </cell>
          <cell r="D3425" t="str">
            <v>1D3001液晶板（条码纸）</v>
          </cell>
          <cell r="E3425" t="str">
            <v>1D3001-AC0 2013-08-07</v>
          </cell>
          <cell r="F3425" t="str">
            <v>PCS</v>
          </cell>
        </row>
        <row r="3426">
          <cell r="C3426" t="str">
            <v>P13V0015R0</v>
          </cell>
          <cell r="D3426" t="str">
            <v>1D3002主板（条码纸）</v>
          </cell>
          <cell r="E3426" t="str">
            <v>1D3002-AA0 2013-08-19</v>
          </cell>
          <cell r="F3426" t="str">
            <v>PCS</v>
          </cell>
        </row>
        <row r="3427">
          <cell r="C3427" t="str">
            <v>P13V0015R1</v>
          </cell>
          <cell r="D3427" t="str">
            <v>1D3002主板（条码纸）</v>
          </cell>
          <cell r="E3427" t="str">
            <v>1D3002-AA1  2013-09-29</v>
          </cell>
          <cell r="F3427" t="str">
            <v>PCS</v>
          </cell>
        </row>
        <row r="3428">
          <cell r="C3428" t="str">
            <v>P13V0015R2</v>
          </cell>
          <cell r="D3428" t="str">
            <v>1D3002主板（条码纸）</v>
          </cell>
          <cell r="E3428" t="str">
            <v>1D3002-AA2  2014-1-7</v>
          </cell>
          <cell r="F3428" t="str">
            <v>PCS</v>
          </cell>
        </row>
        <row r="3429">
          <cell r="C3429" t="str">
            <v>P13V0015R3</v>
          </cell>
          <cell r="D3429" t="str">
            <v>1D3002主板（条码纸）</v>
          </cell>
          <cell r="E3429" t="str">
            <v>D-3002AA3  2014-05-06</v>
          </cell>
          <cell r="F3429" t="str">
            <v>PCS</v>
          </cell>
        </row>
        <row r="3430">
          <cell r="C3430" t="str">
            <v>P13V0015R4</v>
          </cell>
          <cell r="D3430" t="str">
            <v>1D3002主板（条码纸）</v>
          </cell>
          <cell r="E3430" t="str">
            <v>D-3002AA4.1  2014-09-10</v>
          </cell>
          <cell r="F3430" t="str">
            <v>PCS</v>
          </cell>
        </row>
        <row r="3431">
          <cell r="C3431" t="str">
            <v>P13V0016R0</v>
          </cell>
          <cell r="D3431" t="str">
            <v>1D3002液晶板（条码纸）</v>
          </cell>
          <cell r="E3431" t="str">
            <v>1D3002-AB0 2013-07-31</v>
          </cell>
          <cell r="F3431" t="str">
            <v>PCS</v>
          </cell>
        </row>
        <row r="3432">
          <cell r="C3432" t="str">
            <v>P13V0017R0</v>
          </cell>
          <cell r="D3432" t="str">
            <v>1D3002切换板（条码纸）</v>
          </cell>
          <cell r="E3432" t="str">
            <v>1D3002-AC0 2013-08-05</v>
          </cell>
          <cell r="F3432" t="str">
            <v>PCS</v>
          </cell>
        </row>
        <row r="3433">
          <cell r="C3433" t="str">
            <v>P13V0017R1</v>
          </cell>
          <cell r="D3433" t="str">
            <v>1D3002切换板（条码纸）</v>
          </cell>
          <cell r="E3433" t="str">
            <v>1D3002-AC1  2013-09-28</v>
          </cell>
          <cell r="F3433" t="str">
            <v>PCS</v>
          </cell>
        </row>
        <row r="3434">
          <cell r="C3434" t="str">
            <v>P13V0017R2</v>
          </cell>
          <cell r="D3434" t="str">
            <v>1D3002切换板（条码纸）</v>
          </cell>
          <cell r="E3434" t="str">
            <v>D-SD411A1 2013-12-10</v>
          </cell>
          <cell r="F3434" t="str">
            <v>PCS</v>
          </cell>
        </row>
        <row r="3435">
          <cell r="C3435" t="str">
            <v>P13V0018R0</v>
          </cell>
          <cell r="D3435" t="str">
            <v>1D3002音频板（条码纸）</v>
          </cell>
          <cell r="E3435" t="str">
            <v>1D3002-AD0 2013-08-15</v>
          </cell>
          <cell r="F3435" t="str">
            <v>PCS</v>
          </cell>
        </row>
        <row r="3436">
          <cell r="C3436" t="str">
            <v>P13V0018R1</v>
          </cell>
          <cell r="D3436" t="str">
            <v>1D3002音频板（条码纸）</v>
          </cell>
          <cell r="E3436" t="str">
            <v>1D3002-AD1  2013-09-29</v>
          </cell>
          <cell r="F3436" t="str">
            <v>PCS</v>
          </cell>
        </row>
        <row r="3437">
          <cell r="C3437" t="str">
            <v>P13V0018R2</v>
          </cell>
          <cell r="D3437" t="str">
            <v>1D3002音频板（条码纸）</v>
          </cell>
          <cell r="E3437" t="str">
            <v>D-3002AD4  2014-03-04</v>
          </cell>
          <cell r="F3437" t="str">
            <v>PCS</v>
          </cell>
        </row>
        <row r="3438">
          <cell r="C3438" t="str">
            <v>P13V0018R3</v>
          </cell>
          <cell r="D3438" t="str">
            <v>1D3002音频板（条码纸）</v>
          </cell>
          <cell r="E3438" t="str">
            <v>D-3002AD6  2014-06-05</v>
          </cell>
          <cell r="F3438" t="str">
            <v>PCS</v>
          </cell>
        </row>
        <row r="3439">
          <cell r="C3439" t="str">
            <v>P13V0018R4</v>
          </cell>
          <cell r="D3439" t="str">
            <v>1D3002音频板（条码纸）</v>
          </cell>
          <cell r="E3439" t="str">
            <v>D-3002AD7.1  2014-09-09</v>
          </cell>
          <cell r="F3439" t="str">
            <v>PCS</v>
          </cell>
        </row>
        <row r="3440">
          <cell r="C3440" t="str">
            <v>P13V0019R0</v>
          </cell>
          <cell r="D3440" t="str">
            <v>1D3002按键板（条码纸）</v>
          </cell>
          <cell r="E3440" t="str">
            <v>1D3002-AE0 2013-08-05</v>
          </cell>
          <cell r="F3440" t="str">
            <v>PCS</v>
          </cell>
        </row>
        <row r="3441">
          <cell r="C3441" t="str">
            <v>P13V0020R0</v>
          </cell>
          <cell r="D3441" t="str">
            <v>1D3002切换接口板（条码纸）</v>
          </cell>
          <cell r="E3441" t="str">
            <v>1D3002-AF0 2013-08-05</v>
          </cell>
          <cell r="F3441" t="str">
            <v>PCS</v>
          </cell>
        </row>
        <row r="3442">
          <cell r="C3442" t="str">
            <v>P13V0021R0</v>
          </cell>
          <cell r="D3442" t="str">
            <v>1D3002录音板（条码纸）</v>
          </cell>
          <cell r="E3442" t="str">
            <v>1D3002-AG0 2013-08-16</v>
          </cell>
          <cell r="F3442" t="str">
            <v>PCS</v>
          </cell>
        </row>
        <row r="3443">
          <cell r="C3443" t="str">
            <v>P13V0021R1</v>
          </cell>
          <cell r="D3443" t="str">
            <v>1D3002录音板（条码纸）</v>
          </cell>
          <cell r="E3443" t="str">
            <v>1D3002-AG1 2013-12-07</v>
          </cell>
          <cell r="F3443" t="str">
            <v>PCS</v>
          </cell>
        </row>
        <row r="3444">
          <cell r="C3444" t="str">
            <v>P13V0022R0</v>
          </cell>
          <cell r="D3444" t="str">
            <v>1D3202-C主板（条码纸）</v>
          </cell>
          <cell r="E3444" t="str">
            <v>1D3202-AA0 2013-08-15</v>
          </cell>
          <cell r="F3444" t="str">
            <v>PCS</v>
          </cell>
        </row>
        <row r="3445">
          <cell r="C3445" t="str">
            <v>P13V0022R1</v>
          </cell>
          <cell r="D3445" t="str">
            <v>1D3202-C主板（条码纸）</v>
          </cell>
          <cell r="E3445" t="str">
            <v>1D3202-AA1  2013-10-07</v>
          </cell>
          <cell r="F3445" t="str">
            <v>PCS</v>
          </cell>
        </row>
        <row r="3446">
          <cell r="C3446" t="str">
            <v>P13V0022R2</v>
          </cell>
          <cell r="D3446" t="str">
            <v>1D3202-C主板（条码纸）</v>
          </cell>
          <cell r="E3446" t="str">
            <v>1D3202-AA1  2013-10-07</v>
          </cell>
          <cell r="F3446" t="str">
            <v>PCS</v>
          </cell>
        </row>
        <row r="3447">
          <cell r="C3447" t="str">
            <v>P13V0023R0</v>
          </cell>
          <cell r="D3447" t="str">
            <v>1D3202-C按键板（条码纸）</v>
          </cell>
          <cell r="E3447" t="str">
            <v>1D3202-AB0 2013-08-07</v>
          </cell>
          <cell r="F3447" t="str">
            <v>PCS</v>
          </cell>
        </row>
        <row r="3448">
          <cell r="C3448" t="str">
            <v>P13V0023R1</v>
          </cell>
          <cell r="D3448" t="str">
            <v>1D3202-C按键板（条码纸）</v>
          </cell>
          <cell r="E3448" t="str">
            <v>1D3202-AB0 2013-08-07</v>
          </cell>
          <cell r="F3448" t="str">
            <v>PCS</v>
          </cell>
        </row>
        <row r="3449">
          <cell r="C3449" t="str">
            <v>P13V0024R0</v>
          </cell>
          <cell r="D3449" t="str">
            <v>1D3202液晶板（条码纸）</v>
          </cell>
          <cell r="E3449" t="str">
            <v>1D3202-AC0 2013-08-10</v>
          </cell>
          <cell r="F3449" t="str">
            <v>PCS</v>
          </cell>
        </row>
        <row r="3450">
          <cell r="C3450" t="str">
            <v>P13V0024R1</v>
          </cell>
          <cell r="D3450" t="str">
            <v>1D3202液晶板（条码纸）</v>
          </cell>
          <cell r="E3450" t="str">
            <v>D-3202AC1  2014-05-23</v>
          </cell>
          <cell r="F3450" t="str">
            <v>PCS</v>
          </cell>
        </row>
        <row r="3451">
          <cell r="C3451" t="str">
            <v>P13V0024R2</v>
          </cell>
          <cell r="D3451" t="str">
            <v>1D3202液晶板（条码纸）</v>
          </cell>
          <cell r="E3451" t="str">
            <v>D-3202AC1  2014-05-23</v>
          </cell>
          <cell r="F3451" t="str">
            <v>PCS</v>
          </cell>
        </row>
        <row r="3452">
          <cell r="C3452" t="str">
            <v>P13V0025R0</v>
          </cell>
          <cell r="D3452" t="str">
            <v>1D3202后灯板（条码纸）</v>
          </cell>
          <cell r="E3452" t="str">
            <v>1D3202-AD0 2013-08-07</v>
          </cell>
          <cell r="F3452" t="str">
            <v>PCS</v>
          </cell>
        </row>
        <row r="3453">
          <cell r="C3453" t="str">
            <v>P13V0026R0</v>
          </cell>
          <cell r="D3453" t="str">
            <v>1D3202接口板（条码纸）</v>
          </cell>
          <cell r="E3453" t="str">
            <v>1D3202-AE0 2013-08-17</v>
          </cell>
          <cell r="F3453" t="str">
            <v>PCS</v>
          </cell>
        </row>
        <row r="3454">
          <cell r="C3454" t="str">
            <v>P13V0027R0</v>
          </cell>
          <cell r="D3454" t="str">
            <v>1D3202-D按键板（条码纸）</v>
          </cell>
          <cell r="E3454" t="str">
            <v>1D3202-AB0 2013-08-07</v>
          </cell>
          <cell r="F3454" t="str">
            <v>PCS</v>
          </cell>
        </row>
        <row r="3455">
          <cell r="C3455" t="str">
            <v>P13V0027R1</v>
          </cell>
          <cell r="D3455" t="str">
            <v>1D3202-D按键板（条码纸）</v>
          </cell>
          <cell r="E3455" t="str">
            <v>1D3202-AB0 2013-08-07</v>
          </cell>
          <cell r="F3455" t="str">
            <v>PCS</v>
          </cell>
        </row>
        <row r="3456">
          <cell r="C3456" t="str">
            <v>P13V0028R0</v>
          </cell>
          <cell r="D3456" t="str">
            <v>1D3202-D主板（条码纸）</v>
          </cell>
          <cell r="E3456" t="str">
            <v>1D3202-AA0 2013-08-15</v>
          </cell>
          <cell r="F3456" t="str">
            <v>PCS</v>
          </cell>
        </row>
        <row r="3457">
          <cell r="C3457" t="str">
            <v>P13V0028R1</v>
          </cell>
          <cell r="D3457" t="str">
            <v>1D3202-D主板（条码纸）</v>
          </cell>
          <cell r="E3457" t="str">
            <v>1D3202-AA1  2013-10-07</v>
          </cell>
          <cell r="F3457" t="str">
            <v>PCS</v>
          </cell>
        </row>
        <row r="3458">
          <cell r="C3458" t="str">
            <v>P13V0028R2</v>
          </cell>
          <cell r="D3458" t="str">
            <v>1D3202-D主板（条码纸）</v>
          </cell>
          <cell r="E3458" t="str">
            <v>1D3202-AA1  2013-10-07</v>
          </cell>
          <cell r="F3458" t="str">
            <v>PCS</v>
          </cell>
        </row>
        <row r="3459">
          <cell r="C3459" t="str">
            <v>P13V0029R0</v>
          </cell>
          <cell r="D3459" t="str">
            <v>中继器板（条码纸）</v>
          </cell>
          <cell r="E3459" t="str">
            <v>1CAT-RE-AA0  2013-09-14</v>
          </cell>
          <cell r="F3459" t="str">
            <v>PCS</v>
          </cell>
        </row>
        <row r="3460">
          <cell r="C3460" t="str">
            <v>P13V0029R1</v>
          </cell>
          <cell r="D3460" t="str">
            <v>中继器板（条码纸）</v>
          </cell>
          <cell r="E3460" t="str">
            <v>1CAT-RE-AA1  2014-01-06</v>
          </cell>
          <cell r="F3460" t="str">
            <v>PCS</v>
          </cell>
        </row>
        <row r="3461">
          <cell r="C3461" t="str">
            <v>P13V0030R0</v>
          </cell>
          <cell r="D3461" t="str">
            <v>音频板（条码纸）</v>
          </cell>
          <cell r="E3461" t="str">
            <v>D-3300AA1  2013-11-5</v>
          </cell>
          <cell r="F3461" t="str">
            <v>PCS</v>
          </cell>
        </row>
        <row r="3462">
          <cell r="C3462" t="str">
            <v>P13V0030R1</v>
          </cell>
          <cell r="D3462" t="str">
            <v>音频板（条码纸）</v>
          </cell>
          <cell r="E3462" t="str">
            <v>D-3300AA2  2013-12-11</v>
          </cell>
          <cell r="F3462" t="str">
            <v>PCS</v>
          </cell>
        </row>
        <row r="3463">
          <cell r="C3463" t="str">
            <v>P13V0031R0</v>
          </cell>
          <cell r="D3463" t="str">
            <v>D-3301C发言板（条码纸）</v>
          </cell>
          <cell r="E3463" t="str">
            <v>D-3301AA1  2013-11-5</v>
          </cell>
          <cell r="F3463" t="str">
            <v>PCS</v>
          </cell>
        </row>
        <row r="3464">
          <cell r="C3464" t="str">
            <v>P13V0031R1</v>
          </cell>
          <cell r="D3464" t="str">
            <v>D-3301C发言板（条码纸）</v>
          </cell>
          <cell r="E3464" t="str">
            <v>D-3301AA2  2014-02-24</v>
          </cell>
          <cell r="F3464" t="str">
            <v>PCS</v>
          </cell>
        </row>
        <row r="3465">
          <cell r="C3465" t="str">
            <v>P13V0032R0</v>
          </cell>
          <cell r="D3465" t="str">
            <v>D-3301D发言板（条码纸）</v>
          </cell>
          <cell r="E3465" t="str">
            <v>D-3301AA1  2013-11-5</v>
          </cell>
          <cell r="F3465" t="str">
            <v>PCS</v>
          </cell>
        </row>
        <row r="3466">
          <cell r="C3466" t="str">
            <v>P13V0032R1</v>
          </cell>
          <cell r="D3466" t="str">
            <v>D-3301D发言板（条码纸）</v>
          </cell>
          <cell r="E3466" t="str">
            <v>D-3301AA2  2014-02-24</v>
          </cell>
          <cell r="F3466" t="str">
            <v>PCS</v>
          </cell>
        </row>
        <row r="3467">
          <cell r="C3467" t="str">
            <v>P13V0033R0</v>
          </cell>
          <cell r="D3467" t="str">
            <v>D-3301C发言按键板（条码纸）</v>
          </cell>
          <cell r="E3467" t="str">
            <v>D-3301AB1  2013-11-5</v>
          </cell>
          <cell r="F3467" t="str">
            <v>PCS</v>
          </cell>
        </row>
        <row r="3468">
          <cell r="C3468" t="str">
            <v>P13V0034R0</v>
          </cell>
          <cell r="D3468" t="str">
            <v>D-3301D发言按键板（条码纸）</v>
          </cell>
          <cell r="E3468" t="str">
            <v>D-3301AB1  2013-11-5</v>
          </cell>
          <cell r="F3468" t="str">
            <v>PCS</v>
          </cell>
        </row>
        <row r="3469">
          <cell r="C3469" t="str">
            <v>P13V0035R0</v>
          </cell>
          <cell r="D3469" t="str">
            <v>切换板（条码纸）</v>
          </cell>
          <cell r="E3469" t="str">
            <v>D-CV411A1  2013-11-19</v>
          </cell>
          <cell r="F3469" t="str">
            <v>PCS</v>
          </cell>
        </row>
        <row r="3470">
          <cell r="C3470" t="str">
            <v>P13V0036R0</v>
          </cell>
          <cell r="D3470" t="str">
            <v>1D3001录音板（条码纸）</v>
          </cell>
          <cell r="E3470" t="str">
            <v>1D3002-AG1 2013-12-07</v>
          </cell>
          <cell r="F3470" t="str">
            <v>PCS</v>
          </cell>
        </row>
        <row r="3471">
          <cell r="C3471" t="str">
            <v>P13V0037R0</v>
          </cell>
          <cell r="D3471" t="str">
            <v>D-3302C 主板（条码纸）</v>
          </cell>
          <cell r="E3471" t="str">
            <v>D-3302AA1  2014-02-10</v>
          </cell>
          <cell r="F3471" t="str">
            <v>PCS</v>
          </cell>
        </row>
        <row r="3472">
          <cell r="C3472" t="str">
            <v>P13V0038R0</v>
          </cell>
          <cell r="D3472" t="str">
            <v>D-3302按键板（条码纸）</v>
          </cell>
          <cell r="E3472" t="str">
            <v>D-3302AB0  2013-10-19</v>
          </cell>
          <cell r="F3472" t="str">
            <v>PCS</v>
          </cell>
        </row>
        <row r="3473">
          <cell r="C3473" t="str">
            <v>P13V0039R0</v>
          </cell>
          <cell r="D3473" t="str">
            <v>D-3304主板（条码纸）</v>
          </cell>
          <cell r="E3473" t="str">
            <v>D-3304AA1  2014-02-10</v>
          </cell>
          <cell r="F3473" t="str">
            <v>PCS</v>
          </cell>
        </row>
        <row r="3474">
          <cell r="C3474" t="str">
            <v>P13V0039R1</v>
          </cell>
          <cell r="D3474" t="str">
            <v>D-3304主板（条码纸）</v>
          </cell>
          <cell r="E3474" t="str">
            <v>D-3304AA2  2014-03-17</v>
          </cell>
          <cell r="F3474" t="str">
            <v>PCS</v>
          </cell>
        </row>
        <row r="3475">
          <cell r="C3475" t="str">
            <v>P13V0040R0</v>
          </cell>
          <cell r="D3475" t="str">
            <v>D-3304按键板（条码纸）</v>
          </cell>
          <cell r="E3475" t="str">
            <v>D-3304AB1  2013-11-26</v>
          </cell>
          <cell r="F3475" t="str">
            <v>PCS</v>
          </cell>
        </row>
        <row r="3476">
          <cell r="C3476" t="str">
            <v>P13V0040R1</v>
          </cell>
          <cell r="D3476" t="str">
            <v>D-3304按键板（条码纸）</v>
          </cell>
          <cell r="E3476" t="str">
            <v>D-3304AB2  2013-03-17</v>
          </cell>
          <cell r="F3476" t="str">
            <v>PCS</v>
          </cell>
        </row>
        <row r="3477">
          <cell r="C3477" t="str">
            <v>P13V0041R0</v>
          </cell>
          <cell r="D3477" t="str">
            <v>D-3302D 主板（条码纸）</v>
          </cell>
          <cell r="E3477" t="str">
            <v>D-3302AA1  2014-02-10</v>
          </cell>
          <cell r="F3477" t="str">
            <v>PCS</v>
          </cell>
        </row>
        <row r="3478">
          <cell r="C3478" t="str">
            <v>P13V0042R0</v>
          </cell>
          <cell r="D3478" t="str">
            <v>D-3001 按键板（条码纸）</v>
          </cell>
          <cell r="E3478" t="str">
            <v>D-3001BB1  2014-02-25</v>
          </cell>
          <cell r="F3478" t="str">
            <v>PCS</v>
          </cell>
        </row>
        <row r="3479">
          <cell r="C3479" t="str">
            <v>P13V0043R0</v>
          </cell>
          <cell r="D3479" t="str">
            <v>D-3001 音频板（条码纸）</v>
          </cell>
          <cell r="E3479" t="str">
            <v>D-3001BD2  2014-03-06</v>
          </cell>
          <cell r="F3479" t="str">
            <v>PCS</v>
          </cell>
        </row>
        <row r="3480">
          <cell r="C3480" t="str">
            <v>P13V0043R1</v>
          </cell>
          <cell r="D3480" t="str">
            <v>D-3001 音频板（条码纸）</v>
          </cell>
          <cell r="E3480" t="str">
            <v>D-3001BD3.1  2014-11-06</v>
          </cell>
          <cell r="F3480" t="str">
            <v>PCS</v>
          </cell>
        </row>
        <row r="3481">
          <cell r="C3481" t="str">
            <v>P13V0044R0</v>
          </cell>
          <cell r="D3481" t="str">
            <v>1D3204液晶板（条码纸）</v>
          </cell>
          <cell r="E3481" t="str">
            <v>D-3202AC1  2014-05-23</v>
          </cell>
          <cell r="F3481" t="str">
            <v>PCS</v>
          </cell>
        </row>
        <row r="3482">
          <cell r="C3482" t="str">
            <v>P13V0044R1</v>
          </cell>
          <cell r="D3482" t="str">
            <v>1D3204液晶板（条码纸）</v>
          </cell>
          <cell r="E3482" t="str">
            <v>D-3202AC1  2014-05-23</v>
          </cell>
          <cell r="F3482" t="str">
            <v>PCS</v>
          </cell>
        </row>
        <row r="3483">
          <cell r="C3483" t="str">
            <v>P13V0045R0</v>
          </cell>
          <cell r="D3483" t="str">
            <v>MSP430F下载器（条码纸）</v>
          </cell>
          <cell r="E3483" t="str">
            <v>BSL CABLEA1  2014-05-15</v>
          </cell>
          <cell r="F3483" t="str">
            <v>PCS</v>
          </cell>
        </row>
        <row r="3484">
          <cell r="C3484" t="str">
            <v>P13V0045R1</v>
          </cell>
          <cell r="D3484" t="str">
            <v>MSP430F下载器（条码纸）</v>
          </cell>
          <cell r="E3484" t="str">
            <v>BSL CABLEA2  2014-06-30</v>
          </cell>
          <cell r="F3484" t="str">
            <v>PCS</v>
          </cell>
        </row>
        <row r="3485">
          <cell r="C3485" t="str">
            <v>P13V0046R0</v>
          </cell>
          <cell r="D3485" t="str">
            <v>D-3701主板（条码纸）</v>
          </cell>
          <cell r="E3485" t="str">
            <v>D-3701AA4  2014-05-30</v>
          </cell>
          <cell r="F3485" t="str">
            <v>PCS</v>
          </cell>
        </row>
        <row r="3486">
          <cell r="C3486" t="str">
            <v>P13V0046R1</v>
          </cell>
          <cell r="D3486" t="str">
            <v>D-3701主板（条码纸）</v>
          </cell>
          <cell r="E3486" t="str">
            <v>D-3701AA5  2014-09-04</v>
          </cell>
          <cell r="F3486" t="str">
            <v>PCS</v>
          </cell>
        </row>
        <row r="3487">
          <cell r="C3487" t="str">
            <v>P13V0047R0</v>
          </cell>
          <cell r="D3487" t="str">
            <v>D-3701网络接口板（条码纸）</v>
          </cell>
          <cell r="E3487" t="str">
            <v>D-3701AB2  2014-05-30</v>
          </cell>
          <cell r="F3487" t="str">
            <v>PCS</v>
          </cell>
        </row>
        <row r="3488">
          <cell r="C3488" t="str">
            <v>P14V0001R0</v>
          </cell>
          <cell r="D3488" t="str">
            <v>SUH4T主板(条码纸)</v>
          </cell>
          <cell r="E3488" t="str">
            <v>UHBT14A2  2014-08-01</v>
          </cell>
          <cell r="F3488" t="str">
            <v>PCS</v>
          </cell>
        </row>
        <row r="3489">
          <cell r="C3489" t="str">
            <v>P14V0002R0</v>
          </cell>
          <cell r="D3489" t="str">
            <v>MUH44TP主板(条码纸)</v>
          </cell>
          <cell r="E3489" t="str">
            <v>UHBT44AA1  2014-11-01</v>
          </cell>
          <cell r="F3489" t="str">
            <v>PCS</v>
          </cell>
        </row>
        <row r="3490">
          <cell r="C3490" t="str">
            <v>P14V0003R0</v>
          </cell>
          <cell r="D3490" t="str">
            <v>MUH44TP液晶板(条码纸)</v>
          </cell>
          <cell r="E3490" t="str">
            <v>UHBT44AC1  2014-11-01</v>
          </cell>
          <cell r="F3490" t="str">
            <v>PCS</v>
          </cell>
        </row>
        <row r="3491">
          <cell r="C3491" t="str">
            <v>P14V0003R1</v>
          </cell>
          <cell r="D3491" t="str">
            <v>MUH44TP液晶板(条码纸)</v>
          </cell>
          <cell r="E3491" t="str">
            <v>UHBT44AC2  2015-01-02</v>
          </cell>
          <cell r="F3491" t="str">
            <v>PCS</v>
          </cell>
        </row>
        <row r="3492">
          <cell r="C3492" t="str">
            <v>P14V0004R0</v>
          </cell>
          <cell r="D3492" t="str">
            <v>MUH88TP主板(条码纸)</v>
          </cell>
          <cell r="E3492" t="str">
            <v>HDBT88AA1 2014-01-22</v>
          </cell>
          <cell r="F3492" t="str">
            <v>PCS</v>
          </cell>
        </row>
        <row r="3493">
          <cell r="C3493" t="str">
            <v>P14V0004R1</v>
          </cell>
          <cell r="D3493" t="str">
            <v>MUH88TP主板(条码纸)</v>
          </cell>
          <cell r="E3493" t="str">
            <v>HDBT88AA2 2014-12-18</v>
          </cell>
          <cell r="F3493" t="str">
            <v>PCS</v>
          </cell>
        </row>
        <row r="3494">
          <cell r="C3494" t="str">
            <v>P14V0005R0</v>
          </cell>
          <cell r="D3494" t="str">
            <v>MUH66TP按键板（条码纸）</v>
          </cell>
          <cell r="E3494" t="str">
            <v>HDBT88AB0 2013-11-23</v>
          </cell>
          <cell r="F3494" t="str">
            <v>PCS</v>
          </cell>
        </row>
        <row r="3495">
          <cell r="C3495" t="str">
            <v>P14V0005R1</v>
          </cell>
          <cell r="D3495" t="str">
            <v>MUH66TP按键板（条码纸）</v>
          </cell>
          <cell r="E3495" t="str">
            <v>HDBT88AB1 2015-01-02</v>
          </cell>
          <cell r="F3495" t="str">
            <v>PCS</v>
          </cell>
        </row>
        <row r="3496">
          <cell r="C3496" t="str">
            <v>P14V0006R0</v>
          </cell>
          <cell r="D3496" t="str">
            <v>SUH2主板(条码纸)</v>
          </cell>
          <cell r="E3496" t="str">
            <v>UH0102A1  2014-11-04</v>
          </cell>
          <cell r="F3496" t="str">
            <v>PCS</v>
          </cell>
        </row>
        <row r="3497">
          <cell r="C3497" t="str">
            <v>P14V0006R1</v>
          </cell>
          <cell r="D3497" t="str">
            <v>SUH2主板(条码纸)</v>
          </cell>
          <cell r="E3497" t="str">
            <v>UH0102A2  2015-01-19</v>
          </cell>
          <cell r="F3497" t="str">
            <v>PCS</v>
          </cell>
        </row>
        <row r="3498">
          <cell r="C3498" t="str">
            <v>P14V0007R0</v>
          </cell>
          <cell r="D3498" t="str">
            <v>WUH4A主板(条码纸)</v>
          </cell>
          <cell r="E3498" t="str">
            <v>UH0401AA2  2014-11-20</v>
          </cell>
          <cell r="F3498" t="str">
            <v>PCS</v>
          </cell>
        </row>
        <row r="3499">
          <cell r="C3499" t="str">
            <v>P14V0007R1</v>
          </cell>
          <cell r="D3499" t="str">
            <v>WUH4A主板(条码纸)</v>
          </cell>
          <cell r="E3499" t="str">
            <v>UH0401AA3  2015-01-09</v>
          </cell>
          <cell r="F3499" t="str">
            <v>PCS</v>
          </cell>
        </row>
        <row r="3500">
          <cell r="C3500" t="str">
            <v>P14V0008R0</v>
          </cell>
          <cell r="D3500" t="str">
            <v>WUH4A IR红外板(条码纸)</v>
          </cell>
          <cell r="E3500" t="str">
            <v>UH0401AB2  2014-12-02</v>
          </cell>
          <cell r="F3500" t="str">
            <v>PCS</v>
          </cell>
        </row>
        <row r="3501">
          <cell r="C3501" t="str">
            <v>P14V0009R0</v>
          </cell>
          <cell r="D3501" t="str">
            <v>SUH4主板(条码纸)</v>
          </cell>
          <cell r="E3501" t="str">
            <v>UH0104A1  2014-12-03</v>
          </cell>
          <cell r="F3501" t="str">
            <v>PCS</v>
          </cell>
        </row>
        <row r="3502">
          <cell r="C3502" t="str">
            <v>P14V0009R1</v>
          </cell>
          <cell r="D3502" t="str">
            <v>SUH4主板(条码纸)</v>
          </cell>
          <cell r="E3502" t="str">
            <v>UH0104A2  2015-01-19</v>
          </cell>
          <cell r="F3502" t="str">
            <v>PCS</v>
          </cell>
        </row>
        <row r="3503">
          <cell r="C3503" t="str">
            <v>P14V0010R0</v>
          </cell>
          <cell r="D3503" t="str">
            <v>NDS-SW41P IR红外板(条码纸)</v>
          </cell>
          <cell r="E3503" t="str">
            <v>UH0401BB2  2014-12-02</v>
          </cell>
          <cell r="F3503" t="str">
            <v>PCS</v>
          </cell>
        </row>
        <row r="3504">
          <cell r="C3504" t="str">
            <v>P15V0001R0</v>
          </cell>
          <cell r="D3504" t="str">
            <v>4K*2K输入板(条码纸)</v>
          </cell>
          <cell r="E3504" t="str">
            <v>UHBT88AD0  2014-11-03</v>
          </cell>
          <cell r="F3504" t="str">
            <v>PCS</v>
          </cell>
        </row>
        <row r="3505">
          <cell r="C3505" t="str">
            <v>P15V0002R0</v>
          </cell>
          <cell r="D3505" t="str">
            <v>4K*2K远端输出卡板(条码纸)</v>
          </cell>
          <cell r="E3505" t="str">
            <v>UHBT88AE0  2014-11-03</v>
          </cell>
          <cell r="F3505" t="str">
            <v>PCS</v>
          </cell>
        </row>
        <row r="3506">
          <cell r="C3506" t="str">
            <v>P15V0003R0</v>
          </cell>
          <cell r="D3506" t="str">
            <v>4K*2K本地输出卡板(条码纸)</v>
          </cell>
          <cell r="E3506" t="str">
            <v>UHBT88AH0  2014-11-03</v>
          </cell>
          <cell r="F3506" t="str">
            <v>PCS</v>
          </cell>
        </row>
        <row r="3507">
          <cell r="C3507" t="str">
            <v>P15V0004R0</v>
          </cell>
          <cell r="D3507" t="str">
            <v>4K*2K输入板(条码纸)</v>
          </cell>
          <cell r="E3507" t="str">
            <v>4IUHA0  2014-11-05</v>
          </cell>
          <cell r="F3507" t="str">
            <v>PCS</v>
          </cell>
        </row>
        <row r="3508">
          <cell r="C3508" t="str">
            <v>P15V0005R0</v>
          </cell>
          <cell r="D3508" t="str">
            <v>4K*2K输出板(条码纸)</v>
          </cell>
          <cell r="E3508" t="str">
            <v>4OUHA0  2014-11-05</v>
          </cell>
          <cell r="F3508" t="str">
            <v>PCS</v>
          </cell>
        </row>
        <row r="3509">
          <cell r="C3509" t="str">
            <v>P15V0006R0</v>
          </cell>
          <cell r="D3509" t="str">
            <v>4K*2K输入板(条码纸)</v>
          </cell>
          <cell r="E3509" t="str">
            <v>4IBTA1  2014-09-04</v>
          </cell>
          <cell r="F3509" t="str">
            <v>PCS</v>
          </cell>
        </row>
        <row r="3510">
          <cell r="C3510" t="str">
            <v>P15V0007R0</v>
          </cell>
          <cell r="D3510" t="str">
            <v>4K*2K输出板(条码纸)</v>
          </cell>
          <cell r="E3510" t="str">
            <v>4OBTA1  2014-11-13</v>
          </cell>
          <cell r="F3510" t="str">
            <v>PCS</v>
          </cell>
        </row>
        <row r="3511">
          <cell r="C3511" t="str">
            <v>P15V0007R1</v>
          </cell>
          <cell r="D3511" t="str">
            <v>SC121D-T/TN PoC主板（条码纸）</v>
          </cell>
          <cell r="E3511" t="str">
            <v>SC1202AA5  2014-11-12</v>
          </cell>
          <cell r="F3511" t="str">
            <v>PCS</v>
          </cell>
        </row>
        <row r="3512">
          <cell r="C3512" t="str">
            <v>P15V0008R0</v>
          </cell>
          <cell r="D3512" t="str">
            <v>MDV66TP DVI/VGA输入卡板(条码纸)</v>
          </cell>
          <cell r="E3512" t="str">
            <v>3I_DSA1  2014-12-05</v>
          </cell>
          <cell r="F3512" t="str">
            <v>PCS</v>
          </cell>
        </row>
        <row r="3513">
          <cell r="C3513" t="str">
            <v>P15V0009R0</v>
          </cell>
          <cell r="D3513" t="str">
            <v>MDV66TP TP输入卡板(条码纸)</v>
          </cell>
          <cell r="E3513" t="str">
            <v>3I_TPA1  2014-11-24</v>
          </cell>
          <cell r="F3513" t="str">
            <v>PCS</v>
          </cell>
        </row>
        <row r="3514">
          <cell r="C3514" t="str">
            <v>P15V0010R0</v>
          </cell>
          <cell r="D3514" t="str">
            <v>MDV66TP DVI/VGA输出卡板(条码纸)</v>
          </cell>
          <cell r="E3514" t="str">
            <v>3O_DSA1  2014-11-24</v>
          </cell>
          <cell r="F3514" t="str">
            <v>PCS</v>
          </cell>
        </row>
        <row r="3515">
          <cell r="C3515" t="str">
            <v>P15V0011R0</v>
          </cell>
          <cell r="D3515" t="str">
            <v>MDV66TP TP输出卡板(条码纸)</v>
          </cell>
          <cell r="E3515" t="str">
            <v>3O_TPA1  2014-12-05</v>
          </cell>
          <cell r="F3515" t="str">
            <v>PCS</v>
          </cell>
        </row>
        <row r="3516">
          <cell r="C3516" t="str">
            <v>P15V0012R0</v>
          </cell>
          <cell r="D3516" t="str">
            <v>MMX-4O-UF高清输出板(条码纸)</v>
          </cell>
          <cell r="E3516" t="str">
            <v>4OUFA1  2014-12-20</v>
          </cell>
          <cell r="F3516" t="str">
            <v>PCS</v>
          </cell>
        </row>
        <row r="3517">
          <cell r="C3517" t="str">
            <v>P15V0013R0</v>
          </cell>
          <cell r="D3517" t="str">
            <v>MMX-4I-UF高清输入板(条码纸)</v>
          </cell>
          <cell r="E3517" t="str">
            <v>4IUFA1  2014-12-20</v>
          </cell>
          <cell r="F3517" t="str">
            <v>PCS</v>
          </cell>
        </row>
        <row r="3518">
          <cell r="C3518" t="str">
            <v>P16V0001R0</v>
          </cell>
          <cell r="D3518" t="str">
            <v>FOUH302T发射板(条码纸)</v>
          </cell>
          <cell r="E3518" t="str">
            <v>UHFBTA2  2014-12-10</v>
          </cell>
          <cell r="F3518" t="str">
            <v>PCS</v>
          </cell>
        </row>
        <row r="3519">
          <cell r="C3519" t="str">
            <v>P16V0001R1</v>
          </cell>
          <cell r="D3519" t="str">
            <v>FOUH302T发射板(条码纸)</v>
          </cell>
          <cell r="E3519" t="str">
            <v>UHFBTA3  2015-01-12</v>
          </cell>
          <cell r="F3519" t="str">
            <v>PCS</v>
          </cell>
        </row>
        <row r="3520">
          <cell r="C3520" t="str">
            <v>P16V0002R0</v>
          </cell>
          <cell r="D3520" t="str">
            <v>FOUH302R接收板(条码纸)</v>
          </cell>
          <cell r="E3520" t="str">
            <v>UHFBRA2  2014-12-17</v>
          </cell>
          <cell r="F3520" t="str">
            <v>PCS</v>
          </cell>
        </row>
        <row r="3521">
          <cell r="C3521" t="str">
            <v>P16V0002R1</v>
          </cell>
          <cell r="D3521" t="str">
            <v>FOUH302R接收板(条码纸)</v>
          </cell>
          <cell r="E3521" t="str">
            <v>UHFBRA3  2015-01-16</v>
          </cell>
          <cell r="F3521" t="str">
            <v>PCS</v>
          </cell>
        </row>
        <row r="3522">
          <cell r="C3522" t="str">
            <v>P16V0003R0</v>
          </cell>
          <cell r="D3522" t="str">
            <v>TPHD-BYE-R(条码纸)</v>
          </cell>
          <cell r="E3522" t="str">
            <v>UHBT70PRA2  2015-01-12</v>
          </cell>
          <cell r="F3522" t="str">
            <v>PCS</v>
          </cell>
        </row>
        <row r="3523">
          <cell r="C3523" t="str">
            <v>P16V0004R0</v>
          </cell>
          <cell r="D3523" t="str">
            <v>TPHD-BYE-T(条码纸)</v>
          </cell>
          <cell r="E3523" t="str">
            <v>UHBT70PTA2  2015-01-12</v>
          </cell>
          <cell r="F3523" t="str">
            <v>PCS</v>
          </cell>
        </row>
        <row r="3524">
          <cell r="C3524" t="str">
            <v>T-P01V0001R0</v>
          </cell>
          <cell r="D3524" t="str">
            <v>HD8前板(条码纸）</v>
          </cell>
          <cell r="E3524" t="str">
            <v>PU2U3UAB0  2010.03.24</v>
          </cell>
          <cell r="F3524" t="str">
            <v>PCS</v>
          </cell>
        </row>
        <row r="3525">
          <cell r="C3525" t="str">
            <v>T-P01V0002R0</v>
          </cell>
          <cell r="D3525" t="str">
            <v>HD16前板（条码纸）</v>
          </cell>
          <cell r="E3525" t="str">
            <v>PU2U3UAB0  2010.03.24</v>
          </cell>
          <cell r="F3525" t="str">
            <v>PCS</v>
          </cell>
        </row>
        <row r="3526">
          <cell r="C3526" t="str">
            <v>T-P01V0003R0</v>
          </cell>
          <cell r="D3526" t="str">
            <v>DV8前板（条码纸）</v>
          </cell>
          <cell r="E3526" t="str">
            <v>PU2U3UAB0  2010.03.24</v>
          </cell>
          <cell r="F3526" t="str">
            <v>PCS</v>
          </cell>
        </row>
        <row r="3527">
          <cell r="C3527" t="str">
            <v>T-P01V0004R0</v>
          </cell>
          <cell r="D3527" t="str">
            <v>DV16前板（条码纸）</v>
          </cell>
          <cell r="E3527" t="str">
            <v>PU2U3UAB0  2010.03.24</v>
          </cell>
          <cell r="F3527" t="str">
            <v>PCS</v>
          </cell>
        </row>
        <row r="3528">
          <cell r="C3528" t="str">
            <v>T-P01V0005R0</v>
          </cell>
          <cell r="D3528" t="str">
            <v>HD32A前板（条码纸）</v>
          </cell>
          <cell r="E3528" t="str">
            <v>PU2U3UAB0  2010.03.24</v>
          </cell>
          <cell r="F3528" t="str">
            <v>PCS</v>
          </cell>
        </row>
        <row r="3529">
          <cell r="C3529" t="str">
            <v>T-P01V0006R0</v>
          </cell>
          <cell r="D3529" t="str">
            <v>HD32B前板（条码纸）</v>
          </cell>
          <cell r="E3529" t="str">
            <v>PU2U3UAB0  2010.03.24</v>
          </cell>
          <cell r="F3529" t="str">
            <v>PCS</v>
          </cell>
        </row>
        <row r="3530">
          <cell r="C3530" t="str">
            <v>T-P01V0007R0</v>
          </cell>
          <cell r="D3530" t="str">
            <v>DV32A前板（条码纸）</v>
          </cell>
          <cell r="E3530" t="str">
            <v>PU2U3UAB0  2010.03.24</v>
          </cell>
          <cell r="F3530" t="str">
            <v>PCS</v>
          </cell>
        </row>
        <row r="3531">
          <cell r="C3531" t="str">
            <v>T-P01V0008R0</v>
          </cell>
          <cell r="D3531" t="str">
            <v>DV32B前板（条码纸）</v>
          </cell>
          <cell r="E3531" t="str">
            <v>PU2U3UAB0  2010.03.24</v>
          </cell>
          <cell r="F3531" t="str">
            <v>PCS</v>
          </cell>
        </row>
        <row r="3532">
          <cell r="C3532" t="str">
            <v>T-P01V0009R0</v>
          </cell>
          <cell r="D3532" t="str">
            <v>VG16前板（条码纸）</v>
          </cell>
          <cell r="E3532" t="str">
            <v>PU2U3UAB0  2010.03.24</v>
          </cell>
          <cell r="F3532" t="str">
            <v>PCS</v>
          </cell>
        </row>
        <row r="3533">
          <cell r="C3533" t="str">
            <v>T-P01V0010R0</v>
          </cell>
          <cell r="D3533" t="str">
            <v>RG8前板（条码纸）</v>
          </cell>
          <cell r="E3533" t="str">
            <v>PU2U3UAB0  2010.03.24</v>
          </cell>
          <cell r="F3533" t="str">
            <v>PCS</v>
          </cell>
        </row>
        <row r="3534">
          <cell r="C3534" t="str">
            <v>T-P01V0011R0</v>
          </cell>
          <cell r="D3534" t="str">
            <v>VG8前板（条码纸）</v>
          </cell>
          <cell r="E3534" t="str">
            <v>PU2U3UAB0  2010.03.24</v>
          </cell>
          <cell r="F3534" t="str">
            <v>PCS</v>
          </cell>
        </row>
        <row r="3535">
          <cell r="C3535" t="str">
            <v>T-P01V0012R0</v>
          </cell>
          <cell r="D3535" t="str">
            <v>CV16前板（条码纸）</v>
          </cell>
          <cell r="E3535" t="str">
            <v>PU2U3UAB0  2010.03.24</v>
          </cell>
          <cell r="F3535" t="str">
            <v>PCS</v>
          </cell>
        </row>
        <row r="3536">
          <cell r="C3536" t="str">
            <v>T-P01V0013R0</v>
          </cell>
          <cell r="D3536" t="str">
            <v>RG16前板（条码纸）</v>
          </cell>
          <cell r="E3536" t="str">
            <v>PU2U3UAB0  2010.03.24</v>
          </cell>
          <cell r="F3536" t="str">
            <v>PCS</v>
          </cell>
        </row>
        <row r="3537">
          <cell r="C3537" t="str">
            <v>T-P01V0014R0</v>
          </cell>
          <cell r="D3537" t="str">
            <v>RG32A前板（条码纸）</v>
          </cell>
          <cell r="E3537" t="str">
            <v>PU2U3UAB0  2010.03.24</v>
          </cell>
          <cell r="F3537" t="str">
            <v>PCS</v>
          </cell>
        </row>
        <row r="3538">
          <cell r="C3538" t="str">
            <v>T-P01V0015R0</v>
          </cell>
          <cell r="D3538" t="str">
            <v>RG32B前板（条码纸）</v>
          </cell>
          <cell r="E3538" t="str">
            <v>PU2U3UAB0  2010.03.24</v>
          </cell>
          <cell r="F3538" t="str">
            <v>PCS</v>
          </cell>
        </row>
        <row r="3539">
          <cell r="C3539" t="str">
            <v>T-P01V0016R0</v>
          </cell>
          <cell r="D3539" t="str">
            <v>MRG96主前板（条码纸）</v>
          </cell>
          <cell r="E3539" t="str">
            <v>PU2U3UAB0  2010.03.24</v>
          </cell>
          <cell r="F3539" t="str">
            <v>PCS</v>
          </cell>
        </row>
        <row r="3540">
          <cell r="C3540" t="str">
            <v>T-P01V0017R0</v>
          </cell>
          <cell r="D3540" t="str">
            <v>MRG96副前板（条码纸）</v>
          </cell>
          <cell r="E3540" t="str">
            <v>PU2U3UAB0  2010.03.24</v>
          </cell>
          <cell r="F3540" t="str">
            <v>PCS</v>
          </cell>
        </row>
        <row r="3541">
          <cell r="C3541" t="str">
            <v>T-P01V0018R0</v>
          </cell>
          <cell r="D3541" t="str">
            <v>MHD44前板（条码纸）</v>
          </cell>
          <cell r="E3541" t="str">
            <v>PU1UAA4  2009.03.26</v>
          </cell>
          <cell r="F3541" t="str">
            <v>PCS</v>
          </cell>
        </row>
        <row r="3542">
          <cell r="C3542" t="str">
            <v>T-P01V0018R1</v>
          </cell>
          <cell r="D3542" t="str">
            <v>MHD44前板（条码纸）</v>
          </cell>
          <cell r="E3542" t="str">
            <v>HDMI44AB0  2013-10-14</v>
          </cell>
          <cell r="F3542" t="str">
            <v>PCS</v>
          </cell>
        </row>
        <row r="3543">
          <cell r="C3543" t="str">
            <v>T-P01V0019R0</v>
          </cell>
          <cell r="D3543" t="str">
            <v>MVG44前板（条码纸）</v>
          </cell>
          <cell r="E3543" t="str">
            <v>PU1UAA4  2009.03.26</v>
          </cell>
          <cell r="F3543" t="str">
            <v>PCS</v>
          </cell>
        </row>
        <row r="3544">
          <cell r="C3544" t="str">
            <v>T-P01V0019R1</v>
          </cell>
          <cell r="D3544" t="str">
            <v>MVG44前板（条码纸）</v>
          </cell>
          <cell r="E3544" t="str">
            <v>HDMI44AB0  2013-10-14</v>
          </cell>
          <cell r="F3544" t="str">
            <v>PCS</v>
          </cell>
        </row>
        <row r="3545">
          <cell r="C3545" t="str">
            <v>T-P01V0020R0</v>
          </cell>
          <cell r="D3545" t="str">
            <v>MDV44前板（条码纸）</v>
          </cell>
          <cell r="E3545" t="str">
            <v>PU1UAA4  2009.03.26</v>
          </cell>
          <cell r="F3545" t="str">
            <v>PCS</v>
          </cell>
        </row>
        <row r="3546">
          <cell r="C3546" t="str">
            <v>T-P01V0020R1</v>
          </cell>
          <cell r="D3546" t="str">
            <v>MDV44前板（条码纸）</v>
          </cell>
          <cell r="E3546" t="str">
            <v>HDMI44AB0  2013-10-14</v>
          </cell>
          <cell r="F3546" t="str">
            <v>PCS</v>
          </cell>
        </row>
        <row r="3547">
          <cell r="C3547" t="str">
            <v>T-P01V0021R0</v>
          </cell>
          <cell r="D3547" t="str">
            <v>音频板（条码纸）</v>
          </cell>
          <cell r="E3547" t="str">
            <v>MA44AA1  2010.10.15</v>
          </cell>
          <cell r="F3547" t="str">
            <v>PCS</v>
          </cell>
        </row>
        <row r="3548">
          <cell r="C3548" t="str">
            <v>T-P01V0022R0</v>
          </cell>
          <cell r="D3548" t="str">
            <v>MMX88A音频板（条码纸）</v>
          </cell>
          <cell r="E3548" t="str">
            <v>MA88AA2  2012.03.02</v>
          </cell>
          <cell r="F3548" t="str">
            <v>PCS</v>
          </cell>
        </row>
        <row r="3549">
          <cell r="C3549" t="str">
            <v>T-P01V0022R1</v>
          </cell>
          <cell r="D3549" t="str">
            <v>MMX88A/MDV88A(D版）音频板（条码纸）</v>
          </cell>
          <cell r="E3549" t="str">
            <v>MA88AA3  2012.10.17</v>
          </cell>
          <cell r="F3549" t="str">
            <v>PCS</v>
          </cell>
        </row>
        <row r="3550">
          <cell r="C3550" t="str">
            <v>T-P01V0022R2</v>
          </cell>
          <cell r="D3550" t="str">
            <v>MMX88A/MDV88A(D版）音频板（条码纸）</v>
          </cell>
          <cell r="E3550" t="str">
            <v>MA88AA4 2013-10-15</v>
          </cell>
          <cell r="F3550" t="str">
            <v>PCS</v>
          </cell>
        </row>
        <row r="3551">
          <cell r="C3551" t="str">
            <v>T-P01V0023R0</v>
          </cell>
          <cell r="D3551" t="str">
            <v>16A板音频IN板（条码纸）</v>
          </cell>
          <cell r="E3551" t="str">
            <v>MA16-64AA1  2010.01.06</v>
          </cell>
          <cell r="F3551" t="str">
            <v>PCS</v>
          </cell>
        </row>
        <row r="3552">
          <cell r="C3552" t="str">
            <v>T-P01V0023R1</v>
          </cell>
          <cell r="D3552" t="str">
            <v>16A板音频IN板（条码纸）</v>
          </cell>
          <cell r="E3552" t="str">
            <v>MA16-64AA2  2012.08.06</v>
          </cell>
          <cell r="F3552" t="str">
            <v>PCS</v>
          </cell>
        </row>
        <row r="3553">
          <cell r="C3553" t="str">
            <v>T-P01V0024R0</v>
          </cell>
          <cell r="D3553" t="str">
            <v>32A板音频IN板（条码纸）</v>
          </cell>
          <cell r="E3553" t="str">
            <v>MA16-64AA1  2010.01.06</v>
          </cell>
          <cell r="F3553" t="str">
            <v>PCS</v>
          </cell>
        </row>
        <row r="3554">
          <cell r="C3554" t="str">
            <v>T-P01V0024R1</v>
          </cell>
          <cell r="D3554" t="str">
            <v>32A板音频IN板（条码纸）</v>
          </cell>
          <cell r="E3554" t="str">
            <v>MA16-64AA2  2012.08.06</v>
          </cell>
          <cell r="F3554" t="str">
            <v>PCS</v>
          </cell>
        </row>
        <row r="3555">
          <cell r="C3555" t="str">
            <v>T-P01V0025R0</v>
          </cell>
          <cell r="D3555" t="str">
            <v>32B板音频IN板（条码纸）</v>
          </cell>
          <cell r="E3555" t="str">
            <v>MA16-64AA1  2010.01.06</v>
          </cell>
          <cell r="F3555" t="str">
            <v>PCS</v>
          </cell>
        </row>
        <row r="3556">
          <cell r="C3556" t="str">
            <v>T-P01V0025R1</v>
          </cell>
          <cell r="D3556" t="str">
            <v>32B板音频IN板（条码纸）</v>
          </cell>
          <cell r="E3556" t="str">
            <v>MA16-64AA2  2012.08.06</v>
          </cell>
          <cell r="F3556" t="str">
            <v>PCS</v>
          </cell>
        </row>
        <row r="3557">
          <cell r="C3557" t="str">
            <v>T-P01V0026R0</v>
          </cell>
          <cell r="D3557" t="str">
            <v>16A板音频OUT板（条码纸）</v>
          </cell>
          <cell r="E3557" t="str">
            <v>MA16-64AB1  2010.01.09</v>
          </cell>
          <cell r="F3557" t="str">
            <v>PCS</v>
          </cell>
        </row>
        <row r="3558">
          <cell r="C3558" t="str">
            <v>T-P01V0026R1</v>
          </cell>
          <cell r="D3558" t="str">
            <v>16A板音频OUT板（条码纸）</v>
          </cell>
          <cell r="E3558" t="str">
            <v>MA16-64AB2  2012.08.06</v>
          </cell>
          <cell r="F3558" t="str">
            <v>PCS</v>
          </cell>
        </row>
        <row r="3559">
          <cell r="C3559" t="str">
            <v>T-P01V0027R0</v>
          </cell>
          <cell r="D3559" t="str">
            <v>32A板音频OUT板（条码纸）</v>
          </cell>
          <cell r="E3559" t="str">
            <v>MA16-64AB1  2010.01.09</v>
          </cell>
          <cell r="F3559" t="str">
            <v>PCS</v>
          </cell>
        </row>
        <row r="3560">
          <cell r="C3560" t="str">
            <v>T-P01V0027R1</v>
          </cell>
          <cell r="D3560" t="str">
            <v>32A板音频OUT板（条码纸）</v>
          </cell>
          <cell r="E3560" t="str">
            <v>MA16-64AB2  2012.08.06</v>
          </cell>
          <cell r="F3560" t="str">
            <v>PCS</v>
          </cell>
        </row>
        <row r="3561">
          <cell r="C3561" t="str">
            <v>T-P01V0028R0</v>
          </cell>
          <cell r="D3561" t="str">
            <v>32B板音频OUT板（条码纸）</v>
          </cell>
          <cell r="E3561" t="str">
            <v>MA16-64AB1  2010.01.09</v>
          </cell>
          <cell r="F3561" t="str">
            <v>PCS</v>
          </cell>
        </row>
        <row r="3562">
          <cell r="C3562" t="str">
            <v>T-P01V0028R1</v>
          </cell>
          <cell r="D3562" t="str">
            <v>32B板音频OUT板（条码纸）</v>
          </cell>
          <cell r="E3562" t="str">
            <v>MA16-64AB2  2012.08.06</v>
          </cell>
          <cell r="F3562" t="str">
            <v>PCS</v>
          </cell>
        </row>
        <row r="3563">
          <cell r="C3563" t="str">
            <v>T-P01V0029R0</v>
          </cell>
          <cell r="D3563" t="str">
            <v>音视频板（条码纸）</v>
          </cell>
          <cell r="E3563" t="str">
            <v>MVG44AA2  2009.08.18</v>
          </cell>
          <cell r="F3563" t="str">
            <v>PCS</v>
          </cell>
        </row>
        <row r="3564">
          <cell r="C3564" t="str">
            <v>T-P01V0029R1</v>
          </cell>
          <cell r="D3564" t="str">
            <v>音视频板（条码纸）</v>
          </cell>
          <cell r="E3564" t="str">
            <v>MVG44AA3  2012.09.18</v>
          </cell>
          <cell r="F3564" t="str">
            <v>PCS</v>
          </cell>
        </row>
        <row r="3565">
          <cell r="C3565" t="str">
            <v>T-P01V0030R0</v>
          </cell>
          <cell r="D3565" t="str">
            <v>视频板（条码纸）</v>
          </cell>
          <cell r="E3565" t="str">
            <v>MCV44AA1  2009.08.09</v>
          </cell>
          <cell r="F3565" t="str">
            <v>PCS</v>
          </cell>
        </row>
        <row r="3566">
          <cell r="C3566" t="str">
            <v>T-P01V0031R0</v>
          </cell>
          <cell r="D3566" t="str">
            <v>音视频板（条码纸）</v>
          </cell>
          <cell r="E3566" t="str">
            <v>MCV88AIIAA2  2009.08.05</v>
          </cell>
          <cell r="F3566" t="str">
            <v>PCS</v>
          </cell>
        </row>
        <row r="3567">
          <cell r="C3567" t="str">
            <v>T-P01V0032R0</v>
          </cell>
          <cell r="D3567" t="str">
            <v>音频板（条码纸）</v>
          </cell>
          <cell r="E3567" t="str">
            <v>MCV88AIIAB1  2009.07.15</v>
          </cell>
          <cell r="F3567" t="str">
            <v>PCS</v>
          </cell>
        </row>
        <row r="3568">
          <cell r="C3568" t="str">
            <v>T-P01V0033R0</v>
          </cell>
          <cell r="D3568" t="str">
            <v>控制板（条码纸）</v>
          </cell>
          <cell r="E3568" t="str">
            <v>MCV88AIIAC2  2009.07.25</v>
          </cell>
          <cell r="F3568" t="str">
            <v>PCS</v>
          </cell>
        </row>
        <row r="3569">
          <cell r="C3569" t="str">
            <v>T-P01V0034R0</v>
          </cell>
          <cell r="D3569" t="str">
            <v>MCV3232视频板（条码纸）</v>
          </cell>
          <cell r="E3569" t="str">
            <v>MCV3232AE0  2010.12.10</v>
          </cell>
          <cell r="F3569" t="str">
            <v>PCS</v>
          </cell>
        </row>
        <row r="3570">
          <cell r="C3570" t="str">
            <v>T-P01V0035R0</v>
          </cell>
          <cell r="D3570" t="str">
            <v>视频板（条码纸）</v>
          </cell>
          <cell r="E3570" t="str">
            <v>MDV44AA3  2010.07.05</v>
          </cell>
          <cell r="F3570" t="str">
            <v>PCS</v>
          </cell>
        </row>
        <row r="3571">
          <cell r="C3571" t="str">
            <v>T-P01V0036R0</v>
          </cell>
          <cell r="D3571" t="str">
            <v>HD8切换板（条码纸）</v>
          </cell>
          <cell r="E3571" t="str">
            <v>2011.07.14</v>
          </cell>
          <cell r="F3571" t="str">
            <v>PCS</v>
          </cell>
        </row>
        <row r="3572">
          <cell r="C3572" t="str">
            <v>T-P01V0037R0</v>
          </cell>
          <cell r="D3572" t="str">
            <v>HD16A切换板（条码纸）</v>
          </cell>
          <cell r="E3572" t="str">
            <v>2011.07.14</v>
          </cell>
          <cell r="F3572" t="str">
            <v>PCS</v>
          </cell>
        </row>
        <row r="3573">
          <cell r="C3573" t="str">
            <v>T-P01V0038R0</v>
          </cell>
          <cell r="D3573" t="str">
            <v>HD16B切换板（条码纸）</v>
          </cell>
          <cell r="E3573" t="str">
            <v>2011.07.14</v>
          </cell>
          <cell r="F3573" t="str">
            <v>PCS</v>
          </cell>
        </row>
        <row r="3574">
          <cell r="C3574" t="str">
            <v>T-P01V0039R0</v>
          </cell>
          <cell r="D3574" t="str">
            <v>DV8切换板（条码纸）</v>
          </cell>
          <cell r="E3574" t="str">
            <v>2011.07.14</v>
          </cell>
          <cell r="F3574" t="str">
            <v>PCS</v>
          </cell>
        </row>
        <row r="3575">
          <cell r="C3575" t="str">
            <v>T-P01V0040R0</v>
          </cell>
          <cell r="D3575" t="str">
            <v>DV16A切换板（条码纸）</v>
          </cell>
          <cell r="E3575" t="str">
            <v>2011.07.14</v>
          </cell>
          <cell r="F3575" t="str">
            <v>PCS</v>
          </cell>
        </row>
        <row r="3576">
          <cell r="C3576" t="str">
            <v>T-P01V0041R0</v>
          </cell>
          <cell r="D3576" t="str">
            <v>DV16B切换板（条码纸）</v>
          </cell>
          <cell r="E3576" t="str">
            <v>2011.07.14</v>
          </cell>
          <cell r="F3576" t="str">
            <v>PCS</v>
          </cell>
        </row>
        <row r="3577">
          <cell r="C3577" t="str">
            <v>T-P01V0042R0</v>
          </cell>
          <cell r="D3577" t="str">
            <v>视频IO板（条码纸）</v>
          </cell>
          <cell r="E3577" t="str">
            <v>MDV88BC0  2011.08.07</v>
          </cell>
          <cell r="F3577" t="str">
            <v>PCS</v>
          </cell>
        </row>
        <row r="3578">
          <cell r="C3578" t="str">
            <v>T-P01V0043R0</v>
          </cell>
          <cell r="D3578" t="str">
            <v>视频背板（条码纸）</v>
          </cell>
          <cell r="E3578" t="str">
            <v>MDV1616AB4  2011.07.14</v>
          </cell>
          <cell r="F3578" t="str">
            <v>PCS</v>
          </cell>
        </row>
        <row r="3579">
          <cell r="C3579" t="str">
            <v>T-P01V0044R0</v>
          </cell>
          <cell r="D3579" t="str">
            <v>视频背板（条码纸）</v>
          </cell>
          <cell r="E3579" t="str">
            <v>MDV3232AA1  2011.10.28</v>
          </cell>
          <cell r="F3579" t="str">
            <v>PCS</v>
          </cell>
        </row>
        <row r="3580">
          <cell r="C3580" t="str">
            <v>T-P01V0045R0</v>
          </cell>
          <cell r="D3580" t="str">
            <v>MXHD44视频IO板（条码纸）</v>
          </cell>
          <cell r="E3580" t="str">
            <v>MHD44BA1  2011.05.22</v>
          </cell>
          <cell r="F3580" t="str">
            <v>PCS</v>
          </cell>
        </row>
        <row r="3581">
          <cell r="C3581" t="str">
            <v>T-P01V0045R1</v>
          </cell>
          <cell r="D3581" t="str">
            <v>MXHD44视频IO板（条码纸）</v>
          </cell>
          <cell r="E3581" t="str">
            <v>HDMI44AA0  2013-10-14</v>
          </cell>
          <cell r="F3581" t="str">
            <v>PCS</v>
          </cell>
        </row>
        <row r="3582">
          <cell r="C3582" t="str">
            <v>T-P01V0046R0</v>
          </cell>
          <cell r="D3582" t="str">
            <v>MHD44视频IO板（条码纸）</v>
          </cell>
          <cell r="E3582" t="str">
            <v>MHD44BA1  2011.05.22</v>
          </cell>
          <cell r="F3582" t="str">
            <v>PCS</v>
          </cell>
        </row>
        <row r="3583">
          <cell r="C3583" t="str">
            <v>T-P01V0046R1</v>
          </cell>
          <cell r="D3583" t="str">
            <v>MHD44视频IO板（条码纸）</v>
          </cell>
          <cell r="E3583" t="str">
            <v>HDMI44AA0  2013-10-14</v>
          </cell>
          <cell r="F3583" t="str">
            <v>PCS</v>
          </cell>
        </row>
        <row r="3584">
          <cell r="C3584" t="str">
            <v>T-P01V0047R0</v>
          </cell>
          <cell r="D3584" t="str">
            <v>MHD8/16视频IO板（条码纸）</v>
          </cell>
          <cell r="E3584" t="str">
            <v>MHD88AC2  2011.11.04</v>
          </cell>
          <cell r="F3584" t="str">
            <v>PCS</v>
          </cell>
        </row>
        <row r="3585">
          <cell r="C3585" t="str">
            <v>T-P01V0048R0</v>
          </cell>
          <cell r="D3585" t="str">
            <v>HV切换板（条码纸）</v>
          </cell>
          <cell r="E3585" t="str">
            <v>MRG88AA1  2008.09.09</v>
          </cell>
          <cell r="F3585" t="str">
            <v>PCS</v>
          </cell>
        </row>
        <row r="3586">
          <cell r="C3586" t="str">
            <v>T-P01V0049R0</v>
          </cell>
          <cell r="D3586" t="str">
            <v>HV切换副板（条码纸）</v>
          </cell>
          <cell r="E3586" t="str">
            <v>MRG88AC1  2008.09.09</v>
          </cell>
          <cell r="F3586" t="str">
            <v>PCS</v>
          </cell>
        </row>
        <row r="3587">
          <cell r="C3587" t="str">
            <v>T-P01V0050R0</v>
          </cell>
          <cell r="D3587" t="str">
            <v>RGB切换板（条码纸）</v>
          </cell>
          <cell r="E3587" t="str">
            <v>MRG88AB1  2008.09.09</v>
          </cell>
          <cell r="F3587" t="str">
            <v>PCS</v>
          </cell>
        </row>
        <row r="3588">
          <cell r="C3588" t="str">
            <v>T-P01V0051R0</v>
          </cell>
          <cell r="D3588" t="str">
            <v>1616HV切换板（条码纸）</v>
          </cell>
          <cell r="E3588" t="str">
            <v>MRG1616AA0  2009.04.02</v>
          </cell>
          <cell r="F3588" t="str">
            <v>PCS</v>
          </cell>
        </row>
        <row r="3589">
          <cell r="C3589" t="str">
            <v>T-P01V0052R0</v>
          </cell>
          <cell r="D3589" t="str">
            <v>RGB切换板（条码纸）</v>
          </cell>
          <cell r="E3589" t="str">
            <v>MRG1616AB1  2011.09.07</v>
          </cell>
          <cell r="F3589" t="str">
            <v>PCS</v>
          </cell>
        </row>
        <row r="3590">
          <cell r="C3590" t="str">
            <v>T-P01V0053R0</v>
          </cell>
          <cell r="D3590" t="str">
            <v>控制转接板（条码纸）</v>
          </cell>
          <cell r="E3590" t="str">
            <v>MRG3232AC0  2009.03.13</v>
          </cell>
          <cell r="F3590" t="str">
            <v>PCS</v>
          </cell>
        </row>
        <row r="3591">
          <cell r="C3591" t="str">
            <v>T-P01V0054R0</v>
          </cell>
          <cell r="D3591" t="str">
            <v>3232RGB切换板（条码纸）</v>
          </cell>
          <cell r="E3591" t="str">
            <v>MRG3232BA1  2011.11.08</v>
          </cell>
          <cell r="F3591" t="str">
            <v>PCS</v>
          </cell>
        </row>
        <row r="3592">
          <cell r="C3592" t="str">
            <v>T-P01V0055R0</v>
          </cell>
          <cell r="D3592" t="str">
            <v>3232HV切换板（条码纸）</v>
          </cell>
          <cell r="E3592" t="str">
            <v>MRG3232BB0  2009.06.01</v>
          </cell>
          <cell r="F3592" t="str">
            <v>PCS</v>
          </cell>
        </row>
        <row r="3593">
          <cell r="C3593" t="str">
            <v>T-P01V0056R0</v>
          </cell>
          <cell r="D3593" t="str">
            <v>3208HV切换板（条码纸）</v>
          </cell>
          <cell r="E3593" t="str">
            <v>MRG3232BB0  2009.06.01</v>
          </cell>
          <cell r="F3593" t="str">
            <v>PCS</v>
          </cell>
        </row>
        <row r="3594">
          <cell r="C3594" t="str">
            <v>T-P01V0057R0</v>
          </cell>
          <cell r="D3594" t="str">
            <v>RGB6424(RGB)视频背板（条码纸）</v>
          </cell>
          <cell r="E3594" t="str">
            <v>MRG6464AE0  2009.08.10</v>
          </cell>
          <cell r="F3594" t="str">
            <v>PCS</v>
          </cell>
        </row>
        <row r="3595">
          <cell r="C3595" t="str">
            <v>T-P01V0058R0</v>
          </cell>
          <cell r="D3595" t="str">
            <v>视频板（条码纸）</v>
          </cell>
          <cell r="E3595" t="str">
            <v>MCV1616AB2  2009.03.24</v>
          </cell>
          <cell r="F3595" t="str">
            <v>PCS</v>
          </cell>
        </row>
        <row r="3596">
          <cell r="C3596" t="str">
            <v>T-P01V0059R0</v>
          </cell>
          <cell r="D3596" t="str">
            <v>视频板（条码纸）</v>
          </cell>
          <cell r="E3596" t="str">
            <v>MCV1616AB3  2012.08.06</v>
          </cell>
          <cell r="F3596" t="str">
            <v>PCS</v>
          </cell>
        </row>
        <row r="3597">
          <cell r="C3597" t="str">
            <v>T-P01V0062R0</v>
          </cell>
          <cell r="D3597" t="str">
            <v>MRG32电源板（条码纸）</v>
          </cell>
          <cell r="E3597" t="str">
            <v>PWAA1  2012.08.16</v>
          </cell>
          <cell r="F3597" t="str">
            <v>PCS</v>
          </cell>
        </row>
        <row r="3598">
          <cell r="C3598" t="str">
            <v>T-P01V0063R0</v>
          </cell>
          <cell r="D3598" t="str">
            <v>RGB6424HV_IN板（条码纸）</v>
          </cell>
          <cell r="E3598" t="str">
            <v>MRG128128AA0  2009.06.06</v>
          </cell>
          <cell r="F3598" t="str">
            <v>PCS</v>
          </cell>
        </row>
        <row r="3599">
          <cell r="C3599" t="str">
            <v>T-P01V0063R1</v>
          </cell>
          <cell r="D3599" t="str">
            <v>RGB6424HV_IN板（条码纸）</v>
          </cell>
          <cell r="E3599" t="str">
            <v>MRG128128AA1  2012.09.08</v>
          </cell>
          <cell r="F3599" t="str">
            <v>PCS</v>
          </cell>
        </row>
        <row r="3600">
          <cell r="C3600" t="str">
            <v>T-P01V0064R0</v>
          </cell>
          <cell r="D3600" t="str">
            <v>RGB6424HV-OUT板（条码纸）</v>
          </cell>
          <cell r="E3600" t="str">
            <v>MRG128128AC0  2009.06.06</v>
          </cell>
          <cell r="F3600" t="str">
            <v>PCS</v>
          </cell>
        </row>
        <row r="3601">
          <cell r="C3601" t="str">
            <v>T-P01V0064R1</v>
          </cell>
          <cell r="D3601" t="str">
            <v>RGB6424HV-OUT板（条码纸）</v>
          </cell>
          <cell r="E3601" t="str">
            <v>MRG128128AC1  2012.09.08</v>
          </cell>
          <cell r="F3601" t="str">
            <v>PCS</v>
          </cell>
        </row>
        <row r="3602">
          <cell r="C3602" t="str">
            <v>T-P01V0065R0</v>
          </cell>
          <cell r="D3602" t="str">
            <v>RGB6424IN板（条码纸）</v>
          </cell>
          <cell r="E3602" t="str">
            <v>MRG128128AB0  2009.06.06</v>
          </cell>
          <cell r="F3602" t="str">
            <v>PCS</v>
          </cell>
        </row>
        <row r="3603">
          <cell r="C3603" t="str">
            <v>T-P01V0065R1</v>
          </cell>
          <cell r="D3603" t="str">
            <v>RGB6424IN板（条码纸）</v>
          </cell>
          <cell r="E3603" t="str">
            <v>MRG128128AB1  2012.09.08</v>
          </cell>
          <cell r="F3603" t="str">
            <v>PCS</v>
          </cell>
        </row>
        <row r="3604">
          <cell r="C3604" t="str">
            <v>T-P01V0066R0</v>
          </cell>
          <cell r="D3604" t="str">
            <v>RGB6424OUT板（条码纸）</v>
          </cell>
          <cell r="E3604" t="str">
            <v>MRG128128AD0  2009.06.06</v>
          </cell>
          <cell r="F3604" t="str">
            <v>PCS</v>
          </cell>
        </row>
        <row r="3605">
          <cell r="C3605" t="str">
            <v>T-P01V0066R1</v>
          </cell>
          <cell r="D3605" t="str">
            <v>RGB6424OUT板（条码纸）</v>
          </cell>
          <cell r="E3605" t="str">
            <v>MRG128128AD1  2012.09.08</v>
          </cell>
          <cell r="F3605" t="str">
            <v>PCS</v>
          </cell>
        </row>
        <row r="3606">
          <cell r="C3606" t="str">
            <v>T-P01V0067R0</v>
          </cell>
          <cell r="D3606" t="str">
            <v>RGB9696(RGB)视频背板（条码纸）</v>
          </cell>
          <cell r="E3606" t="str">
            <v>MRG128128AE0  2009.06.06</v>
          </cell>
          <cell r="F3606" t="str">
            <v>PCS</v>
          </cell>
        </row>
        <row r="3607">
          <cell r="C3607" t="str">
            <v>T-P01V0068R0</v>
          </cell>
          <cell r="D3607" t="str">
            <v>CPU板（条码纸）</v>
          </cell>
          <cell r="E3607" t="str">
            <v>MDV3232AB1  2012.04.30</v>
          </cell>
          <cell r="F3607" t="str">
            <v>PCS</v>
          </cell>
        </row>
        <row r="3608">
          <cell r="C3608" t="str">
            <v>T-P01V0069R0</v>
          </cell>
          <cell r="D3608" t="str">
            <v>RGB6424(HV)视频背板（条码纸）</v>
          </cell>
          <cell r="E3608" t="str">
            <v>MRG6464AE0  2009.08.10</v>
          </cell>
          <cell r="F3608" t="str">
            <v>PCS</v>
          </cell>
        </row>
        <row r="3609">
          <cell r="C3609" t="str">
            <v>T-P01V0070R0</v>
          </cell>
          <cell r="D3609" t="str">
            <v>RGB9696HV-OUT板（条码纸）</v>
          </cell>
          <cell r="E3609" t="str">
            <v>MRG128128AC0  2009.06.06</v>
          </cell>
          <cell r="F3609" t="str">
            <v>PCS</v>
          </cell>
        </row>
        <row r="3610">
          <cell r="C3610" t="str">
            <v>T-P01V0070R1</v>
          </cell>
          <cell r="D3610" t="str">
            <v>RGB9696HV-OUT板A（条码纸）</v>
          </cell>
          <cell r="E3610" t="str">
            <v>MRG128128AC1 2012.09.08</v>
          </cell>
          <cell r="F3610" t="str">
            <v>PCS</v>
          </cell>
        </row>
        <row r="3611">
          <cell r="C3611" t="str">
            <v>T-P01V0071R0</v>
          </cell>
          <cell r="D3611" t="str">
            <v>RGB128128HV-OUT板（条码纸）</v>
          </cell>
          <cell r="E3611" t="str">
            <v>MRG128128AC0  2009.06.06</v>
          </cell>
          <cell r="F3611" t="str">
            <v>PCS</v>
          </cell>
        </row>
        <row r="3612">
          <cell r="C3612" t="str">
            <v>T-P01V0071R1</v>
          </cell>
          <cell r="D3612" t="str">
            <v>RGB128128HV-OUT板A（条码纸）</v>
          </cell>
          <cell r="E3612" t="str">
            <v>MRG128128AC1  2012.09.08</v>
          </cell>
          <cell r="F3612" t="str">
            <v>PCS</v>
          </cell>
        </row>
        <row r="3613">
          <cell r="C3613" t="str">
            <v>T-P01V0072R0</v>
          </cell>
          <cell r="D3613" t="str">
            <v>RGB9696IN板（条码纸）</v>
          </cell>
          <cell r="E3613" t="str">
            <v>MRG128128AB0  2009.06.06</v>
          </cell>
          <cell r="F3613" t="str">
            <v>PCS</v>
          </cell>
        </row>
        <row r="3614">
          <cell r="C3614" t="str">
            <v>T-P01V0072R1</v>
          </cell>
          <cell r="D3614" t="str">
            <v>RGB9696IN板（条码纸）</v>
          </cell>
          <cell r="E3614" t="str">
            <v>MRG128128AB1  2012.09.08</v>
          </cell>
          <cell r="F3614" t="str">
            <v>PCS</v>
          </cell>
        </row>
        <row r="3615">
          <cell r="C3615" t="str">
            <v>T-P01V0073R0</v>
          </cell>
          <cell r="D3615" t="str">
            <v>RGB128128IN板（条码纸）</v>
          </cell>
          <cell r="E3615" t="str">
            <v>MRG128128AB0  2009.06.06</v>
          </cell>
          <cell r="F3615" t="str">
            <v>PCS</v>
          </cell>
        </row>
        <row r="3616">
          <cell r="C3616" t="str">
            <v>T-P01V0073R1</v>
          </cell>
          <cell r="D3616" t="str">
            <v>RGB128128IN板（条码纸）</v>
          </cell>
          <cell r="E3616" t="str">
            <v>MRG128128AB1  2012.09.08</v>
          </cell>
          <cell r="F3616" t="str">
            <v>PCS</v>
          </cell>
        </row>
        <row r="3617">
          <cell r="C3617" t="str">
            <v>T-P01V0074R0</v>
          </cell>
          <cell r="D3617" t="str">
            <v>RGB9696OUT板（条码纸）</v>
          </cell>
          <cell r="E3617" t="str">
            <v>MRG128128AD0  2009.06.06</v>
          </cell>
          <cell r="F3617" t="str">
            <v>PCS</v>
          </cell>
        </row>
        <row r="3618">
          <cell r="C3618" t="str">
            <v>T-P01V0074R1</v>
          </cell>
          <cell r="D3618" t="str">
            <v>RGB9696OUT板A（条码纸）</v>
          </cell>
          <cell r="E3618" t="str">
            <v>MRG128128AD1  2012.09.08</v>
          </cell>
          <cell r="F3618" t="str">
            <v>PCS</v>
          </cell>
        </row>
        <row r="3619">
          <cell r="C3619" t="str">
            <v>T-P01V0075R0</v>
          </cell>
          <cell r="D3619" t="str">
            <v>RGB128128OUT板（条码纸）</v>
          </cell>
          <cell r="E3619" t="str">
            <v>MRG128128AD0  2009.06.06</v>
          </cell>
          <cell r="F3619" t="str">
            <v>PCS</v>
          </cell>
        </row>
        <row r="3620">
          <cell r="C3620" t="str">
            <v>T-P01V0075R1</v>
          </cell>
          <cell r="D3620" t="str">
            <v>RGB128128OUT板A（条码纸）</v>
          </cell>
          <cell r="E3620" t="str">
            <v>MRG128128AD1  2012.09.08</v>
          </cell>
          <cell r="F3620" t="str">
            <v>PCS</v>
          </cell>
        </row>
        <row r="3621">
          <cell r="C3621" t="str">
            <v>T-P01V0076R0</v>
          </cell>
          <cell r="D3621" t="str">
            <v>RGB128128(RGB)视频背板（条码纸）</v>
          </cell>
          <cell r="E3621" t="str">
            <v>MRG128128AE0  2009.06.06</v>
          </cell>
          <cell r="F3621" t="str">
            <v>PCS</v>
          </cell>
        </row>
        <row r="3622">
          <cell r="C3622" t="str">
            <v>T-P01V0077R0</v>
          </cell>
          <cell r="D3622" t="str">
            <v>RGB9696HV_IN板（条码纸）</v>
          </cell>
          <cell r="E3622" t="str">
            <v>MRG128128AA0  2009.06.06</v>
          </cell>
          <cell r="F3622" t="str">
            <v>PCS</v>
          </cell>
        </row>
        <row r="3623">
          <cell r="C3623" t="str">
            <v>T-P01V0077R1</v>
          </cell>
          <cell r="D3623" t="str">
            <v>RGB9696HV_IN板（条码纸）</v>
          </cell>
          <cell r="E3623" t="str">
            <v>MRG128128AA1  2012.09.08</v>
          </cell>
          <cell r="F3623" t="str">
            <v>PCS</v>
          </cell>
        </row>
        <row r="3624">
          <cell r="C3624" t="str">
            <v>T-P01V0078R0</v>
          </cell>
          <cell r="D3624" t="str">
            <v>RGB128128HV_IN板（条码纸）</v>
          </cell>
          <cell r="E3624" t="str">
            <v>MRG128128AA0  2009.06.06</v>
          </cell>
          <cell r="F3624" t="str">
            <v>PCS</v>
          </cell>
        </row>
        <row r="3625">
          <cell r="C3625" t="str">
            <v>T-P01V0078R1</v>
          </cell>
          <cell r="D3625" t="str">
            <v>RGB128128HV_IN板（条码纸）</v>
          </cell>
          <cell r="E3625" t="str">
            <v>MRG128128AA1  2012.09.08</v>
          </cell>
          <cell r="F3625" t="str">
            <v>PCS</v>
          </cell>
        </row>
        <row r="3626">
          <cell r="C3626" t="str">
            <v>T-P01V0079R0</v>
          </cell>
          <cell r="D3626" t="str">
            <v>3208RGB切换板（条码纸）</v>
          </cell>
          <cell r="E3626" t="str">
            <v>MRG3232BA1  2011.11.08</v>
          </cell>
          <cell r="F3626" t="str">
            <v>PCS</v>
          </cell>
        </row>
        <row r="3627">
          <cell r="C3627" t="str">
            <v>T-P01V0080R0</v>
          </cell>
          <cell r="D3627" t="str">
            <v>RGB6464HV_IN板（条码纸）</v>
          </cell>
          <cell r="E3627" t="str">
            <v>MRG128128AA1  2012.09.08</v>
          </cell>
          <cell r="F3627" t="str">
            <v>PCS</v>
          </cell>
        </row>
        <row r="3628">
          <cell r="C3628" t="str">
            <v>T-P01V0081R0</v>
          </cell>
          <cell r="D3628" t="str">
            <v>RGB4848HV_IN板A（条码纸）</v>
          </cell>
          <cell r="E3628" t="str">
            <v>MRG128128AA1  2012.09.08</v>
          </cell>
          <cell r="F3628" t="str">
            <v>PCS</v>
          </cell>
        </row>
        <row r="3629">
          <cell r="C3629" t="str">
            <v>T-P01V0082R0</v>
          </cell>
          <cell r="D3629" t="str">
            <v>RGB4848HV_IN板B（条码纸）</v>
          </cell>
          <cell r="E3629" t="str">
            <v>MRG128128AA1  2012.09.08</v>
          </cell>
          <cell r="F3629" t="str">
            <v>PCS</v>
          </cell>
        </row>
        <row r="3630">
          <cell r="C3630" t="str">
            <v>T-P01V0083R0</v>
          </cell>
          <cell r="D3630" t="str">
            <v>RGB6464IN板（条码纸）</v>
          </cell>
          <cell r="E3630" t="str">
            <v>MRG128128AB1  2012.09.08</v>
          </cell>
          <cell r="F3630" t="str">
            <v>PCS</v>
          </cell>
        </row>
        <row r="3631">
          <cell r="C3631" t="str">
            <v>T-P01V0084R0</v>
          </cell>
          <cell r="D3631" t="str">
            <v>RGB4848IN板A（条码纸）</v>
          </cell>
          <cell r="E3631" t="str">
            <v>MRG128128AB1  2012.09.08</v>
          </cell>
          <cell r="F3631" t="str">
            <v>PCS</v>
          </cell>
        </row>
        <row r="3632">
          <cell r="C3632" t="str">
            <v>T-P01V0085R0</v>
          </cell>
          <cell r="D3632" t="str">
            <v>RGB4848IN板B（条码纸）</v>
          </cell>
          <cell r="E3632" t="str">
            <v>MRG128128AB1  2012.09.08</v>
          </cell>
          <cell r="F3632" t="str">
            <v>PCS</v>
          </cell>
        </row>
        <row r="3633">
          <cell r="C3633" t="str">
            <v>T-P01V0086R0</v>
          </cell>
          <cell r="D3633" t="str">
            <v>MCV3232IN板（条码纸）</v>
          </cell>
          <cell r="E3633" t="str">
            <v>MRG128128AB1  2012.09.08</v>
          </cell>
          <cell r="F3633" t="str">
            <v>PCS</v>
          </cell>
        </row>
        <row r="3634">
          <cell r="C3634" t="str">
            <v>T-P01V0087R0</v>
          </cell>
          <cell r="D3634" t="str">
            <v>MCV2424IN板（条码纸）</v>
          </cell>
          <cell r="E3634" t="str">
            <v>MRG128128AB1  2012.09.08</v>
          </cell>
          <cell r="F3634" t="str">
            <v>PCS</v>
          </cell>
        </row>
        <row r="3635">
          <cell r="C3635" t="str">
            <v>T-P01V0088R0</v>
          </cell>
          <cell r="D3635" t="str">
            <v>RGB128128HV-OUT板B（条码纸）</v>
          </cell>
          <cell r="E3635" t="str">
            <v>MRG128128AC1  2012.09.08</v>
          </cell>
          <cell r="F3635" t="str">
            <v>PCS</v>
          </cell>
        </row>
        <row r="3636">
          <cell r="C3636" t="str">
            <v>T-P01V0089R0</v>
          </cell>
          <cell r="D3636" t="str">
            <v>RGB128128HV-OUT板C（条码纸）</v>
          </cell>
          <cell r="E3636" t="str">
            <v>MRG128128AC1  2012.09.08</v>
          </cell>
          <cell r="F3636" t="str">
            <v>PCS</v>
          </cell>
        </row>
        <row r="3637">
          <cell r="C3637" t="str">
            <v>T-P01V0090R0</v>
          </cell>
          <cell r="D3637" t="str">
            <v>RGB128128HV-OUT板D（条码纸）</v>
          </cell>
          <cell r="E3637" t="str">
            <v>MRG128128AC1  2012.09.08</v>
          </cell>
          <cell r="F3637" t="str">
            <v>PCS</v>
          </cell>
        </row>
        <row r="3638">
          <cell r="C3638" t="str">
            <v>T-P01V0091R0</v>
          </cell>
          <cell r="D3638" t="str">
            <v>RGB9696HV-OUT板B（条码纸）</v>
          </cell>
          <cell r="E3638" t="str">
            <v>MRG128128AC1  2012.09.08</v>
          </cell>
          <cell r="F3638" t="str">
            <v>PCS</v>
          </cell>
        </row>
        <row r="3639">
          <cell r="C3639" t="str">
            <v>T-P01V0092R0</v>
          </cell>
          <cell r="D3639" t="str">
            <v>RGB9696HV-OUT板C（条码纸）</v>
          </cell>
          <cell r="E3639" t="str">
            <v>MRG128128AC1  2012.09.08</v>
          </cell>
          <cell r="F3639" t="str">
            <v>PCS</v>
          </cell>
        </row>
        <row r="3640">
          <cell r="C3640" t="str">
            <v>T-P01V0093R0</v>
          </cell>
          <cell r="D3640" t="str">
            <v>RGB6464HV-OUT板A（条码纸）</v>
          </cell>
          <cell r="E3640" t="str">
            <v>MRG128128AC1  2012.09.08</v>
          </cell>
          <cell r="F3640" t="str">
            <v>PCS</v>
          </cell>
        </row>
        <row r="3641">
          <cell r="C3641" t="str">
            <v>T-P01V0094R0</v>
          </cell>
          <cell r="D3641" t="str">
            <v>RGB6464HV-OUT板B（条码纸）</v>
          </cell>
          <cell r="E3641" t="str">
            <v>MRG128128AC1  2012.09.08</v>
          </cell>
          <cell r="F3641" t="str">
            <v>PCS</v>
          </cell>
        </row>
        <row r="3642">
          <cell r="C3642" t="str">
            <v>T-P01V0095R0</v>
          </cell>
          <cell r="D3642" t="str">
            <v>RGB4848HV-OUT板A（条码纸）</v>
          </cell>
          <cell r="E3642" t="str">
            <v>MRG128128AC1  2012.09.08</v>
          </cell>
          <cell r="F3642" t="str">
            <v>PCS</v>
          </cell>
        </row>
        <row r="3643">
          <cell r="C3643" t="str">
            <v>T-P01V0096R0</v>
          </cell>
          <cell r="D3643" t="str">
            <v>RGB4848HV-OUT板B（条码纸）</v>
          </cell>
          <cell r="E3643" t="str">
            <v>MRG128128AC1  2012.09.08</v>
          </cell>
          <cell r="F3643" t="str">
            <v>PCS</v>
          </cell>
        </row>
        <row r="3644">
          <cell r="C3644" t="str">
            <v>T-P01V0097R0</v>
          </cell>
          <cell r="D3644" t="str">
            <v>RGB128128OUT板B（条码纸）</v>
          </cell>
          <cell r="E3644" t="str">
            <v>MRG128128AD1  2012.09.08</v>
          </cell>
          <cell r="F3644" t="str">
            <v>PCS</v>
          </cell>
        </row>
        <row r="3645">
          <cell r="C3645" t="str">
            <v>T-P01V0098R0</v>
          </cell>
          <cell r="D3645" t="str">
            <v>RGB128128OUT板C（条码纸）</v>
          </cell>
          <cell r="E3645" t="str">
            <v>MRG128128AD1  2012.09.08</v>
          </cell>
          <cell r="F3645" t="str">
            <v>PCS</v>
          </cell>
        </row>
        <row r="3646">
          <cell r="C3646" t="str">
            <v>T-P01V0099R0</v>
          </cell>
          <cell r="D3646" t="str">
            <v>RGB128128OUT板D（条码纸）</v>
          </cell>
          <cell r="E3646" t="str">
            <v>MRG128128AD1  2012.09.08</v>
          </cell>
          <cell r="F3646" t="str">
            <v>PCS</v>
          </cell>
        </row>
        <row r="3647">
          <cell r="C3647" t="str">
            <v>T-P01V0100R0</v>
          </cell>
          <cell r="D3647" t="str">
            <v>RGB9696OUT板B（条码纸）</v>
          </cell>
          <cell r="E3647" t="str">
            <v>MRG128128AD1  2012.09.08</v>
          </cell>
          <cell r="F3647" t="str">
            <v>PCS</v>
          </cell>
        </row>
        <row r="3648">
          <cell r="C3648" t="str">
            <v>T-P01V0101R0</v>
          </cell>
          <cell r="D3648" t="str">
            <v>RGB9696OUT板C（条码纸）</v>
          </cell>
          <cell r="E3648" t="str">
            <v>MRG128128AD1  2012.09.08</v>
          </cell>
          <cell r="F3648" t="str">
            <v>PCS</v>
          </cell>
        </row>
        <row r="3649">
          <cell r="C3649" t="str">
            <v>T-P01V0102R0</v>
          </cell>
          <cell r="D3649" t="str">
            <v>RGB6464OUT板A（条码纸）</v>
          </cell>
          <cell r="E3649" t="str">
            <v>MRG128128AD1  2012.09.08</v>
          </cell>
          <cell r="F3649" t="str">
            <v>PCS</v>
          </cell>
        </row>
        <row r="3650">
          <cell r="C3650" t="str">
            <v>T-P01V0103R0</v>
          </cell>
          <cell r="D3650" t="str">
            <v>RGB6464OUT板B（条码纸）</v>
          </cell>
          <cell r="E3650" t="str">
            <v>MRG128128AD1  2012.09.08</v>
          </cell>
          <cell r="F3650" t="str">
            <v>PCS</v>
          </cell>
        </row>
        <row r="3651">
          <cell r="C3651" t="str">
            <v>T-P01V0104R0</v>
          </cell>
          <cell r="D3651" t="str">
            <v>RGB4848OUT板A（条码纸）</v>
          </cell>
          <cell r="E3651" t="str">
            <v>MRG128128AD1  2012.09.08</v>
          </cell>
          <cell r="F3651" t="str">
            <v>PCS</v>
          </cell>
        </row>
        <row r="3652">
          <cell r="C3652" t="str">
            <v>T-P01V0105R0</v>
          </cell>
          <cell r="D3652" t="str">
            <v>RGB4848OUT板B（条码纸）</v>
          </cell>
          <cell r="E3652" t="str">
            <v>MRG128128AD1  2012.09.08</v>
          </cell>
          <cell r="F3652" t="str">
            <v>PCS</v>
          </cell>
        </row>
        <row r="3653">
          <cell r="C3653" t="str">
            <v>T-P01V0106R0</v>
          </cell>
          <cell r="D3653" t="str">
            <v>MCV3232OUT板（条码纸）</v>
          </cell>
          <cell r="E3653" t="str">
            <v>MRG128128AD1  2012.09.08</v>
          </cell>
          <cell r="F3653" t="str">
            <v>PCS</v>
          </cell>
        </row>
        <row r="3654">
          <cell r="C3654" t="str">
            <v>T-P01V0107R0</v>
          </cell>
          <cell r="D3654" t="str">
            <v>MCV2424OUT板（条码纸）</v>
          </cell>
          <cell r="E3654" t="str">
            <v>MRG128128AD1  2012.09.08</v>
          </cell>
          <cell r="F3654" t="str">
            <v>PCS</v>
          </cell>
        </row>
        <row r="3655">
          <cell r="C3655" t="str">
            <v>T-P01V0108R0</v>
          </cell>
          <cell r="D3655" t="str">
            <v>RGB128128(HV)视频背板（条码纸）</v>
          </cell>
          <cell r="E3655" t="str">
            <v>MRG128128AE0  2009.06.06</v>
          </cell>
          <cell r="F3655" t="str">
            <v>PCS</v>
          </cell>
        </row>
        <row r="3656">
          <cell r="C3656" t="str">
            <v>T-P01V0109R0</v>
          </cell>
          <cell r="D3656" t="str">
            <v>RGB9696(HV)视频背板（条码纸）</v>
          </cell>
          <cell r="E3656" t="str">
            <v>MRG128128AE0  2009.06.06</v>
          </cell>
          <cell r="F3656" t="str">
            <v>PCS</v>
          </cell>
        </row>
        <row r="3657">
          <cell r="C3657" t="str">
            <v>T-P01V0110R0</v>
          </cell>
          <cell r="D3657" t="str">
            <v>RGB6464(RGB)视频背板（条码纸）</v>
          </cell>
          <cell r="E3657" t="str">
            <v>MRG6464AE0  2009.08.10</v>
          </cell>
          <cell r="F3657" t="str">
            <v>PCS</v>
          </cell>
        </row>
        <row r="3658">
          <cell r="C3658" t="str">
            <v>T-P01V0111R0</v>
          </cell>
          <cell r="D3658" t="str">
            <v>RGB6464(HV)视频背板（条码纸）</v>
          </cell>
          <cell r="E3658" t="str">
            <v>MRG6464AE0  2009.08.10</v>
          </cell>
          <cell r="F3658" t="str">
            <v>PCS</v>
          </cell>
        </row>
        <row r="3659">
          <cell r="C3659" t="str">
            <v>T-P01V0112R0</v>
          </cell>
          <cell r="D3659" t="str">
            <v>RGB4848(RGB)视频背板（条码纸）</v>
          </cell>
          <cell r="E3659" t="str">
            <v>MRG6464AE0  2009.08.10</v>
          </cell>
          <cell r="F3659" t="str">
            <v>PCS</v>
          </cell>
        </row>
        <row r="3660">
          <cell r="C3660" t="str">
            <v>T-P01V0113R0</v>
          </cell>
          <cell r="D3660" t="str">
            <v>RGB4848(HV)视频背板（条码纸）</v>
          </cell>
          <cell r="E3660" t="str">
            <v>MRG6464AE0  2009.08.10</v>
          </cell>
          <cell r="F3660" t="str">
            <v>PCS</v>
          </cell>
        </row>
        <row r="3661">
          <cell r="C3661" t="str">
            <v>T-P01V0114R0</v>
          </cell>
          <cell r="D3661" t="str">
            <v>MCV2424视频板（条码纸）</v>
          </cell>
          <cell r="E3661" t="str">
            <v>MCV3232AE0  2010.12.10</v>
          </cell>
          <cell r="F3661" t="str">
            <v>PCS</v>
          </cell>
        </row>
        <row r="3662">
          <cell r="C3662" t="str">
            <v>T-P01V0115R0</v>
          </cell>
          <cell r="D3662" t="str">
            <v>2424RGB切换板（条码纸）</v>
          </cell>
          <cell r="E3662" t="str">
            <v>MRG3232BA1  2011.11.08</v>
          </cell>
          <cell r="F3662" t="str">
            <v>PCS</v>
          </cell>
        </row>
        <row r="3663">
          <cell r="C3663" t="str">
            <v>T-P01V0116R0</v>
          </cell>
          <cell r="D3663" t="str">
            <v>2424HV切换板（条码纸）</v>
          </cell>
          <cell r="E3663" t="str">
            <v>MRG3232BB0  2009.06.01</v>
          </cell>
          <cell r="F3663" t="str">
            <v>PCS</v>
          </cell>
        </row>
        <row r="3664">
          <cell r="C3664" t="str">
            <v>T-P01V0117R0</v>
          </cell>
          <cell r="D3664" t="str">
            <v>MHD24/32视频IO板（条码纸）</v>
          </cell>
          <cell r="E3664" t="str">
            <v>MHD88AC2  2011.11.04</v>
          </cell>
          <cell r="F3664" t="str">
            <v>PCS</v>
          </cell>
        </row>
        <row r="3665">
          <cell r="C3665" t="str">
            <v>T-P01V0118R0</v>
          </cell>
          <cell r="D3665" t="str">
            <v>RGB9648HV_IN板A（条码纸）</v>
          </cell>
          <cell r="E3665" t="str">
            <v>MRG128128AA1  2012.09.08</v>
          </cell>
          <cell r="F3665" t="str">
            <v>PCS</v>
          </cell>
        </row>
        <row r="3666">
          <cell r="C3666" t="str">
            <v>T-P01V0119R0</v>
          </cell>
          <cell r="D3666" t="str">
            <v>RGB9648HV_IN板B（条码纸）</v>
          </cell>
          <cell r="E3666" t="str">
            <v>MRG128128AA1  2012.09.08</v>
          </cell>
          <cell r="F3666" t="str">
            <v>PCS</v>
          </cell>
        </row>
        <row r="3667">
          <cell r="C3667" t="str">
            <v>T-P01V0120R0</v>
          </cell>
          <cell r="D3667" t="str">
            <v>RGB9648IN板A（条码纸）</v>
          </cell>
          <cell r="E3667" t="str">
            <v>MRG128128AB1  2012.09.08</v>
          </cell>
          <cell r="F3667" t="str">
            <v>PCS</v>
          </cell>
        </row>
        <row r="3668">
          <cell r="C3668" t="str">
            <v>T-P01V0121R0</v>
          </cell>
          <cell r="D3668" t="str">
            <v>RGB9648IN板B（条码纸）</v>
          </cell>
          <cell r="E3668" t="str">
            <v>MRG128128AB1  2012.09.08</v>
          </cell>
          <cell r="F3668" t="str">
            <v>PCS</v>
          </cell>
        </row>
        <row r="3669">
          <cell r="C3669" t="str">
            <v>T-P01V0122R0</v>
          </cell>
          <cell r="D3669" t="str">
            <v>RGB9648HV-OUT板A（条码纸）</v>
          </cell>
          <cell r="E3669" t="str">
            <v>MRG128128AC1  2012.09.08</v>
          </cell>
          <cell r="F3669" t="str">
            <v>PCS</v>
          </cell>
        </row>
        <row r="3670">
          <cell r="C3670" t="str">
            <v>T-P01V0123R0</v>
          </cell>
          <cell r="D3670" t="str">
            <v>RGB9648HV-OUT板B（条码纸）</v>
          </cell>
          <cell r="E3670" t="str">
            <v>MRG128128AC1  2012.09.08</v>
          </cell>
          <cell r="F3670" t="str">
            <v>PCS</v>
          </cell>
        </row>
        <row r="3671">
          <cell r="C3671" t="str">
            <v>T-P01V0124R0</v>
          </cell>
          <cell r="D3671" t="str">
            <v>RGB9648OUT板A（条码纸）</v>
          </cell>
          <cell r="E3671" t="str">
            <v>MRG128128AD1  2012.09.08</v>
          </cell>
          <cell r="F3671" t="str">
            <v>PCS</v>
          </cell>
        </row>
        <row r="3672">
          <cell r="C3672" t="str">
            <v>T-P01V0125R0</v>
          </cell>
          <cell r="D3672" t="str">
            <v>RGB9648OUT板B（条码纸）</v>
          </cell>
          <cell r="E3672" t="str">
            <v>MRG128128AD1  2012.09.08</v>
          </cell>
          <cell r="F3672" t="str">
            <v>PCS</v>
          </cell>
        </row>
        <row r="3673">
          <cell r="C3673" t="str">
            <v>T-P01V0126R0</v>
          </cell>
          <cell r="D3673" t="str">
            <v>RGB9648(RGB)视频背板（条码纸）</v>
          </cell>
          <cell r="E3673" t="str">
            <v>MRG128128AE0  2009.06.06</v>
          </cell>
          <cell r="F3673" t="str">
            <v>PCS</v>
          </cell>
        </row>
        <row r="3674">
          <cell r="C3674" t="str">
            <v>T-P01V0127R0</v>
          </cell>
          <cell r="D3674" t="str">
            <v>RGB9648(HV)视频背板（条码纸）</v>
          </cell>
          <cell r="E3674" t="str">
            <v>MRG128128AE0  2009.06.06</v>
          </cell>
          <cell r="F3674" t="str">
            <v>PCS</v>
          </cell>
        </row>
        <row r="3675">
          <cell r="C3675" t="str">
            <v>T-P01V0128R0</v>
          </cell>
          <cell r="D3675" t="str">
            <v>MRG88A/MVG88A音频板（条码纸）</v>
          </cell>
          <cell r="E3675" t="str">
            <v>MA88AA3  2012.10.17</v>
          </cell>
          <cell r="F3675" t="str">
            <v>PCS</v>
          </cell>
        </row>
        <row r="3676">
          <cell r="C3676" t="str">
            <v>T-P01V0128R1</v>
          </cell>
          <cell r="D3676" t="str">
            <v>MRG88A/MVG88A音频板（条码纸）</v>
          </cell>
          <cell r="E3676" t="str">
            <v>MA88AA4 2013-10-15</v>
          </cell>
          <cell r="F3676" t="str">
            <v>PCS</v>
          </cell>
        </row>
        <row r="3677">
          <cell r="C3677" t="str">
            <v>T-P01V0129R0</v>
          </cell>
          <cell r="D3677" t="str">
            <v>HDMI接口板（条码纸）</v>
          </cell>
          <cell r="E3677" t="str">
            <v>MHD88AC2_PORT  2012.11.06</v>
          </cell>
          <cell r="F3677" t="str">
            <v>PCS</v>
          </cell>
        </row>
        <row r="3678">
          <cell r="C3678" t="str">
            <v>T-P01V0130R0</v>
          </cell>
          <cell r="D3678" t="str">
            <v>CV32前板A（条码纸）</v>
          </cell>
          <cell r="E3678" t="str">
            <v>PU2U3UAB0  2010.03.24</v>
          </cell>
          <cell r="F3678" t="str">
            <v>PCS</v>
          </cell>
        </row>
        <row r="3679">
          <cell r="C3679" t="str">
            <v>T-P01V0131R0</v>
          </cell>
          <cell r="D3679" t="str">
            <v>CV32前板B（条码纸）</v>
          </cell>
          <cell r="E3679" t="str">
            <v>PU2U3UAB0  2010.03.24</v>
          </cell>
          <cell r="F3679" t="str">
            <v>PCS</v>
          </cell>
        </row>
        <row r="3680">
          <cell r="C3680" t="str">
            <v>T-P01V0132R0</v>
          </cell>
          <cell r="D3680" t="str">
            <v>主板（条码纸）</v>
          </cell>
          <cell r="E3680" t="str">
            <v>1MV4AA2  2012-12-28</v>
          </cell>
          <cell r="F3680" t="str">
            <v>PCS</v>
          </cell>
        </row>
        <row r="3681">
          <cell r="C3681" t="str">
            <v>T-P01V0132R1</v>
          </cell>
          <cell r="D3681" t="str">
            <v>主板（条码纸）</v>
          </cell>
          <cell r="E3681" t="str">
            <v>VP44AA0  2013-11-20</v>
          </cell>
          <cell r="F3681" t="str">
            <v>PCS</v>
          </cell>
        </row>
        <row r="3682">
          <cell r="C3682" t="str">
            <v>T-P01V0133R0</v>
          </cell>
          <cell r="D3682" t="str">
            <v>按键板（条码纸）</v>
          </cell>
          <cell r="E3682" t="str">
            <v>1MV4AB2  2012-12-28</v>
          </cell>
          <cell r="F3682" t="str">
            <v>PCS</v>
          </cell>
        </row>
        <row r="3683">
          <cell r="C3683" t="str">
            <v>T-P01V0133R1</v>
          </cell>
          <cell r="D3683" t="str">
            <v>按键板（条码纸）</v>
          </cell>
          <cell r="E3683" t="str">
            <v>VP44AB0  2013-11-20</v>
          </cell>
          <cell r="F3683" t="str">
            <v>PCS</v>
          </cell>
        </row>
        <row r="3684">
          <cell r="C3684" t="str">
            <v>T-P01V0133R2</v>
          </cell>
          <cell r="D3684" t="str">
            <v>MV4按键板（条码纸）</v>
          </cell>
          <cell r="E3684" t="str">
            <v>VP44AB1  2014-03-10</v>
          </cell>
          <cell r="F3684" t="str">
            <v>PCS</v>
          </cell>
        </row>
        <row r="3685">
          <cell r="C3685" t="str">
            <v>T-P01V0134R0</v>
          </cell>
          <cell r="D3685" t="str">
            <v>控制板（条码纸）</v>
          </cell>
          <cell r="E3685" t="str">
            <v>1MV4AC2  2012-12-28</v>
          </cell>
          <cell r="F3685" t="str">
            <v>PCS</v>
          </cell>
        </row>
        <row r="3686">
          <cell r="C3686" t="str">
            <v>T-P01V0134R1</v>
          </cell>
          <cell r="D3686" t="str">
            <v>控制板（条码纸）</v>
          </cell>
          <cell r="E3686" t="str">
            <v>VP44AC0  2013-11-20</v>
          </cell>
          <cell r="F3686" t="str">
            <v>PCS</v>
          </cell>
        </row>
        <row r="3687">
          <cell r="C3687" t="str">
            <v>T-P01V0134R2</v>
          </cell>
          <cell r="D3687" t="str">
            <v>MV4控制板（条码纸）</v>
          </cell>
          <cell r="E3687" t="str">
            <v>VP44AC1  2014-12-02</v>
          </cell>
          <cell r="F3687" t="str">
            <v>PCS</v>
          </cell>
        </row>
        <row r="3688">
          <cell r="C3688" t="str">
            <v>T-P01V0135R0</v>
          </cell>
          <cell r="D3688" t="str">
            <v>主板（条码纸）</v>
          </cell>
          <cell r="E3688" t="str">
            <v>MHD44TPAA1 2013-05-29</v>
          </cell>
          <cell r="F3688" t="str">
            <v>PCS</v>
          </cell>
        </row>
        <row r="3689">
          <cell r="C3689" t="str">
            <v>T-P01V0135R1</v>
          </cell>
          <cell r="D3689" t="str">
            <v>主板（条码纸）</v>
          </cell>
          <cell r="E3689" t="str">
            <v>MHD44TPAA2 2013-08-02</v>
          </cell>
          <cell r="F3689" t="str">
            <v>PCS</v>
          </cell>
        </row>
        <row r="3690">
          <cell r="C3690" t="str">
            <v>T-P01V0136R0</v>
          </cell>
          <cell r="D3690" t="str">
            <v>IR 232连接板（条码纸）</v>
          </cell>
          <cell r="E3690" t="str">
            <v>MHD44TPAB1 2013-05-29</v>
          </cell>
          <cell r="F3690" t="str">
            <v>PCS</v>
          </cell>
        </row>
        <row r="3691">
          <cell r="C3691" t="str">
            <v>T-P01V0136R1</v>
          </cell>
          <cell r="D3691" t="str">
            <v>IR 232连接板（条码纸）</v>
          </cell>
          <cell r="E3691" t="str">
            <v>MHD44TPAB2 2013-08-02</v>
          </cell>
          <cell r="F3691" t="str">
            <v>PCS</v>
          </cell>
        </row>
        <row r="3692">
          <cell r="C3692" t="str">
            <v>T-P01V0136R2</v>
          </cell>
          <cell r="D3692" t="str">
            <v>MHD44TP IR 232连接板（条码纸）</v>
          </cell>
          <cell r="E3692" t="str">
            <v>HDBT44AB0  2013-09-27</v>
          </cell>
          <cell r="F3692" t="str">
            <v>PCS</v>
          </cell>
        </row>
        <row r="3693">
          <cell r="C3693" t="str">
            <v>T-P01V0137R0</v>
          </cell>
          <cell r="D3693" t="str">
            <v>前板（条码纸）</v>
          </cell>
          <cell r="E3693" t="str">
            <v>MHD44TPAC1 2013-05-29</v>
          </cell>
          <cell r="F3693" t="str">
            <v>PCS</v>
          </cell>
        </row>
        <row r="3694">
          <cell r="C3694" t="str">
            <v>T-P01V0137R1</v>
          </cell>
          <cell r="D3694" t="str">
            <v>前板（条码纸）</v>
          </cell>
          <cell r="E3694" t="str">
            <v>MHD44TPAC2 2013-08-02</v>
          </cell>
          <cell r="F3694" t="str">
            <v>PCS</v>
          </cell>
        </row>
        <row r="3695">
          <cell r="C3695" t="str">
            <v>T-P01V0137R2</v>
          </cell>
          <cell r="D3695" t="str">
            <v>MHD44TP前板（条码纸）</v>
          </cell>
          <cell r="E3695" t="str">
            <v>HDBT44AC0  2013-10-10</v>
          </cell>
          <cell r="F3695" t="str">
            <v>PCS</v>
          </cell>
        </row>
        <row r="3696">
          <cell r="C3696" t="str">
            <v>T-P01V0137R3</v>
          </cell>
          <cell r="D3696" t="str">
            <v>MHD44TP前板（条码纸）</v>
          </cell>
          <cell r="E3696" t="str">
            <v>HDBT44AC1  2015-01-02</v>
          </cell>
          <cell r="F3696" t="str">
            <v>PCS</v>
          </cell>
        </row>
        <row r="3697">
          <cell r="C3697" t="str">
            <v>T-P01V0138R0</v>
          </cell>
          <cell r="D3697" t="str">
            <v>USB连接板（条码纸）</v>
          </cell>
          <cell r="E3697" t="str">
            <v>MHD44TPAD0 2013-04-10</v>
          </cell>
          <cell r="F3697" t="str">
            <v>PCS</v>
          </cell>
        </row>
        <row r="3698">
          <cell r="C3698" t="str">
            <v>T-P01V0138R1</v>
          </cell>
          <cell r="D3698" t="str">
            <v>USB连接板（条码纸）</v>
          </cell>
          <cell r="E3698" t="str">
            <v>MHD44TPAD2 2013-08-02</v>
          </cell>
          <cell r="F3698" t="str">
            <v>PCS</v>
          </cell>
        </row>
        <row r="3699">
          <cell r="C3699" t="str">
            <v>T-P01V0138R2</v>
          </cell>
          <cell r="D3699" t="str">
            <v>USB连接板（条码纸）</v>
          </cell>
          <cell r="E3699" t="str">
            <v>HDBT44AD0  2013-10-10</v>
          </cell>
          <cell r="F3699" t="str">
            <v>PCS</v>
          </cell>
        </row>
        <row r="3700">
          <cell r="C3700" t="str">
            <v>T-P01V0139R0</v>
          </cell>
          <cell r="D3700" t="str">
            <v>168RGB切换板（条码纸）</v>
          </cell>
          <cell r="E3700" t="str">
            <v>MRG1616AB0  2009.04.02</v>
          </cell>
          <cell r="F3700" t="str">
            <v>PCS</v>
          </cell>
        </row>
        <row r="3701">
          <cell r="C3701" t="str">
            <v>T-P01V0140R0</v>
          </cell>
          <cell r="D3701" t="str">
            <v>168HV切换板（条码纸）</v>
          </cell>
          <cell r="E3701" t="str">
            <v>MRG1616AA0  2009.04.02</v>
          </cell>
          <cell r="F3701" t="str">
            <v>PCS</v>
          </cell>
        </row>
        <row r="3702">
          <cell r="C3702" t="str">
            <v>T-P01V0141R0</v>
          </cell>
          <cell r="D3702" t="str">
            <v>MHD88TP主板（条码纸）</v>
          </cell>
          <cell r="E3702" t="str">
            <v>HDBT88AA1 2014-01-22</v>
          </cell>
          <cell r="F3702" t="str">
            <v>PCS</v>
          </cell>
        </row>
        <row r="3703">
          <cell r="C3703" t="str">
            <v>T-P01V0141R1</v>
          </cell>
          <cell r="D3703" t="str">
            <v>MHD88TP主板（条码纸）</v>
          </cell>
          <cell r="E3703" t="str">
            <v>HDBT88AA2 2014-12-18</v>
          </cell>
          <cell r="F3703" t="str">
            <v>PCS</v>
          </cell>
        </row>
        <row r="3704">
          <cell r="C3704" t="str">
            <v>T-P01V0142R0</v>
          </cell>
          <cell r="D3704" t="str">
            <v>MHD88TP按键板（条码纸）</v>
          </cell>
          <cell r="E3704" t="str">
            <v>HDBT88AB0 2013-11-23</v>
          </cell>
          <cell r="F3704" t="str">
            <v>PCS</v>
          </cell>
        </row>
        <row r="3705">
          <cell r="C3705" t="str">
            <v>T-P01V0142R1</v>
          </cell>
          <cell r="D3705" t="str">
            <v>MHD88TP按键板（条码纸）</v>
          </cell>
          <cell r="E3705" t="str">
            <v>HDBT88AB1 2015-01-02</v>
          </cell>
          <cell r="F3705" t="str">
            <v>PCS</v>
          </cell>
        </row>
        <row r="3706">
          <cell r="C3706" t="str">
            <v>T-P01V0143R0</v>
          </cell>
          <cell r="D3706" t="str">
            <v>MHD88TP液晶板（条码纸）</v>
          </cell>
          <cell r="E3706" t="str">
            <v>HDBT88AC1 2014-01-22</v>
          </cell>
          <cell r="F3706" t="str">
            <v>PCS</v>
          </cell>
        </row>
        <row r="3707">
          <cell r="C3707" t="str">
            <v>T-P01V0144R0</v>
          </cell>
          <cell r="D3707" t="str">
            <v>MHD88TP输入板（条码纸）</v>
          </cell>
          <cell r="E3707" t="str">
            <v>HDBT88AD1 2014-01-22</v>
          </cell>
          <cell r="F3707" t="str">
            <v>PCS</v>
          </cell>
        </row>
        <row r="3708">
          <cell r="C3708" t="str">
            <v>T-P01V0145R0</v>
          </cell>
          <cell r="D3708" t="str">
            <v>MHD88TP输出A板（条码纸）</v>
          </cell>
          <cell r="E3708" t="str">
            <v>HDBT88AE1 2014-01-22</v>
          </cell>
          <cell r="F3708" t="str">
            <v>PCS</v>
          </cell>
        </row>
        <row r="3709">
          <cell r="C3709" t="str">
            <v>T-P01V0145R1</v>
          </cell>
          <cell r="D3709" t="str">
            <v>MHD88TP输出A板（条码纸）</v>
          </cell>
          <cell r="E3709" t="str">
            <v>HDBT88AE2  2014-6-14</v>
          </cell>
          <cell r="F3709" t="str">
            <v>PCS</v>
          </cell>
        </row>
        <row r="3710">
          <cell r="C3710" t="str">
            <v>T-P01V0146R0</v>
          </cell>
          <cell r="D3710" t="str">
            <v>MHD88TP串口板（条码纸）</v>
          </cell>
          <cell r="E3710" t="str">
            <v>HDBT88AG1 2014-01-22</v>
          </cell>
          <cell r="F3710" t="str">
            <v>PCS</v>
          </cell>
        </row>
        <row r="3711">
          <cell r="C3711" t="str">
            <v>T-P01V0146R1</v>
          </cell>
          <cell r="D3711" t="str">
            <v>MHD88TP-N串口板（条码纸）</v>
          </cell>
          <cell r="E3711" t="str">
            <v>HDBT88AG2 2014-03-28</v>
          </cell>
          <cell r="F3711" t="str">
            <v>PCS</v>
          </cell>
        </row>
        <row r="3712">
          <cell r="C3712" t="str">
            <v>T-P01V0147R0</v>
          </cell>
          <cell r="D3712" t="str">
            <v>MHD88TP输出B板（条码纸）</v>
          </cell>
          <cell r="E3712" t="str">
            <v>HDBT88AE1 2014-01-22</v>
          </cell>
          <cell r="F3712" t="str">
            <v>PCS</v>
          </cell>
        </row>
        <row r="3713">
          <cell r="C3713" t="str">
            <v>T-P01V0147R1</v>
          </cell>
          <cell r="D3713" t="str">
            <v>MHD88TP输出B板（条码纸）</v>
          </cell>
          <cell r="E3713" t="str">
            <v>HDBT88AE2  2014-6-14</v>
          </cell>
          <cell r="F3713" t="str">
            <v>PCS</v>
          </cell>
        </row>
        <row r="3714">
          <cell r="C3714" t="str">
            <v>T-P01V0148R0</v>
          </cell>
          <cell r="D3714" t="str">
            <v>SVG16电源板(条码纸)</v>
          </cell>
          <cell r="E3714" t="str">
            <v>SVG16AC0  2014-06-04</v>
          </cell>
          <cell r="F3714" t="str">
            <v>PCS</v>
          </cell>
        </row>
        <row r="3715">
          <cell r="C3715" t="str">
            <v>T-P01V0149R0</v>
          </cell>
          <cell r="D3715" t="str">
            <v>美国CLA MMX1616/MMX3232 按键板（条码纸）</v>
          </cell>
          <cell r="E3715" t="str">
            <v>KEYBF2  2014-10-10</v>
          </cell>
          <cell r="F3715" t="str">
            <v>PCS</v>
          </cell>
        </row>
        <row r="3716">
          <cell r="C3716" t="str">
            <v>T-P01V0149R1</v>
          </cell>
          <cell r="D3716" t="str">
            <v>美国CLA MMX1616/MMX3232 按键板（条码纸）</v>
          </cell>
          <cell r="E3716" t="str">
            <v>KEYBF3  2014-10-22</v>
          </cell>
          <cell r="F3716" t="str">
            <v>PCS</v>
          </cell>
        </row>
        <row r="3717">
          <cell r="C3717" t="str">
            <v>T-P01V0150R0</v>
          </cell>
          <cell r="D3717" t="str">
            <v>MHD88TP输出A板（条码纸）</v>
          </cell>
          <cell r="E3717" t="str">
            <v>HDBT88AE2  2014-6-14　(4K程序)</v>
          </cell>
          <cell r="F3717" t="str">
            <v>PCS</v>
          </cell>
        </row>
        <row r="3718">
          <cell r="C3718" t="str">
            <v>T-P01V0151R0</v>
          </cell>
          <cell r="D3718" t="str">
            <v>MHD88TP输出B板（条码纸）</v>
          </cell>
          <cell r="E3718" t="str">
            <v>HDBT88AE2  2014-6-14　(4K程序)</v>
          </cell>
          <cell r="F3718" t="str">
            <v>PCS</v>
          </cell>
        </row>
        <row r="3719">
          <cell r="C3719" t="str">
            <v>T-P01V0152R0</v>
          </cell>
          <cell r="D3719" t="str">
            <v>MHD88TP串口板（条码纸）</v>
          </cell>
          <cell r="E3719" t="str">
            <v>HDBT88AG2 2014-03-28</v>
          </cell>
          <cell r="F3719" t="str">
            <v>PCS</v>
          </cell>
        </row>
        <row r="3720">
          <cell r="C3720" t="str">
            <v>T-P01V0153R0</v>
          </cell>
          <cell r="D3720" t="str">
            <v>MDV66TP按键板（条码纸）</v>
          </cell>
          <cell r="E3720" t="str">
            <v>MDV66AB0  2014-09-01</v>
          </cell>
          <cell r="F3720" t="str">
            <v>PCS</v>
          </cell>
        </row>
        <row r="3721">
          <cell r="C3721" t="str">
            <v>T-P01V0154R0</v>
          </cell>
          <cell r="D3721" t="str">
            <v>MDV66TP液晶板（条码纸）</v>
          </cell>
          <cell r="E3721" t="str">
            <v>HDBT88AC1 2014-01-22</v>
          </cell>
          <cell r="F3721" t="str">
            <v>PCS</v>
          </cell>
        </row>
        <row r="3722">
          <cell r="C3722" t="str">
            <v>T-P01V0155R0</v>
          </cell>
          <cell r="D3722" t="str">
            <v>MDV248主板（条码纸）</v>
          </cell>
          <cell r="E3722" t="str">
            <v>MVC2408AA1  2015-01-23</v>
          </cell>
          <cell r="F3722" t="str">
            <v>PCS</v>
          </cell>
        </row>
        <row r="3723">
          <cell r="C3723" t="str">
            <v>T-P01V0156R0</v>
          </cell>
          <cell r="D3723" t="str">
            <v>MDV248控制板（条码纸）</v>
          </cell>
          <cell r="E3723" t="str">
            <v>MVC2408AB0  2015-01-23</v>
          </cell>
          <cell r="F3723" t="str">
            <v>PCS</v>
          </cell>
        </row>
        <row r="3724">
          <cell r="C3724" t="str">
            <v>T-P01V0157R0</v>
          </cell>
          <cell r="D3724" t="str">
            <v>MDV248按键板（条码纸）</v>
          </cell>
          <cell r="E3724" t="str">
            <v>MVC2408AC1  2015-01-23</v>
          </cell>
          <cell r="F3724" t="str">
            <v>PCS</v>
          </cell>
        </row>
        <row r="3725">
          <cell r="C3725" t="str">
            <v>T-P01V0158R0</v>
          </cell>
          <cell r="D3725" t="str">
            <v>MDV248转接板（条码纸）</v>
          </cell>
          <cell r="E3725" t="str">
            <v>MDV248AD0  2014-09-11</v>
          </cell>
          <cell r="F3725" t="str">
            <v>PCS</v>
          </cell>
        </row>
        <row r="3726">
          <cell r="C3726" t="str">
            <v>T-P01V0159R0</v>
          </cell>
          <cell r="D3726" t="str">
            <v>MDV248风扇板（条码纸）</v>
          </cell>
          <cell r="E3726" t="str">
            <v>MVC2408AE1  2015-01-23</v>
          </cell>
          <cell r="F3726" t="str">
            <v>PCS</v>
          </cell>
        </row>
        <row r="3727">
          <cell r="C3727" t="str">
            <v>T-P01V0160R0</v>
          </cell>
          <cell r="D3727" t="str">
            <v>MDV248液晶板（条码纸）</v>
          </cell>
          <cell r="E3727" t="str">
            <v>MVC2408AG0  2015-01-23</v>
          </cell>
          <cell r="F3727" t="str">
            <v>PCS</v>
          </cell>
        </row>
        <row r="3728">
          <cell r="C3728" t="str">
            <v>T-P01V0161R0</v>
          </cell>
          <cell r="D3728" t="str">
            <v>MDV248双电源板（条码纸）</v>
          </cell>
          <cell r="E3728" t="str">
            <v>MVC2408AF0  2015-01-23</v>
          </cell>
          <cell r="F3728" t="str">
            <v>PCS</v>
          </cell>
        </row>
        <row r="3729">
          <cell r="C3729" t="str">
            <v>T-P02V0001R0</v>
          </cell>
          <cell r="D3729" t="str">
            <v>音频板（条码纸）</v>
          </cell>
          <cell r="E3729" t="str">
            <v>SCV8AAA1  2008.10.09</v>
          </cell>
          <cell r="F3729" t="str">
            <v>PCS</v>
          </cell>
        </row>
        <row r="3730">
          <cell r="C3730" t="str">
            <v>T-P02V0002R0</v>
          </cell>
          <cell r="D3730" t="str">
            <v>主板（条码纸）</v>
          </cell>
          <cell r="E3730" t="str">
            <v>SDV2AB1  2012.03.01</v>
          </cell>
          <cell r="F3730" t="str">
            <v>PCS</v>
          </cell>
        </row>
        <row r="3731">
          <cell r="C3731" t="str">
            <v>T-P02V0003R0</v>
          </cell>
          <cell r="D3731" t="str">
            <v>分配板（条码纸）</v>
          </cell>
          <cell r="E3731" t="str">
            <v>SDV4AB1  2010.04.01</v>
          </cell>
          <cell r="F3731" t="str">
            <v>PCS</v>
          </cell>
        </row>
        <row r="3732">
          <cell r="C3732" t="str">
            <v>T-P02V0004R0</v>
          </cell>
          <cell r="D3732" t="str">
            <v>分配板（条码纸）</v>
          </cell>
          <cell r="E3732" t="str">
            <v>SDV8AA1  2010.10.15</v>
          </cell>
          <cell r="F3732" t="str">
            <v>PCS</v>
          </cell>
        </row>
        <row r="3733">
          <cell r="C3733" t="str">
            <v>T-P02V0005R0</v>
          </cell>
          <cell r="D3733" t="str">
            <v>分配板（条码纸）</v>
          </cell>
          <cell r="E3733" t="str">
            <v>SRG2AA1  2008.10.09</v>
          </cell>
          <cell r="F3733" t="str">
            <v>PCS</v>
          </cell>
        </row>
        <row r="3734">
          <cell r="C3734" t="str">
            <v>T-P02V0006R0</v>
          </cell>
          <cell r="D3734" t="str">
            <v>分配板（条码纸）</v>
          </cell>
          <cell r="E3734" t="str">
            <v>SVG4AA2  2009.10.09</v>
          </cell>
          <cell r="F3734" t="str">
            <v>PCS</v>
          </cell>
        </row>
        <row r="3735">
          <cell r="C3735" t="str">
            <v>T-P02V0007R0</v>
          </cell>
          <cell r="D3735" t="str">
            <v>8A分配板（条码纸）</v>
          </cell>
          <cell r="E3735" t="str">
            <v>SVG8AA1  2009.09.25</v>
          </cell>
          <cell r="F3735" t="str">
            <v>PCS</v>
          </cell>
        </row>
        <row r="3736">
          <cell r="C3736" t="str">
            <v>T-P02V0008R0</v>
          </cell>
          <cell r="D3736" t="str">
            <v>16A分配板（条码纸）</v>
          </cell>
          <cell r="E3736" t="str">
            <v>SVG8AA1  2009.09.25</v>
          </cell>
          <cell r="F3736" t="str">
            <v>PCS</v>
          </cell>
        </row>
        <row r="3737">
          <cell r="C3737" t="str">
            <v>T-P02V0009R0</v>
          </cell>
          <cell r="D3737" t="str">
            <v>16B分配板（条码纸）</v>
          </cell>
          <cell r="E3737" t="str">
            <v>SVG8AA1  2009.09.25</v>
          </cell>
          <cell r="F3737" t="str">
            <v>PCS</v>
          </cell>
        </row>
        <row r="3738">
          <cell r="C3738" t="str">
            <v>T-P02V0010R0</v>
          </cell>
          <cell r="D3738" t="str">
            <v>24A分配板（条码纸）</v>
          </cell>
          <cell r="E3738" t="str">
            <v>SVG8AA1  2009.09.25</v>
          </cell>
          <cell r="F3738" t="str">
            <v>PCS</v>
          </cell>
        </row>
        <row r="3739">
          <cell r="C3739" t="str">
            <v>T-P02V0011R0</v>
          </cell>
          <cell r="D3739" t="str">
            <v>电源指示板（条码纸）</v>
          </cell>
          <cell r="E3739" t="str">
            <v>SVG8AB0  2009.09.15</v>
          </cell>
          <cell r="F3739" t="str">
            <v>PCS</v>
          </cell>
        </row>
        <row r="3740">
          <cell r="C3740" t="str">
            <v>T-P02V0012R0</v>
          </cell>
          <cell r="D3740" t="str">
            <v>视频板（条码纸）</v>
          </cell>
          <cell r="E3740" t="str">
            <v>SCV8AAB0  2008.10.09</v>
          </cell>
          <cell r="F3740" t="str">
            <v>PCS</v>
          </cell>
        </row>
        <row r="3741">
          <cell r="C3741" t="str">
            <v>T-P02V0013R0</v>
          </cell>
          <cell r="D3741" t="str">
            <v>SHD2A（条码纸）</v>
          </cell>
          <cell r="E3741" t="str">
            <v>SHD2A-A1 2013-04-29</v>
          </cell>
          <cell r="F3741" t="str">
            <v>PCS</v>
          </cell>
        </row>
        <row r="3742">
          <cell r="C3742" t="str">
            <v>T-P03V0001R0</v>
          </cell>
          <cell r="D3742" t="str">
            <v>切换板（条码纸）</v>
          </cell>
          <cell r="E3742" t="str">
            <v>WDV2AAA2  2010.07.13</v>
          </cell>
          <cell r="F3742" t="str">
            <v>PCS</v>
          </cell>
        </row>
        <row r="3743">
          <cell r="C3743" t="str">
            <v>T-P03V0002R0</v>
          </cell>
          <cell r="D3743" t="str">
            <v>切换板（条码纸）</v>
          </cell>
          <cell r="E3743" t="str">
            <v>WDV2AAB1  2010.05.21</v>
          </cell>
          <cell r="F3743" t="str">
            <v>PCS</v>
          </cell>
        </row>
        <row r="3744">
          <cell r="C3744" t="str">
            <v>T-P03V0003R0</v>
          </cell>
          <cell r="D3744" t="str">
            <v>OEM切换板（条码纸）</v>
          </cell>
          <cell r="E3744" t="str">
            <v>WHD4BA0  2012.07.31</v>
          </cell>
          <cell r="F3744" t="str">
            <v>PCS</v>
          </cell>
        </row>
        <row r="3745">
          <cell r="C3745" t="str">
            <v>T-P03V0003R1</v>
          </cell>
          <cell r="D3745" t="str">
            <v>OEM切换板（条码纸）</v>
          </cell>
          <cell r="E3745" t="str">
            <v>HDMI41AB0  2013-10-14</v>
          </cell>
          <cell r="F3745" t="str">
            <v>PCS</v>
          </cell>
        </row>
        <row r="3746">
          <cell r="C3746" t="str">
            <v>T-P03V0004R0</v>
          </cell>
          <cell r="D3746" t="str">
            <v>OEM前板（条码纸）</v>
          </cell>
          <cell r="E3746" t="str">
            <v>WHD4BB0  2012.07.31</v>
          </cell>
          <cell r="F3746" t="str">
            <v>PCS</v>
          </cell>
        </row>
        <row r="3747">
          <cell r="C3747" t="str">
            <v>T-P03V0004R1</v>
          </cell>
          <cell r="D3747" t="str">
            <v>OEM前板（条码纸）</v>
          </cell>
          <cell r="E3747" t="str">
            <v>HDMI41AA0  2013-10-14</v>
          </cell>
          <cell r="F3747" t="str">
            <v>PCS</v>
          </cell>
        </row>
        <row r="3748">
          <cell r="C3748" t="str">
            <v>T-P03V0005R0</v>
          </cell>
          <cell r="D3748" t="str">
            <v>切换板（条码纸）</v>
          </cell>
          <cell r="E3748" t="str">
            <v>WHD8AA2  2010.12.07</v>
          </cell>
          <cell r="F3748" t="str">
            <v>PCS</v>
          </cell>
        </row>
        <row r="3749">
          <cell r="C3749" t="str">
            <v>T-P03V0006R0</v>
          </cell>
          <cell r="D3749" t="str">
            <v>切换板（条码纸）</v>
          </cell>
          <cell r="E3749" t="str">
            <v>WVG2ALAA0  2011.06.15</v>
          </cell>
          <cell r="F3749" t="str">
            <v>PCS</v>
          </cell>
        </row>
        <row r="3750">
          <cell r="C3750" t="str">
            <v>T-P03V0007R0</v>
          </cell>
          <cell r="D3750" t="str">
            <v>WVG2AL切换板（条码纸）</v>
          </cell>
          <cell r="E3750" t="str">
            <v>WVG2ALAB0  2011.06.15</v>
          </cell>
          <cell r="F3750" t="str">
            <v>PCS</v>
          </cell>
        </row>
        <row r="3751">
          <cell r="C3751" t="str">
            <v>T-P03V0008R0</v>
          </cell>
          <cell r="D3751" t="str">
            <v>前板（条码纸）</v>
          </cell>
          <cell r="E3751" t="str">
            <v>WVG2ALAC0  2011.06.15</v>
          </cell>
          <cell r="F3751" t="str">
            <v>PCS</v>
          </cell>
        </row>
        <row r="3752">
          <cell r="C3752" t="str">
            <v>T-P03V0009R0</v>
          </cell>
          <cell r="D3752" t="str">
            <v>切换板（条码纸）</v>
          </cell>
          <cell r="E3752" t="str">
            <v>WVG4AAA2  2011.04.11</v>
          </cell>
          <cell r="F3752" t="str">
            <v>PCS</v>
          </cell>
        </row>
        <row r="3753">
          <cell r="C3753" t="str">
            <v>T-P03V0010R0</v>
          </cell>
          <cell r="D3753" t="str">
            <v>音视频板（条码纸）</v>
          </cell>
          <cell r="E3753" t="str">
            <v>WVG4AAB1  2010.05.21</v>
          </cell>
          <cell r="F3753" t="str">
            <v>PCS</v>
          </cell>
        </row>
        <row r="3754">
          <cell r="C3754" t="str">
            <v>T-P03V0011R0</v>
          </cell>
          <cell r="D3754" t="str">
            <v>前板（条码纸）</v>
          </cell>
          <cell r="E3754" t="str">
            <v>WVG4AAC1  2010.05.21</v>
          </cell>
          <cell r="F3754" t="str">
            <v>PCS</v>
          </cell>
        </row>
        <row r="3755">
          <cell r="C3755" t="str">
            <v>T-P03V0012R0</v>
          </cell>
          <cell r="D3755" t="str">
            <v>8A视频切换板（条码纸）</v>
          </cell>
          <cell r="E3755" t="str">
            <v>WVG8AAA2  2012.08.23</v>
          </cell>
          <cell r="F3755" t="str">
            <v>PCS</v>
          </cell>
        </row>
        <row r="3756">
          <cell r="C3756" t="str">
            <v>T-P03V0013R0</v>
          </cell>
          <cell r="D3756" t="str">
            <v>16A视频切换板（条码纸）</v>
          </cell>
          <cell r="E3756" t="str">
            <v>WVG8AAA2  2012.08.23</v>
          </cell>
          <cell r="F3756" t="str">
            <v>PCS</v>
          </cell>
        </row>
        <row r="3757">
          <cell r="C3757" t="str">
            <v>T-P03V0014R0</v>
          </cell>
          <cell r="D3757" t="str">
            <v>16B视频切换板（条码纸）</v>
          </cell>
          <cell r="E3757" t="str">
            <v>WVG8AAA2  2012.08.23</v>
          </cell>
          <cell r="F3757" t="str">
            <v>PCS</v>
          </cell>
        </row>
        <row r="3758">
          <cell r="C3758" t="str">
            <v>T-P03V0015R0</v>
          </cell>
          <cell r="D3758" t="str">
            <v>24A视频切换板（条码纸）</v>
          </cell>
          <cell r="E3758" t="str">
            <v>WVG8AAA2  2012.08.23</v>
          </cell>
          <cell r="F3758" t="str">
            <v>PCS</v>
          </cell>
        </row>
        <row r="3759">
          <cell r="C3759" t="str">
            <v>T-P03V0016R0</v>
          </cell>
          <cell r="D3759" t="str">
            <v>8A音频切换板（条码纸）</v>
          </cell>
          <cell r="E3759" t="str">
            <v>WVG8AAB2  2012.08.23</v>
          </cell>
          <cell r="F3759" t="str">
            <v>PCS</v>
          </cell>
        </row>
        <row r="3760">
          <cell r="C3760" t="str">
            <v>T-P03V0017R0</v>
          </cell>
          <cell r="D3760" t="str">
            <v>16A音频切换板（条码纸）</v>
          </cell>
          <cell r="E3760" t="str">
            <v>WVG8AAB2  2012.08.23</v>
          </cell>
          <cell r="F3760" t="str">
            <v>PCS</v>
          </cell>
        </row>
        <row r="3761">
          <cell r="C3761" t="str">
            <v>T-P03V0018R0</v>
          </cell>
          <cell r="D3761" t="str">
            <v>16B音频切换板（条码纸）</v>
          </cell>
          <cell r="E3761" t="str">
            <v>WVG8AAB2  2012.08.23</v>
          </cell>
          <cell r="F3761" t="str">
            <v>PCS</v>
          </cell>
        </row>
        <row r="3762">
          <cell r="C3762" t="str">
            <v>T-P03V0019R0</v>
          </cell>
          <cell r="D3762" t="str">
            <v>24A音频切换板（条码纸）</v>
          </cell>
          <cell r="E3762" t="str">
            <v>WVG8AAB2  2012.08.23</v>
          </cell>
          <cell r="F3762" t="str">
            <v>PCS</v>
          </cell>
        </row>
        <row r="3763">
          <cell r="C3763" t="str">
            <v>T-P03V0020R0</v>
          </cell>
          <cell r="D3763" t="str">
            <v>PTN前板（条码纸）</v>
          </cell>
          <cell r="E3763" t="str">
            <v>WHD4BB0  2012.07.31</v>
          </cell>
          <cell r="F3763" t="str">
            <v>PCS</v>
          </cell>
        </row>
        <row r="3764">
          <cell r="C3764" t="str">
            <v>T-P03V0020R1</v>
          </cell>
          <cell r="D3764" t="str">
            <v>WHD4前板（条码纸）</v>
          </cell>
          <cell r="E3764" t="str">
            <v>HDMI41AA0  2013-10-14</v>
          </cell>
          <cell r="F3764" t="str">
            <v>PCS</v>
          </cell>
        </row>
        <row r="3765">
          <cell r="C3765" t="str">
            <v>T-P03V0021R0</v>
          </cell>
          <cell r="D3765" t="str">
            <v>WVG2AL USB切换板（条码纸）</v>
          </cell>
          <cell r="E3765" t="str">
            <v>WVG2ALAB0  2011.06.15</v>
          </cell>
          <cell r="F3765" t="str">
            <v>PCS</v>
          </cell>
        </row>
        <row r="3766">
          <cell r="C3766" t="str">
            <v>T-P03V0022R0</v>
          </cell>
          <cell r="D3766" t="str">
            <v>PTN切换板（条码纸）</v>
          </cell>
          <cell r="E3766" t="str">
            <v>WHD4BA0  2012.07.31</v>
          </cell>
          <cell r="F3766" t="str">
            <v>PCS</v>
          </cell>
        </row>
        <row r="3767">
          <cell r="C3767" t="str">
            <v>T-P03V0022R1</v>
          </cell>
          <cell r="D3767" t="str">
            <v>WHD4切换板（条码纸）</v>
          </cell>
          <cell r="E3767" t="str">
            <v>HDMI41AB0  2013-10-14</v>
          </cell>
          <cell r="F3767" t="str">
            <v>PCS</v>
          </cell>
        </row>
        <row r="3768">
          <cell r="C3768" t="str">
            <v>T-P03V0023R0</v>
          </cell>
          <cell r="D3768" t="str">
            <v>WHD4A切换板（条码纸）</v>
          </cell>
          <cell r="E3768" t="str">
            <v>HDMI41CB1  2014-07-30</v>
          </cell>
          <cell r="F3768" t="str">
            <v>PCS</v>
          </cell>
        </row>
        <row r="3769">
          <cell r="C3769" t="str">
            <v>T-P04V0001R0</v>
          </cell>
          <cell r="D3769" t="str">
            <v>五类线发送板（条码纸）</v>
          </cell>
          <cell r="E3769" t="str">
            <v>TP200TAB2  2012.06.21</v>
          </cell>
          <cell r="F3769" t="str">
            <v>PCS</v>
          </cell>
        </row>
        <row r="3770">
          <cell r="C3770" t="str">
            <v>T-P04V0002R0</v>
          </cell>
          <cell r="D3770" t="str">
            <v>TP200R（条码纸）</v>
          </cell>
          <cell r="E3770" t="str">
            <v>TP200RAB2   2012.06.21</v>
          </cell>
          <cell r="F3770" t="str">
            <v>PCS</v>
          </cell>
        </row>
        <row r="3771">
          <cell r="C3771" t="str">
            <v>T-P04V0003R0</v>
          </cell>
          <cell r="D3771" t="str">
            <v>五类线发送板（条码纸）</v>
          </cell>
          <cell r="E3771" t="str">
            <v>TP300TAA3  2010.08.21</v>
          </cell>
          <cell r="F3771" t="str">
            <v>PCS</v>
          </cell>
        </row>
        <row r="3772">
          <cell r="C3772" t="str">
            <v>T-P04V0004R0</v>
          </cell>
          <cell r="D3772" t="str">
            <v>五类线接收板（条码纸）</v>
          </cell>
          <cell r="E3772" t="str">
            <v>TP300RAA3  2010.08.21</v>
          </cell>
          <cell r="F3772" t="str">
            <v>PCS</v>
          </cell>
        </row>
        <row r="3773">
          <cell r="C3773" t="str">
            <v>T-P04V0005R0</v>
          </cell>
          <cell r="D3773" t="str">
            <v>五类线发送板（条码纸）</v>
          </cell>
          <cell r="E3773" t="str">
            <v>TPVG201TAB0  2011.12.02</v>
          </cell>
          <cell r="F3773" t="str">
            <v>PCS</v>
          </cell>
        </row>
        <row r="3774">
          <cell r="C3774" t="str">
            <v>T-P04V0006R0</v>
          </cell>
          <cell r="D3774" t="str">
            <v>五类线接收板（条码纸）</v>
          </cell>
          <cell r="E3774" t="str">
            <v>TPVG201RAA2  2012.06.08</v>
          </cell>
          <cell r="F3774" t="str">
            <v>PCS</v>
          </cell>
        </row>
        <row r="3775">
          <cell r="C3775" t="str">
            <v>T-P04V0007R0</v>
          </cell>
          <cell r="D3775" t="str">
            <v>五类线发送板（条码纸）</v>
          </cell>
          <cell r="E3775" t="str">
            <v>TPHD402TAA2  2012.03.08</v>
          </cell>
          <cell r="F3775" t="str">
            <v>PCS</v>
          </cell>
        </row>
        <row r="3776">
          <cell r="C3776" t="str">
            <v>T-P04V0007R1</v>
          </cell>
          <cell r="D3776" t="str">
            <v>五类线发送板（条码纸）</v>
          </cell>
          <cell r="E3776" t="str">
            <v>TPHD402TAA3  2012.11.01</v>
          </cell>
          <cell r="F3776" t="str">
            <v>PCS</v>
          </cell>
        </row>
        <row r="3777">
          <cell r="C3777" t="str">
            <v>T-P04V0008R0</v>
          </cell>
          <cell r="D3777" t="str">
            <v>五类线接收板（条码纸）</v>
          </cell>
          <cell r="E3777" t="str">
            <v>TPHD402RAA2  2012.03.08</v>
          </cell>
          <cell r="F3777" t="str">
            <v>PCS</v>
          </cell>
        </row>
        <row r="3778">
          <cell r="C3778" t="str">
            <v>T-P04V0008R1</v>
          </cell>
          <cell r="D3778" t="str">
            <v>五类线接收板（条码纸）</v>
          </cell>
          <cell r="E3778" t="str">
            <v>TPHD402RAA3  2013.02.22</v>
          </cell>
          <cell r="F3778" t="str">
            <v>PCS</v>
          </cell>
        </row>
        <row r="3779">
          <cell r="C3779" t="str">
            <v>T-P04V0009R0</v>
          </cell>
          <cell r="D3779" t="str">
            <v>光纤发送板（条码纸）</v>
          </cell>
          <cell r="E3779" t="str">
            <v>FODV300TAA1  2012.03.17</v>
          </cell>
          <cell r="F3779" t="str">
            <v>PCS</v>
          </cell>
        </row>
        <row r="3780">
          <cell r="C3780" t="str">
            <v>T-P04V0009R1</v>
          </cell>
          <cell r="D3780" t="str">
            <v>光纤发送板（条码纸）</v>
          </cell>
          <cell r="E3780" t="str">
            <v>FODV300TAA2  2013-08-22</v>
          </cell>
          <cell r="F3780" t="str">
            <v>PCS</v>
          </cell>
        </row>
        <row r="3781">
          <cell r="C3781" t="str">
            <v>T-P04V0009R2</v>
          </cell>
          <cell r="D3781" t="str">
            <v>光纤发送板（条码纸）</v>
          </cell>
          <cell r="E3781" t="str">
            <v>DVFBTAA0  2013-11-21</v>
          </cell>
          <cell r="F3781" t="str">
            <v>PCS</v>
          </cell>
        </row>
        <row r="3782">
          <cell r="C3782" t="str">
            <v>T-P04V0010R0</v>
          </cell>
          <cell r="D3782" t="str">
            <v>光纤接收板（条码纸）</v>
          </cell>
          <cell r="E3782" t="str">
            <v>FODV300RAA1  2012.03.17</v>
          </cell>
          <cell r="F3782" t="str">
            <v>PCS</v>
          </cell>
        </row>
        <row r="3783">
          <cell r="C3783" t="str">
            <v>T-P04V0010R1</v>
          </cell>
          <cell r="D3783" t="str">
            <v>光纤接收板（条码纸）</v>
          </cell>
          <cell r="E3783" t="str">
            <v>DVFBRAA0  2013-11-21</v>
          </cell>
          <cell r="F3783" t="str">
            <v>PCS</v>
          </cell>
        </row>
        <row r="3784">
          <cell r="C3784" t="str">
            <v>T-P04V0011R0</v>
          </cell>
          <cell r="D3784" t="str">
            <v>五类线接收板（条码纸）</v>
          </cell>
          <cell r="E3784" t="str">
            <v>DIGI-VGASD2-R  2012.04.16</v>
          </cell>
          <cell r="F3784" t="str">
            <v>PCS</v>
          </cell>
        </row>
        <row r="3785">
          <cell r="C3785" t="str">
            <v>T-P04V0011R1</v>
          </cell>
          <cell r="D3785" t="str">
            <v>五类线接收板（条码纸）</v>
          </cell>
          <cell r="E3785" t="str">
            <v>DIGI-VGASD2-R-AA1  2013-06-29</v>
          </cell>
          <cell r="F3785" t="str">
            <v>PCS</v>
          </cell>
        </row>
        <row r="3786">
          <cell r="C3786" t="str">
            <v>T-P04V0012R0</v>
          </cell>
          <cell r="D3786" t="str">
            <v>五类线发送板（条码纸）</v>
          </cell>
          <cell r="E3786" t="str">
            <v>DIGI-VGASD2-S  2012.04.16</v>
          </cell>
          <cell r="F3786" t="str">
            <v>PCS</v>
          </cell>
        </row>
        <row r="3787">
          <cell r="C3787" t="str">
            <v>T-P04V0012R1</v>
          </cell>
          <cell r="D3787" t="str">
            <v>五类线发送板（条码纸）</v>
          </cell>
          <cell r="E3787" t="str">
            <v>DIGI-VGASD2-S-AA2  2014.03.14</v>
          </cell>
          <cell r="F3787" t="str">
            <v>PCS</v>
          </cell>
        </row>
        <row r="3788">
          <cell r="C3788" t="str">
            <v>T-P04V0013R0</v>
          </cell>
          <cell r="D3788" t="str">
            <v>五类线发送板（条码纸）</v>
          </cell>
          <cell r="E3788" t="str">
            <v>DIGI-VGASD2-T4-AA0  2012.04.16</v>
          </cell>
          <cell r="F3788" t="str">
            <v>PCS</v>
          </cell>
        </row>
        <row r="3789">
          <cell r="C3789" t="str">
            <v>T-P04V0014R0</v>
          </cell>
          <cell r="D3789" t="str">
            <v>按键板（条码纸）</v>
          </cell>
          <cell r="E3789" t="str">
            <v>DIGI-VGASD2-T4-AB0  2012.04.16</v>
          </cell>
          <cell r="F3789" t="str">
            <v>PCS</v>
          </cell>
        </row>
        <row r="3790">
          <cell r="C3790" t="str">
            <v>T-P04V0015R0</v>
          </cell>
          <cell r="D3790" t="str">
            <v>五类线发送板（条码纸）</v>
          </cell>
          <cell r="E3790" t="str">
            <v>DIGI-VGASD2-T8-AA0  2012.04.16</v>
          </cell>
          <cell r="F3790" t="str">
            <v>PCS</v>
          </cell>
        </row>
        <row r="3791">
          <cell r="C3791" t="str">
            <v>T-P04V0016R0</v>
          </cell>
          <cell r="D3791" t="str">
            <v>TP200R2（条码纸）</v>
          </cell>
          <cell r="E3791" t="str">
            <v>TP200RAB2   2012.06.21</v>
          </cell>
          <cell r="F3791" t="str">
            <v>PCS</v>
          </cell>
        </row>
        <row r="3792">
          <cell r="C3792" t="str">
            <v>T-P04V0017R0</v>
          </cell>
          <cell r="D3792" t="str">
            <v>TPHD403R串口小板（条码纸）</v>
          </cell>
          <cell r="E3792" t="str">
            <v>RS232_M</v>
          </cell>
          <cell r="F3792" t="str">
            <v>PCS</v>
          </cell>
        </row>
        <row r="3793">
          <cell r="C3793" t="str">
            <v>T-P04V0018R0</v>
          </cell>
          <cell r="D3793" t="str">
            <v>TPHD403T串口小板（条码纸）</v>
          </cell>
          <cell r="E3793" t="str">
            <v>RS232_F</v>
          </cell>
          <cell r="F3793" t="str">
            <v>PCS</v>
          </cell>
        </row>
        <row r="3794">
          <cell r="C3794" t="str">
            <v>T-P04V0019R0</v>
          </cell>
          <cell r="D3794" t="str">
            <v>TPHD402R（条码纸）</v>
          </cell>
          <cell r="E3794" t="str">
            <v>TPHD402R_PRA0  2013-05-22</v>
          </cell>
          <cell r="F3794" t="str">
            <v>PCS</v>
          </cell>
        </row>
        <row r="3795">
          <cell r="C3795" t="str">
            <v>T-P04V0019R1</v>
          </cell>
          <cell r="D3795" t="str">
            <v>TPHD402R（条码纸）</v>
          </cell>
          <cell r="E3795" t="str">
            <v>TPHD402R_PRA1  2013-06-27</v>
          </cell>
          <cell r="F3795" t="str">
            <v>PCS</v>
          </cell>
        </row>
        <row r="3796">
          <cell r="C3796" t="str">
            <v>T-P04V0019R2</v>
          </cell>
          <cell r="D3796" t="str">
            <v>TPHD402R（条码纸）</v>
          </cell>
          <cell r="E3796" t="str">
            <v>TPHD402R_PRA2 2013-07-23</v>
          </cell>
          <cell r="F3796" t="str">
            <v>PCS</v>
          </cell>
        </row>
        <row r="3797">
          <cell r="C3797" t="str">
            <v>T-P04V0019R3</v>
          </cell>
          <cell r="D3797" t="str">
            <v>TPHD402R（条码纸）</v>
          </cell>
          <cell r="E3797" t="str">
            <v>HDBT70PRA2  2013-10-09</v>
          </cell>
          <cell r="F3797" t="str">
            <v>PCS</v>
          </cell>
        </row>
        <row r="3798">
          <cell r="C3798" t="str">
            <v>T-P04V0019R4</v>
          </cell>
          <cell r="D3798" t="str">
            <v>TPHD402R（条码纸）</v>
          </cell>
          <cell r="E3798" t="str">
            <v>HDBT70PRA3  2013-10-18</v>
          </cell>
          <cell r="F3798" t="str">
            <v>PCS</v>
          </cell>
        </row>
        <row r="3799">
          <cell r="C3799" t="str">
            <v>T-P04V0019R6</v>
          </cell>
          <cell r="D3799" t="str">
            <v>TPHD402R（条码纸）</v>
          </cell>
          <cell r="E3799" t="str">
            <v>HDBT70PRA4  2014-01-22</v>
          </cell>
          <cell r="F3799" t="str">
            <v>PCS</v>
          </cell>
        </row>
        <row r="3800">
          <cell r="C3800" t="str">
            <v>T-P04V0019R7</v>
          </cell>
          <cell r="D3800" t="str">
            <v>TPHD402R（条码纸）</v>
          </cell>
          <cell r="E3800" t="str">
            <v>HDBT70PRA5  2014-04-25</v>
          </cell>
          <cell r="F3800" t="str">
            <v>PCS</v>
          </cell>
        </row>
        <row r="3801">
          <cell r="C3801" t="str">
            <v>T-P04V0020R0</v>
          </cell>
          <cell r="D3801" t="str">
            <v>TPHD402PR（条码纸）</v>
          </cell>
          <cell r="E3801" t="str">
            <v>TPHD402R_PRA0  2013-05-22</v>
          </cell>
          <cell r="F3801" t="str">
            <v>PCS</v>
          </cell>
        </row>
        <row r="3802">
          <cell r="C3802" t="str">
            <v>T-P04V0020R1</v>
          </cell>
          <cell r="D3802" t="str">
            <v>TPHD402PR（条码纸）</v>
          </cell>
          <cell r="E3802" t="str">
            <v>TPHD402R_PRA1  2013-06-27</v>
          </cell>
          <cell r="F3802" t="str">
            <v>PCS</v>
          </cell>
        </row>
        <row r="3803">
          <cell r="C3803" t="str">
            <v>T-P04V0020R2</v>
          </cell>
          <cell r="D3803" t="str">
            <v>TPHD402PR（条码纸）</v>
          </cell>
          <cell r="E3803" t="str">
            <v>TPHD402R_PRA2 2013-07-23</v>
          </cell>
          <cell r="F3803" t="str">
            <v>PCS</v>
          </cell>
        </row>
        <row r="3804">
          <cell r="C3804" t="str">
            <v>T-P04V0020R3</v>
          </cell>
          <cell r="D3804" t="str">
            <v>TPHD402PR（条码纸）</v>
          </cell>
          <cell r="E3804" t="str">
            <v>HDBT70PRA2  2013-10-09</v>
          </cell>
          <cell r="F3804" t="str">
            <v>PCS</v>
          </cell>
        </row>
        <row r="3805">
          <cell r="C3805" t="str">
            <v>T-P04V0020R4</v>
          </cell>
          <cell r="D3805" t="str">
            <v>TPHD402PR（条码纸）</v>
          </cell>
          <cell r="E3805" t="str">
            <v>HDBT70PRA3  2013-10-18</v>
          </cell>
          <cell r="F3805" t="str">
            <v>PCS</v>
          </cell>
        </row>
        <row r="3806">
          <cell r="C3806" t="str">
            <v>T-P04V0020R6</v>
          </cell>
          <cell r="D3806" t="str">
            <v>TPHD402PR（条码纸）</v>
          </cell>
          <cell r="E3806" t="str">
            <v>HDBT70PRA4  2014-01-22</v>
          </cell>
          <cell r="F3806" t="str">
            <v>PCS</v>
          </cell>
        </row>
        <row r="3807">
          <cell r="C3807" t="str">
            <v>T-P04V0020R7</v>
          </cell>
          <cell r="D3807" t="str">
            <v>TPHD402PR（条码纸）</v>
          </cell>
          <cell r="E3807" t="str">
            <v>HDBT70PRA5  2014-04-25</v>
          </cell>
          <cell r="F3807" t="str">
            <v>PCS</v>
          </cell>
        </row>
        <row r="3808">
          <cell r="C3808" t="str">
            <v>T-P04V0021R0</v>
          </cell>
          <cell r="D3808" t="str">
            <v>TPHD402T（条码纸）</v>
          </cell>
          <cell r="E3808" t="str">
            <v>TPHD402T_PTA0  2013-05-22</v>
          </cell>
          <cell r="F3808" t="str">
            <v>PCS</v>
          </cell>
        </row>
        <row r="3809">
          <cell r="C3809" t="str">
            <v>T-P04V0021R1</v>
          </cell>
          <cell r="D3809" t="str">
            <v>TPHD402T（条码纸）</v>
          </cell>
          <cell r="E3809" t="str">
            <v>TPHD402T_PTA2  2013-07-23</v>
          </cell>
          <cell r="F3809" t="str">
            <v>PCS</v>
          </cell>
        </row>
        <row r="3810">
          <cell r="C3810" t="str">
            <v>T-P04V0021R2</v>
          </cell>
          <cell r="D3810" t="str">
            <v>TPHD402T（条码纸）</v>
          </cell>
          <cell r="E3810" t="str">
            <v>HDBT70PTA2  2013-10-09</v>
          </cell>
          <cell r="F3810" t="str">
            <v>PCS</v>
          </cell>
        </row>
        <row r="3811">
          <cell r="C3811" t="str">
            <v>T-P04V0021R3</v>
          </cell>
          <cell r="D3811" t="str">
            <v>TPHD402T（条码纸）</v>
          </cell>
          <cell r="E3811" t="str">
            <v>HDBT70PTA3  2013-10-18</v>
          </cell>
          <cell r="F3811" t="str">
            <v>PCS</v>
          </cell>
        </row>
        <row r="3812">
          <cell r="C3812" t="str">
            <v>T-P04V0021R5</v>
          </cell>
          <cell r="D3812" t="str">
            <v>TPHD402T（条码纸）</v>
          </cell>
          <cell r="E3812" t="str">
            <v>HDBT70PTA4  2014-01-22</v>
          </cell>
          <cell r="F3812" t="str">
            <v>PCS</v>
          </cell>
        </row>
        <row r="3813">
          <cell r="C3813" t="str">
            <v>T-P04V0021R6</v>
          </cell>
          <cell r="D3813" t="str">
            <v>TPHD402T（条码纸）</v>
          </cell>
          <cell r="E3813" t="str">
            <v>HDBT70PTA5  2014-04-25</v>
          </cell>
          <cell r="F3813" t="str">
            <v>PCS</v>
          </cell>
        </row>
        <row r="3814">
          <cell r="C3814" t="str">
            <v>T-P04V0022R0</v>
          </cell>
          <cell r="D3814" t="str">
            <v>TPHD402PT（条码纸）</v>
          </cell>
          <cell r="E3814" t="str">
            <v>TPHD402T_PTA0  2013-05-22</v>
          </cell>
          <cell r="F3814" t="str">
            <v>PCS</v>
          </cell>
        </row>
        <row r="3815">
          <cell r="C3815" t="str">
            <v>T-P04V0022R1</v>
          </cell>
          <cell r="D3815" t="str">
            <v>TPHD402PT（条码纸）</v>
          </cell>
          <cell r="E3815" t="str">
            <v>TPHD402T_PTA2  2013-07-23</v>
          </cell>
          <cell r="F3815" t="str">
            <v>PCS</v>
          </cell>
        </row>
        <row r="3816">
          <cell r="C3816" t="str">
            <v>T-P04V0022R2</v>
          </cell>
          <cell r="D3816" t="str">
            <v>TPHD402PT（条码纸）</v>
          </cell>
          <cell r="E3816" t="str">
            <v>HDBT70PTA2  2013-10-09</v>
          </cell>
          <cell r="F3816" t="str">
            <v>PCS</v>
          </cell>
        </row>
        <row r="3817">
          <cell r="C3817" t="str">
            <v>T-P04V0022R3</v>
          </cell>
          <cell r="D3817" t="str">
            <v>TPHD402PT（条码纸）</v>
          </cell>
          <cell r="E3817" t="str">
            <v>HDBT70PTA3  2013-10-18</v>
          </cell>
          <cell r="F3817" t="str">
            <v>PCS</v>
          </cell>
        </row>
        <row r="3818">
          <cell r="C3818" t="str">
            <v>T-P04V0022R5</v>
          </cell>
          <cell r="D3818" t="str">
            <v>TPHD402PT（条码纸）</v>
          </cell>
          <cell r="E3818" t="str">
            <v>HDBT70PTA4  2014-01-22</v>
          </cell>
          <cell r="F3818" t="str">
            <v>PCS</v>
          </cell>
        </row>
        <row r="3819">
          <cell r="C3819" t="str">
            <v>T-P04V0022R6</v>
          </cell>
          <cell r="D3819" t="str">
            <v>TPHD402PT（条码纸）</v>
          </cell>
          <cell r="E3819" t="str">
            <v>HDBT70PTA5  2014-04-25</v>
          </cell>
          <cell r="F3819" t="str">
            <v>PCS</v>
          </cell>
        </row>
        <row r="3820">
          <cell r="C3820" t="str">
            <v>T-P04V0023R0</v>
          </cell>
          <cell r="D3820" t="str">
            <v>TPHD403PR（条码纸）</v>
          </cell>
          <cell r="E3820" t="str">
            <v>TPHD403R-PRA0 2013-5-20</v>
          </cell>
          <cell r="F3820" t="str">
            <v>PCS</v>
          </cell>
        </row>
        <row r="3821">
          <cell r="C3821" t="str">
            <v>T-P04V0023R1</v>
          </cell>
          <cell r="D3821" t="str">
            <v>TPHD403PR（条码纸）</v>
          </cell>
          <cell r="E3821" t="str">
            <v>TPHD403R_PRA2  2013-09-10</v>
          </cell>
          <cell r="F3821" t="str">
            <v>PCS</v>
          </cell>
        </row>
        <row r="3822">
          <cell r="C3822" t="str">
            <v>T-P04V0023R2</v>
          </cell>
          <cell r="D3822" t="str">
            <v>TPHD403PR（条码纸）</v>
          </cell>
          <cell r="E3822" t="str">
            <v>HDBT100RA0  2014-01-24</v>
          </cell>
          <cell r="F3822" t="str">
            <v>PCS</v>
          </cell>
        </row>
        <row r="3823">
          <cell r="C3823" t="str">
            <v>T-P04V0024R0</v>
          </cell>
          <cell r="D3823" t="str">
            <v>TPHD403PT（条码纸）</v>
          </cell>
          <cell r="E3823" t="str">
            <v>TPHD403T-PTA0 2013-5-20</v>
          </cell>
          <cell r="F3823" t="str">
            <v>PCS</v>
          </cell>
        </row>
        <row r="3824">
          <cell r="C3824" t="str">
            <v>T-P04V0024R1</v>
          </cell>
          <cell r="D3824" t="str">
            <v>TPHD403PT（条码纸）</v>
          </cell>
          <cell r="E3824" t="str">
            <v>TPHD403T_PTA2  2013-09-10</v>
          </cell>
          <cell r="F3824" t="str">
            <v>PCS</v>
          </cell>
        </row>
        <row r="3825">
          <cell r="C3825" t="str">
            <v>T-P04V0024R2</v>
          </cell>
          <cell r="D3825" t="str">
            <v>TPHD403PT（条码纸）</v>
          </cell>
          <cell r="E3825" t="str">
            <v>HDBT100TA0  2014-01-24</v>
          </cell>
          <cell r="F3825" t="str">
            <v>PCS</v>
          </cell>
        </row>
        <row r="3826">
          <cell r="C3826" t="str">
            <v>T-P04V0025R0</v>
          </cell>
          <cell r="D3826" t="str">
            <v>TPHD403R（条码纸）</v>
          </cell>
          <cell r="E3826" t="str">
            <v>TPHD403R_PRA2  2013-09-10</v>
          </cell>
          <cell r="F3826" t="str">
            <v>PCS</v>
          </cell>
        </row>
        <row r="3827">
          <cell r="C3827" t="str">
            <v>T-P04V0025R1</v>
          </cell>
          <cell r="D3827" t="str">
            <v>TPHD403R（条码纸）</v>
          </cell>
          <cell r="E3827" t="str">
            <v>HDBT100RA0  2014-01-24</v>
          </cell>
          <cell r="F3827" t="str">
            <v>PCS</v>
          </cell>
        </row>
        <row r="3828">
          <cell r="C3828" t="str">
            <v>T-P04V0026R0</v>
          </cell>
          <cell r="D3828" t="str">
            <v>TPHD403T（条码纸）</v>
          </cell>
          <cell r="E3828" t="str">
            <v>TPHD403T_PTA2  2013-09-10</v>
          </cell>
          <cell r="F3828" t="str">
            <v>PCS</v>
          </cell>
        </row>
        <row r="3829">
          <cell r="C3829" t="str">
            <v>T-P04V0026R1</v>
          </cell>
          <cell r="D3829" t="str">
            <v>TPHD403T（条码纸）</v>
          </cell>
          <cell r="E3829" t="str">
            <v>HDBT100TA0  2014-01-24</v>
          </cell>
          <cell r="F3829" t="str">
            <v>PCS</v>
          </cell>
        </row>
        <row r="3830">
          <cell r="C3830" t="str">
            <v>T-P04V0027R0</v>
          </cell>
          <cell r="D3830" t="str">
            <v>TPHD402PR（条码纸）</v>
          </cell>
          <cell r="E3830" t="str">
            <v>HDBT70PRB0 2014-01-23</v>
          </cell>
          <cell r="F3830" t="str">
            <v>PCS</v>
          </cell>
        </row>
        <row r="3831">
          <cell r="C3831" t="str">
            <v>T-P04V0028R0</v>
          </cell>
          <cell r="D3831" t="str">
            <v>TPHD402PT（条码纸）</v>
          </cell>
          <cell r="E3831" t="str">
            <v>HDBT70PTB0 2014-01-23</v>
          </cell>
          <cell r="F3831" t="str">
            <v>PCS</v>
          </cell>
        </row>
        <row r="3832">
          <cell r="C3832" t="str">
            <v>T-P04V0029R0</v>
          </cell>
          <cell r="D3832" t="str">
            <v>TPHD403PLT（条码纸）</v>
          </cell>
          <cell r="E3832" t="str">
            <v>HDBT100PLTA1  2014-02-13</v>
          </cell>
          <cell r="F3832" t="str">
            <v>PCS</v>
          </cell>
        </row>
        <row r="3833">
          <cell r="C3833" t="str">
            <v>T-P04V0029R1</v>
          </cell>
          <cell r="D3833" t="str">
            <v>TPHD403PLT（条码纸）</v>
          </cell>
          <cell r="E3833" t="str">
            <v>HDBT100PLTA2  2014-03-14</v>
          </cell>
          <cell r="F3833" t="str">
            <v>PCS</v>
          </cell>
        </row>
        <row r="3834">
          <cell r="C3834" t="str">
            <v>T-P04V0030R0</v>
          </cell>
          <cell r="D3834" t="str">
            <v>HDBT100PLR（条码纸）</v>
          </cell>
          <cell r="E3834" t="str">
            <v>HDBT100PLRA1  2014-02-13</v>
          </cell>
          <cell r="F3834" t="str">
            <v>PCS</v>
          </cell>
        </row>
        <row r="3835">
          <cell r="C3835" t="str">
            <v>T-P04V0030R1</v>
          </cell>
          <cell r="D3835" t="str">
            <v>HDBT100PLR（条码纸）</v>
          </cell>
          <cell r="E3835" t="str">
            <v>HDBT100PLRA2  2014-03-14</v>
          </cell>
          <cell r="F3835" t="str">
            <v>PCS</v>
          </cell>
        </row>
        <row r="3836">
          <cell r="C3836" t="str">
            <v>T-P04V0031R0</v>
          </cell>
          <cell r="D3836" t="str">
            <v>TPHD403PT（条码纸）</v>
          </cell>
          <cell r="E3836" t="str">
            <v>HDBT100PTB1  2014-04-10</v>
          </cell>
          <cell r="F3836" t="str">
            <v>PCS</v>
          </cell>
        </row>
        <row r="3837">
          <cell r="C3837" t="str">
            <v>T-P04V0032R0</v>
          </cell>
          <cell r="D3837" t="str">
            <v>TPHD403R(条码纸)</v>
          </cell>
          <cell r="E3837" t="str">
            <v>HDBT100RB0  2014-06-30</v>
          </cell>
          <cell r="F3837" t="str">
            <v>PCS</v>
          </cell>
        </row>
        <row r="3838">
          <cell r="C3838" t="str">
            <v>T-P04V0033R0</v>
          </cell>
          <cell r="D3838" t="str">
            <v>TPHD403T(条码纸)</v>
          </cell>
          <cell r="E3838" t="str">
            <v>HDBT100TB0  2014-06-30</v>
          </cell>
          <cell r="F3838" t="str">
            <v>PCS</v>
          </cell>
        </row>
        <row r="3839">
          <cell r="C3839" t="str">
            <v>T-P04V0036R0</v>
          </cell>
          <cell r="D3839" t="str">
            <v>TPHD405PT输入板(条码纸)</v>
          </cell>
          <cell r="E3839" t="str">
            <v>HDBT70PT-WPAA1  2014-07-09</v>
          </cell>
          <cell r="F3839" t="str">
            <v>PCS</v>
          </cell>
        </row>
        <row r="3840">
          <cell r="C3840" t="str">
            <v>T-P04V0037R0</v>
          </cell>
          <cell r="D3840" t="str">
            <v>TPHD405PT输出板(条码纸)</v>
          </cell>
          <cell r="E3840" t="str">
            <v>HDBT70PT-WPAB2  2014-08-18</v>
          </cell>
          <cell r="F3840" t="str">
            <v>PCS</v>
          </cell>
        </row>
        <row r="3841">
          <cell r="C3841" t="str">
            <v>T-P04V0037R1</v>
          </cell>
          <cell r="D3841" t="str">
            <v>TPHD405PT输出板(条码纸)</v>
          </cell>
          <cell r="E3841" t="str">
            <v>HDBT70PT-WPAB3  2014-09-26</v>
          </cell>
          <cell r="F3841" t="str">
            <v>PCS</v>
          </cell>
        </row>
        <row r="3842">
          <cell r="C3842" t="str">
            <v>T-P04V0038R0</v>
          </cell>
          <cell r="D3842" t="str">
            <v>TPHD405PT主板(条码纸)</v>
          </cell>
          <cell r="E3842" t="str">
            <v>HDBT70PT-WPAC2  2014-08-18</v>
          </cell>
          <cell r="F3842" t="str">
            <v>PCS</v>
          </cell>
        </row>
        <row r="3843">
          <cell r="C3843" t="str">
            <v>T-P04V0038R1</v>
          </cell>
          <cell r="D3843" t="str">
            <v>TPHD405PT主板(条码纸)</v>
          </cell>
          <cell r="E3843" t="str">
            <v>HDBT70PT-WPAC3  2014-09-26</v>
          </cell>
          <cell r="F3843" t="str">
            <v>PCS</v>
          </cell>
        </row>
        <row r="3844">
          <cell r="C3844" t="str">
            <v>T-P04V0039R0</v>
          </cell>
          <cell r="D3844" t="str">
            <v>TPHD405PT USB板(条码纸)</v>
          </cell>
          <cell r="E3844" t="str">
            <v>HDBT70PT-WPAD2  2014-08-18</v>
          </cell>
          <cell r="F3844" t="str">
            <v>PCS</v>
          </cell>
        </row>
        <row r="3845">
          <cell r="C3845" t="str">
            <v>T-P04V0040R0</v>
          </cell>
          <cell r="D3845" t="str">
            <v>TPHD405PT-WPB按键板(条码纸)</v>
          </cell>
          <cell r="E3845" t="str">
            <v>HDBT70PT-WPAE1  2014-07-11</v>
          </cell>
          <cell r="F3845" t="str">
            <v>PCS</v>
          </cell>
        </row>
        <row r="3846">
          <cell r="C3846" t="str">
            <v>T-P04V0040R1</v>
          </cell>
          <cell r="D3846" t="str">
            <v>TPHD405PT-WPB按键板(条码纸)</v>
          </cell>
          <cell r="E3846" t="str">
            <v>HDBT70PT-WPAE2  2014-11-13</v>
          </cell>
          <cell r="F3846" t="str">
            <v>PCS</v>
          </cell>
        </row>
        <row r="3847">
          <cell r="C3847" t="str">
            <v>T-P04V0041R1</v>
          </cell>
          <cell r="D3847" t="str">
            <v>TPHD405PT电源板(条码纸)</v>
          </cell>
          <cell r="E3847" t="str">
            <v>HDBT70PT-WPAF3  2014-11-13</v>
          </cell>
          <cell r="F3847" t="str">
            <v>PCS</v>
          </cell>
        </row>
        <row r="3848">
          <cell r="C3848" t="str">
            <v>T-P04V0042R1</v>
          </cell>
          <cell r="D3848" t="str">
            <v>TPHD405PT网络板(条码纸)</v>
          </cell>
          <cell r="E3848" t="str">
            <v>HDBT70PT-WPAG2  2014-11-13</v>
          </cell>
          <cell r="F3848" t="str">
            <v>PCS</v>
          </cell>
        </row>
        <row r="3849">
          <cell r="C3849" t="str">
            <v>T-P04V0043R0</v>
          </cell>
          <cell r="D3849" t="str">
            <v>TPHD402T（NR条码纸）</v>
          </cell>
          <cell r="E3849" t="str">
            <v>HDBT70PTB0 2014-01-23 (无红外)</v>
          </cell>
          <cell r="F3849" t="str">
            <v>PCS</v>
          </cell>
        </row>
        <row r="3850">
          <cell r="C3850" t="str">
            <v>T-P04V0044R0</v>
          </cell>
          <cell r="D3850" t="str">
            <v>TPHD402R（NR条码纸)</v>
          </cell>
          <cell r="E3850" t="str">
            <v>HDBT70PRB0 2014-01-23 (无红外)</v>
          </cell>
          <cell r="F3850" t="str">
            <v>PCS</v>
          </cell>
        </row>
        <row r="3851">
          <cell r="C3851" t="str">
            <v>T-P04V0045R0</v>
          </cell>
          <cell r="D3851" t="str">
            <v>TPHD405PT-WPB输入板(条码纸)</v>
          </cell>
          <cell r="E3851" t="str">
            <v>HDBT70PT-WPAA1  2014-07-09</v>
          </cell>
          <cell r="F3851" t="str">
            <v>PCS</v>
          </cell>
        </row>
        <row r="3852">
          <cell r="C3852" t="str">
            <v>T-P04V0046R0</v>
          </cell>
          <cell r="D3852" t="str">
            <v>TPHD403PLR（条码纸）</v>
          </cell>
          <cell r="E3852" t="str">
            <v>HDBT100PLRA2  2014-03-14 (4K程序）</v>
          </cell>
          <cell r="F3852" t="str">
            <v>PCS</v>
          </cell>
        </row>
        <row r="3853">
          <cell r="C3853" t="str">
            <v>T-P04V0047R0</v>
          </cell>
          <cell r="D3853" t="str">
            <v>TPHD403PLT（条码纸）</v>
          </cell>
          <cell r="E3853" t="str">
            <v>HDBT100PLTA2  2014-03-14 （4K程序）</v>
          </cell>
          <cell r="F3853" t="str">
            <v>PCS</v>
          </cell>
        </row>
        <row r="3854">
          <cell r="C3854" t="str">
            <v>T-P04V0048R0</v>
          </cell>
          <cell r="D3854" t="str">
            <v>TPHD402PT（条码纸）</v>
          </cell>
          <cell r="E3854" t="str">
            <v>HDBT70PTB0 2014-01-23 (有红外,4K程序)</v>
          </cell>
          <cell r="F3854" t="str">
            <v>PCS</v>
          </cell>
        </row>
        <row r="3855">
          <cell r="C3855" t="str">
            <v>T-P04V0049R0</v>
          </cell>
          <cell r="D3855" t="str">
            <v>TPHD402PT（NR条码纸）</v>
          </cell>
          <cell r="E3855" t="str">
            <v>HDBT70PTB0 2014-01-23(无红外,4K程序)</v>
          </cell>
          <cell r="F3855" t="str">
            <v>PCS</v>
          </cell>
        </row>
        <row r="3856">
          <cell r="C3856" t="str">
            <v>T-P04V0050R0</v>
          </cell>
          <cell r="D3856" t="str">
            <v>TPHD402T（NR条码纸）</v>
          </cell>
          <cell r="E3856" t="str">
            <v>HDBT70PTB0 2014-01-23 (无红外,4K程序)</v>
          </cell>
          <cell r="F3856" t="str">
            <v>PCS</v>
          </cell>
        </row>
        <row r="3857">
          <cell r="C3857" t="str">
            <v>T-P04V0051R0</v>
          </cell>
          <cell r="D3857" t="str">
            <v>TPHD402PR（条码纸）</v>
          </cell>
          <cell r="E3857" t="str">
            <v>HDBT70PRB0 2014-01-23 (有红外,4K程序)</v>
          </cell>
          <cell r="F3857" t="str">
            <v>PCS</v>
          </cell>
        </row>
        <row r="3858">
          <cell r="C3858" t="str">
            <v>T-P04V0052R0</v>
          </cell>
          <cell r="D3858" t="str">
            <v>TPHD402PR（条码纸）</v>
          </cell>
          <cell r="E3858" t="str">
            <v>HDBT70PRB0 2014-01-23（NR无红外,4K程序)</v>
          </cell>
          <cell r="F3858" t="str">
            <v>PCS</v>
          </cell>
        </row>
        <row r="3859">
          <cell r="C3859" t="str">
            <v>T-P04V0053R0</v>
          </cell>
          <cell r="D3859" t="str">
            <v>TPHD402R（NR条码纸)</v>
          </cell>
          <cell r="E3859" t="str">
            <v>HDBT70PRB0 2014-01-23  (无红外,4K程序)</v>
          </cell>
          <cell r="F3859" t="str">
            <v>PCS</v>
          </cell>
        </row>
        <row r="3860">
          <cell r="C3860" t="str">
            <v>T-P04V0054R0</v>
          </cell>
          <cell r="D3860" t="str">
            <v>TPHD405PT(MUX)主板(条码纸)</v>
          </cell>
          <cell r="E3860" t="str">
            <v>HDBT70PT-WPBC1  2014-09-28</v>
          </cell>
          <cell r="F3860" t="str">
            <v>PCS</v>
          </cell>
        </row>
        <row r="3861">
          <cell r="C3861" t="str">
            <v>T-P04V0056R0</v>
          </cell>
          <cell r="D3861" t="str">
            <v>TPHD403PT（条码纸）</v>
          </cell>
          <cell r="E3861" t="str">
            <v>HDBT100PTB1  2014-04-10 (4K程序)</v>
          </cell>
          <cell r="F3861" t="str">
            <v>PCS</v>
          </cell>
        </row>
        <row r="3862">
          <cell r="C3862" t="str">
            <v>T-P04V0057R0</v>
          </cell>
          <cell r="D3862" t="str">
            <v>TPHD405PT(MUX)输出板(条码纸)</v>
          </cell>
          <cell r="E3862" t="str">
            <v>HDBT70PT-WPAB3  2014-09-26</v>
          </cell>
          <cell r="F3862" t="str">
            <v>PCS</v>
          </cell>
        </row>
        <row r="3863">
          <cell r="C3863" t="str">
            <v>T-P04V0058R0</v>
          </cell>
          <cell r="D3863" t="str">
            <v>TPHD405PT(MUX)电源板(条码纸)</v>
          </cell>
          <cell r="E3863" t="str">
            <v>HDBT70PT-WPAF2  2014-08-18</v>
          </cell>
          <cell r="F3863" t="str">
            <v>PCS</v>
          </cell>
        </row>
        <row r="3864">
          <cell r="C3864" t="str">
            <v>T-P04V0058R1</v>
          </cell>
          <cell r="D3864" t="str">
            <v>TPHD405PT(MUX)电源板(条码纸)</v>
          </cell>
          <cell r="E3864" t="str">
            <v>HDBT70PT-WPAF3  2014-11-13</v>
          </cell>
          <cell r="F3864" t="str">
            <v>PCS</v>
          </cell>
        </row>
        <row r="3865">
          <cell r="C3865" t="str">
            <v>T-P04V0059R0</v>
          </cell>
          <cell r="D3865" t="str">
            <v>AVG-TPHD405PT-WPH 输入板(条码纸)</v>
          </cell>
          <cell r="E3865" t="str">
            <v>HDBT70PT-WPAA1  2014-07-09</v>
          </cell>
          <cell r="F3865" t="str">
            <v>PCS</v>
          </cell>
        </row>
        <row r="3866">
          <cell r="C3866" t="str">
            <v>T-P04V0060R0</v>
          </cell>
          <cell r="D3866" t="str">
            <v>IPM11发射板（条码纸）</v>
          </cell>
          <cell r="E3866" t="str">
            <v>IP011EA1  2014-12-20</v>
          </cell>
          <cell r="F3866" t="str">
            <v>PCS</v>
          </cell>
        </row>
        <row r="3867">
          <cell r="C3867" t="str">
            <v>T-P04V0061R0</v>
          </cell>
          <cell r="D3867" t="str">
            <v>IPM12接收板（条码纸）</v>
          </cell>
          <cell r="E3867" t="str">
            <v>IP012DA1  2014-12-20</v>
          </cell>
          <cell r="F3867" t="str">
            <v>PCS</v>
          </cell>
        </row>
        <row r="3868">
          <cell r="C3868" t="str">
            <v>T-P05V0001R0</v>
          </cell>
          <cell r="D3868" t="str">
            <v>MCU板（条码纸）</v>
          </cell>
          <cell r="E3868" t="str">
            <v>PS121AA1  2009.11.17</v>
          </cell>
          <cell r="F3868" t="str">
            <v>PCS</v>
          </cell>
        </row>
        <row r="3869">
          <cell r="C3869" t="str">
            <v>T-P05V0002R0</v>
          </cell>
          <cell r="D3869" t="str">
            <v>切换板（条码纸）</v>
          </cell>
          <cell r="E3869" t="str">
            <v>PS121AC2  2011.08.03</v>
          </cell>
          <cell r="F3869" t="str">
            <v>PCS</v>
          </cell>
        </row>
        <row r="3870">
          <cell r="C3870" t="str">
            <v>T-P05V0003R0</v>
          </cell>
          <cell r="D3870" t="str">
            <v>话筒板（条码纸）</v>
          </cell>
          <cell r="E3870" t="str">
            <v>PS121AE1  2009.11.17</v>
          </cell>
          <cell r="F3870" t="str">
            <v>PCS</v>
          </cell>
        </row>
        <row r="3871">
          <cell r="C3871" t="str">
            <v>T-P05V0004R0</v>
          </cell>
          <cell r="D3871" t="str">
            <v>转换板（条码纸）</v>
          </cell>
          <cell r="E3871" t="str">
            <v>SC61DAA2  2011.06.29</v>
          </cell>
          <cell r="F3871" t="str">
            <v>PCS</v>
          </cell>
        </row>
        <row r="3872">
          <cell r="C3872" t="str">
            <v>T-P05V0004R1</v>
          </cell>
          <cell r="D3872" t="str">
            <v>转换板（条码纸）</v>
          </cell>
          <cell r="E3872" t="str">
            <v>SC61DAA3  2012.10.20</v>
          </cell>
          <cell r="F3872" t="str">
            <v>PCS</v>
          </cell>
        </row>
        <row r="3873">
          <cell r="C3873" t="str">
            <v>T-P05V0005R0</v>
          </cell>
          <cell r="D3873" t="str">
            <v>输入板（条码纸）</v>
          </cell>
          <cell r="E3873" t="str">
            <v>SC61DAB2  2011.08.19</v>
          </cell>
          <cell r="F3873" t="str">
            <v>PCS</v>
          </cell>
        </row>
        <row r="3874">
          <cell r="C3874" t="str">
            <v>T-P05V0006R0</v>
          </cell>
          <cell r="D3874" t="str">
            <v>前板（条码纸）</v>
          </cell>
          <cell r="E3874" t="str">
            <v>SC61DAC1  2011.04.26</v>
          </cell>
          <cell r="F3874" t="str">
            <v>PCS</v>
          </cell>
        </row>
        <row r="3875">
          <cell r="C3875" t="str">
            <v>T-P05V0007R0</v>
          </cell>
          <cell r="D3875" t="str">
            <v>前板（条码纸）</v>
          </cell>
          <cell r="E3875" t="str">
            <v>SC71DAB2  2012.03.28</v>
          </cell>
          <cell r="F3875" t="str">
            <v>PCS</v>
          </cell>
        </row>
        <row r="3876">
          <cell r="C3876" t="str">
            <v>T-P05V0008R0</v>
          </cell>
          <cell r="D3876" t="str">
            <v>话筒板（条码纸）</v>
          </cell>
          <cell r="E3876" t="str">
            <v>SC91DAB4  2010.10.25</v>
          </cell>
          <cell r="F3876" t="str">
            <v>PCS</v>
          </cell>
        </row>
        <row r="3877">
          <cell r="C3877" t="str">
            <v>T-P05V0009R0</v>
          </cell>
          <cell r="D3877" t="str">
            <v>输入板（条码纸）</v>
          </cell>
          <cell r="E3877" t="str">
            <v>SC91DAD0  2010.10.07</v>
          </cell>
          <cell r="F3877" t="str">
            <v>PCS</v>
          </cell>
        </row>
        <row r="3878">
          <cell r="C3878" t="str">
            <v>T-P05V0010R0</v>
          </cell>
          <cell r="D3878" t="str">
            <v>输出板（条码纸）</v>
          </cell>
          <cell r="E3878" t="str">
            <v>SC91DBA0  2010.07.09</v>
          </cell>
          <cell r="F3878" t="str">
            <v>PCS</v>
          </cell>
        </row>
        <row r="3879">
          <cell r="C3879" t="str">
            <v>T-P05V0011R0</v>
          </cell>
          <cell r="D3879" t="str">
            <v>话筒板(PTN)（条码纸）</v>
          </cell>
          <cell r="E3879" t="str">
            <v>SC91DBB0  2011.09.25</v>
          </cell>
          <cell r="F3879" t="str">
            <v>PCS</v>
          </cell>
        </row>
        <row r="3880">
          <cell r="C3880" t="str">
            <v>T-P05V0012R0</v>
          </cell>
          <cell r="D3880" t="str">
            <v>91D核心板（条码纸）</v>
          </cell>
          <cell r="E3880" t="str">
            <v>defauit fred</v>
          </cell>
          <cell r="F3880" t="str">
            <v>PCS</v>
          </cell>
        </row>
        <row r="3881">
          <cell r="C3881" t="str">
            <v>T-P05V0013R0</v>
          </cell>
          <cell r="D3881" t="str">
            <v>SC121D主板（条码纸）</v>
          </cell>
          <cell r="E3881" t="str">
            <v>SC121DAA3  2012.04.19</v>
          </cell>
          <cell r="F3881" t="str">
            <v>PCS</v>
          </cell>
        </row>
        <row r="3882">
          <cell r="C3882" t="str">
            <v>T-P05V0013R1</v>
          </cell>
          <cell r="D3882" t="str">
            <v>SC121D/-N主板（条码纸）</v>
          </cell>
          <cell r="E3882" t="str">
            <v>SC121DAA5  2013-06-17</v>
          </cell>
          <cell r="F3882" t="str">
            <v>PCS</v>
          </cell>
        </row>
        <row r="3883">
          <cell r="C3883" t="str">
            <v>T-P05V0013R2</v>
          </cell>
          <cell r="D3883" t="str">
            <v>SC121D/-N主板（条码纸）</v>
          </cell>
          <cell r="E3883" t="str">
            <v>SC1202AA0  2013-10-28</v>
          </cell>
          <cell r="F3883" t="str">
            <v>PCS</v>
          </cell>
        </row>
        <row r="3884">
          <cell r="C3884" t="str">
            <v>T-P05V0013R3</v>
          </cell>
          <cell r="D3884" t="str">
            <v>SC121D/-N主板（条码纸）</v>
          </cell>
          <cell r="E3884" t="str">
            <v>SC1202AA1  2014-04-25</v>
          </cell>
          <cell r="F3884" t="str">
            <v>PCS</v>
          </cell>
        </row>
        <row r="3885">
          <cell r="C3885" t="str">
            <v>T-P05V0013R4</v>
          </cell>
          <cell r="D3885" t="str">
            <v>SC121D/-N PoC主板（条码纸）</v>
          </cell>
          <cell r="E3885" t="str">
            <v>SC1202AA3  2014-07-10</v>
          </cell>
          <cell r="F3885" t="str">
            <v>PCS</v>
          </cell>
        </row>
        <row r="3886">
          <cell r="C3886" t="str">
            <v>T-P05V0013R5</v>
          </cell>
          <cell r="D3886" t="str">
            <v>SC121D/-N PoC主板（条码纸）</v>
          </cell>
          <cell r="E3886" t="str">
            <v>SC1202AA4  2014-8-14</v>
          </cell>
          <cell r="F3886" t="str">
            <v>PCS</v>
          </cell>
        </row>
        <row r="3887">
          <cell r="C3887" t="str">
            <v>T-P05V0013R6</v>
          </cell>
          <cell r="D3887" t="str">
            <v>SC121D/-N主板PoC（条码纸）</v>
          </cell>
          <cell r="E3887" t="str">
            <v>SC1202AA5  2014-11-12</v>
          </cell>
          <cell r="F3887" t="str">
            <v>PCS</v>
          </cell>
        </row>
        <row r="3888">
          <cell r="C3888" t="str">
            <v>T-P05V0014R0</v>
          </cell>
          <cell r="D3888" t="str">
            <v>输入板（条码纸）</v>
          </cell>
          <cell r="E3888" t="str">
            <v>SC121DAB3  2012.04.19</v>
          </cell>
          <cell r="F3888" t="str">
            <v>PCS</v>
          </cell>
        </row>
        <row r="3889">
          <cell r="C3889" t="str">
            <v>T-P05V0014R1</v>
          </cell>
          <cell r="D3889" t="str">
            <v>输入板（条码纸）</v>
          </cell>
          <cell r="E3889" t="str">
            <v>SC121DAB5  2013-06-17</v>
          </cell>
          <cell r="F3889" t="str">
            <v>PCS</v>
          </cell>
        </row>
        <row r="3890">
          <cell r="C3890" t="str">
            <v>T-P05V0014R2</v>
          </cell>
          <cell r="D3890" t="str">
            <v>SC121D输入板（条码纸）</v>
          </cell>
          <cell r="E3890" t="str">
            <v>SC1202AB0  2013-10-28</v>
          </cell>
          <cell r="F3890" t="str">
            <v>PCS</v>
          </cell>
        </row>
        <row r="3891">
          <cell r="C3891" t="str">
            <v>T-P05V0015R0</v>
          </cell>
          <cell r="D3891" t="str">
            <v>前板（条码纸）</v>
          </cell>
          <cell r="E3891" t="str">
            <v>SC121DAC3  2012.04.19</v>
          </cell>
          <cell r="F3891" t="str">
            <v>PCS</v>
          </cell>
        </row>
        <row r="3892">
          <cell r="C3892" t="str">
            <v>T-P05V0015R1</v>
          </cell>
          <cell r="D3892" t="str">
            <v>前板（条码纸）</v>
          </cell>
          <cell r="E3892" t="str">
            <v>SC121DAC5  2013-06-17</v>
          </cell>
          <cell r="F3892" t="str">
            <v>PCS</v>
          </cell>
        </row>
        <row r="3893">
          <cell r="C3893" t="str">
            <v>T-P05V0015R2</v>
          </cell>
          <cell r="D3893" t="str">
            <v>SC121D前板（条码纸）</v>
          </cell>
          <cell r="E3893" t="str">
            <v>SC1202AC0  2013-10-28</v>
          </cell>
          <cell r="F3893" t="str">
            <v>PCS</v>
          </cell>
        </row>
        <row r="3894">
          <cell r="C3894" t="str">
            <v>T-P05V0016R0</v>
          </cell>
          <cell r="D3894" t="str">
            <v>网卡板（条码纸）</v>
          </cell>
          <cell r="E3894" t="str">
            <v>SC121DAD3  2012.04.19</v>
          </cell>
          <cell r="F3894" t="str">
            <v>PCS</v>
          </cell>
        </row>
        <row r="3895">
          <cell r="C3895" t="str">
            <v>T-P05V0016R1</v>
          </cell>
          <cell r="D3895" t="str">
            <v>网卡板（条码纸）</v>
          </cell>
          <cell r="E3895" t="str">
            <v>SC121DAD5  2013-06-17</v>
          </cell>
          <cell r="F3895" t="str">
            <v>PCS</v>
          </cell>
        </row>
        <row r="3896">
          <cell r="C3896" t="str">
            <v>T-P05V0016R2</v>
          </cell>
          <cell r="D3896" t="str">
            <v>网卡板（条码纸）</v>
          </cell>
          <cell r="E3896" t="str">
            <v>TCPIPB0  2013-10-14</v>
          </cell>
          <cell r="F3896" t="str">
            <v>PCS</v>
          </cell>
        </row>
        <row r="3897">
          <cell r="C3897" t="str">
            <v>T-P05V0017R0</v>
          </cell>
          <cell r="D3897" t="str">
            <v>Peavey输入板（条码纸）</v>
          </cell>
          <cell r="E3897" t="str">
            <v>SC121DAB4  2012.05.22</v>
          </cell>
          <cell r="F3897" t="str">
            <v>PCS</v>
          </cell>
        </row>
        <row r="3898">
          <cell r="C3898" t="str">
            <v>T-P05V0018R0</v>
          </cell>
          <cell r="D3898" t="str">
            <v>主板（条码纸）</v>
          </cell>
          <cell r="E3898" t="str">
            <v>CHA2AA2  2012.05.10</v>
          </cell>
          <cell r="F3898" t="str">
            <v>PCS</v>
          </cell>
        </row>
        <row r="3899">
          <cell r="C3899" t="str">
            <v>T-P05V0018R1</v>
          </cell>
          <cell r="D3899" t="str">
            <v>主板（条码纸）</v>
          </cell>
          <cell r="E3899" t="str">
            <v>HDDEAA0  2013-11-20</v>
          </cell>
          <cell r="F3899" t="str">
            <v>PCS</v>
          </cell>
        </row>
        <row r="3900">
          <cell r="C3900" t="str">
            <v>T-P05V0019R0</v>
          </cell>
          <cell r="D3900" t="str">
            <v>SC121D-T主板（条码纸）</v>
          </cell>
          <cell r="E3900" t="str">
            <v>SC121DAA3  2012.04.19</v>
          </cell>
          <cell r="F3900" t="str">
            <v>PCS</v>
          </cell>
        </row>
        <row r="3901">
          <cell r="C3901" t="str">
            <v>T-P05V0019R1</v>
          </cell>
          <cell r="D3901" t="str">
            <v>SC121D-T/TN主板（条码纸）</v>
          </cell>
          <cell r="E3901" t="str">
            <v>SC121DAA5  2013-06-17</v>
          </cell>
          <cell r="F3901" t="str">
            <v>PCS</v>
          </cell>
        </row>
        <row r="3902">
          <cell r="C3902" t="str">
            <v>T-P05V0019R2</v>
          </cell>
          <cell r="D3902" t="str">
            <v>SC121D-T/TN主板（条码纸）</v>
          </cell>
          <cell r="E3902" t="str">
            <v>SC1202AA0  2013-10-28</v>
          </cell>
          <cell r="F3902" t="str">
            <v>PCS</v>
          </cell>
        </row>
        <row r="3903">
          <cell r="C3903" t="str">
            <v>T-P05V0019R3</v>
          </cell>
          <cell r="D3903" t="str">
            <v>SC121D-T/TN主板（条码纸）</v>
          </cell>
          <cell r="E3903" t="str">
            <v>SC1202AA1  2014-04-25</v>
          </cell>
          <cell r="F3903" t="str">
            <v>PCS</v>
          </cell>
        </row>
        <row r="3904">
          <cell r="C3904" t="str">
            <v>T-P05V0019R4</v>
          </cell>
          <cell r="D3904" t="str">
            <v>SC121D-T/TN PoC主板（条码纸）</v>
          </cell>
          <cell r="E3904" t="str">
            <v>SC1202AA3  2014-07-10</v>
          </cell>
          <cell r="F3904" t="str">
            <v>PCS</v>
          </cell>
        </row>
        <row r="3905">
          <cell r="C3905" t="str">
            <v>T-P05V0019R5</v>
          </cell>
          <cell r="D3905" t="str">
            <v>SC121D-T/TN PoC主板（条码纸）</v>
          </cell>
          <cell r="E3905" t="str">
            <v>SC1202AA4  2014-8-14</v>
          </cell>
          <cell r="F3905" t="str">
            <v>PCS</v>
          </cell>
        </row>
        <row r="3906">
          <cell r="C3906" t="str">
            <v>T-P05V0020R0</v>
          </cell>
          <cell r="D3906" t="str">
            <v>CSH2板（条码纸）</v>
          </cell>
          <cell r="E3906" t="str">
            <v>CSH2-A1  2012.09.15</v>
          </cell>
          <cell r="F3906" t="str">
            <v>PCS</v>
          </cell>
        </row>
        <row r="3907">
          <cell r="C3907" t="str">
            <v>T-P05V0020R1</v>
          </cell>
          <cell r="D3907" t="str">
            <v>主板（条码纸）</v>
          </cell>
          <cell r="E3907" t="str">
            <v>CSH2-A2  2012.11.02</v>
          </cell>
          <cell r="F3907" t="str">
            <v>PCS</v>
          </cell>
        </row>
        <row r="3908">
          <cell r="C3908" t="str">
            <v>T-P05V0020R2</v>
          </cell>
          <cell r="D3908" t="str">
            <v>主板（条码纸）</v>
          </cell>
          <cell r="E3908" t="str">
            <v>SDTHDAA0  2013-11-20</v>
          </cell>
          <cell r="F3908" t="str">
            <v>PCS</v>
          </cell>
        </row>
        <row r="3909">
          <cell r="C3909" t="str">
            <v>T-P05V0021R0</v>
          </cell>
          <cell r="D3909" t="str">
            <v>VSC-51输入板（条码纸）</v>
          </cell>
          <cell r="E3909" t="str">
            <v>SC61DAB2  2011.08.19</v>
          </cell>
          <cell r="F3909" t="str">
            <v>PCS</v>
          </cell>
        </row>
        <row r="3910">
          <cell r="C3910" t="str">
            <v>T-P05V0022R0</v>
          </cell>
          <cell r="D3910" t="str">
            <v>VSC-101主板（条码纸）</v>
          </cell>
          <cell r="E3910" t="str">
            <v>VSC-101-AA0 2013-06-06</v>
          </cell>
          <cell r="F3910" t="str">
            <v>PCS</v>
          </cell>
        </row>
        <row r="3911">
          <cell r="C3911" t="str">
            <v>T-P05V0023R0</v>
          </cell>
          <cell r="D3911" t="str">
            <v>VSC-101输入板（条码纸）</v>
          </cell>
          <cell r="E3911" t="str">
            <v>VSC-101-AB0  2013-06-06</v>
          </cell>
          <cell r="F3911" t="str">
            <v>PCS</v>
          </cell>
        </row>
        <row r="3912">
          <cell r="C3912" t="str">
            <v>T-P05V0024R0</v>
          </cell>
          <cell r="D3912" t="str">
            <v>VSC-101控制板（条码纸）</v>
          </cell>
          <cell r="E3912" t="str">
            <v>VSC-101-AC0  2013-06-06</v>
          </cell>
          <cell r="F3912" t="str">
            <v>PCS</v>
          </cell>
        </row>
        <row r="3913">
          <cell r="C3913" t="str">
            <v>T-P05V0025R0</v>
          </cell>
          <cell r="D3913" t="str">
            <v>VSC-101网卡板（条码纸）</v>
          </cell>
          <cell r="E3913" t="str">
            <v>VSC-101-AD0 2013-06-17</v>
          </cell>
          <cell r="F3913" t="str">
            <v>PCS</v>
          </cell>
        </row>
        <row r="3914">
          <cell r="C3914" t="str">
            <v>T-P05V0026R0</v>
          </cell>
          <cell r="D3914" t="str">
            <v>VSC-101tn主板（条码纸）</v>
          </cell>
          <cell r="E3914" t="str">
            <v>VSC-101-AA0 2013-06-06</v>
          </cell>
          <cell r="F3914" t="str">
            <v>PCS</v>
          </cell>
        </row>
        <row r="3915">
          <cell r="C3915" t="str">
            <v>T-P05V0027R0</v>
          </cell>
          <cell r="D3915" t="str">
            <v>PS121AB2前板（条码纸）</v>
          </cell>
          <cell r="E3915" t="str">
            <v>PS121AB2  2010.11.24</v>
          </cell>
          <cell r="F3915" t="str">
            <v>PCS</v>
          </cell>
        </row>
        <row r="3916">
          <cell r="C3916" t="str">
            <v>T-P05V0028R0</v>
          </cell>
          <cell r="D3916" t="str">
            <v>SC51T主板（条码纸）</v>
          </cell>
          <cell r="E3916" t="str">
            <v>SC51T-AA1  2013-10-07</v>
          </cell>
          <cell r="F3916" t="str">
            <v>PCS</v>
          </cell>
        </row>
        <row r="3917">
          <cell r="C3917" t="str">
            <v>T-P05V0028R1</v>
          </cell>
          <cell r="D3917" t="str">
            <v>SC51T主板（条码纸）</v>
          </cell>
          <cell r="E3917" t="str">
            <v>SC0501AA0  2013-11-13</v>
          </cell>
          <cell r="F3917" t="str">
            <v>PCS</v>
          </cell>
        </row>
        <row r="3918">
          <cell r="C3918" t="str">
            <v>T-P05V0028R2</v>
          </cell>
          <cell r="D3918" t="str">
            <v>SC51T 主板（条码纸）</v>
          </cell>
          <cell r="E3918" t="str">
            <v>SC0501AA2  2014-07-16</v>
          </cell>
          <cell r="F3918" t="str">
            <v>PCS</v>
          </cell>
        </row>
        <row r="3919">
          <cell r="C3919" t="str">
            <v>T-P05V0028R3</v>
          </cell>
          <cell r="D3919" t="str">
            <v>SC51T 主板（条码纸）</v>
          </cell>
          <cell r="E3919" t="str">
            <v>SC0501AA3  2014-07-22</v>
          </cell>
          <cell r="F3919" t="str">
            <v>PCS</v>
          </cell>
        </row>
        <row r="3920">
          <cell r="C3920" t="str">
            <v>T-P05V0029R0</v>
          </cell>
          <cell r="D3920" t="str">
            <v>SC51TIR输入/输出板（条码纸）</v>
          </cell>
          <cell r="E3920" t="str">
            <v>SC51T-AB1  2013-10-07</v>
          </cell>
          <cell r="F3920" t="str">
            <v>PCS</v>
          </cell>
        </row>
        <row r="3921">
          <cell r="C3921" t="str">
            <v>T-P05V0029R1</v>
          </cell>
          <cell r="D3921" t="str">
            <v>SC51TIR输入/输出板（条码纸）</v>
          </cell>
          <cell r="E3921" t="str">
            <v>SC0501AB0  2013-11-13</v>
          </cell>
          <cell r="F3921" t="str">
            <v>PCS</v>
          </cell>
        </row>
        <row r="3922">
          <cell r="C3922" t="str">
            <v>T-P05V0029R2</v>
          </cell>
          <cell r="D3922" t="str">
            <v>SC51T IR输入/输出板（条码纸）</v>
          </cell>
          <cell r="E3922" t="str">
            <v>SC0501AB1  2014-06-23</v>
          </cell>
          <cell r="F3922" t="str">
            <v>PCS</v>
          </cell>
        </row>
        <row r="3923">
          <cell r="C3923" t="str">
            <v>T-P05V0030R0</v>
          </cell>
          <cell r="D3923" t="str">
            <v>SC51T按键板（条码纸）</v>
          </cell>
          <cell r="E3923" t="str">
            <v>SC51T-AC1  2013-10-07</v>
          </cell>
          <cell r="F3923" t="str">
            <v>PCS</v>
          </cell>
        </row>
        <row r="3924">
          <cell r="C3924" t="str">
            <v>T-P05V0030R1</v>
          </cell>
          <cell r="D3924" t="str">
            <v>SC51T按键板（条码纸）</v>
          </cell>
          <cell r="E3924" t="str">
            <v>SC0501AC0  2013-11-13</v>
          </cell>
          <cell r="F3924" t="str">
            <v>PCS</v>
          </cell>
        </row>
        <row r="3925">
          <cell r="C3925" t="str">
            <v>T-P05V0031R0</v>
          </cell>
          <cell r="D3925" t="str">
            <v>SC51T USB串口板（条码纸）</v>
          </cell>
          <cell r="E3925" t="str">
            <v>SC51T-AD1  2013-10-07</v>
          </cell>
          <cell r="F3925" t="str">
            <v>PCS</v>
          </cell>
        </row>
        <row r="3926">
          <cell r="C3926" t="str">
            <v>T-P05V0031R1</v>
          </cell>
          <cell r="D3926" t="str">
            <v>SC51T USB串口板（条码纸）</v>
          </cell>
          <cell r="E3926" t="str">
            <v>SC0501AD0  2013-11-13</v>
          </cell>
          <cell r="F3926" t="str">
            <v>PCS</v>
          </cell>
        </row>
        <row r="3927">
          <cell r="C3927" t="str">
            <v>T-P05V0032R0</v>
          </cell>
          <cell r="D3927" t="str">
            <v>SC51T麦克风板（条码纸）</v>
          </cell>
          <cell r="E3927" t="str">
            <v>SC51T-AE1  2013-10-07</v>
          </cell>
          <cell r="F3927" t="str">
            <v>PCS</v>
          </cell>
        </row>
        <row r="3928">
          <cell r="C3928" t="str">
            <v>T-P05V0032R1</v>
          </cell>
          <cell r="D3928" t="str">
            <v>SC51T麦克风板（条码纸）</v>
          </cell>
          <cell r="E3928" t="str">
            <v>SC0501AE0  2013-11-13</v>
          </cell>
          <cell r="F3928" t="str">
            <v>PCS</v>
          </cell>
        </row>
        <row r="3929">
          <cell r="C3929" t="str">
            <v>T-P05V0032R2</v>
          </cell>
          <cell r="D3929" t="str">
            <v>SC51T麦克风板（条码纸）</v>
          </cell>
          <cell r="E3929" t="str">
            <v>SC0501AE1  2014-01-22</v>
          </cell>
          <cell r="F3929" t="str">
            <v>PCS</v>
          </cell>
        </row>
        <row r="3930">
          <cell r="C3930" t="str">
            <v>T-P05V0032R3</v>
          </cell>
          <cell r="D3930" t="str">
            <v>SC51T麦克风板（条码纸）</v>
          </cell>
          <cell r="E3930" t="str">
            <v>SC0501AE2  2014-05-16</v>
          </cell>
          <cell r="F3930" t="str">
            <v>PCS</v>
          </cell>
        </row>
        <row r="3931">
          <cell r="C3931" t="str">
            <v>T-P05V0032R4</v>
          </cell>
          <cell r="D3931" t="str">
            <v>SC51T麦克风板（条码纸）</v>
          </cell>
          <cell r="E3931" t="str">
            <v>SC0501AE3  2014-06-23</v>
          </cell>
          <cell r="F3931" t="str">
            <v>PCS</v>
          </cell>
        </row>
        <row r="3932">
          <cell r="C3932" t="str">
            <v>T-P05V0033R0</v>
          </cell>
          <cell r="D3932" t="str">
            <v>SC81T主板（条码纸）</v>
          </cell>
          <cell r="E3932" t="str">
            <v>SC0801AA1  2013-12-10</v>
          </cell>
          <cell r="F3932" t="str">
            <v>PCS</v>
          </cell>
        </row>
        <row r="3933">
          <cell r="C3933" t="str">
            <v>T-P05V0033R1</v>
          </cell>
          <cell r="D3933" t="str">
            <v>SC81T 主板（条码纸）</v>
          </cell>
          <cell r="E3933" t="str">
            <v>SC0801AA3  2014-07-21</v>
          </cell>
          <cell r="F3933" t="str">
            <v>PCS</v>
          </cell>
        </row>
        <row r="3934">
          <cell r="C3934" t="str">
            <v>T-P05V0033R2</v>
          </cell>
          <cell r="D3934" t="str">
            <v>SC81T 主板（条码纸）</v>
          </cell>
          <cell r="E3934" t="str">
            <v>SC0801AA4  2014-09-10</v>
          </cell>
          <cell r="F3934" t="str">
            <v>PCS</v>
          </cell>
        </row>
        <row r="3935">
          <cell r="C3935" t="str">
            <v>T-P05V0034R0</v>
          </cell>
          <cell r="D3935" t="str">
            <v>SC81T输入板（条码纸）</v>
          </cell>
          <cell r="E3935" t="str">
            <v>SC0801AB1  2013-12-10</v>
          </cell>
          <cell r="F3935" t="str">
            <v>PCS</v>
          </cell>
        </row>
        <row r="3936">
          <cell r="C3936" t="str">
            <v>T-P05V0034R1</v>
          </cell>
          <cell r="D3936" t="str">
            <v>SC81T 输入板（条码纸）</v>
          </cell>
          <cell r="E3936" t="str">
            <v>SC0801AB3  2014-07-21</v>
          </cell>
          <cell r="F3936" t="str">
            <v>PCS</v>
          </cell>
        </row>
        <row r="3937">
          <cell r="C3937" t="str">
            <v>T-P05V0035R0</v>
          </cell>
          <cell r="D3937" t="str">
            <v>SC81T前板（条码纸）</v>
          </cell>
          <cell r="E3937" t="str">
            <v>SC0801AC0  2013-11-20</v>
          </cell>
          <cell r="F3937" t="str">
            <v>PCS</v>
          </cell>
        </row>
        <row r="3938">
          <cell r="C3938" t="str">
            <v>T-P05V0036R0</v>
          </cell>
          <cell r="D3938" t="str">
            <v>SC81TUSB板（条码纸）</v>
          </cell>
          <cell r="E3938" t="str">
            <v>SC0801AD0  2013-11-20</v>
          </cell>
          <cell r="F3938" t="str">
            <v>PCS</v>
          </cell>
        </row>
        <row r="3939">
          <cell r="C3939" t="str">
            <v>T-P05V0037R0</v>
          </cell>
          <cell r="D3939" t="str">
            <v>SC51D主板（条码纸）</v>
          </cell>
          <cell r="E3939" t="str">
            <v>SC0501AA0  2013-11-13</v>
          </cell>
          <cell r="F3939" t="str">
            <v>PCS</v>
          </cell>
        </row>
        <row r="3940">
          <cell r="C3940" t="str">
            <v>T-P05V0037R1</v>
          </cell>
          <cell r="D3940" t="str">
            <v>SC51D主板（条码纸）</v>
          </cell>
          <cell r="E3940" t="str">
            <v>SC0501AA2  2014-07-16</v>
          </cell>
          <cell r="F3940" t="str">
            <v>PCS</v>
          </cell>
        </row>
        <row r="3941">
          <cell r="C3941" t="str">
            <v>T-P05V0037R2</v>
          </cell>
          <cell r="D3941" t="str">
            <v>SC51D主板（条码纸）</v>
          </cell>
          <cell r="E3941" t="str">
            <v>SC0501AA4  2014-10-31(4K程序)</v>
          </cell>
          <cell r="F3941" t="str">
            <v>PCS</v>
          </cell>
        </row>
        <row r="3942">
          <cell r="C3942" t="str">
            <v>T-P05V0038R0</v>
          </cell>
          <cell r="D3942" t="str">
            <v>SC51D IR输入/输出板（条码纸）</v>
          </cell>
          <cell r="E3942" t="str">
            <v>SC0501AB0  2013-11-13</v>
          </cell>
          <cell r="F3942" t="str">
            <v>PCS</v>
          </cell>
        </row>
        <row r="3943">
          <cell r="C3943" t="str">
            <v>T-P05V0038R1</v>
          </cell>
          <cell r="D3943" t="str">
            <v>SC51D IR输入/输出板（条码纸）</v>
          </cell>
          <cell r="E3943" t="str">
            <v>SC0501AB1  2014-06-23</v>
          </cell>
          <cell r="F3943" t="str">
            <v>PCS</v>
          </cell>
        </row>
        <row r="3944">
          <cell r="C3944" t="str">
            <v>T-P05V0039R0</v>
          </cell>
          <cell r="D3944" t="str">
            <v>SC-12BT主板(条码纸)</v>
          </cell>
          <cell r="E3944" t="str">
            <v>SC1202AA1  2014-04-25</v>
          </cell>
          <cell r="F3944" t="str">
            <v>PCS</v>
          </cell>
        </row>
        <row r="3945">
          <cell r="C3945" t="str">
            <v>T-P05V0039R1</v>
          </cell>
          <cell r="D3945" t="str">
            <v>SC-12BT PoC主板(条码纸)</v>
          </cell>
          <cell r="E3945" t="str">
            <v>SC1202AA3  2014-07-16</v>
          </cell>
          <cell r="F3945" t="str">
            <v>PCS</v>
          </cell>
        </row>
        <row r="3946">
          <cell r="C3946" t="str">
            <v>T-P05V0039R2</v>
          </cell>
          <cell r="D3946" t="str">
            <v>SC-12BT PoC主板(条码纸)</v>
          </cell>
          <cell r="E3946" t="str">
            <v>SC1202AA4  2014-8-14</v>
          </cell>
          <cell r="F3946" t="str">
            <v>PCS</v>
          </cell>
        </row>
        <row r="3947">
          <cell r="C3947" t="str">
            <v>T-P05V0039R3</v>
          </cell>
          <cell r="D3947" t="str">
            <v>SC-12BT PoC主板(条码纸)</v>
          </cell>
          <cell r="E3947" t="str">
            <v>SC1202AA5  2014-11-12</v>
          </cell>
          <cell r="F3947" t="str">
            <v>PCS</v>
          </cell>
        </row>
        <row r="3948">
          <cell r="C3948" t="str">
            <v>T-P05V0040R0</v>
          </cell>
          <cell r="D3948" t="str">
            <v>SC121D-T/TN(TEK PoC主板（条码纸）</v>
          </cell>
          <cell r="E3948" t="str">
            <v>SC1202AA4  2014-8-14(4K程序)</v>
          </cell>
          <cell r="F3948" t="str">
            <v>PCS</v>
          </cell>
        </row>
        <row r="3949">
          <cell r="C3949" t="str">
            <v>T-P05V0040R1</v>
          </cell>
          <cell r="D3949" t="str">
            <v>SC121D-T/TN(TEK PoC主板（条码纸）</v>
          </cell>
          <cell r="E3949" t="str">
            <v>SC1202AA5  2014-11-12</v>
          </cell>
          <cell r="F3949" t="str">
            <v>PCS</v>
          </cell>
        </row>
        <row r="3950">
          <cell r="C3950" t="str">
            <v>T-P05V0041R0</v>
          </cell>
          <cell r="D3950" t="str">
            <v>SC121D-T/TN PoC主板（条码纸）</v>
          </cell>
          <cell r="E3950" t="str">
            <v>SC1202AA4  2014-8-14(4K程序)</v>
          </cell>
          <cell r="F3950" t="str">
            <v>PCS</v>
          </cell>
        </row>
        <row r="3951">
          <cell r="C3951" t="str">
            <v>T-P05V0041R1</v>
          </cell>
          <cell r="D3951" t="str">
            <v>SC121D-T/TN PoC主板（条码纸）</v>
          </cell>
          <cell r="E3951" t="str">
            <v>SC1202AA5  2014-11-12(4K程序)</v>
          </cell>
          <cell r="F3951" t="str">
            <v>PCS</v>
          </cell>
        </row>
        <row r="3952">
          <cell r="C3952" t="str">
            <v>T-P05V0042R0</v>
          </cell>
          <cell r="D3952" t="str">
            <v>VSC-101tn主板（条码纸）</v>
          </cell>
          <cell r="E3952" t="str">
            <v>VSC-101-AA0 2013-06-06(4K程序)</v>
          </cell>
          <cell r="F3952" t="str">
            <v>PCS</v>
          </cell>
        </row>
        <row r="3953">
          <cell r="C3953" t="str">
            <v>T-P05V0043R0</v>
          </cell>
          <cell r="D3953" t="str">
            <v>SC51T 主板（条码纸）</v>
          </cell>
          <cell r="E3953" t="str">
            <v>SC0501AA4  2014-10-31(4K程序)</v>
          </cell>
          <cell r="F3953" t="str">
            <v>PCS</v>
          </cell>
        </row>
        <row r="3954">
          <cell r="C3954" t="str">
            <v>T-P05V0044R0</v>
          </cell>
          <cell r="D3954" t="str">
            <v>SC81T 主板（条码纸）</v>
          </cell>
          <cell r="E3954" t="str">
            <v>SC0801AA4  2014-09-10(4K程序)</v>
          </cell>
          <cell r="F3954" t="str">
            <v>PCS</v>
          </cell>
        </row>
        <row r="3955">
          <cell r="C3955" t="str">
            <v>T-P06V0001R0</v>
          </cell>
          <cell r="D3955" t="str">
            <v>控制板（条码纸）</v>
          </cell>
          <cell r="E3955" t="str">
            <v>PA2AB3  2010.09.07</v>
          </cell>
          <cell r="F3955" t="str">
            <v>PCS</v>
          </cell>
        </row>
        <row r="3956">
          <cell r="C3956" t="str">
            <v>T-P06V0002R0</v>
          </cell>
          <cell r="D3956" t="str">
            <v>功放板（条码纸）</v>
          </cell>
          <cell r="E3956" t="str">
            <v>PA2BA0  2011.02.14</v>
          </cell>
          <cell r="F3956" t="str">
            <v>PCS</v>
          </cell>
        </row>
        <row r="3957">
          <cell r="C3957" t="str">
            <v>T-P06V0003R0</v>
          </cell>
          <cell r="D3957" t="str">
            <v>功放板（条码纸）</v>
          </cell>
          <cell r="E3957" t="str">
            <v>PANBA2BB2  2012.06.02</v>
          </cell>
          <cell r="F3957" t="str">
            <v>PCS</v>
          </cell>
        </row>
        <row r="3958">
          <cell r="C3958" t="str">
            <v>T-P06V0004R0</v>
          </cell>
          <cell r="D3958" t="str">
            <v>控制板（条码纸）</v>
          </cell>
          <cell r="E3958" t="str">
            <v>PANBA2AB2  2012.06.02</v>
          </cell>
          <cell r="F3958" t="str">
            <v>PCS</v>
          </cell>
        </row>
        <row r="3959">
          <cell r="C3959" t="str">
            <v>T-P06V0005R0</v>
          </cell>
          <cell r="D3959" t="str">
            <v>控制板（条码纸）</v>
          </cell>
          <cell r="E3959" t="str">
            <v>WP8AA1  2012.02.14</v>
          </cell>
          <cell r="F3959" t="str">
            <v>PCS</v>
          </cell>
        </row>
        <row r="3960">
          <cell r="C3960" t="str">
            <v>T-P06V0005R1</v>
          </cell>
          <cell r="D3960" t="str">
            <v>主板(条码纸)</v>
          </cell>
          <cell r="E3960" t="str">
            <v>BP8AA0  2013-11-13</v>
          </cell>
          <cell r="F3960" t="str">
            <v>PCS</v>
          </cell>
        </row>
        <row r="3961">
          <cell r="C3961" t="str">
            <v>T-P06V0006R0</v>
          </cell>
          <cell r="D3961" t="str">
            <v>按键板（条码纸）</v>
          </cell>
          <cell r="E3961" t="str">
            <v>WP8AB1  2012.02.14</v>
          </cell>
          <cell r="F3961" t="str">
            <v>PCS</v>
          </cell>
        </row>
        <row r="3962">
          <cell r="C3962" t="str">
            <v>T-P06V0006R1</v>
          </cell>
          <cell r="D3962" t="str">
            <v>按键板（条码纸）</v>
          </cell>
          <cell r="E3962" t="str">
            <v>BP8AB0  2013-11-13</v>
          </cell>
          <cell r="F3962" t="str">
            <v>PCS</v>
          </cell>
        </row>
        <row r="3963">
          <cell r="C3963" t="str">
            <v>T-P06V0007R0</v>
          </cell>
          <cell r="D3963" t="str">
            <v>主板（条码纸）</v>
          </cell>
          <cell r="E3963" t="str">
            <v>WP19RAA2  2010.11.15</v>
          </cell>
          <cell r="F3963" t="str">
            <v>PCS</v>
          </cell>
        </row>
        <row r="3964">
          <cell r="C3964" t="str">
            <v>T-P06V0008R0</v>
          </cell>
          <cell r="D3964" t="str">
            <v>按键板（条码纸）</v>
          </cell>
          <cell r="E3964" t="str">
            <v>WP19RAB2  2010.11.15</v>
          </cell>
          <cell r="F3964" t="str">
            <v>PCS</v>
          </cell>
        </row>
        <row r="3965">
          <cell r="C3965" t="str">
            <v>T-P06V0009R0</v>
          </cell>
          <cell r="D3965" t="str">
            <v>主板（条码纸）</v>
          </cell>
          <cell r="E3965" t="str">
            <v>PTDM6AA2  2012.08.01</v>
          </cell>
          <cell r="F3965" t="str">
            <v>PCS</v>
          </cell>
        </row>
        <row r="3966">
          <cell r="C3966" t="str">
            <v>T-P06V0010R0</v>
          </cell>
          <cell r="D3966" t="str">
            <v>MCU板（条码纸）</v>
          </cell>
          <cell r="E3966" t="str">
            <v>PTDM6AB1  2010.09.16</v>
          </cell>
          <cell r="F3966" t="str">
            <v>PCS</v>
          </cell>
        </row>
        <row r="3967">
          <cell r="C3967" t="str">
            <v>T-P06V0011R0</v>
          </cell>
          <cell r="D3967" t="str">
            <v>主板（条码纸）</v>
          </cell>
          <cell r="E3967" t="str">
            <v>PTNETAA1  2009.12.13</v>
          </cell>
          <cell r="F3967" t="str">
            <v>PCS</v>
          </cell>
        </row>
        <row r="3968">
          <cell r="C3968" t="str">
            <v>T-P06V0012R0</v>
          </cell>
          <cell r="D3968" t="str">
            <v>主板（条码纸）</v>
          </cell>
          <cell r="E3968" t="str">
            <v>PTRY8AA1  2010.09.16</v>
          </cell>
          <cell r="F3968" t="str">
            <v>PCS</v>
          </cell>
        </row>
        <row r="3969">
          <cell r="C3969" t="str">
            <v>T-P06V0013R0</v>
          </cell>
          <cell r="D3969" t="str">
            <v>灯板（条码纸）</v>
          </cell>
          <cell r="E3969" t="str">
            <v>PTRY8AB1  2010.09.16</v>
          </cell>
          <cell r="F3969" t="str">
            <v>PCS</v>
          </cell>
        </row>
        <row r="3970">
          <cell r="C3970" t="str">
            <v>T-P06V0014R0</v>
          </cell>
          <cell r="D3970" t="str">
            <v>电源小板 3.3V（条码纸）</v>
          </cell>
          <cell r="E3970" t="str">
            <v>PT400PW  2011.06.15</v>
          </cell>
          <cell r="F3970" t="str">
            <v>PCS</v>
          </cell>
        </row>
        <row r="3971">
          <cell r="C3971" t="str">
            <v>T-P06V0015R0</v>
          </cell>
          <cell r="D3971" t="str">
            <v>电源小板 5V（条码纸）</v>
          </cell>
          <cell r="E3971" t="str">
            <v>PT400PW  2011.06.15</v>
          </cell>
          <cell r="F3971" t="str">
            <v>PCS</v>
          </cell>
        </row>
        <row r="3972">
          <cell r="C3972" t="str">
            <v>T-P06V0016R0</v>
          </cell>
          <cell r="D3972" t="str">
            <v>继电器板（条码纸）</v>
          </cell>
          <cell r="E3972" t="str">
            <v>PTPOWSWAA2  2011.06.08</v>
          </cell>
          <cell r="F3972" t="str">
            <v>PCS</v>
          </cell>
        </row>
        <row r="3973">
          <cell r="C3973" t="str">
            <v>T-P06V0017R0</v>
          </cell>
          <cell r="D3973" t="str">
            <v>PTN网卡板（条码纸）</v>
          </cell>
          <cell r="E3973" t="str">
            <v>PTNET COM  2009.12.13</v>
          </cell>
          <cell r="F3973" t="str">
            <v>PCS</v>
          </cell>
        </row>
        <row r="3974">
          <cell r="C3974" t="str">
            <v>T-P06V0018R0</v>
          </cell>
          <cell r="D3974" t="str">
            <v>控制板（条码纸）</v>
          </cell>
          <cell r="E3974" t="str">
            <v>PANBA3AA0  2012.11.22</v>
          </cell>
          <cell r="F3974" t="str">
            <v>PCS</v>
          </cell>
        </row>
        <row r="3975">
          <cell r="C3975" t="str">
            <v>T-P06V0018R1</v>
          </cell>
          <cell r="D3975" t="str">
            <v>控制板（条码纸）</v>
          </cell>
          <cell r="E3975" t="str">
            <v>PANBA3AA1 2013-06-14</v>
          </cell>
          <cell r="F3975" t="str">
            <v>PCS</v>
          </cell>
        </row>
        <row r="3976">
          <cell r="C3976" t="str">
            <v>T-P06V0018R2</v>
          </cell>
          <cell r="D3976" t="str">
            <v>控制板（条码纸）</v>
          </cell>
          <cell r="E3976" t="str">
            <v>PANBA3AA2  2013-09-11</v>
          </cell>
          <cell r="F3976" t="str">
            <v>PCS</v>
          </cell>
        </row>
        <row r="3977">
          <cell r="C3977" t="str">
            <v>T-P06V0019R0</v>
          </cell>
          <cell r="D3977" t="str">
            <v>主板（条码纸）</v>
          </cell>
          <cell r="E3977" t="str">
            <v>PANBA3AB0  2012.11.22</v>
          </cell>
          <cell r="F3977" t="str">
            <v>PCS</v>
          </cell>
        </row>
        <row r="3978">
          <cell r="C3978" t="str">
            <v>T-P06V0019R1</v>
          </cell>
          <cell r="D3978" t="str">
            <v>主板（条码纸）</v>
          </cell>
          <cell r="E3978" t="str">
            <v>PANBA3AB1 2013-06-14</v>
          </cell>
          <cell r="F3978" t="str">
            <v>PCS</v>
          </cell>
        </row>
        <row r="3979">
          <cell r="C3979" t="str">
            <v>T-P06V0019R2</v>
          </cell>
          <cell r="D3979" t="str">
            <v>主板（条码纸）</v>
          </cell>
          <cell r="E3979" t="str">
            <v>PANBA3AB2  2013-09-11</v>
          </cell>
          <cell r="F3979" t="str">
            <v>PCS</v>
          </cell>
        </row>
        <row r="3980">
          <cell r="C3980" t="str">
            <v>T-P06V0020R0</v>
          </cell>
          <cell r="D3980" t="str">
            <v>功放板（条码纸）</v>
          </cell>
          <cell r="E3980" t="str">
            <v>PANBA3AC0  2012.11.22</v>
          </cell>
          <cell r="F3980" t="str">
            <v>PCS</v>
          </cell>
        </row>
        <row r="3981">
          <cell r="C3981" t="str">
            <v>T-P06V0020R1</v>
          </cell>
          <cell r="D3981" t="str">
            <v>功放板（条码纸）</v>
          </cell>
          <cell r="E3981" t="str">
            <v>PANBA3AC1 2013-06-14</v>
          </cell>
          <cell r="F3981" t="str">
            <v>PCS</v>
          </cell>
        </row>
        <row r="3982">
          <cell r="C3982" t="str">
            <v>T-P06V0020R2</v>
          </cell>
          <cell r="D3982" t="str">
            <v>功放板（条码纸）</v>
          </cell>
          <cell r="E3982" t="str">
            <v>PANBA3AC2  2013-09-11</v>
          </cell>
          <cell r="F3982" t="str">
            <v>PCS</v>
          </cell>
        </row>
        <row r="3983">
          <cell r="C3983" t="str">
            <v>T-P06V0021R0</v>
          </cell>
          <cell r="D3983" t="str">
            <v>老化音频板（条码纸）</v>
          </cell>
          <cell r="E3983" t="str">
            <v>PE-TEST-002  2013-02-25</v>
          </cell>
          <cell r="F3983" t="str">
            <v>PCS</v>
          </cell>
        </row>
        <row r="3984">
          <cell r="C3984" t="str">
            <v>T-P06V0022R0</v>
          </cell>
          <cell r="D3984" t="str">
            <v>WP6按键板（条码纸）</v>
          </cell>
          <cell r="E3984" t="str">
            <v>BP8AB0  2013-11-13</v>
          </cell>
          <cell r="F3984" t="str">
            <v>PCS</v>
          </cell>
        </row>
        <row r="3985">
          <cell r="C3985" t="str">
            <v>T-P06V0023R0</v>
          </cell>
          <cell r="D3985" t="str">
            <v>电源板（条码纸）</v>
          </cell>
          <cell r="E3985" t="str">
            <v>PWRA0 2014-01-23</v>
          </cell>
          <cell r="F3985" t="str">
            <v>PCS</v>
          </cell>
        </row>
        <row r="3986">
          <cell r="C3986" t="str">
            <v>T-P06V0023R1</v>
          </cell>
          <cell r="D3986" t="str">
            <v>电源板（条码纸）</v>
          </cell>
          <cell r="E3986" t="str">
            <v>PWRA1 2014-05-07</v>
          </cell>
          <cell r="F3986" t="str">
            <v>PCS</v>
          </cell>
        </row>
        <row r="3987">
          <cell r="C3987" t="str">
            <v>T-P07V0001R0</v>
          </cell>
          <cell r="D3987" t="str">
            <v>MX插卡板（条码纸）</v>
          </cell>
          <cell r="E3987" t="str">
            <v>MTX200AB0  2010.05.07</v>
          </cell>
          <cell r="F3987" t="str">
            <v>PCS</v>
          </cell>
        </row>
        <row r="3988">
          <cell r="C3988" t="str">
            <v>T-P07V0002R0</v>
          </cell>
          <cell r="D3988" t="str">
            <v>MX插卡板（条码纸）</v>
          </cell>
          <cell r="E3988" t="str">
            <v>MTX300AA0  2009.07.27</v>
          </cell>
          <cell r="F3988" t="str">
            <v>PCS</v>
          </cell>
        </row>
        <row r="3989">
          <cell r="C3989" t="str">
            <v>T-P07V0003R0</v>
          </cell>
          <cell r="D3989" t="str">
            <v>MX插卡板（条码纸）</v>
          </cell>
          <cell r="E3989" t="str">
            <v>MTX500AB0  2010.01.07</v>
          </cell>
          <cell r="F3989" t="str">
            <v>PCS</v>
          </cell>
        </row>
        <row r="3990">
          <cell r="C3990" t="str">
            <v>T-P07V0004R0</v>
          </cell>
          <cell r="D3990" t="str">
            <v>MX音频板（条码纸）</v>
          </cell>
          <cell r="E3990" t="str">
            <v>MXA88AA1  2009.12.16</v>
          </cell>
          <cell r="F3990" t="str">
            <v>PCS</v>
          </cell>
        </row>
        <row r="3991">
          <cell r="C3991" t="str">
            <v>T-P07V0005R0</v>
          </cell>
          <cell r="D3991" t="str">
            <v>MX音频板（条码纸）</v>
          </cell>
          <cell r="E3991" t="str">
            <v>MXA88PA2  2010.04.12</v>
          </cell>
          <cell r="F3991" t="str">
            <v>PCS</v>
          </cell>
        </row>
        <row r="3992">
          <cell r="C3992" t="str">
            <v>T-P07V0006R0</v>
          </cell>
          <cell r="D3992" t="str">
            <v>MX音频板（条码纸）</v>
          </cell>
          <cell r="E3992" t="str">
            <v>MXA1616PA0  2011.06.23</v>
          </cell>
          <cell r="F3992" t="str">
            <v>PCS</v>
          </cell>
        </row>
        <row r="3993">
          <cell r="C3993" t="str">
            <v>T-P07V0007R0</v>
          </cell>
          <cell r="D3993" t="str">
            <v>MX视频板（条码纸）</v>
          </cell>
          <cell r="E3993" t="str">
            <v>MXDV44AA3  2010.07.05</v>
          </cell>
          <cell r="F3993" t="str">
            <v>PCS</v>
          </cell>
        </row>
        <row r="3994">
          <cell r="C3994" t="str">
            <v>T-P07V0008R0</v>
          </cell>
          <cell r="D3994" t="str">
            <v>MX视频板（条码纸）</v>
          </cell>
          <cell r="E3994" t="str">
            <v>MXDV44BA0  2010.12.05</v>
          </cell>
          <cell r="F3994" t="str">
            <v>PCS</v>
          </cell>
        </row>
        <row r="3995">
          <cell r="C3995" t="str">
            <v>T-P07V0009R0</v>
          </cell>
          <cell r="D3995" t="str">
            <v>MX视频板（条码纸）</v>
          </cell>
          <cell r="E3995" t="str">
            <v>MXCV88AA1  2009.12.16</v>
          </cell>
          <cell r="F3995" t="str">
            <v>PCS</v>
          </cell>
        </row>
        <row r="3996">
          <cell r="C3996" t="str">
            <v>T-P07V0010R0</v>
          </cell>
          <cell r="D3996" t="str">
            <v>MX视频板（条码纸）</v>
          </cell>
          <cell r="E3996" t="str">
            <v>MXSV88AA1  2009.12.31</v>
          </cell>
          <cell r="F3996" t="str">
            <v>PCS</v>
          </cell>
        </row>
        <row r="3997">
          <cell r="C3997" t="str">
            <v>T-P07V0011R0</v>
          </cell>
          <cell r="D3997" t="str">
            <v>MX视频板（条码纸）</v>
          </cell>
          <cell r="E3997" t="str">
            <v>MXTP88AB0  2010.03.21</v>
          </cell>
          <cell r="F3997" t="str">
            <v>PCS</v>
          </cell>
        </row>
        <row r="3998">
          <cell r="C3998" t="str">
            <v>T-P07V0012R0</v>
          </cell>
          <cell r="D3998" t="str">
            <v>MXVG88视频板（条码纸）</v>
          </cell>
          <cell r="E3998" t="str">
            <v>MXVG88AA1  2010.07.13</v>
          </cell>
          <cell r="F3998" t="str">
            <v>PCS</v>
          </cell>
        </row>
        <row r="3999">
          <cell r="C3999" t="str">
            <v>T-P07V0013R0</v>
          </cell>
          <cell r="D3999" t="str">
            <v>MXVG88视频板（条码纸）</v>
          </cell>
          <cell r="E3999" t="str">
            <v>MXVG88AC0  2009.04.03</v>
          </cell>
          <cell r="F3999" t="str">
            <v>PCS</v>
          </cell>
        </row>
        <row r="4000">
          <cell r="C4000" t="str">
            <v>T-P07V0014R1</v>
          </cell>
          <cell r="D4000" t="str">
            <v>MVG88视频板（条码纸）</v>
          </cell>
          <cell r="E4000" t="str">
            <v>MXVG88AC0  2009.04.03</v>
          </cell>
          <cell r="F4000" t="str">
            <v>PCS</v>
          </cell>
        </row>
        <row r="4001">
          <cell r="C4001" t="str">
            <v>T-P07V0015R0</v>
          </cell>
          <cell r="D4001" t="str">
            <v>MVG88视频板（条码纸）</v>
          </cell>
          <cell r="E4001" t="str">
            <v>MXVG88AA1  2010.07.13</v>
          </cell>
          <cell r="F4001" t="str">
            <v>PCS</v>
          </cell>
        </row>
        <row r="4002">
          <cell r="C4002" t="str">
            <v>T-P07V0016R0</v>
          </cell>
          <cell r="D4002" t="str">
            <v>MMX音频输入板（条码纸）</v>
          </cell>
          <cell r="E4002" t="str">
            <v>4IVAA0  2013-12-16</v>
          </cell>
          <cell r="F4002" t="str">
            <v>PCS</v>
          </cell>
        </row>
        <row r="4003">
          <cell r="C4003" t="str">
            <v>T-P08V0001R0</v>
          </cell>
          <cell r="D4003" t="str">
            <v>MMX输入板（条码纸）</v>
          </cell>
          <cell r="E4003" t="str">
            <v>MMX-4I-TPHD-A1  2012.07.16</v>
          </cell>
          <cell r="F4003" t="str">
            <v>PCS</v>
          </cell>
        </row>
        <row r="4004">
          <cell r="C4004" t="str">
            <v>T-P08V0002R0</v>
          </cell>
          <cell r="D4004" t="str">
            <v>MMX输出板（条码纸）</v>
          </cell>
          <cell r="E4004" t="str">
            <v>MMX-4O-TPHD-A1  2012.07.16</v>
          </cell>
          <cell r="F4004" t="str">
            <v>PCS</v>
          </cell>
        </row>
        <row r="4005">
          <cell r="C4005" t="str">
            <v>T-P08V0002R1</v>
          </cell>
          <cell r="D4005" t="str">
            <v>MMX输出板（条码纸）</v>
          </cell>
          <cell r="E4005" t="str">
            <v>4OTPHDA0  2013-06-18</v>
          </cell>
          <cell r="F4005" t="str">
            <v>PCS</v>
          </cell>
        </row>
        <row r="4006">
          <cell r="C4006" t="str">
            <v>T-P08V0003R0</v>
          </cell>
          <cell r="D4006" t="str">
            <v>MMX输入板（条码纸）</v>
          </cell>
          <cell r="E4006" t="str">
            <v>MMX-4I-DV-A0  2012.02.29</v>
          </cell>
          <cell r="F4006" t="str">
            <v>PCS</v>
          </cell>
        </row>
        <row r="4007">
          <cell r="C4007" t="str">
            <v>T-P08V0003R1</v>
          </cell>
          <cell r="D4007" t="str">
            <v>MMX输入板（条码纸）</v>
          </cell>
          <cell r="E4007" t="str">
            <v>4IDVA1  2013-07-19</v>
          </cell>
          <cell r="F4007" t="str">
            <v>PCS</v>
          </cell>
        </row>
        <row r="4008">
          <cell r="C4008" t="str">
            <v>T-P08V0004R0</v>
          </cell>
          <cell r="D4008" t="str">
            <v>MMX输入板（条码纸）</v>
          </cell>
          <cell r="E4008" t="str">
            <v>MMX-4I-HD-A0  2011.12.27</v>
          </cell>
          <cell r="F4008" t="str">
            <v>PCS</v>
          </cell>
        </row>
        <row r="4009">
          <cell r="C4009" t="str">
            <v>T-P08V0004R1</v>
          </cell>
          <cell r="D4009" t="str">
            <v>MMX输入板（条码纸）</v>
          </cell>
          <cell r="E4009" t="str">
            <v>4IHDA1  2013-07-19</v>
          </cell>
          <cell r="F4009" t="str">
            <v>PCS</v>
          </cell>
        </row>
        <row r="4010">
          <cell r="C4010" t="str">
            <v>T-P08V0005R0</v>
          </cell>
          <cell r="D4010" t="str">
            <v>MMX输入板（条码纸）</v>
          </cell>
          <cell r="E4010" t="str">
            <v>MMX-4I-VG-A1  2012.07.04</v>
          </cell>
          <cell r="F4010" t="str">
            <v>PCS</v>
          </cell>
        </row>
        <row r="4011">
          <cell r="C4011" t="str">
            <v>T-P08V0005R1</v>
          </cell>
          <cell r="D4011" t="str">
            <v>MMX输入板（条码纸）</v>
          </cell>
          <cell r="E4011" t="str">
            <v>4IVGA0  2013-06-14</v>
          </cell>
          <cell r="F4011" t="str">
            <v>PCS</v>
          </cell>
        </row>
        <row r="4012">
          <cell r="C4012" t="str">
            <v>T-P08V0006R0</v>
          </cell>
          <cell r="D4012" t="str">
            <v>MMX输出板（条码纸）</v>
          </cell>
          <cell r="E4012" t="str">
            <v>MMX-4O-DV-A0  2012.02.29</v>
          </cell>
          <cell r="F4012" t="str">
            <v>PCS</v>
          </cell>
        </row>
        <row r="4013">
          <cell r="C4013" t="str">
            <v>T-P08V0006R1</v>
          </cell>
          <cell r="D4013" t="str">
            <v>MMX输出板（条码纸）</v>
          </cell>
          <cell r="E4013" t="str">
            <v>4ODVA0  2013-06-18</v>
          </cell>
          <cell r="F4013" t="str">
            <v>PCS</v>
          </cell>
        </row>
        <row r="4014">
          <cell r="C4014" t="str">
            <v>T-P08V0006R2</v>
          </cell>
          <cell r="D4014" t="str">
            <v>MMX输出板（条码纸）</v>
          </cell>
          <cell r="E4014" t="str">
            <v>4ODVA1  2013-11-26</v>
          </cell>
          <cell r="F4014" t="str">
            <v>PCS</v>
          </cell>
        </row>
        <row r="4015">
          <cell r="C4015" t="str">
            <v>T-P08V0007R0</v>
          </cell>
          <cell r="D4015" t="str">
            <v>MMX输出板（条码纸）</v>
          </cell>
          <cell r="E4015" t="str">
            <v>MMX-4O-HD-A0  2012.02.29</v>
          </cell>
          <cell r="F4015" t="str">
            <v>PCS</v>
          </cell>
        </row>
        <row r="4016">
          <cell r="C4016" t="str">
            <v>T-P08V0007R1</v>
          </cell>
          <cell r="D4016" t="str">
            <v>MMX输出板（条码纸）</v>
          </cell>
          <cell r="E4016" t="str">
            <v>4OHDA0  2013-06-18</v>
          </cell>
          <cell r="F4016" t="str">
            <v>PCS</v>
          </cell>
        </row>
        <row r="4017">
          <cell r="C4017" t="str">
            <v>T-P08V0008R0</v>
          </cell>
          <cell r="D4017" t="str">
            <v>MMX切换板（条码纸）</v>
          </cell>
          <cell r="E4017" t="str">
            <v>MMX88-A0  2011.12.27</v>
          </cell>
          <cell r="F4017" t="str">
            <v>PCS</v>
          </cell>
        </row>
        <row r="4018">
          <cell r="C4018" t="str">
            <v>T-P08V0008R1</v>
          </cell>
          <cell r="D4018" t="str">
            <v>MMX切换板（条码纸）</v>
          </cell>
          <cell r="E4018" t="str">
            <v>HDMI88AA0  2013-10-14</v>
          </cell>
          <cell r="F4018" t="str">
            <v>PCS</v>
          </cell>
        </row>
        <row r="4019">
          <cell r="C4019" t="str">
            <v>T-P08V0008R2</v>
          </cell>
          <cell r="D4019" t="str">
            <v>MMX切换板（条码纸）</v>
          </cell>
          <cell r="E4019" t="str">
            <v>HDMI88AA1  2014.02.21</v>
          </cell>
          <cell r="F4019" t="str">
            <v>PCS</v>
          </cell>
        </row>
        <row r="4020">
          <cell r="C4020" t="str">
            <v>T-P08V0008R3</v>
          </cell>
          <cell r="D4020" t="str">
            <v>MMX切换板（条码纸）</v>
          </cell>
          <cell r="E4020" t="str">
            <v>HDMI88AA2  2014-11-24</v>
          </cell>
          <cell r="F4020" t="str">
            <v>PCS</v>
          </cell>
        </row>
        <row r="4021">
          <cell r="C4021" t="str">
            <v>T-P08V0009R0</v>
          </cell>
          <cell r="D4021" t="str">
            <v>MMX88控制板（条码纸）</v>
          </cell>
          <cell r="E4021" t="str">
            <v>MMX88AC3  2012.07.06</v>
          </cell>
          <cell r="F4021" t="str">
            <v>PCS</v>
          </cell>
        </row>
        <row r="4022">
          <cell r="C4022" t="str">
            <v>T-P08V0009R1</v>
          </cell>
          <cell r="D4022" t="str">
            <v>MMX88控制板（条码纸）</v>
          </cell>
          <cell r="E4022" t="str">
            <v>MMX88AC4  2012.10.17</v>
          </cell>
          <cell r="F4022" t="str">
            <v>PCS</v>
          </cell>
        </row>
        <row r="4023">
          <cell r="C4023" t="str">
            <v>T-P08V0009R2</v>
          </cell>
          <cell r="D4023" t="str">
            <v>MMX88控制板（条码纸）</v>
          </cell>
          <cell r="E4023" t="str">
            <v>MMX88AC5  2012.12.19</v>
          </cell>
          <cell r="F4023" t="str">
            <v>PCS</v>
          </cell>
        </row>
        <row r="4024">
          <cell r="C4024" t="str">
            <v>T-P08V0009R3</v>
          </cell>
          <cell r="D4024" t="str">
            <v>MMX88控制板（条码纸）</v>
          </cell>
          <cell r="E4024" t="str">
            <v>HDMI88AB0  2013-10-14</v>
          </cell>
          <cell r="F4024" t="str">
            <v>PCS</v>
          </cell>
        </row>
        <row r="4025">
          <cell r="C4025" t="str">
            <v>T-P08V0010R0</v>
          </cell>
          <cell r="D4025" t="str">
            <v>MMX1616视频背板（条码纸）</v>
          </cell>
          <cell r="E4025" t="str">
            <v>MMX1616-A1  2012.07.05</v>
          </cell>
          <cell r="F4025" t="str">
            <v>PCS</v>
          </cell>
        </row>
        <row r="4026">
          <cell r="C4026" t="str">
            <v>T-P08V0010R1</v>
          </cell>
          <cell r="D4026" t="str">
            <v>MMX1616视频背板（条码纸）</v>
          </cell>
          <cell r="E4026" t="str">
            <v>HDMI1616AA0  2013-11-20</v>
          </cell>
          <cell r="F4026" t="str">
            <v>PCS</v>
          </cell>
        </row>
        <row r="4027">
          <cell r="C4027" t="str">
            <v>T-P08V0011R0</v>
          </cell>
          <cell r="D4027" t="str">
            <v>MMX3232视频背板（条码纸）</v>
          </cell>
          <cell r="E4027" t="str">
            <v>MMX3232-A1  2012.07.05</v>
          </cell>
          <cell r="F4027" t="str">
            <v>PCS</v>
          </cell>
        </row>
        <row r="4028">
          <cell r="C4028" t="str">
            <v>T-P08V0011R1</v>
          </cell>
          <cell r="D4028" t="str">
            <v>MMX3232视频背板（条码纸）</v>
          </cell>
          <cell r="E4028" t="str">
            <v>HDMI3232AA0  2013-11-20</v>
          </cell>
          <cell r="F4028" t="str">
            <v>PCS</v>
          </cell>
        </row>
        <row r="4029">
          <cell r="C4029" t="str">
            <v>T-P08V0012R0</v>
          </cell>
          <cell r="D4029" t="str">
            <v>MMX_LCD板（条码纸）</v>
          </cell>
          <cell r="E4029" t="str">
            <v>MMX88AD0  2012.07.06</v>
          </cell>
          <cell r="F4029" t="str">
            <v>PCS</v>
          </cell>
        </row>
        <row r="4030">
          <cell r="C4030" t="str">
            <v>T-P08V0012R1</v>
          </cell>
          <cell r="D4030" t="str">
            <v>MMX_LCD板（条码纸）</v>
          </cell>
          <cell r="E4030" t="str">
            <v>HDMI88AC0  2013-10-14</v>
          </cell>
          <cell r="F4030" t="str">
            <v>PCS</v>
          </cell>
        </row>
        <row r="4031">
          <cell r="C4031" t="str">
            <v>T-P08V0013R0</v>
          </cell>
          <cell r="D4031" t="str">
            <v>MMX1616/MMX3232控制板（条码纸）</v>
          </cell>
          <cell r="E4031" t="str">
            <v>MMX88AC3  2012.07.06</v>
          </cell>
          <cell r="F4031" t="str">
            <v>PCS</v>
          </cell>
        </row>
        <row r="4032">
          <cell r="C4032" t="str">
            <v>T-P08V0013R1</v>
          </cell>
          <cell r="D4032" t="str">
            <v>MMX1616/MMX3232控制板（条码纸）</v>
          </cell>
          <cell r="E4032" t="str">
            <v>MMX88AC4  2012.10.17</v>
          </cell>
          <cell r="F4032" t="str">
            <v>PCS</v>
          </cell>
        </row>
        <row r="4033">
          <cell r="C4033" t="str">
            <v>T-P08V0013R2</v>
          </cell>
          <cell r="D4033" t="str">
            <v>MMX1616/MMX3232控制板（条码纸）</v>
          </cell>
          <cell r="E4033" t="str">
            <v>MMX88AC5  2012.12.27</v>
          </cell>
          <cell r="F4033" t="str">
            <v>PCS</v>
          </cell>
        </row>
        <row r="4034">
          <cell r="C4034" t="str">
            <v>T-P08V0013R3</v>
          </cell>
          <cell r="D4034" t="str">
            <v>MMX1616/MMX3232控制板（条码纸）</v>
          </cell>
          <cell r="E4034" t="str">
            <v>HDMI88AB0  2013-10-14</v>
          </cell>
          <cell r="F4034" t="str">
            <v>PCS</v>
          </cell>
        </row>
        <row r="4035">
          <cell r="C4035" t="str">
            <v>T-P08V0014R0</v>
          </cell>
          <cell r="D4035" t="str">
            <v>MMX88A控制板（条码纸）</v>
          </cell>
          <cell r="E4035" t="str">
            <v>MMX88AC4  2012.10.17</v>
          </cell>
          <cell r="F4035" t="str">
            <v>PCS</v>
          </cell>
        </row>
        <row r="4036">
          <cell r="C4036" t="str">
            <v>T-P08V0014R1</v>
          </cell>
          <cell r="D4036" t="str">
            <v>MMX88A控制板（条码纸）</v>
          </cell>
          <cell r="E4036" t="str">
            <v>MMX88AC5  2012.12.19</v>
          </cell>
          <cell r="F4036" t="str">
            <v>PCS</v>
          </cell>
        </row>
        <row r="4037">
          <cell r="C4037" t="str">
            <v>T-P08V0014R2</v>
          </cell>
          <cell r="D4037" t="str">
            <v>MMX88A控制板（条码纸）</v>
          </cell>
          <cell r="E4037" t="str">
            <v>HDMI88AB0  2013-10-14</v>
          </cell>
          <cell r="F4037" t="str">
            <v>PCS</v>
          </cell>
        </row>
        <row r="4038">
          <cell r="C4038" t="str">
            <v>T-P08V0015R0</v>
          </cell>
          <cell r="D4038" t="str">
            <v>MMX输入板（条码纸）</v>
          </cell>
          <cell r="E4038" t="str">
            <v>MMX-4I-SD-A1  2012.11.02</v>
          </cell>
          <cell r="F4038" t="str">
            <v>PCS</v>
          </cell>
        </row>
        <row r="4039">
          <cell r="C4039" t="str">
            <v>T-P08V0015R1</v>
          </cell>
          <cell r="D4039" t="str">
            <v>MMX输入板（条码纸）</v>
          </cell>
          <cell r="E4039" t="str">
            <v>4ISDA0  2013-06-14</v>
          </cell>
          <cell r="F4039" t="str">
            <v>PCS</v>
          </cell>
        </row>
        <row r="4040">
          <cell r="C4040" t="str">
            <v>T-P08V0016R0</v>
          </cell>
          <cell r="D4040" t="str">
            <v>MMX6464视频背板（条码纸）</v>
          </cell>
          <cell r="E4040" t="str">
            <v>MMX6464-A0  2012.11.18</v>
          </cell>
          <cell r="F4040" t="str">
            <v>PCS</v>
          </cell>
        </row>
        <row r="4041">
          <cell r="C4041" t="str">
            <v>T-P08V0016R1</v>
          </cell>
          <cell r="D4041" t="str">
            <v>MMX6464视频背板（条码纸）</v>
          </cell>
          <cell r="E4041" t="str">
            <v>HDMI6464AA0  2013-11-20</v>
          </cell>
          <cell r="F4041" t="str">
            <v>PCS</v>
          </cell>
        </row>
        <row r="4042">
          <cell r="C4042" t="str">
            <v>T-P08V0017R0</v>
          </cell>
          <cell r="D4042" t="str">
            <v>MHD88控制板（条码纸）</v>
          </cell>
          <cell r="E4042" t="str">
            <v>MMX88AC4  2012.10.17</v>
          </cell>
          <cell r="F4042" t="str">
            <v>PCS</v>
          </cell>
        </row>
        <row r="4043">
          <cell r="C4043" t="str">
            <v>T-P08V0017R1</v>
          </cell>
          <cell r="D4043" t="str">
            <v>MHD88控制板（条码纸）</v>
          </cell>
          <cell r="E4043" t="str">
            <v>MMX88AC5  2012.12.19</v>
          </cell>
          <cell r="F4043" t="str">
            <v>PCS</v>
          </cell>
        </row>
        <row r="4044">
          <cell r="C4044" t="str">
            <v>T-P08V0017R2</v>
          </cell>
          <cell r="D4044" t="str">
            <v>MHD88控制板（条码纸）</v>
          </cell>
          <cell r="E4044" t="str">
            <v>HDMI88AB0  2013-10-14</v>
          </cell>
          <cell r="F4044" t="str">
            <v>PCS</v>
          </cell>
        </row>
        <row r="4045">
          <cell r="C4045" t="str">
            <v>T-P08V0018R0</v>
          </cell>
          <cell r="D4045" t="str">
            <v>MHD88A控制板（条码纸）</v>
          </cell>
          <cell r="E4045" t="str">
            <v>MMX88AC4  2012.10.17</v>
          </cell>
          <cell r="F4045" t="str">
            <v>PCS</v>
          </cell>
        </row>
        <row r="4046">
          <cell r="C4046" t="str">
            <v>T-P08V0018R1</v>
          </cell>
          <cell r="D4046" t="str">
            <v>MHD88A/MDV88A控制板（条码纸）</v>
          </cell>
          <cell r="E4046" t="str">
            <v>MMX88AC5  2012.12.19</v>
          </cell>
          <cell r="F4046" t="str">
            <v>PCS</v>
          </cell>
        </row>
        <row r="4047">
          <cell r="C4047" t="str">
            <v>T-P08V0018R2</v>
          </cell>
          <cell r="D4047" t="str">
            <v>MHD88A/MDV88A控制板（条码纸）</v>
          </cell>
          <cell r="E4047" t="str">
            <v>HDMI88AB0  2013-10-14</v>
          </cell>
          <cell r="F4047" t="str">
            <v>PCS</v>
          </cell>
        </row>
        <row r="4048">
          <cell r="C4048" t="str">
            <v>T-P08V0019R0</v>
          </cell>
          <cell r="D4048" t="str">
            <v>MHD1616/MHD3232控制板（条码纸）</v>
          </cell>
          <cell r="E4048" t="str">
            <v>MMX88AC4  2012.10.17</v>
          </cell>
          <cell r="F4048" t="str">
            <v>PCS</v>
          </cell>
        </row>
        <row r="4049">
          <cell r="C4049" t="str">
            <v>T-P08V0019R1</v>
          </cell>
          <cell r="D4049" t="str">
            <v>MHD1616/MHD3232控制板（条码纸）</v>
          </cell>
          <cell r="E4049" t="str">
            <v>MMX88AC5  2012.12.19</v>
          </cell>
          <cell r="F4049" t="str">
            <v>PCS</v>
          </cell>
        </row>
        <row r="4050">
          <cell r="C4050" t="str">
            <v>T-P08V0019R2</v>
          </cell>
          <cell r="D4050" t="str">
            <v>MHD1616/MHD3232控制板（条码纸）</v>
          </cell>
          <cell r="E4050" t="str">
            <v>HDMI88AB0  2013-10-14</v>
          </cell>
          <cell r="F4050" t="str">
            <v>PCS</v>
          </cell>
        </row>
        <row r="4051">
          <cell r="C4051" t="str">
            <v>T-P08V0020R0</v>
          </cell>
          <cell r="D4051" t="str">
            <v>MMX输出板（条码纸）</v>
          </cell>
          <cell r="E4051" t="str">
            <v>MMX-4O-SD-A0  2012.12.06</v>
          </cell>
          <cell r="F4051" t="str">
            <v>PCS</v>
          </cell>
        </row>
        <row r="4052">
          <cell r="C4052" t="str">
            <v>T-P08V0020R1</v>
          </cell>
          <cell r="D4052" t="str">
            <v>MMX输出板（条码纸）</v>
          </cell>
          <cell r="E4052" t="str">
            <v>MMX-40-SD-A1  2013-04-16</v>
          </cell>
          <cell r="F4052" t="str">
            <v>PCS</v>
          </cell>
        </row>
        <row r="4053">
          <cell r="C4053" t="str">
            <v>T-P08V0020R2</v>
          </cell>
          <cell r="D4053" t="str">
            <v>MMX输出板（条码纸）</v>
          </cell>
          <cell r="E4053" t="str">
            <v>4OSDA0  2013-06-14</v>
          </cell>
          <cell r="F4053" t="str">
            <v>PCS</v>
          </cell>
        </row>
        <row r="4054">
          <cell r="C4054" t="str">
            <v>T-P08V0021R0</v>
          </cell>
          <cell r="D4054" t="str">
            <v>MMX输入板（条码纸）</v>
          </cell>
          <cell r="E4054" t="str">
            <v>MMX-4I-FO-A1  2012.12.20</v>
          </cell>
          <cell r="F4054" t="str">
            <v>PCS</v>
          </cell>
        </row>
        <row r="4055">
          <cell r="C4055" t="str">
            <v>T-P08V0022R0</v>
          </cell>
          <cell r="D4055" t="str">
            <v>MMX输出板（条码纸）</v>
          </cell>
          <cell r="E4055" t="str">
            <v>MMX-4O-FO-A1  2012.12.20</v>
          </cell>
          <cell r="F4055" t="str">
            <v>PCS</v>
          </cell>
        </row>
        <row r="4056">
          <cell r="C4056" t="str">
            <v>T-P08V0023R0</v>
          </cell>
          <cell r="D4056" t="str">
            <v>MDV1616/MDV3232控制板（条码纸）</v>
          </cell>
          <cell r="E4056" t="str">
            <v>MMX88AC5  2012.12.19</v>
          </cell>
          <cell r="F4056" t="str">
            <v>PCS</v>
          </cell>
        </row>
        <row r="4057">
          <cell r="C4057" t="str">
            <v>T-P08V0023R1</v>
          </cell>
          <cell r="D4057" t="str">
            <v>MDV1616/MDV3232控制板（条码纸）</v>
          </cell>
          <cell r="E4057" t="str">
            <v>HDMI88AB0  2013-10-14</v>
          </cell>
          <cell r="F4057" t="str">
            <v>PCS</v>
          </cell>
        </row>
        <row r="4058">
          <cell r="C4058" t="str">
            <v>T-P08V0024R0</v>
          </cell>
          <cell r="D4058" t="str">
            <v>MMX输出板（条码纸）</v>
          </cell>
          <cell r="E4058" t="str">
            <v>MMX-40-TPHD-ABO  2013-01-15</v>
          </cell>
          <cell r="F4058" t="str">
            <v>PCS</v>
          </cell>
        </row>
        <row r="4059">
          <cell r="C4059" t="str">
            <v>T-P08V0025R0</v>
          </cell>
          <cell r="D4059" t="str">
            <v>MMX输出板（条码纸）</v>
          </cell>
          <cell r="E4059" t="str">
            <v>MMX-4O-VG-A1  2013-1-16</v>
          </cell>
          <cell r="F4059" t="str">
            <v>PCS</v>
          </cell>
        </row>
        <row r="4060">
          <cell r="C4060" t="str">
            <v>T-P08V0025R1</v>
          </cell>
          <cell r="D4060" t="str">
            <v>MMX输出板（条码纸）</v>
          </cell>
          <cell r="E4060" t="str">
            <v>4OVGA0  2013-06-14</v>
          </cell>
          <cell r="F4060" t="str">
            <v>PCS</v>
          </cell>
        </row>
        <row r="4061">
          <cell r="C4061" t="str">
            <v>T-P08V0026R0</v>
          </cell>
          <cell r="D4061" t="str">
            <v>福州MMX输入板（条码纸）</v>
          </cell>
          <cell r="E4061" t="str">
            <v>4I-HD/DV/VG/VG-A1  2013-11-11</v>
          </cell>
          <cell r="F4061" t="str">
            <v>PCS</v>
          </cell>
        </row>
        <row r="4062">
          <cell r="C4062" t="str">
            <v>T-P08V0027R0</v>
          </cell>
          <cell r="D4062" t="str">
            <v>福州MMX输入板（条码纸）</v>
          </cell>
          <cell r="E4062" t="str">
            <v>4I-FO/SD/TP/HD-A1  2013-11-14</v>
          </cell>
          <cell r="F4062" t="str">
            <v>PCS</v>
          </cell>
        </row>
        <row r="4063">
          <cell r="C4063" t="str">
            <v>T-P08V0027R1</v>
          </cell>
          <cell r="D4063" t="str">
            <v>福州MMX输入板（条码纸）</v>
          </cell>
          <cell r="E4063" t="str">
            <v>4I-FO/SD/TP/HD-A1  2013-11-14 (4K程序)</v>
          </cell>
          <cell r="F4063" t="str">
            <v>PCS</v>
          </cell>
        </row>
        <row r="4064">
          <cell r="C4064" t="str">
            <v>T-P08V0028R0</v>
          </cell>
          <cell r="D4064" t="str">
            <v>福州MMX输出板（条码纸）</v>
          </cell>
          <cell r="E4064" t="str">
            <v>4O-FO/SD/TP/VG-A1  2013-11-14</v>
          </cell>
          <cell r="F4064" t="str">
            <v>PCS</v>
          </cell>
        </row>
        <row r="4065">
          <cell r="C4065" t="str">
            <v>T-P08V0028R1</v>
          </cell>
          <cell r="D4065" t="str">
            <v>福州MMX输出板（条码纸）</v>
          </cell>
          <cell r="E4065" t="str">
            <v>4O-FO/SD/TP/VG-A1  2013-11-14(4K程序)</v>
          </cell>
          <cell r="F4065" t="str">
            <v>PCS</v>
          </cell>
        </row>
        <row r="4066">
          <cell r="C4066" t="str">
            <v>T-P08V0029R0</v>
          </cell>
          <cell r="D4066" t="str">
            <v>福州MMX输出板（条码纸）</v>
          </cell>
          <cell r="E4066" t="str">
            <v>4O-DV/DV/HD/HD-A1  2013-11-14</v>
          </cell>
          <cell r="F4066" t="str">
            <v>PCS</v>
          </cell>
        </row>
        <row r="4067">
          <cell r="C4067" t="str">
            <v>T-P08V0030R0</v>
          </cell>
          <cell r="D4067" t="str">
            <v>MMX无缝输入板（条码纸）</v>
          </cell>
          <cell r="E4067" t="str">
            <v>4IDSA2  2014-8-11</v>
          </cell>
          <cell r="F4067" t="str">
            <v>PCS</v>
          </cell>
        </row>
        <row r="4068">
          <cell r="C4068" t="str">
            <v>T-P08V0030R1</v>
          </cell>
          <cell r="D4068" t="str">
            <v>MMX无缝输入板（条码纸）</v>
          </cell>
          <cell r="E4068" t="str">
            <v>4IDSA3  2015-01-03</v>
          </cell>
          <cell r="F4068" t="str">
            <v>PCS</v>
          </cell>
        </row>
        <row r="4069">
          <cell r="C4069" t="str">
            <v>T-P08V0031R0</v>
          </cell>
          <cell r="D4069" t="str">
            <v>MMX输出板（条码纸）</v>
          </cell>
          <cell r="E4069" t="str">
            <v>4OTPHDA0  2013-06-18(4K程序)</v>
          </cell>
          <cell r="F4069" t="str">
            <v>PCS</v>
          </cell>
        </row>
        <row r="4070">
          <cell r="C4070" t="str">
            <v>T-P08V0032R0</v>
          </cell>
          <cell r="D4070" t="str">
            <v>MMX无缝输出卡板（条码纸）</v>
          </cell>
          <cell r="E4070" t="str">
            <v>4ODSA1  2014-12-03</v>
          </cell>
          <cell r="F4070" t="str">
            <v>PCS</v>
          </cell>
        </row>
        <row r="4071">
          <cell r="C4071" t="str">
            <v>T-P08V0033R0</v>
          </cell>
          <cell r="D4071" t="str">
            <v>MDV248 TP输入卡板(条码纸)</v>
          </cell>
          <cell r="E4071" t="str">
            <v>1I-BSA2  2015-01-22</v>
          </cell>
          <cell r="F4071" t="str">
            <v>PCS</v>
          </cell>
        </row>
        <row r="4072">
          <cell r="C4072" t="str">
            <v>T-P08V0034R0</v>
          </cell>
          <cell r="D4072" t="str">
            <v>MDV248 TP输出卡板(条码纸)</v>
          </cell>
          <cell r="E4072" t="str">
            <v>1O-BSA2  2015-01-22</v>
          </cell>
          <cell r="F4072" t="str">
            <v>PCS</v>
          </cell>
        </row>
        <row r="4073">
          <cell r="C4073" t="str">
            <v>T-P08V0035R0</v>
          </cell>
          <cell r="D4073" t="str">
            <v>MDV248 DV输入卡板(条码纸)</v>
          </cell>
          <cell r="E4073" t="str">
            <v>1I-DVA1  2015-01-22</v>
          </cell>
          <cell r="F4073" t="str">
            <v>PCS</v>
          </cell>
        </row>
        <row r="4074">
          <cell r="C4074" t="str">
            <v>T-P08V0036R0</v>
          </cell>
          <cell r="D4074" t="str">
            <v>MDV248 DV输出卡板(条码纸)</v>
          </cell>
          <cell r="E4074" t="str">
            <v>1O-DVA1  2015-01-22</v>
          </cell>
          <cell r="F4074" t="str">
            <v>PCS</v>
          </cell>
        </row>
        <row r="4075">
          <cell r="C4075" t="str">
            <v>T-P08V0037R0</v>
          </cell>
          <cell r="D4075" t="str">
            <v>MDV248 VGA输入卡板(条码纸)</v>
          </cell>
          <cell r="E4075" t="str">
            <v>1I-DVA1  2015-01-22</v>
          </cell>
          <cell r="F4075" t="str">
            <v>PCS</v>
          </cell>
        </row>
        <row r="4076">
          <cell r="C4076" t="str">
            <v>T-P08V0038R0</v>
          </cell>
          <cell r="D4076" t="str">
            <v>MDV248 VGA输出卡板(条码纸)</v>
          </cell>
          <cell r="E4076" t="str">
            <v>1O-DVA1  2015-01-22</v>
          </cell>
          <cell r="F4076" t="str">
            <v>PCS</v>
          </cell>
        </row>
        <row r="4077">
          <cell r="C4077" t="str">
            <v>T-P09V0001R0</v>
          </cell>
          <cell r="D4077" t="str">
            <v>黎巴嫩MCU板（条码纸）</v>
          </cell>
          <cell r="E4077" t="str">
            <v>PTDM6-RS232AA0  2011.12.17</v>
          </cell>
          <cell r="F4077" t="str">
            <v>PCS</v>
          </cell>
        </row>
        <row r="4078">
          <cell r="C4078" t="str">
            <v>T-P09V0002R0</v>
          </cell>
          <cell r="D4078" t="str">
            <v>黎巴嫩MCU板（条码纸）</v>
          </cell>
          <cell r="E4078" t="str">
            <v>PTDM6-TCPIPAA0  2011.12.23</v>
          </cell>
          <cell r="F4078" t="str">
            <v>PCS</v>
          </cell>
        </row>
        <row r="4079">
          <cell r="C4079" t="str">
            <v>T-P09V0003R0</v>
          </cell>
          <cell r="D4079" t="str">
            <v>TEK专用板（条码纸）</v>
          </cell>
          <cell r="E4079" t="str">
            <v>TEK-61EV-AA0  2012.03.28</v>
          </cell>
          <cell r="F4079" t="str">
            <v>PCS</v>
          </cell>
        </row>
        <row r="4080">
          <cell r="C4080" t="str">
            <v>T-P09V0004R0</v>
          </cell>
          <cell r="D4080" t="str">
            <v>TEK专用板（条码纸）</v>
          </cell>
          <cell r="E4080" t="str">
            <v>TEK-61EV-AB0  2012.03.13</v>
          </cell>
          <cell r="F4080" t="str">
            <v>PCS</v>
          </cell>
        </row>
        <row r="4081">
          <cell r="C4081" t="str">
            <v>T-P09V0005R0</v>
          </cell>
          <cell r="D4081" t="str">
            <v>ATLONA控制板（条码纸）</v>
          </cell>
          <cell r="E4081" t="str">
            <v>2011DDC0101  2011.07.20</v>
          </cell>
          <cell r="F4081" t="str">
            <v>PCS</v>
          </cell>
        </row>
        <row r="4082">
          <cell r="C4082" t="str">
            <v>T-P09V0006R0</v>
          </cell>
          <cell r="D4082" t="str">
            <v>ATLONA切换板（条码纸）</v>
          </cell>
          <cell r="E4082" t="str">
            <v>2011DDC0102  2011.06.01</v>
          </cell>
          <cell r="F4082" t="str">
            <v>PCS</v>
          </cell>
        </row>
        <row r="4083">
          <cell r="C4083" t="str">
            <v>T-P09V0007R0</v>
          </cell>
          <cell r="D4083" t="str">
            <v>ATLONA话筒板（条码纸）</v>
          </cell>
          <cell r="E4083" t="str">
            <v>2011DDC0103  2009.11.17</v>
          </cell>
          <cell r="F4083" t="str">
            <v>PCS</v>
          </cell>
        </row>
        <row r="4084">
          <cell r="C4084" t="str">
            <v>T-P09V0008R0</v>
          </cell>
          <cell r="D4084" t="str">
            <v>ATLONA主板（条码纸）</v>
          </cell>
          <cell r="E4084" t="str">
            <v>2011DDC0114  2009.11.17</v>
          </cell>
          <cell r="F4084" t="str">
            <v>PCS</v>
          </cell>
        </row>
        <row r="4085">
          <cell r="C4085" t="str">
            <v>T-P09V0009R0</v>
          </cell>
          <cell r="D4085" t="str">
            <v>ATLONA视频IN板（条码纸）</v>
          </cell>
          <cell r="E4085" t="str">
            <v>DVI Matrix 88AE0  2011.11.09</v>
          </cell>
          <cell r="F4085" t="str">
            <v>PCS</v>
          </cell>
        </row>
        <row r="4086">
          <cell r="C4086" t="str">
            <v>T-P09V0010R0</v>
          </cell>
          <cell r="D4086" t="str">
            <v>ATLONA视频OUT板（条码纸）</v>
          </cell>
          <cell r="E4086" t="str">
            <v>DVI Matrix 88AF0  2011.11.09</v>
          </cell>
          <cell r="F4086" t="str">
            <v>PCS</v>
          </cell>
        </row>
        <row r="4087">
          <cell r="C4087" t="str">
            <v>T-P09V0011R0</v>
          </cell>
          <cell r="D4087" t="str">
            <v>ATLONA视频IN板（条码纸）</v>
          </cell>
          <cell r="E4087" t="str">
            <v>HDMI Matrix 88AE2  2011.12.12</v>
          </cell>
          <cell r="F4087" t="str">
            <v>PCS</v>
          </cell>
        </row>
        <row r="4088">
          <cell r="C4088" t="str">
            <v>T-P09V0012R0</v>
          </cell>
          <cell r="D4088" t="str">
            <v>ATLONA视频OUT板（条码纸）</v>
          </cell>
          <cell r="E4088" t="str">
            <v>HDMI Matrix 88AF2  2011.12.12</v>
          </cell>
          <cell r="F4088" t="str">
            <v>PCS</v>
          </cell>
        </row>
        <row r="4089">
          <cell r="C4089" t="str">
            <v>T-P09V0013R0</v>
          </cell>
          <cell r="D4089" t="str">
            <v>ATLONA LCD板（条码纸）</v>
          </cell>
          <cell r="E4089" t="str">
            <v>PU2U3UCA0  2011.05.07</v>
          </cell>
          <cell r="F4089" t="str">
            <v>PCS</v>
          </cell>
        </row>
        <row r="4090">
          <cell r="C4090" t="str">
            <v>T-P09V0014R0</v>
          </cell>
          <cell r="D4090" t="str">
            <v>ATLONA CPU板（条码纸）</v>
          </cell>
          <cell r="E4090" t="str">
            <v>PU2U3UCB0  2011.05.07</v>
          </cell>
          <cell r="F4090" t="str">
            <v>PCS</v>
          </cell>
        </row>
        <row r="4091">
          <cell r="C4091" t="str">
            <v>T-P09V0015R0</v>
          </cell>
          <cell r="D4091" t="str">
            <v>ATLONA按键板（条码纸）</v>
          </cell>
          <cell r="E4091" t="str">
            <v>PU2U3UCC0  2011.05.07</v>
          </cell>
          <cell r="F4091" t="str">
            <v>PCS</v>
          </cell>
        </row>
        <row r="4092">
          <cell r="C4092" t="str">
            <v>T-P09V0016R0</v>
          </cell>
          <cell r="D4092" t="str">
            <v>ATLONA网卡板（条码纸）</v>
          </cell>
          <cell r="E4092" t="str">
            <v>NET COM  2011.02.23</v>
          </cell>
          <cell r="F4092" t="str">
            <v>PCS</v>
          </cell>
        </row>
        <row r="4093">
          <cell r="C4093" t="str">
            <v>T-P09V0016R1</v>
          </cell>
          <cell r="D4093" t="str">
            <v>网卡板（条码纸）</v>
          </cell>
          <cell r="E4093" t="str">
            <v>TCPIPA0  2013-10-14</v>
          </cell>
          <cell r="F4093" t="str">
            <v>PCS</v>
          </cell>
        </row>
        <row r="4094">
          <cell r="C4094" t="str">
            <v>T-P09V0017R0</v>
          </cell>
          <cell r="D4094" t="str">
            <v>澳大利亚Is控制板（条码纸）</v>
          </cell>
          <cell r="E4094" t="str">
            <v>TBD-12AA0  2012.06.21</v>
          </cell>
          <cell r="F4094" t="str">
            <v>PCS</v>
          </cell>
        </row>
        <row r="4095">
          <cell r="C4095" t="str">
            <v>T-P09V0017R1</v>
          </cell>
          <cell r="D4095" t="str">
            <v>澳大利亚Is控制板（条码纸）</v>
          </cell>
          <cell r="E4095" t="str">
            <v>TBD-12AA1  2013.02.21</v>
          </cell>
          <cell r="F4095" t="str">
            <v>PCS</v>
          </cell>
        </row>
        <row r="4096">
          <cell r="C4096" t="str">
            <v>T-P09V0018R0</v>
          </cell>
          <cell r="D4096" t="str">
            <v>澳大利亚Is功放板（条码纸）</v>
          </cell>
          <cell r="E4096" t="str">
            <v>TBD-12AB0  2012.06.21</v>
          </cell>
          <cell r="F4096" t="str">
            <v>PCS</v>
          </cell>
        </row>
        <row r="4097">
          <cell r="C4097" t="str">
            <v>T-P09V0018R1</v>
          </cell>
          <cell r="D4097" t="str">
            <v>澳大利亚Is功放板（条码纸）</v>
          </cell>
          <cell r="E4097" t="str">
            <v>TBD-12AB1  2013.02.21</v>
          </cell>
          <cell r="F4097" t="str">
            <v>PCS</v>
          </cell>
        </row>
        <row r="4098">
          <cell r="C4098" t="str">
            <v>T-P09V0019R0</v>
          </cell>
          <cell r="D4098" t="str">
            <v>澳大利亚Is电源板（条码纸）</v>
          </cell>
          <cell r="E4098" t="str">
            <v>TBD-12AC0  2012.06.21</v>
          </cell>
          <cell r="F4098" t="str">
            <v>PCS</v>
          </cell>
        </row>
        <row r="4099">
          <cell r="C4099" t="str">
            <v>T-P09V0019R1</v>
          </cell>
          <cell r="D4099" t="str">
            <v>澳大利亚Is电源板（条码纸）</v>
          </cell>
          <cell r="E4099" t="str">
            <v>TBD-12AC1  2013.02.21</v>
          </cell>
          <cell r="F4099" t="str">
            <v>PCS</v>
          </cell>
        </row>
        <row r="4100">
          <cell r="C4100" t="str">
            <v>T-P09V0020R0</v>
          </cell>
          <cell r="D4100" t="str">
            <v>HRT前板（条码纸）</v>
          </cell>
          <cell r="E4100" t="str">
            <v>SC71DAB3-HRT  2011.05.08</v>
          </cell>
          <cell r="F4100" t="str">
            <v>PCS</v>
          </cell>
        </row>
        <row r="4101">
          <cell r="C4101" t="str">
            <v>T-P09V0021R0</v>
          </cell>
          <cell r="D4101" t="str">
            <v>ATLONA IR板（条码纸）</v>
          </cell>
          <cell r="E4101" t="str">
            <v>IR</v>
          </cell>
          <cell r="F4101" t="str">
            <v>PCS</v>
          </cell>
        </row>
        <row r="4102">
          <cell r="C4102" t="str">
            <v>T-P09V0022R0</v>
          </cell>
          <cell r="D4102" t="str">
            <v>ATLONA继电器板（条码纸）</v>
          </cell>
          <cell r="E4102" t="str">
            <v>PTPOWSWAA1  2011.01.08</v>
          </cell>
          <cell r="F4102" t="str">
            <v>PCS</v>
          </cell>
        </row>
        <row r="4103">
          <cell r="C4103" t="str">
            <v>T-P09V0022R1</v>
          </cell>
          <cell r="D4103" t="str">
            <v>ATLONA继电器板（条码纸）</v>
          </cell>
          <cell r="E4103" t="str">
            <v>PTPOWSWAA4  2014.01.08</v>
          </cell>
          <cell r="F4103" t="str">
            <v>PCS</v>
          </cell>
        </row>
        <row r="4104">
          <cell r="C4104" t="str">
            <v>T-P09V0022R2</v>
          </cell>
          <cell r="D4104" t="str">
            <v>继电器板（条码纸）</v>
          </cell>
          <cell r="E4104" t="str">
            <v>PTPOWSWAA6  2014-12-24</v>
          </cell>
          <cell r="F4104" t="str">
            <v>PCS</v>
          </cell>
        </row>
        <row r="4105">
          <cell r="C4105" t="str">
            <v>T-P09V0023R0</v>
          </cell>
          <cell r="D4105" t="str">
            <v>话筒板(TEK)（条码纸）</v>
          </cell>
          <cell r="E4105" t="str">
            <v>SC91DBB0  2011.09.25</v>
          </cell>
          <cell r="F4105" t="str">
            <v>PCS</v>
          </cell>
        </row>
        <row r="4106">
          <cell r="C4106" t="str">
            <v>T-P09V0024R0</v>
          </cell>
          <cell r="D4106" t="str">
            <v>DIGI-HD60C发送板（条码纸）</v>
          </cell>
          <cell r="E4106" t="str">
            <v>601-DIGI-HD60C-S 2013-04-09 V1.1</v>
          </cell>
          <cell r="F4106" t="str">
            <v>PCS</v>
          </cell>
        </row>
        <row r="4107">
          <cell r="C4107" t="str">
            <v>T-P09V0024R1</v>
          </cell>
          <cell r="D4107" t="str">
            <v>DIGI-HD60C发送板（条码纸）</v>
          </cell>
          <cell r="E4107" t="str">
            <v>601-DIGI-HD60C-S 2013-09-10 V1.3</v>
          </cell>
          <cell r="F4107" t="str">
            <v>PCS</v>
          </cell>
        </row>
        <row r="4108">
          <cell r="C4108" t="str">
            <v>T-P09V0024R2</v>
          </cell>
          <cell r="D4108" t="str">
            <v>DIGI-HD60C发送板（条码纸）</v>
          </cell>
          <cell r="E4108" t="str">
            <v>601-DIGI-HD60C-S 2014-03-17 V1.4</v>
          </cell>
          <cell r="F4108" t="str">
            <v>PCS</v>
          </cell>
        </row>
        <row r="4109">
          <cell r="C4109" t="str">
            <v>T-P09V0024R3</v>
          </cell>
          <cell r="D4109" t="str">
            <v>DIGI-HD60C发送板（条码纸）</v>
          </cell>
          <cell r="E4109" t="str">
            <v>601-DIGI-HD60C-S 2014-04-25 V1.5</v>
          </cell>
          <cell r="F4109" t="str">
            <v>PCS</v>
          </cell>
        </row>
        <row r="4110">
          <cell r="C4110" t="str">
            <v>T-P09V0025R0</v>
          </cell>
          <cell r="D4110" t="str">
            <v>DIGI-HD60C接收板（条码纸）</v>
          </cell>
          <cell r="E4110" t="str">
            <v>601-DIGI-HD60C-R 2013-04-09 V1.1</v>
          </cell>
          <cell r="F4110" t="str">
            <v>PCS</v>
          </cell>
        </row>
        <row r="4111">
          <cell r="C4111" t="str">
            <v>T-P09V0025R1</v>
          </cell>
          <cell r="D4111" t="str">
            <v>DIGI-HD60C接收板（条码纸）</v>
          </cell>
          <cell r="E4111" t="str">
            <v>601-DIGI-HD60C-R 2013-09-10 V1.3</v>
          </cell>
          <cell r="F4111" t="str">
            <v>PCS</v>
          </cell>
        </row>
        <row r="4112">
          <cell r="C4112" t="str">
            <v>T-P09V0025R2</v>
          </cell>
          <cell r="D4112" t="str">
            <v>DIGI-HD60C接收板（条码纸）</v>
          </cell>
          <cell r="E4112" t="str">
            <v>601-DIGI-HD60C-R 2014-03-17 V1.4</v>
          </cell>
          <cell r="F4112" t="str">
            <v>PCS</v>
          </cell>
        </row>
        <row r="4113">
          <cell r="C4113" t="str">
            <v>T-P09V0025R3</v>
          </cell>
          <cell r="D4113" t="str">
            <v>DIGI-HD60C接收板（条码纸）</v>
          </cell>
          <cell r="E4113" t="str">
            <v>601-DIGI-HD60C-R 2014-04-25 V1.5</v>
          </cell>
          <cell r="F4113" t="str">
            <v>PCS</v>
          </cell>
        </row>
        <row r="4114">
          <cell r="C4114" t="str">
            <v>T-P09V0026R0</v>
          </cell>
          <cell r="D4114" t="str">
            <v>HD输入板（INT）（条码纸）</v>
          </cell>
          <cell r="E4114" t="str">
            <v>FLX-HI4A-A0  2013-04-20</v>
          </cell>
          <cell r="F4114" t="str">
            <v>PCS</v>
          </cell>
        </row>
        <row r="4115">
          <cell r="C4115" t="str">
            <v>T-P09V0027R0</v>
          </cell>
          <cell r="D4115" t="str">
            <v>HD输出板（INT）（条码纸）</v>
          </cell>
          <cell r="E4115" t="str">
            <v>FLX-HO4A-A0  2013-04-20</v>
          </cell>
          <cell r="F4115" t="str">
            <v>PCS</v>
          </cell>
        </row>
        <row r="4116">
          <cell r="C4116" t="str">
            <v>T-P09V0028R0</v>
          </cell>
          <cell r="D4116" t="str">
            <v>TPHD输出板(INT)（条码纸）</v>
          </cell>
          <cell r="E4116" t="str">
            <v>FLX-BO4A-A0  2013-04-23</v>
          </cell>
          <cell r="F4116" t="str">
            <v>PCS</v>
          </cell>
        </row>
        <row r="4117">
          <cell r="C4117" t="str">
            <v>T-P09V0029R0</v>
          </cell>
          <cell r="D4117" t="str">
            <v>MMX输入板（OEM)</v>
          </cell>
          <cell r="E4117" t="str">
            <v>4ITPHDA0 2013-05-29</v>
          </cell>
          <cell r="F4117" t="str">
            <v>PCS</v>
          </cell>
        </row>
        <row r="4118">
          <cell r="C4118" t="str">
            <v>T-P09V0029R1</v>
          </cell>
          <cell r="D4118" t="str">
            <v>MMX输入板（OEM)</v>
          </cell>
          <cell r="E4118" t="str">
            <v>4ITPHDA1  2013-10-28</v>
          </cell>
          <cell r="F4118" t="str">
            <v>PCS</v>
          </cell>
        </row>
        <row r="4119">
          <cell r="C4119" t="str">
            <v>T-P09V0030R0</v>
          </cell>
          <cell r="D4119" t="str">
            <v>DIGI-P122主板（条码纸）</v>
          </cell>
          <cell r="E4119" t="str">
            <v>DIGI-P12X-AA2  2013-07-05</v>
          </cell>
          <cell r="F4119" t="str">
            <v>PCS</v>
          </cell>
        </row>
        <row r="4120">
          <cell r="C4120" t="str">
            <v>T-P09V0031R0</v>
          </cell>
          <cell r="D4120" t="str">
            <v>DIGI-P123主板（条码纸）</v>
          </cell>
          <cell r="E4120" t="str">
            <v>DIGI-P12X-AA2  2013-07-05</v>
          </cell>
          <cell r="F4120" t="str">
            <v>PCS</v>
          </cell>
        </row>
        <row r="4121">
          <cell r="C4121" t="str">
            <v>T-P09V0032R0</v>
          </cell>
          <cell r="D4121" t="str">
            <v>DIGI-P12输入板（条码纸）</v>
          </cell>
          <cell r="E4121" t="str">
            <v>DIGI-P12X-AB2  2013-07-05</v>
          </cell>
          <cell r="F4121" t="str">
            <v>PCS</v>
          </cell>
        </row>
        <row r="4122">
          <cell r="C4122" t="str">
            <v>T-P09V0033R0</v>
          </cell>
          <cell r="D4122" t="str">
            <v>DIGI-P12控制板（条码纸）</v>
          </cell>
          <cell r="E4122" t="str">
            <v>DIGI-P12X-AC2  2013-07-05</v>
          </cell>
          <cell r="F4122" t="str">
            <v>PCS</v>
          </cell>
        </row>
        <row r="4123">
          <cell r="C4123" t="str">
            <v>T-P09V0034R0</v>
          </cell>
          <cell r="D4123" t="str">
            <v>网卡板（条码纸）</v>
          </cell>
          <cell r="E4123" t="str">
            <v>NET-AB0  2013-07-05</v>
          </cell>
          <cell r="F4123" t="str">
            <v>PCS</v>
          </cell>
        </row>
        <row r="4124">
          <cell r="C4124" t="str">
            <v>T-P09V0034R1</v>
          </cell>
          <cell r="D4124" t="str">
            <v>网卡板（条码纸）</v>
          </cell>
          <cell r="E4124" t="str">
            <v>NET-AB1  2013-10-9</v>
          </cell>
          <cell r="F4124" t="str">
            <v>PCS</v>
          </cell>
        </row>
        <row r="4125">
          <cell r="C4125" t="str">
            <v>T-P09V0034R2</v>
          </cell>
          <cell r="D4125" t="str">
            <v>网卡板（条码纸）</v>
          </cell>
          <cell r="E4125" t="str">
            <v>TCPIPG0  2013-10-14</v>
          </cell>
          <cell r="F4125" t="str">
            <v>PCS</v>
          </cell>
        </row>
        <row r="4126">
          <cell r="C4126" t="str">
            <v>T-P09V0035R0</v>
          </cell>
          <cell r="D4126" t="str">
            <v>主板（条码纸）</v>
          </cell>
          <cell r="E4126" t="str">
            <v>HDBT44AA0  2013-09-29</v>
          </cell>
          <cell r="F4126" t="str">
            <v>PCS</v>
          </cell>
        </row>
        <row r="4127">
          <cell r="C4127" t="str">
            <v>T-P09V0036R0</v>
          </cell>
          <cell r="D4127" t="str">
            <v>IR 232连接板（条码纸）</v>
          </cell>
          <cell r="E4127" t="str">
            <v>HDBT44AB0  2013-09-27</v>
          </cell>
          <cell r="F4127" t="str">
            <v>PCS</v>
          </cell>
        </row>
        <row r="4128">
          <cell r="C4128" t="str">
            <v>T-P09V0037R0</v>
          </cell>
          <cell r="D4128" t="str">
            <v>FLX-44网卡板（条码纸）</v>
          </cell>
          <cell r="E4128" t="str">
            <v>TCPIPG0  2013-10-14</v>
          </cell>
          <cell r="F4128" t="str">
            <v>PCS</v>
          </cell>
        </row>
        <row r="4129">
          <cell r="C4129" t="str">
            <v>T-P09V0037R1</v>
          </cell>
          <cell r="D4129" t="str">
            <v>GUI模块网卡板（条码纸）</v>
          </cell>
          <cell r="E4129" t="str">
            <v>TCPIPG2  2014-07-10</v>
          </cell>
          <cell r="F4129" t="str">
            <v>PCS</v>
          </cell>
        </row>
        <row r="4130">
          <cell r="C4130" t="str">
            <v>T-P09V0038R0</v>
          </cell>
          <cell r="D4130" t="str">
            <v>FLX-44前板（条码纸）</v>
          </cell>
          <cell r="E4130" t="str">
            <v>HDBT44BC0  2013-09-27</v>
          </cell>
          <cell r="F4130" t="str">
            <v>PCS</v>
          </cell>
        </row>
        <row r="4131">
          <cell r="C4131" t="str">
            <v>T-P09V0039R0</v>
          </cell>
          <cell r="D4131" t="str">
            <v>FLX-44显示屏板（条码纸）</v>
          </cell>
          <cell r="E4131" t="str">
            <v>HDBT44AE0  2013-09-27</v>
          </cell>
          <cell r="F4131" t="str">
            <v>PCS</v>
          </cell>
        </row>
        <row r="4132">
          <cell r="C4132" t="str">
            <v>T-P09V0040R1</v>
          </cell>
          <cell r="D4132" t="str">
            <v>MHD44主板（条码纸）</v>
          </cell>
          <cell r="E4132" t="str">
            <v>HDMI44BA0  2013-12-09</v>
          </cell>
          <cell r="F4132" t="str">
            <v>PCS</v>
          </cell>
        </row>
        <row r="4133">
          <cell r="C4133" t="str">
            <v>T-P09V0040R2</v>
          </cell>
          <cell r="D4133" t="str">
            <v>MHD44主板（条码纸）</v>
          </cell>
          <cell r="E4133" t="str">
            <v>HDMI44BA1  2014-07-29</v>
          </cell>
          <cell r="F4133" t="str">
            <v>PCS</v>
          </cell>
        </row>
        <row r="4134">
          <cell r="C4134" t="str">
            <v>T-P09V0041R0</v>
          </cell>
          <cell r="D4134" t="str">
            <v>MHD88TP 同轴输出板（条码纸）</v>
          </cell>
          <cell r="E4134" t="str">
            <v>HDBT88AF2  2014-03-18</v>
          </cell>
          <cell r="F4134" t="str">
            <v>PCS</v>
          </cell>
        </row>
        <row r="4135">
          <cell r="C4135" t="str">
            <v>T-P09V0041R1</v>
          </cell>
          <cell r="D4135" t="str">
            <v>MHD88TP 同轴输出板（条码纸）</v>
          </cell>
          <cell r="E4135" t="str">
            <v>HDBT88AF3  2014-6-14</v>
          </cell>
          <cell r="F4135" t="str">
            <v>PCS</v>
          </cell>
        </row>
        <row r="4136">
          <cell r="C4136" t="str">
            <v>T-P09V0042R0</v>
          </cell>
          <cell r="D4136" t="str">
            <v>MHD88TP OEM按键板（条码纸）</v>
          </cell>
          <cell r="E4136" t="str">
            <v>HDBT88BB0  2014-03-03</v>
          </cell>
          <cell r="F4136" t="str">
            <v>PCS</v>
          </cell>
        </row>
        <row r="4137">
          <cell r="C4137" t="str">
            <v>T-P09V0042R1</v>
          </cell>
          <cell r="D4137" t="str">
            <v>MHD88TP OEM按键板（条码纸）</v>
          </cell>
          <cell r="E4137" t="str">
            <v>HDBT88BB1  2015-01-02</v>
          </cell>
          <cell r="F4137" t="str">
            <v>PCS</v>
          </cell>
        </row>
        <row r="4138">
          <cell r="C4138" t="str">
            <v>T-P09V0043R0</v>
          </cell>
          <cell r="D4138" t="str">
            <v>DIGI-P52按键板（条码纸）</v>
          </cell>
          <cell r="E4138" t="str">
            <v>SC0501BC0  2014-04-11</v>
          </cell>
          <cell r="F4138" t="str">
            <v>PCS</v>
          </cell>
        </row>
        <row r="4139">
          <cell r="C4139" t="str">
            <v>T-P09V0053R0</v>
          </cell>
          <cell r="D4139" t="str">
            <v>SC-12BT输入板</v>
          </cell>
          <cell r="E4139" t="str">
            <v>SC1202BB1  2014-04-16</v>
          </cell>
          <cell r="F4139" t="str">
            <v>PCS</v>
          </cell>
        </row>
        <row r="4140">
          <cell r="C4140" t="str">
            <v>T-P09V0054R0</v>
          </cell>
          <cell r="D4140" t="str">
            <v>SC-12BT控制板</v>
          </cell>
          <cell r="E4140" t="str">
            <v>SC1202BC0  2014-04-01</v>
          </cell>
          <cell r="F4140" t="str">
            <v>PCS</v>
          </cell>
        </row>
        <row r="4141">
          <cell r="C4141" t="str">
            <v>T-P09V0055R0</v>
          </cell>
          <cell r="D4141" t="str">
            <v>DIGI-HD60(NR)接收板（条码纸）</v>
          </cell>
          <cell r="E4141" t="str">
            <v>601-DIGI-HD60C-R 2014-04-25 V1.5</v>
          </cell>
          <cell r="F4141" t="str">
            <v>PCS</v>
          </cell>
        </row>
        <row r="4142">
          <cell r="C4142" t="str">
            <v>T-P09V0056R0</v>
          </cell>
          <cell r="D4142" t="str">
            <v>DIGI-HD60(NR)发送板（条码纸）</v>
          </cell>
          <cell r="E4142" t="str">
            <v>601-DIGI-HD60C-S 2014-04-25 V1.5</v>
          </cell>
          <cell r="F4142" t="str">
            <v>PCS</v>
          </cell>
        </row>
        <row r="4143">
          <cell r="C4143" t="str">
            <v>T-P09V0057R0</v>
          </cell>
          <cell r="D4143" t="str">
            <v>MMX系列网卡板(条码纸)</v>
          </cell>
          <cell r="E4143" t="str">
            <v>TCPIPG2  2014-07-10</v>
          </cell>
          <cell r="F4143" t="str">
            <v>PCS</v>
          </cell>
        </row>
        <row r="4144">
          <cell r="C4144" t="str">
            <v>T-P09V0058R0</v>
          </cell>
          <cell r="D4144" t="str">
            <v>DIGI-HDXL-R(条码纸)</v>
          </cell>
          <cell r="E4144" t="str">
            <v>HDBT100PLRA2  2014-03-14</v>
          </cell>
          <cell r="F4144" t="str">
            <v>PCS</v>
          </cell>
        </row>
        <row r="4145">
          <cell r="C4145" t="str">
            <v>T-P09V0059R0</v>
          </cell>
          <cell r="D4145" t="str">
            <v>DIGI-HDXL-S(条码纸)</v>
          </cell>
          <cell r="E4145" t="str">
            <v>HDBT100PLTA2  2014-03-14</v>
          </cell>
          <cell r="F4145" t="str">
            <v>PCS</v>
          </cell>
        </row>
        <row r="4146">
          <cell r="C4146" t="str">
            <v>T-P09V0060R0</v>
          </cell>
          <cell r="D4146" t="str">
            <v>FLX-BO4A-XL(条码纸)</v>
          </cell>
          <cell r="E4146" t="str">
            <v>FLX-BO4A-A0  2013-04-23</v>
          </cell>
          <cell r="F4146" t="str">
            <v>PCS</v>
          </cell>
        </row>
        <row r="4147">
          <cell r="C4147" t="str">
            <v>T-P09V0061R0</v>
          </cell>
          <cell r="D4147" t="str">
            <v>TPHD输出板(INT)（条码纸）</v>
          </cell>
          <cell r="E4147" t="str">
            <v>FLX-BO4A-A0  2013-04-23 （4K程序）</v>
          </cell>
          <cell r="F4147" t="str">
            <v>PCS</v>
          </cell>
        </row>
        <row r="4148">
          <cell r="C4148" t="str">
            <v>T-P09V0062R0</v>
          </cell>
          <cell r="D4148" t="str">
            <v>AVG-HD44TP主板（条码纸）</v>
          </cell>
          <cell r="E4148" t="str">
            <v>HDBT44DA0  2014-10-14</v>
          </cell>
          <cell r="F4148" t="str">
            <v>PCS</v>
          </cell>
        </row>
        <row r="4149">
          <cell r="C4149" t="str">
            <v>T-P09V0063R0</v>
          </cell>
          <cell r="D4149" t="str">
            <v>AVG-HD44TP IR 232连接板（条码纸）</v>
          </cell>
          <cell r="E4149" t="str">
            <v>HDBT44DB0  2014-10-14</v>
          </cell>
          <cell r="F4149" t="str">
            <v>PCS</v>
          </cell>
        </row>
        <row r="4150">
          <cell r="C4150" t="str">
            <v>T-P09V0064R0</v>
          </cell>
          <cell r="D4150" t="str">
            <v>AVG-HD300R（条码纸）</v>
          </cell>
          <cell r="E4150" t="str">
            <v>HDBT70PRD0  2014-10-14</v>
          </cell>
          <cell r="F4150" t="str">
            <v>PCS</v>
          </cell>
        </row>
        <row r="4151">
          <cell r="C4151" t="str">
            <v>T-P09V0064R1</v>
          </cell>
          <cell r="D4151" t="str">
            <v>AVG-HD300R（条码纸）</v>
          </cell>
          <cell r="E4151" t="str">
            <v>HDBT70PRD0  2014-10-14</v>
          </cell>
          <cell r="F4151" t="str">
            <v>PCS</v>
          </cell>
        </row>
        <row r="4152">
          <cell r="C4152" t="str">
            <v>T-P09V0065R0</v>
          </cell>
          <cell r="D4152" t="str">
            <v>AVG-HD300T（条码纸）</v>
          </cell>
          <cell r="E4152" t="str">
            <v>HDBT70PTD0  2014-10-14</v>
          </cell>
          <cell r="F4152" t="str">
            <v>PCS</v>
          </cell>
        </row>
        <row r="4153">
          <cell r="C4153" t="str">
            <v>T-P09V0066R0</v>
          </cell>
          <cell r="D4153" t="str">
            <v>DIGI-HD60C接收板（条码纸）</v>
          </cell>
          <cell r="E4153" t="str">
            <v>601-DIGI-HD60C-R 2014-03-17 V1.4(4K程序)</v>
          </cell>
          <cell r="F4153" t="str">
            <v>PCS</v>
          </cell>
        </row>
        <row r="4154">
          <cell r="C4154" t="str">
            <v>T-P09V0066R1</v>
          </cell>
          <cell r="D4154" t="str">
            <v>DIGI-HD60C接收板（条码纸）</v>
          </cell>
          <cell r="E4154" t="str">
            <v>601-DIGI-HD60C-R 2014-11-07 V1.6(4K程序)</v>
          </cell>
          <cell r="F4154" t="str">
            <v>PCS</v>
          </cell>
        </row>
        <row r="4155">
          <cell r="C4155" t="str">
            <v>T-P09V0067R0</v>
          </cell>
          <cell r="D4155" t="str">
            <v>MMX输入板（OEM)</v>
          </cell>
          <cell r="E4155" t="str">
            <v>4ITPHDA1  2013-10-28 (4K程序)</v>
          </cell>
          <cell r="F4155" t="str">
            <v>PCS</v>
          </cell>
        </row>
        <row r="4156">
          <cell r="C4156" t="str">
            <v>T-P09V0068R0</v>
          </cell>
          <cell r="D4156" t="str">
            <v>DIGI-HD60C发送板（条码纸）</v>
          </cell>
          <cell r="E4156" t="str">
            <v>601-DIGI-HD60C-S 2014-03-17 V1.4(4K程序)</v>
          </cell>
          <cell r="F4156" t="str">
            <v>PCS</v>
          </cell>
        </row>
        <row r="4157">
          <cell r="C4157" t="str">
            <v>T-P09V0068R1</v>
          </cell>
          <cell r="D4157" t="str">
            <v>DIGI-HD60C发送板（条码纸）</v>
          </cell>
          <cell r="E4157" t="str">
            <v>601-DIGI-HD60C-S 2014-11-07 V1.6(4K程序)</v>
          </cell>
          <cell r="F4157" t="str">
            <v>PCS</v>
          </cell>
        </row>
        <row r="4158">
          <cell r="C4158" t="str">
            <v>T-P09V0069R0</v>
          </cell>
          <cell r="D4158" t="str">
            <v>DIGI-P123主板（条码纸）</v>
          </cell>
          <cell r="E4158" t="str">
            <v>DIGI-P12X-AA2  2013-07-05(4K程序)</v>
          </cell>
          <cell r="F4158" t="str">
            <v>PCS</v>
          </cell>
        </row>
        <row r="4159">
          <cell r="C4159" t="str">
            <v>T-P09V0070R0</v>
          </cell>
          <cell r="D4159" t="str">
            <v>主板（条码纸）</v>
          </cell>
          <cell r="E4159" t="str">
            <v>HDBT44AA0  2013-09-29(4K程序)</v>
          </cell>
          <cell r="F4159" t="str">
            <v>PCS</v>
          </cell>
        </row>
        <row r="4160">
          <cell r="C4160" t="str">
            <v>T-P09V0071R0</v>
          </cell>
          <cell r="D4160" t="str">
            <v>MHD88TP 同轴输出板（条码纸）</v>
          </cell>
          <cell r="E4160" t="str">
            <v>HDBT88AF3  2014-6-14(4K程序)</v>
          </cell>
          <cell r="F4160" t="str">
            <v>PCS</v>
          </cell>
        </row>
        <row r="4161">
          <cell r="C4161" t="str">
            <v>T-P09V0072R0</v>
          </cell>
          <cell r="D4161" t="str">
            <v>DIGI-HD60(NR)发送板（条码纸）</v>
          </cell>
          <cell r="E4161" t="str">
            <v>601-DIGI-HD60C-S 2014-11-07 V1.6(4K程序)</v>
          </cell>
          <cell r="F4161" t="str">
            <v>PCS</v>
          </cell>
        </row>
        <row r="4162">
          <cell r="C4162" t="str">
            <v>T-P09V0073R0</v>
          </cell>
          <cell r="D4162" t="str">
            <v>DIGI-HD60(NR)接收板（条码纸）</v>
          </cell>
          <cell r="E4162" t="str">
            <v>601-DIGI-HD60C-R 2014-11-07 V1.6(4K程序)</v>
          </cell>
          <cell r="F4162" t="str">
            <v>PCS</v>
          </cell>
        </row>
        <row r="4163">
          <cell r="C4163" t="str">
            <v>T-P09V0074R0</v>
          </cell>
          <cell r="D4163" t="str">
            <v>MMX系列网卡板(条码纸)</v>
          </cell>
          <cell r="E4163" t="str">
            <v>TCPIPG2  2014-07-10(MDV66TP专用)</v>
          </cell>
          <cell r="F4163" t="str">
            <v>PCS</v>
          </cell>
        </row>
        <row r="4164">
          <cell r="C4164" t="str">
            <v>T-P09V0074R1</v>
          </cell>
          <cell r="D4164" t="str">
            <v>MMX系列网卡板(条码纸)</v>
          </cell>
          <cell r="E4164" t="str">
            <v>TCPIPG3  2015-01-03</v>
          </cell>
          <cell r="F4164" t="str">
            <v>PCS</v>
          </cell>
        </row>
        <row r="4165">
          <cell r="C4165" t="str">
            <v>T-P09V0075R0</v>
          </cell>
          <cell r="D4165" t="str">
            <v>DIGI-P52主板(条码纸)</v>
          </cell>
          <cell r="E4165" t="str">
            <v>SC0501AA4  2014-10-31</v>
          </cell>
          <cell r="F4165" t="str">
            <v>PCS</v>
          </cell>
        </row>
        <row r="4166">
          <cell r="C4166" t="str">
            <v>T-P10V0001R0</v>
          </cell>
          <cell r="D4166" t="str">
            <v>外购PCBA板（条码纸）</v>
          </cell>
          <cell r="E4166" t="str">
            <v>HDMI 1 To 4  2010.03.12</v>
          </cell>
          <cell r="F4166" t="str">
            <v>PCS</v>
          </cell>
        </row>
        <row r="4167">
          <cell r="C4167" t="str">
            <v>T-P10V0002R0</v>
          </cell>
          <cell r="D4167" t="str">
            <v>外购PCBA板（条码纸）</v>
          </cell>
          <cell r="E4167" t="str">
            <v>HDMI 1 To 8  2010.05.12</v>
          </cell>
          <cell r="F4167" t="str">
            <v>PCS</v>
          </cell>
        </row>
        <row r="4168">
          <cell r="C4168" t="str">
            <v>T-P10V0003R0</v>
          </cell>
          <cell r="D4168" t="str">
            <v>外购PCBA板（条码纸）</v>
          </cell>
          <cell r="E4168" t="str">
            <v>HDMI 1 To 2  2009.05.21</v>
          </cell>
          <cell r="F4168" t="str">
            <v>PCS</v>
          </cell>
        </row>
        <row r="4169">
          <cell r="C4169" t="str">
            <v>T-P10V0004R0</v>
          </cell>
          <cell r="D4169" t="str">
            <v>外购PCBA板   TPHD403T（条码纸）</v>
          </cell>
          <cell r="E4169" t="str">
            <v>SLET0100SC-TX</v>
          </cell>
          <cell r="F4169" t="str">
            <v>PCS</v>
          </cell>
        </row>
        <row r="4170">
          <cell r="C4170" t="str">
            <v>T-P10V0005R0</v>
          </cell>
          <cell r="D4170" t="str">
            <v>外购PCBA板   TPHD403R（条码纸）</v>
          </cell>
          <cell r="E4170" t="str">
            <v>SLET0100SC-RX</v>
          </cell>
          <cell r="F4170" t="str">
            <v>PCS</v>
          </cell>
        </row>
        <row r="4171">
          <cell r="C4171" t="str">
            <v>T-P10V0006R0</v>
          </cell>
          <cell r="D4171" t="str">
            <v>外购PCBA板   RS232板（条码纸）</v>
          </cell>
          <cell r="E4171" t="str">
            <v>RS232  V1.0  2012.12.04</v>
          </cell>
          <cell r="F4171" t="str">
            <v>PCS</v>
          </cell>
        </row>
        <row r="4172">
          <cell r="C4172" t="str">
            <v>T-P12V0001R0</v>
          </cell>
          <cell r="D4172" t="str">
            <v>巴西Aud按键板（条码纸）</v>
          </cell>
          <cell r="E4172" t="str">
            <v>TSM1-KEY-A</v>
          </cell>
          <cell r="F4172" t="str">
            <v>PCS</v>
          </cell>
        </row>
        <row r="4173">
          <cell r="C4173" t="str">
            <v>T-P12V0002R0</v>
          </cell>
          <cell r="D4173" t="str">
            <v>巴西Aud插座板（条码纸）</v>
          </cell>
          <cell r="E4173" t="str">
            <v>TSM1-KEY-B</v>
          </cell>
          <cell r="F4173" t="str">
            <v>PCS</v>
          </cell>
        </row>
        <row r="4174">
          <cell r="C4174" t="str">
            <v>T-P12V0003R0</v>
          </cell>
          <cell r="D4174" t="str">
            <v>DVI座转接板（条码纸）</v>
          </cell>
          <cell r="E4174" t="str">
            <v>MDVDV  2012.02.17</v>
          </cell>
          <cell r="F4174" t="str">
            <v>PCS</v>
          </cell>
        </row>
        <row r="4175">
          <cell r="C4175" t="str">
            <v>T-P12V0004R0</v>
          </cell>
          <cell r="D4175" t="str">
            <v>USB-A座转接板（条码纸）</v>
          </cell>
          <cell r="E4175" t="str">
            <v>MUSBUSB  2011.12.08</v>
          </cell>
          <cell r="F4175" t="str">
            <v>PCS</v>
          </cell>
        </row>
        <row r="4176">
          <cell r="C4176" t="str">
            <v>T-P12V0005R0</v>
          </cell>
          <cell r="D4176" t="str">
            <v>音频座转接板（条码纸）</v>
          </cell>
          <cell r="E4176" t="str">
            <v>MAA  2011.12.08</v>
          </cell>
          <cell r="F4176" t="str">
            <v>PCS</v>
          </cell>
        </row>
        <row r="4177">
          <cell r="C4177" t="str">
            <v>T-P12V0006R0</v>
          </cell>
          <cell r="D4177" t="str">
            <v>USB板（条码纸）</v>
          </cell>
          <cell r="E4177" t="str">
            <v>WS1-GB 2012.07.09</v>
          </cell>
          <cell r="F4177" t="str">
            <v>PCS</v>
          </cell>
        </row>
        <row r="4178">
          <cell r="C4178" t="str">
            <v>T-P12V0007R0</v>
          </cell>
          <cell r="D4178" t="str">
            <v>色差板（条码纸）</v>
          </cell>
          <cell r="E4178" t="str">
            <v>WY1-GB 2012.07.26</v>
          </cell>
          <cell r="F4178" t="str">
            <v>PCS</v>
          </cell>
        </row>
        <row r="4179">
          <cell r="C4179" t="str">
            <v>T-P12V0008R0</v>
          </cell>
          <cell r="D4179" t="str">
            <v>CV板（条码纸）</v>
          </cell>
          <cell r="E4179" t="str">
            <v>WCR1-GB 2012.07.26</v>
          </cell>
          <cell r="F4179" t="str">
            <v>PCS</v>
          </cell>
        </row>
        <row r="4180">
          <cell r="C4180" t="str">
            <v>T-P12V0009R0</v>
          </cell>
          <cell r="D4180" t="str">
            <v>网络板1（条码纸）</v>
          </cell>
          <cell r="E4180" t="str">
            <v>WNN1-GB 2012.07.09</v>
          </cell>
          <cell r="F4180" t="str">
            <v>PCS</v>
          </cell>
        </row>
        <row r="4181">
          <cell r="C4181" t="str">
            <v>T-P12V0010R0</v>
          </cell>
          <cell r="D4181" t="str">
            <v>音量板（条码纸）</v>
          </cell>
          <cell r="E4181" t="str">
            <v>WKR1-GB 2012.07.09</v>
          </cell>
          <cell r="F4181" t="str">
            <v>PCS</v>
          </cell>
        </row>
        <row r="4182">
          <cell r="C4182" t="str">
            <v>T-P12V0011R0</v>
          </cell>
          <cell r="D4182" t="str">
            <v>卡龙电话板1（条码纸）</v>
          </cell>
          <cell r="E4182" t="str">
            <v>WXT2-GB1 2012.07.09</v>
          </cell>
          <cell r="F4182" t="str">
            <v>PCS</v>
          </cell>
        </row>
        <row r="4183">
          <cell r="C4183" t="str">
            <v>T-P12V0012R0</v>
          </cell>
          <cell r="D4183" t="str">
            <v>卡龙电话板2（条码纸）</v>
          </cell>
          <cell r="E4183" t="str">
            <v>WXT2-GB2 2012.07.09</v>
          </cell>
          <cell r="F4183" t="str">
            <v>PCS</v>
          </cell>
        </row>
        <row r="4184">
          <cell r="C4184" t="str">
            <v>T-P12V0013R0</v>
          </cell>
          <cell r="D4184" t="str">
            <v>VGA板（条码纸）</v>
          </cell>
          <cell r="E4184" t="str">
            <v>WVA1-GB 2012.07.26</v>
          </cell>
          <cell r="F4184" t="str">
            <v>PCS</v>
          </cell>
        </row>
        <row r="4185">
          <cell r="C4185" t="str">
            <v>T-P12V0014R0</v>
          </cell>
          <cell r="D4185" t="str">
            <v>S端子板（条码纸）</v>
          </cell>
          <cell r="E4185" t="str">
            <v>WP1-S  2012.08.06</v>
          </cell>
          <cell r="F4185" t="str">
            <v>PCS</v>
          </cell>
        </row>
        <row r="4186">
          <cell r="C4186" t="str">
            <v>T-P12V0015R0</v>
          </cell>
          <cell r="D4186" t="str">
            <v>H/U板（条码纸）</v>
          </cell>
          <cell r="E4186" t="str">
            <v>WP1-HU  2012.08.06</v>
          </cell>
          <cell r="F4186" t="str">
            <v>PCS</v>
          </cell>
        </row>
        <row r="4187">
          <cell r="C4187" t="str">
            <v>T-P12V0016R0</v>
          </cell>
          <cell r="D4187" t="str">
            <v>网络板2（条码纸）</v>
          </cell>
          <cell r="E4187" t="str">
            <v>WNN2-GB  2012.09.12</v>
          </cell>
          <cell r="F4187" t="str">
            <v>PCS</v>
          </cell>
        </row>
        <row r="4188">
          <cell r="C4188" t="str">
            <v>T-P12V0017R0</v>
          </cell>
          <cell r="D4188" t="str">
            <v>TSC6电源接口板（条码纸）</v>
          </cell>
          <cell r="E4188" t="str">
            <v>EasyConnect-AA0  2012.11.2</v>
          </cell>
          <cell r="F4188" t="str">
            <v>PCS</v>
          </cell>
        </row>
        <row r="4189">
          <cell r="C4189" t="str">
            <v>T-P12V0018R0</v>
          </cell>
          <cell r="D4189" t="str">
            <v>USB/A-B板（条码纸）</v>
          </cell>
          <cell r="E4189" t="str">
            <v>WU1-MG  2013-2-20</v>
          </cell>
          <cell r="F4189" t="str">
            <v>PCS</v>
          </cell>
        </row>
        <row r="4190">
          <cell r="C4190" t="str">
            <v>T-P13V0001R0</v>
          </cell>
          <cell r="D4190" t="str">
            <v>会讨1D-1001主板（条码纸）</v>
          </cell>
          <cell r="E4190" t="str">
            <v>1D-1001-AA0  2013-02-02</v>
          </cell>
          <cell r="F4190" t="str">
            <v>PCS</v>
          </cell>
        </row>
        <row r="4191">
          <cell r="C4191" t="str">
            <v>T-P13V0002R0</v>
          </cell>
          <cell r="D4191" t="str">
            <v>会讨1D-1001音频板（条码纸）</v>
          </cell>
          <cell r="E4191" t="str">
            <v>1D-1001-AB0  2013-02-02</v>
          </cell>
          <cell r="F4191" t="str">
            <v>PCS</v>
          </cell>
        </row>
        <row r="4192">
          <cell r="C4192" t="str">
            <v>T-P13V0002R1</v>
          </cell>
          <cell r="D4192" t="str">
            <v>会讨1D-1001音频板（条码纸）</v>
          </cell>
          <cell r="E4192" t="str">
            <v>1D-1001-AB1  2013-03-27</v>
          </cell>
          <cell r="F4192" t="str">
            <v>PCS</v>
          </cell>
        </row>
        <row r="4193">
          <cell r="C4193" t="str">
            <v>T-P13V0003R0</v>
          </cell>
          <cell r="D4193" t="str">
            <v>会讨1D-1001前板（条码纸）</v>
          </cell>
          <cell r="E4193" t="str">
            <v>1D-1001-AC0  2013-02-02</v>
          </cell>
          <cell r="F4193" t="str">
            <v>PCS</v>
          </cell>
        </row>
        <row r="4194">
          <cell r="C4194" t="str">
            <v>T-P13V0004R0</v>
          </cell>
          <cell r="D4194" t="str">
            <v>会讨1D-2202C主板（条码纸）</v>
          </cell>
          <cell r="E4194" t="str">
            <v>1D-2202-AA0  2013-02-02</v>
          </cell>
          <cell r="F4194" t="str">
            <v>PCS</v>
          </cell>
        </row>
        <row r="4195">
          <cell r="C4195" t="str">
            <v>T-P13V0004R1</v>
          </cell>
          <cell r="D4195" t="str">
            <v>会讨1D-2202C主板（条码纸）</v>
          </cell>
          <cell r="E4195" t="str">
            <v>1D-2202-AA1  2013-03-22</v>
          </cell>
          <cell r="F4195" t="str">
            <v>PCS</v>
          </cell>
        </row>
        <row r="4196">
          <cell r="C4196" t="str">
            <v>T-P13V0004R2</v>
          </cell>
          <cell r="D4196" t="str">
            <v>会讨1D-2202C主板（条码纸）</v>
          </cell>
          <cell r="E4196" t="str">
            <v>1D-2202-AA2  2013-04-11</v>
          </cell>
          <cell r="F4196" t="str">
            <v>PCS</v>
          </cell>
        </row>
        <row r="4197">
          <cell r="C4197" t="str">
            <v>T-P13V0005R0</v>
          </cell>
          <cell r="D4197" t="str">
            <v>会讨1D-2202C按键板（条码纸）</v>
          </cell>
          <cell r="E4197" t="str">
            <v>1D-2202-AB0  2013-02-02</v>
          </cell>
          <cell r="F4197" t="str">
            <v>PCS</v>
          </cell>
        </row>
        <row r="4198">
          <cell r="C4198" t="str">
            <v>T-P13V0005R1</v>
          </cell>
          <cell r="D4198" t="str">
            <v>会讨1D-2202C按键板（条码纸）</v>
          </cell>
          <cell r="E4198" t="str">
            <v>1D-2202-AB1  2013-03-23</v>
          </cell>
          <cell r="F4198" t="str">
            <v>PCS</v>
          </cell>
        </row>
        <row r="4199">
          <cell r="C4199" t="str">
            <v>T-P13V0005R2</v>
          </cell>
          <cell r="D4199" t="str">
            <v>会讨1D-2202C按键板（条码纸）</v>
          </cell>
          <cell r="E4199" t="str">
            <v>1D-2202-AB2  2013-04-11</v>
          </cell>
          <cell r="F4199" t="str">
            <v>PCS</v>
          </cell>
        </row>
        <row r="4200">
          <cell r="C4200" t="str">
            <v>T-P13V0006R0</v>
          </cell>
          <cell r="D4200" t="str">
            <v>会讨1D-2202显示板（条码纸）</v>
          </cell>
          <cell r="E4200" t="str">
            <v>1D-2202-AC0  2013-02-02</v>
          </cell>
          <cell r="F4200" t="str">
            <v>PCS</v>
          </cell>
        </row>
        <row r="4201">
          <cell r="C4201" t="str">
            <v>T-P13V0007R0</v>
          </cell>
          <cell r="D4201" t="str">
            <v>会讨1D-2202D按键板（条码纸）</v>
          </cell>
          <cell r="E4201" t="str">
            <v>1D-2202-AB0  2013-02-02</v>
          </cell>
          <cell r="F4201" t="str">
            <v>PCS</v>
          </cell>
        </row>
        <row r="4202">
          <cell r="C4202" t="str">
            <v>T-P13V0007R1</v>
          </cell>
          <cell r="D4202" t="str">
            <v>会讨1D-2202C按键板（条码纸）</v>
          </cell>
          <cell r="E4202" t="str">
            <v>1D-2202-AB1  2013-03-23</v>
          </cell>
          <cell r="F4202" t="str">
            <v>PCS</v>
          </cell>
        </row>
        <row r="4203">
          <cell r="C4203" t="str">
            <v>T-P13V0007R2</v>
          </cell>
          <cell r="D4203" t="str">
            <v>会讨1D-2202D按键板（条码纸）</v>
          </cell>
          <cell r="E4203" t="str">
            <v>1D-2202-AB2  2013-04-11</v>
          </cell>
          <cell r="F4203" t="str">
            <v>PCS</v>
          </cell>
        </row>
        <row r="4204">
          <cell r="C4204" t="str">
            <v>T-P13V0008R0</v>
          </cell>
          <cell r="D4204" t="str">
            <v>航空公座板（条码纸）</v>
          </cell>
          <cell r="E4204" t="str">
            <v>1D-1001-AD0  2013-02-23</v>
          </cell>
          <cell r="F4204" t="str">
            <v>PCS</v>
          </cell>
        </row>
        <row r="4205">
          <cell r="C4205" t="str">
            <v>T-P13V0009R0</v>
          </cell>
          <cell r="D4205" t="str">
            <v>会讨1D-2202D主板（条码纸）</v>
          </cell>
          <cell r="E4205" t="str">
            <v>1D-2202-AA0  2013-02-02</v>
          </cell>
          <cell r="F4205" t="str">
            <v>PCS</v>
          </cell>
        </row>
        <row r="4206">
          <cell r="C4206" t="str">
            <v>T-P13V0009R1</v>
          </cell>
          <cell r="D4206" t="str">
            <v>会讨1D-2202D主板（条码纸）</v>
          </cell>
          <cell r="E4206" t="str">
            <v>1D-2202-AA1  2013-03-23</v>
          </cell>
          <cell r="F4206" t="str">
            <v>PCS</v>
          </cell>
        </row>
        <row r="4207">
          <cell r="C4207" t="str">
            <v>T-P13V0009R2</v>
          </cell>
          <cell r="D4207" t="str">
            <v>会讨1D-2202D主板（条码纸）</v>
          </cell>
          <cell r="E4207" t="str">
            <v>1D-2202-AA2  2013-04-11</v>
          </cell>
          <cell r="F4207" t="str">
            <v>PCS</v>
          </cell>
        </row>
        <row r="4208">
          <cell r="C4208" t="str">
            <v>T-P13V0010R0</v>
          </cell>
          <cell r="D4208" t="str">
            <v>会讨LED灯板（条码纸）</v>
          </cell>
          <cell r="E4208" t="str">
            <v>1D-2202-AD0  2013-04-15</v>
          </cell>
          <cell r="F4208" t="str">
            <v>PCS</v>
          </cell>
        </row>
        <row r="4209">
          <cell r="C4209" t="str">
            <v>T-P13V0011R0</v>
          </cell>
          <cell r="D4209" t="str">
            <v>电源板（条码纸）</v>
          </cell>
          <cell r="E4209" t="str">
            <v>C-REAA0  2013-06-05</v>
          </cell>
          <cell r="F4209" t="str">
            <v>PCS</v>
          </cell>
        </row>
        <row r="4210">
          <cell r="C4210" t="str">
            <v>T-P13V0012R0</v>
          </cell>
          <cell r="D4210" t="str">
            <v>1D3001会讨主板（条码纸）</v>
          </cell>
          <cell r="E4210" t="str">
            <v>1D3001-AA0 2013-08-20</v>
          </cell>
          <cell r="F4210" t="str">
            <v>PCS</v>
          </cell>
        </row>
        <row r="4211">
          <cell r="C4211" t="str">
            <v>T-P13V0013R0</v>
          </cell>
          <cell r="D4211" t="str">
            <v>1D3001音频板（条码纸）</v>
          </cell>
          <cell r="E4211" t="str">
            <v>1D3001-AB0 2013-08-08</v>
          </cell>
          <cell r="F4211" t="str">
            <v>PCS</v>
          </cell>
        </row>
        <row r="4212">
          <cell r="C4212" t="str">
            <v>T-P13V0014R0</v>
          </cell>
          <cell r="D4212" t="str">
            <v>1D3001液晶板（条码纸）</v>
          </cell>
          <cell r="E4212" t="str">
            <v>1D3001-AC0 2013-08-07</v>
          </cell>
          <cell r="F4212" t="str">
            <v>PCS</v>
          </cell>
        </row>
        <row r="4213">
          <cell r="C4213" t="str">
            <v>T-P13V0015R0</v>
          </cell>
          <cell r="D4213" t="str">
            <v>1D3002主板（条码纸）</v>
          </cell>
          <cell r="E4213" t="str">
            <v>1D3002-AA0 2013-08-19</v>
          </cell>
          <cell r="F4213" t="str">
            <v>PCS</v>
          </cell>
        </row>
        <row r="4214">
          <cell r="C4214" t="str">
            <v>T-P13V0015R1</v>
          </cell>
          <cell r="D4214" t="str">
            <v>1D3002主板（条码纸）</v>
          </cell>
          <cell r="E4214" t="str">
            <v>1D3002-AA1  2013-09-29</v>
          </cell>
          <cell r="F4214" t="str">
            <v>PCS</v>
          </cell>
        </row>
        <row r="4215">
          <cell r="C4215" t="str">
            <v>T-P13V0015R2</v>
          </cell>
          <cell r="D4215" t="str">
            <v>1D3002主板（条码纸）</v>
          </cell>
          <cell r="E4215" t="str">
            <v>1D3002-AA2  2014-1-7</v>
          </cell>
          <cell r="F4215" t="str">
            <v>PCS</v>
          </cell>
        </row>
        <row r="4216">
          <cell r="C4216" t="str">
            <v>T-P13V0015R3</v>
          </cell>
          <cell r="D4216" t="str">
            <v>1D3002主板（条码纸）</v>
          </cell>
          <cell r="E4216" t="str">
            <v>D-3002AA3  2014-05-06</v>
          </cell>
          <cell r="F4216" t="str">
            <v>PCS</v>
          </cell>
        </row>
        <row r="4217">
          <cell r="C4217" t="str">
            <v>T-P13V0015R4</v>
          </cell>
          <cell r="D4217" t="str">
            <v>1D3002主板（条码纸）</v>
          </cell>
          <cell r="E4217" t="str">
            <v>D-3002AA4.1  2014-09-10</v>
          </cell>
          <cell r="F4217" t="str">
            <v>PCS</v>
          </cell>
        </row>
        <row r="4218">
          <cell r="C4218" t="str">
            <v>T-P13V0016R0</v>
          </cell>
          <cell r="D4218" t="str">
            <v>1D3002液晶板（条码纸）</v>
          </cell>
          <cell r="E4218" t="str">
            <v>1D3002-AB0 2013-07-31</v>
          </cell>
          <cell r="F4218" t="str">
            <v>PCS</v>
          </cell>
        </row>
        <row r="4219">
          <cell r="C4219" t="str">
            <v>T-P13V0017R0</v>
          </cell>
          <cell r="D4219" t="str">
            <v>1D3002切换板（条码纸）</v>
          </cell>
          <cell r="E4219" t="str">
            <v>1D3002-AC0 2013-08-05</v>
          </cell>
          <cell r="F4219" t="str">
            <v>PCS</v>
          </cell>
        </row>
        <row r="4220">
          <cell r="C4220" t="str">
            <v>T-P13V0017R1</v>
          </cell>
          <cell r="D4220" t="str">
            <v>1D3002切换板（条码纸）</v>
          </cell>
          <cell r="E4220" t="str">
            <v>1D3002-AC1  2013-09-28</v>
          </cell>
          <cell r="F4220" t="str">
            <v>PCS</v>
          </cell>
        </row>
        <row r="4221">
          <cell r="C4221" t="str">
            <v>T-P13V0017R2</v>
          </cell>
          <cell r="D4221" t="str">
            <v>1D3002切换板（条码纸）</v>
          </cell>
          <cell r="E4221" t="str">
            <v>D-SD411A1 2013-12-10</v>
          </cell>
          <cell r="F4221" t="str">
            <v>PCS</v>
          </cell>
        </row>
        <row r="4222">
          <cell r="C4222" t="str">
            <v>T-P13V0018R0</v>
          </cell>
          <cell r="D4222" t="str">
            <v>1D3002音频板（条码纸）</v>
          </cell>
          <cell r="E4222" t="str">
            <v>1D3002-AD0 2013-08-15</v>
          </cell>
          <cell r="F4222" t="str">
            <v>PCS</v>
          </cell>
        </row>
        <row r="4223">
          <cell r="C4223" t="str">
            <v>T-P13V0018R1</v>
          </cell>
          <cell r="D4223" t="str">
            <v>1D3002音频板（条码纸）</v>
          </cell>
          <cell r="E4223" t="str">
            <v>1D3002-AD1  2013-09-29</v>
          </cell>
          <cell r="F4223" t="str">
            <v>PCS</v>
          </cell>
        </row>
        <row r="4224">
          <cell r="C4224" t="str">
            <v>T-P13V0018R2</v>
          </cell>
          <cell r="D4224" t="str">
            <v>1D3002音频板（条码纸）</v>
          </cell>
          <cell r="E4224" t="str">
            <v>D-3002AD4  2014-03-04</v>
          </cell>
          <cell r="F4224" t="str">
            <v>PCS</v>
          </cell>
        </row>
        <row r="4225">
          <cell r="C4225" t="str">
            <v>T-P13V0018R3</v>
          </cell>
          <cell r="D4225" t="str">
            <v>1D3002音频板（条码纸）</v>
          </cell>
          <cell r="E4225" t="str">
            <v>D-3002AD6  2014-06-05</v>
          </cell>
          <cell r="F4225" t="str">
            <v>PCS</v>
          </cell>
        </row>
        <row r="4226">
          <cell r="C4226" t="str">
            <v>T-P13V0018R4</v>
          </cell>
          <cell r="D4226" t="str">
            <v>1D3002音频板（条码纸）</v>
          </cell>
          <cell r="E4226" t="str">
            <v>D-3002AD7.1  2014-09-09</v>
          </cell>
          <cell r="F4226" t="str">
            <v>PCS</v>
          </cell>
        </row>
        <row r="4227">
          <cell r="C4227" t="str">
            <v>T-P13V0019R0</v>
          </cell>
          <cell r="D4227" t="str">
            <v>1D3002按键板（条码纸）</v>
          </cell>
          <cell r="E4227" t="str">
            <v>1D3002-AE0 2013-08-05</v>
          </cell>
          <cell r="F4227" t="str">
            <v>PCS</v>
          </cell>
        </row>
        <row r="4228">
          <cell r="C4228" t="str">
            <v>T-P13V0020R0</v>
          </cell>
          <cell r="D4228" t="str">
            <v>1D3002切换接口板（条码纸）</v>
          </cell>
          <cell r="E4228" t="str">
            <v>1D3002-AF0 2013-08-05</v>
          </cell>
          <cell r="F4228" t="str">
            <v>PCS</v>
          </cell>
        </row>
        <row r="4229">
          <cell r="C4229" t="str">
            <v>T-P13V0021R0</v>
          </cell>
          <cell r="D4229" t="str">
            <v>1D3002录音板（条码纸）</v>
          </cell>
          <cell r="E4229" t="str">
            <v>1D3002-AG0 2013-08-16</v>
          </cell>
          <cell r="F4229" t="str">
            <v>PCS</v>
          </cell>
        </row>
        <row r="4230">
          <cell r="C4230" t="str">
            <v>T-P13V0021R1</v>
          </cell>
          <cell r="D4230" t="str">
            <v>1D3002录音板（条码纸）</v>
          </cell>
          <cell r="E4230" t="str">
            <v>1D3002-AG1 2013-12-07</v>
          </cell>
          <cell r="F4230" t="str">
            <v>PCS</v>
          </cell>
        </row>
        <row r="4231">
          <cell r="C4231" t="str">
            <v>T-P13V0022R0</v>
          </cell>
          <cell r="D4231" t="str">
            <v>1D3202-C主板（条码纸）</v>
          </cell>
          <cell r="E4231" t="str">
            <v>1D3202-AA0 2013-08-15</v>
          </cell>
          <cell r="F4231" t="str">
            <v>PCS</v>
          </cell>
        </row>
        <row r="4232">
          <cell r="C4232" t="str">
            <v>T-P13V0022R1</v>
          </cell>
          <cell r="D4232" t="str">
            <v>1D3202-C主板（条码纸）</v>
          </cell>
          <cell r="E4232" t="str">
            <v>1D3202-AA1  2013-10-07</v>
          </cell>
          <cell r="F4232" t="str">
            <v>PCS</v>
          </cell>
        </row>
        <row r="4233">
          <cell r="C4233" t="str">
            <v>T-P13V0022R2</v>
          </cell>
          <cell r="D4233" t="str">
            <v>1D3202-C主板（条码纸）</v>
          </cell>
          <cell r="E4233" t="str">
            <v>1D3202-AA1  2013-10-07</v>
          </cell>
          <cell r="F4233" t="str">
            <v>PCS</v>
          </cell>
        </row>
        <row r="4234">
          <cell r="C4234" t="str">
            <v>T-P13V0023R0</v>
          </cell>
          <cell r="D4234" t="str">
            <v>1D3202-C按键板（条码纸）</v>
          </cell>
          <cell r="E4234" t="str">
            <v>1D3202-AB0 2013-08-07</v>
          </cell>
          <cell r="F4234" t="str">
            <v>PCS</v>
          </cell>
        </row>
        <row r="4235">
          <cell r="C4235" t="str">
            <v>T-P13V0023R1</v>
          </cell>
          <cell r="D4235" t="str">
            <v>1D3202-C按键板（条码纸）</v>
          </cell>
          <cell r="E4235" t="str">
            <v>1D3202-AB0 2013-08-07</v>
          </cell>
          <cell r="F4235" t="str">
            <v>PCS</v>
          </cell>
        </row>
        <row r="4236">
          <cell r="C4236" t="str">
            <v>T-P13V0024R0</v>
          </cell>
          <cell r="D4236" t="str">
            <v>1D3202液晶板（条码纸）</v>
          </cell>
          <cell r="E4236" t="str">
            <v>1D3202-AC0 2013-08-10</v>
          </cell>
          <cell r="F4236" t="str">
            <v>PCS</v>
          </cell>
        </row>
        <row r="4237">
          <cell r="C4237" t="str">
            <v>T-P13V0024R1</v>
          </cell>
          <cell r="D4237" t="str">
            <v>1D3202液晶板（条码纸）</v>
          </cell>
          <cell r="E4237" t="str">
            <v>D-3202AC1  2014-05-23</v>
          </cell>
          <cell r="F4237" t="str">
            <v>PCS</v>
          </cell>
        </row>
        <row r="4238">
          <cell r="C4238" t="str">
            <v>T-P13V0024R2</v>
          </cell>
          <cell r="D4238" t="str">
            <v>1D3202液晶板（条码纸）</v>
          </cell>
          <cell r="E4238" t="str">
            <v>D-3202AC1  2014-05-23</v>
          </cell>
          <cell r="F4238" t="str">
            <v>PCS</v>
          </cell>
        </row>
        <row r="4239">
          <cell r="C4239" t="str">
            <v>T-P13V0025R0</v>
          </cell>
          <cell r="D4239" t="str">
            <v>1D3202后灯板（条码纸）</v>
          </cell>
          <cell r="E4239" t="str">
            <v>1D3202-AD0 2013-08-07</v>
          </cell>
          <cell r="F4239" t="str">
            <v>PCS</v>
          </cell>
        </row>
        <row r="4240">
          <cell r="C4240" t="str">
            <v>T-P13V0026R0</v>
          </cell>
          <cell r="D4240" t="str">
            <v>1D3202接口板（条码纸）</v>
          </cell>
          <cell r="E4240" t="str">
            <v>1D3202-AE0 2013-08-17</v>
          </cell>
          <cell r="F4240" t="str">
            <v>PCS</v>
          </cell>
        </row>
        <row r="4241">
          <cell r="C4241" t="str">
            <v>T-P13V0027R0</v>
          </cell>
          <cell r="D4241" t="str">
            <v>1D3202-D按键板（条码纸）</v>
          </cell>
          <cell r="E4241" t="str">
            <v>1D3202-AB0 2013-08-07</v>
          </cell>
          <cell r="F4241" t="str">
            <v>PCS</v>
          </cell>
        </row>
        <row r="4242">
          <cell r="C4242" t="str">
            <v>T-P13V0027R1</v>
          </cell>
          <cell r="D4242" t="str">
            <v>1D3202-D按键板（条码纸）</v>
          </cell>
          <cell r="E4242" t="str">
            <v>1D3202-AB0 2013-08-07</v>
          </cell>
          <cell r="F4242" t="str">
            <v>PCS</v>
          </cell>
        </row>
        <row r="4243">
          <cell r="C4243" t="str">
            <v>T-P13V0028R0</v>
          </cell>
          <cell r="D4243" t="str">
            <v>1D3202-D主板（条码纸）</v>
          </cell>
          <cell r="E4243" t="str">
            <v>1D3202-AA0 2013-08-15</v>
          </cell>
          <cell r="F4243" t="str">
            <v>PCS</v>
          </cell>
        </row>
        <row r="4244">
          <cell r="C4244" t="str">
            <v>T-P13V0028R1</v>
          </cell>
          <cell r="D4244" t="str">
            <v>1D3202-D主板（条码纸）</v>
          </cell>
          <cell r="E4244" t="str">
            <v>1D3202-AA1  2013-10-07</v>
          </cell>
          <cell r="F4244" t="str">
            <v>PCS</v>
          </cell>
        </row>
        <row r="4245">
          <cell r="C4245" t="str">
            <v>T-P13V0028R2</v>
          </cell>
          <cell r="D4245" t="str">
            <v>1D3202-D主板（条码纸）</v>
          </cell>
          <cell r="E4245" t="str">
            <v>1D3202-AA1  2013-10-07</v>
          </cell>
          <cell r="F4245" t="str">
            <v>PCS</v>
          </cell>
        </row>
        <row r="4246">
          <cell r="C4246" t="str">
            <v>T-P13V0029R0</v>
          </cell>
          <cell r="D4246" t="str">
            <v>中继器板（条码纸）</v>
          </cell>
          <cell r="E4246" t="str">
            <v>1CAT-RE-AA0  2013-09-14</v>
          </cell>
          <cell r="F4246" t="str">
            <v>PCS</v>
          </cell>
        </row>
        <row r="4247">
          <cell r="C4247" t="str">
            <v>T-P13V0029R1</v>
          </cell>
          <cell r="D4247" t="str">
            <v>中继器板（条码纸）</v>
          </cell>
          <cell r="E4247" t="str">
            <v>1CAT-RE-AA1  2014-01-06</v>
          </cell>
          <cell r="F4247" t="str">
            <v>PCS</v>
          </cell>
        </row>
        <row r="4248">
          <cell r="C4248" t="str">
            <v>T-P13V0030R0</v>
          </cell>
          <cell r="D4248" t="str">
            <v>音频板（条码纸）</v>
          </cell>
          <cell r="E4248" t="str">
            <v>D-3300AA1  2013-11-5</v>
          </cell>
          <cell r="F4248" t="str">
            <v>PCS</v>
          </cell>
        </row>
        <row r="4249">
          <cell r="C4249" t="str">
            <v>T-P13V0030R1</v>
          </cell>
          <cell r="D4249" t="str">
            <v>音频板（条码纸）</v>
          </cell>
          <cell r="E4249" t="str">
            <v>D-3300AA2  2013-12-11</v>
          </cell>
          <cell r="F4249" t="str">
            <v>PCS</v>
          </cell>
        </row>
        <row r="4250">
          <cell r="C4250" t="str">
            <v>T-P13V0031R0</v>
          </cell>
          <cell r="D4250" t="str">
            <v>D-3301C发言板（条码纸）</v>
          </cell>
          <cell r="E4250" t="str">
            <v>D-3301AA1  2013-11-5</v>
          </cell>
          <cell r="F4250" t="str">
            <v>PCS</v>
          </cell>
        </row>
        <row r="4251">
          <cell r="C4251" t="str">
            <v>T-P13V0031R1</v>
          </cell>
          <cell r="D4251" t="str">
            <v>D-3301C发言板（条码纸）</v>
          </cell>
          <cell r="E4251" t="str">
            <v>D-3301AA2  2014-02-24</v>
          </cell>
          <cell r="F4251" t="str">
            <v>PCS</v>
          </cell>
        </row>
        <row r="4252">
          <cell r="C4252" t="str">
            <v>T-P13V0032R0</v>
          </cell>
          <cell r="D4252" t="str">
            <v>D-3301D发言板（条码纸）</v>
          </cell>
          <cell r="E4252" t="str">
            <v>D-3301AA1  2013-11-5</v>
          </cell>
          <cell r="F4252" t="str">
            <v>PCS</v>
          </cell>
        </row>
        <row r="4253">
          <cell r="C4253" t="str">
            <v>T-P13V0032R1</v>
          </cell>
          <cell r="D4253" t="str">
            <v>D-3301D发言板（条码纸）</v>
          </cell>
          <cell r="E4253" t="str">
            <v>D-3301AA2  2014-02-24</v>
          </cell>
          <cell r="F4253" t="str">
            <v>PCS</v>
          </cell>
        </row>
        <row r="4254">
          <cell r="C4254" t="str">
            <v>T-P13V0033R0</v>
          </cell>
          <cell r="D4254" t="str">
            <v>D-3301C发言按键板（条码纸）</v>
          </cell>
          <cell r="E4254" t="str">
            <v>D-3301AB1  2013-11-5</v>
          </cell>
          <cell r="F4254" t="str">
            <v>PCS</v>
          </cell>
        </row>
        <row r="4255">
          <cell r="C4255" t="str">
            <v>T-P13V0034R0</v>
          </cell>
          <cell r="D4255" t="str">
            <v>D-3301D发言按键板（条码纸）</v>
          </cell>
          <cell r="E4255" t="str">
            <v>D-3301AB1  2013-11-5</v>
          </cell>
          <cell r="F4255" t="str">
            <v>PCS</v>
          </cell>
        </row>
        <row r="4256">
          <cell r="C4256" t="str">
            <v>T-P13V0035R0</v>
          </cell>
          <cell r="D4256" t="str">
            <v>切换板（条码纸）</v>
          </cell>
          <cell r="E4256" t="str">
            <v>D-CV411A1  2013-11-19</v>
          </cell>
          <cell r="F4256" t="str">
            <v>PCS</v>
          </cell>
        </row>
        <row r="4257">
          <cell r="C4257" t="str">
            <v>T-P13V0036R0</v>
          </cell>
          <cell r="D4257" t="str">
            <v>1D3001录音板（条码纸）</v>
          </cell>
          <cell r="E4257" t="str">
            <v>1D3002-AG1 2013-12-07</v>
          </cell>
          <cell r="F4257" t="str">
            <v>PCS</v>
          </cell>
        </row>
        <row r="4258">
          <cell r="C4258" t="str">
            <v>T-P13V0037R0</v>
          </cell>
          <cell r="D4258" t="str">
            <v>D-3302C 主板（条码纸）</v>
          </cell>
          <cell r="E4258" t="str">
            <v>D-3302AA1  2014-02-10</v>
          </cell>
          <cell r="F4258" t="str">
            <v>PCS</v>
          </cell>
        </row>
        <row r="4259">
          <cell r="C4259" t="str">
            <v>T-P13V0038R0</v>
          </cell>
          <cell r="D4259" t="str">
            <v>D-3302按键板（条码纸）</v>
          </cell>
          <cell r="E4259" t="str">
            <v>D-3302AB0  2013-10-19</v>
          </cell>
          <cell r="F4259" t="str">
            <v>PCS</v>
          </cell>
        </row>
        <row r="4260">
          <cell r="C4260" t="str">
            <v>T-P13V0039R0</v>
          </cell>
          <cell r="D4260" t="str">
            <v>D-3304主板（条码纸）</v>
          </cell>
          <cell r="E4260" t="str">
            <v>D-3304AA1  2014-02-10</v>
          </cell>
          <cell r="F4260" t="str">
            <v>PCS</v>
          </cell>
        </row>
        <row r="4261">
          <cell r="C4261" t="str">
            <v>T-P13V0039R1</v>
          </cell>
          <cell r="D4261" t="str">
            <v>D-3304主板（条码纸）</v>
          </cell>
          <cell r="E4261" t="str">
            <v>D-3304AA2  2014-03-17</v>
          </cell>
          <cell r="F4261" t="str">
            <v>PCS</v>
          </cell>
        </row>
        <row r="4262">
          <cell r="C4262" t="str">
            <v>T-P13V0040R0</v>
          </cell>
          <cell r="D4262" t="str">
            <v>D-3304按键板（条码纸）</v>
          </cell>
          <cell r="E4262" t="str">
            <v>D-3304AB1  2013-11-26</v>
          </cell>
          <cell r="F4262" t="str">
            <v>PCS</v>
          </cell>
        </row>
        <row r="4263">
          <cell r="C4263" t="str">
            <v>T-P13V0040R1</v>
          </cell>
          <cell r="D4263" t="str">
            <v>D-3304按键板（条码纸）</v>
          </cell>
          <cell r="E4263" t="str">
            <v>D-3304AB2  2013-03-17</v>
          </cell>
          <cell r="F4263" t="str">
            <v>PCS</v>
          </cell>
        </row>
        <row r="4264">
          <cell r="C4264" t="str">
            <v>T-P13V0041R0</v>
          </cell>
          <cell r="D4264" t="str">
            <v>D-3302D 主板（条码纸）</v>
          </cell>
          <cell r="E4264" t="str">
            <v>D-3302AA1  2014-02-10</v>
          </cell>
          <cell r="F4264" t="str">
            <v>PCS</v>
          </cell>
        </row>
        <row r="4265">
          <cell r="C4265" t="str">
            <v>T-P13V0042R0</v>
          </cell>
          <cell r="D4265" t="str">
            <v>D-3001 按键板（条码纸）</v>
          </cell>
          <cell r="E4265" t="str">
            <v>D-3001BB1  2014-02-25</v>
          </cell>
          <cell r="F4265" t="str">
            <v>PCS</v>
          </cell>
        </row>
        <row r="4266">
          <cell r="C4266" t="str">
            <v>T-P13V0043R0</v>
          </cell>
          <cell r="D4266" t="str">
            <v>D-3001 音频板（条码纸）</v>
          </cell>
          <cell r="E4266" t="str">
            <v>D-3001BD2  2014-03-06</v>
          </cell>
          <cell r="F4266" t="str">
            <v>PCS</v>
          </cell>
        </row>
        <row r="4267">
          <cell r="C4267" t="str">
            <v>T-P13V0043R1</v>
          </cell>
          <cell r="D4267" t="str">
            <v>D-3001 音频板（条码纸）</v>
          </cell>
          <cell r="E4267" t="str">
            <v>D-3001BD3.1  2014-11-06</v>
          </cell>
          <cell r="F4267" t="str">
            <v>PCS</v>
          </cell>
        </row>
        <row r="4268">
          <cell r="C4268" t="str">
            <v>T-P13V0044R0</v>
          </cell>
          <cell r="D4268" t="str">
            <v>1D3204液晶板（条码纸）</v>
          </cell>
          <cell r="E4268" t="str">
            <v>D-3202AC1  2014-05-23</v>
          </cell>
          <cell r="F4268" t="str">
            <v>PCS</v>
          </cell>
        </row>
        <row r="4269">
          <cell r="C4269" t="str">
            <v>T-P13V0044R1</v>
          </cell>
          <cell r="D4269" t="str">
            <v>1D3204液晶板（条码纸）</v>
          </cell>
          <cell r="E4269" t="str">
            <v>D-3202AC1  2014-05-23</v>
          </cell>
          <cell r="F4269" t="str">
            <v>PCS</v>
          </cell>
        </row>
        <row r="4270">
          <cell r="C4270" t="str">
            <v>T-P13V0045R0</v>
          </cell>
          <cell r="D4270" t="str">
            <v>MSP430F下载器（条码纸）</v>
          </cell>
          <cell r="E4270" t="str">
            <v>BSL CABLEA1  2014-05-15</v>
          </cell>
          <cell r="F4270" t="str">
            <v>PCS</v>
          </cell>
        </row>
        <row r="4271">
          <cell r="C4271" t="str">
            <v>T-P13V0045R1</v>
          </cell>
          <cell r="D4271" t="str">
            <v>MSP430F下载器（条码纸）</v>
          </cell>
          <cell r="E4271" t="str">
            <v>BSL CABLEA2  2014-06-30</v>
          </cell>
          <cell r="F4271" t="str">
            <v>PCS</v>
          </cell>
        </row>
        <row r="4272">
          <cell r="C4272" t="str">
            <v>T-P13V0046R0</v>
          </cell>
          <cell r="D4272" t="str">
            <v>D-3701主板（条码纸）</v>
          </cell>
          <cell r="E4272" t="str">
            <v>D-3701AA4  2014-05-30</v>
          </cell>
          <cell r="F4272" t="str">
            <v>PCS</v>
          </cell>
        </row>
        <row r="4273">
          <cell r="C4273" t="str">
            <v>T-P13V0046R1</v>
          </cell>
          <cell r="D4273" t="str">
            <v>D-3701主板（条码纸）</v>
          </cell>
          <cell r="E4273" t="str">
            <v>D-3701AA5  2014-09-04</v>
          </cell>
          <cell r="F4273" t="str">
            <v>PCS</v>
          </cell>
        </row>
        <row r="4274">
          <cell r="C4274" t="str">
            <v>T-P13V0047R0</v>
          </cell>
          <cell r="D4274" t="str">
            <v>D-3701网络接口板（条码纸）</v>
          </cell>
          <cell r="E4274" t="str">
            <v>D-3701AB2  2014-05-30</v>
          </cell>
          <cell r="F4274" t="str">
            <v>PCS</v>
          </cell>
        </row>
        <row r="4275">
          <cell r="C4275" t="str">
            <v>T-P14V0001R0</v>
          </cell>
          <cell r="D4275" t="str">
            <v>SUH4T主板(条码纸)</v>
          </cell>
          <cell r="E4275" t="str">
            <v>UHBT14A2  2014-08-01</v>
          </cell>
          <cell r="F4275" t="str">
            <v>PCS</v>
          </cell>
        </row>
        <row r="4276">
          <cell r="C4276" t="str">
            <v>T-P14V0002R0</v>
          </cell>
          <cell r="D4276" t="str">
            <v>MUH44TP主板(条码纸)</v>
          </cell>
          <cell r="E4276" t="str">
            <v>UHBT44AA1  2014-11-01</v>
          </cell>
          <cell r="F4276" t="str">
            <v>PCS</v>
          </cell>
        </row>
        <row r="4277">
          <cell r="C4277" t="str">
            <v>T-P14V0003R0</v>
          </cell>
          <cell r="D4277" t="str">
            <v>MUH44TP液晶板(条码纸)</v>
          </cell>
          <cell r="E4277" t="str">
            <v>UHBT44AC1  2014-11-01</v>
          </cell>
          <cell r="F4277" t="str">
            <v>PCS</v>
          </cell>
        </row>
        <row r="4278">
          <cell r="C4278" t="str">
            <v>T-P14V0003R1</v>
          </cell>
          <cell r="D4278" t="str">
            <v>MUH44TP液晶板(条码纸)</v>
          </cell>
          <cell r="E4278" t="str">
            <v>UHBT44AC2  2015-01-02</v>
          </cell>
          <cell r="F4278" t="str">
            <v>PCS</v>
          </cell>
        </row>
        <row r="4279">
          <cell r="C4279" t="str">
            <v>T-P14V0004R0</v>
          </cell>
          <cell r="D4279" t="str">
            <v>MUH88TP主板(条码纸)</v>
          </cell>
          <cell r="E4279" t="str">
            <v>HDBT88AA1 2014-01-22</v>
          </cell>
          <cell r="F4279" t="str">
            <v>PCS</v>
          </cell>
        </row>
        <row r="4280">
          <cell r="C4280" t="str">
            <v>T-P14V0004R1</v>
          </cell>
          <cell r="D4280" t="str">
            <v>MUH88TP主板(条码纸)</v>
          </cell>
          <cell r="E4280" t="str">
            <v>HDBT88AA2 2014-12-18</v>
          </cell>
          <cell r="F4280" t="str">
            <v>PCS</v>
          </cell>
        </row>
        <row r="4281">
          <cell r="C4281" t="str">
            <v>T-P14V0005R0</v>
          </cell>
          <cell r="D4281" t="str">
            <v>MUH66TP按键板（条码纸）</v>
          </cell>
          <cell r="E4281" t="str">
            <v>HDBT88AB0 2013-11-23</v>
          </cell>
          <cell r="F4281" t="str">
            <v>PCS</v>
          </cell>
        </row>
        <row r="4282">
          <cell r="C4282" t="str">
            <v>T-P14V0005R1</v>
          </cell>
          <cell r="D4282" t="str">
            <v>MUH66TP按键板（条码纸）</v>
          </cell>
          <cell r="E4282" t="str">
            <v>HDBT88AB1 2015-01-02</v>
          </cell>
          <cell r="F4282" t="str">
            <v>PCS</v>
          </cell>
        </row>
        <row r="4283">
          <cell r="C4283" t="str">
            <v>T-P14V0006R0</v>
          </cell>
          <cell r="D4283" t="str">
            <v>SUH2主板(条码纸)</v>
          </cell>
          <cell r="E4283" t="str">
            <v>UH0102A1  2014-11-04</v>
          </cell>
          <cell r="F4283" t="str">
            <v>PCS</v>
          </cell>
        </row>
        <row r="4284">
          <cell r="C4284" t="str">
            <v>T-P14V0006R1</v>
          </cell>
          <cell r="D4284" t="str">
            <v>SUH2主板(条码纸)</v>
          </cell>
          <cell r="E4284" t="str">
            <v>UH0102A2  2015-01-19</v>
          </cell>
          <cell r="F4284" t="str">
            <v>PCS</v>
          </cell>
        </row>
        <row r="4285">
          <cell r="C4285" t="str">
            <v>T-P14V0007R0</v>
          </cell>
          <cell r="D4285" t="str">
            <v>WUH4A主板(条码纸)</v>
          </cell>
          <cell r="E4285" t="str">
            <v>UH0401AA2  2014-11-20</v>
          </cell>
          <cell r="F4285" t="str">
            <v>PCS</v>
          </cell>
        </row>
        <row r="4286">
          <cell r="C4286" t="str">
            <v>T-P14V0007R1</v>
          </cell>
          <cell r="D4286" t="str">
            <v>WUH4A主板(条码纸)</v>
          </cell>
          <cell r="E4286" t="str">
            <v>UH0401AA3  2015-01-09</v>
          </cell>
          <cell r="F4286" t="str">
            <v>PCS</v>
          </cell>
        </row>
        <row r="4287">
          <cell r="C4287" t="str">
            <v>T-P14V0008R0</v>
          </cell>
          <cell r="D4287" t="str">
            <v>WUH4A IR红外板(条码纸)</v>
          </cell>
          <cell r="E4287" t="str">
            <v>UH0401AB2  2014-12-02</v>
          </cell>
          <cell r="F4287" t="str">
            <v>PCS</v>
          </cell>
        </row>
        <row r="4288">
          <cell r="C4288" t="str">
            <v>T-P14V0009R0</v>
          </cell>
          <cell r="D4288" t="str">
            <v>SUH4主板(条码纸)</v>
          </cell>
          <cell r="E4288" t="str">
            <v>UH0104A1  2014-12-03</v>
          </cell>
          <cell r="F4288" t="str">
            <v>PCS</v>
          </cell>
        </row>
        <row r="4289">
          <cell r="C4289" t="str">
            <v>T-P14V0009R1</v>
          </cell>
          <cell r="D4289" t="str">
            <v>SUH4主板(条码纸)</v>
          </cell>
          <cell r="E4289" t="str">
            <v>UH0104A2  2015-01-19</v>
          </cell>
          <cell r="F4289" t="str">
            <v>PCS</v>
          </cell>
        </row>
        <row r="4290">
          <cell r="C4290" t="str">
            <v>T-P14V0010R0</v>
          </cell>
          <cell r="D4290" t="str">
            <v>NDS-SW41P IR红外板(条码纸)</v>
          </cell>
          <cell r="E4290" t="str">
            <v>UH0401BB2  2014-12-02</v>
          </cell>
          <cell r="F4290" t="str">
            <v>PCS</v>
          </cell>
        </row>
        <row r="4291">
          <cell r="C4291" t="str">
            <v>T-P15V0001R0</v>
          </cell>
          <cell r="D4291" t="str">
            <v>4K*2K输入板(条码纸)</v>
          </cell>
          <cell r="E4291" t="str">
            <v>UHBT88AD0  2014-11-03</v>
          </cell>
          <cell r="F4291" t="str">
            <v>PCS</v>
          </cell>
        </row>
        <row r="4292">
          <cell r="C4292" t="str">
            <v>T-P15V0002R0</v>
          </cell>
          <cell r="D4292" t="str">
            <v>4K*2K远端输出卡板(条码纸)</v>
          </cell>
          <cell r="E4292" t="str">
            <v>UHBT88AE0  2014-11-03</v>
          </cell>
          <cell r="F4292" t="str">
            <v>PCS</v>
          </cell>
        </row>
        <row r="4293">
          <cell r="C4293" t="str">
            <v>T-P15V0003R0</v>
          </cell>
          <cell r="D4293" t="str">
            <v>4K*2K本地输出卡板(条码纸)</v>
          </cell>
          <cell r="E4293" t="str">
            <v>UHBT88AH0  2014-11-03</v>
          </cell>
          <cell r="F4293" t="str">
            <v>PCS</v>
          </cell>
        </row>
        <row r="4294">
          <cell r="C4294" t="str">
            <v>T-P15V0004R0</v>
          </cell>
          <cell r="D4294" t="str">
            <v>4K*2K输入板(条码纸)</v>
          </cell>
          <cell r="E4294" t="str">
            <v>4IUHA0  2014-11-05</v>
          </cell>
          <cell r="F4294" t="str">
            <v>PCS</v>
          </cell>
        </row>
        <row r="4295">
          <cell r="C4295" t="str">
            <v>T-P15V0005R0</v>
          </cell>
          <cell r="D4295" t="str">
            <v>4K*2K输出板(条码纸)</v>
          </cell>
          <cell r="E4295" t="str">
            <v>4OUHA0  2014-11-05</v>
          </cell>
          <cell r="F4295" t="str">
            <v>PCS</v>
          </cell>
        </row>
        <row r="4296">
          <cell r="C4296" t="str">
            <v>T-P15V0006R0</v>
          </cell>
          <cell r="D4296" t="str">
            <v>4K*2K输入板(条码纸)</v>
          </cell>
          <cell r="E4296" t="str">
            <v>4IBTA1  2014-09-04</v>
          </cell>
          <cell r="F4296" t="str">
            <v>PCS</v>
          </cell>
        </row>
        <row r="4297">
          <cell r="C4297" t="str">
            <v>T-P15V0007R0</v>
          </cell>
          <cell r="D4297" t="str">
            <v>4K*2K输出板(条码纸)</v>
          </cell>
          <cell r="E4297" t="str">
            <v>4OBTA1  2014-11-13</v>
          </cell>
          <cell r="F4297" t="str">
            <v>PCS</v>
          </cell>
        </row>
        <row r="4298">
          <cell r="C4298" t="str">
            <v>T-P15V0007R1</v>
          </cell>
          <cell r="D4298" t="str">
            <v>SC121D-T/TN PoC主板（条码纸）</v>
          </cell>
          <cell r="E4298" t="str">
            <v>SC1202AA5  2014-11-12</v>
          </cell>
          <cell r="F4298" t="str">
            <v>PCS</v>
          </cell>
        </row>
        <row r="4299">
          <cell r="C4299" t="str">
            <v>T-P15V0008R0</v>
          </cell>
          <cell r="D4299" t="str">
            <v>MDV66TP DVI/VGA输入卡板(条码纸)</v>
          </cell>
          <cell r="E4299" t="str">
            <v>3I_DSA1  2014-12-05</v>
          </cell>
          <cell r="F4299" t="str">
            <v>PCS</v>
          </cell>
        </row>
        <row r="4300">
          <cell r="C4300" t="str">
            <v>T-P15V0009R0</v>
          </cell>
          <cell r="D4300" t="str">
            <v>MDV66TP TP输入卡板(条码纸)</v>
          </cell>
          <cell r="E4300" t="str">
            <v>3I_TPA1  2014-11-24</v>
          </cell>
          <cell r="F4300" t="str">
            <v>PCS</v>
          </cell>
        </row>
        <row r="4301">
          <cell r="C4301" t="str">
            <v>T-P15V0010R0</v>
          </cell>
          <cell r="D4301" t="str">
            <v>MDV66TP DVI/VGA输出卡板(条码纸)</v>
          </cell>
          <cell r="E4301" t="str">
            <v>3O_DSA1  2014-11-24</v>
          </cell>
          <cell r="F4301" t="str">
            <v>PCS</v>
          </cell>
        </row>
        <row r="4302">
          <cell r="C4302" t="str">
            <v>T-P15V0011R0</v>
          </cell>
          <cell r="D4302" t="str">
            <v>MDV66TP TP输出卡板(条码纸)</v>
          </cell>
          <cell r="E4302" t="str">
            <v>3O_TPA1  2014-12-05</v>
          </cell>
          <cell r="F4302" t="str">
            <v>PCS</v>
          </cell>
        </row>
        <row r="4303">
          <cell r="C4303" t="str">
            <v>T-P15V0012R0</v>
          </cell>
          <cell r="D4303" t="str">
            <v>MMX-4O-UF高清输出板(条码纸)</v>
          </cell>
          <cell r="E4303" t="str">
            <v>4OUFA1  2014-12-20</v>
          </cell>
          <cell r="F4303" t="str">
            <v>PCS</v>
          </cell>
        </row>
        <row r="4304">
          <cell r="C4304" t="str">
            <v>T-P15V0013R0</v>
          </cell>
          <cell r="D4304" t="str">
            <v>MMX-4I-UF高清输入板(条码纸)</v>
          </cell>
          <cell r="E4304" t="str">
            <v>4IUFA1  2014-12-20</v>
          </cell>
          <cell r="F4304" t="str">
            <v>PCS</v>
          </cell>
        </row>
        <row r="4305">
          <cell r="C4305" t="str">
            <v>T-P16V0001R0</v>
          </cell>
          <cell r="D4305" t="str">
            <v>FOUH302T发射板(条码纸)</v>
          </cell>
          <cell r="E4305" t="str">
            <v>UHFBTA2  2014-12-10</v>
          </cell>
          <cell r="F4305" t="str">
            <v>PCS</v>
          </cell>
        </row>
        <row r="4306">
          <cell r="C4306" t="str">
            <v>T-P16V0001R1</v>
          </cell>
          <cell r="D4306" t="str">
            <v>FOUH302T发射板(条码纸)</v>
          </cell>
          <cell r="E4306" t="str">
            <v>UHFBTA3  2015-01-12</v>
          </cell>
          <cell r="F4306" t="str">
            <v>PCS</v>
          </cell>
        </row>
        <row r="4307">
          <cell r="C4307" t="str">
            <v>T-P16V0002R0</v>
          </cell>
          <cell r="D4307" t="str">
            <v>FOUH302R接收板(条码纸)</v>
          </cell>
          <cell r="E4307" t="str">
            <v>UHFBRA2  2014-12-17</v>
          </cell>
          <cell r="F4307" t="str">
            <v>PCS</v>
          </cell>
        </row>
        <row r="4308">
          <cell r="C4308" t="str">
            <v>T-P16V0002R1</v>
          </cell>
          <cell r="D4308" t="str">
            <v>FOUH302R接收板(条码纸)</v>
          </cell>
          <cell r="E4308" t="str">
            <v>UHFBRA3  2015-01-16</v>
          </cell>
          <cell r="F4308" t="str">
            <v>PCS</v>
          </cell>
        </row>
        <row r="4309">
          <cell r="C4309" t="str">
            <v>T-P16V0003R0</v>
          </cell>
          <cell r="D4309" t="str">
            <v>TPHD-BYE-R(条码纸)</v>
          </cell>
          <cell r="E4309" t="str">
            <v>UHBT70PRA2  2015-01-12</v>
          </cell>
          <cell r="F4309" t="str">
            <v>PCS</v>
          </cell>
        </row>
        <row r="4310">
          <cell r="C4310" t="str">
            <v>T-P16V0004R0</v>
          </cell>
          <cell r="D4310" t="str">
            <v>TPHD-BYE-T(条码纸)</v>
          </cell>
          <cell r="E4310" t="str">
            <v>UHBT70PTA2  2015-01-12</v>
          </cell>
          <cell r="F4310" t="str">
            <v>PCS</v>
          </cell>
        </row>
        <row r="4311">
          <cell r="C4311" t="str">
            <v>C-A000001E00</v>
          </cell>
          <cell r="D4311" t="str">
            <v>I-2805-1</v>
          </cell>
          <cell r="E4311">
            <v>0</v>
          </cell>
          <cell r="F4311" t="str">
            <v>PCS</v>
          </cell>
        </row>
        <row r="4312">
          <cell r="C4312" t="str">
            <v>C-A000001E01</v>
          </cell>
          <cell r="D4312" t="str">
            <v>I-2805-1</v>
          </cell>
          <cell r="E4312">
            <v>0</v>
          </cell>
          <cell r="F4312" t="str">
            <v>PCS</v>
          </cell>
        </row>
        <row r="4313">
          <cell r="C4313" t="str">
            <v>C-A000002E00</v>
          </cell>
          <cell r="D4313" t="str">
            <v>I-2805-2</v>
          </cell>
          <cell r="E4313">
            <v>0</v>
          </cell>
          <cell r="F4313" t="str">
            <v>PCS</v>
          </cell>
        </row>
        <row r="4314">
          <cell r="C4314" t="str">
            <v>C-A000002E01</v>
          </cell>
          <cell r="D4314" t="str">
            <v>I-2805-2</v>
          </cell>
          <cell r="E4314">
            <v>0</v>
          </cell>
          <cell r="F4314" t="str">
            <v>PCS</v>
          </cell>
        </row>
        <row r="4315">
          <cell r="C4315" t="str">
            <v>C-A000005E00</v>
          </cell>
          <cell r="D4315" t="str">
            <v>D-33KIT</v>
          </cell>
          <cell r="E4315">
            <v>0</v>
          </cell>
          <cell r="F4315" t="str">
            <v>PCS</v>
          </cell>
        </row>
        <row r="4316">
          <cell r="C4316" t="str">
            <v>C-A000005E01</v>
          </cell>
          <cell r="D4316" t="str">
            <v>D-33KIT</v>
          </cell>
          <cell r="E4316">
            <v>0</v>
          </cell>
          <cell r="F4316" t="str">
            <v>PCS</v>
          </cell>
        </row>
        <row r="4317">
          <cell r="C4317" t="str">
            <v>C-A707201E00</v>
          </cell>
          <cell r="D4317" t="str">
            <v>D-1001</v>
          </cell>
          <cell r="E4317">
            <v>0</v>
          </cell>
          <cell r="F4317" t="str">
            <v>PCS</v>
          </cell>
        </row>
        <row r="4318">
          <cell r="C4318" t="str">
            <v>C-A707201E01</v>
          </cell>
          <cell r="D4318" t="str">
            <v>D-1001</v>
          </cell>
          <cell r="E4318">
            <v>0</v>
          </cell>
          <cell r="F4318" t="str">
            <v>PCS</v>
          </cell>
        </row>
        <row r="4319">
          <cell r="C4319" t="str">
            <v>C-A707201M02</v>
          </cell>
          <cell r="D4319" t="str">
            <v>D-1001</v>
          </cell>
          <cell r="E4319" t="str">
            <v>VT-DCS308</v>
          </cell>
          <cell r="F4319" t="str">
            <v>PCS</v>
          </cell>
        </row>
        <row r="4320">
          <cell r="C4320" t="str">
            <v>C-A707301C04</v>
          </cell>
          <cell r="D4320" t="str">
            <v>D-3001</v>
          </cell>
          <cell r="E4320" t="str">
            <v>BRCCU-1</v>
          </cell>
          <cell r="F4320" t="str">
            <v>PCS</v>
          </cell>
        </row>
        <row r="4321">
          <cell r="C4321" t="str">
            <v>C-A707301C14</v>
          </cell>
          <cell r="D4321" t="str">
            <v>D-3001</v>
          </cell>
          <cell r="E4321" t="str">
            <v>DT-5000</v>
          </cell>
          <cell r="F4321" t="str">
            <v>PCS</v>
          </cell>
        </row>
        <row r="4322">
          <cell r="C4322" t="str">
            <v>C-A707301E00</v>
          </cell>
          <cell r="D4322" t="str">
            <v>D-3001</v>
          </cell>
          <cell r="E4322">
            <v>0</v>
          </cell>
          <cell r="F4322" t="str">
            <v>PCS</v>
          </cell>
        </row>
        <row r="4323">
          <cell r="C4323" t="str">
            <v>C-A707301E01</v>
          </cell>
          <cell r="D4323" t="str">
            <v>D-3001</v>
          </cell>
          <cell r="E4323">
            <v>0</v>
          </cell>
          <cell r="F4323" t="str">
            <v>PCS</v>
          </cell>
        </row>
        <row r="4324">
          <cell r="C4324" t="str">
            <v>C-A707302C04</v>
          </cell>
          <cell r="D4324" t="str">
            <v>D-3002</v>
          </cell>
          <cell r="E4324" t="str">
            <v>BRCCU-2</v>
          </cell>
          <cell r="F4324" t="str">
            <v>PCS</v>
          </cell>
        </row>
        <row r="4325">
          <cell r="C4325" t="str">
            <v>C-A707302E00</v>
          </cell>
          <cell r="D4325" t="str">
            <v>D-3002</v>
          </cell>
          <cell r="E4325">
            <v>0</v>
          </cell>
          <cell r="F4325" t="str">
            <v>PCS</v>
          </cell>
        </row>
        <row r="4326">
          <cell r="C4326" t="str">
            <v>C-A707302E01</v>
          </cell>
          <cell r="D4326" t="str">
            <v>D-3002</v>
          </cell>
          <cell r="E4326">
            <v>0</v>
          </cell>
          <cell r="F4326" t="str">
            <v>PCS</v>
          </cell>
        </row>
        <row r="4327">
          <cell r="C4327" t="str">
            <v>C-A717201E00</v>
          </cell>
          <cell r="D4327" t="str">
            <v>C-RE</v>
          </cell>
          <cell r="E4327">
            <v>0</v>
          </cell>
          <cell r="F4327" t="str">
            <v>PCS</v>
          </cell>
        </row>
        <row r="4328">
          <cell r="C4328" t="str">
            <v>C-A717201E01</v>
          </cell>
          <cell r="D4328" t="str">
            <v>C-RE</v>
          </cell>
          <cell r="E4328">
            <v>0</v>
          </cell>
          <cell r="F4328" t="str">
            <v>PCS</v>
          </cell>
        </row>
        <row r="4329">
          <cell r="C4329" t="str">
            <v>C-A717301E00</v>
          </cell>
          <cell r="D4329" t="str">
            <v>CAT-RE</v>
          </cell>
          <cell r="E4329">
            <v>0</v>
          </cell>
          <cell r="F4329" t="str">
            <v>PCS</v>
          </cell>
        </row>
        <row r="4330">
          <cell r="C4330" t="str">
            <v>C-A717301E01</v>
          </cell>
          <cell r="D4330" t="str">
            <v>CAT-RE</v>
          </cell>
          <cell r="E4330">
            <v>0</v>
          </cell>
          <cell r="F4330" t="str">
            <v>PCS</v>
          </cell>
        </row>
        <row r="4331">
          <cell r="C4331" t="str">
            <v>C-A727201E00</v>
          </cell>
          <cell r="D4331" t="str">
            <v>D-2201C</v>
          </cell>
          <cell r="E4331">
            <v>0</v>
          </cell>
          <cell r="F4331" t="str">
            <v>PCS</v>
          </cell>
        </row>
        <row r="4332">
          <cell r="C4332" t="str">
            <v>C-A727201E01</v>
          </cell>
          <cell r="D4332" t="str">
            <v>D-2201C</v>
          </cell>
          <cell r="E4332">
            <v>0</v>
          </cell>
          <cell r="F4332" t="str">
            <v>PCS</v>
          </cell>
        </row>
        <row r="4333">
          <cell r="C4333" t="str">
            <v>C-A727201M02</v>
          </cell>
          <cell r="D4333" t="str">
            <v>D-2201C</v>
          </cell>
          <cell r="E4333" t="str">
            <v>VT-DCS318C</v>
          </cell>
          <cell r="F4333" t="str">
            <v>PCS</v>
          </cell>
        </row>
        <row r="4334">
          <cell r="C4334" t="str">
            <v>C-A727202E00</v>
          </cell>
          <cell r="D4334" t="str">
            <v>D-2202C</v>
          </cell>
          <cell r="E4334">
            <v>0</v>
          </cell>
          <cell r="F4334" t="str">
            <v>PCS</v>
          </cell>
        </row>
        <row r="4335">
          <cell r="C4335" t="str">
            <v>C-A727202E01</v>
          </cell>
          <cell r="D4335" t="str">
            <v>D-2202C</v>
          </cell>
          <cell r="E4335">
            <v>0</v>
          </cell>
          <cell r="F4335" t="str">
            <v>PCS</v>
          </cell>
        </row>
        <row r="4336">
          <cell r="C4336" t="str">
            <v>C-A727202M02</v>
          </cell>
          <cell r="D4336" t="str">
            <v>D-2202C</v>
          </cell>
          <cell r="E4336" t="str">
            <v>VT-DCS328CV</v>
          </cell>
          <cell r="F4336" t="str">
            <v>PCS</v>
          </cell>
        </row>
        <row r="4337">
          <cell r="C4337" t="str">
            <v>C-A727301E00</v>
          </cell>
          <cell r="D4337" t="str">
            <v>D-3201C</v>
          </cell>
          <cell r="E4337">
            <v>0</v>
          </cell>
          <cell r="F4337" t="str">
            <v>PCS</v>
          </cell>
        </row>
        <row r="4338">
          <cell r="C4338" t="str">
            <v>C-A727301E01</v>
          </cell>
          <cell r="D4338" t="str">
            <v>D-3201C</v>
          </cell>
          <cell r="E4338">
            <v>0</v>
          </cell>
          <cell r="F4338" t="str">
            <v>PCS</v>
          </cell>
        </row>
        <row r="4339">
          <cell r="C4339" t="str">
            <v>C-A727302C04</v>
          </cell>
          <cell r="D4339" t="str">
            <v>D-3202C</v>
          </cell>
          <cell r="E4339" t="str">
            <v>BRMV2-C</v>
          </cell>
          <cell r="F4339" t="str">
            <v>PCS</v>
          </cell>
        </row>
        <row r="4340">
          <cell r="C4340" t="str">
            <v>C-A727302E00</v>
          </cell>
          <cell r="D4340" t="str">
            <v>D-3202C</v>
          </cell>
          <cell r="E4340">
            <v>0</v>
          </cell>
          <cell r="F4340" t="str">
            <v>PCS</v>
          </cell>
        </row>
        <row r="4341">
          <cell r="C4341" t="str">
            <v>C-A727302E01</v>
          </cell>
          <cell r="D4341" t="str">
            <v>D-3202C</v>
          </cell>
          <cell r="E4341">
            <v>0</v>
          </cell>
          <cell r="F4341" t="str">
            <v>PCS</v>
          </cell>
        </row>
        <row r="4342">
          <cell r="C4342" t="str">
            <v>C-A727304E00</v>
          </cell>
          <cell r="D4342" t="str">
            <v>D-3203C</v>
          </cell>
          <cell r="E4342">
            <v>0</v>
          </cell>
          <cell r="F4342" t="str">
            <v>PCS</v>
          </cell>
        </row>
        <row r="4343">
          <cell r="C4343" t="str">
            <v>C-A727304E01</v>
          </cell>
          <cell r="D4343" t="str">
            <v>D-3203C</v>
          </cell>
          <cell r="E4343">
            <v>0</v>
          </cell>
          <cell r="F4343" t="str">
            <v>PCS</v>
          </cell>
        </row>
        <row r="4344">
          <cell r="C4344" t="str">
            <v>C-A727305E00</v>
          </cell>
          <cell r="D4344" t="str">
            <v>D-3204C</v>
          </cell>
          <cell r="E4344">
            <v>0</v>
          </cell>
          <cell r="F4344" t="str">
            <v>PCS</v>
          </cell>
        </row>
        <row r="4345">
          <cell r="C4345" t="str">
            <v>C-A727305E01</v>
          </cell>
          <cell r="D4345" t="str">
            <v>D-3204C</v>
          </cell>
          <cell r="E4345">
            <v>0</v>
          </cell>
          <cell r="F4345" t="str">
            <v>PCS</v>
          </cell>
        </row>
        <row r="4346">
          <cell r="C4346" t="str">
            <v>C-A727307C04</v>
          </cell>
          <cell r="D4346" t="str">
            <v>D-3301C</v>
          </cell>
          <cell r="E4346" t="str">
            <v>BRM5-C</v>
          </cell>
          <cell r="F4346" t="str">
            <v>PCS</v>
          </cell>
        </row>
        <row r="4347">
          <cell r="C4347" t="str">
            <v>C-A727307C14</v>
          </cell>
          <cell r="D4347" t="str">
            <v>D-3301C</v>
          </cell>
          <cell r="E4347" t="str">
            <v>T-670C</v>
          </cell>
          <cell r="F4347" t="str">
            <v>PCS</v>
          </cell>
        </row>
        <row r="4348">
          <cell r="C4348" t="str">
            <v>C-A727307E00</v>
          </cell>
          <cell r="D4348" t="str">
            <v>D-3301C</v>
          </cell>
          <cell r="E4348">
            <v>0</v>
          </cell>
          <cell r="F4348" t="str">
            <v>PCS</v>
          </cell>
        </row>
        <row r="4349">
          <cell r="C4349" t="str">
            <v>C-A727307E01</v>
          </cell>
          <cell r="D4349" t="str">
            <v>D-3301C</v>
          </cell>
          <cell r="E4349">
            <v>0</v>
          </cell>
          <cell r="F4349" t="str">
            <v>PCS</v>
          </cell>
        </row>
        <row r="4350">
          <cell r="C4350" t="str">
            <v>C-A727308E00</v>
          </cell>
          <cell r="D4350" t="str">
            <v>D-3302C</v>
          </cell>
          <cell r="E4350">
            <v>0</v>
          </cell>
          <cell r="F4350" t="str">
            <v>PCS</v>
          </cell>
        </row>
        <row r="4351">
          <cell r="C4351" t="str">
            <v>C-A727308E01</v>
          </cell>
          <cell r="D4351" t="str">
            <v>D-3302C</v>
          </cell>
          <cell r="E4351">
            <v>0</v>
          </cell>
          <cell r="F4351" t="str">
            <v>PCS</v>
          </cell>
        </row>
        <row r="4352">
          <cell r="C4352" t="str">
            <v>C-A737301E00</v>
          </cell>
          <cell r="D4352" t="str">
            <v>D-3701</v>
          </cell>
          <cell r="E4352">
            <v>0</v>
          </cell>
          <cell r="F4352" t="str">
            <v>PCS</v>
          </cell>
        </row>
        <row r="4353">
          <cell r="C4353" t="str">
            <v>C-A737301E01</v>
          </cell>
          <cell r="D4353" t="str">
            <v>D-3701</v>
          </cell>
          <cell r="E4353">
            <v>0</v>
          </cell>
          <cell r="F4353" t="str">
            <v>PCS</v>
          </cell>
        </row>
        <row r="4354">
          <cell r="C4354" t="str">
            <v>C-A747201E00</v>
          </cell>
          <cell r="D4354" t="str">
            <v>D-2201D</v>
          </cell>
          <cell r="E4354">
            <v>0</v>
          </cell>
          <cell r="F4354" t="str">
            <v>PCS</v>
          </cell>
        </row>
        <row r="4355">
          <cell r="C4355" t="str">
            <v>C-A747201E01</v>
          </cell>
          <cell r="D4355" t="str">
            <v>D-2201D</v>
          </cell>
          <cell r="E4355">
            <v>0</v>
          </cell>
          <cell r="F4355" t="str">
            <v>PCS</v>
          </cell>
        </row>
        <row r="4356">
          <cell r="C4356" t="str">
            <v>C-A747201M02</v>
          </cell>
          <cell r="D4356" t="str">
            <v>D-2201D</v>
          </cell>
          <cell r="E4356" t="str">
            <v>VT-DCS318D</v>
          </cell>
          <cell r="F4356" t="str">
            <v>PCS</v>
          </cell>
        </row>
        <row r="4357">
          <cell r="C4357" t="str">
            <v>C-A747202E00</v>
          </cell>
          <cell r="D4357" t="str">
            <v>D-2202D</v>
          </cell>
          <cell r="E4357">
            <v>0</v>
          </cell>
          <cell r="F4357" t="str">
            <v>PCS</v>
          </cell>
        </row>
        <row r="4358">
          <cell r="C4358" t="str">
            <v>C-A747202E01</v>
          </cell>
          <cell r="D4358" t="str">
            <v>D-2202D</v>
          </cell>
          <cell r="E4358">
            <v>0</v>
          </cell>
          <cell r="F4358" t="str">
            <v>PCS</v>
          </cell>
        </row>
        <row r="4359">
          <cell r="C4359" t="str">
            <v>C-A747202M02</v>
          </cell>
          <cell r="D4359" t="str">
            <v>D-2202D</v>
          </cell>
          <cell r="E4359" t="str">
            <v>VT-DCS328DV</v>
          </cell>
          <cell r="F4359" t="str">
            <v>PCS</v>
          </cell>
        </row>
        <row r="4360">
          <cell r="C4360" t="str">
            <v>C-A747301E00</v>
          </cell>
          <cell r="D4360" t="str">
            <v>D-3201D</v>
          </cell>
          <cell r="E4360">
            <v>0</v>
          </cell>
          <cell r="F4360" t="str">
            <v>PCS</v>
          </cell>
        </row>
        <row r="4361">
          <cell r="C4361" t="str">
            <v>C-A747301E01</v>
          </cell>
          <cell r="D4361" t="str">
            <v>D-3201D</v>
          </cell>
          <cell r="E4361">
            <v>0</v>
          </cell>
          <cell r="F4361" t="str">
            <v>PCS</v>
          </cell>
        </row>
        <row r="4362">
          <cell r="C4362" t="str">
            <v>C-A747302C04</v>
          </cell>
          <cell r="D4362" t="str">
            <v>D-3202D</v>
          </cell>
          <cell r="E4362" t="str">
            <v>BRMV2-D</v>
          </cell>
          <cell r="F4362" t="str">
            <v>PCS</v>
          </cell>
        </row>
        <row r="4363">
          <cell r="C4363" t="str">
            <v>C-A747302E00</v>
          </cell>
          <cell r="D4363" t="str">
            <v>D-3202D</v>
          </cell>
          <cell r="E4363">
            <v>0</v>
          </cell>
          <cell r="F4363" t="str">
            <v>PCS</v>
          </cell>
        </row>
        <row r="4364">
          <cell r="C4364" t="str">
            <v>C-A747302E01</v>
          </cell>
          <cell r="D4364" t="str">
            <v>D-3202D</v>
          </cell>
          <cell r="E4364">
            <v>0</v>
          </cell>
          <cell r="F4364" t="str">
            <v>PCS</v>
          </cell>
        </row>
        <row r="4365">
          <cell r="C4365" t="str">
            <v>C-A747303E00</v>
          </cell>
          <cell r="D4365" t="str">
            <v>D-3202DN</v>
          </cell>
          <cell r="E4365">
            <v>0</v>
          </cell>
          <cell r="F4365" t="str">
            <v>PCS</v>
          </cell>
        </row>
        <row r="4366">
          <cell r="C4366" t="str">
            <v>C-A747303E01</v>
          </cell>
          <cell r="D4366" t="str">
            <v>D-3202DN</v>
          </cell>
          <cell r="E4366">
            <v>0</v>
          </cell>
          <cell r="F4366" t="str">
            <v>PCS</v>
          </cell>
        </row>
        <row r="4367">
          <cell r="C4367" t="str">
            <v>C-A747304E00</v>
          </cell>
          <cell r="D4367" t="str">
            <v>D-3203D</v>
          </cell>
          <cell r="E4367">
            <v>0</v>
          </cell>
          <cell r="F4367" t="str">
            <v>PCS</v>
          </cell>
        </row>
        <row r="4368">
          <cell r="C4368" t="str">
            <v>C-A747304E01</v>
          </cell>
          <cell r="D4368" t="str">
            <v>D-3203D</v>
          </cell>
          <cell r="E4368">
            <v>0</v>
          </cell>
          <cell r="F4368" t="str">
            <v>PCS</v>
          </cell>
        </row>
        <row r="4369">
          <cell r="C4369" t="str">
            <v>C-A747305E00</v>
          </cell>
          <cell r="D4369" t="str">
            <v>D-3204D</v>
          </cell>
          <cell r="E4369">
            <v>0</v>
          </cell>
          <cell r="F4369" t="str">
            <v>PCS</v>
          </cell>
        </row>
        <row r="4370">
          <cell r="C4370" t="str">
            <v>C-A747305E01</v>
          </cell>
          <cell r="D4370" t="str">
            <v>D-3204D</v>
          </cell>
          <cell r="E4370">
            <v>0</v>
          </cell>
          <cell r="F4370" t="str">
            <v>PCS</v>
          </cell>
        </row>
        <row r="4371">
          <cell r="C4371" t="str">
            <v>C-A747306E00</v>
          </cell>
          <cell r="D4371" t="str">
            <v>D-3204DN</v>
          </cell>
          <cell r="E4371">
            <v>0</v>
          </cell>
          <cell r="F4371" t="str">
            <v>PCS</v>
          </cell>
        </row>
        <row r="4372">
          <cell r="C4372" t="str">
            <v>C-A747306E01</v>
          </cell>
          <cell r="D4372" t="str">
            <v>D-3204DN</v>
          </cell>
          <cell r="E4372">
            <v>0</v>
          </cell>
          <cell r="F4372" t="str">
            <v>PCS</v>
          </cell>
        </row>
        <row r="4373">
          <cell r="C4373" t="str">
            <v>C-A747307C04</v>
          </cell>
          <cell r="D4373" t="str">
            <v>D-3301D</v>
          </cell>
          <cell r="E4373" t="str">
            <v>BRM5-D</v>
          </cell>
          <cell r="F4373" t="str">
            <v>PCS</v>
          </cell>
        </row>
        <row r="4374">
          <cell r="C4374" t="str">
            <v>C-A747307C14</v>
          </cell>
          <cell r="D4374" t="str">
            <v>D-3301D</v>
          </cell>
          <cell r="E4374" t="str">
            <v>T-670D</v>
          </cell>
          <cell r="F4374" t="str">
            <v>PCS</v>
          </cell>
        </row>
        <row r="4375">
          <cell r="C4375" t="str">
            <v>C-A747307E00</v>
          </cell>
          <cell r="D4375" t="str">
            <v>D-3301D</v>
          </cell>
          <cell r="E4375">
            <v>0</v>
          </cell>
          <cell r="F4375" t="str">
            <v>PCS</v>
          </cell>
        </row>
        <row r="4376">
          <cell r="C4376" t="str">
            <v>C-A747307E01</v>
          </cell>
          <cell r="D4376" t="str">
            <v>D-3301D</v>
          </cell>
          <cell r="E4376">
            <v>0</v>
          </cell>
          <cell r="F4376" t="str">
            <v>PCS</v>
          </cell>
        </row>
        <row r="4377">
          <cell r="C4377" t="str">
            <v>C-A747308E00</v>
          </cell>
          <cell r="D4377" t="str">
            <v>D-3302D</v>
          </cell>
          <cell r="E4377">
            <v>0</v>
          </cell>
          <cell r="F4377" t="str">
            <v>PCS</v>
          </cell>
        </row>
        <row r="4378">
          <cell r="C4378" t="str">
            <v>C-A747308E01</v>
          </cell>
          <cell r="D4378" t="str">
            <v>D-3302D</v>
          </cell>
          <cell r="E4378">
            <v>0</v>
          </cell>
          <cell r="F4378" t="str">
            <v>PCS</v>
          </cell>
        </row>
        <row r="4379">
          <cell r="C4379" t="str">
            <v>C-A757301C04</v>
          </cell>
          <cell r="D4379" t="str">
            <v>D-3300</v>
          </cell>
          <cell r="E4379" t="str">
            <v>BRM5</v>
          </cell>
          <cell r="F4379" t="str">
            <v>PCS</v>
          </cell>
        </row>
        <row r="4380">
          <cell r="C4380" t="str">
            <v>C-A757301E00</v>
          </cell>
          <cell r="D4380" t="str">
            <v>D-3300</v>
          </cell>
          <cell r="E4380">
            <v>0</v>
          </cell>
          <cell r="F4380" t="str">
            <v>PCS</v>
          </cell>
        </row>
        <row r="4381">
          <cell r="C4381" t="str">
            <v>C-A757301E01</v>
          </cell>
          <cell r="D4381" t="str">
            <v>D-3300</v>
          </cell>
          <cell r="E4381">
            <v>0</v>
          </cell>
          <cell r="F4381" t="str">
            <v>PCS</v>
          </cell>
        </row>
        <row r="4382">
          <cell r="C4382" t="str">
            <v>C-A767301E00</v>
          </cell>
          <cell r="D4382" t="str">
            <v>D-3304</v>
          </cell>
          <cell r="E4382">
            <v>0</v>
          </cell>
          <cell r="F4382" t="str">
            <v>PCS</v>
          </cell>
        </row>
        <row r="4383">
          <cell r="C4383" t="str">
            <v>C-A767301E01</v>
          </cell>
          <cell r="D4383" t="str">
            <v>D-3304</v>
          </cell>
          <cell r="E4383">
            <v>0</v>
          </cell>
          <cell r="F4383" t="str">
            <v>PCS</v>
          </cell>
        </row>
        <row r="4384">
          <cell r="C4384" t="str">
            <v>C-A777301E00</v>
          </cell>
          <cell r="D4384" t="str">
            <v>D-3305</v>
          </cell>
          <cell r="E4384">
            <v>0</v>
          </cell>
          <cell r="F4384" t="str">
            <v>PCS</v>
          </cell>
        </row>
        <row r="4385">
          <cell r="C4385" t="str">
            <v>C-A777301E01</v>
          </cell>
          <cell r="D4385" t="str">
            <v>D-3305</v>
          </cell>
          <cell r="E4385">
            <v>0</v>
          </cell>
          <cell r="F4385" t="str">
            <v>PCS</v>
          </cell>
        </row>
        <row r="4386">
          <cell r="C4386" t="str">
            <v>C-A807201E00</v>
          </cell>
          <cell r="D4386" t="str">
            <v>I-1001-8</v>
          </cell>
          <cell r="E4386">
            <v>0</v>
          </cell>
          <cell r="F4386" t="str">
            <v>PCS</v>
          </cell>
        </row>
        <row r="4387">
          <cell r="C4387" t="str">
            <v>C-A807201E01</v>
          </cell>
          <cell r="D4387" t="str">
            <v>I-1001-8</v>
          </cell>
          <cell r="E4387">
            <v>0</v>
          </cell>
          <cell r="F4387" t="str">
            <v>PCS</v>
          </cell>
        </row>
        <row r="4388">
          <cell r="C4388" t="str">
            <v>C-A807202E00</v>
          </cell>
          <cell r="D4388" t="str">
            <v>I-1001-16</v>
          </cell>
          <cell r="E4388">
            <v>0</v>
          </cell>
          <cell r="F4388" t="str">
            <v>PCS</v>
          </cell>
        </row>
        <row r="4389">
          <cell r="C4389" t="str">
            <v>C-A807202E01</v>
          </cell>
          <cell r="D4389" t="str">
            <v>I-1001-16</v>
          </cell>
          <cell r="E4389">
            <v>0</v>
          </cell>
          <cell r="F4389" t="str">
            <v>PCS</v>
          </cell>
        </row>
        <row r="4390">
          <cell r="C4390" t="str">
            <v>C-A807301E01</v>
          </cell>
          <cell r="D4390" t="str">
            <v>I-3001-8</v>
          </cell>
          <cell r="E4390">
            <v>0</v>
          </cell>
          <cell r="F4390" t="str">
            <v>PCS</v>
          </cell>
        </row>
        <row r="4391">
          <cell r="C4391" t="str">
            <v>C-A817201E00</v>
          </cell>
          <cell r="D4391" t="str">
            <v>I-1002</v>
          </cell>
          <cell r="E4391">
            <v>0</v>
          </cell>
          <cell r="F4391" t="str">
            <v>PCS</v>
          </cell>
        </row>
        <row r="4392">
          <cell r="C4392" t="str">
            <v>C-A817201E01</v>
          </cell>
          <cell r="D4392" t="str">
            <v>I-1002</v>
          </cell>
          <cell r="E4392">
            <v>0</v>
          </cell>
          <cell r="F4392" t="str">
            <v>PCS</v>
          </cell>
        </row>
        <row r="4393">
          <cell r="C4393" t="str">
            <v>C-A827201E00</v>
          </cell>
          <cell r="D4393" t="str">
            <v>I-2802-8</v>
          </cell>
          <cell r="E4393">
            <v>0</v>
          </cell>
          <cell r="F4393" t="str">
            <v>PCS</v>
          </cell>
        </row>
        <row r="4394">
          <cell r="C4394" t="str">
            <v>C-A827201E01</v>
          </cell>
          <cell r="D4394" t="str">
            <v>I-2802-8</v>
          </cell>
          <cell r="E4394">
            <v>0</v>
          </cell>
          <cell r="F4394" t="str">
            <v>PCS</v>
          </cell>
        </row>
        <row r="4395">
          <cell r="C4395" t="str">
            <v>C-A827202E00</v>
          </cell>
          <cell r="D4395" t="str">
            <v>I-2802-16</v>
          </cell>
          <cell r="E4395">
            <v>0</v>
          </cell>
          <cell r="F4395" t="str">
            <v>PCS</v>
          </cell>
        </row>
        <row r="4396">
          <cell r="C4396" t="str">
            <v>C-A827202E01</v>
          </cell>
          <cell r="D4396" t="str">
            <v>I-2802-16</v>
          </cell>
          <cell r="E4396">
            <v>0</v>
          </cell>
          <cell r="F4396" t="str">
            <v>PCS</v>
          </cell>
        </row>
        <row r="4397">
          <cell r="C4397" t="str">
            <v>C-A837201E00</v>
          </cell>
          <cell r="D4397" t="str">
            <v>I-2803</v>
          </cell>
          <cell r="E4397">
            <v>0</v>
          </cell>
          <cell r="F4397" t="str">
            <v>PCS</v>
          </cell>
        </row>
        <row r="4398">
          <cell r="C4398" t="str">
            <v>C-A837201E01</v>
          </cell>
          <cell r="D4398" t="str">
            <v>I-2803</v>
          </cell>
          <cell r="E4398">
            <v>0</v>
          </cell>
          <cell r="F4398" t="str">
            <v>PCS</v>
          </cell>
        </row>
        <row r="4399">
          <cell r="C4399" t="str">
            <v>C-A847201E00</v>
          </cell>
          <cell r="D4399" t="str">
            <v>I-2804-40</v>
          </cell>
          <cell r="E4399">
            <v>0</v>
          </cell>
          <cell r="F4399" t="str">
            <v>PCS</v>
          </cell>
        </row>
        <row r="4400">
          <cell r="C4400" t="str">
            <v>C-A847201E01</v>
          </cell>
          <cell r="D4400" t="str">
            <v>I-2804-40</v>
          </cell>
          <cell r="E4400">
            <v>0</v>
          </cell>
          <cell r="F4400" t="str">
            <v>PCS</v>
          </cell>
        </row>
        <row r="4401">
          <cell r="C4401" t="str">
            <v>C-C000501E00</v>
          </cell>
          <cell r="D4401" t="str">
            <v>SC0501</v>
          </cell>
          <cell r="E4401">
            <v>0</v>
          </cell>
          <cell r="F4401" t="str">
            <v>PCS</v>
          </cell>
        </row>
        <row r="4402">
          <cell r="C4402" t="str">
            <v>C-C000501E01</v>
          </cell>
          <cell r="D4402" t="str">
            <v>SC51T</v>
          </cell>
          <cell r="E4402">
            <v>0</v>
          </cell>
          <cell r="F4402" t="str">
            <v>PCS</v>
          </cell>
        </row>
        <row r="4403">
          <cell r="C4403" t="str">
            <v>C-C000501K01</v>
          </cell>
          <cell r="D4403" t="str">
            <v>SC51T</v>
          </cell>
          <cell r="E4403" t="str">
            <v>SY-MS51-AP</v>
          </cell>
          <cell r="F4403" t="str">
            <v>PCS</v>
          </cell>
        </row>
        <row r="4404">
          <cell r="C4404" t="str">
            <v>C-C000501U01</v>
          </cell>
          <cell r="D4404" t="str">
            <v>SC51T</v>
          </cell>
          <cell r="E4404" t="str">
            <v>TEK 51T-HD</v>
          </cell>
          <cell r="F4404" t="str">
            <v>PCS</v>
          </cell>
        </row>
        <row r="4405">
          <cell r="C4405" t="str">
            <v>C-C000501U13</v>
          </cell>
          <cell r="D4405" t="str">
            <v>SC51T</v>
          </cell>
          <cell r="E4405" t="str">
            <v>HDSC51HDBT</v>
          </cell>
          <cell r="F4405" t="str">
            <v>PCS</v>
          </cell>
        </row>
        <row r="4406">
          <cell r="C4406" t="str">
            <v>C-C000502C15</v>
          </cell>
          <cell r="D4406" t="str">
            <v>SC51D</v>
          </cell>
          <cell r="E4406" t="str">
            <v>AVM-YPHDMI-12</v>
          </cell>
          <cell r="F4406" t="str">
            <v>PCS</v>
          </cell>
        </row>
        <row r="4407">
          <cell r="C4407" t="str">
            <v>C-C000502E00</v>
          </cell>
          <cell r="D4407" t="str">
            <v>SC0501D</v>
          </cell>
          <cell r="E4407">
            <v>0</v>
          </cell>
          <cell r="F4407" t="str">
            <v>PCS</v>
          </cell>
        </row>
        <row r="4408">
          <cell r="C4408" t="str">
            <v>C-C000502E01</v>
          </cell>
          <cell r="D4408" t="str">
            <v>SC51D</v>
          </cell>
          <cell r="E4408">
            <v>0</v>
          </cell>
          <cell r="F4408" t="str">
            <v>PCS</v>
          </cell>
        </row>
        <row r="4409">
          <cell r="C4409" t="str">
            <v>C-C000502K01</v>
          </cell>
          <cell r="D4409" t="str">
            <v>SC51D</v>
          </cell>
          <cell r="E4409" t="str">
            <v>SY-MS51</v>
          </cell>
          <cell r="F4409" t="str">
            <v>PCS</v>
          </cell>
        </row>
        <row r="4410">
          <cell r="C4410" t="str">
            <v>C-C000502U04</v>
          </cell>
          <cell r="D4410" t="str">
            <v>SC51D</v>
          </cell>
          <cell r="E4410" t="str">
            <v>DIGI-P51</v>
          </cell>
          <cell r="F4410" t="str">
            <v>PCS</v>
          </cell>
        </row>
        <row r="4411">
          <cell r="C4411" t="str">
            <v>C-C000503U04</v>
          </cell>
          <cell r="D4411" t="str">
            <v>SC51T(NR)</v>
          </cell>
          <cell r="E4411" t="str">
            <v>DIGI-P52</v>
          </cell>
          <cell r="F4411" t="str">
            <v>PCS</v>
          </cell>
        </row>
        <row r="4412">
          <cell r="C4412" t="str">
            <v>C-C000601E00</v>
          </cell>
          <cell r="D4412" t="str">
            <v>SC61D</v>
          </cell>
          <cell r="E4412">
            <v>0</v>
          </cell>
          <cell r="F4412" t="str">
            <v>PCS</v>
          </cell>
        </row>
        <row r="4413">
          <cell r="C4413" t="str">
            <v>C-C000601E01</v>
          </cell>
          <cell r="D4413" t="str">
            <v>SC61D</v>
          </cell>
          <cell r="E4413">
            <v>0</v>
          </cell>
          <cell r="F4413" t="str">
            <v>PCS</v>
          </cell>
        </row>
        <row r="4414">
          <cell r="C4414" t="str">
            <v>C-C000601M02</v>
          </cell>
          <cell r="D4414" t="str">
            <v>SC61D</v>
          </cell>
          <cell r="E4414" t="str">
            <v>VT-SC601H</v>
          </cell>
          <cell r="F4414" t="str">
            <v>PCS</v>
          </cell>
        </row>
        <row r="4415">
          <cell r="C4415" t="str">
            <v>C-C000601U02</v>
          </cell>
          <cell r="D4415" t="str">
            <v>SC61D</v>
          </cell>
          <cell r="E4415" t="str">
            <v>VSC-51</v>
          </cell>
          <cell r="F4415" t="str">
            <v>PCS</v>
          </cell>
        </row>
        <row r="4416">
          <cell r="C4416" t="str">
            <v>C-C000601U08</v>
          </cell>
          <cell r="D4416" t="str">
            <v>SC61D</v>
          </cell>
          <cell r="E4416" t="str">
            <v>SP-6VA1S</v>
          </cell>
          <cell r="F4416" t="str">
            <v>PCS</v>
          </cell>
        </row>
        <row r="4417">
          <cell r="C4417" t="str">
            <v>C-C000801E00</v>
          </cell>
          <cell r="D4417" t="str">
            <v>SC0801T</v>
          </cell>
          <cell r="E4417">
            <v>0</v>
          </cell>
          <cell r="F4417" t="str">
            <v>PCS</v>
          </cell>
        </row>
        <row r="4418">
          <cell r="C4418" t="str">
            <v>C-C000801E01</v>
          </cell>
          <cell r="D4418" t="str">
            <v>SC81T</v>
          </cell>
          <cell r="E4418">
            <v>0</v>
          </cell>
          <cell r="F4418" t="str">
            <v>PCS</v>
          </cell>
        </row>
        <row r="4419">
          <cell r="C4419" t="str">
            <v>C-C000802I01</v>
          </cell>
          <cell r="D4419" t="str">
            <v>SC81T-N</v>
          </cell>
          <cell r="E4419" t="str">
            <v>SSC-81HDBT</v>
          </cell>
          <cell r="F4419" t="str">
            <v>PCS</v>
          </cell>
        </row>
        <row r="4420">
          <cell r="C4420" t="str">
            <v>C-C000902E00</v>
          </cell>
          <cell r="D4420" t="str">
            <v>SC91DM</v>
          </cell>
          <cell r="E4420">
            <v>0</v>
          </cell>
          <cell r="F4420" t="str">
            <v>PCS</v>
          </cell>
        </row>
        <row r="4421">
          <cell r="C4421" t="str">
            <v>C-C000902E01</v>
          </cell>
          <cell r="D4421" t="str">
            <v>SC91DM</v>
          </cell>
          <cell r="E4421">
            <v>0</v>
          </cell>
          <cell r="F4421" t="str">
            <v>PCS</v>
          </cell>
        </row>
        <row r="4422">
          <cell r="C4422" t="str">
            <v>C-C000902M02</v>
          </cell>
          <cell r="D4422" t="str">
            <v>SC91DM</v>
          </cell>
          <cell r="E4422" t="str">
            <v>VT-SC901HVG</v>
          </cell>
          <cell r="F4422" t="str">
            <v>PCS</v>
          </cell>
        </row>
        <row r="4423">
          <cell r="C4423" t="str">
            <v>C-C000902U05</v>
          </cell>
          <cell r="D4423" t="str">
            <v>SC91DM</v>
          </cell>
          <cell r="E4423" t="str">
            <v>PRE-SC-9A</v>
          </cell>
          <cell r="F4423" t="str">
            <v>PCS</v>
          </cell>
        </row>
        <row r="4424">
          <cell r="C4424" t="str">
            <v>C-C001201E00</v>
          </cell>
          <cell r="D4424" t="str">
            <v>PS121</v>
          </cell>
          <cell r="E4424">
            <v>0</v>
          </cell>
          <cell r="F4424" t="str">
            <v>PCS</v>
          </cell>
        </row>
        <row r="4425">
          <cell r="C4425" t="str">
            <v>C-C001201E01</v>
          </cell>
          <cell r="D4425" t="str">
            <v>PS121</v>
          </cell>
          <cell r="E4425">
            <v>0</v>
          </cell>
          <cell r="F4425" t="str">
            <v>PCS</v>
          </cell>
        </row>
        <row r="4426">
          <cell r="C4426" t="str">
            <v>C-C001201U07</v>
          </cell>
          <cell r="D4426" t="str">
            <v>PS121</v>
          </cell>
          <cell r="E4426" t="str">
            <v>AT-DRC444</v>
          </cell>
          <cell r="F4426" t="str">
            <v>PCS</v>
          </cell>
        </row>
        <row r="4427">
          <cell r="C4427" t="str">
            <v>C-C001203A01</v>
          </cell>
          <cell r="D4427" t="str">
            <v>SC121D</v>
          </cell>
          <cell r="E4427" t="str">
            <v>AVG-SC121D</v>
          </cell>
          <cell r="F4427" t="str">
            <v>PCS</v>
          </cell>
        </row>
        <row r="4428">
          <cell r="C4428" t="str">
            <v>C-C001203C01</v>
          </cell>
          <cell r="D4428" t="str">
            <v>SC121D</v>
          </cell>
          <cell r="E4428">
            <v>0</v>
          </cell>
          <cell r="F4428" t="str">
            <v>PCS</v>
          </cell>
        </row>
        <row r="4429">
          <cell r="C4429" t="str">
            <v>C-C001203E00</v>
          </cell>
          <cell r="D4429" t="str">
            <v>SC1202</v>
          </cell>
          <cell r="E4429">
            <v>0</v>
          </cell>
          <cell r="F4429" t="str">
            <v>PCS</v>
          </cell>
        </row>
        <row r="4430">
          <cell r="C4430" t="str">
            <v>C-C001203E01</v>
          </cell>
          <cell r="D4430" t="str">
            <v>SC121D</v>
          </cell>
          <cell r="E4430">
            <v>0</v>
          </cell>
          <cell r="F4430" t="str">
            <v>PCS</v>
          </cell>
        </row>
        <row r="4431">
          <cell r="C4431" t="str">
            <v>C-C001203K01</v>
          </cell>
          <cell r="D4431" t="str">
            <v>SC121D</v>
          </cell>
          <cell r="E4431" t="str">
            <v>SY-MS121</v>
          </cell>
          <cell r="F4431" t="str">
            <v>PCS</v>
          </cell>
        </row>
        <row r="4432">
          <cell r="C4432" t="str">
            <v>C-C001203S02</v>
          </cell>
          <cell r="D4432" t="str">
            <v>SC121D</v>
          </cell>
          <cell r="E4432" t="str">
            <v>CMS-101</v>
          </cell>
          <cell r="F4432" t="str">
            <v>PCS</v>
          </cell>
        </row>
        <row r="4433">
          <cell r="C4433" t="str">
            <v>C-C001203U02</v>
          </cell>
          <cell r="D4433" t="str">
            <v>SC121D</v>
          </cell>
          <cell r="E4433" t="str">
            <v>VSC-101</v>
          </cell>
          <cell r="F4433" t="str">
            <v>PCS</v>
          </cell>
        </row>
        <row r="4434">
          <cell r="C4434" t="str">
            <v>C-C001203U11</v>
          </cell>
          <cell r="D4434" t="str">
            <v>SC121D</v>
          </cell>
          <cell r="E4434" t="str">
            <v>APX1202 HD</v>
          </cell>
          <cell r="F4434" t="str">
            <v>PCS</v>
          </cell>
        </row>
        <row r="4435">
          <cell r="C4435" t="str">
            <v>C-C001204U13</v>
          </cell>
          <cell r="D4435" t="str">
            <v>SC121D-N</v>
          </cell>
          <cell r="E4435" t="str">
            <v>HDSC12</v>
          </cell>
          <cell r="F4435" t="str">
            <v>PCS</v>
          </cell>
        </row>
        <row r="4436">
          <cell r="C4436" t="str">
            <v>C-C001205K01</v>
          </cell>
          <cell r="D4436" t="str">
            <v>SC121D-T</v>
          </cell>
          <cell r="E4436" t="str">
            <v>SY-MS121-AP</v>
          </cell>
          <cell r="F4436" t="str">
            <v>PCS</v>
          </cell>
        </row>
        <row r="4437">
          <cell r="C4437" t="str">
            <v>C-C001205U01</v>
          </cell>
          <cell r="D4437" t="str">
            <v>SC121D-T</v>
          </cell>
          <cell r="E4437" t="str">
            <v>TEK 1201-HD</v>
          </cell>
          <cell r="F4437" t="str">
            <v>PCS</v>
          </cell>
        </row>
        <row r="4438">
          <cell r="C4438" t="str">
            <v>C-C001205U12</v>
          </cell>
          <cell r="D4438" t="str">
            <v>SC121D-T</v>
          </cell>
          <cell r="E4438" t="str">
            <v>ASP-S123V-W</v>
          </cell>
          <cell r="F4438" t="str">
            <v>PCS</v>
          </cell>
        </row>
        <row r="4439">
          <cell r="C4439" t="str">
            <v>C-C001206M02</v>
          </cell>
          <cell r="D4439" t="str">
            <v>SC121D-TN</v>
          </cell>
          <cell r="E4439" t="str">
            <v>VT-SC1201HVG</v>
          </cell>
          <cell r="F4439" t="str">
            <v>PCS</v>
          </cell>
        </row>
        <row r="4440">
          <cell r="C4440" t="str">
            <v>C-C001207U04</v>
          </cell>
          <cell r="D4440" t="str">
            <v>SC121D-N</v>
          </cell>
          <cell r="E4440" t="str">
            <v>DIGI-P122</v>
          </cell>
          <cell r="F4440" t="str">
            <v>PCS</v>
          </cell>
        </row>
        <row r="4441">
          <cell r="C4441" t="str">
            <v>C-C001208U04</v>
          </cell>
          <cell r="D4441" t="str">
            <v>SC121D-TN</v>
          </cell>
          <cell r="E4441" t="str">
            <v>DIGI-P123</v>
          </cell>
          <cell r="F4441" t="str">
            <v>PCS</v>
          </cell>
        </row>
        <row r="4442">
          <cell r="C4442" t="str">
            <v>C-C001210U05</v>
          </cell>
          <cell r="D4442" t="str">
            <v>SC121D-TN(NR)</v>
          </cell>
          <cell r="E4442" t="str">
            <v>SC-12BT</v>
          </cell>
          <cell r="F4442" t="str">
            <v>PCS</v>
          </cell>
        </row>
        <row r="4443">
          <cell r="C4443" t="str">
            <v>C-C001211E00</v>
          </cell>
          <cell r="D4443" t="str">
            <v>SC1202-T(P)</v>
          </cell>
          <cell r="E4443">
            <v>0</v>
          </cell>
          <cell r="F4443" t="str">
            <v>PCS</v>
          </cell>
        </row>
        <row r="4444">
          <cell r="C4444" t="str">
            <v>C-C001211E01</v>
          </cell>
          <cell r="D4444" t="str">
            <v>SC121D-T(P)</v>
          </cell>
          <cell r="E4444">
            <v>0</v>
          </cell>
          <cell r="F4444" t="str">
            <v>PCS</v>
          </cell>
        </row>
        <row r="4445">
          <cell r="C4445" t="str">
            <v>C-C001211K01</v>
          </cell>
          <cell r="D4445" t="str">
            <v>SC121D-T(P)</v>
          </cell>
          <cell r="E4445" t="str">
            <v>SY-MS121-AP</v>
          </cell>
          <cell r="F4445" t="str">
            <v>PCS</v>
          </cell>
        </row>
        <row r="4446">
          <cell r="C4446" t="str">
            <v>C-C001211U01</v>
          </cell>
          <cell r="D4446" t="str">
            <v>SC121D-T(P)</v>
          </cell>
          <cell r="E4446" t="str">
            <v>TEK 1201-HD</v>
          </cell>
          <cell r="F4446" t="str">
            <v>PCS</v>
          </cell>
        </row>
        <row r="4447">
          <cell r="C4447" t="str">
            <v>C-C001212U13</v>
          </cell>
          <cell r="D4447" t="str">
            <v>SC121D-TN（P)</v>
          </cell>
          <cell r="E4447" t="str">
            <v>HDSC12D</v>
          </cell>
          <cell r="F4447" t="str">
            <v>PCS</v>
          </cell>
        </row>
        <row r="4448">
          <cell r="C4448" t="str">
            <v>C-C160801E00</v>
          </cell>
          <cell r="D4448" t="str">
            <v>SC0801</v>
          </cell>
          <cell r="E4448">
            <v>0</v>
          </cell>
          <cell r="F4448" t="str">
            <v>PCS</v>
          </cell>
        </row>
        <row r="4449">
          <cell r="C4449" t="str">
            <v>C-C160801E01</v>
          </cell>
          <cell r="D4449" t="str">
            <v>SC81</v>
          </cell>
          <cell r="E4449">
            <v>0</v>
          </cell>
          <cell r="F4449" t="str">
            <v>PCS</v>
          </cell>
        </row>
        <row r="4450">
          <cell r="C4450" t="str">
            <v>C-F046101E00</v>
          </cell>
          <cell r="D4450" t="str">
            <v>DVFBT</v>
          </cell>
          <cell r="E4450">
            <v>0</v>
          </cell>
          <cell r="F4450" t="str">
            <v>PCS</v>
          </cell>
        </row>
        <row r="4451">
          <cell r="C4451" t="str">
            <v>C-F046101E01</v>
          </cell>
          <cell r="D4451" t="str">
            <v>FODV300T</v>
          </cell>
          <cell r="E4451">
            <v>0</v>
          </cell>
          <cell r="F4451" t="str">
            <v>PCS</v>
          </cell>
        </row>
        <row r="4452">
          <cell r="C4452" t="str">
            <v>C-F046201E00</v>
          </cell>
          <cell r="D4452" t="str">
            <v>DVFBR</v>
          </cell>
          <cell r="E4452">
            <v>0</v>
          </cell>
          <cell r="F4452" t="str">
            <v>PCS</v>
          </cell>
        </row>
        <row r="4453">
          <cell r="C4453" t="str">
            <v>C-F046201E01</v>
          </cell>
          <cell r="D4453" t="str">
            <v>FODV300R</v>
          </cell>
          <cell r="E4453">
            <v>0</v>
          </cell>
          <cell r="F4453" t="str">
            <v>PCS</v>
          </cell>
        </row>
        <row r="4454">
          <cell r="C4454" t="str">
            <v>C-F166101C20</v>
          </cell>
          <cell r="D4454" t="str">
            <v>FOUH302T</v>
          </cell>
          <cell r="E4454" t="str">
            <v>FODV300T</v>
          </cell>
          <cell r="F4454" t="str">
            <v>PCS</v>
          </cell>
        </row>
        <row r="4455">
          <cell r="C4455" t="str">
            <v>C-F166101E00</v>
          </cell>
          <cell r="D4455" t="str">
            <v>UHFBT</v>
          </cell>
          <cell r="E4455">
            <v>0</v>
          </cell>
          <cell r="F4455" t="str">
            <v>PCS</v>
          </cell>
        </row>
        <row r="4456">
          <cell r="C4456" t="str">
            <v>C-F166101E01</v>
          </cell>
          <cell r="D4456" t="str">
            <v>FOUH302T</v>
          </cell>
          <cell r="E4456">
            <v>0</v>
          </cell>
          <cell r="F4456" t="str">
            <v>PCS</v>
          </cell>
        </row>
        <row r="4457">
          <cell r="C4457" t="str">
            <v>C-F166201C20</v>
          </cell>
          <cell r="D4457" t="str">
            <v>FOUH302R</v>
          </cell>
          <cell r="E4457" t="str">
            <v>FODV300R</v>
          </cell>
          <cell r="F4457" t="str">
            <v>PCS</v>
          </cell>
        </row>
        <row r="4458">
          <cell r="C4458" t="str">
            <v>C-F166201E00</v>
          </cell>
          <cell r="D4458" t="str">
            <v>UHFBR</v>
          </cell>
          <cell r="E4458">
            <v>0</v>
          </cell>
          <cell r="F4458" t="str">
            <v>PCS</v>
          </cell>
        </row>
        <row r="4459">
          <cell r="C4459" t="str">
            <v>C-F166201E01</v>
          </cell>
          <cell r="D4459" t="str">
            <v>FOUH302R</v>
          </cell>
          <cell r="E4459">
            <v>0</v>
          </cell>
          <cell r="F4459" t="str">
            <v>PCS</v>
          </cell>
        </row>
        <row r="4460">
          <cell r="C4460" t="str">
            <v>C-G100002A01</v>
          </cell>
          <cell r="D4460" t="str">
            <v>PA2B</v>
          </cell>
          <cell r="E4460" t="str">
            <v>MA1</v>
          </cell>
          <cell r="F4460" t="str">
            <v>PCS</v>
          </cell>
        </row>
        <row r="4461">
          <cell r="C4461" t="str">
            <v>C-G100002A02</v>
          </cell>
          <cell r="D4461" t="str">
            <v>PA2B</v>
          </cell>
          <cell r="E4461" t="str">
            <v>DPA-22B</v>
          </cell>
          <cell r="F4461" t="str">
            <v>PCS</v>
          </cell>
        </row>
        <row r="4462">
          <cell r="C4462" t="str">
            <v>C-G100002E00</v>
          </cell>
          <cell r="D4462" t="str">
            <v>PA40W</v>
          </cell>
          <cell r="E4462">
            <v>0</v>
          </cell>
          <cell r="F4462" t="str">
            <v>PCS</v>
          </cell>
        </row>
        <row r="4463">
          <cell r="C4463" t="str">
            <v>C-G100002E01</v>
          </cell>
          <cell r="D4463" t="str">
            <v>PA2B</v>
          </cell>
          <cell r="E4463">
            <v>0</v>
          </cell>
          <cell r="F4463" t="str">
            <v>PCS</v>
          </cell>
        </row>
        <row r="4464">
          <cell r="C4464" t="str">
            <v>C-G100002J01</v>
          </cell>
          <cell r="D4464" t="str">
            <v>PA2B</v>
          </cell>
          <cell r="E4464" t="str">
            <v>CV-MAD40B</v>
          </cell>
          <cell r="F4464" t="str">
            <v>PCS</v>
          </cell>
        </row>
        <row r="4465">
          <cell r="C4465" t="str">
            <v>C-G100002J02</v>
          </cell>
          <cell r="D4465" t="str">
            <v>PA2B</v>
          </cell>
          <cell r="E4465" t="str">
            <v>VPA-20B</v>
          </cell>
          <cell r="F4465" t="str">
            <v>PCS</v>
          </cell>
        </row>
        <row r="4466">
          <cell r="C4466" t="str">
            <v>C-G100002K01</v>
          </cell>
          <cell r="D4466" t="str">
            <v>PA2B</v>
          </cell>
          <cell r="E4466" t="str">
            <v>SY-2A-20W</v>
          </cell>
          <cell r="F4466" t="str">
            <v>PCS</v>
          </cell>
        </row>
        <row r="4467">
          <cell r="C4467" t="str">
            <v>C-G100002M02</v>
          </cell>
          <cell r="D4467" t="str">
            <v>PA2B</v>
          </cell>
          <cell r="E4467" t="str">
            <v>VT-DA2B</v>
          </cell>
          <cell r="F4467" t="str">
            <v>PCS</v>
          </cell>
        </row>
        <row r="4468">
          <cell r="C4468" t="str">
            <v>C-G100002U03</v>
          </cell>
          <cell r="D4468" t="str">
            <v>PA2B</v>
          </cell>
          <cell r="E4468" t="str">
            <v>AMPMA40X</v>
          </cell>
          <cell r="F4468" t="str">
            <v>PCS</v>
          </cell>
        </row>
        <row r="4469">
          <cell r="C4469" t="str">
            <v>C-G100002U06</v>
          </cell>
          <cell r="D4469" t="str">
            <v>PA2B</v>
          </cell>
          <cell r="E4469" t="str">
            <v>CTS-PA2B-AMP</v>
          </cell>
          <cell r="F4469" t="str">
            <v>PCS</v>
          </cell>
        </row>
        <row r="4470">
          <cell r="C4470" t="str">
            <v>C-G100002U07</v>
          </cell>
          <cell r="D4470" t="str">
            <v>PA2B</v>
          </cell>
          <cell r="E4470" t="str">
            <v>AT-PA100-G2</v>
          </cell>
          <cell r="F4470" t="str">
            <v>PCS</v>
          </cell>
        </row>
        <row r="4471">
          <cell r="C4471" t="str">
            <v>C-G100002U08</v>
          </cell>
          <cell r="D4471" t="str">
            <v>PA2B</v>
          </cell>
          <cell r="E4471" t="str">
            <v>SP-SA2IB+</v>
          </cell>
          <cell r="F4471" t="str">
            <v>PCS</v>
          </cell>
        </row>
        <row r="4472">
          <cell r="C4472" t="str">
            <v>C-G100003E00</v>
          </cell>
          <cell r="D4472" t="str">
            <v>PA70/100V</v>
          </cell>
          <cell r="E4472">
            <v>0</v>
          </cell>
          <cell r="F4472" t="str">
            <v>PCS</v>
          </cell>
        </row>
        <row r="4473">
          <cell r="C4473" t="str">
            <v>C-G100003E01</v>
          </cell>
          <cell r="D4473" t="str">
            <v>PA3V</v>
          </cell>
          <cell r="E4473">
            <v>0</v>
          </cell>
          <cell r="F4473" t="str">
            <v>PCS</v>
          </cell>
        </row>
        <row r="4474">
          <cell r="C4474" t="str">
            <v>C-G100003K01</v>
          </cell>
          <cell r="D4474" t="str">
            <v>PA3V</v>
          </cell>
          <cell r="E4474" t="str">
            <v>SY-3A-40W</v>
          </cell>
          <cell r="F4474" t="str">
            <v>PCS</v>
          </cell>
        </row>
        <row r="4475">
          <cell r="C4475" t="str">
            <v>C-G100003M02</v>
          </cell>
          <cell r="D4475" t="str">
            <v>PA3V</v>
          </cell>
          <cell r="E4475" t="str">
            <v>VT-DA3V</v>
          </cell>
          <cell r="F4475" t="str">
            <v>PCS</v>
          </cell>
        </row>
        <row r="4476">
          <cell r="C4476" t="str">
            <v>C-G100004A02</v>
          </cell>
          <cell r="D4476" t="str">
            <v>HDI-ISS</v>
          </cell>
          <cell r="E4476" t="str">
            <v>HDI-ISS</v>
          </cell>
          <cell r="F4476" t="str">
            <v>PCS</v>
          </cell>
        </row>
        <row r="4477">
          <cell r="C4477" t="str">
            <v>C-J000010A01</v>
          </cell>
          <cell r="D4477" t="str">
            <v>CHA2</v>
          </cell>
          <cell r="E4477" t="str">
            <v>AVG-HDE2</v>
          </cell>
          <cell r="F4477" t="str">
            <v>PCS</v>
          </cell>
        </row>
        <row r="4478">
          <cell r="C4478" t="str">
            <v>C-J000010E00</v>
          </cell>
          <cell r="D4478" t="str">
            <v>HDDE</v>
          </cell>
          <cell r="E4478">
            <v>0</v>
          </cell>
          <cell r="F4478" t="str">
            <v>PCS</v>
          </cell>
        </row>
        <row r="4479">
          <cell r="C4479" t="str">
            <v>C-J000010E01</v>
          </cell>
          <cell r="D4479" t="str">
            <v>CHA2</v>
          </cell>
          <cell r="E4479">
            <v>0</v>
          </cell>
          <cell r="F4479" t="str">
            <v>PCS</v>
          </cell>
        </row>
        <row r="4480">
          <cell r="C4480" t="str">
            <v>C-J000010K01</v>
          </cell>
          <cell r="D4480" t="str">
            <v>CHA2</v>
          </cell>
          <cell r="E4480" t="str">
            <v>SY-HD-3.5AD</v>
          </cell>
          <cell r="F4480" t="str">
            <v>PCS</v>
          </cell>
        </row>
        <row r="4481">
          <cell r="C4481" t="str">
            <v>C-J000010M02</v>
          </cell>
          <cell r="D4481" t="str">
            <v>CHA2</v>
          </cell>
          <cell r="E4481" t="str">
            <v>VT-DEA2</v>
          </cell>
          <cell r="F4481" t="str">
            <v>PCS</v>
          </cell>
        </row>
        <row r="4482">
          <cell r="C4482" t="str">
            <v>C-J000011E00</v>
          </cell>
          <cell r="D4482" t="str">
            <v>SDTHD</v>
          </cell>
          <cell r="E4482">
            <v>0</v>
          </cell>
          <cell r="F4482" t="str">
            <v>PCS</v>
          </cell>
        </row>
        <row r="4483">
          <cell r="C4483" t="str">
            <v>C-J000011E01</v>
          </cell>
          <cell r="D4483" t="str">
            <v>CSH2</v>
          </cell>
          <cell r="E4483">
            <v>0</v>
          </cell>
          <cell r="F4483" t="str">
            <v>PCS</v>
          </cell>
        </row>
        <row r="4484">
          <cell r="C4484" t="str">
            <v>C-K000801C01</v>
          </cell>
          <cell r="D4484" t="str">
            <v>MMX88</v>
          </cell>
          <cell r="E4484">
            <v>0</v>
          </cell>
          <cell r="F4484" t="str">
            <v>PCS</v>
          </cell>
        </row>
        <row r="4485">
          <cell r="C4485" t="str">
            <v>C-K000801E00</v>
          </cell>
          <cell r="D4485" t="str">
            <v>MMX88</v>
          </cell>
          <cell r="E4485">
            <v>0</v>
          </cell>
          <cell r="F4485" t="str">
            <v>PCS</v>
          </cell>
        </row>
        <row r="4486">
          <cell r="C4486" t="str">
            <v>C-K000801E01</v>
          </cell>
          <cell r="D4486" t="str">
            <v>MMX88</v>
          </cell>
          <cell r="E4486">
            <v>0</v>
          </cell>
          <cell r="F4486" t="str">
            <v>PCS</v>
          </cell>
        </row>
        <row r="4487">
          <cell r="C4487" t="str">
            <v>C-K000801M02</v>
          </cell>
          <cell r="D4487" t="str">
            <v>MMX88</v>
          </cell>
          <cell r="E4487" t="str">
            <v>VT-MSWMX0808H</v>
          </cell>
          <cell r="F4487" t="str">
            <v>PCS</v>
          </cell>
        </row>
        <row r="4488">
          <cell r="C4488" t="str">
            <v>C-K000802U04</v>
          </cell>
          <cell r="D4488" t="str">
            <v>MMX88-N</v>
          </cell>
          <cell r="E4488" t="str">
            <v>FLX-88</v>
          </cell>
          <cell r="F4488" t="str">
            <v>PCS</v>
          </cell>
        </row>
        <row r="4489">
          <cell r="C4489" t="str">
            <v>C-K000803A01</v>
          </cell>
          <cell r="D4489" t="str">
            <v>MMX88A</v>
          </cell>
          <cell r="E4489" t="str">
            <v>AVG-MMX88A</v>
          </cell>
          <cell r="F4489" t="str">
            <v>PCS</v>
          </cell>
        </row>
        <row r="4490">
          <cell r="C4490" t="str">
            <v>C-K000803C11</v>
          </cell>
          <cell r="D4490" t="str">
            <v>MMX88A</v>
          </cell>
          <cell r="E4490">
            <v>0</v>
          </cell>
          <cell r="F4490" t="str">
            <v>PCS</v>
          </cell>
        </row>
        <row r="4491">
          <cell r="C4491" t="str">
            <v>C-K000803C15</v>
          </cell>
          <cell r="D4491" t="str">
            <v>MMX88A</v>
          </cell>
          <cell r="E4491" t="str">
            <v>AVM-MsTHD</v>
          </cell>
          <cell r="F4491" t="str">
            <v>PCS</v>
          </cell>
        </row>
        <row r="4492">
          <cell r="C4492" t="str">
            <v>C-K000803C21</v>
          </cell>
          <cell r="D4492" t="str">
            <v>MMX88A</v>
          </cell>
          <cell r="E4492" t="str">
            <v>CMM88A</v>
          </cell>
          <cell r="F4492" t="str">
            <v>PCS</v>
          </cell>
        </row>
        <row r="4493">
          <cell r="C4493" t="str">
            <v>C-K000803K01</v>
          </cell>
          <cell r="D4493" t="str">
            <v>MMX88A</v>
          </cell>
          <cell r="E4493" t="str">
            <v>SY-MM-88A</v>
          </cell>
          <cell r="F4493" t="str">
            <v>PCS</v>
          </cell>
        </row>
        <row r="4494">
          <cell r="C4494" t="str">
            <v>C-K000804U13</v>
          </cell>
          <cell r="D4494" t="str">
            <v>MMX88A-N</v>
          </cell>
          <cell r="E4494" t="str">
            <v>HDMMX88A</v>
          </cell>
          <cell r="F4494" t="str">
            <v>PCS</v>
          </cell>
        </row>
        <row r="4495">
          <cell r="C4495" t="str">
            <v>C-K001601A01</v>
          </cell>
          <cell r="D4495" t="str">
            <v>MMX1616</v>
          </cell>
          <cell r="E4495" t="str">
            <v>AVG-MMX1616</v>
          </cell>
          <cell r="F4495" t="str">
            <v>PCS</v>
          </cell>
        </row>
        <row r="4496">
          <cell r="C4496" t="str">
            <v>C-K001601C01</v>
          </cell>
          <cell r="D4496" t="str">
            <v>MMX1616</v>
          </cell>
          <cell r="E4496">
            <v>0</v>
          </cell>
          <cell r="F4496" t="str">
            <v>PCS</v>
          </cell>
        </row>
        <row r="4497">
          <cell r="C4497" t="str">
            <v>C-K001601C07</v>
          </cell>
          <cell r="D4497" t="str">
            <v>MMX1616</v>
          </cell>
          <cell r="E4497" t="str">
            <v>AT-HD-V1616M</v>
          </cell>
          <cell r="F4497" t="str">
            <v>PCS</v>
          </cell>
        </row>
        <row r="4498">
          <cell r="C4498" t="str">
            <v>C-K001601C11</v>
          </cell>
          <cell r="D4498" t="str">
            <v>MMX1616</v>
          </cell>
          <cell r="E4498">
            <v>0</v>
          </cell>
          <cell r="F4498" t="str">
            <v>PCS</v>
          </cell>
        </row>
        <row r="4499">
          <cell r="C4499" t="str">
            <v>C-K001601C15</v>
          </cell>
          <cell r="D4499" t="str">
            <v>MMX1616</v>
          </cell>
          <cell r="E4499" t="str">
            <v>AVM-MsTHD</v>
          </cell>
          <cell r="F4499" t="str">
            <v>PCS</v>
          </cell>
        </row>
        <row r="4500">
          <cell r="C4500" t="str">
            <v>C-K001601C22</v>
          </cell>
          <cell r="D4500" t="str">
            <v>MMX1616</v>
          </cell>
          <cell r="E4500">
            <v>0</v>
          </cell>
          <cell r="F4500" t="str">
            <v>PCS</v>
          </cell>
        </row>
        <row r="4501">
          <cell r="C4501" t="str">
            <v>C-K001601E00</v>
          </cell>
          <cell r="D4501" t="str">
            <v>MODULAR1616</v>
          </cell>
          <cell r="E4501">
            <v>0</v>
          </cell>
          <cell r="F4501" t="str">
            <v>PCS</v>
          </cell>
        </row>
        <row r="4502">
          <cell r="C4502" t="str">
            <v>C-K001601E01</v>
          </cell>
          <cell r="D4502" t="str">
            <v>MMX1616</v>
          </cell>
          <cell r="E4502">
            <v>0</v>
          </cell>
          <cell r="F4502" t="str">
            <v>PCS</v>
          </cell>
        </row>
        <row r="4503">
          <cell r="C4503" t="str">
            <v>C-K001601K01</v>
          </cell>
          <cell r="D4503" t="str">
            <v>MMX1616</v>
          </cell>
          <cell r="E4503" t="str">
            <v>SY-MM-1616</v>
          </cell>
          <cell r="F4503" t="str">
            <v>PCS</v>
          </cell>
        </row>
        <row r="4504">
          <cell r="C4504" t="str">
            <v>C-K001601M02</v>
          </cell>
          <cell r="D4504" t="str">
            <v>MMX1616</v>
          </cell>
          <cell r="E4504" t="str">
            <v>VT-MSWMX1616</v>
          </cell>
          <cell r="F4504" t="str">
            <v>PCS</v>
          </cell>
        </row>
        <row r="4505">
          <cell r="C4505" t="str">
            <v>C-K001602U04</v>
          </cell>
          <cell r="D4505" t="str">
            <v>MMX1616-N</v>
          </cell>
          <cell r="E4505" t="str">
            <v>FLX-1616</v>
          </cell>
          <cell r="F4505" t="str">
            <v>PCS</v>
          </cell>
        </row>
        <row r="4506">
          <cell r="C4506" t="str">
            <v>C-K001602U10</v>
          </cell>
          <cell r="D4506" t="str">
            <v>MMX1616-N</v>
          </cell>
          <cell r="E4506" t="str">
            <v>CM-MOD-1616-HD10</v>
          </cell>
          <cell r="F4506" t="str">
            <v>PCS</v>
          </cell>
        </row>
        <row r="4507">
          <cell r="C4507" t="str">
            <v>C-K001602U13</v>
          </cell>
          <cell r="D4507" t="str">
            <v>MMX1616-N</v>
          </cell>
          <cell r="E4507" t="str">
            <v>HDMMX1616A</v>
          </cell>
          <cell r="F4507" t="str">
            <v>PCS</v>
          </cell>
        </row>
        <row r="4508">
          <cell r="C4508" t="str">
            <v>C-K002401C17</v>
          </cell>
          <cell r="D4508" t="str">
            <v>MDV248-N</v>
          </cell>
          <cell r="E4508" t="str">
            <v>HL-MM32P</v>
          </cell>
          <cell r="F4508" t="str">
            <v>PCS</v>
          </cell>
        </row>
        <row r="4509">
          <cell r="C4509" t="str">
            <v>C-K003202C01</v>
          </cell>
          <cell r="D4509" t="str">
            <v>MMX3232</v>
          </cell>
          <cell r="E4509">
            <v>0</v>
          </cell>
          <cell r="F4509" t="str">
            <v>PCS</v>
          </cell>
        </row>
        <row r="4510">
          <cell r="C4510" t="str">
            <v>C-K003202C15</v>
          </cell>
          <cell r="D4510" t="str">
            <v>MMX3232</v>
          </cell>
          <cell r="E4510" t="str">
            <v>AVM-MsTHD</v>
          </cell>
          <cell r="F4510" t="str">
            <v>PCS</v>
          </cell>
        </row>
        <row r="4511">
          <cell r="C4511" t="str">
            <v>C-K003202E00</v>
          </cell>
          <cell r="D4511" t="str">
            <v>MODULAR3232</v>
          </cell>
          <cell r="E4511">
            <v>0</v>
          </cell>
          <cell r="F4511" t="str">
            <v>PCS</v>
          </cell>
        </row>
        <row r="4512">
          <cell r="C4512" t="str">
            <v>C-K003202E01</v>
          </cell>
          <cell r="D4512" t="str">
            <v>MMX3232</v>
          </cell>
          <cell r="E4512">
            <v>0</v>
          </cell>
          <cell r="F4512" t="str">
            <v>PCS</v>
          </cell>
        </row>
        <row r="4513">
          <cell r="C4513" t="str">
            <v>C-K003202K01</v>
          </cell>
          <cell r="D4513" t="str">
            <v>MMX3232</v>
          </cell>
          <cell r="E4513" t="str">
            <v>SY-MM-3232</v>
          </cell>
          <cell r="F4513" t="str">
            <v>PCS</v>
          </cell>
        </row>
        <row r="4514">
          <cell r="C4514" t="str">
            <v>C-K003203U04</v>
          </cell>
          <cell r="D4514" t="str">
            <v>MMX3232-N</v>
          </cell>
          <cell r="E4514" t="str">
            <v>FLX-3232</v>
          </cell>
          <cell r="F4514" t="str">
            <v>PCS</v>
          </cell>
        </row>
        <row r="4515">
          <cell r="C4515" t="str">
            <v>C-K003203U10</v>
          </cell>
          <cell r="D4515" t="str">
            <v>MMX3232-N</v>
          </cell>
          <cell r="E4515" t="str">
            <v>CM-MOD-3232-HD10</v>
          </cell>
          <cell r="F4515" t="str">
            <v>PCS</v>
          </cell>
        </row>
        <row r="4516">
          <cell r="C4516" t="str">
            <v>C-K003203U13</v>
          </cell>
          <cell r="D4516" t="str">
            <v>MMX3232-N</v>
          </cell>
          <cell r="E4516" t="str">
            <v>HDMMX3232</v>
          </cell>
          <cell r="F4516" t="str">
            <v>PCS</v>
          </cell>
        </row>
        <row r="4517">
          <cell r="C4517" t="str">
            <v>C-K004401C01</v>
          </cell>
          <cell r="D4517" t="str">
            <v>MMX144144</v>
          </cell>
          <cell r="E4517">
            <v>0</v>
          </cell>
          <cell r="F4517" t="str">
            <v>PCS</v>
          </cell>
        </row>
        <row r="4518">
          <cell r="C4518" t="str">
            <v>C-K006401C01</v>
          </cell>
          <cell r="D4518" t="str">
            <v>MMX6464</v>
          </cell>
          <cell r="E4518">
            <v>0</v>
          </cell>
          <cell r="F4518" t="str">
            <v>PCS</v>
          </cell>
        </row>
        <row r="4519">
          <cell r="C4519" t="str">
            <v>C-K006401E00</v>
          </cell>
          <cell r="D4519" t="str">
            <v>MODULAR6464</v>
          </cell>
          <cell r="E4519">
            <v>0</v>
          </cell>
          <cell r="F4519" t="str">
            <v>PCS</v>
          </cell>
        </row>
        <row r="4520">
          <cell r="C4520" t="str">
            <v>C-K006401E01</v>
          </cell>
          <cell r="D4520" t="str">
            <v>MMX6464</v>
          </cell>
          <cell r="E4520">
            <v>0</v>
          </cell>
          <cell r="F4520" t="str">
            <v>PCS</v>
          </cell>
        </row>
        <row r="4521">
          <cell r="C4521" t="str">
            <v>C-L176101E00</v>
          </cell>
          <cell r="D4521" t="str">
            <v>IP011E</v>
          </cell>
          <cell r="E4521">
            <v>0</v>
          </cell>
          <cell r="F4521" t="str">
            <v>PCS</v>
          </cell>
        </row>
        <row r="4522">
          <cell r="C4522" t="str">
            <v>C-L176101E01</v>
          </cell>
          <cell r="D4522" t="str">
            <v>IPM11</v>
          </cell>
          <cell r="E4522">
            <v>0</v>
          </cell>
          <cell r="F4522" t="str">
            <v>PCS</v>
          </cell>
        </row>
        <row r="4523">
          <cell r="C4523" t="str">
            <v>C-L176201E00</v>
          </cell>
          <cell r="D4523" t="str">
            <v>IP012D</v>
          </cell>
          <cell r="E4523">
            <v>0</v>
          </cell>
          <cell r="F4523" t="str">
            <v>PCS</v>
          </cell>
        </row>
        <row r="4524">
          <cell r="C4524" t="str">
            <v>C-L176201E01</v>
          </cell>
          <cell r="D4524" t="str">
            <v>IPM12</v>
          </cell>
          <cell r="E4524">
            <v>0</v>
          </cell>
          <cell r="F4524" t="str">
            <v>PCS</v>
          </cell>
        </row>
        <row r="4525">
          <cell r="C4525" t="str">
            <v>C-M010802C01</v>
          </cell>
          <cell r="D4525" t="str">
            <v>MCV88</v>
          </cell>
          <cell r="E4525">
            <v>0</v>
          </cell>
          <cell r="F4525" t="str">
            <v>PCS</v>
          </cell>
        </row>
        <row r="4526">
          <cell r="C4526" t="str">
            <v>C-M010802E00</v>
          </cell>
          <cell r="D4526" t="str">
            <v>MCV88</v>
          </cell>
          <cell r="E4526">
            <v>0</v>
          </cell>
          <cell r="F4526" t="str">
            <v>PCS</v>
          </cell>
        </row>
        <row r="4527">
          <cell r="C4527" t="str">
            <v>C-M010802E01</v>
          </cell>
          <cell r="D4527" t="str">
            <v>MCV88</v>
          </cell>
          <cell r="E4527">
            <v>0</v>
          </cell>
          <cell r="F4527" t="str">
            <v>PCS</v>
          </cell>
        </row>
        <row r="4528">
          <cell r="C4528" t="str">
            <v>C-M013212E00</v>
          </cell>
          <cell r="D4528" t="str">
            <v>MCV3232</v>
          </cell>
          <cell r="E4528">
            <v>0</v>
          </cell>
          <cell r="F4528" t="str">
            <v>PCS</v>
          </cell>
        </row>
        <row r="4529">
          <cell r="C4529" t="str">
            <v>C-M013212E01</v>
          </cell>
          <cell r="D4529" t="str">
            <v>MCV3232</v>
          </cell>
          <cell r="E4529">
            <v>0</v>
          </cell>
          <cell r="F4529" t="str">
            <v>PCS</v>
          </cell>
        </row>
        <row r="4530">
          <cell r="C4530" t="str">
            <v>C-M020401C01</v>
          </cell>
          <cell r="D4530" t="str">
            <v>MVG44A</v>
          </cell>
          <cell r="E4530">
            <v>0</v>
          </cell>
          <cell r="F4530" t="str">
            <v>PCS</v>
          </cell>
        </row>
        <row r="4531">
          <cell r="C4531" t="str">
            <v>C-M020401C07</v>
          </cell>
          <cell r="D4531" t="str">
            <v>MVG44A</v>
          </cell>
          <cell r="E4531" t="str">
            <v>AT-VGA-0404-A</v>
          </cell>
          <cell r="F4531" t="str">
            <v>PCS</v>
          </cell>
        </row>
        <row r="4532">
          <cell r="C4532" t="str">
            <v>C-M020401E00</v>
          </cell>
          <cell r="D4532" t="str">
            <v>MVG44A</v>
          </cell>
          <cell r="E4532">
            <v>0</v>
          </cell>
          <cell r="F4532" t="str">
            <v>PCS</v>
          </cell>
        </row>
        <row r="4533">
          <cell r="C4533" t="str">
            <v>C-M020401E01</v>
          </cell>
          <cell r="D4533" t="str">
            <v>MVG44A</v>
          </cell>
          <cell r="E4533">
            <v>0</v>
          </cell>
          <cell r="F4533" t="str">
            <v>PCS</v>
          </cell>
        </row>
        <row r="4534">
          <cell r="C4534" t="str">
            <v>C-M020401M02</v>
          </cell>
          <cell r="D4534" t="str">
            <v>MVG44A</v>
          </cell>
          <cell r="E4534" t="str">
            <v>VT-MSVG0404A</v>
          </cell>
          <cell r="F4534" t="str">
            <v>PCS</v>
          </cell>
        </row>
        <row r="4535">
          <cell r="C4535" t="str">
            <v>C-M020803C01</v>
          </cell>
          <cell r="D4535" t="str">
            <v>MVG88</v>
          </cell>
          <cell r="E4535">
            <v>0</v>
          </cell>
          <cell r="F4535" t="str">
            <v>PCS</v>
          </cell>
        </row>
        <row r="4536">
          <cell r="C4536" t="str">
            <v>C-M020803E00</v>
          </cell>
          <cell r="D4536" t="str">
            <v>MVG88</v>
          </cell>
          <cell r="E4536">
            <v>0</v>
          </cell>
          <cell r="F4536" t="str">
            <v>PCS</v>
          </cell>
        </row>
        <row r="4537">
          <cell r="C4537" t="str">
            <v>C-M020803E01</v>
          </cell>
          <cell r="D4537" t="str">
            <v>MVG88</v>
          </cell>
          <cell r="E4537">
            <v>0</v>
          </cell>
          <cell r="F4537" t="str">
            <v>PCS</v>
          </cell>
        </row>
        <row r="4538">
          <cell r="C4538" t="str">
            <v>C-M020804C06</v>
          </cell>
          <cell r="D4538" t="str">
            <v>MVG88A</v>
          </cell>
          <cell r="E4538" t="str">
            <v>VGA0808A</v>
          </cell>
          <cell r="F4538" t="str">
            <v>PCS</v>
          </cell>
        </row>
        <row r="4539">
          <cell r="C4539" t="str">
            <v>C-M020804M02</v>
          </cell>
          <cell r="D4539" t="str">
            <v>MVG88A</v>
          </cell>
          <cell r="E4539" t="str">
            <v>VT-MSVG0808A</v>
          </cell>
          <cell r="F4539" t="str">
            <v>PCS</v>
          </cell>
        </row>
        <row r="4540">
          <cell r="C4540" t="str">
            <v>C-M030802C07</v>
          </cell>
          <cell r="D4540" t="str">
            <v>MRG88</v>
          </cell>
          <cell r="E4540" t="str">
            <v>AT-RGB0808</v>
          </cell>
          <cell r="F4540" t="str">
            <v>PCS</v>
          </cell>
        </row>
        <row r="4541">
          <cell r="C4541" t="str">
            <v>C-M030802E00</v>
          </cell>
          <cell r="D4541" t="str">
            <v>MRG88</v>
          </cell>
          <cell r="E4541">
            <v>0</v>
          </cell>
          <cell r="F4541" t="str">
            <v>PCS</v>
          </cell>
        </row>
        <row r="4542">
          <cell r="C4542" t="str">
            <v>C-M030802E01</v>
          </cell>
          <cell r="D4542" t="str">
            <v>MRG88</v>
          </cell>
          <cell r="E4542">
            <v>0</v>
          </cell>
          <cell r="F4542" t="str">
            <v>PCS</v>
          </cell>
        </row>
        <row r="4543">
          <cell r="C4543" t="str">
            <v>C-M030803C01</v>
          </cell>
          <cell r="D4543" t="str">
            <v>MRG88A</v>
          </cell>
          <cell r="E4543">
            <v>0</v>
          </cell>
          <cell r="F4543" t="str">
            <v>PCS</v>
          </cell>
        </row>
        <row r="4544">
          <cell r="C4544" t="str">
            <v>C-M030803M02</v>
          </cell>
          <cell r="D4544" t="str">
            <v>MRG88A</v>
          </cell>
          <cell r="E4544" t="str">
            <v>VT-MSRG0808A</v>
          </cell>
          <cell r="F4544" t="str">
            <v>PCS</v>
          </cell>
        </row>
        <row r="4545">
          <cell r="C4545" t="str">
            <v>C-M031604C01</v>
          </cell>
          <cell r="D4545" t="str">
            <v>MRG1616</v>
          </cell>
          <cell r="E4545">
            <v>0</v>
          </cell>
          <cell r="F4545" t="str">
            <v>PCS</v>
          </cell>
        </row>
        <row r="4546">
          <cell r="C4546" t="str">
            <v>C-M031604C07</v>
          </cell>
          <cell r="D4546" t="str">
            <v>MRG1616</v>
          </cell>
          <cell r="E4546" t="str">
            <v>AT-RGB1616</v>
          </cell>
          <cell r="F4546" t="str">
            <v>PCS</v>
          </cell>
        </row>
        <row r="4547">
          <cell r="C4547" t="str">
            <v>C-M031604E00</v>
          </cell>
          <cell r="D4547" t="str">
            <v>MRG1616</v>
          </cell>
          <cell r="E4547">
            <v>0</v>
          </cell>
          <cell r="F4547" t="str">
            <v>PCS</v>
          </cell>
        </row>
        <row r="4548">
          <cell r="C4548" t="str">
            <v>C-M031604E01</v>
          </cell>
          <cell r="D4548" t="str">
            <v>MRG1616</v>
          </cell>
          <cell r="E4548">
            <v>0</v>
          </cell>
          <cell r="F4548" t="str">
            <v>PCS</v>
          </cell>
        </row>
        <row r="4549">
          <cell r="C4549" t="str">
            <v>C-M031605C06</v>
          </cell>
          <cell r="D4549" t="str">
            <v>MRG1616A</v>
          </cell>
          <cell r="E4549" t="str">
            <v>RGB1616A</v>
          </cell>
          <cell r="F4549" t="str">
            <v>PCS</v>
          </cell>
        </row>
        <row r="4550">
          <cell r="C4550" t="str">
            <v>C-M032806C18</v>
          </cell>
          <cell r="D4550" t="str">
            <v>MRG9648</v>
          </cell>
          <cell r="E4550" t="str">
            <v>VT-RGB9648</v>
          </cell>
          <cell r="F4550" t="str">
            <v>PCS</v>
          </cell>
        </row>
        <row r="4551">
          <cell r="C4551" t="str">
            <v>C-M032806E00</v>
          </cell>
          <cell r="D4551" t="str">
            <v>MRG9648</v>
          </cell>
          <cell r="E4551">
            <v>0</v>
          </cell>
          <cell r="F4551" t="str">
            <v>PCS</v>
          </cell>
        </row>
        <row r="4552">
          <cell r="C4552" t="str">
            <v>C-M033203C01</v>
          </cell>
          <cell r="D4552" t="str">
            <v>MRG3232</v>
          </cell>
          <cell r="E4552">
            <v>0</v>
          </cell>
          <cell r="F4552" t="str">
            <v>PCS</v>
          </cell>
        </row>
        <row r="4553">
          <cell r="C4553" t="str">
            <v>C-M033203C06</v>
          </cell>
          <cell r="D4553" t="str">
            <v>MRG3232</v>
          </cell>
          <cell r="E4553" t="str">
            <v>RGB3232</v>
          </cell>
          <cell r="F4553" t="str">
            <v>PCS</v>
          </cell>
        </row>
        <row r="4554">
          <cell r="C4554" t="str">
            <v>C-M033203E00</v>
          </cell>
          <cell r="D4554" t="str">
            <v>MRG3232</v>
          </cell>
          <cell r="E4554">
            <v>0</v>
          </cell>
          <cell r="F4554" t="str">
            <v>PCS</v>
          </cell>
        </row>
        <row r="4555">
          <cell r="C4555" t="str">
            <v>C-M033203E01</v>
          </cell>
          <cell r="D4555" t="str">
            <v>MRG3232</v>
          </cell>
          <cell r="E4555">
            <v>0</v>
          </cell>
          <cell r="F4555" t="str">
            <v>PCS</v>
          </cell>
        </row>
        <row r="4556">
          <cell r="C4556" t="str">
            <v>C-M033204C01</v>
          </cell>
          <cell r="D4556" t="str">
            <v>MRG3232A</v>
          </cell>
          <cell r="E4556">
            <v>0</v>
          </cell>
          <cell r="F4556" t="str">
            <v>PCS</v>
          </cell>
        </row>
        <row r="4557">
          <cell r="C4557" t="str">
            <v>C-M036404C01</v>
          </cell>
          <cell r="D4557" t="str">
            <v>MRG6464</v>
          </cell>
          <cell r="E4557">
            <v>0</v>
          </cell>
          <cell r="F4557" t="str">
            <v>PCS</v>
          </cell>
        </row>
        <row r="4558">
          <cell r="C4558" t="str">
            <v>C-M036404E00</v>
          </cell>
          <cell r="D4558" t="str">
            <v>MRG6464</v>
          </cell>
          <cell r="E4558">
            <v>0</v>
          </cell>
          <cell r="F4558" t="str">
            <v>PCS</v>
          </cell>
        </row>
        <row r="4559">
          <cell r="C4559" t="str">
            <v>C-M036404E01</v>
          </cell>
          <cell r="D4559" t="str">
            <v>MRG6464</v>
          </cell>
          <cell r="E4559">
            <v>0</v>
          </cell>
          <cell r="F4559" t="str">
            <v>PCS</v>
          </cell>
        </row>
        <row r="4560">
          <cell r="C4560" t="str">
            <v>C-M040401E00</v>
          </cell>
          <cell r="D4560" t="str">
            <v>VP44</v>
          </cell>
          <cell r="E4560">
            <v>0</v>
          </cell>
          <cell r="F4560" t="str">
            <v>PCS</v>
          </cell>
        </row>
        <row r="4561">
          <cell r="C4561" t="str">
            <v>C-M040401E01</v>
          </cell>
          <cell r="D4561" t="str">
            <v>MV4</v>
          </cell>
          <cell r="E4561">
            <v>0</v>
          </cell>
          <cell r="F4561" t="str">
            <v>PCS</v>
          </cell>
        </row>
        <row r="4562">
          <cell r="C4562" t="str">
            <v>C-M040402E00</v>
          </cell>
          <cell r="D4562" t="str">
            <v>MDV44</v>
          </cell>
          <cell r="E4562">
            <v>0</v>
          </cell>
          <cell r="F4562" t="str">
            <v>PCS</v>
          </cell>
        </row>
        <row r="4563">
          <cell r="C4563" t="str">
            <v>C-M040402E01</v>
          </cell>
          <cell r="D4563" t="str">
            <v>MDV44</v>
          </cell>
          <cell r="E4563">
            <v>0</v>
          </cell>
          <cell r="F4563" t="str">
            <v>PCS</v>
          </cell>
        </row>
        <row r="4564">
          <cell r="C4564" t="str">
            <v>C-M040403C01</v>
          </cell>
          <cell r="D4564" t="str">
            <v>MDV44A</v>
          </cell>
          <cell r="E4564">
            <v>0</v>
          </cell>
          <cell r="F4564" t="str">
            <v>PCS</v>
          </cell>
        </row>
        <row r="4565">
          <cell r="C4565" t="str">
            <v>C-M040403E00</v>
          </cell>
          <cell r="D4565" t="str">
            <v>MDV44A</v>
          </cell>
          <cell r="E4565">
            <v>0</v>
          </cell>
          <cell r="F4565" t="str">
            <v>PCS</v>
          </cell>
        </row>
        <row r="4566">
          <cell r="C4566" t="str">
            <v>C-M040403E01</v>
          </cell>
          <cell r="D4566" t="str">
            <v>MDV44A</v>
          </cell>
          <cell r="E4566">
            <v>0</v>
          </cell>
          <cell r="F4566" t="str">
            <v>PCS</v>
          </cell>
        </row>
        <row r="4567">
          <cell r="C4567" t="str">
            <v>C-M040601C12</v>
          </cell>
          <cell r="D4567" t="str">
            <v>MDV66TP-N</v>
          </cell>
          <cell r="E4567" t="str">
            <v>HL-MM66P</v>
          </cell>
          <cell r="F4567" t="str">
            <v>PCS</v>
          </cell>
        </row>
        <row r="4568">
          <cell r="C4568" t="str">
            <v>C-M040801C07</v>
          </cell>
          <cell r="D4568" t="str">
            <v>MDV88</v>
          </cell>
          <cell r="E4568" t="str">
            <v>AT-DVI0808</v>
          </cell>
          <cell r="F4568" t="str">
            <v>PCS</v>
          </cell>
        </row>
        <row r="4569">
          <cell r="C4569" t="str">
            <v>C-M040801E00</v>
          </cell>
          <cell r="D4569" t="str">
            <v>MDV88</v>
          </cell>
          <cell r="E4569">
            <v>0</v>
          </cell>
          <cell r="F4569" t="str">
            <v>PCS</v>
          </cell>
        </row>
        <row r="4570">
          <cell r="C4570" t="str">
            <v>C-M040801E01</v>
          </cell>
          <cell r="D4570" t="str">
            <v>MDV88</v>
          </cell>
          <cell r="E4570">
            <v>0</v>
          </cell>
          <cell r="F4570" t="str">
            <v>PCS</v>
          </cell>
        </row>
        <row r="4571">
          <cell r="C4571" t="str">
            <v>C-M040802C01</v>
          </cell>
          <cell r="D4571" t="str">
            <v>MDV88A</v>
          </cell>
          <cell r="E4571">
            <v>0</v>
          </cell>
          <cell r="F4571" t="str">
            <v>PCS</v>
          </cell>
        </row>
        <row r="4572">
          <cell r="C4572" t="str">
            <v>C-M041604C07</v>
          </cell>
          <cell r="D4572" t="str">
            <v>MDV1616</v>
          </cell>
          <cell r="E4572" t="str">
            <v>AT-HDDVI1616-AM</v>
          </cell>
          <cell r="F4572" t="str">
            <v>PCS</v>
          </cell>
        </row>
        <row r="4573">
          <cell r="C4573" t="str">
            <v>C-M041604E00</v>
          </cell>
          <cell r="D4573" t="str">
            <v>MDV1616</v>
          </cell>
          <cell r="E4573">
            <v>0</v>
          </cell>
          <cell r="F4573" t="str">
            <v>PCS</v>
          </cell>
        </row>
        <row r="4574">
          <cell r="C4574" t="str">
            <v>C-M041604E01</v>
          </cell>
          <cell r="D4574" t="str">
            <v>MDV1616</v>
          </cell>
          <cell r="E4574">
            <v>0</v>
          </cell>
          <cell r="F4574" t="str">
            <v>PCS</v>
          </cell>
        </row>
        <row r="4575">
          <cell r="C4575" t="str">
            <v>C-M041605C01</v>
          </cell>
          <cell r="D4575" t="str">
            <v>MDV1616A</v>
          </cell>
          <cell r="E4575">
            <v>0</v>
          </cell>
          <cell r="F4575" t="str">
            <v>PCS</v>
          </cell>
        </row>
        <row r="4576">
          <cell r="C4576" t="str">
            <v>C-M043203C01</v>
          </cell>
          <cell r="D4576" t="str">
            <v>MDV3232</v>
          </cell>
          <cell r="E4576">
            <v>0</v>
          </cell>
          <cell r="F4576" t="str">
            <v>PCS</v>
          </cell>
        </row>
        <row r="4577">
          <cell r="C4577" t="str">
            <v>C-M043203E00</v>
          </cell>
          <cell r="D4577" t="str">
            <v>MDV3232</v>
          </cell>
          <cell r="E4577">
            <v>0</v>
          </cell>
          <cell r="F4577" t="str">
            <v>PCS</v>
          </cell>
        </row>
        <row r="4578">
          <cell r="C4578" t="str">
            <v>C-M043203E01</v>
          </cell>
          <cell r="D4578" t="str">
            <v>MDV3232</v>
          </cell>
          <cell r="E4578">
            <v>0</v>
          </cell>
          <cell r="F4578" t="str">
            <v>PCS</v>
          </cell>
        </row>
        <row r="4579">
          <cell r="C4579" t="str">
            <v>C-M046401C07</v>
          </cell>
          <cell r="D4579" t="str">
            <v>MDV6464</v>
          </cell>
          <cell r="E4579" t="str">
            <v>AT-DVI6464</v>
          </cell>
          <cell r="F4579" t="str">
            <v>PCS</v>
          </cell>
        </row>
        <row r="4580">
          <cell r="C4580" t="str">
            <v>C-M050401A01</v>
          </cell>
          <cell r="D4580" t="str">
            <v>MHD44</v>
          </cell>
          <cell r="E4580" t="str">
            <v>HD-44</v>
          </cell>
          <cell r="F4580" t="str">
            <v>PCS</v>
          </cell>
        </row>
        <row r="4581">
          <cell r="C4581" t="str">
            <v>C-M050401C01</v>
          </cell>
          <cell r="D4581" t="str">
            <v>MHD44</v>
          </cell>
          <cell r="E4581">
            <v>0</v>
          </cell>
          <cell r="F4581" t="str">
            <v>PCS</v>
          </cell>
        </row>
        <row r="4582">
          <cell r="C4582" t="str">
            <v>C-M050401C05</v>
          </cell>
          <cell r="D4582" t="str">
            <v>MHD44</v>
          </cell>
          <cell r="E4582" t="str">
            <v>CHM 44HDMI</v>
          </cell>
          <cell r="F4582" t="str">
            <v>PCS</v>
          </cell>
        </row>
        <row r="4583">
          <cell r="C4583" t="str">
            <v>C-M050401E00</v>
          </cell>
          <cell r="D4583" t="str">
            <v>HDMI44</v>
          </cell>
          <cell r="E4583">
            <v>0</v>
          </cell>
          <cell r="F4583" t="str">
            <v>PCS</v>
          </cell>
        </row>
        <row r="4584">
          <cell r="C4584" t="str">
            <v>C-M050401E01</v>
          </cell>
          <cell r="D4584" t="str">
            <v>MHD44</v>
          </cell>
          <cell r="E4584">
            <v>0</v>
          </cell>
          <cell r="F4584" t="str">
            <v>PCS</v>
          </cell>
        </row>
        <row r="4585">
          <cell r="C4585" t="str">
            <v>C-M050401K01</v>
          </cell>
          <cell r="D4585" t="str">
            <v>MHD44</v>
          </cell>
          <cell r="E4585" t="str">
            <v>SY-MHD-44</v>
          </cell>
          <cell r="F4585" t="str">
            <v>PCS</v>
          </cell>
        </row>
        <row r="4586">
          <cell r="C4586" t="str">
            <v>C-M050401M02</v>
          </cell>
          <cell r="D4586" t="str">
            <v>MHD44</v>
          </cell>
          <cell r="E4586" t="str">
            <v>VT-MSWHD0404</v>
          </cell>
          <cell r="F4586" t="str">
            <v>PCS</v>
          </cell>
        </row>
        <row r="4587">
          <cell r="C4587" t="str">
            <v>C-M050401U10</v>
          </cell>
          <cell r="D4587" t="str">
            <v>MHD44</v>
          </cell>
          <cell r="E4587" t="str">
            <v>CM-MT4410-HD</v>
          </cell>
          <cell r="F4587" t="str">
            <v>PCS</v>
          </cell>
        </row>
        <row r="4588">
          <cell r="C4588" t="str">
            <v>C-M050401Y01</v>
          </cell>
          <cell r="D4588" t="str">
            <v>MHD44</v>
          </cell>
          <cell r="E4588" t="str">
            <v>DMH44</v>
          </cell>
          <cell r="F4588" t="str">
            <v>PCS</v>
          </cell>
        </row>
        <row r="4589">
          <cell r="C4589" t="str">
            <v>C-M050402A01</v>
          </cell>
          <cell r="D4589" t="str">
            <v>MHD44TP</v>
          </cell>
          <cell r="E4589" t="str">
            <v>AVG-HD44TP</v>
          </cell>
          <cell r="F4589" t="str">
            <v>PCS</v>
          </cell>
        </row>
        <row r="4590">
          <cell r="C4590" t="str">
            <v>C-M050402E00</v>
          </cell>
          <cell r="D4590" t="str">
            <v>HDBT44</v>
          </cell>
          <cell r="E4590">
            <v>0</v>
          </cell>
          <cell r="F4590" t="str">
            <v>PCS</v>
          </cell>
        </row>
        <row r="4591">
          <cell r="C4591" t="str">
            <v>C-M050402E01</v>
          </cell>
          <cell r="D4591" t="str">
            <v>MHD44TP</v>
          </cell>
          <cell r="E4591">
            <v>0</v>
          </cell>
          <cell r="F4591" t="str">
            <v>PCS</v>
          </cell>
        </row>
        <row r="4592">
          <cell r="C4592" t="str">
            <v>C-M050402H01</v>
          </cell>
          <cell r="D4592" t="str">
            <v>MHD44TP</v>
          </cell>
          <cell r="E4592" t="str">
            <v>DM44</v>
          </cell>
          <cell r="F4592" t="str">
            <v>PCS</v>
          </cell>
        </row>
        <row r="4593">
          <cell r="C4593" t="str">
            <v>C-M050402K01</v>
          </cell>
          <cell r="D4593" t="str">
            <v>MHD44TP</v>
          </cell>
          <cell r="E4593" t="str">
            <v>SY-MHDBT-44P</v>
          </cell>
          <cell r="F4593" t="str">
            <v>PCS</v>
          </cell>
        </row>
        <row r="4594">
          <cell r="C4594" t="str">
            <v>C-M050402M02</v>
          </cell>
          <cell r="D4594" t="str">
            <v>MHD44TP</v>
          </cell>
          <cell r="E4594" t="str">
            <v>VT-MSWHD404HBT</v>
          </cell>
          <cell r="F4594" t="str">
            <v>PCS</v>
          </cell>
        </row>
        <row r="4595">
          <cell r="C4595" t="str">
            <v>C-M050402U01</v>
          </cell>
          <cell r="D4595" t="str">
            <v>MHD44TP</v>
          </cell>
          <cell r="E4595" t="str">
            <v>TEK-MHD44TP</v>
          </cell>
          <cell r="F4595" t="str">
            <v>PCS</v>
          </cell>
        </row>
        <row r="4596">
          <cell r="C4596" t="str">
            <v>C-M050403C09</v>
          </cell>
          <cell r="D4596" t="str">
            <v>MHD44TP-N</v>
          </cell>
          <cell r="E4596" t="str">
            <v>METIS-HD4I4O</v>
          </cell>
          <cell r="F4596" t="str">
            <v>PCS</v>
          </cell>
        </row>
        <row r="4597">
          <cell r="C4597" t="str">
            <v>C-M050403U04</v>
          </cell>
          <cell r="D4597" t="str">
            <v>MHD44TP-N</v>
          </cell>
          <cell r="E4597" t="str">
            <v>FLX-44</v>
          </cell>
          <cell r="F4597" t="str">
            <v>PCS</v>
          </cell>
        </row>
        <row r="4598">
          <cell r="C4598" t="str">
            <v>C-M050403U10</v>
          </cell>
          <cell r="D4598" t="str">
            <v>MHD44TP-N</v>
          </cell>
          <cell r="E4598" t="str">
            <v>CM-MT4410-BT-70</v>
          </cell>
          <cell r="F4598" t="str">
            <v>PCS</v>
          </cell>
        </row>
        <row r="4599">
          <cell r="C4599" t="str">
            <v>C-M050403U13</v>
          </cell>
          <cell r="D4599" t="str">
            <v>MHD44TP-N</v>
          </cell>
          <cell r="E4599" t="str">
            <v>HDBASE4X4</v>
          </cell>
          <cell r="F4599" t="str">
            <v>PCS</v>
          </cell>
        </row>
        <row r="4600">
          <cell r="C4600" t="str">
            <v>C-M050403U14</v>
          </cell>
          <cell r="D4600" t="str">
            <v>MHD44TP-N</v>
          </cell>
          <cell r="E4600" t="str">
            <v>VHD-4</v>
          </cell>
          <cell r="F4600" t="str">
            <v>PCS</v>
          </cell>
        </row>
        <row r="4601">
          <cell r="C4601" t="str">
            <v>C-M050404A01</v>
          </cell>
          <cell r="D4601" t="str">
            <v>MHD44(F）</v>
          </cell>
          <cell r="E4601" t="str">
            <v>AVG-HD-44</v>
          </cell>
          <cell r="F4601" t="str">
            <v>PCS</v>
          </cell>
        </row>
        <row r="4602">
          <cell r="C4602" t="str">
            <v>C-M050404E00</v>
          </cell>
          <cell r="D4602" t="str">
            <v>HDMI44(F）</v>
          </cell>
          <cell r="E4602">
            <v>0</v>
          </cell>
          <cell r="F4602" t="str">
            <v>PCS</v>
          </cell>
        </row>
        <row r="4603">
          <cell r="C4603" t="str">
            <v>C-M050404E01</v>
          </cell>
          <cell r="D4603" t="str">
            <v>MHD44(F)</v>
          </cell>
          <cell r="E4603">
            <v>0</v>
          </cell>
          <cell r="F4603" t="str">
            <v>PCS</v>
          </cell>
        </row>
        <row r="4604">
          <cell r="C4604" t="str">
            <v>C-M050404K01</v>
          </cell>
          <cell r="D4604" t="str">
            <v>MHD44(F）</v>
          </cell>
          <cell r="E4604" t="str">
            <v>SY-MHD-44A</v>
          </cell>
          <cell r="F4604" t="str">
            <v>PCS</v>
          </cell>
        </row>
        <row r="4605">
          <cell r="C4605" t="str">
            <v>C-M050404U10</v>
          </cell>
          <cell r="D4605" t="str">
            <v>MHD44(F）</v>
          </cell>
          <cell r="E4605" t="str">
            <v>CM-MT4420-HD</v>
          </cell>
          <cell r="F4605" t="str">
            <v>PCS</v>
          </cell>
        </row>
        <row r="4606">
          <cell r="C4606" t="str">
            <v>C-M050404U13</v>
          </cell>
          <cell r="D4606" t="str">
            <v>MHD44(F）</v>
          </cell>
          <cell r="E4606" t="str">
            <v>HDMX44RS</v>
          </cell>
          <cell r="F4606" t="str">
            <v>PCS</v>
          </cell>
        </row>
        <row r="4607">
          <cell r="C4607" t="str">
            <v>C-M050802C01</v>
          </cell>
          <cell r="D4607" t="str">
            <v>MHD88</v>
          </cell>
          <cell r="E4607">
            <v>0</v>
          </cell>
          <cell r="F4607" t="str">
            <v>PCS</v>
          </cell>
        </row>
        <row r="4608">
          <cell r="C4608" t="str">
            <v>C-M050802C02</v>
          </cell>
          <cell r="D4608" t="str">
            <v>MHD88</v>
          </cell>
          <cell r="E4608">
            <v>0</v>
          </cell>
          <cell r="F4608" t="str">
            <v>PCS</v>
          </cell>
        </row>
        <row r="4609">
          <cell r="C4609" t="str">
            <v>C-M050802E00</v>
          </cell>
          <cell r="D4609" t="str">
            <v>MHD88</v>
          </cell>
          <cell r="E4609">
            <v>0</v>
          </cell>
          <cell r="F4609" t="str">
            <v>PCS</v>
          </cell>
        </row>
        <row r="4610">
          <cell r="C4610" t="str">
            <v>C-M050802E01</v>
          </cell>
          <cell r="D4610" t="str">
            <v>MHD88</v>
          </cell>
          <cell r="E4610">
            <v>0</v>
          </cell>
          <cell r="F4610" t="str">
            <v>PCS</v>
          </cell>
        </row>
        <row r="4611">
          <cell r="C4611" t="str">
            <v>C-M050803U10</v>
          </cell>
          <cell r="D4611" t="str">
            <v>MHD88-N</v>
          </cell>
          <cell r="E4611" t="str">
            <v>CM-MT8810-HD</v>
          </cell>
          <cell r="F4611" t="str">
            <v>PCS</v>
          </cell>
        </row>
        <row r="4612">
          <cell r="C4612" t="str">
            <v>C-M050804E00</v>
          </cell>
          <cell r="D4612" t="str">
            <v>HDBT88</v>
          </cell>
          <cell r="E4612">
            <v>0</v>
          </cell>
          <cell r="F4612" t="str">
            <v>PCS</v>
          </cell>
        </row>
        <row r="4613">
          <cell r="C4613" t="str">
            <v>C-M050804E01</v>
          </cell>
          <cell r="D4613" t="str">
            <v>MHD88TP</v>
          </cell>
          <cell r="E4613">
            <v>0</v>
          </cell>
          <cell r="F4613" t="str">
            <v>PCS</v>
          </cell>
        </row>
        <row r="4614">
          <cell r="C4614" t="str">
            <v>C-M050804K01</v>
          </cell>
          <cell r="D4614" t="str">
            <v>MHD88TP</v>
          </cell>
          <cell r="E4614" t="str">
            <v>MHDBT-88P</v>
          </cell>
          <cell r="F4614" t="str">
            <v>PCS</v>
          </cell>
        </row>
        <row r="4615">
          <cell r="C4615" t="str">
            <v>C-M050805C09</v>
          </cell>
          <cell r="D4615" t="str">
            <v>MHD88TP-N</v>
          </cell>
          <cell r="E4615" t="str">
            <v>METIS-HD8I8O</v>
          </cell>
          <cell r="F4615" t="str">
            <v>PCS</v>
          </cell>
        </row>
        <row r="4616">
          <cell r="C4616" t="str">
            <v>C-M050805U10</v>
          </cell>
          <cell r="D4616" t="str">
            <v>MHD88TP-N</v>
          </cell>
          <cell r="E4616" t="str">
            <v>CM-MT8810-BT-70</v>
          </cell>
          <cell r="F4616" t="str">
            <v>PCS</v>
          </cell>
        </row>
        <row r="4617">
          <cell r="C4617" t="str">
            <v>C-M050805U14</v>
          </cell>
          <cell r="D4617" t="str">
            <v>MHD88TP-N</v>
          </cell>
          <cell r="E4617" t="str">
            <v>VHD-8</v>
          </cell>
          <cell r="F4617" t="str">
            <v>PCS</v>
          </cell>
        </row>
        <row r="4618">
          <cell r="C4618" t="str">
            <v>C-M051603C01</v>
          </cell>
          <cell r="D4618" t="str">
            <v>MHD1616</v>
          </cell>
          <cell r="E4618">
            <v>0</v>
          </cell>
          <cell r="F4618" t="str">
            <v>PCS</v>
          </cell>
        </row>
        <row r="4619">
          <cell r="C4619" t="str">
            <v>C-M051603C02</v>
          </cell>
          <cell r="D4619" t="str">
            <v>MHD1616</v>
          </cell>
          <cell r="E4619">
            <v>0</v>
          </cell>
          <cell r="F4619" t="str">
            <v>PCS</v>
          </cell>
        </row>
        <row r="4620">
          <cell r="C4620" t="str">
            <v>C-M051603E00</v>
          </cell>
          <cell r="D4620" t="str">
            <v>MHD1616</v>
          </cell>
          <cell r="E4620">
            <v>0</v>
          </cell>
          <cell r="F4620" t="str">
            <v>PCS</v>
          </cell>
        </row>
        <row r="4621">
          <cell r="C4621" t="str">
            <v>C-M051603E01</v>
          </cell>
          <cell r="D4621" t="str">
            <v>MHD1616</v>
          </cell>
          <cell r="E4621">
            <v>0</v>
          </cell>
          <cell r="F4621" t="str">
            <v>PCS</v>
          </cell>
        </row>
        <row r="4622">
          <cell r="C4622" t="str">
            <v>C-M051607E00</v>
          </cell>
          <cell r="D4622" t="str">
            <v>HDBT1616</v>
          </cell>
          <cell r="E4622">
            <v>0</v>
          </cell>
          <cell r="F4622" t="str">
            <v>PCS</v>
          </cell>
        </row>
        <row r="4623">
          <cell r="C4623" t="str">
            <v>C-M051607E01</v>
          </cell>
          <cell r="D4623" t="str">
            <v>MHD1616TP</v>
          </cell>
          <cell r="E4623">
            <v>0</v>
          </cell>
          <cell r="F4623" t="str">
            <v>PCS</v>
          </cell>
        </row>
        <row r="4624">
          <cell r="C4624" t="str">
            <v>C-M053203C01</v>
          </cell>
          <cell r="D4624" t="str">
            <v>MHD3232</v>
          </cell>
          <cell r="E4624">
            <v>0</v>
          </cell>
          <cell r="F4624" t="str">
            <v>PCS</v>
          </cell>
        </row>
        <row r="4625">
          <cell r="C4625" t="str">
            <v>C-M053203E00</v>
          </cell>
          <cell r="D4625" t="str">
            <v>MHD3232</v>
          </cell>
          <cell r="E4625">
            <v>0</v>
          </cell>
          <cell r="F4625" t="str">
            <v>PCS</v>
          </cell>
        </row>
        <row r="4626">
          <cell r="C4626" t="str">
            <v>C-M053203E01</v>
          </cell>
          <cell r="D4626" t="str">
            <v>MHD3232</v>
          </cell>
          <cell r="E4626">
            <v>0</v>
          </cell>
          <cell r="F4626" t="str">
            <v>PCS</v>
          </cell>
        </row>
        <row r="4627">
          <cell r="C4627" t="str">
            <v>C-M160401E00</v>
          </cell>
          <cell r="D4627" t="str">
            <v>UHBT44</v>
          </cell>
          <cell r="E4627">
            <v>0</v>
          </cell>
          <cell r="F4627" t="str">
            <v>PCS</v>
          </cell>
        </row>
        <row r="4628">
          <cell r="C4628" t="str">
            <v>C-M160401E01</v>
          </cell>
          <cell r="D4628" t="str">
            <v>MUH44TP</v>
          </cell>
          <cell r="E4628">
            <v>0</v>
          </cell>
          <cell r="F4628" t="str">
            <v>PCS</v>
          </cell>
        </row>
        <row r="4629">
          <cell r="C4629" t="str">
            <v>C-M160601E00</v>
          </cell>
          <cell r="D4629" t="str">
            <v>UHBT66</v>
          </cell>
          <cell r="E4629">
            <v>0</v>
          </cell>
          <cell r="F4629" t="str">
            <v>PCS</v>
          </cell>
        </row>
        <row r="4630">
          <cell r="C4630" t="str">
            <v>C-M160601E01</v>
          </cell>
          <cell r="D4630" t="str">
            <v>MUH66TP</v>
          </cell>
          <cell r="E4630">
            <v>0</v>
          </cell>
          <cell r="F4630" t="str">
            <v>PCS</v>
          </cell>
        </row>
        <row r="4631">
          <cell r="C4631" t="str">
            <v>C-M160801E00</v>
          </cell>
          <cell r="D4631" t="str">
            <v>UHBT88</v>
          </cell>
          <cell r="E4631">
            <v>0</v>
          </cell>
          <cell r="F4631" t="str">
            <v>PCS</v>
          </cell>
        </row>
        <row r="4632">
          <cell r="C4632" t="str">
            <v>C-M160801E01</v>
          </cell>
          <cell r="D4632" t="str">
            <v>MUH88TP</v>
          </cell>
          <cell r="E4632">
            <v>0</v>
          </cell>
          <cell r="F4632" t="str">
            <v>PCS</v>
          </cell>
        </row>
        <row r="4633">
          <cell r="C4633" t="str">
            <v>C-N140001C01</v>
          </cell>
          <cell r="D4633" t="str">
            <v>2U-KIT</v>
          </cell>
          <cell r="E4633" t="str">
            <v>福州2U面板</v>
          </cell>
          <cell r="F4633" t="str">
            <v>PCS</v>
          </cell>
        </row>
        <row r="4634">
          <cell r="C4634" t="str">
            <v>C-Q140601I01</v>
          </cell>
          <cell r="D4634" t="str">
            <v>WP6</v>
          </cell>
          <cell r="E4634" t="str">
            <v>SSC-BP-6</v>
          </cell>
          <cell r="F4634" t="str">
            <v>PCS</v>
          </cell>
        </row>
        <row r="4635">
          <cell r="C4635" t="str">
            <v>C-Q140801A00</v>
          </cell>
          <cell r="D4635" t="str">
            <v>WP8-B</v>
          </cell>
          <cell r="E4635" t="str">
            <v>RTBP8B</v>
          </cell>
          <cell r="F4635" t="str">
            <v>PCS</v>
          </cell>
        </row>
        <row r="4636">
          <cell r="C4636" t="str">
            <v>C-Q140801E00</v>
          </cell>
          <cell r="D4636" t="str">
            <v>BP8-B</v>
          </cell>
          <cell r="E4636">
            <v>0</v>
          </cell>
          <cell r="F4636" t="str">
            <v>PCS</v>
          </cell>
        </row>
        <row r="4637">
          <cell r="C4637" t="str">
            <v>C-Q140801E01</v>
          </cell>
          <cell r="D4637" t="str">
            <v>WP8-B</v>
          </cell>
          <cell r="E4637">
            <v>0</v>
          </cell>
          <cell r="F4637" t="str">
            <v>PCS</v>
          </cell>
        </row>
        <row r="4638">
          <cell r="C4638" t="str">
            <v>C-Q140802A00</v>
          </cell>
          <cell r="D4638" t="str">
            <v>WP8-S</v>
          </cell>
          <cell r="E4638" t="str">
            <v>RTBP8A</v>
          </cell>
          <cell r="F4638" t="str">
            <v>PCS</v>
          </cell>
        </row>
        <row r="4639">
          <cell r="C4639" t="str">
            <v>C-Q140802E00</v>
          </cell>
          <cell r="D4639" t="str">
            <v>BP8-S</v>
          </cell>
          <cell r="E4639">
            <v>0</v>
          </cell>
          <cell r="F4639" t="str">
            <v>PCS</v>
          </cell>
        </row>
        <row r="4640">
          <cell r="C4640" t="str">
            <v>C-Q140802E01</v>
          </cell>
          <cell r="D4640" t="str">
            <v>WP8-S</v>
          </cell>
          <cell r="E4640">
            <v>0</v>
          </cell>
          <cell r="F4640" t="str">
            <v>PCS</v>
          </cell>
        </row>
        <row r="4641">
          <cell r="C4641" t="str">
            <v>C-S020801E00</v>
          </cell>
          <cell r="D4641" t="str">
            <v>SVG8</v>
          </cell>
          <cell r="E4641">
            <v>0</v>
          </cell>
          <cell r="F4641" t="str">
            <v>PCS</v>
          </cell>
        </row>
        <row r="4642">
          <cell r="C4642" t="str">
            <v>C-S020801E01</v>
          </cell>
          <cell r="D4642" t="str">
            <v>SVG8</v>
          </cell>
          <cell r="E4642">
            <v>0</v>
          </cell>
          <cell r="F4642" t="str">
            <v>PCS</v>
          </cell>
        </row>
        <row r="4643">
          <cell r="C4643" t="str">
            <v>C-S020801M02</v>
          </cell>
          <cell r="D4643" t="str">
            <v>SVG8</v>
          </cell>
          <cell r="E4643" t="str">
            <v>VT-SVG0108</v>
          </cell>
          <cell r="F4643" t="str">
            <v>PCS</v>
          </cell>
        </row>
        <row r="4644">
          <cell r="C4644" t="str">
            <v>C-S021601E00</v>
          </cell>
          <cell r="D4644" t="str">
            <v>SVG16</v>
          </cell>
          <cell r="E4644">
            <v>0</v>
          </cell>
          <cell r="F4644" t="str">
            <v>PCS</v>
          </cell>
        </row>
        <row r="4645">
          <cell r="C4645" t="str">
            <v>C-S021602V01</v>
          </cell>
          <cell r="D4645" t="str">
            <v>SVG16</v>
          </cell>
          <cell r="E4645">
            <v>0</v>
          </cell>
          <cell r="F4645" t="str">
            <v>PCS</v>
          </cell>
        </row>
        <row r="4646">
          <cell r="C4646" t="str">
            <v>C-S040201E00</v>
          </cell>
          <cell r="D4646" t="str">
            <v>SDV2</v>
          </cell>
          <cell r="E4646">
            <v>0</v>
          </cell>
          <cell r="F4646" t="str">
            <v>PCS</v>
          </cell>
        </row>
        <row r="4647">
          <cell r="C4647" t="str">
            <v>C-S040201E01</v>
          </cell>
          <cell r="D4647" t="str">
            <v>SDV2</v>
          </cell>
          <cell r="E4647">
            <v>0</v>
          </cell>
          <cell r="F4647" t="str">
            <v>PCS</v>
          </cell>
        </row>
        <row r="4648">
          <cell r="C4648" t="str">
            <v>C-S040801E00</v>
          </cell>
          <cell r="D4648" t="str">
            <v>SDV8</v>
          </cell>
          <cell r="E4648">
            <v>0</v>
          </cell>
          <cell r="F4648" t="str">
            <v>PCS</v>
          </cell>
        </row>
        <row r="4649">
          <cell r="C4649" t="str">
            <v>C-S040801E01</v>
          </cell>
          <cell r="D4649" t="str">
            <v>SDV8</v>
          </cell>
          <cell r="E4649">
            <v>0</v>
          </cell>
          <cell r="F4649" t="str">
            <v>PCS</v>
          </cell>
        </row>
        <row r="4650">
          <cell r="C4650" t="str">
            <v>C-S040801U13</v>
          </cell>
          <cell r="D4650" t="str">
            <v>SDV8</v>
          </cell>
          <cell r="E4650" t="str">
            <v>DVSP8HD</v>
          </cell>
          <cell r="F4650" t="str">
            <v>PCS</v>
          </cell>
        </row>
        <row r="4651">
          <cell r="C4651" t="str">
            <v>C-S050201E00</v>
          </cell>
          <cell r="D4651" t="str">
            <v>SHD2</v>
          </cell>
          <cell r="E4651">
            <v>0</v>
          </cell>
          <cell r="F4651" t="str">
            <v>PCS</v>
          </cell>
        </row>
        <row r="4652">
          <cell r="C4652" t="str">
            <v>C-S050201E01</v>
          </cell>
          <cell r="D4652" t="str">
            <v>SHD2</v>
          </cell>
          <cell r="E4652">
            <v>0</v>
          </cell>
          <cell r="F4652" t="str">
            <v>PCS</v>
          </cell>
        </row>
        <row r="4653">
          <cell r="C4653" t="str">
            <v>C-S050201M02</v>
          </cell>
          <cell r="D4653" t="str">
            <v>SHD2</v>
          </cell>
          <cell r="E4653" t="str">
            <v>VT-SHD0102</v>
          </cell>
          <cell r="F4653" t="str">
            <v>PCS</v>
          </cell>
        </row>
        <row r="4654">
          <cell r="C4654" t="str">
            <v>C-S050201U10</v>
          </cell>
          <cell r="D4654" t="str">
            <v>SHD2</v>
          </cell>
          <cell r="E4654" t="str">
            <v>CM-SP1210-HD</v>
          </cell>
          <cell r="F4654" t="str">
            <v>PCS</v>
          </cell>
        </row>
        <row r="4655">
          <cell r="C4655" t="str">
            <v>C-S050202M01</v>
          </cell>
          <cell r="D4655" t="str">
            <v>SHD2A</v>
          </cell>
          <cell r="E4655" t="str">
            <v>SHD2A</v>
          </cell>
          <cell r="F4655" t="str">
            <v>PCS</v>
          </cell>
        </row>
        <row r="4656">
          <cell r="C4656" t="str">
            <v>C-S050401E00</v>
          </cell>
          <cell r="D4656" t="str">
            <v>SHD4</v>
          </cell>
          <cell r="E4656">
            <v>0</v>
          </cell>
          <cell r="F4656" t="str">
            <v>PCS</v>
          </cell>
        </row>
        <row r="4657">
          <cell r="C4657" t="str">
            <v>C-S050401E01</v>
          </cell>
          <cell r="D4657" t="str">
            <v>SHD4</v>
          </cell>
          <cell r="E4657">
            <v>0</v>
          </cell>
          <cell r="F4657" t="str">
            <v>PCS</v>
          </cell>
        </row>
        <row r="4658">
          <cell r="C4658" t="str">
            <v>C-S050401M02</v>
          </cell>
          <cell r="D4658" t="str">
            <v>SHD4</v>
          </cell>
          <cell r="E4658" t="str">
            <v>VT-SHD0104</v>
          </cell>
          <cell r="F4658" t="str">
            <v>PCS</v>
          </cell>
        </row>
        <row r="4659">
          <cell r="C4659" t="str">
            <v>C-S160201E00</v>
          </cell>
          <cell r="D4659" t="str">
            <v>UH0102</v>
          </cell>
          <cell r="E4659">
            <v>0</v>
          </cell>
          <cell r="F4659" t="str">
            <v>PCS</v>
          </cell>
        </row>
        <row r="4660">
          <cell r="C4660" t="str">
            <v>C-S160201E01</v>
          </cell>
          <cell r="D4660" t="str">
            <v>SUH2</v>
          </cell>
          <cell r="E4660">
            <v>0</v>
          </cell>
          <cell r="F4660" t="str">
            <v>PCS</v>
          </cell>
        </row>
        <row r="4661">
          <cell r="C4661" t="str">
            <v>C-S160401E00</v>
          </cell>
          <cell r="D4661" t="str">
            <v>UHBT14</v>
          </cell>
          <cell r="E4661">
            <v>0</v>
          </cell>
          <cell r="F4661" t="str">
            <v>PCS</v>
          </cell>
        </row>
        <row r="4662">
          <cell r="C4662" t="str">
            <v>C-S160401E01</v>
          </cell>
          <cell r="D4662" t="str">
            <v>SUH4T</v>
          </cell>
          <cell r="E4662">
            <v>0</v>
          </cell>
          <cell r="F4662" t="str">
            <v>PCS</v>
          </cell>
        </row>
        <row r="4663">
          <cell r="C4663" t="str">
            <v>C-S160401K01</v>
          </cell>
          <cell r="D4663" t="str">
            <v>SUH4T</v>
          </cell>
          <cell r="E4663" t="str">
            <v>HDBT-14S</v>
          </cell>
          <cell r="F4663" t="str">
            <v>PCS</v>
          </cell>
        </row>
        <row r="4664">
          <cell r="C4664" t="str">
            <v>C-S160401R01</v>
          </cell>
          <cell r="D4664" t="str">
            <v>SUH4T</v>
          </cell>
          <cell r="E4664" t="str">
            <v>HD-07HPS</v>
          </cell>
          <cell r="F4664" t="str">
            <v>PCS</v>
          </cell>
        </row>
        <row r="4665">
          <cell r="C4665" t="str">
            <v>C-S160401U04</v>
          </cell>
          <cell r="D4665" t="str">
            <v>SUH4T</v>
          </cell>
          <cell r="E4665" t="str">
            <v>DIGI-1X4B-1H</v>
          </cell>
          <cell r="F4665" t="str">
            <v>PCS</v>
          </cell>
        </row>
        <row r="4666">
          <cell r="C4666" t="str">
            <v>C-S160402E00</v>
          </cell>
          <cell r="D4666" t="str">
            <v>UH0104</v>
          </cell>
          <cell r="E4666">
            <v>0</v>
          </cell>
          <cell r="F4666" t="str">
            <v>PCS</v>
          </cell>
        </row>
        <row r="4667">
          <cell r="C4667" t="str">
            <v>C-S160402E01</v>
          </cell>
          <cell r="D4667" t="str">
            <v>SUH4</v>
          </cell>
          <cell r="E4667">
            <v>0</v>
          </cell>
          <cell r="F4667" t="str">
            <v>PCS</v>
          </cell>
        </row>
        <row r="4668">
          <cell r="C4668" t="str">
            <v>C-T076101E00</v>
          </cell>
          <cell r="D4668" t="str">
            <v>TP200T</v>
          </cell>
          <cell r="E4668">
            <v>0</v>
          </cell>
          <cell r="F4668" t="str">
            <v>PCS</v>
          </cell>
        </row>
        <row r="4669">
          <cell r="C4669" t="str">
            <v>C-T076101E01</v>
          </cell>
          <cell r="D4669" t="str">
            <v>TP200T</v>
          </cell>
          <cell r="E4669">
            <v>0</v>
          </cell>
          <cell r="F4669" t="str">
            <v>PCS</v>
          </cell>
        </row>
        <row r="4670">
          <cell r="C4670" t="str">
            <v>C-T076102E00</v>
          </cell>
          <cell r="D4670" t="str">
            <v>TPVG201T</v>
          </cell>
          <cell r="E4670">
            <v>0</v>
          </cell>
          <cell r="F4670" t="str">
            <v>PCS</v>
          </cell>
        </row>
        <row r="4671">
          <cell r="C4671" t="str">
            <v>C-T076102E01</v>
          </cell>
          <cell r="D4671" t="str">
            <v>TPVG201T</v>
          </cell>
          <cell r="E4671">
            <v>0</v>
          </cell>
          <cell r="F4671" t="str">
            <v>PCS</v>
          </cell>
        </row>
        <row r="4672">
          <cell r="C4672" t="str">
            <v>C-T076102M02</v>
          </cell>
          <cell r="D4672" t="str">
            <v>TPVG201T</v>
          </cell>
          <cell r="E4672" t="str">
            <v>VT-EXVG201AT</v>
          </cell>
          <cell r="F4672" t="str">
            <v>PCS</v>
          </cell>
        </row>
        <row r="4673">
          <cell r="C4673" t="str">
            <v>C-T076106A01</v>
          </cell>
          <cell r="D4673" t="str">
            <v>TPHD402T</v>
          </cell>
          <cell r="E4673" t="str">
            <v>HD200T</v>
          </cell>
          <cell r="F4673" t="str">
            <v>PCS</v>
          </cell>
        </row>
        <row r="4674">
          <cell r="C4674" t="str">
            <v>C-T076106D01</v>
          </cell>
          <cell r="D4674" t="str">
            <v>TPHD402T</v>
          </cell>
          <cell r="E4674">
            <v>0</v>
          </cell>
          <cell r="F4674" t="str">
            <v>PCS</v>
          </cell>
        </row>
        <row r="4675">
          <cell r="C4675" t="str">
            <v>C-T076106E00</v>
          </cell>
          <cell r="D4675" t="str">
            <v>HDBT70T</v>
          </cell>
          <cell r="E4675">
            <v>0</v>
          </cell>
          <cell r="F4675" t="str">
            <v>PCS</v>
          </cell>
        </row>
        <row r="4676">
          <cell r="C4676" t="str">
            <v>C-T076106E01</v>
          </cell>
          <cell r="D4676" t="str">
            <v>TPHD402T</v>
          </cell>
          <cell r="E4676">
            <v>0</v>
          </cell>
          <cell r="F4676" t="str">
            <v>PCS</v>
          </cell>
        </row>
        <row r="4677">
          <cell r="C4677" t="str">
            <v>C-T076106M02</v>
          </cell>
          <cell r="D4677" t="str">
            <v>TPHD402T</v>
          </cell>
          <cell r="E4677" t="str">
            <v>VT-EX402HBTT</v>
          </cell>
          <cell r="F4677" t="str">
            <v>PCS</v>
          </cell>
        </row>
        <row r="4678">
          <cell r="C4678" t="str">
            <v>C-T076106U02</v>
          </cell>
          <cell r="D4678" t="str">
            <v>TPHD402T</v>
          </cell>
          <cell r="E4678" t="str">
            <v>VCAT-HD-T</v>
          </cell>
          <cell r="F4678" t="str">
            <v>PCS</v>
          </cell>
        </row>
        <row r="4679">
          <cell r="C4679" t="str">
            <v>C-T076107A03</v>
          </cell>
          <cell r="D4679" t="str">
            <v>TPHD402PT</v>
          </cell>
          <cell r="E4679" t="str">
            <v>RTHDBT402PT</v>
          </cell>
          <cell r="F4679" t="str">
            <v>PCS</v>
          </cell>
        </row>
        <row r="4680">
          <cell r="C4680" t="str">
            <v>C-T076107E00</v>
          </cell>
          <cell r="D4680" t="str">
            <v>HDBT70PT</v>
          </cell>
          <cell r="E4680">
            <v>0</v>
          </cell>
          <cell r="F4680" t="str">
            <v>PCS</v>
          </cell>
        </row>
        <row r="4681">
          <cell r="C4681" t="str">
            <v>C-T076107E01</v>
          </cell>
          <cell r="D4681" t="str">
            <v>TPHD402PT</v>
          </cell>
          <cell r="E4681">
            <v>0</v>
          </cell>
          <cell r="F4681" t="str">
            <v>PCS</v>
          </cell>
        </row>
        <row r="4682">
          <cell r="C4682" t="str">
            <v>C-T076107K01</v>
          </cell>
          <cell r="D4682" t="str">
            <v>TPHD402PT</v>
          </cell>
          <cell r="E4682" t="str">
            <v>SY-HDBT-70PT</v>
          </cell>
          <cell r="F4682" t="str">
            <v>PCS</v>
          </cell>
        </row>
        <row r="4683">
          <cell r="C4683" t="str">
            <v>C-T076107M02</v>
          </cell>
          <cell r="D4683" t="str">
            <v>TPHD402PT</v>
          </cell>
          <cell r="E4683" t="str">
            <v>VT-EX402HBTPT</v>
          </cell>
          <cell r="F4683" t="str">
            <v>台</v>
          </cell>
        </row>
        <row r="4684">
          <cell r="C4684" t="str">
            <v>C-T076107U10</v>
          </cell>
          <cell r="D4684" t="str">
            <v>TPHD402PT</v>
          </cell>
          <cell r="E4684" t="str">
            <v>CM-BT10-TX70</v>
          </cell>
          <cell r="F4684" t="str">
            <v>PCS</v>
          </cell>
        </row>
        <row r="4685">
          <cell r="C4685" t="str">
            <v>C-T076107U14</v>
          </cell>
          <cell r="D4685" t="str">
            <v>TPHD402PT</v>
          </cell>
          <cell r="E4685" t="str">
            <v>VHT-1</v>
          </cell>
          <cell r="F4685" t="str">
            <v>PCS</v>
          </cell>
        </row>
        <row r="4686">
          <cell r="C4686" t="str">
            <v>C-T076108D01</v>
          </cell>
          <cell r="D4686" t="str">
            <v>TPHD403T</v>
          </cell>
          <cell r="E4686">
            <v>0</v>
          </cell>
          <cell r="F4686" t="str">
            <v>PCS</v>
          </cell>
        </row>
        <row r="4687">
          <cell r="C4687" t="str">
            <v>C-T076108E00</v>
          </cell>
          <cell r="D4687" t="str">
            <v>HDBT100T</v>
          </cell>
          <cell r="E4687">
            <v>0</v>
          </cell>
          <cell r="F4687" t="str">
            <v>PCS</v>
          </cell>
        </row>
        <row r="4688">
          <cell r="C4688" t="str">
            <v>C-T076108E01</v>
          </cell>
          <cell r="D4688" t="str">
            <v>TPHD403T</v>
          </cell>
          <cell r="E4688">
            <v>0</v>
          </cell>
          <cell r="F4688" t="str">
            <v>PCS</v>
          </cell>
        </row>
        <row r="4689">
          <cell r="C4689" t="str">
            <v>C-T076108K01</v>
          </cell>
          <cell r="D4689" t="str">
            <v>TPHD403T</v>
          </cell>
          <cell r="E4689" t="str">
            <v>SY-HDBT-100T</v>
          </cell>
          <cell r="F4689" t="str">
            <v>PCS</v>
          </cell>
        </row>
        <row r="4690">
          <cell r="C4690" t="str">
            <v>C-T076108M02</v>
          </cell>
          <cell r="D4690" t="str">
            <v>TPHD403T</v>
          </cell>
          <cell r="E4690" t="str">
            <v>VT-EX403HBTT</v>
          </cell>
          <cell r="F4690" t="str">
            <v>PCS</v>
          </cell>
        </row>
        <row r="4691">
          <cell r="C4691" t="str">
            <v>C-T076108U13</v>
          </cell>
          <cell r="D4691" t="str">
            <v>TPHD403T</v>
          </cell>
          <cell r="E4691" t="str">
            <v>HDBASE100ME T</v>
          </cell>
          <cell r="F4691" t="str">
            <v>PCS</v>
          </cell>
        </row>
        <row r="4692">
          <cell r="C4692" t="str">
            <v>C-T076109D02</v>
          </cell>
          <cell r="D4692" t="str">
            <v>TPHD403PT</v>
          </cell>
          <cell r="E4692" t="str">
            <v>77451-POE-T</v>
          </cell>
          <cell r="F4692" t="str">
            <v>PCS</v>
          </cell>
        </row>
        <row r="4693">
          <cell r="C4693" t="str">
            <v>C-T076109E00</v>
          </cell>
          <cell r="D4693" t="str">
            <v>HDBT100PT</v>
          </cell>
          <cell r="E4693">
            <v>0</v>
          </cell>
          <cell r="F4693" t="str">
            <v>PCS</v>
          </cell>
        </row>
        <row r="4694">
          <cell r="C4694" t="str">
            <v>C-T076109E01</v>
          </cell>
          <cell r="D4694" t="str">
            <v>TPHD403PT</v>
          </cell>
          <cell r="E4694">
            <v>0</v>
          </cell>
          <cell r="F4694" t="str">
            <v>PCS</v>
          </cell>
        </row>
        <row r="4695">
          <cell r="C4695" t="str">
            <v>C-T076109U10</v>
          </cell>
          <cell r="D4695" t="str">
            <v>TPHD403PT</v>
          </cell>
          <cell r="E4695" t="str">
            <v>CM-BT10-TX100</v>
          </cell>
          <cell r="F4695" t="str">
            <v>PCS</v>
          </cell>
        </row>
        <row r="4696">
          <cell r="C4696" t="str">
            <v>C-T076110U04</v>
          </cell>
          <cell r="D4696" t="str">
            <v>TPHD402PT</v>
          </cell>
          <cell r="E4696" t="str">
            <v>DIGI-HD60C-S</v>
          </cell>
          <cell r="F4696" t="str">
            <v>PCS</v>
          </cell>
        </row>
        <row r="4697">
          <cell r="C4697" t="str">
            <v>C-T076111U04</v>
          </cell>
          <cell r="D4697" t="str">
            <v>DIGI-VGASD2-S</v>
          </cell>
          <cell r="E4697" t="str">
            <v>DIGI-VGASD2-S</v>
          </cell>
          <cell r="F4697" t="str">
            <v>PCS</v>
          </cell>
        </row>
        <row r="4698">
          <cell r="C4698" t="str">
            <v>C-T076112E00</v>
          </cell>
          <cell r="D4698" t="str">
            <v>HDBT100PLT</v>
          </cell>
          <cell r="E4698">
            <v>0</v>
          </cell>
          <cell r="F4698" t="str">
            <v>PCS</v>
          </cell>
        </row>
        <row r="4699">
          <cell r="C4699" t="str">
            <v>C-T076112E01</v>
          </cell>
          <cell r="D4699" t="str">
            <v>TPHD403PLT</v>
          </cell>
          <cell r="E4699">
            <v>0</v>
          </cell>
          <cell r="F4699" t="str">
            <v>PCS</v>
          </cell>
        </row>
        <row r="4700">
          <cell r="C4700" t="str">
            <v>C-T076112R01</v>
          </cell>
          <cell r="D4700" t="str">
            <v>TPHD403PLT</v>
          </cell>
          <cell r="E4700" t="str">
            <v>HD-10HPE Tx</v>
          </cell>
          <cell r="F4700" t="str">
            <v>PCS</v>
          </cell>
        </row>
        <row r="4701">
          <cell r="C4701" t="str">
            <v>C-T076112U10</v>
          </cell>
          <cell r="D4701" t="str">
            <v>TPHD403PLT</v>
          </cell>
          <cell r="E4701" t="str">
            <v>CM-BT10-TX100</v>
          </cell>
          <cell r="F4701" t="str">
            <v>PCS</v>
          </cell>
        </row>
        <row r="4702">
          <cell r="C4702" t="str">
            <v>C-T076113D01</v>
          </cell>
          <cell r="D4702" t="str">
            <v>TPHD402T(NR)</v>
          </cell>
          <cell r="E4702" t="str">
            <v>7488000022</v>
          </cell>
          <cell r="F4702" t="str">
            <v>PCS</v>
          </cell>
        </row>
        <row r="4703">
          <cell r="C4703" t="str">
            <v>C-T076113E00</v>
          </cell>
          <cell r="D4703" t="str">
            <v>HDBT70T(NR)</v>
          </cell>
          <cell r="E4703">
            <v>0</v>
          </cell>
          <cell r="F4703" t="str">
            <v>PCS</v>
          </cell>
        </row>
        <row r="4704">
          <cell r="C4704" t="str">
            <v>C-T076113E01</v>
          </cell>
          <cell r="D4704" t="str">
            <v>TPHD402T(NR)</v>
          </cell>
          <cell r="E4704">
            <v>0</v>
          </cell>
          <cell r="F4704" t="str">
            <v>PCS</v>
          </cell>
        </row>
        <row r="4705">
          <cell r="C4705" t="str">
            <v>C-T076114A01</v>
          </cell>
          <cell r="D4705" t="str">
            <v>TPHD402PT(NR)</v>
          </cell>
          <cell r="E4705" t="str">
            <v>AVG-HD300T</v>
          </cell>
          <cell r="F4705" t="str">
            <v>PCS</v>
          </cell>
        </row>
        <row r="4706">
          <cell r="C4706" t="str">
            <v>C-T076114D02</v>
          </cell>
          <cell r="D4706" t="str">
            <v>TPHD402PT(NR)</v>
          </cell>
          <cell r="E4706" t="str">
            <v>77451-70-POE-T</v>
          </cell>
          <cell r="F4706" t="str">
            <v>PCS</v>
          </cell>
        </row>
        <row r="4707">
          <cell r="C4707" t="str">
            <v>C-T076114E00</v>
          </cell>
          <cell r="D4707" t="str">
            <v>HDBT70PT(NR)</v>
          </cell>
          <cell r="E4707">
            <v>0</v>
          </cell>
          <cell r="F4707" t="str">
            <v>PCS</v>
          </cell>
        </row>
        <row r="4708">
          <cell r="C4708" t="str">
            <v>C-T076114E01</v>
          </cell>
          <cell r="D4708" t="str">
            <v>TPHD402PT(NR)</v>
          </cell>
          <cell r="E4708">
            <v>0</v>
          </cell>
          <cell r="F4708" t="str">
            <v>PCS</v>
          </cell>
        </row>
        <row r="4709">
          <cell r="C4709" t="str">
            <v>C-T076114H01</v>
          </cell>
          <cell r="D4709" t="str">
            <v>TPHD402PT(NR)</v>
          </cell>
          <cell r="E4709" t="str">
            <v>HDBT60TxP</v>
          </cell>
          <cell r="F4709" t="str">
            <v>PCS</v>
          </cell>
        </row>
        <row r="4710">
          <cell r="C4710" t="str">
            <v>C-T076114K01</v>
          </cell>
          <cell r="D4710" t="str">
            <v>TPHD402PT(NR)</v>
          </cell>
          <cell r="E4710" t="str">
            <v>SY-HDBT-70PT</v>
          </cell>
          <cell r="F4710" t="str">
            <v>PCS</v>
          </cell>
        </row>
        <row r="4711">
          <cell r="C4711" t="str">
            <v>C-T076114U13</v>
          </cell>
          <cell r="D4711" t="str">
            <v>TPHD402PT(NR)</v>
          </cell>
          <cell r="E4711" t="str">
            <v>HDBASE70POET</v>
          </cell>
          <cell r="F4711" t="str">
            <v>PCS</v>
          </cell>
        </row>
        <row r="4712">
          <cell r="C4712" t="str">
            <v>C-T076115A01</v>
          </cell>
          <cell r="D4712" t="str">
            <v>TPHD405PT-WPB</v>
          </cell>
          <cell r="E4712" t="str">
            <v>AVG-TPHD405PT-WPH</v>
          </cell>
          <cell r="F4712" t="str">
            <v>PCS</v>
          </cell>
        </row>
        <row r="4713">
          <cell r="C4713" t="str">
            <v>C-T076115E00</v>
          </cell>
          <cell r="D4713" t="str">
            <v>HDBT70PT-WPB</v>
          </cell>
          <cell r="E4713">
            <v>0</v>
          </cell>
          <cell r="F4713" t="str">
            <v>PCS</v>
          </cell>
        </row>
        <row r="4714">
          <cell r="C4714" t="str">
            <v>C-T076115J03</v>
          </cell>
          <cell r="D4714" t="str">
            <v>TPHD405PT-WPB</v>
          </cell>
          <cell r="E4714" t="str">
            <v>500455-TX</v>
          </cell>
          <cell r="F4714" t="str">
            <v>PCS</v>
          </cell>
        </row>
        <row r="4715">
          <cell r="C4715" t="str">
            <v>C-T076116E00</v>
          </cell>
          <cell r="D4715" t="str">
            <v>HDBT70PT-WPI</v>
          </cell>
          <cell r="E4715">
            <v>0</v>
          </cell>
          <cell r="F4715" t="str">
            <v>PCS</v>
          </cell>
        </row>
        <row r="4716">
          <cell r="C4716" t="str">
            <v>C-T076116H01</v>
          </cell>
          <cell r="D4716" t="str">
            <v>TPHD405PT-WPI</v>
          </cell>
          <cell r="E4716" t="str">
            <v>DMWP1</v>
          </cell>
          <cell r="F4716" t="str">
            <v>PCS</v>
          </cell>
        </row>
        <row r="4717">
          <cell r="C4717" t="str">
            <v>C-T076201E00</v>
          </cell>
          <cell r="D4717" t="str">
            <v>TP200R</v>
          </cell>
          <cell r="E4717">
            <v>0</v>
          </cell>
          <cell r="F4717" t="str">
            <v>PCS</v>
          </cell>
        </row>
        <row r="4718">
          <cell r="C4718" t="str">
            <v>C-T076201E01</v>
          </cell>
          <cell r="D4718" t="str">
            <v>TP200R</v>
          </cell>
          <cell r="E4718">
            <v>0</v>
          </cell>
          <cell r="F4718" t="str">
            <v>PCS</v>
          </cell>
        </row>
        <row r="4719">
          <cell r="C4719" t="str">
            <v>C-T076202E00</v>
          </cell>
          <cell r="D4719" t="str">
            <v>TPVG201R</v>
          </cell>
          <cell r="E4719">
            <v>0</v>
          </cell>
          <cell r="F4719" t="str">
            <v>PCS</v>
          </cell>
        </row>
        <row r="4720">
          <cell r="C4720" t="str">
            <v>C-T076202E01</v>
          </cell>
          <cell r="D4720" t="str">
            <v>TPVG201R</v>
          </cell>
          <cell r="E4720">
            <v>0</v>
          </cell>
          <cell r="F4720" t="str">
            <v>PCS</v>
          </cell>
        </row>
        <row r="4721">
          <cell r="C4721" t="str">
            <v>C-T076202M02</v>
          </cell>
          <cell r="D4721" t="str">
            <v>TPVG201R</v>
          </cell>
          <cell r="E4721" t="str">
            <v>VT-EXVG201AR</v>
          </cell>
          <cell r="F4721" t="str">
            <v>PCS</v>
          </cell>
        </row>
        <row r="4722">
          <cell r="C4722" t="str">
            <v>C-T076206A01</v>
          </cell>
          <cell r="D4722" t="str">
            <v>TPHD402R</v>
          </cell>
          <cell r="E4722" t="str">
            <v>HD200R</v>
          </cell>
          <cell r="F4722" t="str">
            <v>PCS</v>
          </cell>
        </row>
        <row r="4723">
          <cell r="C4723" t="str">
            <v>C-T076206D01</v>
          </cell>
          <cell r="D4723" t="str">
            <v>TPHD402R</v>
          </cell>
          <cell r="E4723">
            <v>0</v>
          </cell>
          <cell r="F4723" t="str">
            <v>PCS</v>
          </cell>
        </row>
        <row r="4724">
          <cell r="C4724" t="str">
            <v>C-T076206E00</v>
          </cell>
          <cell r="D4724" t="str">
            <v>HDBT70R</v>
          </cell>
          <cell r="E4724">
            <v>0</v>
          </cell>
          <cell r="F4724" t="str">
            <v>PCS</v>
          </cell>
        </row>
        <row r="4725">
          <cell r="C4725" t="str">
            <v>C-T076206E01</v>
          </cell>
          <cell r="D4725" t="str">
            <v>TPHD402R</v>
          </cell>
          <cell r="E4725">
            <v>0</v>
          </cell>
          <cell r="F4725" t="str">
            <v>PCS</v>
          </cell>
        </row>
        <row r="4726">
          <cell r="C4726" t="str">
            <v>C-T076206M02</v>
          </cell>
          <cell r="D4726" t="str">
            <v>TPHD402R</v>
          </cell>
          <cell r="E4726" t="str">
            <v>VT-EX402HBTR</v>
          </cell>
          <cell r="F4726" t="str">
            <v>PCS</v>
          </cell>
        </row>
        <row r="4727">
          <cell r="C4727" t="str">
            <v>C-T076206U02</v>
          </cell>
          <cell r="D4727" t="str">
            <v>TPHD402R</v>
          </cell>
          <cell r="E4727" t="str">
            <v>VCAT-HD-R</v>
          </cell>
          <cell r="F4727" t="str">
            <v>PCS</v>
          </cell>
        </row>
        <row r="4728">
          <cell r="C4728" t="str">
            <v>C-T076207A03</v>
          </cell>
          <cell r="D4728" t="str">
            <v>TPHD402PR</v>
          </cell>
          <cell r="E4728" t="str">
            <v>RTHDBT402PR</v>
          </cell>
          <cell r="F4728" t="str">
            <v>PCS</v>
          </cell>
        </row>
        <row r="4729">
          <cell r="C4729" t="str">
            <v>C-T076207E00</v>
          </cell>
          <cell r="D4729" t="str">
            <v>HDBT70PR</v>
          </cell>
          <cell r="E4729">
            <v>0</v>
          </cell>
          <cell r="F4729" t="str">
            <v>PCS</v>
          </cell>
        </row>
        <row r="4730">
          <cell r="C4730" t="str">
            <v>C-T076207E01</v>
          </cell>
          <cell r="D4730" t="str">
            <v>TPHD402PR</v>
          </cell>
          <cell r="E4730">
            <v>0</v>
          </cell>
          <cell r="F4730" t="str">
            <v>PCS</v>
          </cell>
        </row>
        <row r="4731">
          <cell r="C4731" t="str">
            <v>C-T076207I01</v>
          </cell>
          <cell r="D4731" t="str">
            <v>TPHD402PR</v>
          </cell>
          <cell r="E4731" t="str">
            <v>SSC-HDBT-RX</v>
          </cell>
          <cell r="F4731" t="str">
            <v>PCS</v>
          </cell>
        </row>
        <row r="4732">
          <cell r="C4732" t="str">
            <v>C-T076207K01</v>
          </cell>
          <cell r="D4732" t="str">
            <v>TPHD402PR</v>
          </cell>
          <cell r="E4732" t="str">
            <v>SY-HDBT-70PR</v>
          </cell>
          <cell r="F4732" t="str">
            <v>PCS</v>
          </cell>
        </row>
        <row r="4733">
          <cell r="C4733" t="str">
            <v>C-T076207M02</v>
          </cell>
          <cell r="D4733" t="str">
            <v>TPHD402PR</v>
          </cell>
          <cell r="E4733" t="str">
            <v>VT-EX402HBTPR</v>
          </cell>
          <cell r="F4733" t="str">
            <v>PCS</v>
          </cell>
        </row>
        <row r="4734">
          <cell r="C4734" t="str">
            <v>C-T076207U10</v>
          </cell>
          <cell r="D4734" t="str">
            <v>TPHD402PR</v>
          </cell>
          <cell r="E4734" t="str">
            <v>CM-BT10-RX70</v>
          </cell>
          <cell r="F4734" t="str">
            <v>PCS</v>
          </cell>
        </row>
        <row r="4735">
          <cell r="C4735" t="str">
            <v>C-T076207U14</v>
          </cell>
          <cell r="D4735" t="str">
            <v>TPHD402PR</v>
          </cell>
          <cell r="E4735" t="str">
            <v>VHR-1</v>
          </cell>
          <cell r="F4735" t="str">
            <v>PCS</v>
          </cell>
        </row>
        <row r="4736">
          <cell r="C4736" t="str">
            <v>C-T076208D01</v>
          </cell>
          <cell r="D4736" t="str">
            <v>TPHD403R</v>
          </cell>
          <cell r="E4736">
            <v>0</v>
          </cell>
          <cell r="F4736" t="str">
            <v>PCS</v>
          </cell>
        </row>
        <row r="4737">
          <cell r="C4737" t="str">
            <v>C-T076208E00</v>
          </cell>
          <cell r="D4737" t="str">
            <v>HDBT100R</v>
          </cell>
          <cell r="E4737">
            <v>0</v>
          </cell>
          <cell r="F4737" t="str">
            <v>PCS</v>
          </cell>
        </row>
        <row r="4738">
          <cell r="C4738" t="str">
            <v>C-T076208E01</v>
          </cell>
          <cell r="D4738" t="str">
            <v>TPHD403R</v>
          </cell>
          <cell r="E4738">
            <v>0</v>
          </cell>
          <cell r="F4738" t="str">
            <v>PCS</v>
          </cell>
        </row>
        <row r="4739">
          <cell r="C4739" t="str">
            <v>C-T076208K01</v>
          </cell>
          <cell r="D4739" t="str">
            <v>TPHD403R</v>
          </cell>
          <cell r="E4739" t="str">
            <v>SY-HDBT-100R</v>
          </cell>
          <cell r="F4739" t="str">
            <v>PCS</v>
          </cell>
        </row>
        <row r="4740">
          <cell r="C4740" t="str">
            <v>C-T076208M02</v>
          </cell>
          <cell r="D4740" t="str">
            <v>TPHD403R</v>
          </cell>
          <cell r="E4740" t="str">
            <v>VT-EX403HBTR</v>
          </cell>
          <cell r="F4740" t="str">
            <v>PCS</v>
          </cell>
        </row>
        <row r="4741">
          <cell r="C4741" t="str">
            <v>C-T076208U13</v>
          </cell>
          <cell r="D4741" t="str">
            <v>TPHD403R</v>
          </cell>
          <cell r="E4741" t="str">
            <v>HDBASE100ME R</v>
          </cell>
          <cell r="F4741" t="str">
            <v>PCS</v>
          </cell>
        </row>
        <row r="4742">
          <cell r="C4742" t="str">
            <v>C-T076209D02</v>
          </cell>
          <cell r="D4742" t="str">
            <v>TPHD403PR</v>
          </cell>
          <cell r="E4742" t="str">
            <v>77451-POE-R</v>
          </cell>
          <cell r="F4742" t="str">
            <v>PCS</v>
          </cell>
        </row>
        <row r="4743">
          <cell r="C4743" t="str">
            <v>C-T076209E00</v>
          </cell>
          <cell r="D4743" t="str">
            <v>HDBT100PR</v>
          </cell>
          <cell r="E4743">
            <v>0</v>
          </cell>
          <cell r="F4743" t="str">
            <v>PCS</v>
          </cell>
        </row>
        <row r="4744">
          <cell r="C4744" t="str">
            <v>C-T076209E01</v>
          </cell>
          <cell r="D4744" t="str">
            <v>TPHD403PR</v>
          </cell>
          <cell r="E4744">
            <v>0</v>
          </cell>
          <cell r="F4744" t="str">
            <v>PCS</v>
          </cell>
        </row>
        <row r="4745">
          <cell r="C4745" t="str">
            <v>C-T076209U10</v>
          </cell>
          <cell r="D4745" t="str">
            <v>TPHD403PR</v>
          </cell>
          <cell r="E4745" t="str">
            <v>CM-BT10-RX100</v>
          </cell>
          <cell r="F4745" t="str">
            <v>PCS</v>
          </cell>
        </row>
        <row r="4746">
          <cell r="C4746" t="str">
            <v>C-T076210U04</v>
          </cell>
          <cell r="D4746" t="str">
            <v>TPHD402PR</v>
          </cell>
          <cell r="E4746" t="str">
            <v>DIGI-HD60C-R</v>
          </cell>
          <cell r="F4746" t="str">
            <v>PCS</v>
          </cell>
        </row>
        <row r="4747">
          <cell r="C4747" t="str">
            <v>C-T076211U04</v>
          </cell>
          <cell r="D4747" t="str">
            <v>DIGI-VGASD2-R</v>
          </cell>
          <cell r="E4747" t="str">
            <v>DIGI-VGASD2-R</v>
          </cell>
          <cell r="F4747" t="str">
            <v>PCS</v>
          </cell>
        </row>
        <row r="4748">
          <cell r="C4748" t="str">
            <v>C-T076212E00</v>
          </cell>
          <cell r="D4748" t="str">
            <v>HDBT100PLR</v>
          </cell>
          <cell r="E4748">
            <v>0</v>
          </cell>
          <cell r="F4748" t="str">
            <v>PCS</v>
          </cell>
        </row>
        <row r="4749">
          <cell r="C4749" t="str">
            <v>C-T076212E01</v>
          </cell>
          <cell r="D4749" t="str">
            <v>TPHD403PLR</v>
          </cell>
          <cell r="E4749">
            <v>0</v>
          </cell>
          <cell r="F4749" t="str">
            <v>PCS</v>
          </cell>
        </row>
        <row r="4750">
          <cell r="C4750" t="str">
            <v>C-T076212R01</v>
          </cell>
          <cell r="D4750" t="str">
            <v>TPHD403PLR</v>
          </cell>
          <cell r="E4750" t="str">
            <v>HD-10HPE Rx</v>
          </cell>
          <cell r="F4750" t="str">
            <v>PCS</v>
          </cell>
        </row>
        <row r="4751">
          <cell r="C4751" t="str">
            <v>C-T076212U10</v>
          </cell>
          <cell r="D4751" t="str">
            <v>TPHD403PLR</v>
          </cell>
          <cell r="E4751" t="str">
            <v>CM-BT10-RX100</v>
          </cell>
          <cell r="F4751" t="str">
            <v>PCS</v>
          </cell>
        </row>
        <row r="4752">
          <cell r="C4752" t="str">
            <v>C-T076213A01</v>
          </cell>
          <cell r="D4752" t="str">
            <v>TPHD402R(NR)</v>
          </cell>
          <cell r="E4752" t="str">
            <v>AVG-HD402R</v>
          </cell>
          <cell r="F4752" t="str">
            <v>PCS</v>
          </cell>
        </row>
        <row r="4753">
          <cell r="C4753" t="str">
            <v>C-T076213D01</v>
          </cell>
          <cell r="D4753" t="str">
            <v>TPHD402R(NR)</v>
          </cell>
          <cell r="E4753" t="str">
            <v>7488000023</v>
          </cell>
          <cell r="F4753" t="str">
            <v>PCS</v>
          </cell>
        </row>
        <row r="4754">
          <cell r="C4754" t="str">
            <v>C-T076213E00</v>
          </cell>
          <cell r="D4754" t="str">
            <v>HDBT70R(NR)</v>
          </cell>
          <cell r="E4754">
            <v>0</v>
          </cell>
          <cell r="F4754" t="str">
            <v>PCS</v>
          </cell>
        </row>
        <row r="4755">
          <cell r="C4755" t="str">
            <v>C-T076213E01</v>
          </cell>
          <cell r="D4755" t="str">
            <v>TPHD402R(NR)</v>
          </cell>
          <cell r="E4755">
            <v>0</v>
          </cell>
          <cell r="F4755" t="str">
            <v>PCS</v>
          </cell>
        </row>
        <row r="4756">
          <cell r="C4756" t="str">
            <v>C-T076213U13</v>
          </cell>
          <cell r="D4756" t="str">
            <v>TPHD402R(NR)</v>
          </cell>
          <cell r="E4756" t="str">
            <v>HDBASE70MR</v>
          </cell>
          <cell r="F4756" t="str">
            <v>PCS</v>
          </cell>
        </row>
        <row r="4757">
          <cell r="C4757" t="str">
            <v>C-T076214A01</v>
          </cell>
          <cell r="D4757" t="str">
            <v>TPHD402PR(NR)</v>
          </cell>
          <cell r="E4757" t="str">
            <v>AVG-HD300R</v>
          </cell>
          <cell r="F4757" t="str">
            <v>PCS</v>
          </cell>
        </row>
        <row r="4758">
          <cell r="C4758" t="str">
            <v>C-T076214D01</v>
          </cell>
          <cell r="D4758" t="str">
            <v>TPHD402PR(NR)</v>
          </cell>
          <cell r="E4758" t="str">
            <v>HDMI-CAT Extender Adv. Reciever</v>
          </cell>
          <cell r="F4758" t="str">
            <v>PCS</v>
          </cell>
        </row>
        <row r="4759">
          <cell r="C4759" t="str">
            <v>C-T076214D02</v>
          </cell>
          <cell r="D4759" t="str">
            <v>TPHD402PR(NR)</v>
          </cell>
          <cell r="E4759" t="str">
            <v>77451-70-POE-R</v>
          </cell>
          <cell r="F4759" t="str">
            <v>PCS</v>
          </cell>
        </row>
        <row r="4760">
          <cell r="C4760" t="str">
            <v>C-T076214E00</v>
          </cell>
          <cell r="D4760" t="str">
            <v>HDBT70PR(NR)</v>
          </cell>
          <cell r="E4760">
            <v>0</v>
          </cell>
          <cell r="F4760" t="str">
            <v>PCS</v>
          </cell>
        </row>
        <row r="4761">
          <cell r="C4761" t="str">
            <v>C-T076214E01</v>
          </cell>
          <cell r="D4761" t="str">
            <v>TPHD402PR(NR)</v>
          </cell>
          <cell r="E4761">
            <v>0</v>
          </cell>
          <cell r="F4761" t="str">
            <v>PCS</v>
          </cell>
        </row>
        <row r="4762">
          <cell r="C4762" t="str">
            <v>C-T076214H01</v>
          </cell>
          <cell r="D4762" t="str">
            <v>TPHD402PR(NR)</v>
          </cell>
          <cell r="E4762" t="str">
            <v>HDBT60RxP</v>
          </cell>
          <cell r="F4762" t="str">
            <v>PCS</v>
          </cell>
        </row>
        <row r="4763">
          <cell r="C4763" t="str">
            <v>C-T076214I01</v>
          </cell>
          <cell r="D4763" t="str">
            <v>TPHD402PR(NR)</v>
          </cell>
          <cell r="E4763" t="str">
            <v>SSC-HDBT-RX</v>
          </cell>
          <cell r="F4763" t="str">
            <v>PCS</v>
          </cell>
        </row>
        <row r="4764">
          <cell r="C4764" t="str">
            <v>C-T076214K01</v>
          </cell>
          <cell r="D4764" t="str">
            <v>TPHD402PR</v>
          </cell>
          <cell r="E4764" t="str">
            <v>SY-HDBT-70PR</v>
          </cell>
          <cell r="F4764" t="str">
            <v>PCS</v>
          </cell>
        </row>
        <row r="4765">
          <cell r="C4765" t="str">
            <v>C-T076214R01</v>
          </cell>
          <cell r="D4765" t="str">
            <v>TPHD402PR(NR)</v>
          </cell>
          <cell r="E4765" t="str">
            <v>HD-07HPER</v>
          </cell>
          <cell r="F4765" t="str">
            <v>PCS</v>
          </cell>
        </row>
        <row r="4766">
          <cell r="C4766" t="str">
            <v>C-T076214U13</v>
          </cell>
          <cell r="D4766" t="str">
            <v>TPHD402PR(NR)</v>
          </cell>
          <cell r="E4766" t="str">
            <v>HDBASE70POER</v>
          </cell>
          <cell r="F4766" t="str">
            <v>PCS</v>
          </cell>
        </row>
        <row r="4767">
          <cell r="C4767" t="str">
            <v>C-T076301E00</v>
          </cell>
          <cell r="D4767" t="str">
            <v>TP200R2</v>
          </cell>
          <cell r="E4767">
            <v>0</v>
          </cell>
          <cell r="F4767" t="str">
            <v>PCS</v>
          </cell>
        </row>
        <row r="4768">
          <cell r="C4768" t="str">
            <v>C-T076301E01</v>
          </cell>
          <cell r="D4768" t="str">
            <v>TP200R2</v>
          </cell>
          <cell r="E4768">
            <v>0</v>
          </cell>
          <cell r="F4768" t="str">
            <v>PCS</v>
          </cell>
        </row>
        <row r="4769">
          <cell r="C4769" t="str">
            <v>C-T076401U04</v>
          </cell>
          <cell r="D4769" t="str">
            <v>DIGI-VGASD2-T4</v>
          </cell>
          <cell r="E4769" t="str">
            <v>DIGI-VGASD2-T4</v>
          </cell>
          <cell r="F4769" t="str">
            <v>PCS</v>
          </cell>
        </row>
        <row r="4770">
          <cell r="C4770" t="str">
            <v>C-T076801U04</v>
          </cell>
          <cell r="D4770" t="str">
            <v>DIGI-VGASD2-T8</v>
          </cell>
          <cell r="E4770" t="str">
            <v>DIGI-VGASD2-T8</v>
          </cell>
          <cell r="F4770" t="str">
            <v>PCS</v>
          </cell>
        </row>
        <row r="4771">
          <cell r="C4771" t="str">
            <v>C-T096101E00</v>
          </cell>
          <cell r="D4771" t="str">
            <v>DVFBT</v>
          </cell>
          <cell r="E4771">
            <v>0</v>
          </cell>
          <cell r="F4771" t="str">
            <v>PCS</v>
          </cell>
        </row>
        <row r="4772">
          <cell r="C4772" t="str">
            <v>C-T096101E01</v>
          </cell>
          <cell r="D4772" t="str">
            <v>FODV300T</v>
          </cell>
          <cell r="E4772">
            <v>0</v>
          </cell>
          <cell r="F4772" t="str">
            <v>PCS</v>
          </cell>
        </row>
        <row r="4773">
          <cell r="C4773" t="str">
            <v>C-T096201E00</v>
          </cell>
          <cell r="D4773" t="str">
            <v>DVFBR</v>
          </cell>
          <cell r="E4773">
            <v>0</v>
          </cell>
          <cell r="F4773" t="str">
            <v>PCS</v>
          </cell>
        </row>
        <row r="4774">
          <cell r="C4774" t="str">
            <v>C-T096201E01</v>
          </cell>
          <cell r="D4774" t="str">
            <v>FODV300R</v>
          </cell>
          <cell r="E4774">
            <v>0</v>
          </cell>
          <cell r="F4774" t="str">
            <v>PCS</v>
          </cell>
        </row>
        <row r="4775">
          <cell r="C4775" t="str">
            <v>C-T166107C19</v>
          </cell>
          <cell r="D4775" t="str">
            <v>TPHD402PT</v>
          </cell>
          <cell r="E4775" t="str">
            <v>HDBT-TX/B</v>
          </cell>
          <cell r="F4775" t="str">
            <v>PCS</v>
          </cell>
        </row>
        <row r="4776">
          <cell r="C4776" t="str">
            <v>C-T166107U16</v>
          </cell>
          <cell r="D4776" t="str">
            <v>TPHD402PT</v>
          </cell>
          <cell r="E4776">
            <v>0</v>
          </cell>
          <cell r="F4776" t="str">
            <v>PCS</v>
          </cell>
        </row>
        <row r="4777">
          <cell r="C4777" t="str">
            <v>C-T166109U16</v>
          </cell>
          <cell r="D4777" t="str">
            <v>TPHD403PT</v>
          </cell>
          <cell r="E4777">
            <v>0</v>
          </cell>
          <cell r="F4777" t="str">
            <v>PCS</v>
          </cell>
        </row>
        <row r="4778">
          <cell r="C4778" t="str">
            <v>C-T166119E00</v>
          </cell>
          <cell r="D4778" t="str">
            <v>UHBT70PT</v>
          </cell>
          <cell r="E4778">
            <v>0</v>
          </cell>
          <cell r="F4778" t="str">
            <v>PCS</v>
          </cell>
        </row>
        <row r="4779">
          <cell r="C4779" t="str">
            <v>C-T166119E01</v>
          </cell>
          <cell r="D4779" t="str">
            <v>TPHD-BYET</v>
          </cell>
          <cell r="E4779">
            <v>0</v>
          </cell>
          <cell r="F4779" t="str">
            <v>PCS</v>
          </cell>
        </row>
        <row r="4780">
          <cell r="C4780" t="str">
            <v>C-T166119U10</v>
          </cell>
          <cell r="D4780" t="str">
            <v>TPHD-BYET</v>
          </cell>
          <cell r="E4780" t="str">
            <v>CM-BT10-TX70-Lite</v>
          </cell>
          <cell r="F4780" t="str">
            <v>PCS</v>
          </cell>
        </row>
        <row r="4781">
          <cell r="C4781" t="str">
            <v>C-T166207C19</v>
          </cell>
          <cell r="D4781" t="str">
            <v>TPHD402PR</v>
          </cell>
          <cell r="E4781" t="str">
            <v>HDBT-RX/B</v>
          </cell>
          <cell r="F4781" t="str">
            <v>PCS</v>
          </cell>
        </row>
        <row r="4782">
          <cell r="C4782" t="str">
            <v>C-T166207U16</v>
          </cell>
          <cell r="D4782" t="str">
            <v>TPHD402PR</v>
          </cell>
          <cell r="E4782" t="str">
            <v>030-41910-HTR</v>
          </cell>
          <cell r="F4782" t="str">
            <v>PCS</v>
          </cell>
        </row>
        <row r="4783">
          <cell r="C4783" t="str">
            <v>C-T166209U16</v>
          </cell>
          <cell r="D4783" t="str">
            <v>TPHD403PR</v>
          </cell>
          <cell r="E4783">
            <v>0</v>
          </cell>
          <cell r="F4783" t="str">
            <v>PCS</v>
          </cell>
        </row>
        <row r="4784">
          <cell r="C4784" t="str">
            <v>C-T166219E00</v>
          </cell>
          <cell r="D4784" t="str">
            <v>UHBT70PR</v>
          </cell>
          <cell r="E4784">
            <v>0</v>
          </cell>
          <cell r="F4784" t="str">
            <v>PCS</v>
          </cell>
        </row>
        <row r="4785">
          <cell r="C4785" t="str">
            <v>C-T166219E01</v>
          </cell>
          <cell r="D4785" t="str">
            <v>TPHD-BYER</v>
          </cell>
          <cell r="E4785">
            <v>0</v>
          </cell>
          <cell r="F4785" t="str">
            <v>PCS</v>
          </cell>
        </row>
        <row r="4786">
          <cell r="C4786" t="str">
            <v>C-T166219U10</v>
          </cell>
          <cell r="D4786" t="str">
            <v>TPHD-BYER</v>
          </cell>
          <cell r="E4786" t="str">
            <v>CM-BT10-RX70-Lite</v>
          </cell>
          <cell r="F4786" t="str">
            <v>PCS</v>
          </cell>
        </row>
        <row r="4787">
          <cell r="C4787" t="str">
            <v>C-W020203E00</v>
          </cell>
          <cell r="D4787" t="str">
            <v>WVG2AL</v>
          </cell>
          <cell r="E4787">
            <v>0</v>
          </cell>
          <cell r="F4787" t="str">
            <v>PCS</v>
          </cell>
        </row>
        <row r="4788">
          <cell r="C4788" t="str">
            <v>C-W020203E01</v>
          </cell>
          <cell r="D4788" t="str">
            <v>WVG2AL</v>
          </cell>
          <cell r="E4788">
            <v>0</v>
          </cell>
          <cell r="F4788" t="str">
            <v>PCS</v>
          </cell>
        </row>
        <row r="4789">
          <cell r="C4789" t="str">
            <v>C-W020203M02</v>
          </cell>
          <cell r="D4789" t="str">
            <v>WVG2AL</v>
          </cell>
          <cell r="E4789" t="str">
            <v>VT-SWVG0201A</v>
          </cell>
          <cell r="F4789" t="str">
            <v>PCS</v>
          </cell>
        </row>
        <row r="4790">
          <cell r="C4790" t="str">
            <v>C-W020204E00</v>
          </cell>
          <cell r="D4790" t="str">
            <v>WVG2AL USB</v>
          </cell>
          <cell r="E4790">
            <v>0</v>
          </cell>
          <cell r="F4790" t="str">
            <v>PCS</v>
          </cell>
        </row>
        <row r="4791">
          <cell r="C4791" t="str">
            <v>C-W020204E01</v>
          </cell>
          <cell r="D4791" t="str">
            <v>WVG2AL USB</v>
          </cell>
          <cell r="E4791">
            <v>0</v>
          </cell>
          <cell r="F4791" t="str">
            <v>PCS</v>
          </cell>
        </row>
        <row r="4792">
          <cell r="C4792" t="str">
            <v>C-W020401E00</v>
          </cell>
          <cell r="D4792" t="str">
            <v>WVG4A</v>
          </cell>
          <cell r="E4792">
            <v>0</v>
          </cell>
          <cell r="F4792" t="str">
            <v>PCS</v>
          </cell>
        </row>
        <row r="4793">
          <cell r="C4793" t="str">
            <v>C-W020401E01</v>
          </cell>
          <cell r="D4793" t="str">
            <v>WVG4A</v>
          </cell>
          <cell r="E4793">
            <v>0</v>
          </cell>
          <cell r="F4793" t="str">
            <v>PCS</v>
          </cell>
        </row>
        <row r="4794">
          <cell r="C4794" t="str">
            <v>C-W020401M02</v>
          </cell>
          <cell r="D4794" t="str">
            <v>WVG4A</v>
          </cell>
          <cell r="E4794" t="str">
            <v>VT-SWVG0401A</v>
          </cell>
          <cell r="F4794" t="str">
            <v>PCS</v>
          </cell>
        </row>
        <row r="4795">
          <cell r="C4795" t="str">
            <v>C-W020801E00</v>
          </cell>
          <cell r="D4795" t="str">
            <v>WVG8</v>
          </cell>
          <cell r="E4795">
            <v>0</v>
          </cell>
          <cell r="F4795" t="str">
            <v>PCS</v>
          </cell>
        </row>
        <row r="4796">
          <cell r="C4796" t="str">
            <v>C-W020801E01</v>
          </cell>
          <cell r="D4796" t="str">
            <v>WVG8</v>
          </cell>
          <cell r="E4796">
            <v>0</v>
          </cell>
          <cell r="F4796" t="str">
            <v>PCS</v>
          </cell>
        </row>
        <row r="4797">
          <cell r="C4797" t="str">
            <v>C-W020802M02</v>
          </cell>
          <cell r="D4797" t="str">
            <v>WVG8A</v>
          </cell>
          <cell r="E4797" t="str">
            <v>VT-SWVG0801A</v>
          </cell>
          <cell r="F4797" t="str">
            <v>PCS</v>
          </cell>
        </row>
        <row r="4798">
          <cell r="C4798" t="str">
            <v>C-W021602E00</v>
          </cell>
          <cell r="D4798" t="str">
            <v>WVG16A</v>
          </cell>
          <cell r="E4798">
            <v>0</v>
          </cell>
          <cell r="F4798" t="str">
            <v>PCS</v>
          </cell>
        </row>
        <row r="4799">
          <cell r="C4799" t="str">
            <v>C-W021602E01</v>
          </cell>
          <cell r="D4799" t="str">
            <v>WVG16A</v>
          </cell>
          <cell r="E4799">
            <v>0</v>
          </cell>
          <cell r="F4799" t="str">
            <v>PCS</v>
          </cell>
        </row>
        <row r="4800">
          <cell r="C4800" t="str">
            <v>C-W050401D01</v>
          </cell>
          <cell r="D4800" t="str">
            <v>WHD4</v>
          </cell>
          <cell r="E4800" t="str">
            <v>KD-HDMI41</v>
          </cell>
          <cell r="F4800" t="str">
            <v>PCS</v>
          </cell>
        </row>
        <row r="4801">
          <cell r="C4801" t="str">
            <v>C-W050401E00</v>
          </cell>
          <cell r="D4801" t="str">
            <v>WHD4</v>
          </cell>
          <cell r="E4801">
            <v>0</v>
          </cell>
          <cell r="F4801" t="str">
            <v>PCS</v>
          </cell>
        </row>
        <row r="4802">
          <cell r="C4802" t="str">
            <v>C-W050401E01</v>
          </cell>
          <cell r="D4802" t="str">
            <v>WHD4</v>
          </cell>
          <cell r="E4802">
            <v>0</v>
          </cell>
          <cell r="F4802" t="str">
            <v>PCS</v>
          </cell>
        </row>
        <row r="4803">
          <cell r="C4803" t="str">
            <v>C-W050401K01</v>
          </cell>
          <cell r="D4803" t="str">
            <v>WHD4</v>
          </cell>
          <cell r="E4803" t="str">
            <v>SY-HD-S41</v>
          </cell>
          <cell r="F4803" t="str">
            <v>PCS</v>
          </cell>
        </row>
        <row r="4804">
          <cell r="C4804" t="str">
            <v>C-W050401M02</v>
          </cell>
          <cell r="D4804" t="str">
            <v>WHD4</v>
          </cell>
          <cell r="E4804" t="str">
            <v>VT-SWHD0401</v>
          </cell>
          <cell r="F4804" t="str">
            <v>PCS</v>
          </cell>
        </row>
        <row r="4805">
          <cell r="C4805" t="str">
            <v>C-W050401U10</v>
          </cell>
          <cell r="D4805" t="str">
            <v>WHD4</v>
          </cell>
          <cell r="E4805" t="str">
            <v>CM-SW4110-HD</v>
          </cell>
          <cell r="F4805" t="str">
            <v>PCS</v>
          </cell>
        </row>
        <row r="4806">
          <cell r="C4806" t="str">
            <v>C-W160401B01</v>
          </cell>
          <cell r="D4806" t="str">
            <v>WUH4A</v>
          </cell>
          <cell r="E4806" t="str">
            <v>NDS-SW41P</v>
          </cell>
          <cell r="F4806" t="str">
            <v>PCS</v>
          </cell>
        </row>
        <row r="4807">
          <cell r="C4807" t="str">
            <v>C-W160401E00</v>
          </cell>
          <cell r="D4807" t="str">
            <v>UH0401A</v>
          </cell>
          <cell r="E4807">
            <v>0</v>
          </cell>
          <cell r="F4807" t="str">
            <v>PCS</v>
          </cell>
        </row>
        <row r="4808">
          <cell r="C4808" t="str">
            <v>C-W160401E01</v>
          </cell>
          <cell r="D4808" t="str">
            <v>WUH4A</v>
          </cell>
          <cell r="E4808">
            <v>0</v>
          </cell>
          <cell r="F4808" t="str">
            <v>PCS</v>
          </cell>
        </row>
        <row r="4809">
          <cell r="C4809" t="str">
            <v>C-A000001</v>
          </cell>
          <cell r="D4809" t="str">
            <v>I-2805-1</v>
          </cell>
          <cell r="E4809" t="str">
            <v>待定丝印</v>
          </cell>
          <cell r="F4809" t="str">
            <v>PCS</v>
          </cell>
        </row>
        <row r="4810">
          <cell r="C4810" t="str">
            <v>C-A000002</v>
          </cell>
          <cell r="D4810" t="str">
            <v>I-2805-2</v>
          </cell>
          <cell r="E4810" t="str">
            <v>待定丝印</v>
          </cell>
          <cell r="F4810" t="str">
            <v>PCS</v>
          </cell>
        </row>
        <row r="4811">
          <cell r="C4811" t="str">
            <v>C-A707301</v>
          </cell>
          <cell r="D4811" t="str">
            <v>D-3001</v>
          </cell>
          <cell r="E4811" t="str">
            <v>待定丝印</v>
          </cell>
          <cell r="F4811" t="str">
            <v>PCS</v>
          </cell>
        </row>
        <row r="4812">
          <cell r="C4812" t="str">
            <v>C-A707302</v>
          </cell>
          <cell r="D4812" t="str">
            <v>D-3002</v>
          </cell>
          <cell r="E4812" t="str">
            <v>待定丝印</v>
          </cell>
          <cell r="F4812" t="str">
            <v>PCS</v>
          </cell>
        </row>
        <row r="4813">
          <cell r="C4813" t="str">
            <v>C-A717301</v>
          </cell>
          <cell r="D4813" t="str">
            <v>CAT-RE</v>
          </cell>
          <cell r="E4813" t="str">
            <v>待定丝印</v>
          </cell>
          <cell r="F4813" t="str">
            <v>PCS</v>
          </cell>
        </row>
        <row r="4814">
          <cell r="C4814" t="str">
            <v>C-A727307</v>
          </cell>
          <cell r="D4814" t="str">
            <v>D-3301C</v>
          </cell>
          <cell r="E4814" t="str">
            <v>待定丝印</v>
          </cell>
          <cell r="F4814" t="str">
            <v>PCS</v>
          </cell>
        </row>
        <row r="4815">
          <cell r="C4815" t="str">
            <v>C-A727308</v>
          </cell>
          <cell r="D4815" t="str">
            <v>D-3302C</v>
          </cell>
          <cell r="E4815" t="str">
            <v>待定丝印</v>
          </cell>
          <cell r="F4815" t="str">
            <v>PCS</v>
          </cell>
        </row>
        <row r="4816">
          <cell r="C4816" t="str">
            <v>C-A737301</v>
          </cell>
          <cell r="D4816" t="str">
            <v>D-3701</v>
          </cell>
          <cell r="E4816" t="str">
            <v>待定丝印</v>
          </cell>
          <cell r="F4816" t="str">
            <v>PCS</v>
          </cell>
        </row>
        <row r="4817">
          <cell r="C4817" t="str">
            <v>C-A747307</v>
          </cell>
          <cell r="D4817" t="str">
            <v>D-3301D</v>
          </cell>
          <cell r="E4817" t="str">
            <v>待定丝印</v>
          </cell>
          <cell r="F4817" t="str">
            <v>PCS</v>
          </cell>
        </row>
        <row r="4818">
          <cell r="C4818" t="str">
            <v>C-A747308</v>
          </cell>
          <cell r="D4818" t="str">
            <v>D-3302D</v>
          </cell>
          <cell r="E4818" t="str">
            <v>待定丝印</v>
          </cell>
          <cell r="F4818" t="str">
            <v>PCS</v>
          </cell>
        </row>
        <row r="4819">
          <cell r="C4819" t="str">
            <v>C-A767301</v>
          </cell>
          <cell r="D4819" t="str">
            <v>D-3304</v>
          </cell>
          <cell r="E4819" t="str">
            <v>待定丝印</v>
          </cell>
          <cell r="F4819" t="str">
            <v>PCS</v>
          </cell>
        </row>
        <row r="4820">
          <cell r="C4820" t="str">
            <v>C-A777301</v>
          </cell>
          <cell r="D4820" t="str">
            <v>D-3305</v>
          </cell>
          <cell r="E4820" t="str">
            <v>待定丝印</v>
          </cell>
          <cell r="F4820" t="str">
            <v>PCS</v>
          </cell>
        </row>
        <row r="4821">
          <cell r="C4821" t="str">
            <v>C-A807201</v>
          </cell>
          <cell r="D4821" t="str">
            <v>I-1001-8</v>
          </cell>
          <cell r="E4821" t="str">
            <v>待定丝印</v>
          </cell>
          <cell r="F4821" t="str">
            <v>PCS</v>
          </cell>
        </row>
        <row r="4822">
          <cell r="C4822" t="str">
            <v>C-A807202</v>
          </cell>
          <cell r="D4822" t="str">
            <v>I-1001-16</v>
          </cell>
          <cell r="E4822" t="str">
            <v>待定丝印</v>
          </cell>
          <cell r="F4822" t="str">
            <v>PCS</v>
          </cell>
        </row>
        <row r="4823">
          <cell r="C4823" t="str">
            <v>C-A807301</v>
          </cell>
          <cell r="D4823" t="str">
            <v>I-3001-8</v>
          </cell>
          <cell r="E4823" t="str">
            <v>待定丝印</v>
          </cell>
          <cell r="F4823" t="str">
            <v>PCS</v>
          </cell>
        </row>
        <row r="4824">
          <cell r="C4824" t="str">
            <v>C-A817201</v>
          </cell>
          <cell r="D4824" t="str">
            <v>I-1002</v>
          </cell>
          <cell r="E4824" t="str">
            <v>待定丝印</v>
          </cell>
          <cell r="F4824" t="str">
            <v>PCS</v>
          </cell>
        </row>
        <row r="4825">
          <cell r="C4825" t="str">
            <v>C-A827201</v>
          </cell>
          <cell r="D4825" t="str">
            <v>I-2802-8</v>
          </cell>
          <cell r="E4825" t="str">
            <v>待定丝印</v>
          </cell>
          <cell r="F4825" t="str">
            <v>PCS</v>
          </cell>
        </row>
        <row r="4826">
          <cell r="C4826" t="str">
            <v>C-A827202</v>
          </cell>
          <cell r="D4826" t="str">
            <v>I-2802-16</v>
          </cell>
          <cell r="E4826" t="str">
            <v>待定丝印</v>
          </cell>
          <cell r="F4826" t="str">
            <v>PCS</v>
          </cell>
        </row>
        <row r="4827">
          <cell r="C4827" t="str">
            <v>C-A837201</v>
          </cell>
          <cell r="D4827" t="str">
            <v>I-2803</v>
          </cell>
          <cell r="E4827" t="str">
            <v>待定丝印</v>
          </cell>
          <cell r="F4827" t="str">
            <v>PCS</v>
          </cell>
        </row>
        <row r="4828">
          <cell r="C4828" t="str">
            <v>C-A847201</v>
          </cell>
          <cell r="D4828" t="str">
            <v>I-2804-40</v>
          </cell>
          <cell r="E4828" t="str">
            <v>待定丝印</v>
          </cell>
          <cell r="F4828" t="str">
            <v>PCS</v>
          </cell>
        </row>
        <row r="4829">
          <cell r="C4829" t="str">
            <v>C-C000501</v>
          </cell>
          <cell r="D4829" t="str">
            <v>SC0501</v>
          </cell>
          <cell r="E4829" t="str">
            <v>待定丝印</v>
          </cell>
          <cell r="F4829" t="str">
            <v>PCS</v>
          </cell>
        </row>
        <row r="4830">
          <cell r="C4830" t="str">
            <v>C-C000502</v>
          </cell>
          <cell r="D4830" t="str">
            <v>SC0501D</v>
          </cell>
          <cell r="E4830" t="str">
            <v>待定丝印</v>
          </cell>
          <cell r="F4830" t="str">
            <v>PCS</v>
          </cell>
        </row>
        <row r="4831">
          <cell r="C4831" t="str">
            <v>C-C000503</v>
          </cell>
          <cell r="D4831" t="str">
            <v>SC0501(NR)</v>
          </cell>
          <cell r="E4831" t="str">
            <v>待定丝印</v>
          </cell>
          <cell r="F4831" t="str">
            <v>PCS</v>
          </cell>
        </row>
        <row r="4832">
          <cell r="C4832" t="str">
            <v>C-C000601</v>
          </cell>
          <cell r="D4832" t="str">
            <v>SC61D</v>
          </cell>
          <cell r="E4832" t="str">
            <v>待定丝印</v>
          </cell>
          <cell r="F4832" t="str">
            <v>PCS</v>
          </cell>
        </row>
        <row r="4833">
          <cell r="C4833" t="str">
            <v>C-C000801</v>
          </cell>
          <cell r="D4833" t="str">
            <v>SC81T</v>
          </cell>
          <cell r="E4833" t="str">
            <v>待定丝印</v>
          </cell>
          <cell r="F4833" t="str">
            <v>PCS</v>
          </cell>
        </row>
        <row r="4834">
          <cell r="C4834" t="str">
            <v>C-C000802</v>
          </cell>
          <cell r="D4834" t="str">
            <v>SC81T-N</v>
          </cell>
          <cell r="E4834" t="str">
            <v>待定丝印</v>
          </cell>
          <cell r="F4834" t="str">
            <v>PCS</v>
          </cell>
        </row>
        <row r="4835">
          <cell r="C4835" t="str">
            <v>C-C000902</v>
          </cell>
          <cell r="D4835" t="str">
            <v>SC91DM</v>
          </cell>
          <cell r="E4835" t="str">
            <v>待定丝印</v>
          </cell>
          <cell r="F4835" t="str">
            <v>PCS</v>
          </cell>
        </row>
        <row r="4836">
          <cell r="C4836" t="str">
            <v>C-C001201</v>
          </cell>
          <cell r="D4836" t="str">
            <v>PS121</v>
          </cell>
          <cell r="E4836" t="str">
            <v>待定丝印</v>
          </cell>
          <cell r="F4836" t="str">
            <v>PCS</v>
          </cell>
        </row>
        <row r="4837">
          <cell r="C4837" t="str">
            <v>C-C001203</v>
          </cell>
          <cell r="D4837" t="str">
            <v>SC1202</v>
          </cell>
          <cell r="E4837" t="str">
            <v>待定丝印</v>
          </cell>
          <cell r="F4837" t="str">
            <v>PCS</v>
          </cell>
        </row>
        <row r="4838">
          <cell r="C4838" t="str">
            <v>C-C001205</v>
          </cell>
          <cell r="D4838" t="str">
            <v>SC121D-T</v>
          </cell>
          <cell r="E4838" t="str">
            <v>待定丝印</v>
          </cell>
          <cell r="F4838" t="str">
            <v>PCS</v>
          </cell>
        </row>
        <row r="4839">
          <cell r="C4839" t="str">
            <v>C-C001206</v>
          </cell>
          <cell r="D4839" t="str">
            <v>SC121D-TN</v>
          </cell>
          <cell r="E4839" t="str">
            <v>待定丝印</v>
          </cell>
          <cell r="F4839" t="str">
            <v>PCS</v>
          </cell>
        </row>
        <row r="4840">
          <cell r="C4840" t="str">
            <v>C-C001207</v>
          </cell>
          <cell r="D4840" t="str">
            <v>SC121D-N</v>
          </cell>
          <cell r="E4840" t="str">
            <v>待定丝印</v>
          </cell>
          <cell r="F4840" t="str">
            <v>PCS</v>
          </cell>
        </row>
        <row r="4841">
          <cell r="C4841" t="str">
            <v>C-C001208</v>
          </cell>
          <cell r="D4841" t="str">
            <v>SC121D-TN</v>
          </cell>
          <cell r="E4841" t="str">
            <v>待定丝印</v>
          </cell>
          <cell r="F4841" t="str">
            <v>PCS</v>
          </cell>
        </row>
        <row r="4842">
          <cell r="C4842" t="str">
            <v>C-C001211</v>
          </cell>
          <cell r="D4842" t="str">
            <v>SC1202-T(P)</v>
          </cell>
          <cell r="E4842" t="str">
            <v>待定丝印</v>
          </cell>
          <cell r="F4842" t="str">
            <v>PCS</v>
          </cell>
        </row>
        <row r="4843">
          <cell r="C4843" t="str">
            <v>C-F166101</v>
          </cell>
          <cell r="D4843" t="str">
            <v>FOUH302T</v>
          </cell>
          <cell r="E4843" t="str">
            <v>待定丝印</v>
          </cell>
          <cell r="F4843" t="str">
            <v>PCS</v>
          </cell>
        </row>
        <row r="4844">
          <cell r="C4844" t="str">
            <v>C-F166201</v>
          </cell>
          <cell r="D4844" t="str">
            <v>FOUH302R</v>
          </cell>
          <cell r="E4844" t="str">
            <v>待定丝印</v>
          </cell>
          <cell r="F4844" t="str">
            <v>PCS</v>
          </cell>
        </row>
        <row r="4845">
          <cell r="C4845" t="str">
            <v>C-G100002</v>
          </cell>
          <cell r="D4845" t="str">
            <v>PA2B</v>
          </cell>
          <cell r="E4845" t="str">
            <v>待定丝印</v>
          </cell>
          <cell r="F4845" t="str">
            <v>PCS</v>
          </cell>
        </row>
        <row r="4846">
          <cell r="C4846" t="str">
            <v>C-G100003</v>
          </cell>
          <cell r="D4846" t="str">
            <v>PA3V</v>
          </cell>
          <cell r="E4846" t="str">
            <v>待定丝印</v>
          </cell>
          <cell r="F4846" t="str">
            <v>PCS</v>
          </cell>
        </row>
        <row r="4847">
          <cell r="C4847" t="str">
            <v>C-G100004</v>
          </cell>
          <cell r="D4847" t="str">
            <v>HDI-ISS</v>
          </cell>
          <cell r="E4847" t="str">
            <v>待定丝印</v>
          </cell>
          <cell r="F4847" t="str">
            <v>PCS</v>
          </cell>
        </row>
        <row r="4848">
          <cell r="C4848" t="str">
            <v>C-J000010</v>
          </cell>
          <cell r="D4848" t="str">
            <v>CHA2</v>
          </cell>
          <cell r="E4848" t="str">
            <v>待定丝印</v>
          </cell>
          <cell r="F4848" t="str">
            <v>PCS</v>
          </cell>
        </row>
        <row r="4849">
          <cell r="C4849" t="str">
            <v>C-J000011</v>
          </cell>
          <cell r="D4849" t="str">
            <v>CSH2</v>
          </cell>
          <cell r="E4849" t="str">
            <v>待定丝印</v>
          </cell>
          <cell r="F4849" t="str">
            <v>PCS</v>
          </cell>
        </row>
        <row r="4850">
          <cell r="C4850" t="str">
            <v>C-K000801</v>
          </cell>
          <cell r="D4850" t="str">
            <v>MMX88</v>
          </cell>
          <cell r="E4850" t="str">
            <v>待定丝印</v>
          </cell>
          <cell r="F4850" t="str">
            <v>PCS</v>
          </cell>
        </row>
        <row r="4851">
          <cell r="C4851" t="str">
            <v>C-K000802</v>
          </cell>
          <cell r="D4851" t="str">
            <v>MMX88-N</v>
          </cell>
          <cell r="E4851" t="str">
            <v>待定丝印</v>
          </cell>
          <cell r="F4851" t="str">
            <v>PCS</v>
          </cell>
        </row>
        <row r="4852">
          <cell r="C4852" t="str">
            <v>C-K000803</v>
          </cell>
          <cell r="D4852" t="str">
            <v>MMX88A</v>
          </cell>
          <cell r="E4852" t="str">
            <v>待定丝印</v>
          </cell>
          <cell r="F4852" t="str">
            <v>PCS</v>
          </cell>
        </row>
        <row r="4853">
          <cell r="C4853" t="str">
            <v>C-K001601</v>
          </cell>
          <cell r="D4853" t="str">
            <v>MMX1616</v>
          </cell>
          <cell r="E4853" t="str">
            <v>待定丝印</v>
          </cell>
          <cell r="F4853" t="str">
            <v>PCS</v>
          </cell>
        </row>
        <row r="4854">
          <cell r="C4854" t="str">
            <v>C-K001602</v>
          </cell>
          <cell r="D4854" t="str">
            <v>MMX1616-N</v>
          </cell>
          <cell r="E4854" t="str">
            <v>待定丝印</v>
          </cell>
          <cell r="F4854" t="str">
            <v>PCS</v>
          </cell>
        </row>
        <row r="4855">
          <cell r="C4855" t="str">
            <v>C-K003202</v>
          </cell>
          <cell r="D4855" t="str">
            <v>MMX3232</v>
          </cell>
          <cell r="E4855" t="str">
            <v>待定丝印</v>
          </cell>
          <cell r="F4855" t="str">
            <v>PCS</v>
          </cell>
        </row>
        <row r="4856">
          <cell r="C4856" t="str">
            <v>C-K003203</v>
          </cell>
          <cell r="D4856" t="str">
            <v>MMX3232-N</v>
          </cell>
          <cell r="E4856" t="str">
            <v>待定丝印</v>
          </cell>
          <cell r="F4856" t="str">
            <v>PCS</v>
          </cell>
        </row>
        <row r="4857">
          <cell r="C4857" t="str">
            <v>C-K006401</v>
          </cell>
          <cell r="D4857" t="str">
            <v>MMX6464</v>
          </cell>
          <cell r="E4857" t="str">
            <v>待定丝印</v>
          </cell>
          <cell r="F4857" t="str">
            <v>PCS</v>
          </cell>
        </row>
        <row r="4858">
          <cell r="C4858" t="str">
            <v>C-M010802</v>
          </cell>
          <cell r="D4858" t="str">
            <v>MCV88</v>
          </cell>
          <cell r="E4858" t="str">
            <v>待定丝印</v>
          </cell>
          <cell r="F4858" t="str">
            <v>PCS</v>
          </cell>
        </row>
        <row r="4859">
          <cell r="C4859" t="str">
            <v>C-M013212</v>
          </cell>
          <cell r="D4859" t="str">
            <v>MCV3232</v>
          </cell>
          <cell r="E4859" t="str">
            <v>待定丝印</v>
          </cell>
          <cell r="F4859" t="str">
            <v>PCS</v>
          </cell>
        </row>
        <row r="4860">
          <cell r="C4860" t="str">
            <v>C-M020401</v>
          </cell>
          <cell r="D4860" t="str">
            <v>MVG44A</v>
          </cell>
          <cell r="E4860" t="str">
            <v>待定丝印</v>
          </cell>
          <cell r="F4860" t="str">
            <v>PCS</v>
          </cell>
        </row>
        <row r="4861">
          <cell r="C4861" t="str">
            <v>C-M020803</v>
          </cell>
          <cell r="D4861" t="str">
            <v>MVG88</v>
          </cell>
          <cell r="E4861" t="str">
            <v>待定丝印</v>
          </cell>
          <cell r="F4861" t="str">
            <v>PCS</v>
          </cell>
        </row>
        <row r="4862">
          <cell r="C4862" t="str">
            <v>C-M020804</v>
          </cell>
          <cell r="D4862" t="str">
            <v>MVG88A</v>
          </cell>
          <cell r="E4862" t="str">
            <v>待定丝印</v>
          </cell>
          <cell r="F4862" t="str">
            <v>PCS</v>
          </cell>
        </row>
        <row r="4863">
          <cell r="C4863" t="str">
            <v>C-M030802</v>
          </cell>
          <cell r="D4863" t="str">
            <v>MRG88</v>
          </cell>
          <cell r="E4863" t="str">
            <v>待定丝印</v>
          </cell>
          <cell r="F4863" t="str">
            <v>PCS</v>
          </cell>
        </row>
        <row r="4864">
          <cell r="C4864" t="str">
            <v>C-M030803</v>
          </cell>
          <cell r="D4864" t="str">
            <v>MRG88A</v>
          </cell>
          <cell r="E4864" t="str">
            <v>待定丝印</v>
          </cell>
          <cell r="F4864" t="str">
            <v>PCS</v>
          </cell>
        </row>
        <row r="4865">
          <cell r="C4865" t="str">
            <v>C-M031604</v>
          </cell>
          <cell r="D4865" t="str">
            <v>MRG1616</v>
          </cell>
          <cell r="E4865" t="str">
            <v>待定丝印</v>
          </cell>
          <cell r="F4865" t="str">
            <v>PCS</v>
          </cell>
        </row>
        <row r="4866">
          <cell r="C4866" t="str">
            <v>C-M031605</v>
          </cell>
          <cell r="D4866" t="str">
            <v>MRG1616A</v>
          </cell>
          <cell r="E4866" t="str">
            <v>待定丝印</v>
          </cell>
          <cell r="F4866" t="str">
            <v>PCS</v>
          </cell>
        </row>
        <row r="4867">
          <cell r="C4867" t="str">
            <v>C-M033203</v>
          </cell>
          <cell r="D4867" t="str">
            <v>MRG3232</v>
          </cell>
          <cell r="E4867" t="str">
            <v>待定丝印</v>
          </cell>
          <cell r="F4867" t="str">
            <v>PCS</v>
          </cell>
        </row>
        <row r="4868">
          <cell r="C4868" t="str">
            <v>C-M033204</v>
          </cell>
          <cell r="D4868" t="str">
            <v>MRG3232A</v>
          </cell>
          <cell r="E4868" t="str">
            <v>待定丝印</v>
          </cell>
          <cell r="F4868" t="str">
            <v>PCS</v>
          </cell>
        </row>
        <row r="4869">
          <cell r="C4869" t="str">
            <v>C-M036404</v>
          </cell>
          <cell r="D4869" t="str">
            <v>MRG6464</v>
          </cell>
          <cell r="E4869" t="str">
            <v>待定丝印</v>
          </cell>
          <cell r="F4869" t="str">
            <v>PCS</v>
          </cell>
        </row>
        <row r="4870">
          <cell r="C4870" t="str">
            <v>C-M040401</v>
          </cell>
          <cell r="D4870" t="str">
            <v>MV4</v>
          </cell>
          <cell r="E4870" t="str">
            <v>待定丝印</v>
          </cell>
          <cell r="F4870" t="str">
            <v>PCS</v>
          </cell>
        </row>
        <row r="4871">
          <cell r="C4871" t="str">
            <v>C-M040402</v>
          </cell>
          <cell r="D4871" t="str">
            <v>MDV44</v>
          </cell>
          <cell r="E4871" t="str">
            <v>待定丝印</v>
          </cell>
          <cell r="F4871" t="str">
            <v>PCS</v>
          </cell>
        </row>
        <row r="4872">
          <cell r="C4872" t="str">
            <v>C-M040403</v>
          </cell>
          <cell r="D4872" t="str">
            <v>MDV44A</v>
          </cell>
          <cell r="E4872" t="str">
            <v>待定丝印</v>
          </cell>
          <cell r="F4872" t="str">
            <v>PCS</v>
          </cell>
        </row>
        <row r="4873">
          <cell r="C4873" t="str">
            <v>C-M040801</v>
          </cell>
          <cell r="D4873" t="str">
            <v>MDV88</v>
          </cell>
          <cell r="E4873" t="str">
            <v>待定丝印</v>
          </cell>
          <cell r="F4873" t="str">
            <v>PCS</v>
          </cell>
        </row>
        <row r="4874">
          <cell r="C4874" t="str">
            <v>C-M040802</v>
          </cell>
          <cell r="D4874" t="str">
            <v>MDV88A</v>
          </cell>
          <cell r="E4874" t="str">
            <v>待定丝印</v>
          </cell>
          <cell r="F4874" t="str">
            <v>PCS</v>
          </cell>
        </row>
        <row r="4875">
          <cell r="C4875" t="str">
            <v>C-M041604</v>
          </cell>
          <cell r="D4875" t="str">
            <v>MDV1616</v>
          </cell>
          <cell r="E4875" t="str">
            <v>待定丝印</v>
          </cell>
          <cell r="F4875" t="str">
            <v>PCS</v>
          </cell>
        </row>
        <row r="4876">
          <cell r="C4876" t="str">
            <v>C-M041605</v>
          </cell>
          <cell r="D4876" t="str">
            <v>MDV1616A</v>
          </cell>
          <cell r="E4876" t="str">
            <v>待定丝印</v>
          </cell>
          <cell r="F4876" t="str">
            <v>PCS</v>
          </cell>
        </row>
        <row r="4877">
          <cell r="C4877" t="str">
            <v>C-M043203</v>
          </cell>
          <cell r="D4877" t="str">
            <v>MDV3232</v>
          </cell>
          <cell r="E4877" t="str">
            <v>待定丝印</v>
          </cell>
          <cell r="F4877" t="str">
            <v>PCS</v>
          </cell>
        </row>
        <row r="4878">
          <cell r="C4878" t="str">
            <v>C-M046401</v>
          </cell>
          <cell r="D4878" t="str">
            <v>MDV6464</v>
          </cell>
          <cell r="E4878" t="str">
            <v>待定丝印</v>
          </cell>
          <cell r="F4878" t="str">
            <v>PCS</v>
          </cell>
        </row>
        <row r="4879">
          <cell r="C4879" t="str">
            <v>C-M050401</v>
          </cell>
          <cell r="D4879" t="str">
            <v>MHD44</v>
          </cell>
          <cell r="E4879" t="str">
            <v>待定丝印</v>
          </cell>
          <cell r="F4879" t="str">
            <v>PCS</v>
          </cell>
        </row>
        <row r="4880">
          <cell r="C4880" t="str">
            <v>C-M050402</v>
          </cell>
          <cell r="D4880" t="str">
            <v>MHD44TP</v>
          </cell>
          <cell r="E4880" t="str">
            <v>待定丝印</v>
          </cell>
          <cell r="F4880" t="str">
            <v>PCS</v>
          </cell>
        </row>
        <row r="4881">
          <cell r="C4881" t="str">
            <v>C-M050403</v>
          </cell>
          <cell r="D4881" t="str">
            <v>MHD44TP-N</v>
          </cell>
          <cell r="E4881" t="str">
            <v>待定丝印</v>
          </cell>
          <cell r="F4881" t="str">
            <v>PCS</v>
          </cell>
        </row>
        <row r="4882">
          <cell r="C4882" t="str">
            <v>C-M050404</v>
          </cell>
          <cell r="D4882" t="str">
            <v>HDMI44(F版本）</v>
          </cell>
          <cell r="E4882" t="str">
            <v>待定丝印</v>
          </cell>
          <cell r="F4882" t="str">
            <v>PCS</v>
          </cell>
        </row>
        <row r="4883">
          <cell r="C4883" t="str">
            <v>C-M050802</v>
          </cell>
          <cell r="D4883" t="str">
            <v>MHD88</v>
          </cell>
          <cell r="E4883" t="str">
            <v>待定丝印</v>
          </cell>
          <cell r="F4883" t="str">
            <v>PCS</v>
          </cell>
        </row>
        <row r="4884">
          <cell r="C4884" t="str">
            <v>C-M050803</v>
          </cell>
          <cell r="D4884" t="str">
            <v>MHD88-N</v>
          </cell>
          <cell r="E4884" t="str">
            <v>待定丝印</v>
          </cell>
          <cell r="F4884" t="str">
            <v>PCS</v>
          </cell>
        </row>
        <row r="4885">
          <cell r="C4885" t="str">
            <v>C-M050804</v>
          </cell>
          <cell r="D4885" t="str">
            <v>MHD88TP</v>
          </cell>
          <cell r="E4885" t="str">
            <v>待定丝印</v>
          </cell>
          <cell r="F4885" t="str">
            <v>PCS</v>
          </cell>
        </row>
        <row r="4886">
          <cell r="C4886" t="str">
            <v>C-M050805</v>
          </cell>
          <cell r="D4886" t="str">
            <v>MHD88TP-N</v>
          </cell>
          <cell r="E4886" t="str">
            <v>待定丝印</v>
          </cell>
          <cell r="F4886" t="str">
            <v>PCS</v>
          </cell>
        </row>
        <row r="4887">
          <cell r="C4887" t="str">
            <v>C-M051603</v>
          </cell>
          <cell r="D4887" t="str">
            <v>MHD1616</v>
          </cell>
          <cell r="E4887" t="str">
            <v>待定丝印</v>
          </cell>
          <cell r="F4887" t="str">
            <v>PCS</v>
          </cell>
        </row>
        <row r="4888">
          <cell r="C4888" t="str">
            <v>C-M051607</v>
          </cell>
          <cell r="D4888" t="str">
            <v>HDBT1616</v>
          </cell>
          <cell r="E4888" t="str">
            <v>待定丝印</v>
          </cell>
          <cell r="F4888" t="str">
            <v>PCS</v>
          </cell>
        </row>
        <row r="4889">
          <cell r="C4889" t="str">
            <v>C-M053203</v>
          </cell>
          <cell r="D4889" t="str">
            <v>MHD3232</v>
          </cell>
          <cell r="E4889" t="str">
            <v>待定丝印</v>
          </cell>
          <cell r="F4889" t="str">
            <v>PCS</v>
          </cell>
        </row>
        <row r="4890">
          <cell r="C4890" t="str">
            <v>C-Q140601</v>
          </cell>
          <cell r="D4890" t="str">
            <v>WP6</v>
          </cell>
          <cell r="E4890" t="str">
            <v>待定丝印</v>
          </cell>
          <cell r="F4890" t="str">
            <v>PCS</v>
          </cell>
        </row>
        <row r="4891">
          <cell r="C4891" t="str">
            <v>C-Q140801</v>
          </cell>
          <cell r="D4891" t="str">
            <v>BP8-B</v>
          </cell>
          <cell r="E4891" t="str">
            <v>待定丝印</v>
          </cell>
          <cell r="F4891" t="str">
            <v>PCS</v>
          </cell>
        </row>
        <row r="4892">
          <cell r="C4892" t="str">
            <v>C-Q140802</v>
          </cell>
          <cell r="D4892" t="str">
            <v>BP8-S</v>
          </cell>
          <cell r="E4892" t="str">
            <v>待定丝印</v>
          </cell>
          <cell r="F4892" t="str">
            <v>PCS</v>
          </cell>
        </row>
        <row r="4893">
          <cell r="C4893" t="str">
            <v>C-S050201</v>
          </cell>
          <cell r="D4893" t="str">
            <v>SHD2</v>
          </cell>
          <cell r="E4893" t="str">
            <v>待定丝印</v>
          </cell>
          <cell r="F4893" t="str">
            <v>PCS</v>
          </cell>
        </row>
        <row r="4894">
          <cell r="C4894" t="str">
            <v>C-S050202</v>
          </cell>
          <cell r="D4894" t="str">
            <v>SHD2A</v>
          </cell>
          <cell r="E4894" t="str">
            <v>待定丝印</v>
          </cell>
          <cell r="F4894" t="str">
            <v>PCS</v>
          </cell>
        </row>
        <row r="4895">
          <cell r="C4895" t="str">
            <v>C-S050401</v>
          </cell>
          <cell r="D4895" t="str">
            <v>SHD4</v>
          </cell>
          <cell r="E4895" t="str">
            <v>待定丝印</v>
          </cell>
          <cell r="F4895" t="str">
            <v>PCS</v>
          </cell>
        </row>
        <row r="4896">
          <cell r="C4896" t="str">
            <v>C-S160401</v>
          </cell>
          <cell r="D4896" t="str">
            <v>UHBT0104</v>
          </cell>
          <cell r="E4896" t="str">
            <v>待定丝印</v>
          </cell>
          <cell r="F4896" t="str">
            <v>PCS</v>
          </cell>
        </row>
        <row r="4897">
          <cell r="C4897" t="str">
            <v>C-T076101</v>
          </cell>
          <cell r="D4897" t="str">
            <v>TP200T</v>
          </cell>
          <cell r="E4897" t="str">
            <v>待定丝印</v>
          </cell>
          <cell r="F4897" t="str">
            <v>PCS</v>
          </cell>
        </row>
        <row r="4898">
          <cell r="C4898" t="str">
            <v>C-T076102</v>
          </cell>
          <cell r="D4898" t="str">
            <v>TPVG201T</v>
          </cell>
          <cell r="E4898" t="str">
            <v>待定丝印</v>
          </cell>
          <cell r="F4898" t="str">
            <v>PCS</v>
          </cell>
        </row>
        <row r="4899">
          <cell r="C4899" t="str">
            <v>C-T076106</v>
          </cell>
          <cell r="D4899" t="str">
            <v>TPHD402T</v>
          </cell>
          <cell r="E4899" t="str">
            <v>待定丝印</v>
          </cell>
          <cell r="F4899" t="str">
            <v>PCS</v>
          </cell>
        </row>
        <row r="4900">
          <cell r="C4900" t="str">
            <v>C-T076107</v>
          </cell>
          <cell r="D4900" t="str">
            <v>TPHD402PT</v>
          </cell>
          <cell r="E4900" t="str">
            <v>待定丝印</v>
          </cell>
          <cell r="F4900" t="str">
            <v>PCS</v>
          </cell>
        </row>
        <row r="4901">
          <cell r="C4901" t="str">
            <v>C-T076108</v>
          </cell>
          <cell r="D4901" t="str">
            <v>TPHD403T</v>
          </cell>
          <cell r="E4901" t="str">
            <v>待定丝印</v>
          </cell>
          <cell r="F4901" t="str">
            <v>PCS</v>
          </cell>
        </row>
        <row r="4902">
          <cell r="C4902" t="str">
            <v>C-T076109</v>
          </cell>
          <cell r="D4902" t="str">
            <v>TPHD403PT</v>
          </cell>
          <cell r="E4902" t="str">
            <v>待定丝印</v>
          </cell>
          <cell r="F4902" t="str">
            <v>PCS</v>
          </cell>
        </row>
        <row r="4903">
          <cell r="C4903" t="str">
            <v>C-T076110</v>
          </cell>
          <cell r="D4903" t="str">
            <v>TPHD402PT</v>
          </cell>
          <cell r="E4903" t="str">
            <v>待定丝印</v>
          </cell>
          <cell r="F4903" t="str">
            <v>PCS</v>
          </cell>
        </row>
        <row r="4904">
          <cell r="C4904" t="str">
            <v>C-T076111</v>
          </cell>
          <cell r="D4904" t="str">
            <v>DIGI-VGASD2-S</v>
          </cell>
          <cell r="E4904" t="str">
            <v>待定丝印</v>
          </cell>
          <cell r="F4904" t="str">
            <v>PCS</v>
          </cell>
        </row>
        <row r="4905">
          <cell r="C4905" t="str">
            <v>C-T076112</v>
          </cell>
          <cell r="D4905" t="str">
            <v>HDBT100PLT</v>
          </cell>
          <cell r="E4905" t="str">
            <v>待定丝印</v>
          </cell>
          <cell r="F4905" t="str">
            <v>PCS</v>
          </cell>
        </row>
        <row r="4906">
          <cell r="C4906" t="str">
            <v>C-T076201</v>
          </cell>
          <cell r="D4906" t="str">
            <v>TP200R</v>
          </cell>
          <cell r="E4906" t="str">
            <v>待定丝印</v>
          </cell>
          <cell r="F4906" t="str">
            <v>PCS</v>
          </cell>
        </row>
        <row r="4907">
          <cell r="C4907" t="str">
            <v>C-T076202</v>
          </cell>
          <cell r="D4907" t="str">
            <v>TPVG201R</v>
          </cell>
          <cell r="E4907" t="str">
            <v>待定丝印</v>
          </cell>
          <cell r="F4907" t="str">
            <v>PCS</v>
          </cell>
        </row>
        <row r="4908">
          <cell r="C4908" t="str">
            <v>C-T076206</v>
          </cell>
          <cell r="D4908" t="str">
            <v>TPHD402R</v>
          </cell>
          <cell r="E4908" t="str">
            <v>待定丝印</v>
          </cell>
          <cell r="F4908" t="str">
            <v>PCS</v>
          </cell>
        </row>
        <row r="4909">
          <cell r="C4909" t="str">
            <v>C-T076207</v>
          </cell>
          <cell r="D4909" t="str">
            <v>TPHD402PR</v>
          </cell>
          <cell r="E4909" t="str">
            <v>待定丝印</v>
          </cell>
          <cell r="F4909" t="str">
            <v>PCS</v>
          </cell>
        </row>
        <row r="4910">
          <cell r="C4910" t="str">
            <v>C-T076208</v>
          </cell>
          <cell r="D4910" t="str">
            <v>TPHD403R</v>
          </cell>
          <cell r="E4910" t="str">
            <v>待定丝印</v>
          </cell>
          <cell r="F4910" t="str">
            <v>PCS</v>
          </cell>
        </row>
        <row r="4911">
          <cell r="C4911" t="str">
            <v>C-T076209</v>
          </cell>
          <cell r="D4911" t="str">
            <v>TPHD403PR</v>
          </cell>
          <cell r="E4911" t="str">
            <v>待定丝印</v>
          </cell>
          <cell r="F4911" t="str">
            <v>PCS</v>
          </cell>
        </row>
        <row r="4912">
          <cell r="C4912" t="str">
            <v>C-T076210</v>
          </cell>
          <cell r="D4912" t="str">
            <v>TPHD402PR</v>
          </cell>
          <cell r="E4912" t="str">
            <v>待定丝印</v>
          </cell>
          <cell r="F4912" t="str">
            <v>PCS</v>
          </cell>
        </row>
        <row r="4913">
          <cell r="C4913" t="str">
            <v>C-T076211</v>
          </cell>
          <cell r="D4913" t="str">
            <v>DIGI-VGASD2-R</v>
          </cell>
          <cell r="E4913" t="str">
            <v>待定丝印</v>
          </cell>
          <cell r="F4913" t="str">
            <v>PCS</v>
          </cell>
        </row>
        <row r="4914">
          <cell r="C4914" t="str">
            <v>C-T076212</v>
          </cell>
          <cell r="D4914" t="str">
            <v>TPHD403PLR</v>
          </cell>
          <cell r="E4914" t="str">
            <v>待定丝印</v>
          </cell>
          <cell r="F4914" t="str">
            <v>PCS</v>
          </cell>
        </row>
        <row r="4915">
          <cell r="C4915" t="str">
            <v>C-T076301</v>
          </cell>
          <cell r="D4915" t="str">
            <v>TP200R2</v>
          </cell>
          <cell r="E4915" t="str">
            <v>待定丝印</v>
          </cell>
          <cell r="F4915" t="str">
            <v>PCS</v>
          </cell>
        </row>
        <row r="4916">
          <cell r="C4916" t="str">
            <v>C-T076401</v>
          </cell>
          <cell r="D4916" t="str">
            <v>DIGI-VGASD2-T4</v>
          </cell>
          <cell r="E4916" t="str">
            <v>待定丝印</v>
          </cell>
          <cell r="F4916" t="str">
            <v>PCS</v>
          </cell>
        </row>
        <row r="4917">
          <cell r="C4917" t="str">
            <v>C-T076801</v>
          </cell>
          <cell r="D4917" t="str">
            <v>DIGI-VGASD2-T8</v>
          </cell>
          <cell r="E4917" t="str">
            <v>待定丝印</v>
          </cell>
          <cell r="F4917" t="str">
            <v>PCS</v>
          </cell>
        </row>
        <row r="4918">
          <cell r="C4918" t="str">
            <v>C-T096101</v>
          </cell>
          <cell r="D4918" t="str">
            <v>FODV300T</v>
          </cell>
          <cell r="E4918" t="str">
            <v>待定丝印</v>
          </cell>
          <cell r="F4918" t="str">
            <v>PCS</v>
          </cell>
        </row>
        <row r="4919">
          <cell r="C4919" t="str">
            <v>C-T096201</v>
          </cell>
          <cell r="D4919" t="str">
            <v>FODV300R</v>
          </cell>
          <cell r="E4919" t="str">
            <v>待定丝印</v>
          </cell>
          <cell r="F4919" t="str">
            <v>PCS</v>
          </cell>
        </row>
        <row r="4920">
          <cell r="C4920" t="str">
            <v>C-T166119</v>
          </cell>
          <cell r="D4920" t="str">
            <v>TPHD-BYET</v>
          </cell>
          <cell r="E4920" t="str">
            <v>待定丝印</v>
          </cell>
          <cell r="F4920" t="str">
            <v>PCS</v>
          </cell>
        </row>
        <row r="4921">
          <cell r="C4921" t="str">
            <v>C-T166219</v>
          </cell>
          <cell r="D4921" t="str">
            <v>TPHD-BYER</v>
          </cell>
          <cell r="E4921" t="str">
            <v>待定丝印</v>
          </cell>
          <cell r="F4921" t="str">
            <v>PCS</v>
          </cell>
        </row>
        <row r="4922">
          <cell r="C4922" t="str">
            <v>C-W020203</v>
          </cell>
          <cell r="D4922" t="str">
            <v>WVG2AL</v>
          </cell>
          <cell r="E4922" t="str">
            <v>待定丝印</v>
          </cell>
          <cell r="F4922" t="str">
            <v>PCS</v>
          </cell>
        </row>
        <row r="4923">
          <cell r="C4923" t="str">
            <v>C-W020204</v>
          </cell>
          <cell r="D4923" t="str">
            <v>WVG2AL USB</v>
          </cell>
          <cell r="E4923" t="str">
            <v>待定丝印</v>
          </cell>
          <cell r="F4923" t="str">
            <v>PCS</v>
          </cell>
        </row>
        <row r="4924">
          <cell r="C4924" t="str">
            <v>C-W020401</v>
          </cell>
          <cell r="D4924" t="str">
            <v>WVG4A</v>
          </cell>
          <cell r="E4924" t="str">
            <v>待定丝印</v>
          </cell>
          <cell r="F4924" t="str">
            <v>PCS</v>
          </cell>
        </row>
        <row r="4925">
          <cell r="C4925" t="str">
            <v>C-W020802</v>
          </cell>
          <cell r="D4925" t="str">
            <v>WVG8A</v>
          </cell>
          <cell r="E4925" t="str">
            <v>待定丝印</v>
          </cell>
          <cell r="F4925" t="str">
            <v>PCS</v>
          </cell>
        </row>
        <row r="4926">
          <cell r="C4926" t="str">
            <v>C-W050401</v>
          </cell>
          <cell r="D4926" t="str">
            <v>WHD4</v>
          </cell>
          <cell r="E4926" t="str">
            <v>待定丝印</v>
          </cell>
          <cell r="F4926" t="str">
            <v>PCS</v>
          </cell>
        </row>
        <row r="4927">
          <cell r="C4927" t="str">
            <v>D-A727307E01</v>
          </cell>
          <cell r="D4927" t="str">
            <v>DUMMY-D-3301C</v>
          </cell>
          <cell r="E4927">
            <v>0</v>
          </cell>
          <cell r="F4927" t="str">
            <v>台</v>
          </cell>
        </row>
        <row r="4928">
          <cell r="C4928" t="str">
            <v>D-C000602E01</v>
          </cell>
          <cell r="D4928" t="str">
            <v>DUMMY-SC61E</v>
          </cell>
          <cell r="E4928">
            <v>0</v>
          </cell>
          <cell r="F4928" t="str">
            <v>台</v>
          </cell>
        </row>
        <row r="4929">
          <cell r="C4929" t="str">
            <v>D-C000801E01</v>
          </cell>
          <cell r="D4929" t="str">
            <v>DUMMY-SC81T</v>
          </cell>
          <cell r="E4929">
            <v>0</v>
          </cell>
          <cell r="F4929" t="str">
            <v>台</v>
          </cell>
        </row>
        <row r="4930">
          <cell r="C4930" t="str">
            <v>D-G100005E01</v>
          </cell>
          <cell r="D4930" t="str">
            <v>DUMMY-PA250</v>
          </cell>
          <cell r="E4930">
            <v>0</v>
          </cell>
          <cell r="F4930" t="str">
            <v>台</v>
          </cell>
        </row>
        <row r="4931">
          <cell r="C4931" t="str">
            <v>D-K003203E00</v>
          </cell>
          <cell r="D4931" t="str">
            <v>DUMMY-MODULAR3232-N</v>
          </cell>
          <cell r="E4931">
            <v>0</v>
          </cell>
          <cell r="F4931" t="str">
            <v>PCS</v>
          </cell>
        </row>
        <row r="4932">
          <cell r="C4932" t="str">
            <v>D-K006402E01</v>
          </cell>
          <cell r="D4932" t="str">
            <v>DUMMY-MMX6464-N</v>
          </cell>
          <cell r="E4932">
            <v>0</v>
          </cell>
          <cell r="F4932" t="str">
            <v>台</v>
          </cell>
        </row>
        <row r="4933">
          <cell r="C4933" t="str">
            <v>D-L176602E01</v>
          </cell>
          <cell r="D4933" t="str">
            <v>DUMMY-IPM2</v>
          </cell>
          <cell r="E4933">
            <v>0</v>
          </cell>
          <cell r="F4933" t="str">
            <v>台</v>
          </cell>
        </row>
        <row r="4934">
          <cell r="C4934" t="str">
            <v>D-M050601U04</v>
          </cell>
          <cell r="D4934" t="str">
            <v>DUMMY-FLX-64</v>
          </cell>
          <cell r="E4934" t="str">
            <v>FLX-64</v>
          </cell>
          <cell r="F4934" t="str">
            <v>台</v>
          </cell>
        </row>
        <row r="4935">
          <cell r="C4935" t="str">
            <v>D-M050601U10</v>
          </cell>
          <cell r="D4935" t="str">
            <v>DUMMY-MHD66TP-N</v>
          </cell>
          <cell r="E4935" t="str">
            <v>CM-MT6610-BT-70</v>
          </cell>
          <cell r="F4935" t="str">
            <v>台</v>
          </cell>
        </row>
        <row r="4936">
          <cell r="C4936" t="str">
            <v>D-M050804E00</v>
          </cell>
          <cell r="D4936" t="str">
            <v>DUMMY-HDBT88</v>
          </cell>
          <cell r="E4936">
            <v>0</v>
          </cell>
          <cell r="F4936" t="str">
            <v>台</v>
          </cell>
        </row>
        <row r="4937">
          <cell r="C4937" t="str">
            <v>D-S160401E00</v>
          </cell>
          <cell r="D4937" t="str">
            <v>DUMMY-UHBT0104</v>
          </cell>
          <cell r="E4937">
            <v>0</v>
          </cell>
          <cell r="F4937" t="str">
            <v>台</v>
          </cell>
        </row>
        <row r="4938">
          <cell r="C4938" t="str">
            <v>D-S160401E01</v>
          </cell>
          <cell r="D4938" t="str">
            <v>DUMMY-SUH4T</v>
          </cell>
          <cell r="E4938">
            <v>0</v>
          </cell>
          <cell r="F4938" t="str">
            <v>台</v>
          </cell>
        </row>
        <row r="4939">
          <cell r="C4939" t="str">
            <v>D-S160401K01</v>
          </cell>
          <cell r="D4939" t="str">
            <v>DUMMY-SUH4T</v>
          </cell>
          <cell r="E4939" t="str">
            <v>HDBT-14S</v>
          </cell>
          <cell r="F4939" t="str">
            <v>台</v>
          </cell>
        </row>
        <row r="4940">
          <cell r="C4940" t="str">
            <v>D-S160401U04</v>
          </cell>
          <cell r="D4940" t="str">
            <v>DUMMY-SUH4T</v>
          </cell>
          <cell r="E4940" t="str">
            <v>DIGI-1X4B-1H</v>
          </cell>
          <cell r="F4940" t="str">
            <v>台</v>
          </cell>
        </row>
        <row r="4941">
          <cell r="C4941" t="str">
            <v>D-S160402E01</v>
          </cell>
          <cell r="D4941" t="str">
            <v>DUMMY-SUH4</v>
          </cell>
          <cell r="E4941">
            <v>0</v>
          </cell>
          <cell r="F4941" t="str">
            <v>台</v>
          </cell>
        </row>
        <row r="4942">
          <cell r="C4942" t="str">
            <v>D-T076112E01</v>
          </cell>
          <cell r="D4942" t="str">
            <v>DUMMY-TPHD403PLT</v>
          </cell>
          <cell r="E4942">
            <v>0</v>
          </cell>
          <cell r="F4942" t="str">
            <v>台</v>
          </cell>
        </row>
        <row r="4943">
          <cell r="C4943" t="str">
            <v>D-T076112U04</v>
          </cell>
          <cell r="D4943" t="str">
            <v>DUMMY-TPHD403PLT</v>
          </cell>
          <cell r="E4943" t="str">
            <v>DIGI-HDX-S</v>
          </cell>
          <cell r="F4943" t="str">
            <v>台</v>
          </cell>
        </row>
        <row r="4944">
          <cell r="C4944" t="str">
            <v>D-T076114U04</v>
          </cell>
          <cell r="D4944" t="str">
            <v>DUMMY-TPHD402PT(NR)</v>
          </cell>
          <cell r="E4944" t="str">
            <v>DIGI-HD60-S</v>
          </cell>
          <cell r="F4944" t="str">
            <v>台</v>
          </cell>
        </row>
        <row r="4945">
          <cell r="C4945" t="str">
            <v>D-T076115E00</v>
          </cell>
          <cell r="D4945" t="str">
            <v>DUMMY-HDBT70PT-WPB</v>
          </cell>
          <cell r="E4945">
            <v>0</v>
          </cell>
          <cell r="F4945" t="str">
            <v>台</v>
          </cell>
        </row>
        <row r="4946">
          <cell r="C4946" t="str">
            <v>D-T076116E00</v>
          </cell>
          <cell r="D4946" t="str">
            <v>DUMMY-HDBT70PT-WPI</v>
          </cell>
          <cell r="E4946">
            <v>0</v>
          </cell>
          <cell r="F4946" t="str">
            <v>台</v>
          </cell>
        </row>
        <row r="4947">
          <cell r="C4947" t="str">
            <v>D-T076212E01</v>
          </cell>
          <cell r="D4947" t="str">
            <v>DUMMY-TPHD403PLR</v>
          </cell>
          <cell r="E4947">
            <v>0</v>
          </cell>
          <cell r="F4947" t="str">
            <v>台</v>
          </cell>
        </row>
        <row r="4948">
          <cell r="C4948" t="str">
            <v>D-T076212U04</v>
          </cell>
          <cell r="D4948" t="str">
            <v>DUMMY-TPHD403PLR</v>
          </cell>
          <cell r="E4948" t="str">
            <v>DIGI-HDX-R</v>
          </cell>
          <cell r="F4948" t="str">
            <v>台</v>
          </cell>
        </row>
        <row r="4949">
          <cell r="C4949" t="str">
            <v>D-T076214U04</v>
          </cell>
          <cell r="D4949" t="str">
            <v>DUMMY-TPHD402PR(NR)</v>
          </cell>
          <cell r="E4949" t="str">
            <v>DIGI-HD60-R</v>
          </cell>
          <cell r="F4949" t="str">
            <v>台</v>
          </cell>
        </row>
        <row r="4950">
          <cell r="C4950" t="str">
            <v>D-T166222E01</v>
          </cell>
          <cell r="D4950" t="str">
            <v>DUMMY-TPHD406PRA</v>
          </cell>
          <cell r="E4950">
            <v>0</v>
          </cell>
          <cell r="F4950" t="str">
            <v>台</v>
          </cell>
        </row>
        <row r="4951">
          <cell r="C4951" t="str">
            <v>D-W160401E01</v>
          </cell>
          <cell r="D4951" t="str">
            <v>DUMMY-WUH4A</v>
          </cell>
          <cell r="E4951">
            <v>0</v>
          </cell>
          <cell r="F4951" t="str">
            <v>台</v>
          </cell>
        </row>
        <row r="4952">
          <cell r="C4952" t="str">
            <v>C000501E00</v>
          </cell>
          <cell r="D4952" t="str">
            <v>SC0501</v>
          </cell>
          <cell r="E4952">
            <v>0</v>
          </cell>
          <cell r="F4952" t="str">
            <v>台</v>
          </cell>
        </row>
        <row r="4953">
          <cell r="C4953" t="str">
            <v>C000501E01</v>
          </cell>
          <cell r="D4953" t="str">
            <v>SC51T</v>
          </cell>
          <cell r="E4953">
            <v>0</v>
          </cell>
          <cell r="F4953" t="str">
            <v>台</v>
          </cell>
        </row>
        <row r="4954">
          <cell r="C4954" t="str">
            <v>C000501K01</v>
          </cell>
          <cell r="D4954" t="str">
            <v>SC51T</v>
          </cell>
          <cell r="E4954" t="str">
            <v>SY-MS51-AP</v>
          </cell>
          <cell r="F4954" t="str">
            <v>台</v>
          </cell>
        </row>
        <row r="4955">
          <cell r="C4955" t="str">
            <v>C000501U01</v>
          </cell>
          <cell r="D4955" t="str">
            <v>SC51T</v>
          </cell>
          <cell r="E4955" t="str">
            <v>TEK 51T-HD</v>
          </cell>
          <cell r="F4955" t="str">
            <v>台</v>
          </cell>
        </row>
        <row r="4956">
          <cell r="C4956" t="str">
            <v>C000501U13</v>
          </cell>
          <cell r="D4956" t="str">
            <v>SC51T</v>
          </cell>
          <cell r="E4956" t="str">
            <v>HDSC51HDBT</v>
          </cell>
          <cell r="F4956" t="str">
            <v>台</v>
          </cell>
        </row>
        <row r="4957">
          <cell r="C4957" t="str">
            <v>C000502A01</v>
          </cell>
          <cell r="D4957" t="str">
            <v>SC51D</v>
          </cell>
          <cell r="E4957" t="str">
            <v>AVG-SC51D</v>
          </cell>
          <cell r="F4957" t="str">
            <v>台</v>
          </cell>
        </row>
        <row r="4958">
          <cell r="C4958" t="str">
            <v>C000502C15</v>
          </cell>
          <cell r="D4958" t="str">
            <v>SC51D</v>
          </cell>
          <cell r="E4958" t="str">
            <v>AVM-YPHDMI-12</v>
          </cell>
          <cell r="F4958" t="str">
            <v>台</v>
          </cell>
        </row>
        <row r="4959">
          <cell r="C4959" t="str">
            <v>C000502E00</v>
          </cell>
          <cell r="D4959" t="str">
            <v>SC0501D</v>
          </cell>
          <cell r="E4959">
            <v>0</v>
          </cell>
          <cell r="F4959" t="str">
            <v>台</v>
          </cell>
        </row>
        <row r="4960">
          <cell r="C4960" t="str">
            <v>C000502E01</v>
          </cell>
          <cell r="D4960" t="str">
            <v>SC51D</v>
          </cell>
          <cell r="E4960">
            <v>0</v>
          </cell>
          <cell r="F4960" t="str">
            <v>台</v>
          </cell>
        </row>
        <row r="4961">
          <cell r="C4961" t="str">
            <v>C000502K01</v>
          </cell>
          <cell r="D4961" t="str">
            <v>SC51D</v>
          </cell>
          <cell r="E4961" t="str">
            <v>SY-MS51</v>
          </cell>
          <cell r="F4961" t="str">
            <v>台</v>
          </cell>
        </row>
        <row r="4962">
          <cell r="C4962" t="str">
            <v>C000502T01</v>
          </cell>
          <cell r="D4962" t="str">
            <v>SC51D</v>
          </cell>
          <cell r="E4962">
            <v>0</v>
          </cell>
          <cell r="F4962" t="str">
            <v>台</v>
          </cell>
        </row>
        <row r="4963">
          <cell r="C4963" t="str">
            <v>C000502U04</v>
          </cell>
          <cell r="D4963" t="str">
            <v>SC51D</v>
          </cell>
          <cell r="E4963" t="str">
            <v>DIGI-P51</v>
          </cell>
          <cell r="F4963" t="str">
            <v>台</v>
          </cell>
        </row>
        <row r="4964">
          <cell r="C4964" t="str">
            <v>C000502U13</v>
          </cell>
          <cell r="D4964" t="str">
            <v>SC51D</v>
          </cell>
          <cell r="E4964" t="str">
            <v>HDSC51D</v>
          </cell>
          <cell r="F4964" t="str">
            <v>台</v>
          </cell>
        </row>
        <row r="4965">
          <cell r="C4965" t="str">
            <v>C000503A01</v>
          </cell>
          <cell r="D4965" t="str">
            <v>SC51T(NR)</v>
          </cell>
          <cell r="E4965" t="str">
            <v>AVG-SC5IT</v>
          </cell>
          <cell r="F4965" t="str">
            <v>台</v>
          </cell>
        </row>
        <row r="4966">
          <cell r="C4966" t="str">
            <v>C000503D01</v>
          </cell>
          <cell r="D4966" t="str">
            <v>SC51T(NR)</v>
          </cell>
          <cell r="E4966" t="str">
            <v>Multiscale 52</v>
          </cell>
          <cell r="F4966" t="str">
            <v>台</v>
          </cell>
        </row>
        <row r="4967">
          <cell r="C4967" t="str">
            <v>C000503E00</v>
          </cell>
          <cell r="D4967" t="str">
            <v>SC0501(NR)</v>
          </cell>
          <cell r="E4967">
            <v>0</v>
          </cell>
          <cell r="F4967" t="str">
            <v>台</v>
          </cell>
        </row>
        <row r="4968">
          <cell r="C4968" t="str">
            <v>C000503E01</v>
          </cell>
          <cell r="D4968" t="str">
            <v>SC51T(NR)</v>
          </cell>
          <cell r="E4968">
            <v>0</v>
          </cell>
          <cell r="F4968" t="str">
            <v>台</v>
          </cell>
        </row>
        <row r="4969">
          <cell r="C4969" t="str">
            <v>C000503K01</v>
          </cell>
          <cell r="D4969" t="str">
            <v>SC51T(NR)</v>
          </cell>
          <cell r="E4969" t="str">
            <v>SY-MS51-AP</v>
          </cell>
          <cell r="F4969" t="str">
            <v>台</v>
          </cell>
        </row>
        <row r="4970">
          <cell r="C4970" t="str">
            <v>C000503T01</v>
          </cell>
          <cell r="D4970" t="str">
            <v>SC51T(NR)</v>
          </cell>
          <cell r="E4970">
            <v>0</v>
          </cell>
          <cell r="F4970" t="str">
            <v>台</v>
          </cell>
        </row>
        <row r="4971">
          <cell r="C4971" t="str">
            <v>C000503U04</v>
          </cell>
          <cell r="D4971" t="str">
            <v>SC51T(NR)</v>
          </cell>
          <cell r="E4971" t="str">
            <v>DIGI-P52</v>
          </cell>
          <cell r="F4971" t="str">
            <v>台</v>
          </cell>
        </row>
        <row r="4972">
          <cell r="C4972" t="str">
            <v>C000801E00</v>
          </cell>
          <cell r="D4972" t="str">
            <v>SC0801T</v>
          </cell>
          <cell r="E4972">
            <v>0</v>
          </cell>
          <cell r="F4972" t="str">
            <v>台</v>
          </cell>
        </row>
        <row r="4973">
          <cell r="C4973" t="str">
            <v>C000801E01</v>
          </cell>
          <cell r="D4973" t="str">
            <v>SC81T</v>
          </cell>
          <cell r="E4973">
            <v>0</v>
          </cell>
          <cell r="F4973" t="str">
            <v>台</v>
          </cell>
        </row>
        <row r="4974">
          <cell r="C4974" t="str">
            <v>C000802E00</v>
          </cell>
          <cell r="D4974" t="str">
            <v>SC0801T-N</v>
          </cell>
          <cell r="E4974">
            <v>0</v>
          </cell>
          <cell r="F4974" t="str">
            <v>台</v>
          </cell>
        </row>
        <row r="4975">
          <cell r="C4975" t="str">
            <v>C000802E01</v>
          </cell>
          <cell r="D4975" t="str">
            <v>SC81T-N</v>
          </cell>
          <cell r="E4975">
            <v>0</v>
          </cell>
          <cell r="F4975" t="str">
            <v>台</v>
          </cell>
        </row>
        <row r="4976">
          <cell r="C4976" t="str">
            <v>C000802I01</v>
          </cell>
          <cell r="D4976" t="str">
            <v>SC81T-N</v>
          </cell>
          <cell r="E4976" t="str">
            <v>SSC-81HDBT</v>
          </cell>
          <cell r="F4976" t="str">
            <v>台</v>
          </cell>
        </row>
        <row r="4977">
          <cell r="C4977" t="str">
            <v>C000803E00</v>
          </cell>
          <cell r="D4977" t="str">
            <v>SC0801T-N(NR)</v>
          </cell>
          <cell r="E4977">
            <v>0</v>
          </cell>
          <cell r="F4977" t="str">
            <v>台</v>
          </cell>
        </row>
        <row r="4978">
          <cell r="C4978" t="str">
            <v>C000803E01</v>
          </cell>
          <cell r="D4978" t="str">
            <v>SC81T-N(NR)</v>
          </cell>
          <cell r="E4978">
            <v>0</v>
          </cell>
          <cell r="F4978" t="str">
            <v>台</v>
          </cell>
        </row>
        <row r="4979">
          <cell r="C4979" t="str">
            <v>C000803I01</v>
          </cell>
          <cell r="D4979" t="str">
            <v>SC81T-N(NR)</v>
          </cell>
          <cell r="E4979" t="str">
            <v>SSC-81HDBT</v>
          </cell>
          <cell r="F4979" t="str">
            <v>台</v>
          </cell>
        </row>
        <row r="4980">
          <cell r="C4980" t="str">
            <v>C000901E00</v>
          </cell>
          <cell r="D4980" t="str">
            <v>SC91D</v>
          </cell>
          <cell r="E4980">
            <v>0</v>
          </cell>
          <cell r="F4980" t="str">
            <v>台</v>
          </cell>
        </row>
        <row r="4981">
          <cell r="C4981" t="str">
            <v>C000901E01</v>
          </cell>
          <cell r="D4981" t="str">
            <v>SC91D</v>
          </cell>
          <cell r="E4981">
            <v>0</v>
          </cell>
          <cell r="F4981" t="str">
            <v>台</v>
          </cell>
        </row>
        <row r="4982">
          <cell r="C4982" t="str">
            <v>C001203A01</v>
          </cell>
          <cell r="D4982" t="str">
            <v>SC121D</v>
          </cell>
          <cell r="E4982" t="str">
            <v>AVG-SC121D</v>
          </cell>
          <cell r="F4982" t="str">
            <v>台</v>
          </cell>
        </row>
        <row r="4983">
          <cell r="C4983" t="str">
            <v>C001203C01</v>
          </cell>
          <cell r="D4983" t="str">
            <v>SC121D</v>
          </cell>
          <cell r="E4983">
            <v>0</v>
          </cell>
          <cell r="F4983" t="str">
            <v>台</v>
          </cell>
        </row>
        <row r="4984">
          <cell r="C4984" t="str">
            <v>C001203E00</v>
          </cell>
          <cell r="D4984" t="str">
            <v>SC1202</v>
          </cell>
          <cell r="E4984">
            <v>0</v>
          </cell>
          <cell r="F4984" t="str">
            <v>台</v>
          </cell>
        </row>
        <row r="4985">
          <cell r="C4985" t="str">
            <v>C001203E01</v>
          </cell>
          <cell r="D4985" t="str">
            <v>SC121D</v>
          </cell>
          <cell r="E4985">
            <v>0</v>
          </cell>
          <cell r="F4985" t="str">
            <v>台</v>
          </cell>
        </row>
        <row r="4986">
          <cell r="C4986" t="str">
            <v>C001203K01</v>
          </cell>
          <cell r="D4986" t="str">
            <v>SC121D</v>
          </cell>
          <cell r="E4986" t="str">
            <v>SY-MS121</v>
          </cell>
          <cell r="F4986" t="str">
            <v>台</v>
          </cell>
        </row>
        <row r="4987">
          <cell r="C4987" t="str">
            <v>C001203S02</v>
          </cell>
          <cell r="D4987" t="str">
            <v>SC121D</v>
          </cell>
          <cell r="E4987" t="str">
            <v>CMS-101</v>
          </cell>
          <cell r="F4987" t="str">
            <v>台</v>
          </cell>
        </row>
        <row r="4988">
          <cell r="C4988" t="str">
            <v>C001203T01</v>
          </cell>
          <cell r="D4988" t="str">
            <v>SC121D</v>
          </cell>
          <cell r="E4988">
            <v>0</v>
          </cell>
          <cell r="F4988" t="str">
            <v>台</v>
          </cell>
        </row>
        <row r="4989">
          <cell r="C4989" t="str">
            <v>C001203U02</v>
          </cell>
          <cell r="D4989" t="str">
            <v>SC121D</v>
          </cell>
          <cell r="E4989" t="str">
            <v>VSC-101</v>
          </cell>
          <cell r="F4989" t="str">
            <v>台</v>
          </cell>
        </row>
        <row r="4990">
          <cell r="C4990" t="str">
            <v>C001203U11</v>
          </cell>
          <cell r="D4990" t="str">
            <v>SC121D</v>
          </cell>
          <cell r="E4990" t="str">
            <v>APX1202 HD</v>
          </cell>
          <cell r="F4990" t="str">
            <v>台</v>
          </cell>
        </row>
        <row r="4991">
          <cell r="C4991" t="str">
            <v>C001204C01</v>
          </cell>
          <cell r="D4991" t="str">
            <v>SC121D-N</v>
          </cell>
          <cell r="E4991">
            <v>0</v>
          </cell>
          <cell r="F4991" t="str">
            <v>台</v>
          </cell>
        </row>
        <row r="4992">
          <cell r="C4992" t="str">
            <v>C001204E00</v>
          </cell>
          <cell r="D4992" t="str">
            <v>SC1202-N</v>
          </cell>
          <cell r="E4992">
            <v>0</v>
          </cell>
          <cell r="F4992" t="str">
            <v>台</v>
          </cell>
        </row>
        <row r="4993">
          <cell r="C4993" t="str">
            <v>C001204E01</v>
          </cell>
          <cell r="D4993" t="str">
            <v>SC121D-N</v>
          </cell>
          <cell r="F4993" t="str">
            <v>台</v>
          </cell>
        </row>
        <row r="4994">
          <cell r="C4994" t="str">
            <v>C001204T01</v>
          </cell>
          <cell r="D4994" t="str">
            <v>SC121D-N</v>
          </cell>
          <cell r="F4994" t="str">
            <v>台</v>
          </cell>
        </row>
        <row r="4995">
          <cell r="C4995" t="str">
            <v>C001204U13</v>
          </cell>
          <cell r="D4995" t="str">
            <v>SC121D-N</v>
          </cell>
          <cell r="E4995" t="str">
            <v>HDSC12</v>
          </cell>
          <cell r="F4995" t="str">
            <v>台</v>
          </cell>
        </row>
        <row r="4996">
          <cell r="C4996" t="str">
            <v>C001205A01</v>
          </cell>
          <cell r="D4996" t="str">
            <v>SC121D-T</v>
          </cell>
          <cell r="E4996" t="str">
            <v>AVG-SC121DT</v>
          </cell>
          <cell r="F4996" t="str">
            <v>台</v>
          </cell>
        </row>
        <row r="4997">
          <cell r="C4997" t="str">
            <v>C001205C01</v>
          </cell>
          <cell r="D4997" t="str">
            <v>SC121D-T</v>
          </cell>
          <cell r="F4997" t="str">
            <v>台</v>
          </cell>
        </row>
        <row r="4998">
          <cell r="C4998" t="str">
            <v>C001205E00</v>
          </cell>
          <cell r="D4998" t="str">
            <v>SC1202-T</v>
          </cell>
          <cell r="F4998" t="str">
            <v>台</v>
          </cell>
        </row>
        <row r="4999">
          <cell r="C4999" t="str">
            <v>C001205E01</v>
          </cell>
          <cell r="D4999" t="str">
            <v>SC121D-T</v>
          </cell>
          <cell r="F4999" t="str">
            <v>台</v>
          </cell>
        </row>
        <row r="5000">
          <cell r="C5000" t="str">
            <v>C001205K01</v>
          </cell>
          <cell r="D5000" t="str">
            <v>SC121D-T</v>
          </cell>
          <cell r="E5000" t="str">
            <v>SY-MS121-AP</v>
          </cell>
          <cell r="F5000" t="str">
            <v>台</v>
          </cell>
        </row>
        <row r="5001">
          <cell r="C5001" t="str">
            <v>C001205T01</v>
          </cell>
          <cell r="D5001" t="str">
            <v>SC121D-T</v>
          </cell>
          <cell r="F5001" t="str">
            <v>台</v>
          </cell>
        </row>
        <row r="5002">
          <cell r="C5002" t="str">
            <v>C001205U01</v>
          </cell>
          <cell r="D5002" t="str">
            <v>SC121D-T</v>
          </cell>
          <cell r="E5002" t="str">
            <v>TEK 1201-HD</v>
          </cell>
          <cell r="F5002" t="str">
            <v>台</v>
          </cell>
        </row>
        <row r="5003">
          <cell r="C5003" t="str">
            <v>C001205U12</v>
          </cell>
          <cell r="D5003" t="str">
            <v>SC121D-T</v>
          </cell>
          <cell r="E5003" t="str">
            <v>ASP-S123V-W</v>
          </cell>
          <cell r="F5003" t="str">
            <v>台</v>
          </cell>
        </row>
        <row r="5004">
          <cell r="C5004" t="str">
            <v>C001206C01</v>
          </cell>
          <cell r="D5004" t="str">
            <v>SC121D-TN</v>
          </cell>
          <cell r="F5004" t="str">
            <v>台</v>
          </cell>
        </row>
        <row r="5005">
          <cell r="C5005" t="str">
            <v>C001206E00</v>
          </cell>
          <cell r="D5005" t="str">
            <v>SC1202-TN</v>
          </cell>
          <cell r="F5005" t="str">
            <v>台</v>
          </cell>
        </row>
        <row r="5006">
          <cell r="C5006" t="str">
            <v>C001206E01</v>
          </cell>
          <cell r="D5006" t="str">
            <v>SC121D-TN</v>
          </cell>
          <cell r="F5006" t="str">
            <v>台</v>
          </cell>
        </row>
        <row r="5007">
          <cell r="C5007" t="str">
            <v>C001206M02</v>
          </cell>
          <cell r="D5007" t="str">
            <v>SC121D-TN</v>
          </cell>
          <cell r="E5007" t="str">
            <v>VT-SC1201HVG</v>
          </cell>
          <cell r="F5007" t="str">
            <v>台</v>
          </cell>
        </row>
        <row r="5008">
          <cell r="C5008" t="str">
            <v>C001206T01</v>
          </cell>
          <cell r="D5008" t="str">
            <v>SC121D-TN</v>
          </cell>
          <cell r="F5008" t="str">
            <v>台</v>
          </cell>
        </row>
        <row r="5009">
          <cell r="C5009" t="str">
            <v>C001206U02</v>
          </cell>
          <cell r="D5009" t="str">
            <v>SC121D-TN</v>
          </cell>
          <cell r="E5009" t="str">
            <v>VSC-101tn</v>
          </cell>
          <cell r="F5009" t="str">
            <v>台</v>
          </cell>
        </row>
        <row r="5010">
          <cell r="C5010" t="str">
            <v>C001206U13</v>
          </cell>
          <cell r="D5010" t="str">
            <v>SC121D-TN</v>
          </cell>
          <cell r="E5010" t="str">
            <v>HDSC12D</v>
          </cell>
          <cell r="F5010" t="str">
            <v>台</v>
          </cell>
        </row>
        <row r="5011">
          <cell r="C5011" t="str">
            <v>C001207U04</v>
          </cell>
          <cell r="D5011" t="str">
            <v>SC121D-N</v>
          </cell>
          <cell r="E5011" t="str">
            <v>DIGI-P122</v>
          </cell>
          <cell r="F5011" t="str">
            <v>台</v>
          </cell>
        </row>
        <row r="5012">
          <cell r="C5012" t="str">
            <v>C001208U04</v>
          </cell>
          <cell r="D5012" t="str">
            <v>SC121D-TN</v>
          </cell>
          <cell r="E5012" t="str">
            <v>DIGI-P123</v>
          </cell>
          <cell r="F5012" t="str">
            <v>台</v>
          </cell>
        </row>
        <row r="5013">
          <cell r="C5013" t="str">
            <v>C001209E00</v>
          </cell>
          <cell r="D5013" t="str">
            <v>SC1202-T(NR)</v>
          </cell>
          <cell r="F5013" t="str">
            <v>台</v>
          </cell>
        </row>
        <row r="5014">
          <cell r="C5014" t="str">
            <v>C001209E01</v>
          </cell>
          <cell r="D5014" t="str">
            <v>SC121D-T(NR)</v>
          </cell>
          <cell r="F5014" t="str">
            <v>台</v>
          </cell>
        </row>
        <row r="5015">
          <cell r="C5015" t="str">
            <v>C001209T01</v>
          </cell>
          <cell r="D5015" t="str">
            <v>SC121D-T(NR)</v>
          </cell>
          <cell r="F5015" t="str">
            <v>台</v>
          </cell>
        </row>
        <row r="5016">
          <cell r="C5016" t="str">
            <v>C001210E00</v>
          </cell>
          <cell r="D5016" t="str">
            <v>SC1202-TN(NR)</v>
          </cell>
          <cell r="F5016" t="str">
            <v>台</v>
          </cell>
        </row>
        <row r="5017">
          <cell r="C5017" t="str">
            <v>C001210E01</v>
          </cell>
          <cell r="D5017" t="str">
            <v>SC121D-TN(NR)</v>
          </cell>
          <cell r="F5017" t="str">
            <v>台</v>
          </cell>
        </row>
        <row r="5018">
          <cell r="C5018" t="str">
            <v>C001210U05</v>
          </cell>
          <cell r="D5018" t="str">
            <v>SC121D-TN(NR)</v>
          </cell>
          <cell r="E5018" t="str">
            <v>SC-12BT</v>
          </cell>
          <cell r="F5018" t="str">
            <v>台</v>
          </cell>
        </row>
        <row r="5019">
          <cell r="C5019" t="str">
            <v>C001211E00</v>
          </cell>
          <cell r="D5019" t="str">
            <v>SC1202-T</v>
          </cell>
          <cell r="F5019" t="str">
            <v>台</v>
          </cell>
        </row>
        <row r="5020">
          <cell r="C5020" t="str">
            <v>C001211E01</v>
          </cell>
          <cell r="D5020" t="str">
            <v>SC121D-T</v>
          </cell>
          <cell r="F5020" t="str">
            <v>台</v>
          </cell>
        </row>
        <row r="5021">
          <cell r="C5021" t="str">
            <v>C001211K01</v>
          </cell>
          <cell r="D5021" t="str">
            <v>SC121D-T</v>
          </cell>
          <cell r="E5021" t="str">
            <v>SY-MS121-AP</v>
          </cell>
          <cell r="F5021" t="str">
            <v>台</v>
          </cell>
        </row>
        <row r="5022">
          <cell r="C5022" t="str">
            <v>C001211U01</v>
          </cell>
          <cell r="D5022" t="str">
            <v>SC121D-T</v>
          </cell>
          <cell r="E5022" t="str">
            <v>TEK 1201-HD</v>
          </cell>
          <cell r="F5022" t="str">
            <v>台</v>
          </cell>
        </row>
        <row r="5023">
          <cell r="C5023" t="str">
            <v>C001212E00</v>
          </cell>
          <cell r="D5023" t="str">
            <v>SC1202-TN</v>
          </cell>
          <cell r="F5023" t="str">
            <v>台</v>
          </cell>
        </row>
        <row r="5024">
          <cell r="C5024" t="str">
            <v>C001212E01</v>
          </cell>
          <cell r="D5024" t="str">
            <v>SC121D-TN</v>
          </cell>
          <cell r="F5024" t="str">
            <v>台</v>
          </cell>
        </row>
        <row r="5025">
          <cell r="C5025" t="str">
            <v>C001212T01</v>
          </cell>
          <cell r="D5025" t="str">
            <v>SC121D-TN</v>
          </cell>
          <cell r="F5025" t="str">
            <v>台</v>
          </cell>
        </row>
        <row r="5026">
          <cell r="C5026" t="str">
            <v>C001212U13</v>
          </cell>
          <cell r="D5026" t="str">
            <v>SC121D-TN</v>
          </cell>
          <cell r="E5026" t="str">
            <v>HDSC12D</v>
          </cell>
          <cell r="F5026" t="str">
            <v>台</v>
          </cell>
        </row>
        <row r="5027">
          <cell r="C5027" t="str">
            <v>C001213E00</v>
          </cell>
          <cell r="D5027" t="str">
            <v>SC1202-T(NR)</v>
          </cell>
          <cell r="F5027" t="str">
            <v>台</v>
          </cell>
        </row>
        <row r="5028">
          <cell r="C5028" t="str">
            <v>C001213E01</v>
          </cell>
          <cell r="D5028" t="str">
            <v>SC121D-T(NR)</v>
          </cell>
          <cell r="F5028" t="str">
            <v>台</v>
          </cell>
        </row>
        <row r="5029">
          <cell r="C5029" t="str">
            <v>C001214E00</v>
          </cell>
          <cell r="D5029" t="str">
            <v>SC1202-TN(NR)</v>
          </cell>
          <cell r="F5029" t="str">
            <v>台</v>
          </cell>
        </row>
        <row r="5030">
          <cell r="C5030" t="str">
            <v>C001214E01</v>
          </cell>
          <cell r="D5030" t="str">
            <v>SC121D-TN(NR)</v>
          </cell>
          <cell r="F5030" t="str">
            <v>台</v>
          </cell>
        </row>
        <row r="5031">
          <cell r="C5031" t="str">
            <v>C001214T01</v>
          </cell>
          <cell r="D5031" t="str">
            <v>SC121D-TN(NR)</v>
          </cell>
          <cell r="F5031" t="str">
            <v>台</v>
          </cell>
        </row>
        <row r="5032">
          <cell r="C5032" t="str">
            <v>C160801E00</v>
          </cell>
          <cell r="D5032" t="str">
            <v>SC0801</v>
          </cell>
          <cell r="F5032" t="str">
            <v>台</v>
          </cell>
        </row>
        <row r="5033">
          <cell r="C5033" t="str">
            <v>C160801E01</v>
          </cell>
          <cell r="D5033" t="str">
            <v>SC81</v>
          </cell>
          <cell r="F5033" t="str">
            <v>台</v>
          </cell>
        </row>
        <row r="5034">
          <cell r="C5034" t="str">
            <v>F046101E00</v>
          </cell>
          <cell r="D5034" t="str">
            <v>DVFBT</v>
          </cell>
          <cell r="F5034" t="str">
            <v>台</v>
          </cell>
        </row>
        <row r="5035">
          <cell r="C5035" t="str">
            <v>F046101E01</v>
          </cell>
          <cell r="D5035" t="str">
            <v>FODV300T</v>
          </cell>
          <cell r="F5035" t="str">
            <v>台</v>
          </cell>
        </row>
        <row r="5036">
          <cell r="C5036" t="str">
            <v>F046201E00</v>
          </cell>
          <cell r="D5036" t="str">
            <v>DVFBR</v>
          </cell>
          <cell r="F5036" t="str">
            <v>台</v>
          </cell>
        </row>
        <row r="5037">
          <cell r="C5037" t="str">
            <v>F046201E01</v>
          </cell>
          <cell r="D5037" t="str">
            <v>FODV300R</v>
          </cell>
          <cell r="F5037" t="str">
            <v>台</v>
          </cell>
        </row>
        <row r="5038">
          <cell r="C5038" t="str">
            <v>F046601E00</v>
          </cell>
          <cell r="D5038" t="str">
            <v>DVFB</v>
          </cell>
          <cell r="F5038" t="str">
            <v>套</v>
          </cell>
        </row>
        <row r="5039">
          <cell r="C5039" t="str">
            <v>F046601E01</v>
          </cell>
          <cell r="D5039" t="str">
            <v>FODV300</v>
          </cell>
          <cell r="F5039" t="str">
            <v>套</v>
          </cell>
        </row>
        <row r="5040">
          <cell r="C5040" t="str">
            <v>F166101C20</v>
          </cell>
          <cell r="D5040" t="str">
            <v>FOUH302T</v>
          </cell>
          <cell r="E5040" t="str">
            <v>FODV300T</v>
          </cell>
          <cell r="F5040" t="str">
            <v>台</v>
          </cell>
        </row>
        <row r="5041">
          <cell r="C5041" t="str">
            <v>F166101E00</v>
          </cell>
          <cell r="D5041" t="str">
            <v>UHFBT</v>
          </cell>
          <cell r="F5041" t="str">
            <v>台</v>
          </cell>
        </row>
        <row r="5042">
          <cell r="C5042" t="str">
            <v>F166101E01</v>
          </cell>
          <cell r="D5042" t="str">
            <v>FOUH302T</v>
          </cell>
          <cell r="F5042" t="str">
            <v>台</v>
          </cell>
        </row>
        <row r="5043">
          <cell r="C5043" t="str">
            <v>F166101T01</v>
          </cell>
          <cell r="D5043" t="str">
            <v>FOUH302T</v>
          </cell>
          <cell r="F5043" t="str">
            <v>台</v>
          </cell>
        </row>
        <row r="5044">
          <cell r="C5044" t="str">
            <v>F166102E00</v>
          </cell>
          <cell r="D5044" t="str">
            <v>UHFBT-M</v>
          </cell>
          <cell r="F5044" t="str">
            <v>台</v>
          </cell>
        </row>
        <row r="5045">
          <cell r="C5045" t="str">
            <v>F166102E01</v>
          </cell>
          <cell r="D5045" t="str">
            <v>FOUH302T-M</v>
          </cell>
          <cell r="F5045" t="str">
            <v>台</v>
          </cell>
        </row>
        <row r="5046">
          <cell r="C5046" t="str">
            <v>F166103E01</v>
          </cell>
          <cell r="D5046" t="str">
            <v>FOUH303T</v>
          </cell>
          <cell r="F5046" t="str">
            <v>台</v>
          </cell>
        </row>
        <row r="5047">
          <cell r="C5047" t="str">
            <v>F166104E01</v>
          </cell>
          <cell r="D5047" t="str">
            <v>FOUH304T</v>
          </cell>
          <cell r="F5047" t="str">
            <v>台</v>
          </cell>
        </row>
        <row r="5048">
          <cell r="C5048" t="str">
            <v>F166201C20</v>
          </cell>
          <cell r="D5048" t="str">
            <v>FOUH302R</v>
          </cell>
          <cell r="E5048" t="str">
            <v>FODV300R</v>
          </cell>
          <cell r="F5048" t="str">
            <v>台</v>
          </cell>
        </row>
        <row r="5049">
          <cell r="C5049" t="str">
            <v>F166201E00</v>
          </cell>
          <cell r="D5049" t="str">
            <v>UHFBR</v>
          </cell>
          <cell r="F5049" t="str">
            <v>台</v>
          </cell>
        </row>
        <row r="5050">
          <cell r="C5050" t="str">
            <v>F166201E01</v>
          </cell>
          <cell r="D5050" t="str">
            <v>FOUH302R</v>
          </cell>
          <cell r="F5050" t="str">
            <v>台</v>
          </cell>
        </row>
        <row r="5051">
          <cell r="C5051" t="str">
            <v>F166201T01</v>
          </cell>
          <cell r="D5051" t="str">
            <v>FOUH302R</v>
          </cell>
          <cell r="F5051" t="str">
            <v>台</v>
          </cell>
        </row>
        <row r="5052">
          <cell r="C5052" t="str">
            <v>F166202E00</v>
          </cell>
          <cell r="D5052" t="str">
            <v>UHFBR-M</v>
          </cell>
          <cell r="F5052" t="str">
            <v>台</v>
          </cell>
        </row>
        <row r="5053">
          <cell r="C5053" t="str">
            <v>F166202E01</v>
          </cell>
          <cell r="D5053" t="str">
            <v>FOUH302R-M</v>
          </cell>
          <cell r="F5053" t="str">
            <v>台</v>
          </cell>
        </row>
        <row r="5054">
          <cell r="C5054" t="str">
            <v>F166203E01</v>
          </cell>
          <cell r="D5054" t="str">
            <v>FOUH303R</v>
          </cell>
          <cell r="F5054" t="str">
            <v>台</v>
          </cell>
        </row>
        <row r="5055">
          <cell r="C5055" t="str">
            <v>F166204E01</v>
          </cell>
          <cell r="D5055" t="str">
            <v>FOUH304R</v>
          </cell>
          <cell r="F5055" t="str">
            <v>台</v>
          </cell>
        </row>
        <row r="5056">
          <cell r="C5056" t="str">
            <v>F166601C20</v>
          </cell>
          <cell r="D5056" t="str">
            <v>FOUH302</v>
          </cell>
          <cell r="E5056" t="str">
            <v>FODV300</v>
          </cell>
          <cell r="F5056" t="str">
            <v>套</v>
          </cell>
        </row>
        <row r="5057">
          <cell r="C5057" t="str">
            <v>F166601E00</v>
          </cell>
          <cell r="D5057" t="str">
            <v>UHFB</v>
          </cell>
          <cell r="F5057" t="str">
            <v>套</v>
          </cell>
        </row>
        <row r="5058">
          <cell r="C5058" t="str">
            <v>F166601E01</v>
          </cell>
          <cell r="D5058" t="str">
            <v>FOUH302</v>
          </cell>
          <cell r="F5058" t="str">
            <v>套</v>
          </cell>
        </row>
        <row r="5059">
          <cell r="C5059" t="str">
            <v>F166601T01</v>
          </cell>
          <cell r="D5059" t="str">
            <v>FOUH302</v>
          </cell>
          <cell r="F5059" t="str">
            <v>套</v>
          </cell>
        </row>
        <row r="5060">
          <cell r="C5060" t="str">
            <v>F166602E00</v>
          </cell>
          <cell r="D5060" t="str">
            <v>UHFB-M</v>
          </cell>
          <cell r="F5060" t="str">
            <v>套</v>
          </cell>
        </row>
        <row r="5061">
          <cell r="C5061" t="str">
            <v>F166602E01</v>
          </cell>
          <cell r="D5061" t="str">
            <v>FOUH302-M</v>
          </cell>
          <cell r="F5061" t="str">
            <v>套</v>
          </cell>
        </row>
        <row r="5062">
          <cell r="C5062" t="str">
            <v>F166603E01</v>
          </cell>
          <cell r="D5062" t="str">
            <v>FOUH303</v>
          </cell>
          <cell r="F5062" t="str">
            <v>套</v>
          </cell>
        </row>
        <row r="5063">
          <cell r="C5063" t="str">
            <v>F166604E01</v>
          </cell>
          <cell r="D5063" t="str">
            <v>FOUH304</v>
          </cell>
          <cell r="F5063" t="str">
            <v>套</v>
          </cell>
        </row>
        <row r="5064">
          <cell r="C5064" t="str">
            <v>G100001E00</v>
          </cell>
          <cell r="D5064" t="str">
            <v>PA2</v>
          </cell>
          <cell r="F5064" t="str">
            <v>台</v>
          </cell>
        </row>
        <row r="5065">
          <cell r="C5065" t="str">
            <v>G100001E01</v>
          </cell>
          <cell r="D5065" t="str">
            <v>PA2</v>
          </cell>
          <cell r="F5065" t="str">
            <v>台</v>
          </cell>
        </row>
        <row r="5066">
          <cell r="C5066" t="str">
            <v>G100002A01</v>
          </cell>
          <cell r="D5066" t="str">
            <v>PA2B</v>
          </cell>
          <cell r="E5066" t="str">
            <v>MA1</v>
          </cell>
          <cell r="F5066" t="str">
            <v>台</v>
          </cell>
        </row>
        <row r="5067">
          <cell r="C5067" t="str">
            <v>G100002A02</v>
          </cell>
          <cell r="D5067" t="str">
            <v>PA2B</v>
          </cell>
          <cell r="E5067" t="str">
            <v>DPA-22B</v>
          </cell>
          <cell r="F5067" t="str">
            <v>台</v>
          </cell>
        </row>
        <row r="5068">
          <cell r="C5068" t="str">
            <v>G100002E00</v>
          </cell>
          <cell r="D5068" t="str">
            <v>PA40W</v>
          </cell>
          <cell r="F5068" t="str">
            <v>台</v>
          </cell>
        </row>
        <row r="5069">
          <cell r="C5069" t="str">
            <v>G100002E01</v>
          </cell>
          <cell r="D5069" t="str">
            <v>PA2B</v>
          </cell>
          <cell r="F5069" t="str">
            <v>台</v>
          </cell>
        </row>
        <row r="5070">
          <cell r="C5070" t="str">
            <v>G100002J01</v>
          </cell>
          <cell r="D5070" t="str">
            <v>PA2B</v>
          </cell>
          <cell r="E5070" t="str">
            <v>CV-MAD40B</v>
          </cell>
          <cell r="F5070" t="str">
            <v>台</v>
          </cell>
        </row>
        <row r="5071">
          <cell r="C5071" t="str">
            <v>G100002J02</v>
          </cell>
          <cell r="D5071" t="str">
            <v>PA2B</v>
          </cell>
          <cell r="E5071" t="str">
            <v>VPA-20B</v>
          </cell>
          <cell r="F5071" t="str">
            <v>台</v>
          </cell>
        </row>
        <row r="5072">
          <cell r="C5072" t="str">
            <v>G100002K01</v>
          </cell>
          <cell r="D5072" t="str">
            <v>PA2B</v>
          </cell>
          <cell r="E5072" t="str">
            <v>SY-2A-20W</v>
          </cell>
          <cell r="F5072" t="str">
            <v>台</v>
          </cell>
        </row>
        <row r="5073">
          <cell r="C5073" t="str">
            <v>G100002M02</v>
          </cell>
          <cell r="D5073" t="str">
            <v>PA2B</v>
          </cell>
          <cell r="E5073" t="str">
            <v>VT-DA2B</v>
          </cell>
          <cell r="F5073" t="str">
            <v>台</v>
          </cell>
        </row>
        <row r="5074">
          <cell r="C5074" t="str">
            <v>G100002T01</v>
          </cell>
          <cell r="D5074" t="str">
            <v>PA2B</v>
          </cell>
          <cell r="F5074" t="str">
            <v>台</v>
          </cell>
        </row>
        <row r="5075">
          <cell r="C5075" t="str">
            <v>G100002U03</v>
          </cell>
          <cell r="D5075" t="str">
            <v>PA2B</v>
          </cell>
          <cell r="E5075" t="str">
            <v>AMPMA40X</v>
          </cell>
          <cell r="F5075" t="str">
            <v>台</v>
          </cell>
        </row>
        <row r="5076">
          <cell r="C5076" t="str">
            <v>G100002U06</v>
          </cell>
          <cell r="D5076" t="str">
            <v>PA2B</v>
          </cell>
          <cell r="E5076" t="str">
            <v>CTS-PA2B-AMP</v>
          </cell>
          <cell r="F5076" t="str">
            <v>台</v>
          </cell>
        </row>
        <row r="5077">
          <cell r="C5077" t="str">
            <v>G100002U07</v>
          </cell>
          <cell r="D5077" t="str">
            <v>PA2B</v>
          </cell>
          <cell r="E5077" t="str">
            <v>AT-PA100-G2</v>
          </cell>
          <cell r="F5077" t="str">
            <v>台</v>
          </cell>
        </row>
        <row r="5078">
          <cell r="C5078" t="str">
            <v>G100002U08</v>
          </cell>
          <cell r="D5078" t="str">
            <v>PA2B</v>
          </cell>
          <cell r="E5078" t="str">
            <v>SP-SA2IB+</v>
          </cell>
          <cell r="F5078" t="str">
            <v>台</v>
          </cell>
        </row>
        <row r="5079">
          <cell r="C5079" t="str">
            <v>G100003A01</v>
          </cell>
          <cell r="D5079" t="str">
            <v>PA3V</v>
          </cell>
          <cell r="E5079" t="str">
            <v>AVG-PA3V</v>
          </cell>
          <cell r="F5079" t="str">
            <v>台</v>
          </cell>
        </row>
        <row r="5080">
          <cell r="C5080" t="str">
            <v>G100003E00</v>
          </cell>
          <cell r="D5080" t="str">
            <v>PA70/100V</v>
          </cell>
          <cell r="F5080" t="str">
            <v>台</v>
          </cell>
        </row>
        <row r="5081">
          <cell r="C5081" t="str">
            <v>G100003E01</v>
          </cell>
          <cell r="D5081" t="str">
            <v>PA3V</v>
          </cell>
          <cell r="F5081" t="str">
            <v>台</v>
          </cell>
        </row>
        <row r="5082">
          <cell r="C5082" t="str">
            <v>G100003K01</v>
          </cell>
          <cell r="D5082" t="str">
            <v>PA3V</v>
          </cell>
          <cell r="E5082" t="str">
            <v>SY-3A-40W</v>
          </cell>
          <cell r="F5082" t="str">
            <v>台</v>
          </cell>
        </row>
        <row r="5083">
          <cell r="C5083" t="str">
            <v>G100003M02</v>
          </cell>
          <cell r="D5083" t="str">
            <v>PA3V</v>
          </cell>
          <cell r="E5083" t="str">
            <v>VT-DA3V</v>
          </cell>
          <cell r="F5083" t="str">
            <v>台</v>
          </cell>
        </row>
        <row r="5084">
          <cell r="C5084" t="str">
            <v>G100003T01</v>
          </cell>
          <cell r="D5084" t="str">
            <v>PA3V</v>
          </cell>
          <cell r="F5084" t="str">
            <v>台</v>
          </cell>
        </row>
        <row r="5085">
          <cell r="C5085" t="str">
            <v>J000010A01</v>
          </cell>
          <cell r="D5085" t="str">
            <v>CHA2</v>
          </cell>
          <cell r="E5085" t="str">
            <v>AVG-HDE2</v>
          </cell>
          <cell r="F5085" t="str">
            <v>台</v>
          </cell>
        </row>
        <row r="5086">
          <cell r="C5086" t="str">
            <v>J000010E00</v>
          </cell>
          <cell r="D5086" t="str">
            <v>HDDE</v>
          </cell>
          <cell r="F5086" t="str">
            <v>台</v>
          </cell>
        </row>
        <row r="5087">
          <cell r="C5087" t="str">
            <v>J000010E01</v>
          </cell>
          <cell r="D5087" t="str">
            <v>CHA2</v>
          </cell>
          <cell r="F5087" t="str">
            <v>台</v>
          </cell>
        </row>
        <row r="5088">
          <cell r="C5088" t="str">
            <v>J000010K01</v>
          </cell>
          <cell r="D5088" t="str">
            <v>CHA2</v>
          </cell>
          <cell r="E5088" t="str">
            <v>SY-HD-3.5AD</v>
          </cell>
          <cell r="F5088" t="str">
            <v>台</v>
          </cell>
        </row>
        <row r="5089">
          <cell r="C5089" t="str">
            <v>J000010M02</v>
          </cell>
          <cell r="D5089" t="str">
            <v>CHA2</v>
          </cell>
          <cell r="E5089" t="str">
            <v>VT-DEA2</v>
          </cell>
          <cell r="F5089" t="str">
            <v>台</v>
          </cell>
        </row>
        <row r="5090">
          <cell r="C5090" t="str">
            <v>J000010T01</v>
          </cell>
          <cell r="D5090" t="str">
            <v>CHA2</v>
          </cell>
          <cell r="F5090" t="str">
            <v>台</v>
          </cell>
        </row>
        <row r="5091">
          <cell r="C5091" t="str">
            <v>J000011A01</v>
          </cell>
          <cell r="D5091" t="str">
            <v>CSH2</v>
          </cell>
          <cell r="E5091" t="str">
            <v>AVG-CSH2</v>
          </cell>
          <cell r="F5091" t="str">
            <v>台</v>
          </cell>
        </row>
        <row r="5092">
          <cell r="C5092" t="str">
            <v>J000011E00</v>
          </cell>
          <cell r="D5092" t="str">
            <v>SDTHD</v>
          </cell>
          <cell r="F5092" t="str">
            <v>台</v>
          </cell>
        </row>
        <row r="5093">
          <cell r="C5093" t="str">
            <v>J000011E01</v>
          </cell>
          <cell r="D5093" t="str">
            <v>CSH2</v>
          </cell>
          <cell r="F5093" t="str">
            <v>台</v>
          </cell>
        </row>
        <row r="5094">
          <cell r="C5094" t="str">
            <v>J000011T01</v>
          </cell>
          <cell r="D5094" t="str">
            <v>CSH2</v>
          </cell>
          <cell r="F5094" t="str">
            <v>台</v>
          </cell>
        </row>
        <row r="5095">
          <cell r="C5095" t="str">
            <v>J000011U13</v>
          </cell>
          <cell r="D5095" t="str">
            <v>CSH2</v>
          </cell>
          <cell r="E5095" t="str">
            <v>EXT-SDI3G</v>
          </cell>
          <cell r="F5095" t="str">
            <v>台</v>
          </cell>
        </row>
        <row r="5096">
          <cell r="C5096" t="str">
            <v>K000801C01</v>
          </cell>
          <cell r="D5096" t="str">
            <v>MMX88</v>
          </cell>
          <cell r="F5096" t="str">
            <v>台</v>
          </cell>
        </row>
        <row r="5097">
          <cell r="C5097" t="str">
            <v>K000801E00</v>
          </cell>
          <cell r="D5097" t="str">
            <v>MODULAR88</v>
          </cell>
          <cell r="F5097" t="str">
            <v>台</v>
          </cell>
        </row>
        <row r="5098">
          <cell r="C5098" t="str">
            <v>K000801E01</v>
          </cell>
          <cell r="D5098" t="str">
            <v>MMX88</v>
          </cell>
          <cell r="F5098" t="str">
            <v>台</v>
          </cell>
        </row>
        <row r="5099">
          <cell r="C5099" t="str">
            <v>K000801M02</v>
          </cell>
          <cell r="D5099" t="str">
            <v>MMX88</v>
          </cell>
          <cell r="E5099" t="str">
            <v>VT-MSWMX0808H</v>
          </cell>
          <cell r="F5099" t="str">
            <v>台</v>
          </cell>
        </row>
        <row r="5100">
          <cell r="C5100" t="str">
            <v>K000801T01</v>
          </cell>
          <cell r="D5100" t="str">
            <v>MMX88</v>
          </cell>
          <cell r="F5100" t="str">
            <v>台</v>
          </cell>
        </row>
        <row r="5101">
          <cell r="C5101" t="str">
            <v>K000801U01</v>
          </cell>
          <cell r="D5101" t="str">
            <v>MMX88</v>
          </cell>
          <cell r="F5101" t="str">
            <v>台</v>
          </cell>
        </row>
        <row r="5102">
          <cell r="C5102" t="str">
            <v>K000802E00</v>
          </cell>
          <cell r="D5102" t="str">
            <v>MMX88-N</v>
          </cell>
          <cell r="F5102" t="str">
            <v>台</v>
          </cell>
        </row>
        <row r="5103">
          <cell r="C5103" t="str">
            <v>K000802E01</v>
          </cell>
          <cell r="D5103" t="str">
            <v>MMX88-N</v>
          </cell>
          <cell r="F5103" t="str">
            <v>台</v>
          </cell>
        </row>
        <row r="5104">
          <cell r="C5104" t="str">
            <v>K000802U04</v>
          </cell>
          <cell r="D5104" t="str">
            <v>MMX88-N</v>
          </cell>
          <cell r="E5104" t="str">
            <v>FLX-88</v>
          </cell>
          <cell r="F5104" t="str">
            <v>台</v>
          </cell>
        </row>
        <row r="5105">
          <cell r="C5105" t="str">
            <v>K000803A01</v>
          </cell>
          <cell r="D5105" t="str">
            <v>MMX88A</v>
          </cell>
          <cell r="E5105" t="str">
            <v>AVG-MMX88A</v>
          </cell>
          <cell r="F5105" t="str">
            <v>台</v>
          </cell>
        </row>
        <row r="5106">
          <cell r="C5106" t="str">
            <v>K000803C01</v>
          </cell>
          <cell r="D5106" t="str">
            <v>MMX88A</v>
          </cell>
          <cell r="F5106" t="str">
            <v>台</v>
          </cell>
        </row>
        <row r="5107">
          <cell r="C5107" t="str">
            <v>K000803C07</v>
          </cell>
          <cell r="D5107" t="str">
            <v>MMX88A</v>
          </cell>
          <cell r="E5107" t="str">
            <v>AT-HDMM-0808</v>
          </cell>
          <cell r="F5107" t="str">
            <v>台</v>
          </cell>
        </row>
        <row r="5108">
          <cell r="C5108" t="str">
            <v>K000803C11</v>
          </cell>
          <cell r="D5108" t="str">
            <v>MMX88A</v>
          </cell>
          <cell r="F5108" t="str">
            <v>台</v>
          </cell>
        </row>
        <row r="5109">
          <cell r="C5109" t="str">
            <v>K000803C13</v>
          </cell>
          <cell r="D5109" t="str">
            <v>MMX88A</v>
          </cell>
          <cell r="E5109" t="str">
            <v>VMX88</v>
          </cell>
          <cell r="F5109" t="str">
            <v>台</v>
          </cell>
        </row>
        <row r="5110">
          <cell r="C5110" t="str">
            <v>K000803C15</v>
          </cell>
          <cell r="D5110" t="str">
            <v>MMX88A</v>
          </cell>
          <cell r="E5110" t="str">
            <v>AVM-MsTHD</v>
          </cell>
          <cell r="F5110" t="str">
            <v>台</v>
          </cell>
        </row>
        <row r="5111">
          <cell r="C5111" t="str">
            <v>K000803C21</v>
          </cell>
          <cell r="D5111" t="str">
            <v>MMX88A</v>
          </cell>
          <cell r="E5111" t="str">
            <v>CMM88A</v>
          </cell>
          <cell r="F5111" t="str">
            <v>台</v>
          </cell>
        </row>
        <row r="5112">
          <cell r="C5112" t="str">
            <v>K000803E00</v>
          </cell>
          <cell r="D5112" t="str">
            <v>MODULAR88A</v>
          </cell>
          <cell r="F5112" t="str">
            <v>台</v>
          </cell>
        </row>
        <row r="5113">
          <cell r="C5113" t="str">
            <v>K000803E01</v>
          </cell>
          <cell r="D5113" t="str">
            <v>MMX88A</v>
          </cell>
          <cell r="F5113" t="str">
            <v>台</v>
          </cell>
        </row>
        <row r="5114">
          <cell r="C5114" t="str">
            <v>K000803K01</v>
          </cell>
          <cell r="D5114" t="str">
            <v>MMX88A</v>
          </cell>
          <cell r="E5114" t="str">
            <v>SY-MM-88A</v>
          </cell>
          <cell r="F5114" t="str">
            <v>台</v>
          </cell>
        </row>
        <row r="5115">
          <cell r="C5115" t="str">
            <v>K000803T01</v>
          </cell>
          <cell r="D5115" t="str">
            <v>MMX88A</v>
          </cell>
          <cell r="F5115" t="str">
            <v>台</v>
          </cell>
        </row>
        <row r="5116">
          <cell r="C5116" t="str">
            <v>K000804E00</v>
          </cell>
          <cell r="D5116" t="str">
            <v>MODULAR88A-N</v>
          </cell>
          <cell r="F5116" t="str">
            <v>台</v>
          </cell>
        </row>
        <row r="5117">
          <cell r="C5117" t="str">
            <v>K000804E01</v>
          </cell>
          <cell r="D5117" t="str">
            <v>MMX88A-N</v>
          </cell>
          <cell r="F5117" t="str">
            <v>台</v>
          </cell>
        </row>
        <row r="5118">
          <cell r="C5118" t="str">
            <v>K000804T01</v>
          </cell>
          <cell r="D5118" t="str">
            <v>MMX88A-N</v>
          </cell>
          <cell r="F5118" t="str">
            <v>台</v>
          </cell>
        </row>
        <row r="5119">
          <cell r="C5119" t="str">
            <v>K000804U04</v>
          </cell>
          <cell r="D5119" t="str">
            <v>MMX88A-N</v>
          </cell>
          <cell r="E5119" t="str">
            <v>FLX-8X8A</v>
          </cell>
          <cell r="F5119" t="str">
            <v>台</v>
          </cell>
        </row>
        <row r="5120">
          <cell r="C5120" t="str">
            <v>K000804U13</v>
          </cell>
          <cell r="D5120" t="str">
            <v>MMX88A-N</v>
          </cell>
          <cell r="E5120" t="str">
            <v>HDMMX88A</v>
          </cell>
          <cell r="F5120" t="str">
            <v>台</v>
          </cell>
        </row>
        <row r="5121">
          <cell r="C5121" t="str">
            <v>K000805C01</v>
          </cell>
          <cell r="D5121" t="str">
            <v>MMX88</v>
          </cell>
          <cell r="E5121" t="str">
            <v>MHD88</v>
          </cell>
          <cell r="F5121" t="str">
            <v>台</v>
          </cell>
        </row>
        <row r="5122">
          <cell r="C5122" t="str">
            <v>K000805E00</v>
          </cell>
          <cell r="D5122" t="str">
            <v>MMX88</v>
          </cell>
          <cell r="E5122" t="str">
            <v>MHD88</v>
          </cell>
          <cell r="F5122" t="str">
            <v>台</v>
          </cell>
        </row>
        <row r="5123">
          <cell r="C5123" t="str">
            <v>K000805E01</v>
          </cell>
          <cell r="D5123" t="str">
            <v>MMX88</v>
          </cell>
          <cell r="E5123" t="str">
            <v>MHD88</v>
          </cell>
          <cell r="F5123" t="str">
            <v>台</v>
          </cell>
        </row>
        <row r="5124">
          <cell r="C5124" t="str">
            <v>K000806C01</v>
          </cell>
          <cell r="D5124" t="str">
            <v>MMX88A</v>
          </cell>
          <cell r="E5124" t="str">
            <v>MDV88A</v>
          </cell>
          <cell r="F5124" t="str">
            <v>台</v>
          </cell>
        </row>
        <row r="5125">
          <cell r="C5125" t="str">
            <v>K000806E00</v>
          </cell>
          <cell r="D5125" t="str">
            <v>MMX88A</v>
          </cell>
          <cell r="E5125" t="str">
            <v>MDV88A</v>
          </cell>
          <cell r="F5125" t="str">
            <v>台</v>
          </cell>
        </row>
        <row r="5126">
          <cell r="C5126" t="str">
            <v>K000806E01</v>
          </cell>
          <cell r="D5126" t="str">
            <v>MMX88A</v>
          </cell>
          <cell r="E5126" t="str">
            <v>MDV88A</v>
          </cell>
          <cell r="F5126" t="str">
            <v>台</v>
          </cell>
        </row>
        <row r="5127">
          <cell r="C5127" t="str">
            <v>K001601A01</v>
          </cell>
          <cell r="D5127" t="str">
            <v>MMX1616</v>
          </cell>
          <cell r="E5127" t="str">
            <v>AVG-MMX1616</v>
          </cell>
          <cell r="F5127" t="str">
            <v>台</v>
          </cell>
        </row>
        <row r="5128">
          <cell r="C5128" t="str">
            <v>K001601C01</v>
          </cell>
          <cell r="D5128" t="str">
            <v>MMX1616</v>
          </cell>
          <cell r="F5128" t="str">
            <v>台</v>
          </cell>
        </row>
        <row r="5129">
          <cell r="C5129" t="str">
            <v>K001601C07</v>
          </cell>
          <cell r="D5129" t="str">
            <v>MMX1616</v>
          </cell>
          <cell r="E5129" t="str">
            <v>AT-HD-V1616M</v>
          </cell>
          <cell r="F5129" t="str">
            <v>台</v>
          </cell>
        </row>
        <row r="5130">
          <cell r="C5130" t="str">
            <v>K001601C11</v>
          </cell>
          <cell r="D5130" t="str">
            <v>MMX1616</v>
          </cell>
          <cell r="F5130" t="str">
            <v>台</v>
          </cell>
        </row>
        <row r="5131">
          <cell r="C5131" t="str">
            <v>K001601C13</v>
          </cell>
          <cell r="D5131" t="str">
            <v>MMX1616</v>
          </cell>
          <cell r="E5131" t="str">
            <v>VMX1616</v>
          </cell>
          <cell r="F5131" t="str">
            <v>台</v>
          </cell>
        </row>
        <row r="5132">
          <cell r="C5132" t="str">
            <v>K001601C15</v>
          </cell>
          <cell r="D5132" t="str">
            <v>MMX1616</v>
          </cell>
          <cell r="E5132" t="str">
            <v>AVM-MsTHD</v>
          </cell>
          <cell r="F5132" t="str">
            <v>台</v>
          </cell>
        </row>
        <row r="5133">
          <cell r="C5133" t="str">
            <v>K001601C16</v>
          </cell>
          <cell r="D5133" t="str">
            <v>MMX1616</v>
          </cell>
          <cell r="E5133" t="str">
            <v>AVMX1616</v>
          </cell>
          <cell r="F5133" t="str">
            <v>台</v>
          </cell>
        </row>
        <row r="5134">
          <cell r="C5134" t="str">
            <v>K001601C22</v>
          </cell>
          <cell r="D5134" t="str">
            <v>MMX1616</v>
          </cell>
          <cell r="F5134" t="str">
            <v>台</v>
          </cell>
        </row>
        <row r="5135">
          <cell r="C5135" t="str">
            <v>K001601E00</v>
          </cell>
          <cell r="D5135" t="str">
            <v>MODULAR1616</v>
          </cell>
          <cell r="F5135" t="str">
            <v>台</v>
          </cell>
        </row>
        <row r="5136">
          <cell r="C5136" t="str">
            <v>K001601E01</v>
          </cell>
          <cell r="D5136" t="str">
            <v>MMX1616</v>
          </cell>
          <cell r="F5136" t="str">
            <v>台</v>
          </cell>
        </row>
        <row r="5137">
          <cell r="C5137" t="str">
            <v>K001601K01</v>
          </cell>
          <cell r="D5137" t="str">
            <v>MMX1616</v>
          </cell>
          <cell r="E5137" t="str">
            <v>SY-MM-1616</v>
          </cell>
          <cell r="F5137" t="str">
            <v>台</v>
          </cell>
        </row>
        <row r="5138">
          <cell r="C5138" t="str">
            <v>K001601M02</v>
          </cell>
          <cell r="D5138" t="str">
            <v>MMX1616</v>
          </cell>
          <cell r="E5138" t="str">
            <v>VT-MSWMX1616</v>
          </cell>
          <cell r="F5138" t="str">
            <v>台</v>
          </cell>
        </row>
        <row r="5139">
          <cell r="C5139" t="str">
            <v>K001601T01</v>
          </cell>
          <cell r="D5139" t="str">
            <v>MMX1616</v>
          </cell>
          <cell r="F5139" t="str">
            <v>台</v>
          </cell>
        </row>
        <row r="5140">
          <cell r="C5140" t="str">
            <v>K001602A01</v>
          </cell>
          <cell r="D5140" t="str">
            <v>MMX1616-N</v>
          </cell>
          <cell r="E5140" t="str">
            <v>AVG-MMX1616-N</v>
          </cell>
          <cell r="F5140" t="str">
            <v>台</v>
          </cell>
        </row>
        <row r="5141">
          <cell r="C5141" t="str">
            <v>K001602E00</v>
          </cell>
          <cell r="D5141" t="str">
            <v>MODULAR1616-N</v>
          </cell>
          <cell r="F5141" t="str">
            <v>台</v>
          </cell>
        </row>
        <row r="5142">
          <cell r="C5142" t="str">
            <v>K001602E01</v>
          </cell>
          <cell r="D5142" t="str">
            <v>MMX1616-N</v>
          </cell>
          <cell r="F5142" t="str">
            <v>台</v>
          </cell>
        </row>
        <row r="5143">
          <cell r="C5143" t="str">
            <v>K001602T01</v>
          </cell>
          <cell r="D5143" t="str">
            <v>MMX1616-N</v>
          </cell>
          <cell r="F5143" t="str">
            <v>台</v>
          </cell>
        </row>
        <row r="5144">
          <cell r="C5144" t="str">
            <v>K001602U04</v>
          </cell>
          <cell r="D5144" t="str">
            <v>MMX1616-N</v>
          </cell>
          <cell r="E5144" t="str">
            <v>FLX-1616</v>
          </cell>
          <cell r="F5144" t="str">
            <v>台</v>
          </cell>
        </row>
        <row r="5145">
          <cell r="C5145" t="str">
            <v>K001602U10</v>
          </cell>
          <cell r="D5145" t="str">
            <v>MMX1616-N</v>
          </cell>
          <cell r="E5145" t="str">
            <v>CM-MOD-1616-HD10</v>
          </cell>
          <cell r="F5145" t="str">
            <v>台</v>
          </cell>
        </row>
        <row r="5146">
          <cell r="C5146" t="str">
            <v>K001602U13</v>
          </cell>
          <cell r="D5146" t="str">
            <v>MMX1616-N</v>
          </cell>
          <cell r="E5146" t="str">
            <v>HDMMX1616A</v>
          </cell>
          <cell r="F5146" t="str">
            <v>台</v>
          </cell>
        </row>
        <row r="5147">
          <cell r="C5147" t="str">
            <v>K002401C12</v>
          </cell>
          <cell r="D5147" t="str">
            <v>MDV248-N</v>
          </cell>
          <cell r="E5147" t="str">
            <v>HL-MM32P</v>
          </cell>
          <cell r="F5147" t="str">
            <v>台</v>
          </cell>
        </row>
        <row r="5148">
          <cell r="C5148" t="str">
            <v>K002401C17</v>
          </cell>
          <cell r="D5148" t="str">
            <v>MDV248-N</v>
          </cell>
          <cell r="E5148" t="str">
            <v>HL-MM32P</v>
          </cell>
          <cell r="F5148" t="str">
            <v>台</v>
          </cell>
        </row>
        <row r="5149">
          <cell r="C5149" t="str">
            <v>K003201E00</v>
          </cell>
          <cell r="D5149" t="str">
            <v>MMX2424</v>
          </cell>
          <cell r="F5149" t="str">
            <v>台</v>
          </cell>
        </row>
        <row r="5150">
          <cell r="C5150" t="str">
            <v>K003201E01</v>
          </cell>
          <cell r="D5150" t="str">
            <v>MMX2424</v>
          </cell>
          <cell r="F5150" t="str">
            <v>台</v>
          </cell>
        </row>
        <row r="5151">
          <cell r="C5151" t="str">
            <v>K003202C01</v>
          </cell>
          <cell r="D5151" t="str">
            <v>MMX3232</v>
          </cell>
          <cell r="F5151" t="str">
            <v>台</v>
          </cell>
        </row>
        <row r="5152">
          <cell r="C5152" t="str">
            <v>K003202C15</v>
          </cell>
          <cell r="D5152" t="str">
            <v>MMX3232</v>
          </cell>
          <cell r="E5152" t="str">
            <v>AVM-MsTHD</v>
          </cell>
          <cell r="F5152" t="str">
            <v>台</v>
          </cell>
        </row>
        <row r="5153">
          <cell r="C5153" t="str">
            <v>K003202C16</v>
          </cell>
          <cell r="D5153" t="str">
            <v>MMX3232</v>
          </cell>
          <cell r="E5153" t="str">
            <v>AVMX3232D</v>
          </cell>
          <cell r="F5153" t="str">
            <v>台</v>
          </cell>
        </row>
        <row r="5154">
          <cell r="C5154" t="str">
            <v>K003202E00</v>
          </cell>
          <cell r="D5154" t="str">
            <v>MODULAR3232</v>
          </cell>
          <cell r="F5154" t="str">
            <v>台</v>
          </cell>
        </row>
        <row r="5155">
          <cell r="C5155" t="str">
            <v>K003202E01</v>
          </cell>
          <cell r="D5155" t="str">
            <v>MMX3232</v>
          </cell>
          <cell r="F5155" t="str">
            <v>台</v>
          </cell>
        </row>
        <row r="5156">
          <cell r="C5156" t="str">
            <v>K003202K01</v>
          </cell>
          <cell r="D5156" t="str">
            <v>MMX3232</v>
          </cell>
          <cell r="E5156" t="str">
            <v>SY-MM-3232</v>
          </cell>
          <cell r="F5156" t="str">
            <v>台</v>
          </cell>
        </row>
        <row r="5157">
          <cell r="C5157" t="str">
            <v>K003202T01</v>
          </cell>
          <cell r="D5157" t="str">
            <v>MMX3232</v>
          </cell>
          <cell r="F5157" t="str">
            <v>台</v>
          </cell>
        </row>
        <row r="5158">
          <cell r="C5158" t="str">
            <v>K003203A01</v>
          </cell>
          <cell r="D5158" t="str">
            <v>MMX3232-N</v>
          </cell>
          <cell r="E5158" t="str">
            <v>AVG-MMX3232</v>
          </cell>
          <cell r="F5158" t="str">
            <v>台</v>
          </cell>
        </row>
        <row r="5159">
          <cell r="C5159" t="str">
            <v>K003203E00</v>
          </cell>
          <cell r="D5159" t="str">
            <v>MODULAR3232-N</v>
          </cell>
          <cell r="F5159" t="str">
            <v>台</v>
          </cell>
        </row>
        <row r="5160">
          <cell r="C5160" t="str">
            <v>K003203E01</v>
          </cell>
          <cell r="D5160" t="str">
            <v>MMX3232-N</v>
          </cell>
          <cell r="F5160" t="str">
            <v>台</v>
          </cell>
        </row>
        <row r="5161">
          <cell r="C5161" t="str">
            <v>K003203U04</v>
          </cell>
          <cell r="D5161" t="str">
            <v>MMX3232-N</v>
          </cell>
          <cell r="E5161" t="str">
            <v>FLX-3232</v>
          </cell>
          <cell r="F5161" t="str">
            <v>台</v>
          </cell>
        </row>
        <row r="5162">
          <cell r="C5162" t="str">
            <v>K003203U10</v>
          </cell>
          <cell r="D5162" t="str">
            <v>MMX3232-N</v>
          </cell>
          <cell r="E5162" t="str">
            <v>CM-MOD-3232-HD10</v>
          </cell>
          <cell r="F5162" t="str">
            <v>台</v>
          </cell>
        </row>
        <row r="5163">
          <cell r="C5163" t="str">
            <v>K003203U13</v>
          </cell>
          <cell r="D5163" t="str">
            <v>MMX3232-N</v>
          </cell>
          <cell r="E5163" t="str">
            <v>HDMMX3232</v>
          </cell>
          <cell r="F5163" t="str">
            <v>台</v>
          </cell>
        </row>
        <row r="5164">
          <cell r="C5164" t="str">
            <v>K004401C01</v>
          </cell>
          <cell r="D5164" t="str">
            <v>MMX144144</v>
          </cell>
          <cell r="F5164" t="str">
            <v>台</v>
          </cell>
        </row>
        <row r="5165">
          <cell r="C5165" t="str">
            <v>K006401C01</v>
          </cell>
          <cell r="D5165" t="str">
            <v>MMX6464</v>
          </cell>
          <cell r="F5165" t="str">
            <v>台</v>
          </cell>
        </row>
        <row r="5166">
          <cell r="C5166" t="str">
            <v>K006401E00</v>
          </cell>
          <cell r="D5166" t="str">
            <v>MODULAR6464</v>
          </cell>
          <cell r="F5166" t="str">
            <v>台</v>
          </cell>
        </row>
        <row r="5167">
          <cell r="C5167" t="str">
            <v>K006401E01</v>
          </cell>
          <cell r="D5167" t="str">
            <v>MMX6464</v>
          </cell>
          <cell r="F5167" t="str">
            <v>台</v>
          </cell>
        </row>
        <row r="5168">
          <cell r="C5168" t="str">
            <v>K006402E00</v>
          </cell>
          <cell r="D5168" t="str">
            <v>MMX6464-N</v>
          </cell>
          <cell r="F5168" t="str">
            <v>台</v>
          </cell>
        </row>
        <row r="5169">
          <cell r="C5169" t="str">
            <v>K006402E01</v>
          </cell>
          <cell r="D5169" t="str">
            <v>MMX6464-N</v>
          </cell>
          <cell r="F5169" t="str">
            <v>台</v>
          </cell>
        </row>
        <row r="5170">
          <cell r="C5170" t="str">
            <v>L176001E00</v>
          </cell>
          <cell r="D5170" t="str">
            <v>IP03</v>
          </cell>
          <cell r="F5170" t="str">
            <v>台</v>
          </cell>
        </row>
        <row r="5171">
          <cell r="C5171" t="str">
            <v>L176001E01</v>
          </cell>
          <cell r="D5171" t="str">
            <v>IPM3</v>
          </cell>
          <cell r="F5171" t="str">
            <v>台</v>
          </cell>
        </row>
        <row r="5172">
          <cell r="C5172" t="str">
            <v>L176101E00</v>
          </cell>
          <cell r="D5172" t="str">
            <v>IP011E</v>
          </cell>
          <cell r="F5172" t="str">
            <v>台</v>
          </cell>
        </row>
        <row r="5173">
          <cell r="C5173" t="str">
            <v>L176101E01</v>
          </cell>
          <cell r="D5173" t="str">
            <v>IPM11</v>
          </cell>
          <cell r="F5173" t="str">
            <v>台</v>
          </cell>
        </row>
        <row r="5174">
          <cell r="C5174" t="str">
            <v>L176102E00</v>
          </cell>
          <cell r="D5174" t="str">
            <v>IP021E</v>
          </cell>
          <cell r="F5174" t="str">
            <v>台</v>
          </cell>
        </row>
        <row r="5175">
          <cell r="C5175" t="str">
            <v>L176102E01</v>
          </cell>
          <cell r="D5175" t="str">
            <v>IPM21</v>
          </cell>
          <cell r="F5175" t="str">
            <v>台</v>
          </cell>
        </row>
        <row r="5176">
          <cell r="C5176" t="str">
            <v>L176201E00</v>
          </cell>
          <cell r="D5176" t="str">
            <v>IP012D</v>
          </cell>
          <cell r="F5176" t="str">
            <v>台</v>
          </cell>
        </row>
        <row r="5177">
          <cell r="C5177" t="str">
            <v>L176201E01</v>
          </cell>
          <cell r="D5177" t="str">
            <v>IPM12</v>
          </cell>
          <cell r="F5177" t="str">
            <v>台</v>
          </cell>
        </row>
        <row r="5178">
          <cell r="C5178" t="str">
            <v>L176202E00</v>
          </cell>
          <cell r="D5178" t="str">
            <v>IP022D</v>
          </cell>
          <cell r="F5178" t="str">
            <v>台</v>
          </cell>
        </row>
        <row r="5179">
          <cell r="C5179" t="str">
            <v>L176202E01</v>
          </cell>
          <cell r="D5179" t="str">
            <v>IPM22</v>
          </cell>
          <cell r="F5179" t="str">
            <v>台</v>
          </cell>
        </row>
        <row r="5180">
          <cell r="C5180" t="str">
            <v>L176601E00</v>
          </cell>
          <cell r="D5180" t="str">
            <v>IP01</v>
          </cell>
          <cell r="F5180" t="str">
            <v>套</v>
          </cell>
        </row>
        <row r="5181">
          <cell r="C5181" t="str">
            <v>L176601E01</v>
          </cell>
          <cell r="D5181" t="str">
            <v>IPM1</v>
          </cell>
          <cell r="F5181" t="str">
            <v>套</v>
          </cell>
        </row>
        <row r="5182">
          <cell r="C5182" t="str">
            <v>L176602E00</v>
          </cell>
          <cell r="D5182" t="str">
            <v>IP02</v>
          </cell>
          <cell r="F5182" t="str">
            <v>套</v>
          </cell>
        </row>
        <row r="5183">
          <cell r="C5183" t="str">
            <v>L176602E01</v>
          </cell>
          <cell r="D5183" t="str">
            <v>IPM2</v>
          </cell>
          <cell r="F5183" t="str">
            <v>套</v>
          </cell>
        </row>
        <row r="5184">
          <cell r="C5184" t="str">
            <v>M016405E00</v>
          </cell>
          <cell r="D5184" t="str">
            <v>MCV4816A</v>
          </cell>
          <cell r="F5184" t="str">
            <v>台</v>
          </cell>
        </row>
        <row r="5185">
          <cell r="C5185" t="str">
            <v>M020402E00</v>
          </cell>
          <cell r="D5185" t="str">
            <v>MVG44A</v>
          </cell>
          <cell r="F5185" t="str">
            <v>台</v>
          </cell>
        </row>
        <row r="5186">
          <cell r="C5186" t="str">
            <v>M020402E01</v>
          </cell>
          <cell r="D5186" t="str">
            <v>MVG44A</v>
          </cell>
          <cell r="F5186" t="str">
            <v>台</v>
          </cell>
        </row>
        <row r="5187">
          <cell r="C5187" t="str">
            <v>M020402T01</v>
          </cell>
          <cell r="D5187" t="str">
            <v>MVG44A</v>
          </cell>
          <cell r="F5187" t="str">
            <v>台</v>
          </cell>
        </row>
        <row r="5188">
          <cell r="C5188" t="str">
            <v>M032806C18</v>
          </cell>
          <cell r="D5188" t="str">
            <v>MRG9648</v>
          </cell>
          <cell r="E5188" t="str">
            <v>VT-RGB9648</v>
          </cell>
          <cell r="F5188" t="str">
            <v>台</v>
          </cell>
        </row>
        <row r="5189">
          <cell r="C5189" t="str">
            <v>M032806E00</v>
          </cell>
          <cell r="D5189" t="str">
            <v>MRG9648</v>
          </cell>
          <cell r="F5189" t="str">
            <v>台</v>
          </cell>
        </row>
        <row r="5190">
          <cell r="C5190" t="str">
            <v>M040401E00</v>
          </cell>
          <cell r="D5190" t="str">
            <v>VP44</v>
          </cell>
          <cell r="F5190" t="str">
            <v>台</v>
          </cell>
        </row>
        <row r="5191">
          <cell r="C5191" t="str">
            <v>M040401E01</v>
          </cell>
          <cell r="D5191" t="str">
            <v>MV4</v>
          </cell>
          <cell r="F5191" t="str">
            <v>台</v>
          </cell>
        </row>
        <row r="5192">
          <cell r="C5192" t="str">
            <v>M040401T01</v>
          </cell>
          <cell r="D5192" t="str">
            <v>MV4</v>
          </cell>
          <cell r="F5192" t="str">
            <v>台</v>
          </cell>
        </row>
        <row r="5193">
          <cell r="C5193" t="str">
            <v>M040401U13</v>
          </cell>
          <cell r="D5193" t="str">
            <v>MV4</v>
          </cell>
          <cell r="E5193" t="str">
            <v>SW-VDYWALL</v>
          </cell>
          <cell r="F5193" t="str">
            <v>台</v>
          </cell>
        </row>
        <row r="5194">
          <cell r="C5194" t="str">
            <v>M040601C12</v>
          </cell>
          <cell r="D5194" t="str">
            <v>MDV66TP-N</v>
          </cell>
          <cell r="E5194" t="str">
            <v>HL-MM66P</v>
          </cell>
          <cell r="F5194" t="str">
            <v>台</v>
          </cell>
        </row>
        <row r="5195">
          <cell r="C5195" t="str">
            <v>M040601E00</v>
          </cell>
          <cell r="D5195" t="str">
            <v>MDV66TP</v>
          </cell>
          <cell r="F5195" t="str">
            <v>台</v>
          </cell>
        </row>
        <row r="5196">
          <cell r="C5196" t="str">
            <v>M040601E01</v>
          </cell>
          <cell r="D5196" t="str">
            <v>MDV66TP</v>
          </cell>
          <cell r="F5196" t="str">
            <v>台</v>
          </cell>
        </row>
        <row r="5197">
          <cell r="C5197" t="str">
            <v>M050401C05</v>
          </cell>
          <cell r="D5197" t="str">
            <v>MHD44</v>
          </cell>
          <cell r="E5197" t="str">
            <v>CHM 44HDMI</v>
          </cell>
          <cell r="F5197" t="str">
            <v>台</v>
          </cell>
        </row>
        <row r="5198">
          <cell r="C5198" t="str">
            <v>M050401K01</v>
          </cell>
          <cell r="D5198" t="str">
            <v>MHD44</v>
          </cell>
          <cell r="E5198" t="str">
            <v>SY-MHD-44</v>
          </cell>
          <cell r="F5198" t="str">
            <v>台</v>
          </cell>
        </row>
        <row r="5199">
          <cell r="C5199" t="str">
            <v>M050401M02</v>
          </cell>
          <cell r="D5199" t="str">
            <v>MHD44</v>
          </cell>
          <cell r="E5199" t="str">
            <v>VT-MSWHD0404</v>
          </cell>
          <cell r="F5199" t="str">
            <v>台</v>
          </cell>
        </row>
        <row r="5200">
          <cell r="C5200" t="str">
            <v>M050401T01</v>
          </cell>
          <cell r="D5200" t="str">
            <v>MHD44</v>
          </cell>
          <cell r="F5200" t="str">
            <v>台</v>
          </cell>
        </row>
        <row r="5201">
          <cell r="C5201" t="str">
            <v>M050401U10</v>
          </cell>
          <cell r="D5201" t="str">
            <v>MHD44</v>
          </cell>
          <cell r="E5201" t="str">
            <v>CM-MT4410-HD</v>
          </cell>
          <cell r="F5201" t="str">
            <v>台</v>
          </cell>
        </row>
        <row r="5202">
          <cell r="C5202" t="str">
            <v>M050401Y01</v>
          </cell>
          <cell r="D5202" t="str">
            <v>MHD44</v>
          </cell>
          <cell r="E5202" t="str">
            <v>DMH44</v>
          </cell>
          <cell r="F5202" t="str">
            <v>台</v>
          </cell>
        </row>
        <row r="5203">
          <cell r="C5203" t="str">
            <v>M050402A01</v>
          </cell>
          <cell r="D5203" t="str">
            <v>MHD44TP</v>
          </cell>
          <cell r="E5203" t="str">
            <v>AVG-HD44TP</v>
          </cell>
          <cell r="F5203" t="str">
            <v>台</v>
          </cell>
        </row>
        <row r="5204">
          <cell r="C5204" t="str">
            <v>M050402E00</v>
          </cell>
          <cell r="D5204" t="str">
            <v>HDBT44</v>
          </cell>
          <cell r="F5204" t="str">
            <v>台</v>
          </cell>
        </row>
        <row r="5205">
          <cell r="C5205" t="str">
            <v>M050402E01</v>
          </cell>
          <cell r="D5205" t="str">
            <v>MHD44TP</v>
          </cell>
          <cell r="F5205" t="str">
            <v>台</v>
          </cell>
        </row>
        <row r="5206">
          <cell r="C5206" t="str">
            <v>M050402H01</v>
          </cell>
          <cell r="D5206" t="str">
            <v>MHD44TP</v>
          </cell>
          <cell r="E5206" t="str">
            <v>DM44</v>
          </cell>
          <cell r="F5206" t="str">
            <v>台</v>
          </cell>
        </row>
        <row r="5207">
          <cell r="C5207" t="str">
            <v>M050402K01</v>
          </cell>
          <cell r="D5207" t="str">
            <v>MHD44TP</v>
          </cell>
          <cell r="E5207" t="str">
            <v>SY-MHDBT-44P</v>
          </cell>
          <cell r="F5207" t="str">
            <v>台</v>
          </cell>
        </row>
        <row r="5208">
          <cell r="C5208" t="str">
            <v>M050402M02</v>
          </cell>
          <cell r="D5208" t="str">
            <v>MHD44TP</v>
          </cell>
          <cell r="E5208" t="str">
            <v>VT-MSWHD404HBT</v>
          </cell>
          <cell r="F5208" t="str">
            <v>台</v>
          </cell>
        </row>
        <row r="5209">
          <cell r="C5209" t="str">
            <v>M050402T01</v>
          </cell>
          <cell r="D5209" t="str">
            <v>MHD44TP</v>
          </cell>
          <cell r="F5209" t="str">
            <v>台</v>
          </cell>
        </row>
        <row r="5210">
          <cell r="C5210" t="str">
            <v>M050402U01</v>
          </cell>
          <cell r="D5210" t="str">
            <v>MHD44TP</v>
          </cell>
          <cell r="E5210" t="str">
            <v>TEK-MHD44TP</v>
          </cell>
          <cell r="F5210" t="str">
            <v>台</v>
          </cell>
        </row>
        <row r="5211">
          <cell r="C5211" t="str">
            <v>M050403C09</v>
          </cell>
          <cell r="D5211" t="str">
            <v>MHD44TP-N</v>
          </cell>
          <cell r="E5211" t="str">
            <v>METIS-HD4I4O</v>
          </cell>
          <cell r="F5211" t="str">
            <v>台</v>
          </cell>
        </row>
        <row r="5212">
          <cell r="C5212" t="str">
            <v>M050403E00</v>
          </cell>
          <cell r="D5212" t="str">
            <v>HDBT44-N</v>
          </cell>
          <cell r="F5212" t="str">
            <v>台</v>
          </cell>
        </row>
        <row r="5213">
          <cell r="C5213" t="str">
            <v>M050403E01</v>
          </cell>
          <cell r="D5213" t="str">
            <v>MHD44TP-N</v>
          </cell>
          <cell r="F5213" t="str">
            <v>台</v>
          </cell>
        </row>
        <row r="5214">
          <cell r="C5214" t="str">
            <v>M050403T01</v>
          </cell>
          <cell r="D5214" t="str">
            <v>MHD44TP-N</v>
          </cell>
          <cell r="F5214" t="str">
            <v>台</v>
          </cell>
        </row>
        <row r="5215">
          <cell r="C5215" t="str">
            <v>M050403U00</v>
          </cell>
          <cell r="D5215" t="str">
            <v>MHD44TP-N</v>
          </cell>
          <cell r="E5215" t="str">
            <v>CM-MT4410-BT-70</v>
          </cell>
          <cell r="F5215" t="str">
            <v>台</v>
          </cell>
        </row>
        <row r="5216">
          <cell r="C5216" t="str">
            <v>M050403U04</v>
          </cell>
          <cell r="D5216" t="str">
            <v>MHD44TP-N</v>
          </cell>
          <cell r="E5216" t="str">
            <v>FLX-44</v>
          </cell>
          <cell r="F5216" t="str">
            <v>台</v>
          </cell>
        </row>
        <row r="5217">
          <cell r="C5217" t="str">
            <v>M050403U10</v>
          </cell>
          <cell r="D5217" t="str">
            <v>MHD44TP-N</v>
          </cell>
          <cell r="E5217" t="str">
            <v>CM-MT4410-BT-70</v>
          </cell>
          <cell r="F5217" t="str">
            <v>台</v>
          </cell>
        </row>
        <row r="5218">
          <cell r="C5218" t="str">
            <v>M050403U13</v>
          </cell>
          <cell r="D5218" t="str">
            <v>MHD44TP-N</v>
          </cell>
          <cell r="E5218" t="str">
            <v>HDBASE4X4</v>
          </cell>
          <cell r="F5218" t="str">
            <v>台</v>
          </cell>
        </row>
        <row r="5219">
          <cell r="C5219" t="str">
            <v>M050403U14</v>
          </cell>
          <cell r="D5219" t="str">
            <v>MHD44TP-N</v>
          </cell>
          <cell r="E5219" t="str">
            <v>VHD-4</v>
          </cell>
          <cell r="F5219" t="str">
            <v>台</v>
          </cell>
        </row>
        <row r="5220">
          <cell r="C5220" t="str">
            <v>M050404A01</v>
          </cell>
          <cell r="D5220" t="str">
            <v>MHD44(F)</v>
          </cell>
          <cell r="E5220" t="str">
            <v>AVG-HD44</v>
          </cell>
          <cell r="F5220" t="str">
            <v>台</v>
          </cell>
        </row>
        <row r="5221">
          <cell r="C5221" t="str">
            <v>M050404E00</v>
          </cell>
          <cell r="D5221" t="str">
            <v>HDMI44(F)</v>
          </cell>
          <cell r="F5221" t="str">
            <v>台</v>
          </cell>
        </row>
        <row r="5222">
          <cell r="C5222" t="str">
            <v>M050404E01</v>
          </cell>
          <cell r="D5222" t="str">
            <v>MHD44(F)</v>
          </cell>
          <cell r="F5222" t="str">
            <v>台</v>
          </cell>
        </row>
        <row r="5223">
          <cell r="C5223" t="str">
            <v>M050404K01</v>
          </cell>
          <cell r="D5223" t="str">
            <v>MHD44(F）</v>
          </cell>
          <cell r="E5223" t="str">
            <v>SY-MHD-44A</v>
          </cell>
          <cell r="F5223" t="str">
            <v>台</v>
          </cell>
        </row>
        <row r="5224">
          <cell r="C5224" t="str">
            <v>M050404T01</v>
          </cell>
          <cell r="D5224" t="str">
            <v>MHD44(F)</v>
          </cell>
          <cell r="F5224" t="str">
            <v>台</v>
          </cell>
        </row>
        <row r="5225">
          <cell r="C5225" t="str">
            <v>M050404U10</v>
          </cell>
          <cell r="D5225" t="str">
            <v>MHD44(F)</v>
          </cell>
          <cell r="E5225" t="str">
            <v>CM-MT4420-HD</v>
          </cell>
          <cell r="F5225" t="str">
            <v>台</v>
          </cell>
        </row>
        <row r="5226">
          <cell r="C5226" t="str">
            <v>M050404U13</v>
          </cell>
          <cell r="D5226" t="str">
            <v>MHD44(F）</v>
          </cell>
          <cell r="E5226" t="str">
            <v>HDMX44RS</v>
          </cell>
          <cell r="F5226" t="str">
            <v>台</v>
          </cell>
        </row>
        <row r="5227">
          <cell r="C5227" t="str">
            <v>M050601U04</v>
          </cell>
          <cell r="D5227" t="str">
            <v>FLX-64</v>
          </cell>
          <cell r="E5227" t="str">
            <v>FLX-64</v>
          </cell>
          <cell r="F5227" t="str">
            <v>台</v>
          </cell>
        </row>
        <row r="5228">
          <cell r="C5228" t="str">
            <v>M050601U10</v>
          </cell>
          <cell r="D5228" t="str">
            <v>MHD66TP-N</v>
          </cell>
          <cell r="E5228" t="str">
            <v>CM-MT6610-BT-70</v>
          </cell>
          <cell r="F5228" t="str">
            <v>台</v>
          </cell>
        </row>
        <row r="5229">
          <cell r="C5229" t="str">
            <v>M050804E00</v>
          </cell>
          <cell r="D5229" t="str">
            <v>HDBT88</v>
          </cell>
          <cell r="F5229" t="str">
            <v>台</v>
          </cell>
        </row>
        <row r="5230">
          <cell r="C5230" t="str">
            <v>M050804E01</v>
          </cell>
          <cell r="D5230" t="str">
            <v>MHD88TP</v>
          </cell>
          <cell r="F5230" t="str">
            <v>台</v>
          </cell>
        </row>
        <row r="5231">
          <cell r="C5231" t="str">
            <v>M050804K01</v>
          </cell>
          <cell r="D5231" t="str">
            <v>MHD88TP</v>
          </cell>
          <cell r="E5231" t="str">
            <v>SY-MHDBT-88P</v>
          </cell>
          <cell r="F5231" t="str">
            <v>台</v>
          </cell>
        </row>
        <row r="5232">
          <cell r="C5232" t="str">
            <v>M050804T01</v>
          </cell>
          <cell r="D5232" t="str">
            <v>MHD88TP</v>
          </cell>
          <cell r="F5232" t="str">
            <v>台</v>
          </cell>
        </row>
        <row r="5233">
          <cell r="C5233" t="str">
            <v>M050805C09</v>
          </cell>
          <cell r="D5233" t="str">
            <v>MHD88TP-N</v>
          </cell>
          <cell r="E5233" t="str">
            <v>METIS-HD8I8O</v>
          </cell>
          <cell r="F5233" t="str">
            <v>台</v>
          </cell>
        </row>
        <row r="5234">
          <cell r="C5234" t="str">
            <v>M050805E00</v>
          </cell>
          <cell r="D5234" t="str">
            <v>HDBT88-N</v>
          </cell>
          <cell r="F5234" t="str">
            <v>台</v>
          </cell>
        </row>
        <row r="5235">
          <cell r="C5235" t="str">
            <v>M050805E01</v>
          </cell>
          <cell r="D5235" t="str">
            <v>MHD88TP-N</v>
          </cell>
          <cell r="F5235" t="str">
            <v>台</v>
          </cell>
        </row>
        <row r="5236">
          <cell r="C5236" t="str">
            <v>M050805T01</v>
          </cell>
          <cell r="D5236" t="str">
            <v>MHD88TP-N</v>
          </cell>
          <cell r="F5236" t="str">
            <v>台</v>
          </cell>
        </row>
        <row r="5237">
          <cell r="C5237" t="str">
            <v>M050805U10</v>
          </cell>
          <cell r="D5237" t="str">
            <v>MHD88TP-N</v>
          </cell>
          <cell r="E5237" t="str">
            <v>CM-MT8810-BT-70</v>
          </cell>
          <cell r="F5237" t="str">
            <v>台</v>
          </cell>
        </row>
        <row r="5238">
          <cell r="C5238" t="str">
            <v>M050805U14</v>
          </cell>
          <cell r="D5238" t="str">
            <v>MHD88TP-N</v>
          </cell>
          <cell r="E5238" t="str">
            <v>VHD-8</v>
          </cell>
          <cell r="F5238" t="str">
            <v>台</v>
          </cell>
        </row>
        <row r="5239">
          <cell r="C5239" t="str">
            <v>M160401E00</v>
          </cell>
          <cell r="D5239" t="str">
            <v>UHBT44</v>
          </cell>
          <cell r="F5239" t="str">
            <v>台</v>
          </cell>
        </row>
        <row r="5240">
          <cell r="C5240" t="str">
            <v>M160401E01</v>
          </cell>
          <cell r="D5240" t="str">
            <v>MUH44TP</v>
          </cell>
          <cell r="F5240" t="str">
            <v>台</v>
          </cell>
        </row>
        <row r="5241">
          <cell r="C5241" t="str">
            <v>M160402E00</v>
          </cell>
          <cell r="D5241" t="str">
            <v>UHBT44-N</v>
          </cell>
          <cell r="F5241" t="str">
            <v>台</v>
          </cell>
        </row>
        <row r="5242">
          <cell r="C5242" t="str">
            <v>M160402E01</v>
          </cell>
          <cell r="D5242" t="str">
            <v>MUH44TP-N</v>
          </cell>
          <cell r="F5242" t="str">
            <v>台</v>
          </cell>
        </row>
        <row r="5243">
          <cell r="C5243" t="str">
            <v>M160601E00</v>
          </cell>
          <cell r="D5243" t="str">
            <v>UHBT66</v>
          </cell>
          <cell r="F5243" t="str">
            <v>台</v>
          </cell>
        </row>
        <row r="5244">
          <cell r="C5244" t="str">
            <v>M160601E01</v>
          </cell>
          <cell r="D5244" t="str">
            <v>MUH66TP</v>
          </cell>
          <cell r="F5244" t="str">
            <v>台</v>
          </cell>
        </row>
        <row r="5245">
          <cell r="C5245" t="str">
            <v>M160602E00</v>
          </cell>
          <cell r="D5245" t="str">
            <v>UHBT66-N</v>
          </cell>
          <cell r="F5245" t="str">
            <v>台</v>
          </cell>
        </row>
        <row r="5246">
          <cell r="C5246" t="str">
            <v>M160602E01</v>
          </cell>
          <cell r="D5246" t="str">
            <v>MUH66TP-N</v>
          </cell>
          <cell r="F5246" t="str">
            <v>台</v>
          </cell>
        </row>
        <row r="5247">
          <cell r="C5247" t="str">
            <v>M160801E00</v>
          </cell>
          <cell r="D5247" t="str">
            <v>UHBT88</v>
          </cell>
          <cell r="F5247" t="str">
            <v>台</v>
          </cell>
        </row>
        <row r="5248">
          <cell r="C5248" t="str">
            <v>M160801E01</v>
          </cell>
          <cell r="D5248" t="str">
            <v>MUH88TP</v>
          </cell>
          <cell r="F5248" t="str">
            <v>台</v>
          </cell>
        </row>
        <row r="5249">
          <cell r="C5249" t="str">
            <v>M160802E00</v>
          </cell>
          <cell r="D5249" t="str">
            <v>UHBT88-N</v>
          </cell>
          <cell r="F5249" t="str">
            <v>台</v>
          </cell>
        </row>
        <row r="5250">
          <cell r="C5250" t="str">
            <v>M160802E01</v>
          </cell>
          <cell r="D5250" t="str">
            <v>MUH88TP-N</v>
          </cell>
          <cell r="F5250" t="str">
            <v>台</v>
          </cell>
        </row>
        <row r="5251">
          <cell r="C5251" t="str">
            <v>N-N000002E00</v>
          </cell>
          <cell r="D5251" t="str">
            <v>IR-PA2B</v>
          </cell>
          <cell r="F5251" t="str">
            <v>套</v>
          </cell>
        </row>
        <row r="5252">
          <cell r="C5252" t="str">
            <v>N-N000002E01</v>
          </cell>
          <cell r="D5252" t="str">
            <v>IR-PA2B</v>
          </cell>
          <cell r="F5252" t="str">
            <v>套</v>
          </cell>
        </row>
        <row r="5253">
          <cell r="C5253" t="str">
            <v>N-N000002T01</v>
          </cell>
          <cell r="D5253" t="str">
            <v>IR-PA2B</v>
          </cell>
          <cell r="F5253" t="str">
            <v>套</v>
          </cell>
        </row>
        <row r="5254">
          <cell r="C5254" t="str">
            <v>N-N000002U07</v>
          </cell>
          <cell r="D5254" t="str">
            <v>IR-PA2B</v>
          </cell>
          <cell r="E5254" t="str">
            <v>AT-PA1-IR-G2</v>
          </cell>
          <cell r="F5254" t="str">
            <v>套</v>
          </cell>
        </row>
        <row r="5255">
          <cell r="C5255" t="str">
            <v>N-N000003E00</v>
          </cell>
          <cell r="D5255" t="str">
            <v>IR-PA3V</v>
          </cell>
          <cell r="F5255" t="str">
            <v>套</v>
          </cell>
        </row>
        <row r="5256">
          <cell r="C5256" t="str">
            <v>N-N000003E01</v>
          </cell>
          <cell r="D5256" t="str">
            <v>IR-PA3V</v>
          </cell>
          <cell r="F5256" t="str">
            <v>套</v>
          </cell>
        </row>
        <row r="5257">
          <cell r="C5257" t="str">
            <v>N-N000004E00</v>
          </cell>
          <cell r="D5257" t="str">
            <v>ACC-IRS</v>
          </cell>
          <cell r="F5257" t="str">
            <v>套</v>
          </cell>
        </row>
        <row r="5258">
          <cell r="C5258" t="str">
            <v>N-N000004E01</v>
          </cell>
          <cell r="D5258" t="str">
            <v>ACC-IRS</v>
          </cell>
          <cell r="F5258" t="str">
            <v>套</v>
          </cell>
        </row>
        <row r="5259">
          <cell r="C5259" t="str">
            <v>N-Q140601I01</v>
          </cell>
          <cell r="D5259" t="str">
            <v>WP6</v>
          </cell>
          <cell r="E5259" t="str">
            <v>SSC-BP-6</v>
          </cell>
          <cell r="F5259" t="str">
            <v>台</v>
          </cell>
        </row>
        <row r="5260">
          <cell r="C5260" t="str">
            <v>N-T076107E00</v>
          </cell>
          <cell r="D5260" t="str">
            <v>HDBT70PT</v>
          </cell>
          <cell r="F5260" t="str">
            <v>台</v>
          </cell>
        </row>
        <row r="5261">
          <cell r="C5261" t="str">
            <v>N-T076107E01</v>
          </cell>
          <cell r="D5261" t="str">
            <v>TPHD402PT</v>
          </cell>
          <cell r="F5261" t="str">
            <v>台</v>
          </cell>
        </row>
        <row r="5262">
          <cell r="C5262" t="str">
            <v>N-T076107U10</v>
          </cell>
          <cell r="D5262" t="str">
            <v>TPHD402PT</v>
          </cell>
          <cell r="E5262" t="str">
            <v>CM-BT10-TX70</v>
          </cell>
          <cell r="F5262" t="str">
            <v>台</v>
          </cell>
        </row>
        <row r="5263">
          <cell r="C5263" t="str">
            <v>N-T076206A01</v>
          </cell>
          <cell r="D5263" t="str">
            <v>TPHD402R</v>
          </cell>
          <cell r="E5263" t="str">
            <v>AVG-HD402R</v>
          </cell>
          <cell r="F5263" t="str">
            <v>台</v>
          </cell>
        </row>
        <row r="5264">
          <cell r="C5264" t="str">
            <v>N-T076206E00</v>
          </cell>
          <cell r="D5264" t="str">
            <v>HDBT70R</v>
          </cell>
          <cell r="F5264" t="str">
            <v>台</v>
          </cell>
        </row>
        <row r="5265">
          <cell r="C5265" t="str">
            <v>N-T076206E01</v>
          </cell>
          <cell r="D5265" t="str">
            <v>TPHD402R</v>
          </cell>
          <cell r="F5265" t="str">
            <v>台</v>
          </cell>
        </row>
        <row r="5266">
          <cell r="C5266" t="str">
            <v>N-T076206T01</v>
          </cell>
          <cell r="D5266" t="str">
            <v>TPHD402R</v>
          </cell>
          <cell r="F5266" t="str">
            <v>台</v>
          </cell>
        </row>
        <row r="5267">
          <cell r="C5267" t="str">
            <v>N-T076206U02</v>
          </cell>
          <cell r="D5267" t="str">
            <v>TPHD402R</v>
          </cell>
          <cell r="E5267" t="str">
            <v>VCAT-HD-R</v>
          </cell>
          <cell r="F5267" t="str">
            <v>台</v>
          </cell>
        </row>
        <row r="5268">
          <cell r="C5268" t="str">
            <v>N-T076206U13</v>
          </cell>
          <cell r="D5268" t="str">
            <v>TPHD402R</v>
          </cell>
          <cell r="E5268" t="str">
            <v>HDBASE70MR</v>
          </cell>
          <cell r="F5268" t="str">
            <v>台</v>
          </cell>
        </row>
        <row r="5269">
          <cell r="C5269" t="str">
            <v>N-T076207E00</v>
          </cell>
          <cell r="D5269" t="str">
            <v>HDBT70PR</v>
          </cell>
          <cell r="F5269" t="str">
            <v>台</v>
          </cell>
        </row>
        <row r="5270">
          <cell r="C5270" t="str">
            <v>N-T076207E01</v>
          </cell>
          <cell r="D5270" t="str">
            <v>TPHD402PR</v>
          </cell>
          <cell r="F5270" t="str">
            <v>台</v>
          </cell>
        </row>
        <row r="5271">
          <cell r="C5271" t="str">
            <v>N-T076207I01</v>
          </cell>
          <cell r="D5271" t="str">
            <v>TPHD402PR</v>
          </cell>
          <cell r="E5271" t="str">
            <v>SSC-HDBT-RX</v>
          </cell>
          <cell r="F5271" t="str">
            <v>台</v>
          </cell>
        </row>
        <row r="5272">
          <cell r="C5272" t="str">
            <v>N-T076207K01</v>
          </cell>
          <cell r="D5272" t="str">
            <v>TPHD402PR</v>
          </cell>
          <cell r="E5272" t="str">
            <v>SY-HDBT-70PR</v>
          </cell>
          <cell r="F5272" t="str">
            <v>PCS</v>
          </cell>
        </row>
        <row r="5273">
          <cell r="C5273" t="str">
            <v>N-T076207T01</v>
          </cell>
          <cell r="D5273" t="str">
            <v>TPHD402PR</v>
          </cell>
          <cell r="F5273" t="str">
            <v>台</v>
          </cell>
        </row>
        <row r="5274">
          <cell r="C5274" t="str">
            <v>N-T076207U10</v>
          </cell>
          <cell r="D5274" t="str">
            <v>TPHD402PR</v>
          </cell>
          <cell r="E5274" t="str">
            <v>CM-BT10-RX70</v>
          </cell>
          <cell r="F5274" t="str">
            <v>台</v>
          </cell>
        </row>
        <row r="5275">
          <cell r="C5275" t="str">
            <v>N-T076207U13</v>
          </cell>
          <cell r="D5275" t="str">
            <v>TPHD402PR</v>
          </cell>
          <cell r="E5275" t="str">
            <v>HDBASE70POER</v>
          </cell>
          <cell r="F5275" t="str">
            <v>台</v>
          </cell>
        </row>
        <row r="5276">
          <cell r="C5276" t="str">
            <v>N-T076208E00</v>
          </cell>
          <cell r="D5276" t="str">
            <v>HDBT100R</v>
          </cell>
          <cell r="F5276" t="str">
            <v>台</v>
          </cell>
        </row>
        <row r="5277">
          <cell r="C5277" t="str">
            <v>N-T076208E01</v>
          </cell>
          <cell r="D5277" t="str">
            <v>TPHD403R</v>
          </cell>
          <cell r="F5277" t="str">
            <v>台</v>
          </cell>
        </row>
        <row r="5278">
          <cell r="C5278" t="str">
            <v>N-T076208T01</v>
          </cell>
          <cell r="D5278" t="str">
            <v>TPHD403R</v>
          </cell>
          <cell r="F5278" t="str">
            <v>台</v>
          </cell>
        </row>
        <row r="5279">
          <cell r="C5279" t="str">
            <v>N-T076209E00</v>
          </cell>
          <cell r="D5279" t="str">
            <v>HDBT100PR</v>
          </cell>
          <cell r="F5279" t="str">
            <v>台</v>
          </cell>
        </row>
        <row r="5280">
          <cell r="C5280" t="str">
            <v>N-T076209E01</v>
          </cell>
          <cell r="D5280" t="str">
            <v>TPHD403PR</v>
          </cell>
          <cell r="F5280" t="str">
            <v>台</v>
          </cell>
        </row>
        <row r="5281">
          <cell r="C5281" t="str">
            <v>N-T166107E00</v>
          </cell>
          <cell r="D5281" t="str">
            <v>HDBT70PT</v>
          </cell>
          <cell r="F5281" t="str">
            <v>台</v>
          </cell>
        </row>
        <row r="5282">
          <cell r="C5282" t="str">
            <v>N-T166107E01</v>
          </cell>
          <cell r="D5282" t="str">
            <v>TPHD402PT</v>
          </cell>
          <cell r="F5282" t="str">
            <v>台</v>
          </cell>
        </row>
        <row r="5283">
          <cell r="C5283" t="str">
            <v>N-T166107U10</v>
          </cell>
          <cell r="D5283" t="str">
            <v>TPHD402PT</v>
          </cell>
          <cell r="E5283" t="str">
            <v>CM-BT10-TX70</v>
          </cell>
          <cell r="F5283" t="str">
            <v>台</v>
          </cell>
        </row>
        <row r="5284">
          <cell r="C5284" t="str">
            <v>N-T166207E00</v>
          </cell>
          <cell r="D5284" t="str">
            <v>HDBT70PR</v>
          </cell>
          <cell r="F5284" t="str">
            <v>台</v>
          </cell>
        </row>
        <row r="5285">
          <cell r="C5285" t="str">
            <v>N-T166207E01</v>
          </cell>
          <cell r="D5285" t="str">
            <v>TPHD402PR</v>
          </cell>
          <cell r="F5285" t="str">
            <v>台</v>
          </cell>
        </row>
        <row r="5286">
          <cell r="C5286" t="str">
            <v>N-T166207I01</v>
          </cell>
          <cell r="D5286" t="str">
            <v>TPHD402PR</v>
          </cell>
          <cell r="E5286" t="str">
            <v>SSC-HDBT-RX</v>
          </cell>
          <cell r="F5286" t="str">
            <v>台</v>
          </cell>
        </row>
        <row r="5287">
          <cell r="C5287" t="str">
            <v>N-T166207K01</v>
          </cell>
          <cell r="D5287" t="str">
            <v>TPHD402PR</v>
          </cell>
          <cell r="E5287" t="str">
            <v>SY-HDBT-70PR</v>
          </cell>
          <cell r="F5287" t="str">
            <v>台</v>
          </cell>
        </row>
        <row r="5288">
          <cell r="C5288" t="str">
            <v>N-T166207T01</v>
          </cell>
          <cell r="D5288" t="str">
            <v>TPHD402PR</v>
          </cell>
          <cell r="F5288" t="str">
            <v>台</v>
          </cell>
        </row>
        <row r="5289">
          <cell r="C5289" t="str">
            <v>N-T166207U10</v>
          </cell>
          <cell r="D5289" t="str">
            <v>TPHD402PR</v>
          </cell>
          <cell r="E5289" t="str">
            <v>CM-BT10-RX70</v>
          </cell>
          <cell r="F5289" t="str">
            <v>台</v>
          </cell>
        </row>
        <row r="5290">
          <cell r="C5290" t="str">
            <v>N-T166207U13</v>
          </cell>
          <cell r="D5290" t="str">
            <v>TPHD402PR</v>
          </cell>
          <cell r="E5290" t="str">
            <v>HDBASE70POER</v>
          </cell>
          <cell r="F5290" t="str">
            <v>台</v>
          </cell>
        </row>
        <row r="5291">
          <cell r="C5291" t="str">
            <v>N-X010401E00</v>
          </cell>
          <cell r="D5291" t="str">
            <v>D-CV411</v>
          </cell>
          <cell r="F5291" t="str">
            <v>台</v>
          </cell>
        </row>
        <row r="5292">
          <cell r="C5292" t="str">
            <v>N-X010401E01</v>
          </cell>
          <cell r="D5292" t="str">
            <v>D-CV411</v>
          </cell>
          <cell r="F5292" t="str">
            <v>台</v>
          </cell>
        </row>
        <row r="5293">
          <cell r="C5293" t="str">
            <v>N-X080401E00</v>
          </cell>
          <cell r="D5293" t="str">
            <v>D-SD411</v>
          </cell>
          <cell r="F5293" t="str">
            <v>张</v>
          </cell>
        </row>
        <row r="5294">
          <cell r="C5294" t="str">
            <v>N-X080401E01</v>
          </cell>
          <cell r="D5294" t="str">
            <v>D-SD411</v>
          </cell>
          <cell r="F5294" t="str">
            <v>张</v>
          </cell>
        </row>
        <row r="5295">
          <cell r="C5295" t="str">
            <v>N-X220101C12</v>
          </cell>
          <cell r="D5295" t="str">
            <v>1IVG</v>
          </cell>
          <cell r="F5295" t="str">
            <v>张</v>
          </cell>
        </row>
        <row r="5296">
          <cell r="C5296" t="str">
            <v>N-X220101C17</v>
          </cell>
          <cell r="D5296" t="str">
            <v>1IVG</v>
          </cell>
          <cell r="F5296" t="str">
            <v>张</v>
          </cell>
        </row>
        <row r="5297">
          <cell r="C5297" t="str">
            <v>N-X220401E00</v>
          </cell>
          <cell r="D5297" t="str">
            <v>4IVG</v>
          </cell>
          <cell r="F5297" t="str">
            <v>张</v>
          </cell>
        </row>
        <row r="5298">
          <cell r="C5298" t="str">
            <v>N-X220401E01</v>
          </cell>
          <cell r="D5298" t="str">
            <v>MMX-4I-VG</v>
          </cell>
          <cell r="F5298" t="str">
            <v>张</v>
          </cell>
        </row>
        <row r="5299">
          <cell r="C5299" t="str">
            <v>N-X220402E00</v>
          </cell>
          <cell r="D5299" t="str">
            <v>4IVA</v>
          </cell>
          <cell r="F5299" t="str">
            <v>张</v>
          </cell>
        </row>
        <row r="5300">
          <cell r="C5300" t="str">
            <v>N-X220402E01</v>
          </cell>
          <cell r="D5300" t="str">
            <v>MMX-4I-VA</v>
          </cell>
          <cell r="F5300" t="str">
            <v>张</v>
          </cell>
        </row>
        <row r="5301">
          <cell r="C5301" t="str">
            <v>N-X220402T01</v>
          </cell>
          <cell r="D5301" t="str">
            <v>MMX-4I-VA</v>
          </cell>
          <cell r="F5301" t="str">
            <v>张</v>
          </cell>
        </row>
        <row r="5302">
          <cell r="C5302" t="str">
            <v>N-X230401E00</v>
          </cell>
          <cell r="D5302" t="str">
            <v>4IBT</v>
          </cell>
          <cell r="F5302" t="str">
            <v>张</v>
          </cell>
        </row>
        <row r="5303">
          <cell r="C5303" t="str">
            <v>N-X240101C12</v>
          </cell>
          <cell r="D5303" t="str">
            <v>1IDV</v>
          </cell>
          <cell r="F5303" t="str">
            <v>张</v>
          </cell>
        </row>
        <row r="5304">
          <cell r="C5304" t="str">
            <v>N-X240101C17</v>
          </cell>
          <cell r="D5304" t="str">
            <v>1IDV</v>
          </cell>
          <cell r="F5304" t="str">
            <v>张</v>
          </cell>
        </row>
        <row r="5305">
          <cell r="C5305" t="str">
            <v>N-X240401E00</v>
          </cell>
          <cell r="D5305" t="str">
            <v>4IDV</v>
          </cell>
          <cell r="F5305" t="str">
            <v>张</v>
          </cell>
        </row>
        <row r="5306">
          <cell r="C5306" t="str">
            <v>N-X240401E01</v>
          </cell>
          <cell r="D5306" t="str">
            <v>MMX-4I-DV</v>
          </cell>
          <cell r="F5306" t="str">
            <v>张</v>
          </cell>
        </row>
        <row r="5307">
          <cell r="C5307" t="str">
            <v>N-X240402E00</v>
          </cell>
          <cell r="D5307" t="str">
            <v>4IDS</v>
          </cell>
          <cell r="F5307" t="str">
            <v>张</v>
          </cell>
        </row>
        <row r="5308">
          <cell r="C5308" t="str">
            <v>N-X240402T01</v>
          </cell>
          <cell r="D5308" t="str">
            <v>MMX-4I-DS</v>
          </cell>
          <cell r="F5308" t="str">
            <v>张</v>
          </cell>
        </row>
        <row r="5309">
          <cell r="C5309" t="str">
            <v>N-X250401E00</v>
          </cell>
          <cell r="D5309" t="str">
            <v>4IHD</v>
          </cell>
          <cell r="F5309" t="str">
            <v>张</v>
          </cell>
        </row>
        <row r="5310">
          <cell r="C5310" t="str">
            <v>N-X250401E01</v>
          </cell>
          <cell r="D5310" t="str">
            <v>MMX-4I-HD</v>
          </cell>
          <cell r="F5310" t="str">
            <v>张</v>
          </cell>
        </row>
        <row r="5311">
          <cell r="C5311" t="str">
            <v>N-X250401T01</v>
          </cell>
          <cell r="D5311" t="str">
            <v>MMX-4I-HD</v>
          </cell>
          <cell r="F5311" t="str">
            <v>张</v>
          </cell>
        </row>
        <row r="5312">
          <cell r="C5312" t="str">
            <v>N-X250402U04</v>
          </cell>
          <cell r="D5312" t="str">
            <v>FLX-HI4A</v>
          </cell>
          <cell r="E5312" t="str">
            <v>FLX-HI4A</v>
          </cell>
          <cell r="F5312" t="str">
            <v>张</v>
          </cell>
        </row>
        <row r="5313">
          <cell r="C5313" t="str">
            <v>N-X254221C01</v>
          </cell>
          <cell r="D5313" t="str">
            <v>4I-HD/DV/VG/VG</v>
          </cell>
          <cell r="F5313" t="str">
            <v>张</v>
          </cell>
        </row>
        <row r="5314">
          <cell r="C5314" t="str">
            <v>N-X260401E00</v>
          </cell>
          <cell r="D5314" t="str">
            <v>4IUH</v>
          </cell>
          <cell r="F5314" t="str">
            <v>张</v>
          </cell>
        </row>
        <row r="5315">
          <cell r="C5315" t="str">
            <v>N-X270101C12</v>
          </cell>
          <cell r="D5315" t="str">
            <v>1IBS</v>
          </cell>
          <cell r="F5315" t="str">
            <v>张</v>
          </cell>
        </row>
        <row r="5316">
          <cell r="C5316" t="str">
            <v>N-X270101C17</v>
          </cell>
          <cell r="D5316" t="str">
            <v>1IBS</v>
          </cell>
          <cell r="F5316" t="str">
            <v>张</v>
          </cell>
        </row>
        <row r="5317">
          <cell r="C5317" t="str">
            <v>N-X270401E00</v>
          </cell>
          <cell r="D5317" t="str">
            <v>4ITP</v>
          </cell>
          <cell r="F5317" t="str">
            <v>张</v>
          </cell>
        </row>
        <row r="5318">
          <cell r="C5318" t="str">
            <v>N-X270401E01</v>
          </cell>
          <cell r="D5318" t="str">
            <v>MMX-4I-TP</v>
          </cell>
          <cell r="F5318" t="str">
            <v>张</v>
          </cell>
        </row>
        <row r="5319">
          <cell r="C5319" t="str">
            <v>N-X270402U04</v>
          </cell>
          <cell r="D5319" t="str">
            <v>FLX-BI4</v>
          </cell>
          <cell r="E5319" t="str">
            <v>FLX-BI4</v>
          </cell>
          <cell r="F5319" t="str">
            <v>张</v>
          </cell>
        </row>
        <row r="5320">
          <cell r="C5320" t="str">
            <v>N-X280401E00</v>
          </cell>
          <cell r="D5320" t="str">
            <v>4ISD</v>
          </cell>
          <cell r="F5320" t="str">
            <v>张</v>
          </cell>
        </row>
        <row r="5321">
          <cell r="C5321" t="str">
            <v>N-X280401E01</v>
          </cell>
          <cell r="D5321" t="str">
            <v>MMX-4I-SD</v>
          </cell>
          <cell r="F5321" t="str">
            <v>张</v>
          </cell>
        </row>
        <row r="5322">
          <cell r="C5322" t="str">
            <v>N-X290401E01</v>
          </cell>
          <cell r="D5322" t="str">
            <v>MMX-4I-FO</v>
          </cell>
          <cell r="F5322" t="str">
            <v>张</v>
          </cell>
        </row>
        <row r="5323">
          <cell r="C5323" t="str">
            <v>N-X290402E00</v>
          </cell>
          <cell r="D5323" t="str">
            <v>4IUF</v>
          </cell>
          <cell r="F5323" t="str">
            <v>张</v>
          </cell>
        </row>
        <row r="5324">
          <cell r="C5324" t="str">
            <v>N-X298751C01</v>
          </cell>
          <cell r="D5324" t="str">
            <v>4I-FO/SD/TP/HD</v>
          </cell>
          <cell r="F5324" t="str">
            <v>张</v>
          </cell>
        </row>
        <row r="5325">
          <cell r="C5325" t="str">
            <v>N-X320101C12</v>
          </cell>
          <cell r="D5325" t="str">
            <v>1OVG</v>
          </cell>
          <cell r="F5325" t="str">
            <v>张</v>
          </cell>
        </row>
        <row r="5326">
          <cell r="C5326" t="str">
            <v>N-X320101C17</v>
          </cell>
          <cell r="D5326" t="str">
            <v>1OVG</v>
          </cell>
          <cell r="F5326" t="str">
            <v>张</v>
          </cell>
        </row>
        <row r="5327">
          <cell r="C5327" t="str">
            <v>N-X320401E00</v>
          </cell>
          <cell r="D5327" t="str">
            <v>4OVG</v>
          </cell>
          <cell r="F5327" t="str">
            <v>张</v>
          </cell>
        </row>
        <row r="5328">
          <cell r="C5328" t="str">
            <v>N-X320401E01</v>
          </cell>
          <cell r="D5328" t="str">
            <v>MMX-4O-VG</v>
          </cell>
          <cell r="F5328" t="str">
            <v>张</v>
          </cell>
        </row>
        <row r="5329">
          <cell r="C5329" t="str">
            <v>N-X330401E00</v>
          </cell>
          <cell r="D5329" t="str">
            <v>4OBT</v>
          </cell>
          <cell r="F5329" t="str">
            <v>张</v>
          </cell>
        </row>
        <row r="5330">
          <cell r="C5330" t="str">
            <v>N-X340101C12</v>
          </cell>
          <cell r="D5330" t="str">
            <v>1ODV</v>
          </cell>
          <cell r="F5330" t="str">
            <v>张</v>
          </cell>
        </row>
        <row r="5331">
          <cell r="C5331" t="str">
            <v>N-X340101C17</v>
          </cell>
          <cell r="D5331" t="str">
            <v>1ODV</v>
          </cell>
          <cell r="F5331" t="str">
            <v>张</v>
          </cell>
        </row>
        <row r="5332">
          <cell r="C5332" t="str">
            <v>N-X340401E00</v>
          </cell>
          <cell r="D5332" t="str">
            <v>4ODV</v>
          </cell>
          <cell r="F5332" t="str">
            <v>张</v>
          </cell>
        </row>
        <row r="5333">
          <cell r="C5333" t="str">
            <v>N-X340401E00-CN</v>
          </cell>
          <cell r="D5333" t="str">
            <v>4ODV</v>
          </cell>
          <cell r="E5333" t="str">
            <v>4ODV-C</v>
          </cell>
          <cell r="F5333" t="str">
            <v>张</v>
          </cell>
        </row>
        <row r="5334">
          <cell r="C5334" t="str">
            <v>N-X340401E01</v>
          </cell>
          <cell r="D5334" t="str">
            <v>MMX-4O-DV</v>
          </cell>
          <cell r="F5334" t="str">
            <v>张</v>
          </cell>
        </row>
        <row r="5335">
          <cell r="C5335" t="str">
            <v>N-X340401T01</v>
          </cell>
          <cell r="D5335" t="str">
            <v>MMX-4O-DV</v>
          </cell>
          <cell r="F5335" t="str">
            <v>张</v>
          </cell>
        </row>
        <row r="5336">
          <cell r="C5336" t="str">
            <v>N-X340401T01-CN</v>
          </cell>
          <cell r="D5336" t="str">
            <v>MMX-4O-DV</v>
          </cell>
          <cell r="E5336" t="str">
            <v>MMX-4O-DV-C</v>
          </cell>
          <cell r="F5336" t="str">
            <v>张</v>
          </cell>
        </row>
        <row r="5337">
          <cell r="C5337" t="str">
            <v>N-X340402E00</v>
          </cell>
          <cell r="D5337" t="str">
            <v>4ODS</v>
          </cell>
          <cell r="F5337" t="str">
            <v>张</v>
          </cell>
        </row>
        <row r="5338">
          <cell r="C5338" t="str">
            <v>N-X344551C01</v>
          </cell>
          <cell r="D5338" t="str">
            <v>4O-DV/DV/HD/HD</v>
          </cell>
          <cell r="F5338" t="str">
            <v>张</v>
          </cell>
        </row>
        <row r="5339">
          <cell r="C5339" t="str">
            <v>N-X350401E00</v>
          </cell>
          <cell r="D5339" t="str">
            <v>4OHD</v>
          </cell>
          <cell r="F5339" t="str">
            <v>张</v>
          </cell>
        </row>
        <row r="5340">
          <cell r="C5340" t="str">
            <v>N-X350401E00-CN</v>
          </cell>
          <cell r="D5340" t="str">
            <v>4OHD</v>
          </cell>
          <cell r="E5340" t="str">
            <v>4OHD-C</v>
          </cell>
          <cell r="F5340" t="str">
            <v>张</v>
          </cell>
        </row>
        <row r="5341">
          <cell r="C5341" t="str">
            <v>N-X350401E01</v>
          </cell>
          <cell r="D5341" t="str">
            <v>MMX-4O-HD</v>
          </cell>
          <cell r="F5341" t="str">
            <v>张</v>
          </cell>
        </row>
        <row r="5342">
          <cell r="C5342" t="str">
            <v>N-X350401T01</v>
          </cell>
          <cell r="D5342" t="str">
            <v>MMX-4O-HD</v>
          </cell>
          <cell r="F5342" t="str">
            <v>张</v>
          </cell>
        </row>
        <row r="5343">
          <cell r="C5343" t="str">
            <v>N-X350401T01-CN</v>
          </cell>
          <cell r="D5343" t="str">
            <v>MMX-4O-HD</v>
          </cell>
          <cell r="E5343" t="str">
            <v>MMX-4O-HD-C</v>
          </cell>
          <cell r="F5343" t="str">
            <v>张</v>
          </cell>
        </row>
        <row r="5344">
          <cell r="C5344" t="str">
            <v>N-X350402U04</v>
          </cell>
          <cell r="D5344" t="str">
            <v>FLX-HO4A</v>
          </cell>
          <cell r="E5344" t="str">
            <v>FLX-HO4A</v>
          </cell>
          <cell r="F5344" t="str">
            <v>张</v>
          </cell>
        </row>
        <row r="5345">
          <cell r="C5345" t="str">
            <v>N-X360401E00</v>
          </cell>
          <cell r="D5345" t="str">
            <v>4OUH</v>
          </cell>
          <cell r="F5345" t="str">
            <v>张</v>
          </cell>
        </row>
        <row r="5346">
          <cell r="C5346" t="str">
            <v>N-X370101C12</v>
          </cell>
          <cell r="D5346" t="str">
            <v>1OBS</v>
          </cell>
          <cell r="F5346" t="str">
            <v>张</v>
          </cell>
        </row>
        <row r="5347">
          <cell r="C5347" t="str">
            <v>N-X370101C17</v>
          </cell>
          <cell r="D5347" t="str">
            <v>1OBS</v>
          </cell>
          <cell r="F5347" t="str">
            <v>张</v>
          </cell>
        </row>
        <row r="5348">
          <cell r="C5348" t="str">
            <v>N-X370401E00</v>
          </cell>
          <cell r="D5348" t="str">
            <v>4OTP</v>
          </cell>
          <cell r="F5348" t="str">
            <v>张</v>
          </cell>
        </row>
        <row r="5349">
          <cell r="C5349" t="str">
            <v>N-X370401E00-CN</v>
          </cell>
          <cell r="D5349" t="str">
            <v>4OTP</v>
          </cell>
          <cell r="E5349" t="str">
            <v>4OTP-C</v>
          </cell>
          <cell r="F5349" t="str">
            <v>张</v>
          </cell>
        </row>
        <row r="5350">
          <cell r="C5350" t="str">
            <v>N-X370401E01</v>
          </cell>
          <cell r="D5350" t="str">
            <v>MMX-4O-TP</v>
          </cell>
          <cell r="F5350" t="str">
            <v>张</v>
          </cell>
        </row>
        <row r="5351">
          <cell r="C5351" t="str">
            <v>N-X370401T01</v>
          </cell>
          <cell r="D5351" t="str">
            <v>4OTP</v>
          </cell>
          <cell r="F5351" t="str">
            <v>张</v>
          </cell>
        </row>
        <row r="5352">
          <cell r="C5352" t="str">
            <v>N-X370402U04</v>
          </cell>
          <cell r="D5352" t="str">
            <v>FLX-BO4A</v>
          </cell>
          <cell r="E5352" t="str">
            <v>FLX-BO4A</v>
          </cell>
          <cell r="F5352" t="str">
            <v>张</v>
          </cell>
        </row>
        <row r="5353">
          <cell r="C5353" t="str">
            <v>N-X380401E00</v>
          </cell>
          <cell r="D5353" t="str">
            <v>4OSD</v>
          </cell>
          <cell r="F5353" t="str">
            <v>张</v>
          </cell>
        </row>
        <row r="5354">
          <cell r="C5354" t="str">
            <v>N-X380401E01</v>
          </cell>
          <cell r="D5354" t="str">
            <v>MMX-4O-SD</v>
          </cell>
          <cell r="F5354" t="str">
            <v>张</v>
          </cell>
        </row>
        <row r="5355">
          <cell r="C5355" t="str">
            <v>N-X390401E01</v>
          </cell>
          <cell r="D5355" t="str">
            <v>MMX-4O-FO</v>
          </cell>
          <cell r="F5355" t="str">
            <v>张</v>
          </cell>
        </row>
        <row r="5356">
          <cell r="C5356" t="str">
            <v>N-X390402E00</v>
          </cell>
          <cell r="D5356" t="str">
            <v>4OUF</v>
          </cell>
          <cell r="F5356" t="str">
            <v>张</v>
          </cell>
        </row>
        <row r="5357">
          <cell r="C5357" t="str">
            <v>N-X398721C01</v>
          </cell>
          <cell r="D5357" t="str">
            <v>4O-FO/SD/TP/VG</v>
          </cell>
          <cell r="F5357" t="str">
            <v>张</v>
          </cell>
        </row>
        <row r="5358">
          <cell r="C5358" t="str">
            <v>N000001E01</v>
          </cell>
          <cell r="D5358" t="str">
            <v>IR-PA2</v>
          </cell>
          <cell r="F5358" t="str">
            <v>套</v>
          </cell>
        </row>
        <row r="5359">
          <cell r="C5359" t="str">
            <v>N000002E00</v>
          </cell>
          <cell r="D5359" t="str">
            <v>IR-PA2B</v>
          </cell>
          <cell r="F5359" t="str">
            <v>套</v>
          </cell>
        </row>
        <row r="5360">
          <cell r="C5360" t="str">
            <v>N000002E01</v>
          </cell>
          <cell r="D5360" t="str">
            <v>IR-PA2B</v>
          </cell>
          <cell r="F5360" t="str">
            <v>套</v>
          </cell>
        </row>
        <row r="5361">
          <cell r="C5361" t="str">
            <v>N000002T01</v>
          </cell>
          <cell r="D5361" t="str">
            <v>IR-PA2B</v>
          </cell>
          <cell r="F5361" t="str">
            <v>套</v>
          </cell>
        </row>
        <row r="5362">
          <cell r="C5362" t="str">
            <v>N000002U07</v>
          </cell>
          <cell r="D5362" t="str">
            <v>IR-PA2B</v>
          </cell>
          <cell r="E5362" t="str">
            <v>AT-PA1-IR-G2</v>
          </cell>
          <cell r="F5362" t="str">
            <v>套</v>
          </cell>
        </row>
        <row r="5363">
          <cell r="C5363" t="str">
            <v>N000003E00</v>
          </cell>
          <cell r="D5363" t="str">
            <v>IR-PA3V</v>
          </cell>
          <cell r="F5363" t="str">
            <v>套</v>
          </cell>
        </row>
        <row r="5364">
          <cell r="C5364" t="str">
            <v>N000003E01</v>
          </cell>
          <cell r="D5364" t="str">
            <v>IR-PA3V</v>
          </cell>
          <cell r="F5364" t="str">
            <v>套</v>
          </cell>
        </row>
        <row r="5365">
          <cell r="C5365" t="str">
            <v>N000003T01</v>
          </cell>
          <cell r="D5365" t="str">
            <v>IR-PA3V</v>
          </cell>
          <cell r="F5365" t="str">
            <v>台</v>
          </cell>
        </row>
        <row r="5366">
          <cell r="C5366" t="str">
            <v>N000004E00</v>
          </cell>
          <cell r="D5366" t="str">
            <v>ACC-IRS</v>
          </cell>
          <cell r="F5366" t="str">
            <v>套</v>
          </cell>
        </row>
        <row r="5367">
          <cell r="C5367" t="str">
            <v>N000004E01</v>
          </cell>
          <cell r="D5367" t="str">
            <v>ACC-IRS</v>
          </cell>
          <cell r="F5367" t="str">
            <v>套</v>
          </cell>
        </row>
        <row r="5368">
          <cell r="C5368" t="str">
            <v>N000004T01</v>
          </cell>
          <cell r="D5368" t="str">
            <v>ACC-IRS</v>
          </cell>
          <cell r="F5368" t="str">
            <v>台</v>
          </cell>
        </row>
        <row r="5369">
          <cell r="C5369" t="str">
            <v>N000004U16</v>
          </cell>
          <cell r="D5369" t="str">
            <v>ACC-IRS</v>
          </cell>
          <cell r="E5369" t="str">
            <v>040-41910-HIR</v>
          </cell>
          <cell r="F5369" t="str">
            <v>台</v>
          </cell>
        </row>
        <row r="5370">
          <cell r="C5370" t="str">
            <v>Q140601I01</v>
          </cell>
          <cell r="D5370" t="str">
            <v>WP6</v>
          </cell>
          <cell r="E5370" t="str">
            <v>SSC-BP-6</v>
          </cell>
          <cell r="F5370" t="str">
            <v>台</v>
          </cell>
        </row>
        <row r="5371">
          <cell r="C5371" t="str">
            <v>Q140801A00</v>
          </cell>
          <cell r="D5371" t="str">
            <v>WP8-B</v>
          </cell>
          <cell r="E5371" t="str">
            <v>RTBP8B</v>
          </cell>
          <cell r="F5371" t="str">
            <v>台</v>
          </cell>
        </row>
        <row r="5372">
          <cell r="C5372" t="str">
            <v>Q140801E00</v>
          </cell>
          <cell r="D5372" t="str">
            <v>BP8-B</v>
          </cell>
          <cell r="F5372" t="str">
            <v>台</v>
          </cell>
        </row>
        <row r="5373">
          <cell r="C5373" t="str">
            <v>Q140801E01</v>
          </cell>
          <cell r="D5373" t="str">
            <v>WP8-B</v>
          </cell>
          <cell r="F5373" t="str">
            <v>台</v>
          </cell>
        </row>
        <row r="5374">
          <cell r="C5374" t="str">
            <v>Q140801T01</v>
          </cell>
          <cell r="D5374" t="str">
            <v>WP8-B</v>
          </cell>
          <cell r="F5374" t="str">
            <v>台</v>
          </cell>
        </row>
        <row r="5375">
          <cell r="C5375" t="str">
            <v>Q140802A00</v>
          </cell>
          <cell r="D5375" t="str">
            <v>WP8-S</v>
          </cell>
          <cell r="E5375" t="str">
            <v>RTBP8A</v>
          </cell>
          <cell r="F5375" t="str">
            <v>台</v>
          </cell>
        </row>
        <row r="5376">
          <cell r="C5376" t="str">
            <v>Q140802E00</v>
          </cell>
          <cell r="D5376" t="str">
            <v>BP8-S</v>
          </cell>
          <cell r="F5376" t="str">
            <v>台</v>
          </cell>
        </row>
        <row r="5377">
          <cell r="C5377" t="str">
            <v>Q140802E01</v>
          </cell>
          <cell r="D5377" t="str">
            <v>WP8-S</v>
          </cell>
          <cell r="F5377" t="str">
            <v>台</v>
          </cell>
        </row>
        <row r="5378">
          <cell r="C5378" t="str">
            <v>S050202M01</v>
          </cell>
          <cell r="D5378" t="str">
            <v>SHD2A</v>
          </cell>
          <cell r="E5378" t="str">
            <v>SHD2A</v>
          </cell>
          <cell r="F5378" t="str">
            <v>台</v>
          </cell>
        </row>
        <row r="5379">
          <cell r="C5379" t="str">
            <v>S050203E00</v>
          </cell>
          <cell r="D5379" t="str">
            <v>SHD2</v>
          </cell>
          <cell r="F5379" t="str">
            <v>台</v>
          </cell>
        </row>
        <row r="5380">
          <cell r="C5380" t="str">
            <v>S160201E00</v>
          </cell>
          <cell r="D5380" t="str">
            <v>UH0102</v>
          </cell>
          <cell r="F5380" t="str">
            <v>台</v>
          </cell>
        </row>
        <row r="5381">
          <cell r="C5381" t="str">
            <v>S160201E01</v>
          </cell>
          <cell r="D5381" t="str">
            <v>SUH2</v>
          </cell>
          <cell r="F5381" t="str">
            <v>台</v>
          </cell>
        </row>
        <row r="5382">
          <cell r="C5382" t="str">
            <v>S160401A01</v>
          </cell>
          <cell r="D5382" t="str">
            <v>SUH4T</v>
          </cell>
          <cell r="E5382" t="str">
            <v>AVG-SUH4T</v>
          </cell>
          <cell r="F5382" t="str">
            <v>台</v>
          </cell>
        </row>
        <row r="5383">
          <cell r="C5383" t="str">
            <v>S160401E00</v>
          </cell>
          <cell r="D5383" t="str">
            <v>UHBT14</v>
          </cell>
          <cell r="F5383" t="str">
            <v>台</v>
          </cell>
        </row>
        <row r="5384">
          <cell r="C5384" t="str">
            <v>S160401E01</v>
          </cell>
          <cell r="D5384" t="str">
            <v>SUH4T</v>
          </cell>
          <cell r="F5384" t="str">
            <v>台</v>
          </cell>
        </row>
        <row r="5385">
          <cell r="C5385" t="str">
            <v>S160401K01</v>
          </cell>
          <cell r="D5385" t="str">
            <v>SUH4T</v>
          </cell>
          <cell r="E5385" t="str">
            <v>HDBT-14S</v>
          </cell>
          <cell r="F5385" t="str">
            <v>台</v>
          </cell>
        </row>
        <row r="5386">
          <cell r="C5386" t="str">
            <v>S160401R01</v>
          </cell>
          <cell r="D5386" t="str">
            <v>SUH4T</v>
          </cell>
          <cell r="E5386" t="str">
            <v>HD-07HPS</v>
          </cell>
          <cell r="F5386" t="str">
            <v>台</v>
          </cell>
        </row>
        <row r="5387">
          <cell r="C5387" t="str">
            <v>S160401T01</v>
          </cell>
          <cell r="D5387" t="str">
            <v>SUH4T</v>
          </cell>
          <cell r="F5387" t="str">
            <v>台</v>
          </cell>
        </row>
        <row r="5388">
          <cell r="C5388" t="str">
            <v>S160401U04</v>
          </cell>
          <cell r="D5388" t="str">
            <v>SUH4T</v>
          </cell>
          <cell r="E5388" t="str">
            <v>DIGI-1X4B-1H</v>
          </cell>
          <cell r="F5388" t="str">
            <v>台</v>
          </cell>
        </row>
        <row r="5389">
          <cell r="C5389" t="str">
            <v>S160402E00</v>
          </cell>
          <cell r="D5389" t="str">
            <v>UH0104</v>
          </cell>
          <cell r="F5389" t="str">
            <v>台</v>
          </cell>
        </row>
        <row r="5390">
          <cell r="C5390" t="str">
            <v>S160402E01</v>
          </cell>
          <cell r="D5390" t="str">
            <v>SUH4</v>
          </cell>
          <cell r="F5390" t="str">
            <v>台</v>
          </cell>
        </row>
        <row r="5391">
          <cell r="C5391" t="str">
            <v>T076106A01</v>
          </cell>
          <cell r="D5391" t="str">
            <v>TPHD402T</v>
          </cell>
          <cell r="E5391" t="str">
            <v>HD200T</v>
          </cell>
          <cell r="F5391" t="str">
            <v>台</v>
          </cell>
        </row>
        <row r="5392">
          <cell r="C5392" t="str">
            <v>T076106D01</v>
          </cell>
          <cell r="D5392" t="str">
            <v>TPHD402T</v>
          </cell>
          <cell r="E5392" t="str">
            <v>7488000022</v>
          </cell>
          <cell r="F5392" t="str">
            <v>台</v>
          </cell>
        </row>
        <row r="5393">
          <cell r="C5393" t="str">
            <v>T076106E00</v>
          </cell>
          <cell r="D5393" t="str">
            <v>HDBT70T</v>
          </cell>
          <cell r="F5393" t="str">
            <v>台</v>
          </cell>
        </row>
        <row r="5394">
          <cell r="C5394" t="str">
            <v>T076106E01</v>
          </cell>
          <cell r="D5394" t="str">
            <v>TPHD402T</v>
          </cell>
          <cell r="F5394" t="str">
            <v>台</v>
          </cell>
        </row>
        <row r="5395">
          <cell r="C5395" t="str">
            <v>T076106M02</v>
          </cell>
          <cell r="D5395" t="str">
            <v>TPHD402T</v>
          </cell>
          <cell r="E5395" t="str">
            <v>VT-EX402HBTT</v>
          </cell>
          <cell r="F5395" t="str">
            <v>台</v>
          </cell>
        </row>
        <row r="5396">
          <cell r="C5396" t="str">
            <v>T076106T01</v>
          </cell>
          <cell r="D5396" t="str">
            <v>TPHD402T</v>
          </cell>
          <cell r="F5396" t="str">
            <v>台</v>
          </cell>
        </row>
        <row r="5397">
          <cell r="C5397" t="str">
            <v>T076106U02</v>
          </cell>
          <cell r="D5397" t="str">
            <v>TPHD402T</v>
          </cell>
          <cell r="E5397" t="str">
            <v>VCAT-HD-T</v>
          </cell>
          <cell r="F5397" t="str">
            <v>台</v>
          </cell>
        </row>
        <row r="5398">
          <cell r="C5398" t="str">
            <v>T076107A01</v>
          </cell>
          <cell r="D5398" t="str">
            <v>TPHD402PT</v>
          </cell>
          <cell r="E5398" t="str">
            <v>AVG-HD300T</v>
          </cell>
          <cell r="F5398" t="str">
            <v>台</v>
          </cell>
        </row>
        <row r="5399">
          <cell r="C5399" t="str">
            <v>T076107A03</v>
          </cell>
          <cell r="D5399" t="str">
            <v>TPHD402PT</v>
          </cell>
          <cell r="E5399" t="str">
            <v>RTHDBT402PT</v>
          </cell>
          <cell r="F5399" t="str">
            <v>台</v>
          </cell>
        </row>
        <row r="5400">
          <cell r="C5400" t="str">
            <v>T076107C19</v>
          </cell>
          <cell r="D5400" t="str">
            <v>TPHD402PT</v>
          </cell>
          <cell r="E5400" t="str">
            <v>HDBT-TX/B</v>
          </cell>
          <cell r="F5400" t="str">
            <v>台</v>
          </cell>
        </row>
        <row r="5401">
          <cell r="C5401" t="str">
            <v>T076107D02</v>
          </cell>
          <cell r="D5401" t="str">
            <v>TPHD402PT</v>
          </cell>
          <cell r="E5401" t="str">
            <v>77451-70-POE-T</v>
          </cell>
          <cell r="F5401" t="str">
            <v>台</v>
          </cell>
        </row>
        <row r="5402">
          <cell r="C5402" t="str">
            <v>T076107E00</v>
          </cell>
          <cell r="D5402" t="str">
            <v>HDBT70PT</v>
          </cell>
          <cell r="F5402" t="str">
            <v>台</v>
          </cell>
        </row>
        <row r="5403">
          <cell r="C5403" t="str">
            <v>T076107E01</v>
          </cell>
          <cell r="D5403" t="str">
            <v>TPHD402PT</v>
          </cell>
          <cell r="F5403" t="str">
            <v>台</v>
          </cell>
        </row>
        <row r="5404">
          <cell r="C5404" t="str">
            <v>T076107H01</v>
          </cell>
          <cell r="D5404" t="str">
            <v>TPHD402PT</v>
          </cell>
          <cell r="E5404" t="str">
            <v>HDBT60TxP</v>
          </cell>
          <cell r="F5404" t="str">
            <v>台</v>
          </cell>
        </row>
        <row r="5405">
          <cell r="C5405" t="str">
            <v>T076107K01</v>
          </cell>
          <cell r="D5405" t="str">
            <v>TPHD402PT</v>
          </cell>
          <cell r="E5405" t="str">
            <v>SY-HDBT-70PT</v>
          </cell>
          <cell r="F5405" t="str">
            <v>台</v>
          </cell>
        </row>
        <row r="5406">
          <cell r="C5406" t="str">
            <v>T076107M02</v>
          </cell>
          <cell r="D5406" t="str">
            <v>TPHD402PT</v>
          </cell>
          <cell r="E5406" t="str">
            <v>VT-EX402HBTPT</v>
          </cell>
          <cell r="F5406" t="str">
            <v>台</v>
          </cell>
        </row>
        <row r="5407">
          <cell r="C5407" t="str">
            <v>T076107T01</v>
          </cell>
          <cell r="D5407" t="str">
            <v>TPHD402PT</v>
          </cell>
          <cell r="F5407" t="str">
            <v>台</v>
          </cell>
        </row>
        <row r="5408">
          <cell r="C5408" t="str">
            <v>T076107U10</v>
          </cell>
          <cell r="D5408" t="str">
            <v>TPHD402PT</v>
          </cell>
          <cell r="E5408" t="str">
            <v>CM-BT10-TX70</v>
          </cell>
          <cell r="F5408" t="str">
            <v>台</v>
          </cell>
        </row>
        <row r="5409">
          <cell r="C5409" t="str">
            <v>T076107U13</v>
          </cell>
          <cell r="D5409" t="str">
            <v>TPHD402PT</v>
          </cell>
          <cell r="E5409" t="str">
            <v>HDBASE70POET</v>
          </cell>
          <cell r="F5409" t="str">
            <v>台</v>
          </cell>
        </row>
        <row r="5410">
          <cell r="C5410" t="str">
            <v>T076107U14</v>
          </cell>
          <cell r="D5410" t="str">
            <v>TPHD402PT</v>
          </cell>
          <cell r="E5410" t="str">
            <v>VHT-1</v>
          </cell>
          <cell r="F5410" t="str">
            <v>台</v>
          </cell>
        </row>
        <row r="5411">
          <cell r="C5411" t="str">
            <v>T076107U15</v>
          </cell>
          <cell r="D5411" t="str">
            <v>TPHD402PT</v>
          </cell>
          <cell r="E5411" t="str">
            <v>HDBT-S1</v>
          </cell>
          <cell r="F5411" t="str">
            <v>台</v>
          </cell>
        </row>
        <row r="5412">
          <cell r="C5412" t="str">
            <v>T076108D01</v>
          </cell>
          <cell r="D5412" t="str">
            <v>TPHD403T</v>
          </cell>
          <cell r="E5412" t="str">
            <v>7488000024</v>
          </cell>
          <cell r="F5412" t="str">
            <v>台</v>
          </cell>
        </row>
        <row r="5413">
          <cell r="C5413" t="str">
            <v>T076108E00</v>
          </cell>
          <cell r="D5413" t="str">
            <v>HDBT100T</v>
          </cell>
          <cell r="F5413" t="str">
            <v>台</v>
          </cell>
        </row>
        <row r="5414">
          <cell r="C5414" t="str">
            <v>T076108E01</v>
          </cell>
          <cell r="D5414" t="str">
            <v>TPHD403T</v>
          </cell>
          <cell r="F5414" t="str">
            <v>台</v>
          </cell>
        </row>
        <row r="5415">
          <cell r="C5415" t="str">
            <v>T076108K01</v>
          </cell>
          <cell r="D5415" t="str">
            <v>TPHD403T</v>
          </cell>
          <cell r="E5415" t="str">
            <v>SY-HDBT-100T</v>
          </cell>
          <cell r="F5415" t="str">
            <v>台</v>
          </cell>
        </row>
        <row r="5416">
          <cell r="C5416" t="str">
            <v>T076108M02</v>
          </cell>
          <cell r="D5416" t="str">
            <v>TPHD403T</v>
          </cell>
          <cell r="E5416" t="str">
            <v>VT-EX403HBTT</v>
          </cell>
          <cell r="F5416" t="str">
            <v>台</v>
          </cell>
        </row>
        <row r="5417">
          <cell r="C5417" t="str">
            <v>T076108T01</v>
          </cell>
          <cell r="D5417" t="str">
            <v>TPHD403T</v>
          </cell>
          <cell r="F5417" t="str">
            <v>台</v>
          </cell>
        </row>
        <row r="5418">
          <cell r="C5418" t="str">
            <v>T076108U13</v>
          </cell>
          <cell r="D5418" t="str">
            <v>TPHD403T</v>
          </cell>
          <cell r="E5418" t="str">
            <v>HDBASE100ME T</v>
          </cell>
          <cell r="F5418" t="str">
            <v>台</v>
          </cell>
        </row>
        <row r="5419">
          <cell r="C5419" t="str">
            <v>T076109D02</v>
          </cell>
          <cell r="D5419" t="str">
            <v>TPHD403PT</v>
          </cell>
          <cell r="E5419" t="str">
            <v>77451-POE-T</v>
          </cell>
          <cell r="F5419" t="str">
            <v>台</v>
          </cell>
        </row>
        <row r="5420">
          <cell r="C5420" t="str">
            <v>T076109E00</v>
          </cell>
          <cell r="D5420" t="str">
            <v>HDBT100PT</v>
          </cell>
          <cell r="F5420" t="str">
            <v>台</v>
          </cell>
        </row>
        <row r="5421">
          <cell r="C5421" t="str">
            <v>T076109E01</v>
          </cell>
          <cell r="D5421" t="str">
            <v>TPHD403PT</v>
          </cell>
          <cell r="F5421" t="str">
            <v>台</v>
          </cell>
        </row>
        <row r="5422">
          <cell r="C5422" t="str">
            <v>T076109U10</v>
          </cell>
          <cell r="D5422" t="str">
            <v>TPHD403PT</v>
          </cell>
          <cell r="E5422" t="str">
            <v>CM-BT10-TX100</v>
          </cell>
          <cell r="F5422" t="str">
            <v>台</v>
          </cell>
        </row>
        <row r="5423">
          <cell r="C5423" t="str">
            <v>T076110U04</v>
          </cell>
          <cell r="D5423" t="str">
            <v>TPHD402PT</v>
          </cell>
          <cell r="E5423" t="str">
            <v>DIGI-HD60C-S</v>
          </cell>
          <cell r="F5423" t="str">
            <v>PCS</v>
          </cell>
        </row>
        <row r="5424">
          <cell r="C5424" t="str">
            <v>T076111U04</v>
          </cell>
          <cell r="D5424" t="str">
            <v>DIGI-VGASD2-S</v>
          </cell>
          <cell r="E5424" t="str">
            <v>DIGI-VGASD2-S</v>
          </cell>
          <cell r="F5424" t="str">
            <v>台</v>
          </cell>
        </row>
        <row r="5425">
          <cell r="C5425" t="str">
            <v>T076112E00</v>
          </cell>
          <cell r="D5425" t="str">
            <v>HDBT100PLT</v>
          </cell>
          <cell r="F5425" t="str">
            <v>台</v>
          </cell>
        </row>
        <row r="5426">
          <cell r="C5426" t="str">
            <v>T076112E01</v>
          </cell>
          <cell r="D5426" t="str">
            <v>TPHD403PLT</v>
          </cell>
          <cell r="F5426" t="str">
            <v>台</v>
          </cell>
        </row>
        <row r="5427">
          <cell r="C5427" t="str">
            <v>T076112R01</v>
          </cell>
          <cell r="D5427" t="str">
            <v>TPHD403PLT</v>
          </cell>
          <cell r="E5427" t="str">
            <v>HD-10HPE Tx</v>
          </cell>
          <cell r="F5427" t="str">
            <v>台</v>
          </cell>
        </row>
        <row r="5428">
          <cell r="C5428" t="str">
            <v>T076112U04</v>
          </cell>
          <cell r="D5428" t="str">
            <v>TPHD403PLT</v>
          </cell>
          <cell r="E5428" t="str">
            <v>DIGI-HDX-S</v>
          </cell>
          <cell r="F5428" t="str">
            <v>台</v>
          </cell>
        </row>
        <row r="5429">
          <cell r="C5429" t="str">
            <v>T076112U10</v>
          </cell>
          <cell r="D5429" t="str">
            <v>TPHD403PLT</v>
          </cell>
          <cell r="E5429" t="str">
            <v>CM-BT10-TX100</v>
          </cell>
          <cell r="F5429" t="str">
            <v>台</v>
          </cell>
        </row>
        <row r="5430">
          <cell r="C5430" t="str">
            <v>T076114U04</v>
          </cell>
          <cell r="D5430" t="str">
            <v>TPHD402PT(NR)</v>
          </cell>
          <cell r="E5430" t="str">
            <v>DIGI-HD60-S</v>
          </cell>
          <cell r="F5430" t="str">
            <v>台</v>
          </cell>
        </row>
        <row r="5431">
          <cell r="C5431" t="str">
            <v>T076115A01</v>
          </cell>
          <cell r="D5431" t="str">
            <v>TPHD405PT-WPB</v>
          </cell>
          <cell r="E5431" t="str">
            <v>AVG-TPHD405PT-WPH</v>
          </cell>
          <cell r="F5431" t="str">
            <v>台</v>
          </cell>
        </row>
        <row r="5432">
          <cell r="C5432" t="str">
            <v>T076115E00</v>
          </cell>
          <cell r="D5432" t="str">
            <v>HDBT70PT-WPB</v>
          </cell>
          <cell r="F5432" t="str">
            <v>台</v>
          </cell>
        </row>
        <row r="5433">
          <cell r="C5433" t="str">
            <v>T076115E01</v>
          </cell>
          <cell r="D5433" t="str">
            <v>TPHD405PT-WPB</v>
          </cell>
          <cell r="F5433" t="str">
            <v>台</v>
          </cell>
        </row>
        <row r="5434">
          <cell r="C5434" t="str">
            <v>T076115J03</v>
          </cell>
          <cell r="D5434" t="str">
            <v>TPHD405PT-WPB</v>
          </cell>
          <cell r="E5434" t="str">
            <v>500455-TX</v>
          </cell>
          <cell r="F5434" t="str">
            <v>台</v>
          </cell>
        </row>
        <row r="5435">
          <cell r="C5435" t="str">
            <v>T076115T01</v>
          </cell>
          <cell r="D5435" t="str">
            <v>TPHD405PT-WPB</v>
          </cell>
          <cell r="F5435" t="str">
            <v>台</v>
          </cell>
        </row>
        <row r="5436">
          <cell r="C5436" t="str">
            <v>T076116E00</v>
          </cell>
          <cell r="D5436" t="str">
            <v>HDBT70PT-WPI</v>
          </cell>
          <cell r="F5436" t="str">
            <v>台</v>
          </cell>
        </row>
        <row r="5437">
          <cell r="C5437" t="str">
            <v>T076116E01</v>
          </cell>
          <cell r="D5437" t="str">
            <v>TPHD405PT-WPI</v>
          </cell>
          <cell r="F5437" t="str">
            <v>台</v>
          </cell>
        </row>
        <row r="5438">
          <cell r="C5438" t="str">
            <v>T076116H01</v>
          </cell>
          <cell r="D5438" t="str">
            <v>TPHD405PT-WPI</v>
          </cell>
          <cell r="E5438" t="str">
            <v>DMWP1</v>
          </cell>
          <cell r="F5438" t="str">
            <v>台</v>
          </cell>
        </row>
        <row r="5439">
          <cell r="C5439" t="str">
            <v>T076117C12</v>
          </cell>
          <cell r="D5439" t="str">
            <v>TPHD402WT</v>
          </cell>
          <cell r="F5439" t="str">
            <v>台</v>
          </cell>
        </row>
        <row r="5440">
          <cell r="C5440" t="str">
            <v>T076118U04</v>
          </cell>
          <cell r="D5440" t="str">
            <v>TPHD403PLT</v>
          </cell>
          <cell r="E5440" t="str">
            <v>DIGI-HDXL-S</v>
          </cell>
          <cell r="F5440" t="str">
            <v>台</v>
          </cell>
        </row>
        <row r="5441">
          <cell r="C5441" t="str">
            <v>T076206A01</v>
          </cell>
          <cell r="D5441" t="str">
            <v>TPHD402R</v>
          </cell>
          <cell r="E5441" t="str">
            <v>HD200R</v>
          </cell>
          <cell r="F5441" t="str">
            <v>台</v>
          </cell>
        </row>
        <row r="5442">
          <cell r="C5442" t="str">
            <v>T076206D01</v>
          </cell>
          <cell r="D5442" t="str">
            <v>TPHD402R</v>
          </cell>
          <cell r="E5442" t="str">
            <v>7488000023</v>
          </cell>
          <cell r="F5442" t="str">
            <v>台</v>
          </cell>
        </row>
        <row r="5443">
          <cell r="C5443" t="str">
            <v>T076206E00</v>
          </cell>
          <cell r="D5443" t="str">
            <v>HDBT70R</v>
          </cell>
          <cell r="F5443" t="str">
            <v>台</v>
          </cell>
        </row>
        <row r="5444">
          <cell r="C5444" t="str">
            <v>T076206E01</v>
          </cell>
          <cell r="D5444" t="str">
            <v>TPHD402R</v>
          </cell>
          <cell r="F5444" t="str">
            <v>台</v>
          </cell>
        </row>
        <row r="5445">
          <cell r="C5445" t="str">
            <v>T076206M02</v>
          </cell>
          <cell r="D5445" t="str">
            <v>TPHD402R</v>
          </cell>
          <cell r="E5445" t="str">
            <v>VT-EX402HBTR</v>
          </cell>
          <cell r="F5445" t="str">
            <v>台</v>
          </cell>
        </row>
        <row r="5446">
          <cell r="C5446" t="str">
            <v>T076206T01</v>
          </cell>
          <cell r="D5446" t="str">
            <v>TPHD402R</v>
          </cell>
          <cell r="F5446" t="str">
            <v>台</v>
          </cell>
        </row>
        <row r="5447">
          <cell r="C5447" t="str">
            <v>T076206U02</v>
          </cell>
          <cell r="D5447" t="str">
            <v>TPHD402R</v>
          </cell>
          <cell r="E5447" t="str">
            <v>VCAT-HD-R</v>
          </cell>
          <cell r="F5447" t="str">
            <v>台</v>
          </cell>
        </row>
        <row r="5448">
          <cell r="C5448" t="str">
            <v>T076206U13</v>
          </cell>
          <cell r="D5448" t="str">
            <v>TPHD402R</v>
          </cell>
          <cell r="E5448" t="str">
            <v>HDBASE70MR</v>
          </cell>
          <cell r="F5448" t="str">
            <v>台</v>
          </cell>
        </row>
        <row r="5449">
          <cell r="C5449" t="str">
            <v>T076207A01</v>
          </cell>
          <cell r="D5449" t="str">
            <v>TPHD402PR</v>
          </cell>
          <cell r="E5449" t="str">
            <v>AVG-HD300R</v>
          </cell>
          <cell r="F5449" t="str">
            <v>台</v>
          </cell>
        </row>
        <row r="5450">
          <cell r="C5450" t="str">
            <v>T076207A03</v>
          </cell>
          <cell r="D5450" t="str">
            <v>TPHD402PR</v>
          </cell>
          <cell r="E5450" t="str">
            <v>RTHDBT402PR</v>
          </cell>
          <cell r="F5450" t="str">
            <v>台</v>
          </cell>
        </row>
        <row r="5451">
          <cell r="C5451" t="str">
            <v>T076207C19</v>
          </cell>
          <cell r="D5451" t="str">
            <v>TPHD402PR</v>
          </cell>
          <cell r="E5451" t="str">
            <v>HDBT-RX/B</v>
          </cell>
          <cell r="F5451" t="str">
            <v>台</v>
          </cell>
        </row>
        <row r="5452">
          <cell r="C5452" t="str">
            <v>T076207D01</v>
          </cell>
          <cell r="D5452" t="str">
            <v>TPHD402PR</v>
          </cell>
          <cell r="E5452" t="str">
            <v>HDMI-CAT Extender Adv. Receiver</v>
          </cell>
          <cell r="F5452" t="str">
            <v>台</v>
          </cell>
        </row>
        <row r="5453">
          <cell r="C5453" t="str">
            <v>T076207D02</v>
          </cell>
          <cell r="D5453" t="str">
            <v>TPHD402PR</v>
          </cell>
          <cell r="E5453" t="str">
            <v>77451-70-POE-R</v>
          </cell>
          <cell r="F5453" t="str">
            <v>台</v>
          </cell>
        </row>
        <row r="5454">
          <cell r="C5454" t="str">
            <v>T076207E00</v>
          </cell>
          <cell r="D5454" t="str">
            <v>HDBT70PR</v>
          </cell>
          <cell r="F5454" t="str">
            <v>台</v>
          </cell>
        </row>
        <row r="5455">
          <cell r="C5455" t="str">
            <v>T076207E01</v>
          </cell>
          <cell r="D5455" t="str">
            <v>TPHD402PR</v>
          </cell>
          <cell r="F5455" t="str">
            <v>台</v>
          </cell>
        </row>
        <row r="5456">
          <cell r="C5456" t="str">
            <v>T076207H01</v>
          </cell>
          <cell r="D5456" t="str">
            <v>TPHD402PR</v>
          </cell>
          <cell r="E5456" t="str">
            <v>HDBT60RxP</v>
          </cell>
          <cell r="F5456" t="str">
            <v>台</v>
          </cell>
        </row>
        <row r="5457">
          <cell r="C5457" t="str">
            <v>T076207I01</v>
          </cell>
          <cell r="D5457" t="str">
            <v>TPHD402PR</v>
          </cell>
          <cell r="E5457" t="str">
            <v>SSC-HDBT-RX</v>
          </cell>
          <cell r="F5457" t="str">
            <v>台</v>
          </cell>
        </row>
        <row r="5458">
          <cell r="C5458" t="str">
            <v>T076207K01</v>
          </cell>
          <cell r="D5458" t="str">
            <v>TPHD402PR</v>
          </cell>
          <cell r="E5458" t="str">
            <v>SY-HDBT-70PR</v>
          </cell>
          <cell r="F5458" t="str">
            <v>台</v>
          </cell>
        </row>
        <row r="5459">
          <cell r="C5459" t="str">
            <v>T076207M02</v>
          </cell>
          <cell r="D5459" t="str">
            <v>TPHD402PR</v>
          </cell>
          <cell r="E5459" t="str">
            <v>VT-EX402HBTPR</v>
          </cell>
          <cell r="F5459" t="str">
            <v>台</v>
          </cell>
        </row>
        <row r="5460">
          <cell r="C5460" t="str">
            <v>T076207R01</v>
          </cell>
          <cell r="D5460" t="str">
            <v>TPHD402PR</v>
          </cell>
          <cell r="E5460" t="str">
            <v>HD-07HPER</v>
          </cell>
          <cell r="F5460" t="str">
            <v>台</v>
          </cell>
        </row>
        <row r="5461">
          <cell r="C5461" t="str">
            <v>T076207T01</v>
          </cell>
          <cell r="D5461" t="str">
            <v>TPHD402PR</v>
          </cell>
          <cell r="F5461" t="str">
            <v>台</v>
          </cell>
        </row>
        <row r="5462">
          <cell r="C5462" t="str">
            <v>T076207U10</v>
          </cell>
          <cell r="D5462" t="str">
            <v>TPHD402PR</v>
          </cell>
          <cell r="E5462" t="str">
            <v>CM-BT10-RX70</v>
          </cell>
          <cell r="F5462" t="str">
            <v>台</v>
          </cell>
        </row>
        <row r="5463">
          <cell r="C5463" t="str">
            <v>T076207U13</v>
          </cell>
          <cell r="D5463" t="str">
            <v>TPHD402PR</v>
          </cell>
          <cell r="E5463" t="str">
            <v>HDBASE70POER</v>
          </cell>
          <cell r="F5463" t="str">
            <v>台</v>
          </cell>
        </row>
        <row r="5464">
          <cell r="C5464" t="str">
            <v>T076207U14</v>
          </cell>
          <cell r="D5464" t="str">
            <v>TPHD402PR</v>
          </cell>
          <cell r="E5464" t="str">
            <v>VHR-1</v>
          </cell>
          <cell r="F5464" t="str">
            <v>台</v>
          </cell>
        </row>
        <row r="5465">
          <cell r="C5465" t="str">
            <v>T076207U15</v>
          </cell>
          <cell r="D5465" t="str">
            <v>TPHD402PR</v>
          </cell>
          <cell r="E5465" t="str">
            <v>HDBT-R1</v>
          </cell>
          <cell r="F5465" t="str">
            <v>台</v>
          </cell>
        </row>
        <row r="5466">
          <cell r="C5466" t="str">
            <v>T076208D01</v>
          </cell>
          <cell r="D5466" t="str">
            <v>TPHD403R</v>
          </cell>
          <cell r="E5466" t="str">
            <v>7488000025</v>
          </cell>
          <cell r="F5466" t="str">
            <v>台</v>
          </cell>
        </row>
        <row r="5467">
          <cell r="C5467" t="str">
            <v>T076208E00</v>
          </cell>
          <cell r="D5467" t="str">
            <v>HDBT100R</v>
          </cell>
          <cell r="F5467" t="str">
            <v>台</v>
          </cell>
        </row>
        <row r="5468">
          <cell r="C5468" t="str">
            <v>T076208E01</v>
          </cell>
          <cell r="D5468" t="str">
            <v>TPHD403R</v>
          </cell>
          <cell r="F5468" t="str">
            <v>台</v>
          </cell>
        </row>
        <row r="5469">
          <cell r="C5469" t="str">
            <v>T076208K01</v>
          </cell>
          <cell r="D5469" t="str">
            <v>TPHD403R</v>
          </cell>
          <cell r="E5469" t="str">
            <v>SY-HDBT-100R</v>
          </cell>
          <cell r="F5469" t="str">
            <v>台</v>
          </cell>
        </row>
        <row r="5470">
          <cell r="C5470" t="str">
            <v>T076208M02</v>
          </cell>
          <cell r="D5470" t="str">
            <v>TPHD403R</v>
          </cell>
          <cell r="E5470" t="str">
            <v>VT-EX403HBTR</v>
          </cell>
          <cell r="F5470" t="str">
            <v>台</v>
          </cell>
        </row>
        <row r="5471">
          <cell r="C5471" t="str">
            <v>T076208T01</v>
          </cell>
          <cell r="D5471" t="str">
            <v>TPHD403R</v>
          </cell>
          <cell r="F5471" t="str">
            <v>台</v>
          </cell>
        </row>
        <row r="5472">
          <cell r="C5472" t="str">
            <v>T076208U13</v>
          </cell>
          <cell r="D5472" t="str">
            <v>TPHD403R</v>
          </cell>
          <cell r="E5472" t="str">
            <v>HDBASE100ME R</v>
          </cell>
          <cell r="F5472" t="str">
            <v>台</v>
          </cell>
        </row>
        <row r="5473">
          <cell r="C5473" t="str">
            <v>T076209D02</v>
          </cell>
          <cell r="D5473" t="str">
            <v>TPHD403PR</v>
          </cell>
          <cell r="E5473" t="str">
            <v>77451-POE-R</v>
          </cell>
          <cell r="F5473" t="str">
            <v>台</v>
          </cell>
        </row>
        <row r="5474">
          <cell r="C5474" t="str">
            <v>T076209E00</v>
          </cell>
          <cell r="D5474" t="str">
            <v>HDBT100PR</v>
          </cell>
          <cell r="F5474" t="str">
            <v>台</v>
          </cell>
        </row>
        <row r="5475">
          <cell r="C5475" t="str">
            <v>T076209E01</v>
          </cell>
          <cell r="D5475" t="str">
            <v>TPHD403PR</v>
          </cell>
          <cell r="F5475" t="str">
            <v>台</v>
          </cell>
        </row>
        <row r="5476">
          <cell r="C5476" t="str">
            <v>T076209U10</v>
          </cell>
          <cell r="D5476" t="str">
            <v>TPHD403PR</v>
          </cell>
          <cell r="E5476" t="str">
            <v>CM-BT10-RX100</v>
          </cell>
          <cell r="F5476" t="str">
            <v>台</v>
          </cell>
        </row>
        <row r="5477">
          <cell r="C5477" t="str">
            <v>T076210U04</v>
          </cell>
          <cell r="D5477" t="str">
            <v>TPHD402PR</v>
          </cell>
          <cell r="E5477" t="str">
            <v>DIGI-HD60C-R</v>
          </cell>
          <cell r="F5477" t="str">
            <v>PCS</v>
          </cell>
        </row>
        <row r="5478">
          <cell r="C5478" t="str">
            <v>T076211U04</v>
          </cell>
          <cell r="D5478" t="str">
            <v>DIGI-VGASD2-R</v>
          </cell>
          <cell r="E5478" t="str">
            <v>DIGI-VGASD2-R</v>
          </cell>
          <cell r="F5478" t="str">
            <v>台</v>
          </cell>
        </row>
        <row r="5479">
          <cell r="C5479" t="str">
            <v>T076212E00</v>
          </cell>
          <cell r="D5479" t="str">
            <v>HDBT100PLR</v>
          </cell>
          <cell r="F5479" t="str">
            <v>台</v>
          </cell>
        </row>
        <row r="5480">
          <cell r="C5480" t="str">
            <v>T076212E01</v>
          </cell>
          <cell r="D5480" t="str">
            <v>TPHD403PLR</v>
          </cell>
          <cell r="F5480" t="str">
            <v>台</v>
          </cell>
        </row>
        <row r="5481">
          <cell r="C5481" t="str">
            <v>T076212R01</v>
          </cell>
          <cell r="D5481" t="str">
            <v>TPHD403PLR</v>
          </cell>
          <cell r="E5481" t="str">
            <v>HD-10HPE Rx</v>
          </cell>
          <cell r="F5481" t="str">
            <v>台</v>
          </cell>
        </row>
        <row r="5482">
          <cell r="C5482" t="str">
            <v>T076212U04</v>
          </cell>
          <cell r="D5482" t="str">
            <v>TPHD403PLR</v>
          </cell>
          <cell r="E5482" t="str">
            <v>DIGI-HDX-R</v>
          </cell>
          <cell r="F5482" t="str">
            <v>台</v>
          </cell>
        </row>
        <row r="5483">
          <cell r="C5483" t="str">
            <v>T076212U10</v>
          </cell>
          <cell r="D5483" t="str">
            <v>TPHD403PLR</v>
          </cell>
          <cell r="E5483" t="str">
            <v>CM-BT10-RX100</v>
          </cell>
          <cell r="F5483" t="str">
            <v>台</v>
          </cell>
        </row>
        <row r="5484">
          <cell r="C5484" t="str">
            <v>T076214U04</v>
          </cell>
          <cell r="D5484" t="str">
            <v>TPHD402PR(NR)</v>
          </cell>
          <cell r="E5484" t="str">
            <v>DIGI-HD60-R</v>
          </cell>
          <cell r="F5484" t="str">
            <v>台</v>
          </cell>
        </row>
        <row r="5485">
          <cell r="C5485" t="str">
            <v>T076215E00</v>
          </cell>
          <cell r="D5485" t="str">
            <v>HDBT70PR-WP</v>
          </cell>
          <cell r="F5485" t="str">
            <v>台</v>
          </cell>
        </row>
        <row r="5486">
          <cell r="C5486" t="str">
            <v>T076215E01</v>
          </cell>
          <cell r="D5486" t="str">
            <v>TPHD405PR-WP</v>
          </cell>
          <cell r="F5486" t="str">
            <v>台</v>
          </cell>
        </row>
        <row r="5487">
          <cell r="C5487" t="str">
            <v>T076215T01</v>
          </cell>
          <cell r="D5487" t="str">
            <v>TPHD405PR-WP</v>
          </cell>
          <cell r="F5487" t="str">
            <v>台</v>
          </cell>
        </row>
        <row r="5488">
          <cell r="C5488" t="str">
            <v>T076217C12</v>
          </cell>
          <cell r="D5488" t="str">
            <v>TPHD402WR</v>
          </cell>
          <cell r="F5488" t="str">
            <v>台</v>
          </cell>
        </row>
        <row r="5489">
          <cell r="C5489" t="str">
            <v>T076218U04</v>
          </cell>
          <cell r="D5489" t="str">
            <v>TPHD403PLR</v>
          </cell>
          <cell r="E5489" t="str">
            <v>DIGI-HDXL-R</v>
          </cell>
          <cell r="F5489" t="str">
            <v>台</v>
          </cell>
        </row>
        <row r="5490">
          <cell r="C5490" t="str">
            <v>T076401U04</v>
          </cell>
          <cell r="D5490" t="str">
            <v>DIGI-VGASD2-T4</v>
          </cell>
          <cell r="E5490" t="str">
            <v>DIGI-VGASD2-T4</v>
          </cell>
          <cell r="F5490" t="str">
            <v>台</v>
          </cell>
        </row>
        <row r="5491">
          <cell r="C5491" t="str">
            <v>T076604E00</v>
          </cell>
          <cell r="D5491" t="str">
            <v>TP400</v>
          </cell>
          <cell r="F5491" t="str">
            <v>套</v>
          </cell>
        </row>
        <row r="5492">
          <cell r="C5492" t="str">
            <v>T076606A01</v>
          </cell>
          <cell r="D5492" t="str">
            <v>TPHD402</v>
          </cell>
          <cell r="E5492" t="str">
            <v>HD200</v>
          </cell>
          <cell r="F5492" t="str">
            <v>套</v>
          </cell>
        </row>
        <row r="5493">
          <cell r="C5493" t="str">
            <v>T076606E00</v>
          </cell>
          <cell r="D5493" t="str">
            <v>HDBT70</v>
          </cell>
          <cell r="F5493" t="str">
            <v>套</v>
          </cell>
        </row>
        <row r="5494">
          <cell r="C5494" t="str">
            <v>T076606E01</v>
          </cell>
          <cell r="D5494" t="str">
            <v>TPHD402</v>
          </cell>
          <cell r="F5494" t="str">
            <v>套</v>
          </cell>
        </row>
        <row r="5495">
          <cell r="C5495" t="str">
            <v>T076606M02</v>
          </cell>
          <cell r="D5495" t="str">
            <v>TPHD402</v>
          </cell>
          <cell r="E5495" t="str">
            <v>VT-EXHD402</v>
          </cell>
          <cell r="F5495" t="str">
            <v>套</v>
          </cell>
        </row>
        <row r="5496">
          <cell r="C5496" t="str">
            <v>T076606T01</v>
          </cell>
          <cell r="D5496" t="str">
            <v>TPHD402</v>
          </cell>
          <cell r="F5496" t="str">
            <v>套</v>
          </cell>
        </row>
        <row r="5497">
          <cell r="C5497" t="str">
            <v>T076606U02</v>
          </cell>
          <cell r="D5497" t="str">
            <v>TPHD402</v>
          </cell>
          <cell r="E5497" t="str">
            <v>VCAT-HD</v>
          </cell>
          <cell r="F5497" t="str">
            <v>套</v>
          </cell>
        </row>
        <row r="5498">
          <cell r="C5498" t="str">
            <v>T076607A03</v>
          </cell>
          <cell r="D5498" t="str">
            <v>TPHD402P</v>
          </cell>
          <cell r="E5498" t="str">
            <v>RTHDBT402P</v>
          </cell>
          <cell r="F5498" t="str">
            <v>套</v>
          </cell>
        </row>
        <row r="5499">
          <cell r="C5499" t="str">
            <v>T076607D02</v>
          </cell>
          <cell r="D5499" t="str">
            <v>TPHD402P</v>
          </cell>
          <cell r="E5499" t="str">
            <v>77451-70-POE</v>
          </cell>
          <cell r="F5499" t="str">
            <v>套</v>
          </cell>
        </row>
        <row r="5500">
          <cell r="C5500" t="str">
            <v>T076607E00</v>
          </cell>
          <cell r="D5500" t="str">
            <v>HDBT70P</v>
          </cell>
          <cell r="F5500" t="str">
            <v>套</v>
          </cell>
        </row>
        <row r="5501">
          <cell r="C5501" t="str">
            <v>T076607E01</v>
          </cell>
          <cell r="D5501" t="str">
            <v>TPHD402P</v>
          </cell>
          <cell r="F5501" t="str">
            <v>套</v>
          </cell>
        </row>
        <row r="5502">
          <cell r="C5502" t="str">
            <v>T076607K01</v>
          </cell>
          <cell r="D5502" t="str">
            <v>TPHD402P</v>
          </cell>
          <cell r="E5502" t="str">
            <v>SY-HDBT-70P</v>
          </cell>
          <cell r="F5502" t="str">
            <v>套</v>
          </cell>
        </row>
        <row r="5503">
          <cell r="C5503" t="str">
            <v>T076607M02</v>
          </cell>
          <cell r="D5503" t="str">
            <v>TPHD402P</v>
          </cell>
          <cell r="E5503" t="str">
            <v>VT-EXHD402P</v>
          </cell>
          <cell r="F5503" t="str">
            <v>套</v>
          </cell>
        </row>
        <row r="5504">
          <cell r="C5504" t="str">
            <v>T076607T01</v>
          </cell>
          <cell r="D5504" t="str">
            <v>TPHD402P</v>
          </cell>
          <cell r="F5504" t="str">
            <v>套</v>
          </cell>
        </row>
        <row r="5505">
          <cell r="C5505" t="str">
            <v>T076607U10</v>
          </cell>
          <cell r="D5505" t="str">
            <v>TPHD402P</v>
          </cell>
          <cell r="E5505" t="str">
            <v>CM-BT10-TXRX70</v>
          </cell>
          <cell r="F5505" t="str">
            <v>套</v>
          </cell>
        </row>
        <row r="5506">
          <cell r="C5506" t="str">
            <v>T076608E00</v>
          </cell>
          <cell r="D5506" t="str">
            <v>HDBT100</v>
          </cell>
          <cell r="F5506" t="str">
            <v>套</v>
          </cell>
        </row>
        <row r="5507">
          <cell r="C5507" t="str">
            <v>T076608E01</v>
          </cell>
          <cell r="D5507" t="str">
            <v>TPHD403</v>
          </cell>
          <cell r="F5507" t="str">
            <v>套</v>
          </cell>
        </row>
        <row r="5508">
          <cell r="C5508" t="str">
            <v>T076608K01</v>
          </cell>
          <cell r="D5508" t="str">
            <v>TPHD403</v>
          </cell>
          <cell r="E5508" t="str">
            <v>SY-HDBT-100</v>
          </cell>
          <cell r="F5508" t="str">
            <v>套</v>
          </cell>
        </row>
        <row r="5509">
          <cell r="C5509" t="str">
            <v>T076608M02</v>
          </cell>
          <cell r="D5509" t="str">
            <v>TPHD403</v>
          </cell>
          <cell r="E5509" t="str">
            <v>VT-EXHD403</v>
          </cell>
          <cell r="F5509" t="str">
            <v>套</v>
          </cell>
        </row>
        <row r="5510">
          <cell r="C5510" t="str">
            <v>T076608T01</v>
          </cell>
          <cell r="D5510" t="str">
            <v>TPHD403</v>
          </cell>
          <cell r="F5510" t="str">
            <v>套</v>
          </cell>
        </row>
        <row r="5511">
          <cell r="C5511" t="str">
            <v>T076609D02</v>
          </cell>
          <cell r="D5511" t="str">
            <v>TPHD403P</v>
          </cell>
          <cell r="E5511" t="str">
            <v>77451-POE</v>
          </cell>
          <cell r="F5511" t="str">
            <v>套</v>
          </cell>
        </row>
        <row r="5512">
          <cell r="C5512" t="str">
            <v>T076609E00</v>
          </cell>
          <cell r="D5512" t="str">
            <v>HDBT100P</v>
          </cell>
          <cell r="F5512" t="str">
            <v>套</v>
          </cell>
        </row>
        <row r="5513">
          <cell r="C5513" t="str">
            <v>T076609E01</v>
          </cell>
          <cell r="D5513" t="str">
            <v>TPHD403P</v>
          </cell>
          <cell r="F5513" t="str">
            <v>套</v>
          </cell>
        </row>
        <row r="5514">
          <cell r="C5514" t="str">
            <v>T076609U10</v>
          </cell>
          <cell r="D5514" t="str">
            <v>TPHD403P</v>
          </cell>
          <cell r="E5514" t="str">
            <v>CM-BT10-TXRX100</v>
          </cell>
          <cell r="F5514" t="str">
            <v>套</v>
          </cell>
        </row>
        <row r="5515">
          <cell r="C5515" t="str">
            <v>T076612E00</v>
          </cell>
          <cell r="D5515" t="str">
            <v>HDBT100PL</v>
          </cell>
          <cell r="F5515" t="str">
            <v>台</v>
          </cell>
        </row>
        <row r="5516">
          <cell r="C5516" t="str">
            <v>T076612E01</v>
          </cell>
          <cell r="D5516" t="str">
            <v>TPHD403PL</v>
          </cell>
          <cell r="F5516" t="str">
            <v>台</v>
          </cell>
        </row>
        <row r="5517">
          <cell r="C5517" t="str">
            <v>T076612R01</v>
          </cell>
          <cell r="D5517" t="str">
            <v>TPHD403PL</v>
          </cell>
          <cell r="E5517" t="str">
            <v>HD-10HPE</v>
          </cell>
          <cell r="F5517" t="str">
            <v>台</v>
          </cell>
        </row>
        <row r="5518">
          <cell r="C5518" t="str">
            <v>T076612U10</v>
          </cell>
          <cell r="D5518" t="str">
            <v>TPHD403PL</v>
          </cell>
          <cell r="E5518" t="str">
            <v>CM-BT10-TXRX100</v>
          </cell>
          <cell r="F5518" t="str">
            <v>台</v>
          </cell>
        </row>
        <row r="5519">
          <cell r="C5519" t="str">
            <v>T076617C12</v>
          </cell>
          <cell r="D5519" t="str">
            <v>TPHD402W</v>
          </cell>
          <cell r="F5519" t="str">
            <v>套</v>
          </cell>
        </row>
        <row r="5520">
          <cell r="C5520" t="str">
            <v>T076619E01</v>
          </cell>
          <cell r="D5520" t="str">
            <v>TPHD-BYE</v>
          </cell>
          <cell r="F5520" t="str">
            <v>台</v>
          </cell>
        </row>
        <row r="5521">
          <cell r="C5521" t="str">
            <v>T076619U10</v>
          </cell>
          <cell r="D5521" t="str">
            <v>TPHD-BYE</v>
          </cell>
          <cell r="E5521" t="str">
            <v>CM-BT10-TXRX70-Lite</v>
          </cell>
          <cell r="F5521" t="str">
            <v>台</v>
          </cell>
        </row>
        <row r="5522">
          <cell r="C5522" t="str">
            <v>T076801U04</v>
          </cell>
          <cell r="D5522" t="str">
            <v>DIGI-VGASD2-T8</v>
          </cell>
          <cell r="E5522" t="str">
            <v>DIGI-VGASD2-T8</v>
          </cell>
          <cell r="F5522" t="str">
            <v>台</v>
          </cell>
        </row>
        <row r="5523">
          <cell r="C5523" t="str">
            <v>T096101E00</v>
          </cell>
          <cell r="D5523" t="str">
            <v>DVFBT</v>
          </cell>
          <cell r="F5523" t="str">
            <v>台</v>
          </cell>
        </row>
        <row r="5524">
          <cell r="C5524" t="str">
            <v>T096101E01</v>
          </cell>
          <cell r="D5524" t="str">
            <v>FODV300T</v>
          </cell>
          <cell r="F5524" t="str">
            <v>台</v>
          </cell>
        </row>
        <row r="5525">
          <cell r="C5525" t="str">
            <v>T096201E00</v>
          </cell>
          <cell r="D5525" t="str">
            <v>DVFBR</v>
          </cell>
          <cell r="F5525" t="str">
            <v>台</v>
          </cell>
        </row>
        <row r="5526">
          <cell r="C5526" t="str">
            <v>T096201E01</v>
          </cell>
          <cell r="D5526" t="str">
            <v>FODV300R</v>
          </cell>
          <cell r="F5526" t="str">
            <v>台</v>
          </cell>
        </row>
        <row r="5527">
          <cell r="C5527" t="str">
            <v>T096601E00</v>
          </cell>
          <cell r="D5527" t="str">
            <v>DVFB</v>
          </cell>
          <cell r="F5527" t="str">
            <v>套</v>
          </cell>
        </row>
        <row r="5528">
          <cell r="C5528" t="str">
            <v>T096601E01</v>
          </cell>
          <cell r="D5528" t="str">
            <v>FODV300</v>
          </cell>
          <cell r="F5528" t="str">
            <v>套</v>
          </cell>
        </row>
        <row r="5529">
          <cell r="C5529" t="str">
            <v>T166107A01</v>
          </cell>
          <cell r="D5529" t="str">
            <v>TPHD402PT</v>
          </cell>
          <cell r="E5529" t="str">
            <v>AVG-HD300T</v>
          </cell>
          <cell r="F5529" t="str">
            <v>台</v>
          </cell>
        </row>
        <row r="5530">
          <cell r="C5530" t="str">
            <v>T166107A03</v>
          </cell>
          <cell r="D5530" t="str">
            <v>TPHD402PT</v>
          </cell>
          <cell r="E5530" t="str">
            <v>RTHDBT402PT</v>
          </cell>
          <cell r="F5530" t="str">
            <v>台</v>
          </cell>
        </row>
        <row r="5531">
          <cell r="C5531" t="str">
            <v>T166107C19</v>
          </cell>
          <cell r="D5531" t="str">
            <v>TPHD402PT</v>
          </cell>
          <cell r="E5531" t="str">
            <v>HDBT-TX/B</v>
          </cell>
          <cell r="F5531" t="str">
            <v>台</v>
          </cell>
        </row>
        <row r="5532">
          <cell r="C5532" t="str">
            <v>T166107D02</v>
          </cell>
          <cell r="D5532" t="str">
            <v>TPHD402PT</v>
          </cell>
          <cell r="E5532" t="str">
            <v>77451-70-POE-T</v>
          </cell>
          <cell r="F5532" t="str">
            <v>台</v>
          </cell>
        </row>
        <row r="5533">
          <cell r="C5533" t="str">
            <v>T166107E00</v>
          </cell>
          <cell r="D5533" t="str">
            <v>HDBT70PT</v>
          </cell>
          <cell r="F5533" t="str">
            <v>台</v>
          </cell>
        </row>
        <row r="5534">
          <cell r="C5534" t="str">
            <v>T166107E01</v>
          </cell>
          <cell r="D5534" t="str">
            <v>TPHD402PT</v>
          </cell>
          <cell r="F5534" t="str">
            <v>台</v>
          </cell>
        </row>
        <row r="5535">
          <cell r="C5535" t="str">
            <v>T166107H01</v>
          </cell>
          <cell r="D5535" t="str">
            <v>TPHD402PT</v>
          </cell>
          <cell r="E5535" t="str">
            <v>HDBT60TxP</v>
          </cell>
          <cell r="F5535" t="str">
            <v>台</v>
          </cell>
        </row>
        <row r="5536">
          <cell r="C5536" t="str">
            <v>T166107K01</v>
          </cell>
          <cell r="D5536" t="str">
            <v>TPHD402PT</v>
          </cell>
          <cell r="E5536" t="str">
            <v>SY-HDBT-70PT</v>
          </cell>
          <cell r="F5536" t="str">
            <v>台</v>
          </cell>
        </row>
        <row r="5537">
          <cell r="C5537" t="str">
            <v>T166107M02</v>
          </cell>
          <cell r="D5537" t="str">
            <v>TPHD402PT</v>
          </cell>
          <cell r="E5537" t="str">
            <v>VT-EX402HBTPT</v>
          </cell>
          <cell r="F5537" t="str">
            <v>台</v>
          </cell>
        </row>
        <row r="5538">
          <cell r="C5538" t="str">
            <v>T166107T01</v>
          </cell>
          <cell r="D5538" t="str">
            <v>TPHD402PT</v>
          </cell>
          <cell r="F5538" t="str">
            <v>台</v>
          </cell>
        </row>
        <row r="5539">
          <cell r="C5539" t="str">
            <v>T166107U10</v>
          </cell>
          <cell r="D5539" t="str">
            <v>TPHD402PT</v>
          </cell>
          <cell r="E5539" t="str">
            <v>CM-BT10-TX70</v>
          </cell>
          <cell r="F5539" t="str">
            <v>台</v>
          </cell>
        </row>
        <row r="5540">
          <cell r="C5540" t="str">
            <v>T166107U13</v>
          </cell>
          <cell r="D5540" t="str">
            <v>TPHD402PT</v>
          </cell>
          <cell r="E5540" t="str">
            <v>HDBASE70POET</v>
          </cell>
          <cell r="F5540" t="str">
            <v>台</v>
          </cell>
        </row>
        <row r="5541">
          <cell r="C5541" t="str">
            <v>T166107U14</v>
          </cell>
          <cell r="D5541" t="str">
            <v>TPHD402PT</v>
          </cell>
          <cell r="E5541" t="str">
            <v>VHT-1</v>
          </cell>
          <cell r="F5541" t="str">
            <v>台</v>
          </cell>
        </row>
        <row r="5542">
          <cell r="C5542" t="str">
            <v>T166107U15</v>
          </cell>
          <cell r="D5542" t="str">
            <v>TPHD402PT</v>
          </cell>
          <cell r="E5542" t="str">
            <v>HDBT-S1</v>
          </cell>
          <cell r="F5542" t="str">
            <v>台</v>
          </cell>
        </row>
        <row r="5543">
          <cell r="C5543" t="str">
            <v>T166107U16</v>
          </cell>
          <cell r="D5543" t="str">
            <v>TPHD402PT</v>
          </cell>
          <cell r="F5543" t="str">
            <v>台</v>
          </cell>
        </row>
        <row r="5544">
          <cell r="C5544" t="str">
            <v>T166109U16</v>
          </cell>
          <cell r="D5544" t="str">
            <v>TPHD403PT</v>
          </cell>
          <cell r="F5544" t="str">
            <v>台</v>
          </cell>
        </row>
        <row r="5545">
          <cell r="C5545" t="str">
            <v>T166110U04</v>
          </cell>
          <cell r="D5545" t="str">
            <v>TPHD402PT</v>
          </cell>
          <cell r="E5545" t="str">
            <v>DIGI-HD60C-S</v>
          </cell>
          <cell r="F5545" t="str">
            <v>台</v>
          </cell>
        </row>
        <row r="5546">
          <cell r="C5546" t="str">
            <v>T166114U04</v>
          </cell>
          <cell r="D5546" t="str">
            <v>TPHD402PT(NR)</v>
          </cell>
          <cell r="E5546" t="str">
            <v>DIGI-HD60-S</v>
          </cell>
          <cell r="F5546" t="str">
            <v>台</v>
          </cell>
        </row>
        <row r="5547">
          <cell r="C5547" t="str">
            <v>T166119E00</v>
          </cell>
          <cell r="D5547" t="str">
            <v>UHBT70PT</v>
          </cell>
          <cell r="F5547" t="str">
            <v>台</v>
          </cell>
        </row>
        <row r="5548">
          <cell r="C5548" t="str">
            <v>T166119E01</v>
          </cell>
          <cell r="D5548" t="str">
            <v>TPHD-BYET</v>
          </cell>
          <cell r="F5548" t="str">
            <v>台</v>
          </cell>
        </row>
        <row r="5549">
          <cell r="C5549" t="str">
            <v>T166119U10</v>
          </cell>
          <cell r="D5549" t="str">
            <v>TPHD-BYET</v>
          </cell>
          <cell r="E5549" t="str">
            <v>CM-BT10-TX70-Lite</v>
          </cell>
          <cell r="F5549" t="str">
            <v>台</v>
          </cell>
        </row>
        <row r="5550">
          <cell r="C5550" t="str">
            <v>T166120U16</v>
          </cell>
          <cell r="D5550" t="str">
            <v>TPHD402PT</v>
          </cell>
          <cell r="F5550" t="str">
            <v>台</v>
          </cell>
        </row>
        <row r="5551">
          <cell r="C5551" t="str">
            <v>T166121U16</v>
          </cell>
          <cell r="D5551" t="str">
            <v>TPHD403PT</v>
          </cell>
          <cell r="F5551" t="str">
            <v>台</v>
          </cell>
        </row>
        <row r="5552">
          <cell r="C5552" t="str">
            <v>T166207A01</v>
          </cell>
          <cell r="D5552" t="str">
            <v>TPHD402PR</v>
          </cell>
          <cell r="E5552" t="str">
            <v>AVG-HD300R</v>
          </cell>
          <cell r="F5552" t="str">
            <v>台</v>
          </cell>
        </row>
        <row r="5553">
          <cell r="C5553" t="str">
            <v>T166207A03</v>
          </cell>
          <cell r="D5553" t="str">
            <v>TPHD402PR</v>
          </cell>
          <cell r="E5553" t="str">
            <v>RTHDBT402PR</v>
          </cell>
          <cell r="F5553" t="str">
            <v>台</v>
          </cell>
        </row>
        <row r="5554">
          <cell r="C5554" t="str">
            <v>T166207C19</v>
          </cell>
          <cell r="D5554" t="str">
            <v>TPHD402PR</v>
          </cell>
          <cell r="E5554" t="str">
            <v>HDBT-RX/B</v>
          </cell>
          <cell r="F5554" t="str">
            <v>台</v>
          </cell>
        </row>
        <row r="5555">
          <cell r="C5555" t="str">
            <v>T166207D01</v>
          </cell>
          <cell r="D5555" t="str">
            <v>TPHD402PR</v>
          </cell>
          <cell r="E5555" t="str">
            <v>HDMI-CAT Extender Adv. Receiver</v>
          </cell>
          <cell r="F5555" t="str">
            <v>台</v>
          </cell>
        </row>
        <row r="5556">
          <cell r="C5556" t="str">
            <v>T166207D02</v>
          </cell>
          <cell r="D5556" t="str">
            <v>TPHD402PR</v>
          </cell>
          <cell r="E5556" t="str">
            <v>77451-70-POE-R</v>
          </cell>
          <cell r="F5556" t="str">
            <v>台</v>
          </cell>
        </row>
        <row r="5557">
          <cell r="C5557" t="str">
            <v>T166207E00</v>
          </cell>
          <cell r="D5557" t="str">
            <v>HDBT70PR</v>
          </cell>
          <cell r="F5557" t="str">
            <v>台</v>
          </cell>
        </row>
        <row r="5558">
          <cell r="C5558" t="str">
            <v>T166207E01</v>
          </cell>
          <cell r="D5558" t="str">
            <v>TPHD402PR</v>
          </cell>
          <cell r="F5558" t="str">
            <v>台</v>
          </cell>
        </row>
        <row r="5559">
          <cell r="C5559" t="str">
            <v>T166207H01</v>
          </cell>
          <cell r="D5559" t="str">
            <v>TPHD402PR</v>
          </cell>
          <cell r="E5559" t="str">
            <v>HDBT60RxP</v>
          </cell>
          <cell r="F5559" t="str">
            <v>台</v>
          </cell>
        </row>
        <row r="5560">
          <cell r="C5560" t="str">
            <v>T166207K01</v>
          </cell>
          <cell r="D5560" t="str">
            <v>TPHD402PR</v>
          </cell>
          <cell r="E5560" t="str">
            <v>SY-HDBT-70PR</v>
          </cell>
          <cell r="F5560" t="str">
            <v>台</v>
          </cell>
        </row>
        <row r="5561">
          <cell r="C5561" t="str">
            <v>T166207M02</v>
          </cell>
          <cell r="D5561" t="str">
            <v>TPHD402PR</v>
          </cell>
          <cell r="E5561" t="str">
            <v>VT-EX402HBTPR</v>
          </cell>
          <cell r="F5561" t="str">
            <v>台</v>
          </cell>
        </row>
        <row r="5562">
          <cell r="C5562" t="str">
            <v>T166207R01</v>
          </cell>
          <cell r="D5562" t="str">
            <v>TPHD402PR</v>
          </cell>
          <cell r="E5562" t="str">
            <v>HD-07HPER</v>
          </cell>
          <cell r="F5562" t="str">
            <v>台</v>
          </cell>
        </row>
        <row r="5563">
          <cell r="C5563" t="str">
            <v>T166207T01</v>
          </cell>
          <cell r="D5563" t="str">
            <v>TPHD402PR</v>
          </cell>
          <cell r="F5563" t="str">
            <v>台</v>
          </cell>
        </row>
        <row r="5564">
          <cell r="C5564" t="str">
            <v>T166207U10</v>
          </cell>
          <cell r="D5564" t="str">
            <v>TPHD402PR</v>
          </cell>
          <cell r="E5564" t="str">
            <v>CM-BT10-RX70</v>
          </cell>
          <cell r="F5564" t="str">
            <v>台</v>
          </cell>
        </row>
        <row r="5565">
          <cell r="C5565" t="str">
            <v>T166207U13</v>
          </cell>
          <cell r="D5565" t="str">
            <v>TPHD402PR</v>
          </cell>
          <cell r="E5565" t="str">
            <v>HDBASE70POER</v>
          </cell>
          <cell r="F5565" t="str">
            <v>台</v>
          </cell>
        </row>
        <row r="5566">
          <cell r="C5566" t="str">
            <v>T166207U14</v>
          </cell>
          <cell r="D5566" t="str">
            <v>TPHD402PR</v>
          </cell>
          <cell r="E5566" t="str">
            <v>VHR-1</v>
          </cell>
          <cell r="F5566" t="str">
            <v>台</v>
          </cell>
        </row>
        <row r="5567">
          <cell r="C5567" t="str">
            <v>T166207U15</v>
          </cell>
          <cell r="D5567" t="str">
            <v>TPHD402PR</v>
          </cell>
          <cell r="E5567" t="str">
            <v>HDBT-R1</v>
          </cell>
          <cell r="F5567" t="str">
            <v>台</v>
          </cell>
        </row>
        <row r="5568">
          <cell r="C5568" t="str">
            <v>T166207U16</v>
          </cell>
          <cell r="D5568" t="str">
            <v>TPHD402PR</v>
          </cell>
          <cell r="E5568" t="str">
            <v>030-41910-HTR</v>
          </cell>
          <cell r="F5568" t="str">
            <v>台</v>
          </cell>
        </row>
        <row r="5569">
          <cell r="C5569" t="str">
            <v>T166209U16</v>
          </cell>
          <cell r="D5569" t="str">
            <v>TPHD403PR</v>
          </cell>
          <cell r="F5569" t="str">
            <v>台</v>
          </cell>
        </row>
        <row r="5570">
          <cell r="C5570" t="str">
            <v>T166210U04</v>
          </cell>
          <cell r="D5570" t="str">
            <v>TPHD402PR</v>
          </cell>
          <cell r="E5570" t="str">
            <v>DIGI-HD60C-R</v>
          </cell>
          <cell r="F5570" t="str">
            <v>台</v>
          </cell>
        </row>
        <row r="5571">
          <cell r="C5571" t="str">
            <v>T166214U04</v>
          </cell>
          <cell r="D5571" t="str">
            <v>TPHD402PR(NR)</v>
          </cell>
          <cell r="E5571" t="str">
            <v>DIGI-HD60-R</v>
          </cell>
          <cell r="F5571" t="str">
            <v>台</v>
          </cell>
        </row>
        <row r="5572">
          <cell r="C5572" t="str">
            <v>T166219E00</v>
          </cell>
          <cell r="D5572" t="str">
            <v>UHBT70PR</v>
          </cell>
          <cell r="F5572" t="str">
            <v>台</v>
          </cell>
        </row>
        <row r="5573">
          <cell r="C5573" t="str">
            <v>T166219E01</v>
          </cell>
          <cell r="D5573" t="str">
            <v>TPHD-BYER</v>
          </cell>
          <cell r="F5573" t="str">
            <v>台</v>
          </cell>
        </row>
        <row r="5574">
          <cell r="C5574" t="str">
            <v>T166219U10</v>
          </cell>
          <cell r="D5574" t="str">
            <v>TPHD-BYER</v>
          </cell>
          <cell r="E5574" t="str">
            <v>CM-BT10-RX70-Lite</v>
          </cell>
          <cell r="F5574" t="str">
            <v>台</v>
          </cell>
        </row>
        <row r="5575">
          <cell r="C5575" t="str">
            <v>T166220U16</v>
          </cell>
          <cell r="D5575" t="str">
            <v>TPHD402PR</v>
          </cell>
          <cell r="E5575" t="str">
            <v>030-41910-HTR</v>
          </cell>
          <cell r="F5575" t="str">
            <v>台</v>
          </cell>
        </row>
        <row r="5576">
          <cell r="C5576" t="str">
            <v>T166221U16</v>
          </cell>
          <cell r="D5576" t="str">
            <v>TPHD403PR</v>
          </cell>
          <cell r="F5576" t="str">
            <v>台</v>
          </cell>
        </row>
        <row r="5577">
          <cell r="C5577" t="str">
            <v>T166223E01</v>
          </cell>
          <cell r="D5577" t="str">
            <v>TPHD406PR-WP</v>
          </cell>
          <cell r="F5577" t="str">
            <v>台</v>
          </cell>
        </row>
        <row r="5578">
          <cell r="C5578" t="str">
            <v>T166607A03</v>
          </cell>
          <cell r="D5578" t="str">
            <v>TPHD402P</v>
          </cell>
          <cell r="E5578" t="str">
            <v>RTHDBT402P</v>
          </cell>
          <cell r="F5578" t="str">
            <v>套</v>
          </cell>
        </row>
        <row r="5579">
          <cell r="C5579" t="str">
            <v>T166607D02</v>
          </cell>
          <cell r="D5579" t="str">
            <v>TPHD402P</v>
          </cell>
          <cell r="E5579" t="str">
            <v>77451-70-POE</v>
          </cell>
          <cell r="F5579" t="str">
            <v>套</v>
          </cell>
        </row>
        <row r="5580">
          <cell r="C5580" t="str">
            <v>T166607E00</v>
          </cell>
          <cell r="D5580" t="str">
            <v>HDBT70P</v>
          </cell>
          <cell r="F5580" t="str">
            <v>套</v>
          </cell>
        </row>
        <row r="5581">
          <cell r="C5581" t="str">
            <v>T166607E01</v>
          </cell>
          <cell r="D5581" t="str">
            <v>TPHD402P</v>
          </cell>
          <cell r="F5581" t="str">
            <v>套</v>
          </cell>
        </row>
        <row r="5582">
          <cell r="C5582" t="str">
            <v>T166607K01</v>
          </cell>
          <cell r="D5582" t="str">
            <v>TPHD402P</v>
          </cell>
          <cell r="E5582" t="str">
            <v>SY-HDBT-70P</v>
          </cell>
          <cell r="F5582" t="str">
            <v>套</v>
          </cell>
        </row>
        <row r="5583">
          <cell r="C5583" t="str">
            <v>T166607M02</v>
          </cell>
          <cell r="D5583" t="str">
            <v>TPHD402P</v>
          </cell>
          <cell r="E5583" t="str">
            <v>VT-EXHD402P</v>
          </cell>
          <cell r="F5583" t="str">
            <v>套</v>
          </cell>
        </row>
        <row r="5584">
          <cell r="C5584" t="str">
            <v>T166607T01</v>
          </cell>
          <cell r="D5584" t="str">
            <v>TPHD402P</v>
          </cell>
          <cell r="F5584" t="str">
            <v>套</v>
          </cell>
        </row>
        <row r="5585">
          <cell r="C5585" t="str">
            <v>T166607U10</v>
          </cell>
          <cell r="D5585" t="str">
            <v>TPHD402P</v>
          </cell>
          <cell r="E5585" t="str">
            <v>CM-BT10-TXRX70</v>
          </cell>
          <cell r="F5585" t="str">
            <v>套</v>
          </cell>
        </row>
        <row r="5586">
          <cell r="C5586" t="str">
            <v>T166607U16</v>
          </cell>
          <cell r="D5586" t="str">
            <v>TPHD402P</v>
          </cell>
          <cell r="E5586" t="str">
            <v>020-41910-HT0</v>
          </cell>
          <cell r="F5586" t="str">
            <v>套</v>
          </cell>
        </row>
        <row r="5587">
          <cell r="C5587" t="str">
            <v>T166609U16</v>
          </cell>
          <cell r="D5587" t="str">
            <v>TPHD403P</v>
          </cell>
          <cell r="E5587" t="str">
            <v>010-41910-HTE</v>
          </cell>
          <cell r="F5587" t="str">
            <v>套</v>
          </cell>
        </row>
        <row r="5588">
          <cell r="C5588" t="str">
            <v>T166619E00</v>
          </cell>
          <cell r="D5588" t="str">
            <v>UHBT70P</v>
          </cell>
          <cell r="F5588" t="str">
            <v>套</v>
          </cell>
        </row>
        <row r="5589">
          <cell r="C5589" t="str">
            <v>T166619E01</v>
          </cell>
          <cell r="D5589" t="str">
            <v>TPHD-BYE</v>
          </cell>
          <cell r="F5589" t="str">
            <v>套</v>
          </cell>
        </row>
        <row r="5590">
          <cell r="C5590" t="str">
            <v>T166619U10</v>
          </cell>
          <cell r="D5590" t="str">
            <v>TPHD-BYE</v>
          </cell>
          <cell r="E5590" t="str">
            <v>CM-BT10-TXRX70-Lite</v>
          </cell>
          <cell r="F5590" t="str">
            <v>套</v>
          </cell>
        </row>
        <row r="5591">
          <cell r="C5591" t="str">
            <v>T166620U16</v>
          </cell>
          <cell r="D5591" t="str">
            <v>TPHD402P</v>
          </cell>
          <cell r="E5591" t="str">
            <v>020-41910-HT0</v>
          </cell>
          <cell r="F5591" t="str">
            <v>套</v>
          </cell>
        </row>
        <row r="5592">
          <cell r="C5592" t="str">
            <v>T166621U16</v>
          </cell>
          <cell r="D5592" t="str">
            <v>TPHD403P</v>
          </cell>
          <cell r="E5592" t="str">
            <v>010-41910-HTE</v>
          </cell>
          <cell r="F5592" t="str">
            <v>套</v>
          </cell>
        </row>
        <row r="5593">
          <cell r="C5593" t="str">
            <v>W050402C10</v>
          </cell>
          <cell r="D5593" t="str">
            <v>WHD4A</v>
          </cell>
          <cell r="F5593" t="str">
            <v>台</v>
          </cell>
        </row>
        <row r="5594">
          <cell r="C5594" t="str">
            <v>W160401B01</v>
          </cell>
          <cell r="D5594" t="str">
            <v>WUH4A</v>
          </cell>
          <cell r="E5594" t="str">
            <v>NDS-SW41P</v>
          </cell>
          <cell r="F5594" t="str">
            <v>台</v>
          </cell>
        </row>
        <row r="5595">
          <cell r="C5595" t="str">
            <v>W160401E00</v>
          </cell>
          <cell r="D5595" t="str">
            <v>UH0401A</v>
          </cell>
          <cell r="F5595" t="str">
            <v>台</v>
          </cell>
        </row>
        <row r="5596">
          <cell r="C5596" t="str">
            <v>W160401E01</v>
          </cell>
          <cell r="D5596" t="str">
            <v>WUH4A</v>
          </cell>
          <cell r="F5596" t="str">
            <v>台</v>
          </cell>
        </row>
        <row r="5597">
          <cell r="C5597" t="str">
            <v>X010401E00</v>
          </cell>
          <cell r="D5597" t="str">
            <v>D-CV411</v>
          </cell>
          <cell r="F5597" t="str">
            <v>张</v>
          </cell>
        </row>
        <row r="5598">
          <cell r="C5598" t="str">
            <v>X010401E01</v>
          </cell>
          <cell r="D5598" t="str">
            <v>D-CV411</v>
          </cell>
          <cell r="F5598" t="str">
            <v>张</v>
          </cell>
        </row>
        <row r="5599">
          <cell r="C5599" t="str">
            <v>X010401T01</v>
          </cell>
          <cell r="D5599" t="str">
            <v>D-CV411</v>
          </cell>
          <cell r="F5599" t="str">
            <v>台</v>
          </cell>
        </row>
        <row r="5600">
          <cell r="C5600" t="str">
            <v>X080401E00</v>
          </cell>
          <cell r="D5600" t="str">
            <v>D-SD411</v>
          </cell>
          <cell r="F5600" t="str">
            <v>张</v>
          </cell>
        </row>
        <row r="5601">
          <cell r="C5601" t="str">
            <v>X080401E01</v>
          </cell>
          <cell r="D5601" t="str">
            <v>D-SD411</v>
          </cell>
          <cell r="F5601" t="str">
            <v>张</v>
          </cell>
        </row>
        <row r="5602">
          <cell r="C5602" t="str">
            <v>X220101C12</v>
          </cell>
          <cell r="D5602" t="str">
            <v>1IVG</v>
          </cell>
          <cell r="F5602" t="str">
            <v>张</v>
          </cell>
        </row>
        <row r="5603">
          <cell r="C5603" t="str">
            <v>X220101C17</v>
          </cell>
          <cell r="D5603" t="str">
            <v>1IVG</v>
          </cell>
          <cell r="F5603" t="str">
            <v>张</v>
          </cell>
        </row>
        <row r="5604">
          <cell r="C5604" t="str">
            <v>X220102C12</v>
          </cell>
          <cell r="D5604" t="str">
            <v>1IVA</v>
          </cell>
          <cell r="F5604" t="str">
            <v>张</v>
          </cell>
        </row>
        <row r="5605">
          <cell r="C5605" t="str">
            <v>X220102C17</v>
          </cell>
          <cell r="D5605" t="str">
            <v>1IVA</v>
          </cell>
          <cell r="F5605" t="str">
            <v>张</v>
          </cell>
        </row>
        <row r="5606">
          <cell r="C5606" t="str">
            <v>X220402E00</v>
          </cell>
          <cell r="D5606" t="str">
            <v>4IVA</v>
          </cell>
          <cell r="F5606" t="str">
            <v>张</v>
          </cell>
        </row>
        <row r="5607">
          <cell r="C5607" t="str">
            <v>X220402E01</v>
          </cell>
          <cell r="D5607" t="str">
            <v>MMX-4I-VA</v>
          </cell>
          <cell r="F5607" t="str">
            <v>张</v>
          </cell>
        </row>
        <row r="5608">
          <cell r="C5608" t="str">
            <v>X220402T01</v>
          </cell>
          <cell r="D5608" t="str">
            <v>MMX-4I-VA</v>
          </cell>
          <cell r="F5608" t="str">
            <v>张</v>
          </cell>
        </row>
        <row r="5609">
          <cell r="C5609" t="str">
            <v>X230401E00</v>
          </cell>
          <cell r="D5609" t="str">
            <v>4IBT</v>
          </cell>
          <cell r="F5609" t="str">
            <v>张</v>
          </cell>
        </row>
        <row r="5610">
          <cell r="C5610" t="str">
            <v>X230401E01</v>
          </cell>
          <cell r="D5610" t="str">
            <v>MMX-4I-BT</v>
          </cell>
          <cell r="F5610" t="str">
            <v>张</v>
          </cell>
        </row>
        <row r="5611">
          <cell r="C5611" t="str">
            <v>X240101C12</v>
          </cell>
          <cell r="D5611" t="str">
            <v>1IDV</v>
          </cell>
          <cell r="F5611" t="str">
            <v>张</v>
          </cell>
        </row>
        <row r="5612">
          <cell r="C5612" t="str">
            <v>X240101C17</v>
          </cell>
          <cell r="D5612" t="str">
            <v>1IDV</v>
          </cell>
          <cell r="F5612" t="str">
            <v>张</v>
          </cell>
        </row>
        <row r="5613">
          <cell r="C5613" t="str">
            <v>X240102C12</v>
          </cell>
          <cell r="D5613" t="str">
            <v>1IDA</v>
          </cell>
          <cell r="F5613" t="str">
            <v>张</v>
          </cell>
        </row>
        <row r="5614">
          <cell r="C5614" t="str">
            <v>X240102C17</v>
          </cell>
          <cell r="D5614" t="str">
            <v>1IDA</v>
          </cell>
          <cell r="F5614" t="str">
            <v>张</v>
          </cell>
        </row>
        <row r="5615">
          <cell r="C5615" t="str">
            <v>X240301E00</v>
          </cell>
          <cell r="D5615" t="str">
            <v>3I-DS</v>
          </cell>
          <cell r="F5615" t="str">
            <v>张</v>
          </cell>
        </row>
        <row r="5616">
          <cell r="C5616" t="str">
            <v>X240401E00</v>
          </cell>
          <cell r="D5616" t="str">
            <v>4IDV</v>
          </cell>
          <cell r="F5616" t="str">
            <v>张</v>
          </cell>
        </row>
        <row r="5617">
          <cell r="C5617" t="str">
            <v>X240401E01</v>
          </cell>
          <cell r="D5617" t="str">
            <v>MMX-4I-DV</v>
          </cell>
          <cell r="F5617" t="str">
            <v>张</v>
          </cell>
        </row>
        <row r="5618">
          <cell r="C5618" t="str">
            <v>X240401T01</v>
          </cell>
          <cell r="D5618" t="str">
            <v>MMX-4I-DV</v>
          </cell>
          <cell r="F5618" t="str">
            <v>张</v>
          </cell>
        </row>
        <row r="5619">
          <cell r="C5619" t="str">
            <v>X240402E00</v>
          </cell>
          <cell r="D5619" t="str">
            <v>4IDS</v>
          </cell>
          <cell r="F5619" t="str">
            <v>张</v>
          </cell>
        </row>
        <row r="5620">
          <cell r="C5620" t="str">
            <v>X240402E01</v>
          </cell>
          <cell r="D5620" t="str">
            <v>MMX-4I-DS</v>
          </cell>
          <cell r="F5620" t="str">
            <v>张</v>
          </cell>
        </row>
        <row r="5621">
          <cell r="C5621" t="str">
            <v>X240402T01</v>
          </cell>
          <cell r="D5621" t="str">
            <v>MMX-4I-DS</v>
          </cell>
          <cell r="F5621" t="str">
            <v>张</v>
          </cell>
        </row>
        <row r="5622">
          <cell r="C5622" t="str">
            <v>X250401E00</v>
          </cell>
          <cell r="D5622" t="str">
            <v>4IHD</v>
          </cell>
          <cell r="F5622" t="str">
            <v>张</v>
          </cell>
        </row>
        <row r="5623">
          <cell r="C5623" t="str">
            <v>X250401E01</v>
          </cell>
          <cell r="D5623" t="str">
            <v>MMX-4I-HD</v>
          </cell>
          <cell r="F5623" t="str">
            <v>张</v>
          </cell>
        </row>
        <row r="5624">
          <cell r="C5624" t="str">
            <v>X250401T01</v>
          </cell>
          <cell r="D5624" t="str">
            <v>MMX-4I-HD</v>
          </cell>
          <cell r="F5624" t="str">
            <v>张</v>
          </cell>
        </row>
        <row r="5625">
          <cell r="C5625" t="str">
            <v>X250402U04</v>
          </cell>
          <cell r="D5625" t="str">
            <v>FLX-HI4A</v>
          </cell>
          <cell r="E5625" t="str">
            <v>FLX-HI4A</v>
          </cell>
          <cell r="F5625" t="str">
            <v>张</v>
          </cell>
        </row>
        <row r="5626">
          <cell r="C5626" t="str">
            <v>X254221C01</v>
          </cell>
          <cell r="D5626" t="str">
            <v>4I-HD/DV/VG/VG</v>
          </cell>
          <cell r="F5626" t="str">
            <v>张</v>
          </cell>
        </row>
        <row r="5627">
          <cell r="C5627" t="str">
            <v>X260401E00</v>
          </cell>
          <cell r="D5627" t="str">
            <v>4IUH</v>
          </cell>
          <cell r="F5627" t="str">
            <v>张</v>
          </cell>
        </row>
        <row r="5628">
          <cell r="C5628" t="str">
            <v>X260401E01</v>
          </cell>
          <cell r="D5628" t="str">
            <v>MMX-4I-UH</v>
          </cell>
          <cell r="F5628" t="str">
            <v>张</v>
          </cell>
        </row>
        <row r="5629">
          <cell r="C5629" t="str">
            <v>X270101C12</v>
          </cell>
          <cell r="D5629" t="str">
            <v>1IBS</v>
          </cell>
          <cell r="F5629" t="str">
            <v>张</v>
          </cell>
        </row>
        <row r="5630">
          <cell r="C5630" t="str">
            <v>X270101C17</v>
          </cell>
          <cell r="D5630" t="str">
            <v>1IBS</v>
          </cell>
          <cell r="F5630" t="str">
            <v>张</v>
          </cell>
        </row>
        <row r="5631">
          <cell r="C5631" t="str">
            <v>X270301E00</v>
          </cell>
          <cell r="D5631" t="str">
            <v>3I-TP</v>
          </cell>
          <cell r="F5631" t="str">
            <v>张</v>
          </cell>
        </row>
        <row r="5632">
          <cell r="C5632" t="str">
            <v>X270401E00</v>
          </cell>
          <cell r="D5632" t="str">
            <v>4ITP</v>
          </cell>
          <cell r="F5632" t="str">
            <v>张</v>
          </cell>
        </row>
        <row r="5633">
          <cell r="C5633" t="str">
            <v>X270401E01</v>
          </cell>
          <cell r="D5633" t="str">
            <v>MMX-4I-TP</v>
          </cell>
          <cell r="F5633" t="str">
            <v>张</v>
          </cell>
        </row>
        <row r="5634">
          <cell r="C5634" t="str">
            <v>X270401T01</v>
          </cell>
          <cell r="D5634" t="str">
            <v>MMX-4I-TP</v>
          </cell>
          <cell r="F5634" t="str">
            <v>张</v>
          </cell>
        </row>
        <row r="5635">
          <cell r="C5635" t="str">
            <v>X270402U04</v>
          </cell>
          <cell r="D5635" t="str">
            <v>4ITP</v>
          </cell>
          <cell r="E5635" t="str">
            <v>FLX-BI4</v>
          </cell>
          <cell r="F5635" t="str">
            <v>张</v>
          </cell>
        </row>
        <row r="5636">
          <cell r="C5636" t="str">
            <v>X280401E00</v>
          </cell>
          <cell r="D5636" t="str">
            <v>4ISD</v>
          </cell>
          <cell r="F5636" t="str">
            <v>张</v>
          </cell>
        </row>
        <row r="5637">
          <cell r="C5637" t="str">
            <v>X280401E01</v>
          </cell>
          <cell r="D5637" t="str">
            <v>MMX-4I-SD</v>
          </cell>
          <cell r="F5637" t="str">
            <v>张</v>
          </cell>
        </row>
        <row r="5638">
          <cell r="C5638" t="str">
            <v>X280401T01</v>
          </cell>
          <cell r="D5638" t="str">
            <v>MMX-4I-SD</v>
          </cell>
          <cell r="F5638" t="str">
            <v>张</v>
          </cell>
        </row>
        <row r="5639">
          <cell r="C5639" t="str">
            <v>X290402E00</v>
          </cell>
          <cell r="D5639" t="str">
            <v>4IUF</v>
          </cell>
          <cell r="F5639" t="str">
            <v>张</v>
          </cell>
        </row>
        <row r="5640">
          <cell r="C5640" t="str">
            <v>X290402E01</v>
          </cell>
          <cell r="D5640" t="str">
            <v>MMX-4I-UF</v>
          </cell>
          <cell r="F5640" t="str">
            <v>张</v>
          </cell>
        </row>
        <row r="5641">
          <cell r="C5641" t="str">
            <v>X290403E00</v>
          </cell>
          <cell r="D5641" t="str">
            <v>4IUF-M</v>
          </cell>
          <cell r="F5641" t="str">
            <v>张</v>
          </cell>
        </row>
        <row r="5642">
          <cell r="C5642" t="str">
            <v>X290403E01</v>
          </cell>
          <cell r="D5642" t="str">
            <v>MMX-4I-UF-M</v>
          </cell>
          <cell r="F5642" t="str">
            <v>张</v>
          </cell>
        </row>
        <row r="5643">
          <cell r="C5643" t="str">
            <v>X298751C01</v>
          </cell>
          <cell r="D5643" t="str">
            <v>4I-FO/SD/TP/HD</v>
          </cell>
          <cell r="F5643" t="str">
            <v>张</v>
          </cell>
        </row>
        <row r="5644">
          <cell r="C5644" t="str">
            <v>X320101C12</v>
          </cell>
          <cell r="D5644" t="str">
            <v>1OVG</v>
          </cell>
          <cell r="F5644" t="str">
            <v>张</v>
          </cell>
        </row>
        <row r="5645">
          <cell r="C5645" t="str">
            <v>X320101C17</v>
          </cell>
          <cell r="D5645" t="str">
            <v>1OVG</v>
          </cell>
          <cell r="F5645" t="str">
            <v>张</v>
          </cell>
        </row>
        <row r="5646">
          <cell r="C5646" t="str">
            <v>X320102C12</v>
          </cell>
          <cell r="D5646" t="str">
            <v>1OVA</v>
          </cell>
          <cell r="F5646" t="str">
            <v>张</v>
          </cell>
        </row>
        <row r="5647">
          <cell r="C5647" t="str">
            <v>X320102C17</v>
          </cell>
          <cell r="D5647" t="str">
            <v>1OVA</v>
          </cell>
          <cell r="F5647" t="str">
            <v>张</v>
          </cell>
        </row>
        <row r="5648">
          <cell r="C5648" t="str">
            <v>X320401E00</v>
          </cell>
          <cell r="D5648" t="str">
            <v>4OVG</v>
          </cell>
          <cell r="F5648" t="str">
            <v>张</v>
          </cell>
        </row>
        <row r="5649">
          <cell r="C5649" t="str">
            <v>X320401E01</v>
          </cell>
          <cell r="D5649" t="str">
            <v>MMX-4O-VG</v>
          </cell>
          <cell r="F5649" t="str">
            <v>张</v>
          </cell>
        </row>
        <row r="5650">
          <cell r="C5650" t="str">
            <v>X320401T01</v>
          </cell>
          <cell r="D5650" t="str">
            <v>MMX-4O-VG</v>
          </cell>
          <cell r="F5650" t="str">
            <v>张</v>
          </cell>
        </row>
        <row r="5651">
          <cell r="C5651" t="str">
            <v>X330401E00</v>
          </cell>
          <cell r="D5651" t="str">
            <v>4OBT</v>
          </cell>
          <cell r="F5651" t="str">
            <v>张</v>
          </cell>
        </row>
        <row r="5652">
          <cell r="C5652" t="str">
            <v>X330401E01</v>
          </cell>
          <cell r="D5652" t="str">
            <v>MMX-4O-BT</v>
          </cell>
          <cell r="F5652" t="str">
            <v>张</v>
          </cell>
        </row>
        <row r="5653">
          <cell r="C5653" t="str">
            <v>X340101C12</v>
          </cell>
          <cell r="D5653" t="str">
            <v>1ODV</v>
          </cell>
          <cell r="F5653" t="str">
            <v>张</v>
          </cell>
        </row>
        <row r="5654">
          <cell r="C5654" t="str">
            <v>X340101C17</v>
          </cell>
          <cell r="D5654" t="str">
            <v>1ODV</v>
          </cell>
          <cell r="F5654" t="str">
            <v>张</v>
          </cell>
        </row>
        <row r="5655">
          <cell r="C5655" t="str">
            <v>X340102C12</v>
          </cell>
          <cell r="D5655" t="str">
            <v>1ODA</v>
          </cell>
          <cell r="F5655" t="str">
            <v>张</v>
          </cell>
        </row>
        <row r="5656">
          <cell r="C5656" t="str">
            <v>X340102C17</v>
          </cell>
          <cell r="D5656" t="str">
            <v>1ODA</v>
          </cell>
          <cell r="F5656" t="str">
            <v>张</v>
          </cell>
        </row>
        <row r="5657">
          <cell r="C5657" t="str">
            <v>X340301E00</v>
          </cell>
          <cell r="D5657" t="str">
            <v>3O-DV</v>
          </cell>
          <cell r="F5657" t="str">
            <v>张</v>
          </cell>
        </row>
        <row r="5658">
          <cell r="C5658" t="str">
            <v>X340401E00</v>
          </cell>
          <cell r="D5658" t="str">
            <v>4ODV</v>
          </cell>
          <cell r="F5658" t="str">
            <v>张</v>
          </cell>
        </row>
        <row r="5659">
          <cell r="C5659" t="str">
            <v>X340401E00-CN</v>
          </cell>
          <cell r="D5659" t="str">
            <v>4ODV</v>
          </cell>
          <cell r="E5659" t="str">
            <v>4ODV-C</v>
          </cell>
          <cell r="F5659" t="str">
            <v>张</v>
          </cell>
        </row>
        <row r="5660">
          <cell r="C5660" t="str">
            <v>X340401E01</v>
          </cell>
          <cell r="D5660" t="str">
            <v>MMX-4O-DV</v>
          </cell>
          <cell r="F5660" t="str">
            <v>张</v>
          </cell>
        </row>
        <row r="5661">
          <cell r="C5661" t="str">
            <v>X340401E01-CN</v>
          </cell>
          <cell r="D5661" t="str">
            <v>MMX-4O-DV</v>
          </cell>
          <cell r="E5661" t="str">
            <v>MMX-4O-DV-C</v>
          </cell>
          <cell r="F5661" t="str">
            <v>张</v>
          </cell>
        </row>
        <row r="5662">
          <cell r="C5662" t="str">
            <v>X340401T01</v>
          </cell>
          <cell r="D5662" t="str">
            <v>MMX-4O-DV</v>
          </cell>
          <cell r="F5662" t="str">
            <v>张</v>
          </cell>
        </row>
        <row r="5663">
          <cell r="C5663" t="str">
            <v>X340401T01-CN</v>
          </cell>
          <cell r="D5663" t="str">
            <v>MMX-4O-DV</v>
          </cell>
          <cell r="E5663" t="str">
            <v>MMX-4O-DV-C</v>
          </cell>
          <cell r="F5663" t="str">
            <v>张</v>
          </cell>
        </row>
        <row r="5664">
          <cell r="C5664" t="str">
            <v>X340402E00</v>
          </cell>
          <cell r="D5664" t="str">
            <v>4ODS</v>
          </cell>
          <cell r="F5664" t="str">
            <v>张</v>
          </cell>
        </row>
        <row r="5665">
          <cell r="C5665" t="str">
            <v>X340402E01</v>
          </cell>
          <cell r="D5665" t="str">
            <v>MMX-4O-DS</v>
          </cell>
          <cell r="F5665" t="str">
            <v>张</v>
          </cell>
        </row>
        <row r="5666">
          <cell r="C5666" t="str">
            <v>X344551C01</v>
          </cell>
          <cell r="D5666" t="str">
            <v>4O-DV/DV/HD/HD</v>
          </cell>
          <cell r="F5666" t="str">
            <v>张</v>
          </cell>
        </row>
        <row r="5667">
          <cell r="C5667" t="str">
            <v>X350401E00</v>
          </cell>
          <cell r="D5667" t="str">
            <v>4OHD</v>
          </cell>
          <cell r="F5667" t="str">
            <v>张</v>
          </cell>
        </row>
        <row r="5668">
          <cell r="C5668" t="str">
            <v>X350401E00-CN</v>
          </cell>
          <cell r="D5668" t="str">
            <v>4OHD</v>
          </cell>
          <cell r="E5668" t="str">
            <v>4OHD-C</v>
          </cell>
          <cell r="F5668" t="str">
            <v>张</v>
          </cell>
        </row>
        <row r="5669">
          <cell r="C5669" t="str">
            <v>X350401E01</v>
          </cell>
          <cell r="D5669" t="str">
            <v>MMX-4O-HD</v>
          </cell>
          <cell r="F5669" t="str">
            <v>张</v>
          </cell>
        </row>
        <row r="5670">
          <cell r="C5670" t="str">
            <v>X350401E01-CN</v>
          </cell>
          <cell r="D5670" t="str">
            <v>MMX-4O-HD</v>
          </cell>
          <cell r="E5670" t="str">
            <v>MMX-4O-HD-C</v>
          </cell>
          <cell r="F5670" t="str">
            <v>张</v>
          </cell>
        </row>
        <row r="5671">
          <cell r="C5671" t="str">
            <v>X350401T01</v>
          </cell>
          <cell r="D5671" t="str">
            <v>MMX-4O-HD</v>
          </cell>
          <cell r="F5671" t="str">
            <v>张</v>
          </cell>
        </row>
        <row r="5672">
          <cell r="C5672" t="str">
            <v>X350401T01-CN</v>
          </cell>
          <cell r="D5672" t="str">
            <v>MMX-4O-HD</v>
          </cell>
          <cell r="E5672" t="str">
            <v>MMX-4O-HD-C</v>
          </cell>
          <cell r="F5672" t="str">
            <v>张</v>
          </cell>
        </row>
        <row r="5673">
          <cell r="C5673" t="str">
            <v>X350402T01</v>
          </cell>
          <cell r="D5673" t="str">
            <v>FLX-HO4A</v>
          </cell>
          <cell r="F5673" t="str">
            <v>张</v>
          </cell>
        </row>
        <row r="5674">
          <cell r="C5674" t="str">
            <v>X350402U04</v>
          </cell>
          <cell r="D5674" t="str">
            <v>FLX-HO4A</v>
          </cell>
          <cell r="E5674" t="str">
            <v>FLX-HO4A</v>
          </cell>
          <cell r="F5674" t="str">
            <v>张</v>
          </cell>
        </row>
        <row r="5675">
          <cell r="C5675" t="str">
            <v>X360401E00</v>
          </cell>
          <cell r="D5675" t="str">
            <v>4OUH</v>
          </cell>
          <cell r="F5675" t="str">
            <v>张</v>
          </cell>
        </row>
        <row r="5676">
          <cell r="C5676" t="str">
            <v>X360401E01</v>
          </cell>
          <cell r="D5676" t="str">
            <v>MMX-4O-UH</v>
          </cell>
          <cell r="F5676" t="str">
            <v>张</v>
          </cell>
        </row>
        <row r="5677">
          <cell r="C5677" t="str">
            <v>X370101C12</v>
          </cell>
          <cell r="D5677" t="str">
            <v>1OBS</v>
          </cell>
          <cell r="F5677" t="str">
            <v>张</v>
          </cell>
        </row>
        <row r="5678">
          <cell r="C5678" t="str">
            <v>X370101C17</v>
          </cell>
          <cell r="D5678" t="str">
            <v>1OBS</v>
          </cell>
          <cell r="F5678" t="str">
            <v>张</v>
          </cell>
        </row>
        <row r="5679">
          <cell r="C5679" t="str">
            <v>X370301E00</v>
          </cell>
          <cell r="D5679" t="str">
            <v>3O-TP</v>
          </cell>
          <cell r="F5679" t="str">
            <v>张</v>
          </cell>
        </row>
        <row r="5680">
          <cell r="C5680" t="str">
            <v>X370401E00</v>
          </cell>
          <cell r="D5680" t="str">
            <v>4OTP</v>
          </cell>
          <cell r="F5680" t="str">
            <v>张</v>
          </cell>
        </row>
        <row r="5681">
          <cell r="C5681" t="str">
            <v>X370401E00-CN</v>
          </cell>
          <cell r="D5681" t="str">
            <v>4OTP</v>
          </cell>
          <cell r="E5681" t="str">
            <v>4OTP-C</v>
          </cell>
          <cell r="F5681" t="str">
            <v>张</v>
          </cell>
        </row>
        <row r="5682">
          <cell r="C5682" t="str">
            <v>X370401E01</v>
          </cell>
          <cell r="D5682" t="str">
            <v>MMX-4O-TP</v>
          </cell>
          <cell r="F5682" t="str">
            <v>张</v>
          </cell>
        </row>
        <row r="5683">
          <cell r="C5683" t="str">
            <v>X370401E01-CN</v>
          </cell>
          <cell r="D5683" t="str">
            <v>MMX-4O-TP</v>
          </cell>
          <cell r="E5683" t="str">
            <v>MMX-4O-TP-C</v>
          </cell>
          <cell r="F5683" t="str">
            <v>张</v>
          </cell>
        </row>
        <row r="5684">
          <cell r="C5684" t="str">
            <v>X370401T01</v>
          </cell>
          <cell r="D5684" t="str">
            <v>MMX-4O-TP</v>
          </cell>
          <cell r="F5684" t="str">
            <v>张</v>
          </cell>
        </row>
        <row r="5685">
          <cell r="C5685" t="str">
            <v>X370402U04</v>
          </cell>
          <cell r="D5685" t="str">
            <v>FLX-BO4A</v>
          </cell>
          <cell r="E5685" t="str">
            <v>FLX-BO4A</v>
          </cell>
          <cell r="F5685" t="str">
            <v>张</v>
          </cell>
        </row>
        <row r="5686">
          <cell r="C5686" t="str">
            <v>X370403U04</v>
          </cell>
          <cell r="D5686" t="str">
            <v>FLX-BO4A-XL</v>
          </cell>
          <cell r="E5686" t="str">
            <v>FLX-BO4A-XL</v>
          </cell>
          <cell r="F5686" t="str">
            <v>张</v>
          </cell>
        </row>
        <row r="5687">
          <cell r="C5687" t="str">
            <v>X380401E00</v>
          </cell>
          <cell r="D5687" t="str">
            <v>4OSD</v>
          </cell>
          <cell r="F5687" t="str">
            <v>张</v>
          </cell>
        </row>
        <row r="5688">
          <cell r="C5688" t="str">
            <v>X380401E01</v>
          </cell>
          <cell r="D5688" t="str">
            <v>MMX-4O-SD</v>
          </cell>
          <cell r="F5688" t="str">
            <v>张</v>
          </cell>
        </row>
        <row r="5689">
          <cell r="C5689" t="str">
            <v>X390402E00</v>
          </cell>
          <cell r="D5689" t="str">
            <v>4OUF</v>
          </cell>
          <cell r="F5689" t="str">
            <v>张</v>
          </cell>
        </row>
        <row r="5690">
          <cell r="C5690" t="str">
            <v>X390402E01</v>
          </cell>
          <cell r="D5690" t="str">
            <v>MMX-4O-UF</v>
          </cell>
          <cell r="F5690" t="str">
            <v>张</v>
          </cell>
        </row>
        <row r="5691">
          <cell r="C5691" t="str">
            <v>X390403E00</v>
          </cell>
          <cell r="D5691" t="str">
            <v>4OUF-M</v>
          </cell>
          <cell r="F5691" t="str">
            <v>张</v>
          </cell>
        </row>
        <row r="5692">
          <cell r="C5692" t="str">
            <v>X390403E01</v>
          </cell>
          <cell r="D5692" t="str">
            <v>MMX-4O-UF-M</v>
          </cell>
          <cell r="F5692" t="str">
            <v>张</v>
          </cell>
        </row>
        <row r="5693">
          <cell r="C5693" t="str">
            <v>X398721C01</v>
          </cell>
          <cell r="D5693" t="str">
            <v>4O-FO/SD/TP/VG</v>
          </cell>
          <cell r="F5693" t="str">
            <v>张</v>
          </cell>
        </row>
        <row r="5694">
          <cell r="C5694" t="str">
            <v>A000001E00</v>
          </cell>
          <cell r="D5694" t="str">
            <v>I-2805-1</v>
          </cell>
          <cell r="F5694" t="str">
            <v>台</v>
          </cell>
        </row>
        <row r="5695">
          <cell r="C5695" t="str">
            <v>A000001E01</v>
          </cell>
          <cell r="D5695" t="str">
            <v>I-2805-1</v>
          </cell>
          <cell r="F5695" t="str">
            <v>台</v>
          </cell>
        </row>
        <row r="5696">
          <cell r="C5696" t="str">
            <v>A000002E00</v>
          </cell>
          <cell r="D5696" t="str">
            <v>I-2805-2</v>
          </cell>
          <cell r="F5696" t="str">
            <v>台</v>
          </cell>
        </row>
        <row r="5697">
          <cell r="C5697" t="str">
            <v>A000002E01</v>
          </cell>
          <cell r="D5697" t="str">
            <v>I-2805-2</v>
          </cell>
          <cell r="F5697" t="str">
            <v>台</v>
          </cell>
        </row>
        <row r="5698">
          <cell r="C5698" t="str">
            <v>A000003E00</v>
          </cell>
          <cell r="D5698" t="str">
            <v>P-ICR</v>
          </cell>
          <cell r="F5698" t="str">
            <v>PCS</v>
          </cell>
        </row>
        <row r="5699">
          <cell r="C5699" t="str">
            <v>A000003E01</v>
          </cell>
          <cell r="D5699" t="str">
            <v>P-ICR</v>
          </cell>
          <cell r="F5699" t="str">
            <v>PCS</v>
          </cell>
        </row>
        <row r="5700">
          <cell r="C5700" t="str">
            <v>A000004E00</v>
          </cell>
          <cell r="D5700" t="str">
            <v>P-IC</v>
          </cell>
          <cell r="F5700" t="str">
            <v>PCS</v>
          </cell>
        </row>
        <row r="5701">
          <cell r="C5701" t="str">
            <v>A000004E01</v>
          </cell>
          <cell r="D5701" t="str">
            <v>P-IC</v>
          </cell>
          <cell r="F5701" t="str">
            <v>PCS</v>
          </cell>
        </row>
        <row r="5702">
          <cell r="C5702" t="str">
            <v>A000005E00</v>
          </cell>
          <cell r="D5702" t="str">
            <v>D-33KIT</v>
          </cell>
          <cell r="F5702" t="str">
            <v>套</v>
          </cell>
        </row>
        <row r="5703">
          <cell r="C5703" t="str">
            <v>A000005E01</v>
          </cell>
          <cell r="D5703" t="str">
            <v>D-33KIT</v>
          </cell>
          <cell r="F5703" t="str">
            <v>套</v>
          </cell>
        </row>
        <row r="5704">
          <cell r="C5704" t="str">
            <v>A000006E00</v>
          </cell>
          <cell r="D5704" t="str">
            <v>D-SLOT</v>
          </cell>
          <cell r="F5704" t="str">
            <v>PCS</v>
          </cell>
        </row>
        <row r="5705">
          <cell r="C5705" t="str">
            <v>A000007E00</v>
          </cell>
          <cell r="D5705" t="str">
            <v>I-2805-3</v>
          </cell>
          <cell r="F5705" t="str">
            <v>台</v>
          </cell>
        </row>
        <row r="5706">
          <cell r="C5706" t="str">
            <v>A000007E01</v>
          </cell>
          <cell r="D5706" t="str">
            <v>I-2805-3</v>
          </cell>
          <cell r="F5706" t="str">
            <v>台</v>
          </cell>
        </row>
        <row r="5707">
          <cell r="C5707" t="str">
            <v>A707301C04</v>
          </cell>
          <cell r="D5707" t="str">
            <v>D-3001</v>
          </cell>
          <cell r="E5707" t="str">
            <v>BRCCU-1</v>
          </cell>
          <cell r="F5707" t="str">
            <v>台</v>
          </cell>
        </row>
        <row r="5708">
          <cell r="C5708" t="str">
            <v>A707301C14</v>
          </cell>
          <cell r="D5708" t="str">
            <v>D-3001</v>
          </cell>
          <cell r="E5708" t="str">
            <v>DT-5000</v>
          </cell>
          <cell r="F5708" t="str">
            <v>台</v>
          </cell>
        </row>
        <row r="5709">
          <cell r="C5709" t="str">
            <v>A707301E00</v>
          </cell>
          <cell r="D5709" t="str">
            <v>D-3001</v>
          </cell>
          <cell r="F5709" t="str">
            <v>台</v>
          </cell>
        </row>
        <row r="5710">
          <cell r="C5710" t="str">
            <v>A707301E01</v>
          </cell>
          <cell r="D5710" t="str">
            <v>D-3001</v>
          </cell>
          <cell r="F5710" t="str">
            <v>台</v>
          </cell>
        </row>
        <row r="5711">
          <cell r="C5711" t="str">
            <v>A707301T01</v>
          </cell>
          <cell r="D5711" t="str">
            <v>D-3001</v>
          </cell>
          <cell r="F5711" t="str">
            <v>台</v>
          </cell>
        </row>
        <row r="5712">
          <cell r="C5712" t="str">
            <v>A707302C04</v>
          </cell>
          <cell r="D5712" t="str">
            <v>D-3002</v>
          </cell>
          <cell r="E5712" t="str">
            <v>BRCCU-2</v>
          </cell>
          <cell r="F5712" t="str">
            <v>台</v>
          </cell>
        </row>
        <row r="5713">
          <cell r="C5713" t="str">
            <v>A707302E00</v>
          </cell>
          <cell r="D5713" t="str">
            <v>D-3002</v>
          </cell>
          <cell r="F5713" t="str">
            <v>台</v>
          </cell>
        </row>
        <row r="5714">
          <cell r="C5714" t="str">
            <v>A707302E01</v>
          </cell>
          <cell r="D5714" t="str">
            <v>D-3002</v>
          </cell>
          <cell r="F5714" t="str">
            <v>台</v>
          </cell>
        </row>
        <row r="5715">
          <cell r="C5715" t="str">
            <v>A707302T01</v>
          </cell>
          <cell r="D5715" t="str">
            <v>D-3002</v>
          </cell>
          <cell r="F5715" t="str">
            <v>台</v>
          </cell>
        </row>
        <row r="5716">
          <cell r="C5716" t="str">
            <v>A717301E00</v>
          </cell>
          <cell r="D5716" t="str">
            <v>CAT-RE</v>
          </cell>
          <cell r="F5716" t="str">
            <v>台</v>
          </cell>
        </row>
        <row r="5717">
          <cell r="C5717" t="str">
            <v>A717301E01</v>
          </cell>
          <cell r="D5717" t="str">
            <v>CAT-RE</v>
          </cell>
          <cell r="F5717" t="str">
            <v>台</v>
          </cell>
        </row>
        <row r="5718">
          <cell r="C5718" t="str">
            <v>A727301E00</v>
          </cell>
          <cell r="D5718" t="str">
            <v>D-3201C</v>
          </cell>
          <cell r="F5718" t="str">
            <v>台</v>
          </cell>
        </row>
        <row r="5719">
          <cell r="C5719" t="str">
            <v>A727301E01</v>
          </cell>
          <cell r="D5719" t="str">
            <v>D-3201C</v>
          </cell>
          <cell r="F5719" t="str">
            <v>台</v>
          </cell>
        </row>
        <row r="5720">
          <cell r="C5720" t="str">
            <v>A727301T01</v>
          </cell>
          <cell r="D5720" t="str">
            <v>D-3201C</v>
          </cell>
          <cell r="F5720" t="str">
            <v>台</v>
          </cell>
        </row>
        <row r="5721">
          <cell r="C5721" t="str">
            <v>A727302C04</v>
          </cell>
          <cell r="D5721" t="str">
            <v>D-3202C</v>
          </cell>
          <cell r="E5721" t="str">
            <v>BRMV2-C</v>
          </cell>
          <cell r="F5721" t="str">
            <v>台</v>
          </cell>
        </row>
        <row r="5722">
          <cell r="C5722" t="str">
            <v>A727302E00</v>
          </cell>
          <cell r="D5722" t="str">
            <v>D-3202C</v>
          </cell>
          <cell r="F5722" t="str">
            <v>台</v>
          </cell>
        </row>
        <row r="5723">
          <cell r="C5723" t="str">
            <v>A727302E01</v>
          </cell>
          <cell r="D5723" t="str">
            <v>D-3202C</v>
          </cell>
          <cell r="F5723" t="str">
            <v>台</v>
          </cell>
        </row>
        <row r="5724">
          <cell r="C5724" t="str">
            <v>A727302T01</v>
          </cell>
          <cell r="D5724" t="str">
            <v>D-3202C</v>
          </cell>
          <cell r="F5724" t="str">
            <v>台</v>
          </cell>
        </row>
        <row r="5725">
          <cell r="C5725" t="str">
            <v>A727304E00</v>
          </cell>
          <cell r="D5725" t="str">
            <v>D-3203C</v>
          </cell>
          <cell r="F5725" t="str">
            <v>台</v>
          </cell>
        </row>
        <row r="5726">
          <cell r="C5726" t="str">
            <v>A727304E01</v>
          </cell>
          <cell r="D5726" t="str">
            <v>D-3203C</v>
          </cell>
          <cell r="F5726" t="str">
            <v>台</v>
          </cell>
        </row>
        <row r="5727">
          <cell r="C5727" t="str">
            <v>A727305E00</v>
          </cell>
          <cell r="D5727" t="str">
            <v>D-3204C</v>
          </cell>
          <cell r="F5727" t="str">
            <v>台</v>
          </cell>
        </row>
        <row r="5728">
          <cell r="C5728" t="str">
            <v>A727305E01</v>
          </cell>
          <cell r="D5728" t="str">
            <v>D-3204C</v>
          </cell>
          <cell r="F5728" t="str">
            <v>台</v>
          </cell>
        </row>
        <row r="5729">
          <cell r="C5729" t="str">
            <v>A727307C04</v>
          </cell>
          <cell r="D5729" t="str">
            <v>D-3301C</v>
          </cell>
          <cell r="E5729" t="str">
            <v>BRM5-C</v>
          </cell>
          <cell r="F5729" t="str">
            <v>台</v>
          </cell>
        </row>
        <row r="5730">
          <cell r="C5730" t="str">
            <v>A727307C14</v>
          </cell>
          <cell r="D5730" t="str">
            <v>D-3301C</v>
          </cell>
          <cell r="E5730" t="str">
            <v>T-670C</v>
          </cell>
          <cell r="F5730" t="str">
            <v>台</v>
          </cell>
        </row>
        <row r="5731">
          <cell r="C5731" t="str">
            <v>A727307E00</v>
          </cell>
          <cell r="D5731" t="str">
            <v>D-3301C</v>
          </cell>
          <cell r="F5731" t="str">
            <v>台</v>
          </cell>
        </row>
        <row r="5732">
          <cell r="C5732" t="str">
            <v>A727307E01</v>
          </cell>
          <cell r="D5732" t="str">
            <v>D-3301C</v>
          </cell>
          <cell r="F5732" t="str">
            <v>台</v>
          </cell>
        </row>
        <row r="5733">
          <cell r="C5733" t="str">
            <v>A727307T01</v>
          </cell>
          <cell r="D5733" t="str">
            <v>D-3301C</v>
          </cell>
          <cell r="F5733" t="str">
            <v>台</v>
          </cell>
        </row>
        <row r="5734">
          <cell r="C5734" t="str">
            <v>A727308E00</v>
          </cell>
          <cell r="D5734" t="str">
            <v>D-3302C</v>
          </cell>
          <cell r="F5734" t="str">
            <v>台</v>
          </cell>
        </row>
        <row r="5735">
          <cell r="C5735" t="str">
            <v>A727308E01</v>
          </cell>
          <cell r="D5735" t="str">
            <v>D-3302C</v>
          </cell>
          <cell r="F5735" t="str">
            <v>台</v>
          </cell>
        </row>
        <row r="5736">
          <cell r="C5736" t="str">
            <v>A737301E00</v>
          </cell>
          <cell r="D5736" t="str">
            <v>D-3701</v>
          </cell>
          <cell r="F5736" t="str">
            <v>台</v>
          </cell>
        </row>
        <row r="5737">
          <cell r="C5737" t="str">
            <v>A737301E01</v>
          </cell>
          <cell r="D5737" t="str">
            <v>D-3701</v>
          </cell>
          <cell r="F5737" t="str">
            <v>台</v>
          </cell>
        </row>
        <row r="5738">
          <cell r="C5738" t="str">
            <v>A747301E00</v>
          </cell>
          <cell r="D5738" t="str">
            <v>D-3201D</v>
          </cell>
          <cell r="F5738" t="str">
            <v>台</v>
          </cell>
        </row>
        <row r="5739">
          <cell r="C5739" t="str">
            <v>A747301E01</v>
          </cell>
          <cell r="D5739" t="str">
            <v>D-3201D</v>
          </cell>
          <cell r="F5739" t="str">
            <v>台</v>
          </cell>
        </row>
        <row r="5740">
          <cell r="C5740" t="str">
            <v>A747301T01</v>
          </cell>
          <cell r="D5740" t="str">
            <v>D-3201D</v>
          </cell>
          <cell r="F5740" t="str">
            <v>台</v>
          </cell>
        </row>
        <row r="5741">
          <cell r="C5741" t="str">
            <v>A747302C04</v>
          </cell>
          <cell r="D5741" t="str">
            <v>D-3202D</v>
          </cell>
          <cell r="E5741" t="str">
            <v>BRMV2-D</v>
          </cell>
          <cell r="F5741" t="str">
            <v>台</v>
          </cell>
        </row>
        <row r="5742">
          <cell r="C5742" t="str">
            <v>A747302C16</v>
          </cell>
          <cell r="D5742" t="str">
            <v>D-3202D</v>
          </cell>
          <cell r="E5742" t="str">
            <v>DG-M3202D1</v>
          </cell>
          <cell r="F5742" t="str">
            <v>台</v>
          </cell>
        </row>
        <row r="5743">
          <cell r="C5743" t="str">
            <v>A747302E00</v>
          </cell>
          <cell r="D5743" t="str">
            <v>D-3202D</v>
          </cell>
          <cell r="F5743" t="str">
            <v>台</v>
          </cell>
        </row>
        <row r="5744">
          <cell r="C5744" t="str">
            <v>A747302E01</v>
          </cell>
          <cell r="D5744" t="str">
            <v>D-3202D</v>
          </cell>
          <cell r="F5744" t="str">
            <v>台</v>
          </cell>
        </row>
        <row r="5745">
          <cell r="C5745" t="str">
            <v>A747302T01</v>
          </cell>
          <cell r="D5745" t="str">
            <v>D-3202D</v>
          </cell>
          <cell r="F5745" t="str">
            <v>台</v>
          </cell>
        </row>
        <row r="5746">
          <cell r="C5746" t="str">
            <v>A747303E00</v>
          </cell>
          <cell r="D5746" t="str">
            <v>D-3202DN</v>
          </cell>
          <cell r="F5746" t="str">
            <v>台</v>
          </cell>
        </row>
        <row r="5747">
          <cell r="C5747" t="str">
            <v>A747303E01</v>
          </cell>
          <cell r="D5747" t="str">
            <v>D-3202DN</v>
          </cell>
          <cell r="F5747" t="str">
            <v>台</v>
          </cell>
        </row>
        <row r="5748">
          <cell r="C5748" t="str">
            <v>A747304E00</v>
          </cell>
          <cell r="D5748" t="str">
            <v>D-3203D</v>
          </cell>
          <cell r="F5748" t="str">
            <v>台</v>
          </cell>
        </row>
        <row r="5749">
          <cell r="C5749" t="str">
            <v>A747304E01</v>
          </cell>
          <cell r="D5749" t="str">
            <v>D-3203D</v>
          </cell>
          <cell r="F5749" t="str">
            <v>台</v>
          </cell>
        </row>
        <row r="5750">
          <cell r="C5750" t="str">
            <v>A747305E00</v>
          </cell>
          <cell r="D5750" t="str">
            <v>D-3204D</v>
          </cell>
          <cell r="F5750" t="str">
            <v>台</v>
          </cell>
        </row>
        <row r="5751">
          <cell r="C5751" t="str">
            <v>A747305E01</v>
          </cell>
          <cell r="D5751" t="str">
            <v>D-3204D</v>
          </cell>
          <cell r="F5751" t="str">
            <v>台</v>
          </cell>
        </row>
        <row r="5752">
          <cell r="C5752" t="str">
            <v>A747306E00</v>
          </cell>
          <cell r="D5752" t="str">
            <v>D-3204DN</v>
          </cell>
          <cell r="F5752" t="str">
            <v>台</v>
          </cell>
        </row>
        <row r="5753">
          <cell r="C5753" t="str">
            <v>A747306E01</v>
          </cell>
          <cell r="D5753" t="str">
            <v>D-3204DN</v>
          </cell>
          <cell r="F5753" t="str">
            <v>台</v>
          </cell>
        </row>
        <row r="5754">
          <cell r="C5754" t="str">
            <v>A747307C04</v>
          </cell>
          <cell r="D5754" t="str">
            <v>D-3301D</v>
          </cell>
          <cell r="E5754" t="str">
            <v>BRM5-D</v>
          </cell>
          <cell r="F5754" t="str">
            <v>台</v>
          </cell>
        </row>
        <row r="5755">
          <cell r="C5755" t="str">
            <v>A747307C14</v>
          </cell>
          <cell r="D5755" t="str">
            <v>D-3301D</v>
          </cell>
          <cell r="E5755" t="str">
            <v>T-670D</v>
          </cell>
          <cell r="F5755" t="str">
            <v>台</v>
          </cell>
        </row>
        <row r="5756">
          <cell r="C5756" t="str">
            <v>A747307C16</v>
          </cell>
          <cell r="D5756" t="str">
            <v>D-3301D</v>
          </cell>
          <cell r="E5756" t="str">
            <v>DG-M3301D1</v>
          </cell>
          <cell r="F5756" t="str">
            <v>台</v>
          </cell>
        </row>
        <row r="5757">
          <cell r="C5757" t="str">
            <v>A747307E00</v>
          </cell>
          <cell r="D5757" t="str">
            <v>D-3301D</v>
          </cell>
          <cell r="F5757" t="str">
            <v>台</v>
          </cell>
        </row>
        <row r="5758">
          <cell r="C5758" t="str">
            <v>A747307E01</v>
          </cell>
          <cell r="D5758" t="str">
            <v>D-3301D</v>
          </cell>
          <cell r="F5758" t="str">
            <v>台</v>
          </cell>
        </row>
        <row r="5759">
          <cell r="C5759" t="str">
            <v>A747307T01</v>
          </cell>
          <cell r="D5759" t="str">
            <v>D-3301D</v>
          </cell>
          <cell r="F5759" t="str">
            <v>台</v>
          </cell>
        </row>
        <row r="5760">
          <cell r="C5760" t="str">
            <v>A747308E00</v>
          </cell>
          <cell r="D5760" t="str">
            <v>D-3302D</v>
          </cell>
          <cell r="F5760" t="str">
            <v>台</v>
          </cell>
        </row>
        <row r="5761">
          <cell r="C5761" t="str">
            <v>A747308E01</v>
          </cell>
          <cell r="D5761" t="str">
            <v>D-3302D</v>
          </cell>
          <cell r="F5761" t="str">
            <v>台</v>
          </cell>
        </row>
        <row r="5762">
          <cell r="C5762" t="str">
            <v>A747308T01</v>
          </cell>
          <cell r="D5762" t="str">
            <v>D-3302D</v>
          </cell>
          <cell r="F5762" t="str">
            <v>台</v>
          </cell>
        </row>
        <row r="5763">
          <cell r="C5763" t="str">
            <v>A757301C04</v>
          </cell>
          <cell r="D5763" t="str">
            <v>D-3300</v>
          </cell>
          <cell r="E5763" t="str">
            <v>BRM5</v>
          </cell>
          <cell r="F5763" t="str">
            <v>台</v>
          </cell>
        </row>
        <row r="5764">
          <cell r="C5764" t="str">
            <v>A757301E00</v>
          </cell>
          <cell r="D5764" t="str">
            <v>D-3300</v>
          </cell>
          <cell r="F5764" t="str">
            <v>台</v>
          </cell>
        </row>
        <row r="5765">
          <cell r="C5765" t="str">
            <v>A757301E01</v>
          </cell>
          <cell r="D5765" t="str">
            <v>D-3300</v>
          </cell>
          <cell r="F5765" t="str">
            <v>台</v>
          </cell>
        </row>
        <row r="5766">
          <cell r="C5766" t="str">
            <v>A757301T01</v>
          </cell>
          <cell r="D5766" t="str">
            <v>D-3300</v>
          </cell>
          <cell r="F5766" t="str">
            <v>台</v>
          </cell>
        </row>
        <row r="5767">
          <cell r="C5767" t="str">
            <v>A767301E00</v>
          </cell>
          <cell r="D5767" t="str">
            <v>D-3304</v>
          </cell>
          <cell r="F5767" t="str">
            <v>台</v>
          </cell>
        </row>
        <row r="5768">
          <cell r="C5768" t="str">
            <v>A767301E01</v>
          </cell>
          <cell r="D5768" t="str">
            <v>D-3304</v>
          </cell>
          <cell r="F5768" t="str">
            <v>台</v>
          </cell>
        </row>
        <row r="5769">
          <cell r="C5769" t="str">
            <v>A777301E00</v>
          </cell>
          <cell r="D5769" t="str">
            <v>D-3305</v>
          </cell>
          <cell r="F5769" t="str">
            <v>台</v>
          </cell>
        </row>
        <row r="5770">
          <cell r="C5770" t="str">
            <v>A777301E01</v>
          </cell>
          <cell r="D5770" t="str">
            <v>D-3305</v>
          </cell>
          <cell r="F5770" t="str">
            <v>台</v>
          </cell>
        </row>
        <row r="5771">
          <cell r="C5771" t="str">
            <v>A807201E00</v>
          </cell>
          <cell r="D5771" t="str">
            <v>I-1001-8</v>
          </cell>
          <cell r="F5771" t="str">
            <v>台</v>
          </cell>
        </row>
        <row r="5772">
          <cell r="C5772" t="str">
            <v>A807201E01</v>
          </cell>
          <cell r="D5772" t="str">
            <v>I-1001-8</v>
          </cell>
          <cell r="F5772" t="str">
            <v>台</v>
          </cell>
        </row>
        <row r="5773">
          <cell r="C5773" t="str">
            <v>A807202E00</v>
          </cell>
          <cell r="D5773" t="str">
            <v>I-1001-16</v>
          </cell>
          <cell r="F5773" t="str">
            <v>台</v>
          </cell>
        </row>
        <row r="5774">
          <cell r="C5774" t="str">
            <v>A807202E01</v>
          </cell>
          <cell r="D5774" t="str">
            <v>I-1001-16</v>
          </cell>
          <cell r="F5774" t="str">
            <v>台</v>
          </cell>
        </row>
        <row r="5775">
          <cell r="C5775" t="str">
            <v>A807301E01</v>
          </cell>
          <cell r="D5775" t="str">
            <v>I-3001-8</v>
          </cell>
          <cell r="F5775" t="str">
            <v>台</v>
          </cell>
        </row>
        <row r="5776">
          <cell r="C5776" t="str">
            <v>A807301T01</v>
          </cell>
          <cell r="D5776" t="str">
            <v>I-3001-8</v>
          </cell>
          <cell r="F5776" t="str">
            <v>台</v>
          </cell>
        </row>
        <row r="5777">
          <cell r="C5777" t="str">
            <v>A817201E00</v>
          </cell>
          <cell r="D5777" t="str">
            <v>I-1002</v>
          </cell>
          <cell r="F5777" t="str">
            <v>台</v>
          </cell>
        </row>
        <row r="5778">
          <cell r="C5778" t="str">
            <v>A817201E01</v>
          </cell>
          <cell r="D5778" t="str">
            <v>I-1002</v>
          </cell>
          <cell r="F5778" t="str">
            <v>台</v>
          </cell>
        </row>
        <row r="5779">
          <cell r="C5779" t="str">
            <v>A827201E00</v>
          </cell>
          <cell r="D5779" t="str">
            <v>I-2802-8</v>
          </cell>
          <cell r="F5779" t="str">
            <v>台</v>
          </cell>
        </row>
        <row r="5780">
          <cell r="C5780" t="str">
            <v>A827201E01</v>
          </cell>
          <cell r="D5780" t="str">
            <v>I-2802-8</v>
          </cell>
          <cell r="F5780" t="str">
            <v>台</v>
          </cell>
        </row>
        <row r="5781">
          <cell r="C5781" t="str">
            <v>A827202E00</v>
          </cell>
          <cell r="D5781" t="str">
            <v>I-2802-16</v>
          </cell>
          <cell r="F5781" t="str">
            <v>台</v>
          </cell>
        </row>
        <row r="5782">
          <cell r="C5782" t="str">
            <v>A827202E01</v>
          </cell>
          <cell r="D5782" t="str">
            <v>I-2802-16</v>
          </cell>
          <cell r="F5782" t="str">
            <v>台</v>
          </cell>
        </row>
        <row r="5783">
          <cell r="C5783" t="str">
            <v>A837201E00</v>
          </cell>
          <cell r="D5783" t="str">
            <v>I-2803</v>
          </cell>
          <cell r="F5783" t="str">
            <v>台</v>
          </cell>
        </row>
        <row r="5784">
          <cell r="C5784" t="str">
            <v>A837201E01</v>
          </cell>
          <cell r="D5784" t="str">
            <v>I-2803</v>
          </cell>
          <cell r="F5784" t="str">
            <v>台</v>
          </cell>
        </row>
        <row r="5785">
          <cell r="C5785" t="str">
            <v>A837201T01</v>
          </cell>
          <cell r="D5785" t="str">
            <v>I-2803</v>
          </cell>
          <cell r="F5785" t="str">
            <v>台</v>
          </cell>
        </row>
        <row r="5786">
          <cell r="C5786" t="str">
            <v>A847201E00</v>
          </cell>
          <cell r="D5786" t="str">
            <v>I-2804-40</v>
          </cell>
          <cell r="F5786" t="str">
            <v>台</v>
          </cell>
        </row>
        <row r="5787">
          <cell r="C5787" t="str">
            <v>A847201E01</v>
          </cell>
          <cell r="D5787" t="str">
            <v>I-2804-40</v>
          </cell>
          <cell r="F5787" t="str">
            <v>台</v>
          </cell>
        </row>
        <row r="5788">
          <cell r="C5788" t="str">
            <v>F-C000501E00</v>
          </cell>
          <cell r="D5788" t="str">
            <v>SC0501</v>
          </cell>
          <cell r="F5788" t="str">
            <v>台</v>
          </cell>
        </row>
        <row r="5789">
          <cell r="C5789" t="str">
            <v>F-C000501E01</v>
          </cell>
          <cell r="D5789" t="str">
            <v>SC51T</v>
          </cell>
          <cell r="F5789" t="str">
            <v>台</v>
          </cell>
        </row>
        <row r="5790">
          <cell r="C5790" t="str">
            <v>F-C000501K01</v>
          </cell>
          <cell r="D5790" t="str">
            <v>SC51T</v>
          </cell>
          <cell r="E5790" t="str">
            <v>SY-MS51-AP</v>
          </cell>
          <cell r="F5790" t="str">
            <v>台</v>
          </cell>
        </row>
        <row r="5791">
          <cell r="C5791" t="str">
            <v>F-C000502E00</v>
          </cell>
          <cell r="D5791" t="str">
            <v>SC0501D</v>
          </cell>
          <cell r="F5791" t="str">
            <v>台</v>
          </cell>
        </row>
        <row r="5792">
          <cell r="C5792" t="str">
            <v>F-C000502E01</v>
          </cell>
          <cell r="D5792" t="str">
            <v>SC51D</v>
          </cell>
          <cell r="F5792" t="str">
            <v>台</v>
          </cell>
        </row>
        <row r="5793">
          <cell r="C5793" t="str">
            <v>F-C000502K01</v>
          </cell>
          <cell r="D5793" t="str">
            <v>SC51D</v>
          </cell>
          <cell r="E5793" t="str">
            <v>SY-MS51</v>
          </cell>
          <cell r="F5793" t="str">
            <v>台</v>
          </cell>
        </row>
        <row r="5794">
          <cell r="C5794" t="str">
            <v>F-C000502T01</v>
          </cell>
          <cell r="D5794" t="str">
            <v>SC51D</v>
          </cell>
          <cell r="F5794" t="str">
            <v>台</v>
          </cell>
        </row>
        <row r="5795">
          <cell r="C5795" t="str">
            <v>F-C000503E00</v>
          </cell>
          <cell r="D5795" t="str">
            <v>SC0501(NR)</v>
          </cell>
          <cell r="F5795" t="str">
            <v>台</v>
          </cell>
        </row>
        <row r="5796">
          <cell r="C5796" t="str">
            <v>F-C000503E01</v>
          </cell>
          <cell r="D5796" t="str">
            <v>SC51T(NR)</v>
          </cell>
          <cell r="F5796" t="str">
            <v>台</v>
          </cell>
        </row>
        <row r="5797">
          <cell r="C5797" t="str">
            <v>F-C000601M02</v>
          </cell>
          <cell r="D5797" t="str">
            <v>SC61D</v>
          </cell>
          <cell r="E5797" t="str">
            <v>VT-SC601H</v>
          </cell>
          <cell r="F5797" t="str">
            <v>台</v>
          </cell>
        </row>
        <row r="5798">
          <cell r="C5798" t="str">
            <v>F-C000601U02</v>
          </cell>
          <cell r="D5798" t="str">
            <v>SC61D</v>
          </cell>
          <cell r="E5798" t="str">
            <v>VSC-51</v>
          </cell>
          <cell r="F5798" t="str">
            <v>台</v>
          </cell>
        </row>
        <row r="5799">
          <cell r="C5799" t="str">
            <v>F-C000601U08</v>
          </cell>
          <cell r="D5799" t="str">
            <v>SC61D</v>
          </cell>
          <cell r="E5799" t="str">
            <v>SP-6VA1S</v>
          </cell>
          <cell r="F5799" t="str">
            <v>台</v>
          </cell>
        </row>
        <row r="5800">
          <cell r="C5800" t="str">
            <v>F-C000801E00</v>
          </cell>
          <cell r="D5800" t="str">
            <v>SC0801T</v>
          </cell>
          <cell r="F5800" t="str">
            <v>台</v>
          </cell>
        </row>
        <row r="5801">
          <cell r="C5801" t="str">
            <v>F-C000801E01</v>
          </cell>
          <cell r="D5801" t="str">
            <v>SC81T</v>
          </cell>
          <cell r="F5801" t="str">
            <v>台</v>
          </cell>
        </row>
        <row r="5802">
          <cell r="C5802" t="str">
            <v>F-C000802E00</v>
          </cell>
          <cell r="D5802" t="str">
            <v>SC0801T-N</v>
          </cell>
          <cell r="F5802" t="str">
            <v>台</v>
          </cell>
        </row>
        <row r="5803">
          <cell r="C5803" t="str">
            <v>F-C000802E01</v>
          </cell>
          <cell r="D5803" t="str">
            <v>SC81T-N</v>
          </cell>
          <cell r="F5803" t="str">
            <v>台</v>
          </cell>
        </row>
        <row r="5804">
          <cell r="C5804" t="str">
            <v>F-C000802I01</v>
          </cell>
          <cell r="D5804" t="str">
            <v>SC81T-N</v>
          </cell>
          <cell r="E5804" t="str">
            <v>SSC-81HDBT</v>
          </cell>
          <cell r="F5804" t="str">
            <v>台</v>
          </cell>
        </row>
        <row r="5805">
          <cell r="C5805" t="str">
            <v>F-C000803E00</v>
          </cell>
          <cell r="D5805" t="str">
            <v>SC0801T(NR)</v>
          </cell>
          <cell r="F5805" t="str">
            <v>台</v>
          </cell>
        </row>
        <row r="5806">
          <cell r="C5806" t="str">
            <v>F-C000803E01</v>
          </cell>
          <cell r="D5806" t="str">
            <v>SC81T(NR)</v>
          </cell>
          <cell r="F5806" t="str">
            <v>台</v>
          </cell>
        </row>
        <row r="5807">
          <cell r="C5807" t="str">
            <v>F-C000901U05</v>
          </cell>
          <cell r="D5807" t="str">
            <v>SC91D</v>
          </cell>
          <cell r="E5807" t="str">
            <v>SC-PRE-9A</v>
          </cell>
          <cell r="F5807" t="str">
            <v>台</v>
          </cell>
        </row>
        <row r="5808">
          <cell r="C5808" t="str">
            <v>F-C000902M02</v>
          </cell>
          <cell r="D5808" t="str">
            <v>SC91DM</v>
          </cell>
          <cell r="E5808" t="str">
            <v>VT-SC901HVG</v>
          </cell>
          <cell r="F5808" t="str">
            <v>台</v>
          </cell>
        </row>
        <row r="5809">
          <cell r="C5809" t="str">
            <v>F-C000902U05</v>
          </cell>
          <cell r="D5809" t="str">
            <v>SC91DM</v>
          </cell>
          <cell r="E5809" t="str">
            <v>PRE-SC-9A</v>
          </cell>
          <cell r="F5809" t="str">
            <v>台</v>
          </cell>
        </row>
        <row r="5810">
          <cell r="C5810" t="str">
            <v>F-C001201U07</v>
          </cell>
          <cell r="D5810" t="str">
            <v>PS121</v>
          </cell>
          <cell r="E5810" t="str">
            <v>AT-DRC444</v>
          </cell>
          <cell r="F5810" t="str">
            <v>台</v>
          </cell>
        </row>
        <row r="5811">
          <cell r="C5811" t="str">
            <v>F-C001203A01</v>
          </cell>
          <cell r="D5811" t="str">
            <v>SC121D</v>
          </cell>
          <cell r="E5811" t="str">
            <v>AVG-SC121D</v>
          </cell>
          <cell r="F5811" t="str">
            <v>台</v>
          </cell>
        </row>
        <row r="5812">
          <cell r="C5812" t="str">
            <v>F-C001203C01</v>
          </cell>
          <cell r="D5812" t="str">
            <v>SC121D</v>
          </cell>
          <cell r="F5812" t="str">
            <v>台</v>
          </cell>
        </row>
        <row r="5813">
          <cell r="C5813" t="str">
            <v>F-C001203E00</v>
          </cell>
          <cell r="D5813" t="str">
            <v>SC1202</v>
          </cell>
          <cell r="F5813" t="str">
            <v>台</v>
          </cell>
        </row>
        <row r="5814">
          <cell r="C5814" t="str">
            <v>F-C001203E01</v>
          </cell>
          <cell r="D5814" t="str">
            <v>SC121D</v>
          </cell>
          <cell r="F5814" t="str">
            <v>台</v>
          </cell>
        </row>
        <row r="5815">
          <cell r="C5815" t="str">
            <v>F-C001203K01</v>
          </cell>
          <cell r="D5815" t="str">
            <v>SC121D</v>
          </cell>
          <cell r="E5815" t="str">
            <v>SY-MS121</v>
          </cell>
          <cell r="F5815" t="str">
            <v>台</v>
          </cell>
        </row>
        <row r="5816">
          <cell r="C5816" t="str">
            <v>F-C001203S02</v>
          </cell>
          <cell r="D5816" t="str">
            <v>SC121D</v>
          </cell>
          <cell r="E5816" t="str">
            <v>CMS-101</v>
          </cell>
          <cell r="F5816" t="str">
            <v>台</v>
          </cell>
        </row>
        <row r="5817">
          <cell r="C5817" t="str">
            <v>F-C001203T01</v>
          </cell>
          <cell r="D5817" t="str">
            <v>SC121D</v>
          </cell>
          <cell r="F5817" t="str">
            <v>台</v>
          </cell>
        </row>
        <row r="5818">
          <cell r="C5818" t="str">
            <v>F-C001203U02</v>
          </cell>
          <cell r="D5818" t="str">
            <v>SC121D</v>
          </cell>
          <cell r="E5818" t="str">
            <v>VSC-101</v>
          </cell>
          <cell r="F5818" t="str">
            <v>台</v>
          </cell>
        </row>
        <row r="5819">
          <cell r="C5819" t="str">
            <v>F-C001203U11</v>
          </cell>
          <cell r="D5819" t="str">
            <v>SC121D</v>
          </cell>
          <cell r="E5819" t="str">
            <v>APX1202 HD</v>
          </cell>
          <cell r="F5819" t="str">
            <v>台</v>
          </cell>
        </row>
        <row r="5820">
          <cell r="C5820" t="str">
            <v>F-C001204C01</v>
          </cell>
          <cell r="D5820" t="str">
            <v>SC121D-N</v>
          </cell>
          <cell r="F5820" t="str">
            <v>台</v>
          </cell>
        </row>
        <row r="5821">
          <cell r="C5821" t="str">
            <v>F-C001204E00</v>
          </cell>
          <cell r="D5821" t="str">
            <v>SC1202-N</v>
          </cell>
          <cell r="F5821" t="str">
            <v>台</v>
          </cell>
        </row>
        <row r="5822">
          <cell r="C5822" t="str">
            <v>F-C001204E01</v>
          </cell>
          <cell r="D5822" t="str">
            <v>SC121D-N</v>
          </cell>
          <cell r="F5822" t="str">
            <v>台</v>
          </cell>
        </row>
        <row r="5823">
          <cell r="C5823" t="str">
            <v>F-C001204T01</v>
          </cell>
          <cell r="D5823" t="str">
            <v>SC121D-N</v>
          </cell>
          <cell r="F5823" t="str">
            <v>台</v>
          </cell>
        </row>
        <row r="5824">
          <cell r="C5824" t="str">
            <v>F-C001205A01</v>
          </cell>
          <cell r="D5824" t="str">
            <v>SC121D-T</v>
          </cell>
          <cell r="E5824" t="str">
            <v>AVG-SC121DT</v>
          </cell>
          <cell r="F5824" t="str">
            <v>台</v>
          </cell>
        </row>
        <row r="5825">
          <cell r="C5825" t="str">
            <v>F-C001205C01</v>
          </cell>
          <cell r="D5825" t="str">
            <v>SC121D-T</v>
          </cell>
          <cell r="F5825" t="str">
            <v>台</v>
          </cell>
        </row>
        <row r="5826">
          <cell r="C5826" t="str">
            <v>F-C001205E00</v>
          </cell>
          <cell r="D5826" t="str">
            <v>SC1202-T</v>
          </cell>
          <cell r="F5826" t="str">
            <v>台</v>
          </cell>
        </row>
        <row r="5827">
          <cell r="C5827" t="str">
            <v>F-C001205E01</v>
          </cell>
          <cell r="D5827" t="str">
            <v>SC121D-T</v>
          </cell>
          <cell r="F5827" t="str">
            <v>台</v>
          </cell>
        </row>
        <row r="5828">
          <cell r="C5828" t="str">
            <v>F-C001205K01</v>
          </cell>
          <cell r="D5828" t="str">
            <v>SC121D-T</v>
          </cell>
          <cell r="E5828" t="str">
            <v>SY-MS121-AP</v>
          </cell>
          <cell r="F5828" t="str">
            <v>台</v>
          </cell>
        </row>
        <row r="5829">
          <cell r="C5829" t="str">
            <v>F-C001205T01</v>
          </cell>
          <cell r="D5829" t="str">
            <v>SC121D-T</v>
          </cell>
          <cell r="F5829" t="str">
            <v>台</v>
          </cell>
        </row>
        <row r="5830">
          <cell r="C5830" t="str">
            <v>F-C001205U01</v>
          </cell>
          <cell r="D5830" t="str">
            <v>SC121D-T</v>
          </cell>
          <cell r="E5830" t="str">
            <v>TEK 1201-HD</v>
          </cell>
          <cell r="F5830" t="str">
            <v>台</v>
          </cell>
        </row>
        <row r="5831">
          <cell r="C5831" t="str">
            <v>F-C001205U12</v>
          </cell>
          <cell r="D5831" t="str">
            <v>SC121D-T</v>
          </cell>
          <cell r="E5831" t="str">
            <v>ASP-S123V-W</v>
          </cell>
          <cell r="F5831" t="str">
            <v>台</v>
          </cell>
        </row>
        <row r="5832">
          <cell r="C5832" t="str">
            <v>F-C001206C01</v>
          </cell>
          <cell r="D5832" t="str">
            <v>SC121D-TN</v>
          </cell>
          <cell r="F5832" t="str">
            <v>台</v>
          </cell>
        </row>
        <row r="5833">
          <cell r="C5833" t="str">
            <v>F-C001206E00</v>
          </cell>
          <cell r="D5833" t="str">
            <v>SC1202-TN</v>
          </cell>
          <cell r="F5833" t="str">
            <v>台</v>
          </cell>
        </row>
        <row r="5834">
          <cell r="C5834" t="str">
            <v>F-C001206E01</v>
          </cell>
          <cell r="D5834" t="str">
            <v>SC121D-TN</v>
          </cell>
          <cell r="F5834" t="str">
            <v>台</v>
          </cell>
        </row>
        <row r="5835">
          <cell r="C5835" t="str">
            <v>F-C001206M02</v>
          </cell>
          <cell r="D5835" t="str">
            <v>SC121D-TN</v>
          </cell>
          <cell r="E5835" t="str">
            <v>VT-SC1201HVG</v>
          </cell>
          <cell r="F5835" t="str">
            <v>台</v>
          </cell>
        </row>
        <row r="5836">
          <cell r="C5836" t="str">
            <v>F-C001206T01</v>
          </cell>
          <cell r="D5836" t="str">
            <v>SC121D-TN</v>
          </cell>
          <cell r="F5836" t="str">
            <v>台</v>
          </cell>
        </row>
        <row r="5837">
          <cell r="C5837" t="str">
            <v>F-C001206U02</v>
          </cell>
          <cell r="D5837" t="str">
            <v>SC121D-TN</v>
          </cell>
          <cell r="E5837" t="str">
            <v>VSC-101tn</v>
          </cell>
          <cell r="F5837" t="str">
            <v>台</v>
          </cell>
        </row>
        <row r="5838">
          <cell r="C5838" t="str">
            <v>F-C001207U04</v>
          </cell>
          <cell r="D5838" t="str">
            <v>SC121D-N</v>
          </cell>
          <cell r="E5838" t="str">
            <v>DIGI-P122</v>
          </cell>
          <cell r="F5838" t="str">
            <v>台</v>
          </cell>
        </row>
        <row r="5839">
          <cell r="C5839" t="str">
            <v>F-C001208U04</v>
          </cell>
          <cell r="D5839" t="str">
            <v>SC121D-TN</v>
          </cell>
          <cell r="E5839" t="str">
            <v>DIGI-P123</v>
          </cell>
          <cell r="F5839" t="str">
            <v>台</v>
          </cell>
        </row>
        <row r="5840">
          <cell r="C5840" t="str">
            <v>F-C001209E00</v>
          </cell>
          <cell r="D5840" t="str">
            <v>SC1202-T(NR)</v>
          </cell>
          <cell r="F5840" t="str">
            <v>台</v>
          </cell>
        </row>
        <row r="5841">
          <cell r="C5841" t="str">
            <v>F-C001209E01</v>
          </cell>
          <cell r="D5841" t="str">
            <v>SC121D-T(NR)</v>
          </cell>
          <cell r="F5841" t="str">
            <v>台</v>
          </cell>
        </row>
        <row r="5842">
          <cell r="C5842" t="str">
            <v>F-C001209T01</v>
          </cell>
          <cell r="D5842" t="str">
            <v>SC121D-T(NR)</v>
          </cell>
          <cell r="F5842" t="str">
            <v>台</v>
          </cell>
        </row>
        <row r="5843">
          <cell r="C5843" t="str">
            <v>F-C001210E00</v>
          </cell>
          <cell r="D5843" t="str">
            <v>SC1202-TN(NR)</v>
          </cell>
          <cell r="F5843" t="str">
            <v>台</v>
          </cell>
        </row>
        <row r="5844">
          <cell r="C5844" t="str">
            <v>F-C001210E01</v>
          </cell>
          <cell r="D5844" t="str">
            <v>SC121D-TN(NR)</v>
          </cell>
          <cell r="F5844" t="str">
            <v>台</v>
          </cell>
        </row>
        <row r="5845">
          <cell r="C5845" t="str">
            <v>F-C001211E00</v>
          </cell>
          <cell r="D5845" t="str">
            <v>SC1202-T</v>
          </cell>
          <cell r="F5845" t="str">
            <v>台</v>
          </cell>
        </row>
        <row r="5846">
          <cell r="C5846" t="str">
            <v>F-C001211E01</v>
          </cell>
          <cell r="D5846" t="str">
            <v>SC121D-T</v>
          </cell>
          <cell r="F5846" t="str">
            <v>台</v>
          </cell>
        </row>
        <row r="5847">
          <cell r="C5847" t="str">
            <v>F-C001212E00</v>
          </cell>
          <cell r="D5847" t="str">
            <v>SC1202-TN</v>
          </cell>
          <cell r="F5847" t="str">
            <v>台</v>
          </cell>
        </row>
        <row r="5848">
          <cell r="C5848" t="str">
            <v>F-C001212E01</v>
          </cell>
          <cell r="D5848" t="str">
            <v>SC121D-TN</v>
          </cell>
          <cell r="F5848" t="str">
            <v>台</v>
          </cell>
        </row>
        <row r="5849">
          <cell r="C5849" t="str">
            <v>F-C001212T01</v>
          </cell>
          <cell r="D5849" t="str">
            <v>SC121D-TN</v>
          </cell>
          <cell r="F5849" t="str">
            <v>台</v>
          </cell>
        </row>
        <row r="5850">
          <cell r="C5850" t="str">
            <v>F-C001213E00</v>
          </cell>
          <cell r="D5850" t="str">
            <v>SC1202-T(NR)</v>
          </cell>
          <cell r="F5850" t="str">
            <v>台</v>
          </cell>
        </row>
        <row r="5851">
          <cell r="C5851" t="str">
            <v>F-C001213E01</v>
          </cell>
          <cell r="D5851" t="str">
            <v>SC121D-T(NR)</v>
          </cell>
          <cell r="F5851" t="str">
            <v>台</v>
          </cell>
        </row>
        <row r="5852">
          <cell r="C5852" t="str">
            <v>F-C001214E00</v>
          </cell>
          <cell r="D5852" t="str">
            <v>SC1202-TN(NR)</v>
          </cell>
          <cell r="F5852" t="str">
            <v>台</v>
          </cell>
        </row>
        <row r="5853">
          <cell r="C5853" t="str">
            <v>F-C001214E01</v>
          </cell>
          <cell r="D5853" t="str">
            <v>SC121D-TN(NR)</v>
          </cell>
          <cell r="F5853" t="str">
            <v>台</v>
          </cell>
        </row>
        <row r="5854">
          <cell r="C5854" t="str">
            <v>F-C001214T01</v>
          </cell>
          <cell r="D5854" t="str">
            <v>SC121D-TN(NR)</v>
          </cell>
          <cell r="F5854" t="str">
            <v>台</v>
          </cell>
        </row>
        <row r="5855">
          <cell r="C5855" t="str">
            <v>F-G100001A02</v>
          </cell>
          <cell r="D5855" t="str">
            <v>PA2</v>
          </cell>
          <cell r="F5855" t="str">
            <v>台</v>
          </cell>
        </row>
        <row r="5856">
          <cell r="C5856" t="str">
            <v>F-G100002A01</v>
          </cell>
          <cell r="D5856" t="str">
            <v>PA2B</v>
          </cell>
          <cell r="E5856" t="str">
            <v>MA1</v>
          </cell>
          <cell r="F5856" t="str">
            <v>台</v>
          </cell>
        </row>
        <row r="5857">
          <cell r="C5857" t="str">
            <v>F-G100002A02</v>
          </cell>
          <cell r="D5857" t="str">
            <v>PA2B</v>
          </cell>
          <cell r="E5857" t="str">
            <v>DPA-22B</v>
          </cell>
          <cell r="F5857" t="str">
            <v>台</v>
          </cell>
        </row>
        <row r="5858">
          <cell r="C5858" t="str">
            <v>F-G100002E00</v>
          </cell>
          <cell r="D5858" t="str">
            <v>PA40W</v>
          </cell>
          <cell r="F5858" t="str">
            <v>台</v>
          </cell>
        </row>
        <row r="5859">
          <cell r="C5859" t="str">
            <v>F-G100002E01</v>
          </cell>
          <cell r="D5859" t="str">
            <v>PA2B</v>
          </cell>
          <cell r="F5859" t="str">
            <v>台</v>
          </cell>
        </row>
        <row r="5860">
          <cell r="C5860" t="str">
            <v>F-G100002J01</v>
          </cell>
          <cell r="D5860" t="str">
            <v>PA2B</v>
          </cell>
          <cell r="E5860" t="str">
            <v>CV-MAD40B</v>
          </cell>
          <cell r="F5860" t="str">
            <v>台</v>
          </cell>
        </row>
        <row r="5861">
          <cell r="C5861" t="str">
            <v>F-G100002J02</v>
          </cell>
          <cell r="D5861" t="str">
            <v>PA2B</v>
          </cell>
          <cell r="E5861" t="str">
            <v>VPA-20B</v>
          </cell>
          <cell r="F5861" t="str">
            <v>台</v>
          </cell>
        </row>
        <row r="5862">
          <cell r="C5862" t="str">
            <v>F-G100002K01</v>
          </cell>
          <cell r="D5862" t="str">
            <v>PA2B</v>
          </cell>
          <cell r="E5862" t="str">
            <v>SY-2A-20W</v>
          </cell>
          <cell r="F5862" t="str">
            <v>台</v>
          </cell>
        </row>
        <row r="5863">
          <cell r="C5863" t="str">
            <v>F-G100002M02</v>
          </cell>
          <cell r="D5863" t="str">
            <v>PA2B</v>
          </cell>
          <cell r="E5863" t="str">
            <v>VT-DA2B</v>
          </cell>
          <cell r="F5863" t="str">
            <v>台</v>
          </cell>
        </row>
        <row r="5864">
          <cell r="C5864" t="str">
            <v>F-G100002T01</v>
          </cell>
          <cell r="D5864" t="str">
            <v>PA2B</v>
          </cell>
          <cell r="F5864" t="str">
            <v>台</v>
          </cell>
        </row>
        <row r="5865">
          <cell r="C5865" t="str">
            <v>F-G100002U03</v>
          </cell>
          <cell r="D5865" t="str">
            <v>PA2B</v>
          </cell>
          <cell r="E5865" t="str">
            <v>AMPMA40X</v>
          </cell>
          <cell r="F5865" t="str">
            <v>台</v>
          </cell>
        </row>
        <row r="5866">
          <cell r="C5866" t="str">
            <v>F-G100002U06</v>
          </cell>
          <cell r="D5866" t="str">
            <v>PA2B</v>
          </cell>
          <cell r="E5866" t="str">
            <v>CTS-PA2B-AMP</v>
          </cell>
          <cell r="F5866" t="str">
            <v>台</v>
          </cell>
        </row>
        <row r="5867">
          <cell r="C5867" t="str">
            <v>F-G100002U07</v>
          </cell>
          <cell r="D5867" t="str">
            <v>PA2B</v>
          </cell>
          <cell r="E5867" t="str">
            <v>AT-PA100-G2</v>
          </cell>
          <cell r="F5867" t="str">
            <v>台</v>
          </cell>
        </row>
        <row r="5868">
          <cell r="C5868" t="str">
            <v>F-G100002U08</v>
          </cell>
          <cell r="D5868" t="str">
            <v>PA2B</v>
          </cell>
          <cell r="E5868" t="str">
            <v>SP-SA2IB+</v>
          </cell>
          <cell r="F5868" t="str">
            <v>台</v>
          </cell>
        </row>
        <row r="5869">
          <cell r="C5869" t="str">
            <v>F-G100003E00</v>
          </cell>
          <cell r="D5869" t="str">
            <v>PA70/100V</v>
          </cell>
          <cell r="F5869" t="str">
            <v>台</v>
          </cell>
        </row>
        <row r="5870">
          <cell r="C5870" t="str">
            <v>F-G100003E01</v>
          </cell>
          <cell r="D5870" t="str">
            <v>PA3V</v>
          </cell>
          <cell r="F5870" t="str">
            <v>台</v>
          </cell>
        </row>
        <row r="5871">
          <cell r="C5871" t="str">
            <v>F-G100003K01</v>
          </cell>
          <cell r="D5871" t="str">
            <v>PA3V</v>
          </cell>
          <cell r="E5871" t="str">
            <v>SY-3A-40W</v>
          </cell>
          <cell r="F5871" t="str">
            <v>台</v>
          </cell>
        </row>
        <row r="5872">
          <cell r="C5872" t="str">
            <v>F-G100003M02</v>
          </cell>
          <cell r="D5872" t="str">
            <v>PA3V</v>
          </cell>
          <cell r="E5872" t="str">
            <v>VT-DA3V</v>
          </cell>
          <cell r="F5872" t="str">
            <v>台</v>
          </cell>
        </row>
        <row r="5873">
          <cell r="C5873" t="str">
            <v>F-G100003T01</v>
          </cell>
          <cell r="D5873" t="str">
            <v>PA3V</v>
          </cell>
          <cell r="F5873" t="str">
            <v>台</v>
          </cell>
        </row>
        <row r="5874">
          <cell r="C5874" t="str">
            <v>F-G100004A02</v>
          </cell>
          <cell r="D5874" t="str">
            <v>HDI-ISS</v>
          </cell>
          <cell r="E5874" t="str">
            <v>HDI-ISS</v>
          </cell>
          <cell r="F5874" t="str">
            <v>台</v>
          </cell>
        </row>
        <row r="5875">
          <cell r="C5875" t="str">
            <v>F-H000602L01</v>
          </cell>
          <cell r="D5875" t="str">
            <v>RDM6-232</v>
          </cell>
          <cell r="F5875" t="str">
            <v>台</v>
          </cell>
        </row>
        <row r="5876">
          <cell r="C5876" t="str">
            <v>F-H000603L01</v>
          </cell>
          <cell r="D5876" t="str">
            <v>RDM6-IP</v>
          </cell>
          <cell r="F5876" t="str">
            <v>台</v>
          </cell>
        </row>
        <row r="5877">
          <cell r="C5877" t="str">
            <v>F-H000801E01</v>
          </cell>
          <cell r="D5877" t="str">
            <v>PTRE8</v>
          </cell>
          <cell r="F5877" t="str">
            <v>台</v>
          </cell>
        </row>
        <row r="5878">
          <cell r="C5878" t="str">
            <v>F-J000006E00</v>
          </cell>
          <cell r="D5878" t="str">
            <v>TL-3000</v>
          </cell>
          <cell r="F5878" t="str">
            <v>台</v>
          </cell>
        </row>
        <row r="5879">
          <cell r="C5879" t="str">
            <v>F-J000006E01</v>
          </cell>
          <cell r="D5879" t="str">
            <v>TL-3000</v>
          </cell>
          <cell r="F5879" t="str">
            <v>台</v>
          </cell>
        </row>
        <row r="5880">
          <cell r="C5880" t="str">
            <v>F-J000007E00</v>
          </cell>
          <cell r="D5880" t="str">
            <v>TL-M1</v>
          </cell>
          <cell r="F5880" t="str">
            <v>台</v>
          </cell>
        </row>
        <row r="5881">
          <cell r="C5881" t="str">
            <v>F-J000007E01</v>
          </cell>
          <cell r="D5881" t="str">
            <v>TL-M1</v>
          </cell>
          <cell r="F5881" t="str">
            <v>台</v>
          </cell>
        </row>
        <row r="5882">
          <cell r="C5882" t="str">
            <v>F-J000010E00</v>
          </cell>
          <cell r="D5882" t="str">
            <v>HDDE</v>
          </cell>
          <cell r="F5882" t="str">
            <v>台</v>
          </cell>
        </row>
        <row r="5883">
          <cell r="C5883" t="str">
            <v>F-J000010E01</v>
          </cell>
          <cell r="D5883" t="str">
            <v>CHA2</v>
          </cell>
          <cell r="F5883" t="str">
            <v>台</v>
          </cell>
        </row>
        <row r="5884">
          <cell r="C5884" t="str">
            <v>F-J000010K01</v>
          </cell>
          <cell r="D5884" t="str">
            <v>CHA2</v>
          </cell>
          <cell r="E5884" t="str">
            <v>SY-HD-3.5AD</v>
          </cell>
          <cell r="F5884" t="str">
            <v>台</v>
          </cell>
        </row>
        <row r="5885">
          <cell r="C5885" t="str">
            <v>F-J000010M02</v>
          </cell>
          <cell r="D5885" t="str">
            <v>CHA2</v>
          </cell>
          <cell r="E5885" t="str">
            <v>VT-DEA2</v>
          </cell>
          <cell r="F5885" t="str">
            <v>台</v>
          </cell>
        </row>
        <row r="5886">
          <cell r="C5886" t="str">
            <v>F-J000010T01</v>
          </cell>
          <cell r="D5886" t="str">
            <v>CHA2</v>
          </cell>
          <cell r="F5886" t="str">
            <v>台</v>
          </cell>
        </row>
        <row r="5887">
          <cell r="C5887" t="str">
            <v>F-J000011E00</v>
          </cell>
          <cell r="D5887" t="str">
            <v>SDTHD</v>
          </cell>
          <cell r="F5887" t="str">
            <v>台</v>
          </cell>
        </row>
        <row r="5888">
          <cell r="C5888" t="str">
            <v>F-J000011E01</v>
          </cell>
          <cell r="D5888" t="str">
            <v>CSH2</v>
          </cell>
          <cell r="F5888" t="str">
            <v>台</v>
          </cell>
        </row>
        <row r="5889">
          <cell r="C5889" t="str">
            <v>F-K000801C01</v>
          </cell>
          <cell r="D5889" t="str">
            <v>MMX88</v>
          </cell>
          <cell r="F5889" t="str">
            <v>台</v>
          </cell>
        </row>
        <row r="5890">
          <cell r="C5890" t="str">
            <v>F-K000801E00</v>
          </cell>
          <cell r="D5890" t="str">
            <v>MODULAR88</v>
          </cell>
          <cell r="F5890" t="str">
            <v>台</v>
          </cell>
        </row>
        <row r="5891">
          <cell r="C5891" t="str">
            <v>F-K000801E01</v>
          </cell>
          <cell r="D5891" t="str">
            <v>MMX88</v>
          </cell>
          <cell r="F5891" t="str">
            <v>台</v>
          </cell>
        </row>
        <row r="5892">
          <cell r="C5892" t="str">
            <v>F-K000801M02</v>
          </cell>
          <cell r="D5892" t="str">
            <v>MMX88</v>
          </cell>
          <cell r="E5892" t="str">
            <v>VT-MSWMX0808H</v>
          </cell>
          <cell r="F5892" t="str">
            <v>台</v>
          </cell>
        </row>
        <row r="5893">
          <cell r="C5893" t="str">
            <v>F-K000801T01</v>
          </cell>
          <cell r="D5893" t="str">
            <v>MMX88</v>
          </cell>
          <cell r="F5893" t="str">
            <v>台</v>
          </cell>
        </row>
        <row r="5894">
          <cell r="C5894" t="str">
            <v>F-K000802E00</v>
          </cell>
          <cell r="D5894" t="str">
            <v>MMX88-N</v>
          </cell>
          <cell r="F5894" t="str">
            <v>台</v>
          </cell>
        </row>
        <row r="5895">
          <cell r="C5895" t="str">
            <v>F-K000802E01</v>
          </cell>
          <cell r="D5895" t="str">
            <v>MMX88-N</v>
          </cell>
          <cell r="F5895" t="str">
            <v>台</v>
          </cell>
        </row>
        <row r="5896">
          <cell r="C5896" t="str">
            <v>F-K000802U04</v>
          </cell>
          <cell r="D5896" t="str">
            <v>MMX88-N</v>
          </cell>
          <cell r="E5896" t="str">
            <v>FLX-88</v>
          </cell>
          <cell r="F5896" t="str">
            <v>台</v>
          </cell>
        </row>
        <row r="5897">
          <cell r="C5897" t="str">
            <v>F-K000803C01</v>
          </cell>
          <cell r="D5897" t="str">
            <v>MMX88A</v>
          </cell>
          <cell r="F5897" t="str">
            <v>台</v>
          </cell>
        </row>
        <row r="5898">
          <cell r="C5898" t="str">
            <v>F-K000803E00</v>
          </cell>
          <cell r="D5898" t="str">
            <v>MODULAR88A</v>
          </cell>
          <cell r="F5898" t="str">
            <v>台</v>
          </cell>
        </row>
        <row r="5899">
          <cell r="C5899" t="str">
            <v>F-K000803E01</v>
          </cell>
          <cell r="D5899" t="str">
            <v>MMX88A</v>
          </cell>
          <cell r="F5899" t="str">
            <v>台</v>
          </cell>
        </row>
        <row r="5900">
          <cell r="C5900" t="str">
            <v>F-K000803K01</v>
          </cell>
          <cell r="D5900" t="str">
            <v>MMX88A</v>
          </cell>
          <cell r="E5900" t="str">
            <v>SY-MM-88A</v>
          </cell>
          <cell r="F5900" t="str">
            <v>台</v>
          </cell>
        </row>
        <row r="5901">
          <cell r="C5901" t="str">
            <v>F-K000803T01</v>
          </cell>
          <cell r="D5901" t="str">
            <v>MMX88A</v>
          </cell>
          <cell r="F5901" t="str">
            <v>台</v>
          </cell>
        </row>
        <row r="5902">
          <cell r="C5902" t="str">
            <v>F-K000804E00</v>
          </cell>
          <cell r="D5902" t="str">
            <v>MODULAR88A-N</v>
          </cell>
          <cell r="F5902" t="str">
            <v>台</v>
          </cell>
        </row>
        <row r="5903">
          <cell r="C5903" t="str">
            <v>F-K000804E01</v>
          </cell>
          <cell r="D5903" t="str">
            <v>MMX88A-N</v>
          </cell>
          <cell r="F5903" t="str">
            <v>台</v>
          </cell>
        </row>
        <row r="5904">
          <cell r="C5904" t="str">
            <v>F-K000804T01</v>
          </cell>
          <cell r="D5904" t="str">
            <v>MMX88A-N</v>
          </cell>
          <cell r="F5904" t="str">
            <v>台</v>
          </cell>
        </row>
        <row r="5905">
          <cell r="C5905" t="str">
            <v>F-K000805E00</v>
          </cell>
          <cell r="D5905" t="str">
            <v>MMX88</v>
          </cell>
          <cell r="E5905" t="str">
            <v>MHD88</v>
          </cell>
          <cell r="F5905" t="str">
            <v>台</v>
          </cell>
        </row>
        <row r="5906">
          <cell r="C5906" t="str">
            <v>F-K000805E01</v>
          </cell>
          <cell r="D5906" t="str">
            <v>MMX88</v>
          </cell>
          <cell r="E5906" t="str">
            <v>MHD88</v>
          </cell>
          <cell r="F5906" t="str">
            <v>台</v>
          </cell>
        </row>
        <row r="5907">
          <cell r="C5907" t="str">
            <v>F-K000806E00</v>
          </cell>
          <cell r="D5907" t="str">
            <v>MMX88A</v>
          </cell>
          <cell r="E5907" t="str">
            <v>MDV88A</v>
          </cell>
          <cell r="F5907" t="str">
            <v>台</v>
          </cell>
        </row>
        <row r="5908">
          <cell r="C5908" t="str">
            <v>F-K000806E01</v>
          </cell>
          <cell r="D5908" t="str">
            <v>MMX88A</v>
          </cell>
          <cell r="E5908" t="str">
            <v>MDV88A</v>
          </cell>
          <cell r="F5908" t="str">
            <v>台</v>
          </cell>
        </row>
        <row r="5909">
          <cell r="C5909" t="str">
            <v>F-K001601C01</v>
          </cell>
          <cell r="D5909" t="str">
            <v>MMX1616</v>
          </cell>
          <cell r="F5909" t="str">
            <v>台</v>
          </cell>
        </row>
        <row r="5910">
          <cell r="C5910" t="str">
            <v>F-K001601E00</v>
          </cell>
          <cell r="D5910" t="str">
            <v>MODULAR1616</v>
          </cell>
          <cell r="F5910" t="str">
            <v>台</v>
          </cell>
        </row>
        <row r="5911">
          <cell r="C5911" t="str">
            <v>F-K001601E01</v>
          </cell>
          <cell r="D5911" t="str">
            <v>MMX1616</v>
          </cell>
          <cell r="F5911" t="str">
            <v>台</v>
          </cell>
        </row>
        <row r="5912">
          <cell r="C5912" t="str">
            <v>F-K001601K01</v>
          </cell>
          <cell r="D5912" t="str">
            <v>MMX1616</v>
          </cell>
          <cell r="E5912" t="str">
            <v>SY-MM-1616</v>
          </cell>
          <cell r="F5912" t="str">
            <v>台</v>
          </cell>
        </row>
        <row r="5913">
          <cell r="C5913" t="str">
            <v>F-K001601M02</v>
          </cell>
          <cell r="D5913" t="str">
            <v>MMX1616</v>
          </cell>
          <cell r="E5913" t="str">
            <v>VT-MSWMX1616</v>
          </cell>
          <cell r="F5913" t="str">
            <v>台</v>
          </cell>
        </row>
        <row r="5914">
          <cell r="C5914" t="str">
            <v>F-K001601T01</v>
          </cell>
          <cell r="D5914" t="str">
            <v>MMX1616</v>
          </cell>
          <cell r="F5914" t="str">
            <v>台</v>
          </cell>
        </row>
        <row r="5915">
          <cell r="C5915" t="str">
            <v>F-K001602E00</v>
          </cell>
          <cell r="D5915" t="str">
            <v>MODULAR1616-N</v>
          </cell>
          <cell r="F5915" t="str">
            <v>台</v>
          </cell>
        </row>
        <row r="5916">
          <cell r="C5916" t="str">
            <v>F-K001602E01</v>
          </cell>
          <cell r="D5916" t="str">
            <v>MMX1616-N</v>
          </cell>
          <cell r="F5916" t="str">
            <v>台</v>
          </cell>
        </row>
        <row r="5917">
          <cell r="C5917" t="str">
            <v>F-K001602T01</v>
          </cell>
          <cell r="D5917" t="str">
            <v>MMX1616-N</v>
          </cell>
          <cell r="F5917" t="str">
            <v>台</v>
          </cell>
        </row>
        <row r="5918">
          <cell r="C5918" t="str">
            <v>F-K001602U04</v>
          </cell>
          <cell r="D5918" t="str">
            <v>MMX1616-N</v>
          </cell>
          <cell r="E5918" t="str">
            <v>FLX-1616</v>
          </cell>
          <cell r="F5918" t="str">
            <v>台</v>
          </cell>
        </row>
        <row r="5919">
          <cell r="C5919" t="str">
            <v>F-K002801E00</v>
          </cell>
          <cell r="D5919" t="str">
            <v>MMX128128</v>
          </cell>
          <cell r="F5919" t="str">
            <v>台</v>
          </cell>
        </row>
        <row r="5920">
          <cell r="C5920" t="str">
            <v>F-K002801E01</v>
          </cell>
          <cell r="D5920" t="str">
            <v>MMX128128</v>
          </cell>
          <cell r="F5920" t="str">
            <v>台</v>
          </cell>
        </row>
        <row r="5921">
          <cell r="C5921" t="str">
            <v>F-K003201E00</v>
          </cell>
          <cell r="D5921" t="str">
            <v>MMX2424</v>
          </cell>
          <cell r="F5921" t="str">
            <v>台</v>
          </cell>
        </row>
        <row r="5922">
          <cell r="C5922" t="str">
            <v>F-K003201E01</v>
          </cell>
          <cell r="D5922" t="str">
            <v>MMX2424</v>
          </cell>
          <cell r="F5922" t="str">
            <v>台</v>
          </cell>
        </row>
        <row r="5923">
          <cell r="C5923" t="str">
            <v>F-K003202C01</v>
          </cell>
          <cell r="D5923" t="str">
            <v>MMX3232</v>
          </cell>
          <cell r="F5923" t="str">
            <v>台</v>
          </cell>
        </row>
        <row r="5924">
          <cell r="C5924" t="str">
            <v>F-K003202E00</v>
          </cell>
          <cell r="D5924" t="str">
            <v>MODULAR3232</v>
          </cell>
          <cell r="F5924" t="str">
            <v>台</v>
          </cell>
        </row>
        <row r="5925">
          <cell r="C5925" t="str">
            <v>F-K003202E01</v>
          </cell>
          <cell r="D5925" t="str">
            <v>MMX3232</v>
          </cell>
          <cell r="F5925" t="str">
            <v>台</v>
          </cell>
        </row>
        <row r="5926">
          <cell r="C5926" t="str">
            <v>F-K003202K01</v>
          </cell>
          <cell r="D5926" t="str">
            <v>MMX3232</v>
          </cell>
          <cell r="E5926" t="str">
            <v>SY-MM-3232</v>
          </cell>
          <cell r="F5926" t="str">
            <v>台</v>
          </cell>
        </row>
        <row r="5927">
          <cell r="C5927" t="str">
            <v>F-K003202T01</v>
          </cell>
          <cell r="D5927" t="str">
            <v>MMX3232</v>
          </cell>
          <cell r="F5927" t="str">
            <v>台</v>
          </cell>
        </row>
        <row r="5928">
          <cell r="C5928" t="str">
            <v>F-K003203E00</v>
          </cell>
          <cell r="D5928" t="str">
            <v>MODULAR3232-N</v>
          </cell>
          <cell r="F5928" t="str">
            <v>台</v>
          </cell>
        </row>
        <row r="5929">
          <cell r="C5929" t="str">
            <v>F-K003203E01</v>
          </cell>
          <cell r="D5929" t="str">
            <v>MMX3232-N</v>
          </cell>
          <cell r="F5929" t="str">
            <v>台</v>
          </cell>
        </row>
        <row r="5930">
          <cell r="C5930" t="str">
            <v>F-K003203U04</v>
          </cell>
          <cell r="D5930" t="str">
            <v>MMX3232-N</v>
          </cell>
          <cell r="E5930" t="str">
            <v>FLX-3232</v>
          </cell>
          <cell r="F5930" t="str">
            <v>台</v>
          </cell>
        </row>
        <row r="5931">
          <cell r="C5931" t="str">
            <v>F-K006401C01</v>
          </cell>
          <cell r="D5931" t="str">
            <v>MMX6464</v>
          </cell>
          <cell r="F5931" t="str">
            <v>台</v>
          </cell>
        </row>
        <row r="5932">
          <cell r="C5932" t="str">
            <v>F-K006401E00</v>
          </cell>
          <cell r="D5932" t="str">
            <v>MODULAR6464</v>
          </cell>
          <cell r="F5932" t="str">
            <v>台</v>
          </cell>
        </row>
        <row r="5933">
          <cell r="C5933" t="str">
            <v>F-K006401E01</v>
          </cell>
          <cell r="D5933" t="str">
            <v>MMX6464</v>
          </cell>
          <cell r="F5933" t="str">
            <v>台</v>
          </cell>
        </row>
        <row r="5934">
          <cell r="C5934" t="str">
            <v>F-K006402E00</v>
          </cell>
          <cell r="D5934" t="str">
            <v>MMX6464-N</v>
          </cell>
          <cell r="F5934" t="str">
            <v>台</v>
          </cell>
        </row>
        <row r="5935">
          <cell r="C5935" t="str">
            <v>F-K006402E01</v>
          </cell>
          <cell r="D5935" t="str">
            <v>MMX6464-N</v>
          </cell>
          <cell r="F5935" t="str">
            <v>台</v>
          </cell>
        </row>
        <row r="5936">
          <cell r="C5936" t="str">
            <v>F-M010401C07</v>
          </cell>
          <cell r="D5936" t="str">
            <v>MCV44A</v>
          </cell>
          <cell r="E5936" t="str">
            <v>AT-AV0404</v>
          </cell>
          <cell r="F5936" t="str">
            <v>台</v>
          </cell>
        </row>
        <row r="5937">
          <cell r="C5937" t="str">
            <v>F-M010801C01</v>
          </cell>
          <cell r="D5937" t="str">
            <v>MCV84A</v>
          </cell>
          <cell r="F5937" t="str">
            <v>台</v>
          </cell>
        </row>
        <row r="5938">
          <cell r="C5938" t="str">
            <v>F-M010803C01</v>
          </cell>
          <cell r="D5938" t="str">
            <v>MCV88A</v>
          </cell>
          <cell r="F5938" t="str">
            <v>台</v>
          </cell>
        </row>
        <row r="5939">
          <cell r="C5939" t="str">
            <v>F-M010803C07</v>
          </cell>
          <cell r="D5939" t="str">
            <v>MCV88A</v>
          </cell>
          <cell r="E5939" t="str">
            <v>AT-AV0808N</v>
          </cell>
          <cell r="F5939" t="str">
            <v>台</v>
          </cell>
        </row>
        <row r="5940">
          <cell r="C5940" t="str">
            <v>F-M011604C01</v>
          </cell>
          <cell r="D5940" t="str">
            <v>MCV1616</v>
          </cell>
          <cell r="F5940" t="str">
            <v>台</v>
          </cell>
        </row>
        <row r="5941">
          <cell r="C5941" t="str">
            <v>F-M011605C01</v>
          </cell>
          <cell r="D5941" t="str">
            <v>MCV1616A</v>
          </cell>
          <cell r="F5941" t="str">
            <v>台</v>
          </cell>
        </row>
        <row r="5942">
          <cell r="C5942" t="str">
            <v>F-M011605C07</v>
          </cell>
          <cell r="D5942" t="str">
            <v>MCV1616A</v>
          </cell>
          <cell r="E5942" t="str">
            <v>AT-AV1616</v>
          </cell>
          <cell r="F5942" t="str">
            <v>台</v>
          </cell>
        </row>
        <row r="5943">
          <cell r="C5943" t="str">
            <v>F-M020401C01</v>
          </cell>
          <cell r="D5943" t="str">
            <v>MVG44A</v>
          </cell>
          <cell r="F5943" t="str">
            <v>台</v>
          </cell>
        </row>
        <row r="5944">
          <cell r="C5944" t="str">
            <v>F-M020401C07</v>
          </cell>
          <cell r="D5944" t="str">
            <v>MVG44A</v>
          </cell>
          <cell r="E5944" t="str">
            <v>AT-VGA-0404-A</v>
          </cell>
          <cell r="F5944" t="str">
            <v>台</v>
          </cell>
        </row>
        <row r="5945">
          <cell r="C5945" t="str">
            <v>F-M020401M02</v>
          </cell>
          <cell r="D5945" t="str">
            <v>MVG44A</v>
          </cell>
          <cell r="E5945" t="str">
            <v>VT-MSVG0404A</v>
          </cell>
          <cell r="F5945" t="str">
            <v>台</v>
          </cell>
        </row>
        <row r="5946">
          <cell r="C5946" t="str">
            <v>F-M020402E00</v>
          </cell>
          <cell r="D5946" t="str">
            <v>MVG44A</v>
          </cell>
          <cell r="F5946" t="str">
            <v>台</v>
          </cell>
        </row>
        <row r="5947">
          <cell r="C5947" t="str">
            <v>F-M020402E01</v>
          </cell>
          <cell r="D5947" t="str">
            <v>MVG44A</v>
          </cell>
          <cell r="F5947" t="str">
            <v>台</v>
          </cell>
        </row>
        <row r="5948">
          <cell r="C5948" t="str">
            <v>F-M020402T01</v>
          </cell>
          <cell r="D5948" t="str">
            <v>MVG44A</v>
          </cell>
          <cell r="F5948" t="str">
            <v>台</v>
          </cell>
        </row>
        <row r="5949">
          <cell r="C5949" t="str">
            <v>F-M020803C01</v>
          </cell>
          <cell r="D5949" t="str">
            <v>MVG88</v>
          </cell>
          <cell r="F5949" t="str">
            <v>台</v>
          </cell>
        </row>
        <row r="5950">
          <cell r="C5950" t="str">
            <v>F-M020804C01</v>
          </cell>
          <cell r="D5950" t="str">
            <v>MVG88A</v>
          </cell>
          <cell r="F5950" t="str">
            <v>台</v>
          </cell>
        </row>
        <row r="5951">
          <cell r="C5951" t="str">
            <v>F-M020804C06</v>
          </cell>
          <cell r="D5951" t="str">
            <v>MVG88A</v>
          </cell>
          <cell r="E5951" t="str">
            <v>VGA0808A</v>
          </cell>
          <cell r="F5951" t="str">
            <v>台</v>
          </cell>
        </row>
        <row r="5952">
          <cell r="C5952" t="str">
            <v>F-M020804M02</v>
          </cell>
          <cell r="D5952" t="str">
            <v>MVG88A</v>
          </cell>
          <cell r="E5952" t="str">
            <v>VT-MSVG0808A</v>
          </cell>
          <cell r="F5952" t="str">
            <v>台</v>
          </cell>
        </row>
        <row r="5953">
          <cell r="C5953" t="str">
            <v>F-M020807C07</v>
          </cell>
          <cell r="D5953" t="str">
            <v>MVG84</v>
          </cell>
          <cell r="E5953" t="str">
            <v>AT-VGA0804</v>
          </cell>
          <cell r="F5953" t="str">
            <v>台</v>
          </cell>
        </row>
        <row r="5954">
          <cell r="C5954" t="str">
            <v>F-M030801C07</v>
          </cell>
          <cell r="D5954" t="str">
            <v>MRG84A</v>
          </cell>
          <cell r="E5954" t="str">
            <v>AT-RGB0804-A</v>
          </cell>
          <cell r="F5954" t="str">
            <v>台</v>
          </cell>
        </row>
        <row r="5955">
          <cell r="C5955" t="str">
            <v>F-M030802C07</v>
          </cell>
          <cell r="D5955" t="str">
            <v>MRG88</v>
          </cell>
          <cell r="E5955" t="str">
            <v>AT-RGB0808</v>
          </cell>
          <cell r="F5955" t="str">
            <v>台</v>
          </cell>
        </row>
        <row r="5956">
          <cell r="C5956" t="str">
            <v>F-M030803C01</v>
          </cell>
          <cell r="D5956" t="str">
            <v>MRG88A</v>
          </cell>
          <cell r="F5956" t="str">
            <v>台</v>
          </cell>
        </row>
        <row r="5957">
          <cell r="C5957" t="str">
            <v>F-M030803C07</v>
          </cell>
          <cell r="D5957" t="str">
            <v>MRG88A</v>
          </cell>
          <cell r="E5957" t="str">
            <v>AT-RGB0808-A</v>
          </cell>
          <cell r="F5957" t="str">
            <v>台</v>
          </cell>
        </row>
        <row r="5958">
          <cell r="C5958" t="str">
            <v>F-M030803M02</v>
          </cell>
          <cell r="D5958" t="str">
            <v>MRG88A</v>
          </cell>
          <cell r="E5958" t="str">
            <v>VT-MSRG0808A</v>
          </cell>
          <cell r="F5958" t="str">
            <v>台</v>
          </cell>
        </row>
        <row r="5959">
          <cell r="C5959" t="str">
            <v>F-M031604C01</v>
          </cell>
          <cell r="D5959" t="str">
            <v>MRG1616</v>
          </cell>
          <cell r="F5959" t="str">
            <v>台</v>
          </cell>
        </row>
        <row r="5960">
          <cell r="C5960" t="str">
            <v>F-M031604C07</v>
          </cell>
          <cell r="D5960" t="str">
            <v>MRG1616</v>
          </cell>
          <cell r="E5960" t="str">
            <v>AT-RGB1616</v>
          </cell>
          <cell r="F5960" t="str">
            <v>台</v>
          </cell>
        </row>
        <row r="5961">
          <cell r="C5961" t="str">
            <v>F-M031605C01</v>
          </cell>
          <cell r="D5961" t="str">
            <v>MRG1616A</v>
          </cell>
          <cell r="F5961" t="str">
            <v>台</v>
          </cell>
        </row>
        <row r="5962">
          <cell r="C5962" t="str">
            <v>F-M031605C06</v>
          </cell>
          <cell r="D5962" t="str">
            <v>MRG1616A</v>
          </cell>
          <cell r="E5962" t="str">
            <v>RGB1616A</v>
          </cell>
          <cell r="F5962" t="str">
            <v>台</v>
          </cell>
        </row>
        <row r="5963">
          <cell r="C5963" t="str">
            <v>F-M031605C07</v>
          </cell>
          <cell r="D5963" t="str">
            <v>MRG1616A</v>
          </cell>
          <cell r="E5963" t="str">
            <v>AT-RGB1616-A</v>
          </cell>
          <cell r="F5963" t="str">
            <v>台</v>
          </cell>
        </row>
        <row r="5964">
          <cell r="C5964" t="str">
            <v>F-M032802C06</v>
          </cell>
          <cell r="D5964" t="str">
            <v>MRG9696</v>
          </cell>
          <cell r="E5964" t="str">
            <v>RGB9696</v>
          </cell>
          <cell r="F5964" t="str">
            <v>台</v>
          </cell>
        </row>
        <row r="5965">
          <cell r="C5965" t="str">
            <v>F-M033201C06</v>
          </cell>
          <cell r="D5965" t="str">
            <v>MRG328</v>
          </cell>
          <cell r="E5965" t="str">
            <v>RGB3208</v>
          </cell>
          <cell r="F5965" t="str">
            <v>台</v>
          </cell>
        </row>
        <row r="5966">
          <cell r="C5966" t="str">
            <v>F-M033203C01</v>
          </cell>
          <cell r="D5966" t="str">
            <v>MRG3232</v>
          </cell>
          <cell r="F5966" t="str">
            <v>台</v>
          </cell>
        </row>
        <row r="5967">
          <cell r="C5967" t="str">
            <v>F-M033203C06</v>
          </cell>
          <cell r="D5967" t="str">
            <v>MRG3232</v>
          </cell>
          <cell r="E5967" t="str">
            <v>RGB3232</v>
          </cell>
          <cell r="F5967" t="str">
            <v>台</v>
          </cell>
        </row>
        <row r="5968">
          <cell r="C5968" t="str">
            <v>F-M033204C01</v>
          </cell>
          <cell r="D5968" t="str">
            <v>MRG3232A</v>
          </cell>
          <cell r="F5968" t="str">
            <v>台</v>
          </cell>
        </row>
        <row r="5969">
          <cell r="C5969" t="str">
            <v>F-M036404C01</v>
          </cell>
          <cell r="D5969" t="str">
            <v>MRG6464</v>
          </cell>
          <cell r="F5969" t="str">
            <v>台</v>
          </cell>
        </row>
        <row r="5970">
          <cell r="C5970" t="str">
            <v>F-M040401E00</v>
          </cell>
          <cell r="D5970" t="str">
            <v>VP44</v>
          </cell>
          <cell r="F5970" t="str">
            <v>台</v>
          </cell>
        </row>
        <row r="5971">
          <cell r="C5971" t="str">
            <v>F-M040401E01</v>
          </cell>
          <cell r="D5971" t="str">
            <v>MV4</v>
          </cell>
          <cell r="F5971" t="str">
            <v>台</v>
          </cell>
        </row>
        <row r="5972">
          <cell r="C5972" t="str">
            <v>F-M040401T01</v>
          </cell>
          <cell r="D5972" t="str">
            <v>MV4</v>
          </cell>
          <cell r="F5972" t="str">
            <v>台</v>
          </cell>
        </row>
        <row r="5973">
          <cell r="C5973" t="str">
            <v>F-M040403C01</v>
          </cell>
          <cell r="D5973" t="str">
            <v>MDV44A</v>
          </cell>
          <cell r="F5973" t="str">
            <v>台</v>
          </cell>
        </row>
        <row r="5974">
          <cell r="C5974" t="str">
            <v>F-M040601E00</v>
          </cell>
          <cell r="D5974" t="str">
            <v>MDV66TP</v>
          </cell>
          <cell r="F5974" t="str">
            <v>台</v>
          </cell>
        </row>
        <row r="5975">
          <cell r="C5975" t="str">
            <v>F-M040601E01</v>
          </cell>
          <cell r="D5975" t="str">
            <v>MDV66TP</v>
          </cell>
          <cell r="F5975" t="str">
            <v>台</v>
          </cell>
        </row>
        <row r="5976">
          <cell r="C5976" t="str">
            <v>F-M040801C07</v>
          </cell>
          <cell r="D5976" t="str">
            <v>MDV88</v>
          </cell>
          <cell r="E5976" t="str">
            <v>AT-DVI0808</v>
          </cell>
          <cell r="F5976" t="str">
            <v>台</v>
          </cell>
        </row>
        <row r="5977">
          <cell r="C5977" t="str">
            <v>F-M040802C01</v>
          </cell>
          <cell r="D5977" t="str">
            <v>MDV88A</v>
          </cell>
          <cell r="F5977" t="str">
            <v>台</v>
          </cell>
        </row>
        <row r="5978">
          <cell r="C5978" t="str">
            <v>F-M041604C07</v>
          </cell>
          <cell r="D5978" t="str">
            <v>MDV1616</v>
          </cell>
          <cell r="E5978" t="str">
            <v>AT-HDDVI1616-AM</v>
          </cell>
          <cell r="F5978" t="str">
            <v>台</v>
          </cell>
        </row>
        <row r="5979">
          <cell r="C5979" t="str">
            <v>F-M041605C01</v>
          </cell>
          <cell r="D5979" t="str">
            <v>MDV1616A</v>
          </cell>
          <cell r="F5979" t="str">
            <v>台</v>
          </cell>
        </row>
        <row r="5980">
          <cell r="C5980" t="str">
            <v>F-M043203C01</v>
          </cell>
          <cell r="D5980" t="str">
            <v>MDV3232</v>
          </cell>
          <cell r="F5980" t="str">
            <v>台</v>
          </cell>
        </row>
        <row r="5981">
          <cell r="C5981" t="str">
            <v>F-M043204C01</v>
          </cell>
          <cell r="D5981" t="str">
            <v>MDV3232A</v>
          </cell>
          <cell r="F5981" t="str">
            <v>台</v>
          </cell>
        </row>
        <row r="5982">
          <cell r="C5982" t="str">
            <v>F-M046401C07</v>
          </cell>
          <cell r="D5982" t="str">
            <v>MDV6464</v>
          </cell>
          <cell r="E5982" t="str">
            <v>AT-DVI6464</v>
          </cell>
          <cell r="F5982" t="str">
            <v>台</v>
          </cell>
        </row>
        <row r="5983">
          <cell r="C5983" t="str">
            <v>F-M050401A01</v>
          </cell>
          <cell r="D5983" t="str">
            <v>MHD44</v>
          </cell>
          <cell r="E5983" t="str">
            <v>HD-44</v>
          </cell>
          <cell r="F5983" t="str">
            <v>台</v>
          </cell>
        </row>
        <row r="5984">
          <cell r="C5984" t="str">
            <v>F-M050401C01</v>
          </cell>
          <cell r="D5984" t="str">
            <v>MHD44</v>
          </cell>
          <cell r="F5984" t="str">
            <v>台</v>
          </cell>
        </row>
        <row r="5985">
          <cell r="C5985" t="str">
            <v>F-M050401C05</v>
          </cell>
          <cell r="D5985" t="str">
            <v>MHD44</v>
          </cell>
          <cell r="E5985" t="str">
            <v>CHM 44HDMI</v>
          </cell>
          <cell r="F5985" t="str">
            <v>台</v>
          </cell>
        </row>
        <row r="5986">
          <cell r="C5986" t="str">
            <v>F-M050401K01</v>
          </cell>
          <cell r="D5986" t="str">
            <v>MHD44</v>
          </cell>
          <cell r="E5986" t="str">
            <v>SY-MHD-44</v>
          </cell>
          <cell r="F5986" t="str">
            <v>台</v>
          </cell>
        </row>
        <row r="5987">
          <cell r="C5987" t="str">
            <v>F-M050401M02</v>
          </cell>
          <cell r="D5987" t="str">
            <v>MHD44</v>
          </cell>
          <cell r="E5987" t="str">
            <v>VT-MSWHD0404</v>
          </cell>
          <cell r="F5987" t="str">
            <v>台</v>
          </cell>
        </row>
        <row r="5988">
          <cell r="C5988" t="str">
            <v>F-M050401T01</v>
          </cell>
          <cell r="D5988" t="str">
            <v>MHD44</v>
          </cell>
          <cell r="F5988" t="str">
            <v>台</v>
          </cell>
        </row>
        <row r="5989">
          <cell r="C5989" t="str">
            <v>F-M050401U10</v>
          </cell>
          <cell r="D5989" t="str">
            <v>MHD44</v>
          </cell>
          <cell r="E5989" t="str">
            <v>CM-MT4410-HD</v>
          </cell>
          <cell r="F5989" t="str">
            <v>台</v>
          </cell>
        </row>
        <row r="5990">
          <cell r="C5990" t="str">
            <v>F-M050401Y01</v>
          </cell>
          <cell r="D5990" t="str">
            <v>MHD44</v>
          </cell>
          <cell r="E5990" t="str">
            <v>DMH44</v>
          </cell>
          <cell r="F5990" t="str">
            <v>台</v>
          </cell>
        </row>
        <row r="5991">
          <cell r="C5991" t="str">
            <v>F-M050402E00</v>
          </cell>
          <cell r="D5991" t="str">
            <v>HDBT44</v>
          </cell>
          <cell r="F5991" t="str">
            <v>台</v>
          </cell>
        </row>
        <row r="5992">
          <cell r="C5992" t="str">
            <v>F-M050402E01</v>
          </cell>
          <cell r="D5992" t="str">
            <v>MHD44TP</v>
          </cell>
          <cell r="F5992" t="str">
            <v>台</v>
          </cell>
        </row>
        <row r="5993">
          <cell r="C5993" t="str">
            <v>F-M050402K01</v>
          </cell>
          <cell r="D5993" t="str">
            <v>MHD44TP</v>
          </cell>
          <cell r="E5993" t="str">
            <v>SY-MHDBT-44P</v>
          </cell>
          <cell r="F5993" t="str">
            <v>台</v>
          </cell>
        </row>
        <row r="5994">
          <cell r="C5994" t="str">
            <v>F-M050402M02</v>
          </cell>
          <cell r="D5994" t="str">
            <v>MHD44TP</v>
          </cell>
          <cell r="E5994" t="str">
            <v>VT-MSWHD404HBT</v>
          </cell>
          <cell r="F5994" t="str">
            <v>台</v>
          </cell>
        </row>
        <row r="5995">
          <cell r="C5995" t="str">
            <v>F-M050402T01</v>
          </cell>
          <cell r="D5995" t="str">
            <v>MHD44TP</v>
          </cell>
          <cell r="F5995" t="str">
            <v>台</v>
          </cell>
        </row>
        <row r="5996">
          <cell r="C5996" t="str">
            <v>F-M050402U01</v>
          </cell>
          <cell r="D5996" t="str">
            <v>MHD44TP</v>
          </cell>
          <cell r="E5996" t="str">
            <v>TEK-MHD44TP</v>
          </cell>
          <cell r="F5996" t="str">
            <v>台</v>
          </cell>
        </row>
        <row r="5997">
          <cell r="C5997" t="str">
            <v>F-M050403C09</v>
          </cell>
          <cell r="D5997" t="str">
            <v>MHD44TP-N</v>
          </cell>
          <cell r="E5997" t="str">
            <v>METIS-HD4I4O</v>
          </cell>
          <cell r="F5997" t="str">
            <v>台</v>
          </cell>
        </row>
        <row r="5998">
          <cell r="C5998" t="str">
            <v>F-M050403E00</v>
          </cell>
          <cell r="D5998" t="str">
            <v>HDBT44-N</v>
          </cell>
          <cell r="F5998" t="str">
            <v>台</v>
          </cell>
        </row>
        <row r="5999">
          <cell r="C5999" t="str">
            <v>F-M050403E01</v>
          </cell>
          <cell r="D5999" t="str">
            <v>MHD44TP-N</v>
          </cell>
          <cell r="F5999" t="str">
            <v>台</v>
          </cell>
        </row>
        <row r="6000">
          <cell r="C6000" t="str">
            <v>F-M050403T01</v>
          </cell>
          <cell r="D6000" t="str">
            <v>MHD44TP-N</v>
          </cell>
          <cell r="F6000" t="str">
            <v>台</v>
          </cell>
        </row>
        <row r="6001">
          <cell r="C6001" t="str">
            <v>F-M050403U00</v>
          </cell>
          <cell r="D6001" t="str">
            <v>MHD44TP-N</v>
          </cell>
          <cell r="E6001" t="str">
            <v>CM-MT4410-BT-70</v>
          </cell>
          <cell r="F6001" t="str">
            <v>台</v>
          </cell>
        </row>
        <row r="6002">
          <cell r="C6002" t="str">
            <v>F-M050403U04</v>
          </cell>
          <cell r="D6002" t="str">
            <v>MHD44TP-N</v>
          </cell>
          <cell r="E6002" t="str">
            <v>FLX-44</v>
          </cell>
          <cell r="F6002" t="str">
            <v>台</v>
          </cell>
        </row>
        <row r="6003">
          <cell r="C6003" t="str">
            <v>F-M050403U10</v>
          </cell>
          <cell r="D6003" t="str">
            <v>MHD44TP-N</v>
          </cell>
          <cell r="E6003" t="str">
            <v>CM-MT4410-BT-70</v>
          </cell>
          <cell r="F6003" t="str">
            <v>台</v>
          </cell>
        </row>
        <row r="6004">
          <cell r="C6004" t="str">
            <v>F-M050404E00</v>
          </cell>
          <cell r="D6004" t="str">
            <v>HDMI44(F)</v>
          </cell>
          <cell r="F6004" t="str">
            <v>台</v>
          </cell>
        </row>
        <row r="6005">
          <cell r="C6005" t="str">
            <v>F-M050404E01</v>
          </cell>
          <cell r="D6005" t="str">
            <v>MHD44(F)</v>
          </cell>
          <cell r="F6005" t="str">
            <v>台</v>
          </cell>
        </row>
        <row r="6006">
          <cell r="C6006" t="str">
            <v>F-M050404T01</v>
          </cell>
          <cell r="D6006" t="str">
            <v>MHD44(F)</v>
          </cell>
          <cell r="F6006" t="str">
            <v>台</v>
          </cell>
        </row>
        <row r="6007">
          <cell r="C6007" t="str">
            <v>F-M050404U10</v>
          </cell>
          <cell r="D6007" t="str">
            <v>MHD44(F版本）</v>
          </cell>
          <cell r="E6007" t="str">
            <v>CM-MT4420-HD</v>
          </cell>
          <cell r="F6007" t="str">
            <v>台</v>
          </cell>
        </row>
        <row r="6008">
          <cell r="C6008" t="str">
            <v>F-M050801C02</v>
          </cell>
          <cell r="D6008" t="str">
            <v>MHD84</v>
          </cell>
          <cell r="F6008" t="str">
            <v>台</v>
          </cell>
        </row>
        <row r="6009">
          <cell r="C6009" t="str">
            <v>F-M050802C01</v>
          </cell>
          <cell r="D6009" t="str">
            <v>MHD88</v>
          </cell>
          <cell r="F6009" t="str">
            <v>台</v>
          </cell>
        </row>
        <row r="6010">
          <cell r="C6010" t="str">
            <v>F-M050802C02</v>
          </cell>
          <cell r="D6010" t="str">
            <v>MHD88</v>
          </cell>
          <cell r="F6010" t="str">
            <v>台</v>
          </cell>
        </row>
        <row r="6011">
          <cell r="C6011" t="str">
            <v>F-M050803U10</v>
          </cell>
          <cell r="D6011" t="str">
            <v>MHD88-N</v>
          </cell>
          <cell r="E6011" t="str">
            <v>CM-MT8810-HD</v>
          </cell>
          <cell r="F6011" t="str">
            <v>台</v>
          </cell>
        </row>
        <row r="6012">
          <cell r="C6012" t="str">
            <v>F-M050804E00</v>
          </cell>
          <cell r="D6012" t="str">
            <v>HDBT88</v>
          </cell>
          <cell r="F6012" t="str">
            <v>台</v>
          </cell>
        </row>
        <row r="6013">
          <cell r="C6013" t="str">
            <v>F-M050804E01</v>
          </cell>
          <cell r="D6013" t="str">
            <v>MHD88TP</v>
          </cell>
          <cell r="F6013" t="str">
            <v>台</v>
          </cell>
        </row>
        <row r="6014">
          <cell r="C6014" t="str">
            <v>F-M050804T01</v>
          </cell>
          <cell r="D6014" t="str">
            <v>MHD88TP</v>
          </cell>
          <cell r="F6014" t="str">
            <v>台</v>
          </cell>
        </row>
        <row r="6015">
          <cell r="C6015" t="str">
            <v>F-M050805E00</v>
          </cell>
          <cell r="D6015" t="str">
            <v>HDBT88-N</v>
          </cell>
          <cell r="F6015" t="str">
            <v>台</v>
          </cell>
        </row>
        <row r="6016">
          <cell r="C6016" t="str">
            <v>F-M050805E01</v>
          </cell>
          <cell r="D6016" t="str">
            <v>MHD88TP-N</v>
          </cell>
          <cell r="F6016" t="str">
            <v>台</v>
          </cell>
        </row>
        <row r="6017">
          <cell r="C6017" t="str">
            <v>F-M050805T01</v>
          </cell>
          <cell r="D6017" t="str">
            <v>MHD88TP-N</v>
          </cell>
          <cell r="F6017" t="str">
            <v>台</v>
          </cell>
        </row>
        <row r="6018">
          <cell r="C6018" t="str">
            <v>F-M050805U10</v>
          </cell>
          <cell r="D6018" t="str">
            <v>MHD88TP-N</v>
          </cell>
          <cell r="E6018" t="str">
            <v>CM-MT8810-BT-70</v>
          </cell>
          <cell r="F6018" t="str">
            <v>台</v>
          </cell>
        </row>
        <row r="6019">
          <cell r="C6019" t="str">
            <v>F-M051603C01</v>
          </cell>
          <cell r="D6019" t="str">
            <v>MHD1616</v>
          </cell>
          <cell r="F6019" t="str">
            <v>台</v>
          </cell>
        </row>
        <row r="6020">
          <cell r="C6020" t="str">
            <v>F-M051603C02</v>
          </cell>
          <cell r="D6020" t="str">
            <v>MHD1616</v>
          </cell>
          <cell r="F6020" t="str">
            <v>台</v>
          </cell>
        </row>
        <row r="6021">
          <cell r="C6021" t="str">
            <v>F-M051607E00</v>
          </cell>
          <cell r="D6021" t="str">
            <v>HDBT1616</v>
          </cell>
          <cell r="F6021" t="str">
            <v>台</v>
          </cell>
        </row>
        <row r="6022">
          <cell r="C6022" t="str">
            <v>F-M051607E01</v>
          </cell>
          <cell r="D6022" t="str">
            <v>MHD1616TP</v>
          </cell>
          <cell r="F6022" t="str">
            <v>台</v>
          </cell>
        </row>
        <row r="6023">
          <cell r="C6023" t="str">
            <v>F-M051608E00</v>
          </cell>
          <cell r="D6023" t="str">
            <v>HDBT1616-N</v>
          </cell>
          <cell r="F6023" t="str">
            <v>台</v>
          </cell>
        </row>
        <row r="6024">
          <cell r="C6024" t="str">
            <v>F-M051608E01</v>
          </cell>
          <cell r="D6024" t="str">
            <v>MHD1616TP-N</v>
          </cell>
          <cell r="F6024" t="str">
            <v>台</v>
          </cell>
        </row>
        <row r="6025">
          <cell r="C6025" t="str">
            <v>F-M053203C01</v>
          </cell>
          <cell r="D6025" t="str">
            <v>MHD3232</v>
          </cell>
          <cell r="F6025" t="str">
            <v>台</v>
          </cell>
        </row>
        <row r="6026">
          <cell r="C6026" t="str">
            <v>F-M053205U09</v>
          </cell>
          <cell r="D6026" t="str">
            <v>MHD3232-N</v>
          </cell>
          <cell r="E6026" t="str">
            <v>KD-HD32x32</v>
          </cell>
          <cell r="F6026" t="str">
            <v>台</v>
          </cell>
        </row>
        <row r="6027">
          <cell r="C6027" t="str">
            <v>F-M053207U09</v>
          </cell>
          <cell r="D6027" t="str">
            <v>MHD1632</v>
          </cell>
          <cell r="E6027" t="str">
            <v>KD-HD16x32</v>
          </cell>
          <cell r="F6027" t="str">
            <v>台</v>
          </cell>
        </row>
        <row r="6028">
          <cell r="C6028" t="str">
            <v>F-M160401E00</v>
          </cell>
          <cell r="D6028" t="str">
            <v>UHBT44</v>
          </cell>
          <cell r="F6028" t="str">
            <v>台</v>
          </cell>
        </row>
        <row r="6029">
          <cell r="C6029" t="str">
            <v>F-M160401E01</v>
          </cell>
          <cell r="D6029" t="str">
            <v>MUH44TP</v>
          </cell>
          <cell r="F6029" t="str">
            <v>台</v>
          </cell>
        </row>
        <row r="6030">
          <cell r="C6030" t="str">
            <v>F-M160402E00</v>
          </cell>
          <cell r="D6030" t="str">
            <v>UHBT44-N</v>
          </cell>
          <cell r="F6030" t="str">
            <v>台</v>
          </cell>
        </row>
        <row r="6031">
          <cell r="C6031" t="str">
            <v>F-M160402E01</v>
          </cell>
          <cell r="D6031" t="str">
            <v>MUH44TP-N</v>
          </cell>
          <cell r="F6031" t="str">
            <v>台</v>
          </cell>
        </row>
        <row r="6032">
          <cell r="C6032" t="str">
            <v>F-M160601E00</v>
          </cell>
          <cell r="D6032" t="str">
            <v>UHBT66</v>
          </cell>
          <cell r="F6032" t="str">
            <v>台</v>
          </cell>
        </row>
        <row r="6033">
          <cell r="C6033" t="str">
            <v>F-M160601E01</v>
          </cell>
          <cell r="D6033" t="str">
            <v>MUH66TP</v>
          </cell>
          <cell r="F6033" t="str">
            <v>台</v>
          </cell>
        </row>
        <row r="6034">
          <cell r="C6034" t="str">
            <v>F-M160602E00</v>
          </cell>
          <cell r="D6034" t="str">
            <v>UHBT66-N</v>
          </cell>
          <cell r="F6034" t="str">
            <v>台</v>
          </cell>
        </row>
        <row r="6035">
          <cell r="C6035" t="str">
            <v>F-M160602E01</v>
          </cell>
          <cell r="D6035" t="str">
            <v>MUH66TP-N</v>
          </cell>
          <cell r="F6035" t="str">
            <v>台</v>
          </cell>
        </row>
        <row r="6036">
          <cell r="C6036" t="str">
            <v>F-M160801E00</v>
          </cell>
          <cell r="D6036" t="str">
            <v>UHBT88</v>
          </cell>
          <cell r="F6036" t="str">
            <v>台</v>
          </cell>
        </row>
        <row r="6037">
          <cell r="C6037" t="str">
            <v>F-M160801E01</v>
          </cell>
          <cell r="D6037" t="str">
            <v>MUH88TP</v>
          </cell>
          <cell r="F6037" t="str">
            <v>台</v>
          </cell>
        </row>
        <row r="6038">
          <cell r="C6038" t="str">
            <v>F-M160802E00</v>
          </cell>
          <cell r="D6038" t="str">
            <v>UHBT88-N</v>
          </cell>
          <cell r="F6038" t="str">
            <v>台</v>
          </cell>
        </row>
        <row r="6039">
          <cell r="C6039" t="str">
            <v>F-M160802E01</v>
          </cell>
          <cell r="D6039" t="str">
            <v>MUH88TP-N</v>
          </cell>
          <cell r="F6039" t="str">
            <v>台</v>
          </cell>
        </row>
        <row r="6040">
          <cell r="C6040" t="str">
            <v>F-N000002E01</v>
          </cell>
          <cell r="D6040" t="str">
            <v>IR-PA2B</v>
          </cell>
          <cell r="F6040" t="str">
            <v>套</v>
          </cell>
        </row>
        <row r="6041">
          <cell r="C6041" t="str">
            <v>F-N000002U07</v>
          </cell>
          <cell r="D6041" t="str">
            <v>IR-PA2B</v>
          </cell>
          <cell r="E6041" t="str">
            <v>AT-PA1-IR-G2</v>
          </cell>
          <cell r="F6041" t="str">
            <v>套</v>
          </cell>
        </row>
        <row r="6042">
          <cell r="C6042" t="str">
            <v>F-N000003E00</v>
          </cell>
          <cell r="D6042" t="str">
            <v>IR-PA3V</v>
          </cell>
          <cell r="F6042" t="str">
            <v>套</v>
          </cell>
        </row>
        <row r="6043">
          <cell r="C6043" t="str">
            <v>F-N000004E01</v>
          </cell>
          <cell r="D6043" t="str">
            <v>IR-TPHD</v>
          </cell>
          <cell r="F6043" t="str">
            <v>套</v>
          </cell>
        </row>
        <row r="6044">
          <cell r="C6044" t="str">
            <v>F-Q140601I01</v>
          </cell>
          <cell r="D6044" t="str">
            <v>WP6</v>
          </cell>
          <cell r="E6044" t="str">
            <v>SSC-BP-6</v>
          </cell>
          <cell r="F6044" t="str">
            <v>台</v>
          </cell>
        </row>
        <row r="6045">
          <cell r="C6045" t="str">
            <v>F-Q140801A00</v>
          </cell>
          <cell r="D6045" t="str">
            <v>WP8-B</v>
          </cell>
          <cell r="E6045" t="str">
            <v>RTBP8B</v>
          </cell>
          <cell r="F6045" t="str">
            <v>台</v>
          </cell>
        </row>
        <row r="6046">
          <cell r="C6046" t="str">
            <v>F-Q140801E00</v>
          </cell>
          <cell r="D6046" t="str">
            <v>BP8-B</v>
          </cell>
          <cell r="F6046" t="str">
            <v>台</v>
          </cell>
        </row>
        <row r="6047">
          <cell r="C6047" t="str">
            <v>F-Q140801E01</v>
          </cell>
          <cell r="D6047" t="str">
            <v>WP8-B</v>
          </cell>
          <cell r="F6047" t="str">
            <v>台</v>
          </cell>
        </row>
        <row r="6048">
          <cell r="C6048" t="str">
            <v>F-Q140802A00</v>
          </cell>
          <cell r="D6048" t="str">
            <v>WP8-S</v>
          </cell>
          <cell r="E6048" t="str">
            <v>RTBP8A</v>
          </cell>
          <cell r="F6048" t="str">
            <v>台</v>
          </cell>
        </row>
        <row r="6049">
          <cell r="C6049" t="str">
            <v>F-Q140802E00</v>
          </cell>
          <cell r="D6049" t="str">
            <v>BP8-S</v>
          </cell>
          <cell r="F6049" t="str">
            <v>台</v>
          </cell>
        </row>
        <row r="6050">
          <cell r="C6050" t="str">
            <v>F-Q140802E01</v>
          </cell>
          <cell r="D6050" t="str">
            <v>WP8-S</v>
          </cell>
          <cell r="F6050" t="str">
            <v>台</v>
          </cell>
        </row>
        <row r="6051">
          <cell r="C6051" t="str">
            <v>F-S020401M02</v>
          </cell>
          <cell r="D6051" t="str">
            <v>SVG4</v>
          </cell>
          <cell r="E6051" t="str">
            <v>VT-SVG0104</v>
          </cell>
          <cell r="F6051" t="str">
            <v>台</v>
          </cell>
        </row>
        <row r="6052">
          <cell r="C6052" t="str">
            <v>F-S020801M02</v>
          </cell>
          <cell r="D6052" t="str">
            <v>SVG8</v>
          </cell>
          <cell r="E6052" t="str">
            <v>VT-SVG0108</v>
          </cell>
          <cell r="F6052" t="str">
            <v>台</v>
          </cell>
        </row>
        <row r="6053">
          <cell r="C6053" t="str">
            <v>F-S050201M02</v>
          </cell>
          <cell r="D6053" t="str">
            <v>SHD2</v>
          </cell>
          <cell r="E6053" t="str">
            <v>VT-SHD0102</v>
          </cell>
          <cell r="F6053" t="str">
            <v>台</v>
          </cell>
        </row>
        <row r="6054">
          <cell r="C6054" t="str">
            <v>F-S050201U10</v>
          </cell>
          <cell r="D6054" t="str">
            <v>SHD2</v>
          </cell>
          <cell r="E6054" t="str">
            <v>CM-SP1210-HD</v>
          </cell>
          <cell r="F6054" t="str">
            <v>台</v>
          </cell>
        </row>
        <row r="6055">
          <cell r="C6055" t="str">
            <v>F-S050202M01</v>
          </cell>
          <cell r="D6055" t="str">
            <v>SHD2A</v>
          </cell>
          <cell r="E6055" t="str">
            <v>SHD2A</v>
          </cell>
          <cell r="F6055" t="str">
            <v>台</v>
          </cell>
        </row>
        <row r="6056">
          <cell r="C6056" t="str">
            <v>F-S050401M02</v>
          </cell>
          <cell r="D6056" t="str">
            <v>SHD4</v>
          </cell>
          <cell r="E6056" t="str">
            <v>VT-SHD0104</v>
          </cell>
          <cell r="F6056" t="str">
            <v>台</v>
          </cell>
        </row>
        <row r="6057">
          <cell r="C6057" t="str">
            <v>F-S050801M02</v>
          </cell>
          <cell r="D6057" t="str">
            <v>SHD8</v>
          </cell>
          <cell r="E6057" t="str">
            <v>VT-SHD0108</v>
          </cell>
          <cell r="F6057" t="str">
            <v>台</v>
          </cell>
        </row>
        <row r="6058">
          <cell r="C6058" t="str">
            <v>F-S160401E00</v>
          </cell>
          <cell r="D6058" t="str">
            <v>UHBT14</v>
          </cell>
          <cell r="F6058" t="str">
            <v>台</v>
          </cell>
        </row>
        <row r="6059">
          <cell r="C6059" t="str">
            <v>F-S160401E01</v>
          </cell>
          <cell r="D6059" t="str">
            <v>SUH4T</v>
          </cell>
          <cell r="F6059" t="str">
            <v>台</v>
          </cell>
        </row>
        <row r="6060">
          <cell r="C6060" t="str">
            <v>F-S160401T01</v>
          </cell>
          <cell r="D6060" t="str">
            <v>SUH4T</v>
          </cell>
          <cell r="F6060" t="str">
            <v>台</v>
          </cell>
        </row>
        <row r="6061">
          <cell r="C6061" t="str">
            <v>F-T076102M02</v>
          </cell>
          <cell r="D6061" t="str">
            <v>TPVG201T</v>
          </cell>
          <cell r="E6061" t="str">
            <v>VT-EXVG201AT</v>
          </cell>
          <cell r="F6061" t="str">
            <v>台</v>
          </cell>
        </row>
        <row r="6062">
          <cell r="C6062" t="str">
            <v>F-T076106A01</v>
          </cell>
          <cell r="D6062" t="str">
            <v>TPHD402T</v>
          </cell>
          <cell r="E6062" t="str">
            <v>HD200T</v>
          </cell>
          <cell r="F6062" t="str">
            <v>台</v>
          </cell>
        </row>
        <row r="6063">
          <cell r="C6063" t="str">
            <v>F-T076106D01</v>
          </cell>
          <cell r="D6063" t="str">
            <v>TPHD402T</v>
          </cell>
          <cell r="F6063" t="str">
            <v>台</v>
          </cell>
        </row>
        <row r="6064">
          <cell r="C6064" t="str">
            <v>F-T076106E00</v>
          </cell>
          <cell r="D6064" t="str">
            <v>HDBT70T</v>
          </cell>
          <cell r="F6064" t="str">
            <v>台</v>
          </cell>
        </row>
        <row r="6065">
          <cell r="C6065" t="str">
            <v>F-T076106E01</v>
          </cell>
          <cell r="D6065" t="str">
            <v>TPHD402T</v>
          </cell>
          <cell r="F6065" t="str">
            <v>台</v>
          </cell>
        </row>
        <row r="6066">
          <cell r="C6066" t="str">
            <v>F-T076106M02</v>
          </cell>
          <cell r="D6066" t="str">
            <v>TPHD402T</v>
          </cell>
          <cell r="E6066" t="str">
            <v>VT-EX402HBTT</v>
          </cell>
          <cell r="F6066" t="str">
            <v>台</v>
          </cell>
        </row>
        <row r="6067">
          <cell r="C6067" t="str">
            <v>F-T076106T01</v>
          </cell>
          <cell r="D6067" t="str">
            <v>TPHD402T</v>
          </cell>
          <cell r="F6067" t="str">
            <v>台</v>
          </cell>
        </row>
        <row r="6068">
          <cell r="C6068" t="str">
            <v>F-T076106U02</v>
          </cell>
          <cell r="D6068" t="str">
            <v>TPHD402T</v>
          </cell>
          <cell r="E6068" t="str">
            <v>VCAT-HD-T</v>
          </cell>
          <cell r="F6068" t="str">
            <v>台</v>
          </cell>
        </row>
        <row r="6069">
          <cell r="C6069" t="str">
            <v>F-T076107A03</v>
          </cell>
          <cell r="D6069" t="str">
            <v>TPHD402PT</v>
          </cell>
          <cell r="E6069" t="str">
            <v>RTHDBT402PT</v>
          </cell>
          <cell r="F6069" t="str">
            <v>台</v>
          </cell>
        </row>
        <row r="6070">
          <cell r="C6070" t="str">
            <v>F-T076107E00</v>
          </cell>
          <cell r="D6070" t="str">
            <v>HDBT70PT</v>
          </cell>
          <cell r="F6070" t="str">
            <v>台</v>
          </cell>
        </row>
        <row r="6071">
          <cell r="C6071" t="str">
            <v>F-T076107E01</v>
          </cell>
          <cell r="D6071" t="str">
            <v>TPHD402PT</v>
          </cell>
          <cell r="F6071" t="str">
            <v>台</v>
          </cell>
        </row>
        <row r="6072">
          <cell r="C6072" t="str">
            <v>F-T076107K01</v>
          </cell>
          <cell r="D6072" t="str">
            <v>TPHD402PT</v>
          </cell>
          <cell r="E6072" t="str">
            <v>SY-HDBT-70PT</v>
          </cell>
          <cell r="F6072" t="str">
            <v>台</v>
          </cell>
        </row>
        <row r="6073">
          <cell r="C6073" t="str">
            <v>F-T076107M02</v>
          </cell>
          <cell r="D6073" t="str">
            <v>TPHD402PT</v>
          </cell>
          <cell r="E6073" t="str">
            <v>VT-EX402HBTPT</v>
          </cell>
          <cell r="F6073" t="str">
            <v>台</v>
          </cell>
        </row>
        <row r="6074">
          <cell r="C6074" t="str">
            <v>F-T076107T01</v>
          </cell>
          <cell r="D6074" t="str">
            <v>TPHD402PT</v>
          </cell>
          <cell r="F6074" t="str">
            <v>台</v>
          </cell>
        </row>
        <row r="6075">
          <cell r="C6075" t="str">
            <v>F-T076107U10</v>
          </cell>
          <cell r="D6075" t="str">
            <v>TPHD402PT</v>
          </cell>
          <cell r="E6075" t="str">
            <v>CM-BT10-TX70</v>
          </cell>
          <cell r="F6075" t="str">
            <v>台</v>
          </cell>
        </row>
        <row r="6076">
          <cell r="C6076" t="str">
            <v>F-T076108D01</v>
          </cell>
          <cell r="D6076" t="str">
            <v>TPHD403T</v>
          </cell>
          <cell r="F6076" t="str">
            <v>台</v>
          </cell>
        </row>
        <row r="6077">
          <cell r="C6077" t="str">
            <v>F-T076108E00</v>
          </cell>
          <cell r="D6077" t="str">
            <v>HDBT100T</v>
          </cell>
          <cell r="F6077" t="str">
            <v>台</v>
          </cell>
        </row>
        <row r="6078">
          <cell r="C6078" t="str">
            <v>F-T076108E01</v>
          </cell>
          <cell r="D6078" t="str">
            <v>TPHD403T</v>
          </cell>
          <cell r="F6078" t="str">
            <v>台</v>
          </cell>
        </row>
        <row r="6079">
          <cell r="C6079" t="str">
            <v>F-T076108K01</v>
          </cell>
          <cell r="D6079" t="str">
            <v>TPHD403T</v>
          </cell>
          <cell r="E6079" t="str">
            <v>SY-HDBT-100T</v>
          </cell>
          <cell r="F6079" t="str">
            <v>台</v>
          </cell>
        </row>
        <row r="6080">
          <cell r="C6080" t="str">
            <v>F-T076108M02</v>
          </cell>
          <cell r="D6080" t="str">
            <v>TPHD403T</v>
          </cell>
          <cell r="E6080" t="str">
            <v>VT-EX403HBTT</v>
          </cell>
          <cell r="F6080" t="str">
            <v>台</v>
          </cell>
        </row>
        <row r="6081">
          <cell r="C6081" t="str">
            <v>F-T076108T01</v>
          </cell>
          <cell r="D6081" t="str">
            <v>TPHD403T</v>
          </cell>
          <cell r="F6081" t="str">
            <v>台</v>
          </cell>
        </row>
        <row r="6082">
          <cell r="C6082" t="str">
            <v>F-T076108U13</v>
          </cell>
          <cell r="D6082" t="str">
            <v>TPHD403T</v>
          </cell>
          <cell r="E6082" t="str">
            <v>HDBASE100ME T</v>
          </cell>
          <cell r="F6082" t="str">
            <v>台</v>
          </cell>
        </row>
        <row r="6083">
          <cell r="C6083" t="str">
            <v>F-T076109E00</v>
          </cell>
          <cell r="D6083" t="str">
            <v>HDBT100PT</v>
          </cell>
          <cell r="F6083" t="str">
            <v>台</v>
          </cell>
        </row>
        <row r="6084">
          <cell r="C6084" t="str">
            <v>F-T076109E01</v>
          </cell>
          <cell r="D6084" t="str">
            <v>TPHD403PT</v>
          </cell>
          <cell r="F6084" t="str">
            <v>台</v>
          </cell>
        </row>
        <row r="6085">
          <cell r="C6085" t="str">
            <v>F-T076110U04</v>
          </cell>
          <cell r="D6085" t="str">
            <v>TPHD402PT</v>
          </cell>
          <cell r="E6085" t="str">
            <v>DIGI-HD60C-S</v>
          </cell>
          <cell r="F6085" t="str">
            <v>PCS</v>
          </cell>
        </row>
        <row r="6086">
          <cell r="C6086" t="str">
            <v>F-T076111U04</v>
          </cell>
          <cell r="D6086" t="str">
            <v>DIGI-VGASD2-S</v>
          </cell>
          <cell r="E6086" t="str">
            <v>900-DIGI-VGASD2-S</v>
          </cell>
          <cell r="F6086" t="str">
            <v>台</v>
          </cell>
        </row>
        <row r="6087">
          <cell r="C6087" t="str">
            <v>F-T076112E00</v>
          </cell>
          <cell r="D6087" t="str">
            <v>HDBT100PLT</v>
          </cell>
          <cell r="F6087" t="str">
            <v>台</v>
          </cell>
        </row>
        <row r="6088">
          <cell r="C6088" t="str">
            <v>F-T076112E01</v>
          </cell>
          <cell r="D6088" t="str">
            <v>TPHD403PLT</v>
          </cell>
          <cell r="F6088" t="str">
            <v>台</v>
          </cell>
        </row>
        <row r="6089">
          <cell r="C6089" t="str">
            <v>F-T076115E00</v>
          </cell>
          <cell r="D6089" t="str">
            <v>HDBT70PT-WPB</v>
          </cell>
          <cell r="F6089" t="str">
            <v>台</v>
          </cell>
        </row>
        <row r="6090">
          <cell r="C6090" t="str">
            <v>F-T076115E01</v>
          </cell>
          <cell r="D6090" t="str">
            <v>TPHD405PT-WPB</v>
          </cell>
          <cell r="F6090" t="str">
            <v>台</v>
          </cell>
        </row>
        <row r="6091">
          <cell r="C6091" t="str">
            <v>F-T076116E00</v>
          </cell>
          <cell r="D6091" t="str">
            <v>HDBT70PT-WPI</v>
          </cell>
          <cell r="F6091" t="str">
            <v>台</v>
          </cell>
        </row>
        <row r="6092">
          <cell r="C6092" t="str">
            <v>F-T076116E01</v>
          </cell>
          <cell r="D6092" t="str">
            <v>TPHD405PT-WPI</v>
          </cell>
          <cell r="F6092" t="str">
            <v>台</v>
          </cell>
        </row>
        <row r="6093">
          <cell r="C6093" t="str">
            <v>F-T076202M02</v>
          </cell>
          <cell r="D6093" t="str">
            <v>TPVG201R</v>
          </cell>
          <cell r="E6093" t="str">
            <v>VT-EXVG201AR</v>
          </cell>
          <cell r="F6093" t="str">
            <v>台</v>
          </cell>
        </row>
        <row r="6094">
          <cell r="C6094" t="str">
            <v>F-T076206A01</v>
          </cell>
          <cell r="D6094" t="str">
            <v>TPHD402R</v>
          </cell>
          <cell r="E6094" t="str">
            <v>HD200R</v>
          </cell>
          <cell r="F6094" t="str">
            <v>台</v>
          </cell>
        </row>
        <row r="6095">
          <cell r="C6095" t="str">
            <v>F-T076206D01</v>
          </cell>
          <cell r="D6095" t="str">
            <v>TPHD402R</v>
          </cell>
          <cell r="F6095" t="str">
            <v>台</v>
          </cell>
        </row>
        <row r="6096">
          <cell r="C6096" t="str">
            <v>F-T076206E00</v>
          </cell>
          <cell r="D6096" t="str">
            <v>HDBT70R</v>
          </cell>
          <cell r="F6096" t="str">
            <v>台</v>
          </cell>
        </row>
        <row r="6097">
          <cell r="C6097" t="str">
            <v>F-T076206E01</v>
          </cell>
          <cell r="D6097" t="str">
            <v>TPHD402R</v>
          </cell>
          <cell r="F6097" t="str">
            <v>台</v>
          </cell>
        </row>
        <row r="6098">
          <cell r="C6098" t="str">
            <v>F-T076206M02</v>
          </cell>
          <cell r="D6098" t="str">
            <v>TPHD402R</v>
          </cell>
          <cell r="E6098" t="str">
            <v>VT-EX402HBTR</v>
          </cell>
          <cell r="F6098" t="str">
            <v>台</v>
          </cell>
        </row>
        <row r="6099">
          <cell r="C6099" t="str">
            <v>F-T076206T01</v>
          </cell>
          <cell r="D6099" t="str">
            <v>TPHD402R</v>
          </cell>
          <cell r="F6099" t="str">
            <v>台</v>
          </cell>
        </row>
        <row r="6100">
          <cell r="C6100" t="str">
            <v>F-T076206U02</v>
          </cell>
          <cell r="D6100" t="str">
            <v>TPHD402R</v>
          </cell>
          <cell r="E6100" t="str">
            <v>VCAT-HD-R</v>
          </cell>
          <cell r="F6100" t="str">
            <v>台</v>
          </cell>
        </row>
        <row r="6101">
          <cell r="C6101" t="str">
            <v>F-T076207A03</v>
          </cell>
          <cell r="D6101" t="str">
            <v>TPHD402PR</v>
          </cell>
          <cell r="E6101" t="str">
            <v>RTHDBT402PR</v>
          </cell>
          <cell r="F6101" t="str">
            <v>台</v>
          </cell>
        </row>
        <row r="6102">
          <cell r="C6102" t="str">
            <v>F-T076207E00</v>
          </cell>
          <cell r="D6102" t="str">
            <v>HDBT70PR</v>
          </cell>
          <cell r="F6102" t="str">
            <v>台</v>
          </cell>
        </row>
        <row r="6103">
          <cell r="C6103" t="str">
            <v>F-T076207E01</v>
          </cell>
          <cell r="D6103" t="str">
            <v>TPHD402PR</v>
          </cell>
          <cell r="F6103" t="str">
            <v>台</v>
          </cell>
        </row>
        <row r="6104">
          <cell r="C6104" t="str">
            <v>F-T076207K01</v>
          </cell>
          <cell r="D6104" t="str">
            <v>TPHD402PR</v>
          </cell>
          <cell r="E6104" t="str">
            <v>SY-HDBT-70PR</v>
          </cell>
          <cell r="F6104" t="str">
            <v>台</v>
          </cell>
        </row>
        <row r="6105">
          <cell r="C6105" t="str">
            <v>F-T076207M02</v>
          </cell>
          <cell r="D6105" t="str">
            <v>TPHD402PR</v>
          </cell>
          <cell r="E6105" t="str">
            <v>VT-EX402HBTPR</v>
          </cell>
          <cell r="F6105" t="str">
            <v>台</v>
          </cell>
        </row>
        <row r="6106">
          <cell r="C6106" t="str">
            <v>F-T076207T01</v>
          </cell>
          <cell r="D6106" t="str">
            <v>TPHD402PR</v>
          </cell>
          <cell r="F6106" t="str">
            <v>台</v>
          </cell>
        </row>
        <row r="6107">
          <cell r="C6107" t="str">
            <v>F-T076207U10</v>
          </cell>
          <cell r="D6107" t="str">
            <v>TPHD402PR</v>
          </cell>
          <cell r="E6107" t="str">
            <v>CM-BT10-RX70</v>
          </cell>
          <cell r="F6107" t="str">
            <v>台</v>
          </cell>
        </row>
        <row r="6108">
          <cell r="C6108" t="str">
            <v>F-T076208D01</v>
          </cell>
          <cell r="D6108" t="str">
            <v>TPHD403R</v>
          </cell>
          <cell r="F6108" t="str">
            <v>台</v>
          </cell>
        </row>
        <row r="6109">
          <cell r="C6109" t="str">
            <v>F-T076208E00</v>
          </cell>
          <cell r="D6109" t="str">
            <v>HDBT100R</v>
          </cell>
          <cell r="F6109" t="str">
            <v>台</v>
          </cell>
        </row>
        <row r="6110">
          <cell r="C6110" t="str">
            <v>F-T076208E01</v>
          </cell>
          <cell r="D6110" t="str">
            <v>TPHD403R</v>
          </cell>
          <cell r="F6110" t="str">
            <v>台</v>
          </cell>
        </row>
        <row r="6111">
          <cell r="C6111" t="str">
            <v>F-T076208K01</v>
          </cell>
          <cell r="D6111" t="str">
            <v>TPHD403R</v>
          </cell>
          <cell r="E6111" t="str">
            <v>SY-HDBT-100R</v>
          </cell>
          <cell r="F6111" t="str">
            <v>台</v>
          </cell>
        </row>
        <row r="6112">
          <cell r="C6112" t="str">
            <v>F-T076208M02</v>
          </cell>
          <cell r="D6112" t="str">
            <v>TPHD403R</v>
          </cell>
          <cell r="E6112" t="str">
            <v>VT-EX403HBTR</v>
          </cell>
          <cell r="F6112" t="str">
            <v>台</v>
          </cell>
        </row>
        <row r="6113">
          <cell r="C6113" t="str">
            <v>F-T076208T01</v>
          </cell>
          <cell r="D6113" t="str">
            <v>TPHD403R</v>
          </cell>
          <cell r="F6113" t="str">
            <v>台</v>
          </cell>
        </row>
        <row r="6114">
          <cell r="C6114" t="str">
            <v>F-T076208U13</v>
          </cell>
          <cell r="D6114" t="str">
            <v>TPHD403R</v>
          </cell>
          <cell r="E6114" t="str">
            <v>HDBASE100ME R</v>
          </cell>
          <cell r="F6114" t="str">
            <v>台</v>
          </cell>
        </row>
        <row r="6115">
          <cell r="C6115" t="str">
            <v>F-T076209E00</v>
          </cell>
          <cell r="D6115" t="str">
            <v>HDBT100PR</v>
          </cell>
          <cell r="F6115" t="str">
            <v>台</v>
          </cell>
        </row>
        <row r="6116">
          <cell r="C6116" t="str">
            <v>F-T076209E01</v>
          </cell>
          <cell r="D6116" t="str">
            <v>TPHD403PR</v>
          </cell>
          <cell r="F6116" t="str">
            <v>台</v>
          </cell>
        </row>
        <row r="6117">
          <cell r="C6117" t="str">
            <v>F-T076210U04</v>
          </cell>
          <cell r="D6117" t="str">
            <v>TPHD402PR</v>
          </cell>
          <cell r="E6117" t="str">
            <v>DIGI-HD60C-R</v>
          </cell>
          <cell r="F6117" t="str">
            <v>PCS</v>
          </cell>
        </row>
        <row r="6118">
          <cell r="C6118" t="str">
            <v>F-T076211U04</v>
          </cell>
          <cell r="D6118" t="str">
            <v>DIGI-VGASD2-R</v>
          </cell>
          <cell r="E6118" t="str">
            <v>900-DIGI-VGASD2-R</v>
          </cell>
          <cell r="F6118" t="str">
            <v>台</v>
          </cell>
        </row>
        <row r="6119">
          <cell r="C6119" t="str">
            <v>F-T076212E00</v>
          </cell>
          <cell r="D6119" t="str">
            <v>HDBT100PLR</v>
          </cell>
          <cell r="F6119" t="str">
            <v>台</v>
          </cell>
        </row>
        <row r="6120">
          <cell r="C6120" t="str">
            <v>F-T076212E01</v>
          </cell>
          <cell r="D6120" t="str">
            <v>TPHD403PLR</v>
          </cell>
          <cell r="F6120" t="str">
            <v>台</v>
          </cell>
        </row>
        <row r="6121">
          <cell r="C6121" t="str">
            <v>F-T076401U04</v>
          </cell>
          <cell r="D6121" t="str">
            <v>DIGI-VGASD2-T4</v>
          </cell>
          <cell r="E6121" t="str">
            <v>900-DIGI-VGASD2-T4</v>
          </cell>
          <cell r="F6121" t="str">
            <v>台</v>
          </cell>
        </row>
        <row r="6122">
          <cell r="C6122" t="str">
            <v>F-T076602M02</v>
          </cell>
          <cell r="D6122" t="str">
            <v>TPVG201</v>
          </cell>
          <cell r="E6122" t="str">
            <v>VT-EXVG201A</v>
          </cell>
          <cell r="F6122" t="str">
            <v>套</v>
          </cell>
        </row>
        <row r="6123">
          <cell r="C6123" t="str">
            <v>F-T076606A01</v>
          </cell>
          <cell r="D6123" t="str">
            <v>TPHD402</v>
          </cell>
          <cell r="E6123" t="str">
            <v>HD200</v>
          </cell>
          <cell r="F6123" t="str">
            <v>套</v>
          </cell>
        </row>
        <row r="6124">
          <cell r="C6124" t="str">
            <v>F-T076606E00</v>
          </cell>
          <cell r="D6124" t="str">
            <v>HDBT70</v>
          </cell>
          <cell r="F6124" t="str">
            <v>套</v>
          </cell>
        </row>
        <row r="6125">
          <cell r="C6125" t="str">
            <v>F-T076606E01</v>
          </cell>
          <cell r="D6125" t="str">
            <v>TPHD402</v>
          </cell>
          <cell r="F6125" t="str">
            <v>套</v>
          </cell>
        </row>
        <row r="6126">
          <cell r="C6126" t="str">
            <v>F-T076606M02</v>
          </cell>
          <cell r="D6126" t="str">
            <v>TPHD402</v>
          </cell>
          <cell r="E6126" t="str">
            <v>VT-EXHD402</v>
          </cell>
          <cell r="F6126" t="str">
            <v>套</v>
          </cell>
        </row>
        <row r="6127">
          <cell r="C6127" t="str">
            <v>F-T076606T01</v>
          </cell>
          <cell r="D6127" t="str">
            <v>TPHD402</v>
          </cell>
          <cell r="F6127" t="str">
            <v>套</v>
          </cell>
        </row>
        <row r="6128">
          <cell r="C6128" t="str">
            <v>F-T076606U02</v>
          </cell>
          <cell r="D6128" t="str">
            <v>TPHD402</v>
          </cell>
          <cell r="E6128" t="str">
            <v>VCAT-HD</v>
          </cell>
          <cell r="F6128" t="str">
            <v>套</v>
          </cell>
        </row>
        <row r="6129">
          <cell r="C6129" t="str">
            <v>F-T076607A03</v>
          </cell>
          <cell r="D6129" t="str">
            <v>TPHD402P</v>
          </cell>
          <cell r="E6129" t="str">
            <v>RTHDBT402P</v>
          </cell>
          <cell r="F6129" t="str">
            <v>套</v>
          </cell>
        </row>
        <row r="6130">
          <cell r="C6130" t="str">
            <v>F-T076607E00</v>
          </cell>
          <cell r="D6130" t="str">
            <v>HDBT70P</v>
          </cell>
          <cell r="F6130" t="str">
            <v>套</v>
          </cell>
        </row>
        <row r="6131">
          <cell r="C6131" t="str">
            <v>F-T076607E01</v>
          </cell>
          <cell r="D6131" t="str">
            <v>TPHD402P</v>
          </cell>
          <cell r="F6131" t="str">
            <v>套</v>
          </cell>
        </row>
        <row r="6132">
          <cell r="C6132" t="str">
            <v>F-T076607K01</v>
          </cell>
          <cell r="D6132" t="str">
            <v>TPHD402P</v>
          </cell>
          <cell r="E6132" t="str">
            <v>SY-HDBT-70P</v>
          </cell>
          <cell r="F6132" t="str">
            <v>套</v>
          </cell>
        </row>
        <row r="6133">
          <cell r="C6133" t="str">
            <v>F-T076607M02</v>
          </cell>
          <cell r="D6133" t="str">
            <v>TPHD402P</v>
          </cell>
          <cell r="E6133" t="str">
            <v>VT-EXHD402P</v>
          </cell>
          <cell r="F6133" t="str">
            <v>套</v>
          </cell>
        </row>
        <row r="6134">
          <cell r="C6134" t="str">
            <v>F-T076607T01</v>
          </cell>
          <cell r="D6134" t="str">
            <v>TPHD402P</v>
          </cell>
          <cell r="F6134" t="str">
            <v>套</v>
          </cell>
        </row>
        <row r="6135">
          <cell r="C6135" t="str">
            <v>F-T076607U10</v>
          </cell>
          <cell r="D6135" t="str">
            <v>TPHD402P</v>
          </cell>
          <cell r="E6135" t="str">
            <v>CM-BT10-TXRX70</v>
          </cell>
          <cell r="F6135" t="str">
            <v>套</v>
          </cell>
        </row>
        <row r="6136">
          <cell r="C6136" t="str">
            <v>F-T076608E00</v>
          </cell>
          <cell r="D6136" t="str">
            <v>HDBT100</v>
          </cell>
          <cell r="F6136" t="str">
            <v>套</v>
          </cell>
        </row>
        <row r="6137">
          <cell r="C6137" t="str">
            <v>F-T076608E01</v>
          </cell>
          <cell r="D6137" t="str">
            <v>TPHD403</v>
          </cell>
          <cell r="F6137" t="str">
            <v>套</v>
          </cell>
        </row>
        <row r="6138">
          <cell r="C6138" t="str">
            <v>F-T076608K01</v>
          </cell>
          <cell r="D6138" t="str">
            <v>TPHD403</v>
          </cell>
          <cell r="E6138" t="str">
            <v>SY-HDBT-100</v>
          </cell>
          <cell r="F6138" t="str">
            <v>套</v>
          </cell>
        </row>
        <row r="6139">
          <cell r="C6139" t="str">
            <v>F-T076608M02</v>
          </cell>
          <cell r="D6139" t="str">
            <v>TPHD403</v>
          </cell>
          <cell r="E6139" t="str">
            <v>VT-EXHD403</v>
          </cell>
          <cell r="F6139" t="str">
            <v>套</v>
          </cell>
        </row>
        <row r="6140">
          <cell r="C6140" t="str">
            <v>F-T076608T01</v>
          </cell>
          <cell r="D6140" t="str">
            <v>TPHD403</v>
          </cell>
          <cell r="F6140" t="str">
            <v>套</v>
          </cell>
        </row>
        <row r="6141">
          <cell r="C6141" t="str">
            <v>F-T076609E00</v>
          </cell>
          <cell r="D6141" t="str">
            <v>HDBT100P</v>
          </cell>
          <cell r="F6141" t="str">
            <v>套</v>
          </cell>
        </row>
        <row r="6142">
          <cell r="C6142" t="str">
            <v>F-T076609E01</v>
          </cell>
          <cell r="D6142" t="str">
            <v>TPHD403P</v>
          </cell>
          <cell r="F6142" t="str">
            <v>套</v>
          </cell>
        </row>
        <row r="6143">
          <cell r="C6143" t="str">
            <v>F-T076612E00</v>
          </cell>
          <cell r="D6143" t="str">
            <v>HDBT100PL</v>
          </cell>
          <cell r="F6143" t="str">
            <v>台</v>
          </cell>
        </row>
        <row r="6144">
          <cell r="C6144" t="str">
            <v>F-T076612E01</v>
          </cell>
          <cell r="D6144" t="str">
            <v>TPHD403PL</v>
          </cell>
          <cell r="F6144" t="str">
            <v>台</v>
          </cell>
        </row>
        <row r="6145">
          <cell r="C6145" t="str">
            <v>F-T076801U04</v>
          </cell>
          <cell r="D6145" t="str">
            <v>DIGI-VGASD2-T8</v>
          </cell>
          <cell r="E6145" t="str">
            <v>900-DIGI-VGASD2-T8</v>
          </cell>
          <cell r="F6145" t="str">
            <v>台</v>
          </cell>
        </row>
        <row r="6146">
          <cell r="C6146" t="str">
            <v>F-T096101E00</v>
          </cell>
          <cell r="D6146" t="str">
            <v>DVFBT</v>
          </cell>
          <cell r="F6146" t="str">
            <v>台</v>
          </cell>
        </row>
        <row r="6147">
          <cell r="C6147" t="str">
            <v>F-T096101E01</v>
          </cell>
          <cell r="D6147" t="str">
            <v>FODV300T</v>
          </cell>
          <cell r="F6147" t="str">
            <v>台</v>
          </cell>
        </row>
        <row r="6148">
          <cell r="C6148" t="str">
            <v>F-T096201E00</v>
          </cell>
          <cell r="D6148" t="str">
            <v>DVFBR</v>
          </cell>
          <cell r="F6148" t="str">
            <v>台</v>
          </cell>
        </row>
        <row r="6149">
          <cell r="C6149" t="str">
            <v>F-T096201E01</v>
          </cell>
          <cell r="D6149" t="str">
            <v>FODV300R</v>
          </cell>
          <cell r="F6149" t="str">
            <v>台</v>
          </cell>
        </row>
        <row r="6150">
          <cell r="C6150" t="str">
            <v>F-T096601E00</v>
          </cell>
          <cell r="D6150" t="str">
            <v>DVFB</v>
          </cell>
          <cell r="F6150" t="str">
            <v>套</v>
          </cell>
        </row>
        <row r="6151">
          <cell r="C6151" t="str">
            <v>F-T096601E01</v>
          </cell>
          <cell r="D6151" t="str">
            <v>FODV300</v>
          </cell>
          <cell r="F6151" t="str">
            <v>套</v>
          </cell>
        </row>
        <row r="6152">
          <cell r="C6152" t="str">
            <v>F-W020203M02</v>
          </cell>
          <cell r="D6152" t="str">
            <v>WVG2AL</v>
          </cell>
          <cell r="E6152" t="str">
            <v>VT-SWVG0201A</v>
          </cell>
          <cell r="F6152" t="str">
            <v>台</v>
          </cell>
        </row>
        <row r="6153">
          <cell r="C6153" t="str">
            <v>F-W020401M02</v>
          </cell>
          <cell r="D6153" t="str">
            <v>WVG4A</v>
          </cell>
          <cell r="E6153" t="str">
            <v>VT-SWVG0401A</v>
          </cell>
          <cell r="F6153" t="str">
            <v>台</v>
          </cell>
        </row>
        <row r="6154">
          <cell r="C6154" t="str">
            <v>F-W020802M02</v>
          </cell>
          <cell r="D6154" t="str">
            <v>WVG8A</v>
          </cell>
          <cell r="E6154" t="str">
            <v>VT-SWVG0801A</v>
          </cell>
          <cell r="F6154" t="str">
            <v>台</v>
          </cell>
        </row>
        <row r="6155">
          <cell r="C6155" t="str">
            <v>F-W050401D01</v>
          </cell>
          <cell r="D6155" t="str">
            <v>WHD4</v>
          </cell>
          <cell r="E6155" t="str">
            <v>KD-HDMI41</v>
          </cell>
          <cell r="F6155" t="str">
            <v>台</v>
          </cell>
        </row>
        <row r="6156">
          <cell r="C6156" t="str">
            <v>F-W050401K01</v>
          </cell>
          <cell r="D6156" t="str">
            <v>WHD4</v>
          </cell>
          <cell r="E6156" t="str">
            <v>SY-HD-S41</v>
          </cell>
          <cell r="F6156" t="str">
            <v>台</v>
          </cell>
        </row>
        <row r="6157">
          <cell r="C6157" t="str">
            <v>F-W050401M02</v>
          </cell>
          <cell r="D6157" t="str">
            <v>WHD4</v>
          </cell>
          <cell r="E6157" t="str">
            <v>VT-SWHD0401</v>
          </cell>
          <cell r="F6157" t="str">
            <v>台</v>
          </cell>
        </row>
        <row r="6158">
          <cell r="C6158" t="str">
            <v>F-W050401U10</v>
          </cell>
          <cell r="D6158" t="str">
            <v>WHD4</v>
          </cell>
          <cell r="E6158" t="str">
            <v>CM-SW4110-HD</v>
          </cell>
          <cell r="F6158" t="str">
            <v>台</v>
          </cell>
        </row>
        <row r="6159">
          <cell r="C6159" t="str">
            <v>F-W160401E00</v>
          </cell>
          <cell r="D6159" t="str">
            <v>UH0401A</v>
          </cell>
          <cell r="F6159" t="str">
            <v>台</v>
          </cell>
        </row>
        <row r="6160">
          <cell r="C6160" t="str">
            <v>F-W160401E01</v>
          </cell>
          <cell r="D6160" t="str">
            <v>WUH4A</v>
          </cell>
          <cell r="F6160" t="str">
            <v>台</v>
          </cell>
        </row>
        <row r="6161">
          <cell r="C6161" t="str">
            <v>F-X010401E00</v>
          </cell>
          <cell r="D6161" t="str">
            <v>D-CV411</v>
          </cell>
          <cell r="F6161" t="str">
            <v>张</v>
          </cell>
        </row>
        <row r="6162">
          <cell r="C6162" t="str">
            <v>F-X010401E01</v>
          </cell>
          <cell r="D6162" t="str">
            <v>D-CV411</v>
          </cell>
          <cell r="F6162" t="str">
            <v>张</v>
          </cell>
        </row>
        <row r="6163">
          <cell r="C6163" t="str">
            <v>F-X010401T01</v>
          </cell>
          <cell r="D6163" t="str">
            <v>D-CV411</v>
          </cell>
          <cell r="F6163" t="str">
            <v>台</v>
          </cell>
        </row>
        <row r="6164">
          <cell r="C6164" t="str">
            <v>F-X010801E00</v>
          </cell>
          <cell r="D6164" t="str">
            <v>MXCV8</v>
          </cell>
          <cell r="F6164" t="str">
            <v>张</v>
          </cell>
        </row>
        <row r="6165">
          <cell r="C6165" t="str">
            <v>F-X010801E01</v>
          </cell>
          <cell r="D6165" t="str">
            <v>MXCV8</v>
          </cell>
          <cell r="F6165" t="str">
            <v>张</v>
          </cell>
        </row>
        <row r="6166">
          <cell r="C6166" t="str">
            <v>F-X020401E00</v>
          </cell>
          <cell r="D6166" t="str">
            <v>MXVG4</v>
          </cell>
          <cell r="F6166" t="str">
            <v>张</v>
          </cell>
        </row>
        <row r="6167">
          <cell r="C6167" t="str">
            <v>F-X020401E01</v>
          </cell>
          <cell r="D6167" t="str">
            <v>MXVG4</v>
          </cell>
          <cell r="F6167" t="str">
            <v>张</v>
          </cell>
        </row>
        <row r="6168">
          <cell r="C6168" t="str">
            <v>F-X020801E00</v>
          </cell>
          <cell r="D6168" t="str">
            <v>MXVG8</v>
          </cell>
          <cell r="F6168" t="str">
            <v>张</v>
          </cell>
        </row>
        <row r="6169">
          <cell r="C6169" t="str">
            <v>F-X020801E01</v>
          </cell>
          <cell r="D6169" t="str">
            <v>MXVG8</v>
          </cell>
          <cell r="F6169" t="str">
            <v>张</v>
          </cell>
        </row>
        <row r="6170">
          <cell r="C6170" t="str">
            <v>F-X040401E00</v>
          </cell>
          <cell r="D6170" t="str">
            <v>MXDV4</v>
          </cell>
          <cell r="F6170" t="str">
            <v>张</v>
          </cell>
        </row>
        <row r="6171">
          <cell r="C6171" t="str">
            <v>F-X040401E01</v>
          </cell>
          <cell r="D6171" t="str">
            <v>MXDV4</v>
          </cell>
          <cell r="F6171" t="str">
            <v>张</v>
          </cell>
        </row>
        <row r="6172">
          <cell r="C6172" t="str">
            <v>F-X050401E00</v>
          </cell>
          <cell r="D6172" t="str">
            <v>MXHD4</v>
          </cell>
          <cell r="F6172" t="str">
            <v>张</v>
          </cell>
        </row>
        <row r="6173">
          <cell r="C6173" t="str">
            <v>F-X050401E01</v>
          </cell>
          <cell r="D6173" t="str">
            <v>MXHD4</v>
          </cell>
          <cell r="F6173" t="str">
            <v>张</v>
          </cell>
        </row>
        <row r="6174">
          <cell r="C6174" t="str">
            <v>F-X060801E00</v>
          </cell>
          <cell r="D6174" t="str">
            <v>MXAU8</v>
          </cell>
          <cell r="F6174" t="str">
            <v>张</v>
          </cell>
        </row>
        <row r="6175">
          <cell r="C6175" t="str">
            <v>F-X060801E01</v>
          </cell>
          <cell r="D6175" t="str">
            <v>MXAU8</v>
          </cell>
          <cell r="F6175" t="str">
            <v>张</v>
          </cell>
        </row>
        <row r="6176">
          <cell r="C6176" t="str">
            <v>F-X070801E00</v>
          </cell>
          <cell r="D6176" t="str">
            <v>MXTP8</v>
          </cell>
          <cell r="F6176" t="str">
            <v>张</v>
          </cell>
        </row>
        <row r="6177">
          <cell r="C6177" t="str">
            <v>F-X070801E01</v>
          </cell>
          <cell r="D6177" t="str">
            <v>MXTP8</v>
          </cell>
          <cell r="F6177" t="str">
            <v>张</v>
          </cell>
        </row>
        <row r="6178">
          <cell r="C6178" t="str">
            <v>F-X080401E00</v>
          </cell>
          <cell r="D6178" t="str">
            <v>D-SD411</v>
          </cell>
          <cell r="F6178" t="str">
            <v>张</v>
          </cell>
        </row>
        <row r="6179">
          <cell r="C6179" t="str">
            <v>F-X080401E01</v>
          </cell>
          <cell r="D6179" t="str">
            <v>D-SD411</v>
          </cell>
          <cell r="F6179" t="str">
            <v>张</v>
          </cell>
        </row>
        <row r="6180">
          <cell r="C6180" t="str">
            <v>F-X100801E00</v>
          </cell>
          <cell r="D6180" t="str">
            <v>MXPA8</v>
          </cell>
          <cell r="F6180" t="str">
            <v>张</v>
          </cell>
        </row>
        <row r="6181">
          <cell r="C6181" t="str">
            <v>F-X100801E01</v>
          </cell>
          <cell r="D6181" t="str">
            <v>MXPA8</v>
          </cell>
          <cell r="F6181" t="str">
            <v>张</v>
          </cell>
        </row>
        <row r="6182">
          <cell r="C6182" t="str">
            <v>F-X110801E00</v>
          </cell>
          <cell r="D6182" t="str">
            <v>MXSV8</v>
          </cell>
          <cell r="F6182" t="str">
            <v>张</v>
          </cell>
        </row>
        <row r="6183">
          <cell r="C6183" t="str">
            <v>F-X110801E01</v>
          </cell>
          <cell r="D6183" t="str">
            <v>MXSV8</v>
          </cell>
          <cell r="F6183" t="str">
            <v>张</v>
          </cell>
        </row>
        <row r="6184">
          <cell r="C6184" t="str">
            <v>F-X120801E00</v>
          </cell>
          <cell r="D6184" t="str">
            <v>MXUS8</v>
          </cell>
          <cell r="F6184" t="str">
            <v>张</v>
          </cell>
        </row>
        <row r="6185">
          <cell r="C6185" t="str">
            <v>F-X120801E01</v>
          </cell>
          <cell r="D6185" t="str">
            <v>MXUS8</v>
          </cell>
          <cell r="F6185" t="str">
            <v>张</v>
          </cell>
        </row>
        <row r="6186">
          <cell r="C6186" t="str">
            <v>F-X220401E00</v>
          </cell>
          <cell r="D6186" t="str">
            <v>4IVG</v>
          </cell>
          <cell r="F6186" t="str">
            <v>张</v>
          </cell>
        </row>
        <row r="6187">
          <cell r="C6187" t="str">
            <v>F-X220401E01</v>
          </cell>
          <cell r="D6187" t="str">
            <v>MMX-4I-VG</v>
          </cell>
          <cell r="F6187" t="str">
            <v>张</v>
          </cell>
        </row>
        <row r="6188">
          <cell r="C6188" t="str">
            <v>F-X220401T01</v>
          </cell>
          <cell r="D6188" t="str">
            <v>MMX-4I-VG</v>
          </cell>
          <cell r="F6188" t="str">
            <v>张</v>
          </cell>
        </row>
        <row r="6189">
          <cell r="C6189" t="str">
            <v>F-X220402E00</v>
          </cell>
          <cell r="D6189" t="str">
            <v>MMX-4I-VA</v>
          </cell>
          <cell r="F6189" t="str">
            <v>张</v>
          </cell>
        </row>
        <row r="6190">
          <cell r="C6190" t="str">
            <v>F-X220402E01</v>
          </cell>
          <cell r="D6190" t="str">
            <v>MMX-4I-VA</v>
          </cell>
          <cell r="F6190" t="str">
            <v>张</v>
          </cell>
        </row>
        <row r="6191">
          <cell r="C6191" t="str">
            <v>F-X240401E00</v>
          </cell>
          <cell r="D6191" t="str">
            <v>4IDV</v>
          </cell>
          <cell r="F6191" t="str">
            <v>张</v>
          </cell>
        </row>
        <row r="6192">
          <cell r="C6192" t="str">
            <v>F-X240401E01</v>
          </cell>
          <cell r="D6192" t="str">
            <v>MMX-4I-DV</v>
          </cell>
          <cell r="F6192" t="str">
            <v>张</v>
          </cell>
        </row>
        <row r="6193">
          <cell r="C6193" t="str">
            <v>F-X240401T01</v>
          </cell>
          <cell r="D6193" t="str">
            <v>MMX-4I-DV</v>
          </cell>
          <cell r="F6193" t="str">
            <v>张</v>
          </cell>
        </row>
        <row r="6194">
          <cell r="C6194" t="str">
            <v>F-X250401E00</v>
          </cell>
          <cell r="D6194" t="str">
            <v>4IHD</v>
          </cell>
          <cell r="F6194" t="str">
            <v>张</v>
          </cell>
        </row>
        <row r="6195">
          <cell r="C6195" t="str">
            <v>F-X250401E01</v>
          </cell>
          <cell r="D6195" t="str">
            <v>MMX-4I-HD</v>
          </cell>
          <cell r="F6195" t="str">
            <v>张</v>
          </cell>
        </row>
        <row r="6196">
          <cell r="C6196" t="str">
            <v>F-X250401T01</v>
          </cell>
          <cell r="D6196" t="str">
            <v>MMX-4I-HD</v>
          </cell>
          <cell r="F6196" t="str">
            <v>张</v>
          </cell>
        </row>
        <row r="6197">
          <cell r="C6197" t="str">
            <v>F-X250402U04</v>
          </cell>
          <cell r="D6197" t="str">
            <v>FLX-HI4A</v>
          </cell>
          <cell r="E6197" t="str">
            <v>FLX-HI4A</v>
          </cell>
          <cell r="F6197" t="str">
            <v>张</v>
          </cell>
        </row>
        <row r="6198">
          <cell r="C6198" t="str">
            <v>F-X254221C01</v>
          </cell>
          <cell r="D6198" t="str">
            <v>4I-HD/DV/VG/VG</v>
          </cell>
          <cell r="F6198" t="str">
            <v>张</v>
          </cell>
        </row>
        <row r="6199">
          <cell r="C6199" t="str">
            <v>F-X270401E00</v>
          </cell>
          <cell r="D6199" t="str">
            <v>4ITP</v>
          </cell>
          <cell r="F6199" t="str">
            <v>张</v>
          </cell>
        </row>
        <row r="6200">
          <cell r="C6200" t="str">
            <v>F-X270401E01</v>
          </cell>
          <cell r="D6200" t="str">
            <v>MMX-4I-TP</v>
          </cell>
          <cell r="F6200" t="str">
            <v>张</v>
          </cell>
        </row>
        <row r="6201">
          <cell r="C6201" t="str">
            <v>F-X270401T01</v>
          </cell>
          <cell r="D6201" t="str">
            <v>MMX-4I-TP</v>
          </cell>
          <cell r="F6201" t="str">
            <v>张</v>
          </cell>
        </row>
        <row r="6202">
          <cell r="C6202" t="str">
            <v>F-X270402U04</v>
          </cell>
          <cell r="D6202" t="str">
            <v>4ITP</v>
          </cell>
          <cell r="E6202" t="str">
            <v>FLX-BI4</v>
          </cell>
          <cell r="F6202" t="str">
            <v>张</v>
          </cell>
        </row>
        <row r="6203">
          <cell r="C6203" t="str">
            <v>F-X280401E00</v>
          </cell>
          <cell r="D6203" t="str">
            <v>4ISD</v>
          </cell>
          <cell r="F6203" t="str">
            <v>张</v>
          </cell>
        </row>
        <row r="6204">
          <cell r="C6204" t="str">
            <v>F-X280401E01</v>
          </cell>
          <cell r="D6204" t="str">
            <v>MMX-4I-SD</v>
          </cell>
          <cell r="F6204" t="str">
            <v>张</v>
          </cell>
        </row>
        <row r="6205">
          <cell r="C6205" t="str">
            <v>F-X290401E00</v>
          </cell>
          <cell r="D6205" t="str">
            <v>MMX-4I-FO</v>
          </cell>
          <cell r="F6205" t="str">
            <v>张</v>
          </cell>
        </row>
        <row r="6206">
          <cell r="C6206" t="str">
            <v>F-X290401E01</v>
          </cell>
          <cell r="D6206" t="str">
            <v>MMX-4I-FO</v>
          </cell>
          <cell r="F6206" t="str">
            <v>张</v>
          </cell>
        </row>
        <row r="6207">
          <cell r="C6207" t="str">
            <v>F-X298751C01</v>
          </cell>
          <cell r="D6207" t="str">
            <v>4I-FO/SD/TP/HD</v>
          </cell>
          <cell r="F6207" t="str">
            <v>张</v>
          </cell>
        </row>
        <row r="6208">
          <cell r="C6208" t="str">
            <v>F-X320401E00</v>
          </cell>
          <cell r="D6208" t="str">
            <v>4OVG</v>
          </cell>
          <cell r="F6208" t="str">
            <v>张</v>
          </cell>
        </row>
        <row r="6209">
          <cell r="C6209" t="str">
            <v>F-X320401E01</v>
          </cell>
          <cell r="D6209" t="str">
            <v>MMX-4O-VG</v>
          </cell>
          <cell r="F6209" t="str">
            <v>张</v>
          </cell>
        </row>
        <row r="6210">
          <cell r="C6210" t="str">
            <v>F-X320401T01</v>
          </cell>
          <cell r="D6210" t="str">
            <v>MMX-4O-VG</v>
          </cell>
          <cell r="F6210" t="str">
            <v>张</v>
          </cell>
        </row>
        <row r="6211">
          <cell r="C6211" t="str">
            <v>F-X340401E00</v>
          </cell>
          <cell r="D6211" t="str">
            <v>4ODV</v>
          </cell>
          <cell r="F6211" t="str">
            <v>张</v>
          </cell>
        </row>
        <row r="6212">
          <cell r="C6212" t="str">
            <v>F-X340401E01</v>
          </cell>
          <cell r="D6212" t="str">
            <v>MMX-4O-DV</v>
          </cell>
          <cell r="F6212" t="str">
            <v>张</v>
          </cell>
        </row>
        <row r="6213">
          <cell r="C6213" t="str">
            <v>F-X340401T01</v>
          </cell>
          <cell r="D6213" t="str">
            <v>MMX-4O-DV</v>
          </cell>
          <cell r="F6213" t="str">
            <v>张</v>
          </cell>
        </row>
        <row r="6214">
          <cell r="C6214" t="str">
            <v>F-X340402E00</v>
          </cell>
          <cell r="D6214" t="str">
            <v>4ODV-S</v>
          </cell>
          <cell r="F6214" t="str">
            <v>张</v>
          </cell>
        </row>
        <row r="6215">
          <cell r="C6215" t="str">
            <v>F-X340402E01</v>
          </cell>
          <cell r="D6215" t="str">
            <v>4ODV-S</v>
          </cell>
          <cell r="F6215" t="str">
            <v>张</v>
          </cell>
        </row>
        <row r="6216">
          <cell r="C6216" t="str">
            <v>F-X344551C01</v>
          </cell>
          <cell r="D6216" t="str">
            <v>4O-DV/DV/HD/HD</v>
          </cell>
          <cell r="F6216" t="str">
            <v>张</v>
          </cell>
        </row>
        <row r="6217">
          <cell r="C6217" t="str">
            <v>F-X350401E00</v>
          </cell>
          <cell r="D6217" t="str">
            <v>4OHD</v>
          </cell>
          <cell r="F6217" t="str">
            <v>张</v>
          </cell>
        </row>
        <row r="6218">
          <cell r="C6218" t="str">
            <v>F-X350401E01</v>
          </cell>
          <cell r="D6218" t="str">
            <v>MMX-4O-HD</v>
          </cell>
          <cell r="F6218" t="str">
            <v>张</v>
          </cell>
        </row>
        <row r="6219">
          <cell r="C6219" t="str">
            <v>F-X350401T01</v>
          </cell>
          <cell r="D6219" t="str">
            <v>MMX-4O-HD</v>
          </cell>
          <cell r="F6219" t="str">
            <v>张</v>
          </cell>
        </row>
        <row r="6220">
          <cell r="C6220" t="str">
            <v>F-X350402U04</v>
          </cell>
          <cell r="D6220" t="str">
            <v>FLX-HO4A</v>
          </cell>
          <cell r="E6220" t="str">
            <v>FLX-HO4A</v>
          </cell>
          <cell r="F6220" t="str">
            <v>张</v>
          </cell>
        </row>
        <row r="6221">
          <cell r="C6221" t="str">
            <v>F-X370401E00</v>
          </cell>
          <cell r="D6221" t="str">
            <v>4OTP</v>
          </cell>
          <cell r="F6221" t="str">
            <v>张</v>
          </cell>
        </row>
        <row r="6222">
          <cell r="C6222" t="str">
            <v>F-X370401E01</v>
          </cell>
          <cell r="D6222" t="str">
            <v>MMX-4O-TP</v>
          </cell>
          <cell r="F6222" t="str">
            <v>张</v>
          </cell>
        </row>
        <row r="6223">
          <cell r="C6223" t="str">
            <v>F-X370401T01</v>
          </cell>
          <cell r="D6223" t="str">
            <v>MMX-4O-TP</v>
          </cell>
          <cell r="F6223" t="str">
            <v>张</v>
          </cell>
        </row>
        <row r="6224">
          <cell r="C6224" t="str">
            <v>F-X370402U04</v>
          </cell>
          <cell r="D6224" t="str">
            <v>FLX-BO4A</v>
          </cell>
          <cell r="E6224" t="str">
            <v>FLX-BO4A</v>
          </cell>
          <cell r="F6224" t="str">
            <v>张</v>
          </cell>
        </row>
        <row r="6225">
          <cell r="C6225" t="str">
            <v>F-X380401E00</v>
          </cell>
          <cell r="D6225" t="str">
            <v>4OSD</v>
          </cell>
          <cell r="F6225" t="str">
            <v>张</v>
          </cell>
        </row>
        <row r="6226">
          <cell r="C6226" t="str">
            <v>F-X380401E01</v>
          </cell>
          <cell r="D6226" t="str">
            <v>MMX-4O-SD</v>
          </cell>
          <cell r="F6226" t="str">
            <v>张</v>
          </cell>
        </row>
        <row r="6227">
          <cell r="C6227" t="str">
            <v>F-X390401E00</v>
          </cell>
          <cell r="D6227" t="str">
            <v>MMX-4O-FO</v>
          </cell>
          <cell r="F6227" t="str">
            <v>张</v>
          </cell>
        </row>
        <row r="6228">
          <cell r="C6228" t="str">
            <v>F-X390401E01</v>
          </cell>
          <cell r="D6228" t="str">
            <v>MMX-4O-FO</v>
          </cell>
          <cell r="F6228" t="str">
            <v>张</v>
          </cell>
        </row>
        <row r="6229">
          <cell r="C6229" t="str">
            <v>F-X398721C01</v>
          </cell>
          <cell r="D6229" t="str">
            <v>4O-FO/SD/TP/VG</v>
          </cell>
          <cell r="F6229" t="str">
            <v>张</v>
          </cell>
        </row>
        <row r="6230">
          <cell r="C6230" t="str">
            <v>F-A000003E01</v>
          </cell>
          <cell r="D6230" t="str">
            <v>P-ICR</v>
          </cell>
          <cell r="F6230" t="str">
            <v>PCS</v>
          </cell>
        </row>
        <row r="6231">
          <cell r="C6231" t="str">
            <v>F-A000004E01</v>
          </cell>
          <cell r="D6231" t="str">
            <v>P-IC</v>
          </cell>
          <cell r="F6231" t="str">
            <v>PCS</v>
          </cell>
        </row>
        <row r="6232">
          <cell r="C6232" t="str">
            <v>F-A707201M02</v>
          </cell>
          <cell r="D6232" t="str">
            <v>D-1001</v>
          </cell>
          <cell r="E6232" t="str">
            <v>VT-DCS308</v>
          </cell>
          <cell r="F6232" t="str">
            <v>台</v>
          </cell>
        </row>
        <row r="6233">
          <cell r="C6233" t="str">
            <v>F-A707301C04</v>
          </cell>
          <cell r="D6233" t="str">
            <v>D-3001</v>
          </cell>
          <cell r="E6233" t="str">
            <v>BRCCU-1</v>
          </cell>
          <cell r="F6233" t="str">
            <v>台</v>
          </cell>
        </row>
        <row r="6234">
          <cell r="C6234" t="str">
            <v>F-A707301E00</v>
          </cell>
          <cell r="D6234" t="str">
            <v>D-3001</v>
          </cell>
          <cell r="F6234" t="str">
            <v>台</v>
          </cell>
        </row>
        <row r="6235">
          <cell r="C6235" t="str">
            <v>F-A707301E01</v>
          </cell>
          <cell r="D6235" t="str">
            <v>D-3001</v>
          </cell>
          <cell r="F6235" t="str">
            <v>台</v>
          </cell>
        </row>
        <row r="6236">
          <cell r="C6236" t="str">
            <v>F-A707301T01</v>
          </cell>
          <cell r="D6236" t="str">
            <v>D-3001</v>
          </cell>
          <cell r="F6236" t="str">
            <v>台</v>
          </cell>
        </row>
        <row r="6237">
          <cell r="C6237" t="str">
            <v>F-A707302C04</v>
          </cell>
          <cell r="D6237" t="str">
            <v>D-3002</v>
          </cell>
          <cell r="E6237" t="str">
            <v>BRCCU-2</v>
          </cell>
          <cell r="F6237" t="str">
            <v>台</v>
          </cell>
        </row>
        <row r="6238">
          <cell r="C6238" t="str">
            <v>F-A707302E00</v>
          </cell>
          <cell r="D6238" t="str">
            <v>D-3002</v>
          </cell>
          <cell r="F6238" t="str">
            <v>台</v>
          </cell>
        </row>
        <row r="6239">
          <cell r="C6239" t="str">
            <v>F-A707302E01</v>
          </cell>
          <cell r="D6239" t="str">
            <v>D-3002</v>
          </cell>
          <cell r="F6239" t="str">
            <v>台</v>
          </cell>
        </row>
        <row r="6240">
          <cell r="C6240" t="str">
            <v>F-A707302T01</v>
          </cell>
          <cell r="D6240" t="str">
            <v>D-3002</v>
          </cell>
          <cell r="F6240" t="str">
            <v>台</v>
          </cell>
        </row>
        <row r="6241">
          <cell r="C6241" t="str">
            <v>F-A717301E00</v>
          </cell>
          <cell r="D6241" t="str">
            <v>CAT-RE</v>
          </cell>
          <cell r="F6241" t="str">
            <v>台</v>
          </cell>
        </row>
        <row r="6242">
          <cell r="C6242" t="str">
            <v>F-A717301E01</v>
          </cell>
          <cell r="D6242" t="str">
            <v>CAT-RE</v>
          </cell>
          <cell r="F6242" t="str">
            <v>台</v>
          </cell>
        </row>
        <row r="6243">
          <cell r="C6243" t="str">
            <v>F-A727201E01</v>
          </cell>
          <cell r="D6243" t="str">
            <v>D-2201C</v>
          </cell>
          <cell r="F6243" t="str">
            <v>台</v>
          </cell>
        </row>
        <row r="6244">
          <cell r="C6244" t="str">
            <v>F-A727201M02</v>
          </cell>
          <cell r="D6244" t="str">
            <v>D-2201C</v>
          </cell>
          <cell r="E6244" t="str">
            <v>VT-DCS318C</v>
          </cell>
          <cell r="F6244" t="str">
            <v>台</v>
          </cell>
        </row>
        <row r="6245">
          <cell r="C6245" t="str">
            <v>F-A727202E01</v>
          </cell>
          <cell r="D6245" t="str">
            <v>D-2202C</v>
          </cell>
          <cell r="F6245" t="str">
            <v>台</v>
          </cell>
        </row>
        <row r="6246">
          <cell r="C6246" t="str">
            <v>F-A727202M02</v>
          </cell>
          <cell r="D6246" t="str">
            <v>D-2202C</v>
          </cell>
          <cell r="E6246" t="str">
            <v>VT-DCS328CV</v>
          </cell>
          <cell r="F6246" t="str">
            <v>台</v>
          </cell>
        </row>
        <row r="6247">
          <cell r="C6247" t="str">
            <v>F-A727207E01</v>
          </cell>
          <cell r="D6247" t="str">
            <v>D-2301C</v>
          </cell>
          <cell r="F6247" t="str">
            <v>台</v>
          </cell>
        </row>
        <row r="6248">
          <cell r="C6248" t="str">
            <v>F-A727208E01</v>
          </cell>
          <cell r="D6248" t="str">
            <v>D-2302C</v>
          </cell>
          <cell r="F6248" t="str">
            <v>台</v>
          </cell>
        </row>
        <row r="6249">
          <cell r="C6249" t="str">
            <v>F-A727301E01</v>
          </cell>
          <cell r="D6249" t="str">
            <v>D-3201C</v>
          </cell>
          <cell r="F6249" t="str">
            <v>台</v>
          </cell>
        </row>
        <row r="6250">
          <cell r="C6250" t="str">
            <v>F-A727302C04</v>
          </cell>
          <cell r="D6250" t="str">
            <v>D-3202C</v>
          </cell>
          <cell r="E6250" t="str">
            <v>BRMV2-C</v>
          </cell>
          <cell r="F6250" t="str">
            <v>台</v>
          </cell>
        </row>
        <row r="6251">
          <cell r="C6251" t="str">
            <v>F-A727302E01</v>
          </cell>
          <cell r="D6251" t="str">
            <v>D-3202C</v>
          </cell>
          <cell r="F6251" t="str">
            <v>台</v>
          </cell>
        </row>
        <row r="6252">
          <cell r="C6252" t="str">
            <v>F-A727307C04</v>
          </cell>
          <cell r="D6252" t="str">
            <v>D-3301C</v>
          </cell>
          <cell r="E6252" t="str">
            <v>BRM5-C</v>
          </cell>
          <cell r="F6252" t="str">
            <v>台</v>
          </cell>
        </row>
        <row r="6253">
          <cell r="C6253" t="str">
            <v>F-A737301E01</v>
          </cell>
          <cell r="D6253" t="str">
            <v>D-3701</v>
          </cell>
          <cell r="F6253" t="str">
            <v>台</v>
          </cell>
        </row>
        <row r="6254">
          <cell r="C6254" t="str">
            <v>F-A747201E01</v>
          </cell>
          <cell r="D6254" t="str">
            <v>D-2201D</v>
          </cell>
          <cell r="F6254" t="str">
            <v>台</v>
          </cell>
        </row>
        <row r="6255">
          <cell r="C6255" t="str">
            <v>F-A747201M02</v>
          </cell>
          <cell r="D6255" t="str">
            <v>D-2201D</v>
          </cell>
          <cell r="E6255" t="str">
            <v>VT-DCS318D</v>
          </cell>
          <cell r="F6255" t="str">
            <v>台</v>
          </cell>
        </row>
        <row r="6256">
          <cell r="C6256" t="str">
            <v>F-A747202E01</v>
          </cell>
          <cell r="D6256" t="str">
            <v>D-2202D</v>
          </cell>
          <cell r="F6256" t="str">
            <v>台</v>
          </cell>
        </row>
        <row r="6257">
          <cell r="C6257" t="str">
            <v>F-A747202M02</v>
          </cell>
          <cell r="D6257" t="str">
            <v>D-2202D</v>
          </cell>
          <cell r="E6257" t="str">
            <v>VT-DCS328DV</v>
          </cell>
          <cell r="F6257" t="str">
            <v>台</v>
          </cell>
        </row>
        <row r="6258">
          <cell r="C6258" t="str">
            <v>F-A747203E01</v>
          </cell>
          <cell r="D6258" t="str">
            <v>D-2202DN</v>
          </cell>
          <cell r="F6258" t="str">
            <v>台</v>
          </cell>
        </row>
        <row r="6259">
          <cell r="C6259" t="str">
            <v>F-A747301E01</v>
          </cell>
          <cell r="D6259" t="str">
            <v>D-3201D</v>
          </cell>
          <cell r="F6259" t="str">
            <v>台</v>
          </cell>
        </row>
        <row r="6260">
          <cell r="C6260" t="str">
            <v>F-A747302C04</v>
          </cell>
          <cell r="D6260" t="str">
            <v>D-3202D</v>
          </cell>
          <cell r="E6260" t="str">
            <v>BRMV2-D</v>
          </cell>
          <cell r="F6260" t="str">
            <v>台</v>
          </cell>
        </row>
        <row r="6261">
          <cell r="C6261" t="str">
            <v>F-A747302E01</v>
          </cell>
          <cell r="D6261" t="str">
            <v>D-3202D</v>
          </cell>
          <cell r="F6261" t="str">
            <v>台</v>
          </cell>
        </row>
        <row r="6262">
          <cell r="C6262" t="str">
            <v>F-A747307C04</v>
          </cell>
          <cell r="D6262" t="str">
            <v>D-3301D</v>
          </cell>
          <cell r="E6262" t="str">
            <v>BRM5-D</v>
          </cell>
          <cell r="F6262" t="str">
            <v>台</v>
          </cell>
        </row>
        <row r="6263">
          <cell r="C6263" t="str">
            <v>F-A757301C04</v>
          </cell>
          <cell r="D6263" t="str">
            <v>D-3300</v>
          </cell>
          <cell r="E6263" t="str">
            <v>BRM5</v>
          </cell>
          <cell r="F6263" t="str">
            <v>台</v>
          </cell>
        </row>
        <row r="6264">
          <cell r="C6264" t="str">
            <v>F-A767201E01</v>
          </cell>
          <cell r="D6264" t="str">
            <v>D-2304</v>
          </cell>
          <cell r="F6264" t="str">
            <v>台</v>
          </cell>
        </row>
        <row r="6265">
          <cell r="C6265" t="str">
            <v>F-A807201E00</v>
          </cell>
          <cell r="D6265" t="str">
            <v>I-1001-8</v>
          </cell>
          <cell r="F6265" t="str">
            <v>台</v>
          </cell>
        </row>
        <row r="6266">
          <cell r="C6266" t="str">
            <v>F-A807201E01</v>
          </cell>
          <cell r="D6266" t="str">
            <v>I-1001-8</v>
          </cell>
          <cell r="F6266" t="str">
            <v>台</v>
          </cell>
        </row>
        <row r="6267">
          <cell r="C6267" t="str">
            <v>F-A807202E00</v>
          </cell>
          <cell r="D6267" t="str">
            <v>I-1001-16</v>
          </cell>
          <cell r="F6267" t="str">
            <v>台</v>
          </cell>
        </row>
        <row r="6268">
          <cell r="C6268" t="str">
            <v>F-A807202E01</v>
          </cell>
          <cell r="D6268" t="str">
            <v>I-1001-16</v>
          </cell>
          <cell r="F6268" t="str">
            <v>台</v>
          </cell>
        </row>
        <row r="6269">
          <cell r="C6269" t="str">
            <v>F-A807301E01</v>
          </cell>
          <cell r="D6269" t="str">
            <v>I-3001-8</v>
          </cell>
          <cell r="F6269" t="str">
            <v>台</v>
          </cell>
        </row>
        <row r="6270">
          <cell r="C6270" t="str">
            <v>F-A807301T01</v>
          </cell>
          <cell r="D6270" t="str">
            <v>I-3001-8</v>
          </cell>
          <cell r="F6270" t="str">
            <v>台</v>
          </cell>
        </row>
        <row r="6271">
          <cell r="C6271" t="str">
            <v>F-A817201E00</v>
          </cell>
          <cell r="D6271" t="str">
            <v>I-1002</v>
          </cell>
          <cell r="F6271" t="str">
            <v>台</v>
          </cell>
        </row>
        <row r="6272">
          <cell r="C6272" t="str">
            <v>F-A817201E01</v>
          </cell>
          <cell r="D6272" t="str">
            <v>I-1002</v>
          </cell>
          <cell r="F6272" t="str">
            <v>台</v>
          </cell>
        </row>
        <row r="6273">
          <cell r="C6273" t="str">
            <v>F-A837201E00</v>
          </cell>
          <cell r="D6273" t="str">
            <v>I-2803</v>
          </cell>
          <cell r="F6273" t="str">
            <v>台</v>
          </cell>
        </row>
        <row r="6274">
          <cell r="C6274" t="str">
            <v>F-A837201E01</v>
          </cell>
          <cell r="D6274" t="str">
            <v>I-2803</v>
          </cell>
          <cell r="F6274" t="str">
            <v>台</v>
          </cell>
        </row>
        <row r="6275">
          <cell r="C6275" t="str">
            <v>F-A837201T01</v>
          </cell>
          <cell r="D6275" t="str">
            <v>I-2803</v>
          </cell>
          <cell r="F6275" t="str">
            <v>台</v>
          </cell>
        </row>
        <row r="6276">
          <cell r="C6276" t="str">
            <v>F-A847201E00</v>
          </cell>
          <cell r="D6276" t="str">
            <v>I-2804-40</v>
          </cell>
          <cell r="F6276" t="str">
            <v>台</v>
          </cell>
        </row>
        <row r="6277">
          <cell r="C6277" t="str">
            <v>F-A847201E01</v>
          </cell>
          <cell r="D6277" t="str">
            <v>I-2804-40</v>
          </cell>
          <cell r="F6277" t="str">
            <v>台</v>
          </cell>
        </row>
        <row r="6278">
          <cell r="C6278" t="str">
            <v>F-I415403B01</v>
          </cell>
          <cell r="D6278" t="str">
            <v>NDS-TCB1</v>
          </cell>
          <cell r="E6278" t="str">
            <v>NDS-TCB1</v>
          </cell>
          <cell r="F6278" t="str">
            <v>台</v>
          </cell>
        </row>
        <row r="6279">
          <cell r="C6279" t="str">
            <v>F-I415805B01</v>
          </cell>
          <cell r="D6279" t="str">
            <v>NDS-TCB2</v>
          </cell>
          <cell r="E6279" t="str">
            <v>NDS-TCB2</v>
          </cell>
          <cell r="F6279" t="str">
            <v>台</v>
          </cell>
        </row>
        <row r="6280">
          <cell r="C6280" t="str">
            <v>F-I465103N01</v>
          </cell>
          <cell r="D6280" t="str">
            <v>EasyConnect Control-EU</v>
          </cell>
          <cell r="E6280" t="str">
            <v>EasyConnect Control-EU</v>
          </cell>
          <cell r="F6280" t="str">
            <v>台</v>
          </cell>
        </row>
        <row r="6281">
          <cell r="C6281" t="str">
            <v>F-I465203N01</v>
          </cell>
          <cell r="D6281" t="str">
            <v>EasyConnect Control-AUS</v>
          </cell>
          <cell r="E6281" t="str">
            <v>EasyConnect Control-AUS</v>
          </cell>
          <cell r="F6281" t="str">
            <v>台</v>
          </cell>
        </row>
        <row r="6282">
          <cell r="C6282" t="str">
            <v>F-I465403N01</v>
          </cell>
          <cell r="D6282" t="str">
            <v>EasyConnect Control-Uni</v>
          </cell>
          <cell r="E6282" t="str">
            <v>EasyConnect Control-Uni</v>
          </cell>
          <cell r="F6282" t="str">
            <v>台</v>
          </cell>
        </row>
        <row r="6283">
          <cell r="C6283" t="str">
            <v>F-I465703N01</v>
          </cell>
          <cell r="D6283" t="str">
            <v>EasyConnect Control-DK</v>
          </cell>
          <cell r="E6283" t="str">
            <v>EasyConnect Control-DK</v>
          </cell>
          <cell r="F6283" t="str">
            <v>台</v>
          </cell>
        </row>
        <row r="6284">
          <cell r="C6284" t="str">
            <v>F-I475102F01</v>
          </cell>
          <cell r="D6284" t="str">
            <v>TTBC</v>
          </cell>
          <cell r="F6284" t="str">
            <v>台</v>
          </cell>
        </row>
        <row r="6285">
          <cell r="C6285" t="str">
            <v>F-I475103N01</v>
          </cell>
          <cell r="D6285" t="str">
            <v>EasyConnect Power-EU</v>
          </cell>
          <cell r="E6285" t="str">
            <v>EasyConnect Power-EU</v>
          </cell>
          <cell r="F6285" t="str">
            <v>台</v>
          </cell>
        </row>
        <row r="6286">
          <cell r="C6286" t="str">
            <v>F-I475104F01</v>
          </cell>
          <cell r="D6286" t="str">
            <v>TTB4</v>
          </cell>
          <cell r="F6286" t="str">
            <v>台</v>
          </cell>
        </row>
        <row r="6287">
          <cell r="C6287" t="str">
            <v>F-I475203N01</v>
          </cell>
          <cell r="D6287" t="str">
            <v>EasyConnect Power-AUS</v>
          </cell>
          <cell r="E6287" t="str">
            <v>EasyConnect Power-AUS</v>
          </cell>
          <cell r="F6287" t="str">
            <v>台</v>
          </cell>
        </row>
        <row r="6288">
          <cell r="C6288" t="str">
            <v>F-I475403N01</v>
          </cell>
          <cell r="D6288" t="str">
            <v>EasyConnect Power-Uni</v>
          </cell>
          <cell r="E6288" t="str">
            <v>EasyConnect Power-Uni</v>
          </cell>
          <cell r="F6288" t="str">
            <v>台</v>
          </cell>
        </row>
        <row r="6289">
          <cell r="C6289" t="str">
            <v>F-I475405S01</v>
          </cell>
          <cell r="D6289" t="str">
            <v>TSCR-C6-BB-UN</v>
          </cell>
          <cell r="E6289" t="str">
            <v>TSCR-C6-BB-UN</v>
          </cell>
          <cell r="F6289" t="str">
            <v>台</v>
          </cell>
        </row>
        <row r="6290">
          <cell r="C6290" t="str">
            <v>F-I475406I01</v>
          </cell>
          <cell r="D6290" t="str">
            <v>SCC-BP-2UP</v>
          </cell>
          <cell r="E6290" t="str">
            <v>SCC-BP-2UP</v>
          </cell>
          <cell r="F6290" t="str">
            <v>台</v>
          </cell>
        </row>
        <row r="6291">
          <cell r="C6291" t="str">
            <v>F-I475703N01</v>
          </cell>
          <cell r="D6291" t="str">
            <v>EasyConnect Power-DK</v>
          </cell>
          <cell r="E6291" t="str">
            <v>EasyConnect Power-DK</v>
          </cell>
          <cell r="F6291" t="str">
            <v>台</v>
          </cell>
        </row>
        <row r="6292">
          <cell r="C6292" t="str">
            <v>C000601E00</v>
          </cell>
          <cell r="D6292" t="str">
            <v>SC61D</v>
          </cell>
          <cell r="F6292" t="str">
            <v>台</v>
          </cell>
        </row>
        <row r="6293">
          <cell r="C6293" t="str">
            <v>C000601E01</v>
          </cell>
          <cell r="D6293" t="str">
            <v>SC61D</v>
          </cell>
          <cell r="F6293" t="str">
            <v>台</v>
          </cell>
        </row>
        <row r="6294">
          <cell r="C6294" t="str">
            <v>C000601M02</v>
          </cell>
          <cell r="D6294" t="str">
            <v>SC61D</v>
          </cell>
          <cell r="E6294" t="str">
            <v>VT-SC601H</v>
          </cell>
          <cell r="F6294" t="str">
            <v>台</v>
          </cell>
        </row>
        <row r="6295">
          <cell r="C6295" t="str">
            <v>C000601T01</v>
          </cell>
          <cell r="D6295" t="str">
            <v>SC61D</v>
          </cell>
          <cell r="F6295" t="str">
            <v>台</v>
          </cell>
        </row>
        <row r="6296">
          <cell r="C6296" t="str">
            <v>C000601U02</v>
          </cell>
          <cell r="D6296" t="str">
            <v>SC61D</v>
          </cell>
          <cell r="E6296" t="str">
            <v>VSC-51</v>
          </cell>
          <cell r="F6296" t="str">
            <v>台</v>
          </cell>
        </row>
        <row r="6297">
          <cell r="C6297" t="str">
            <v>C000601U08</v>
          </cell>
          <cell r="D6297" t="str">
            <v>SC61D</v>
          </cell>
          <cell r="E6297" t="str">
            <v>SP-6VA1S</v>
          </cell>
          <cell r="F6297" t="str">
            <v>台</v>
          </cell>
        </row>
        <row r="6298">
          <cell r="C6298" t="str">
            <v>C000901U05</v>
          </cell>
          <cell r="D6298" t="str">
            <v>SC91D</v>
          </cell>
          <cell r="E6298" t="str">
            <v>SC-PRE-9A</v>
          </cell>
          <cell r="F6298" t="str">
            <v>台</v>
          </cell>
        </row>
        <row r="6299">
          <cell r="C6299" t="str">
            <v>C000902E00</v>
          </cell>
          <cell r="D6299" t="str">
            <v>SC91DM</v>
          </cell>
          <cell r="F6299" t="str">
            <v>台</v>
          </cell>
        </row>
        <row r="6300">
          <cell r="C6300" t="str">
            <v>C000902E01</v>
          </cell>
          <cell r="D6300" t="str">
            <v>SC91DM</v>
          </cell>
          <cell r="F6300" t="str">
            <v>台</v>
          </cell>
        </row>
        <row r="6301">
          <cell r="C6301" t="str">
            <v>C000902M02</v>
          </cell>
          <cell r="D6301" t="str">
            <v>SC91DM</v>
          </cell>
          <cell r="E6301" t="str">
            <v>VT-SC901HVG</v>
          </cell>
          <cell r="F6301" t="str">
            <v>台</v>
          </cell>
        </row>
        <row r="6302">
          <cell r="C6302" t="str">
            <v>C000902T01</v>
          </cell>
          <cell r="D6302" t="str">
            <v>SC91DM</v>
          </cell>
          <cell r="F6302" t="str">
            <v>台</v>
          </cell>
        </row>
        <row r="6303">
          <cell r="C6303" t="str">
            <v>C000902U05</v>
          </cell>
          <cell r="D6303" t="str">
            <v>SC91DM</v>
          </cell>
          <cell r="E6303" t="str">
            <v>PRE-SC-9A</v>
          </cell>
          <cell r="F6303" t="str">
            <v>台</v>
          </cell>
        </row>
        <row r="6304">
          <cell r="C6304" t="str">
            <v>C001201E00</v>
          </cell>
          <cell r="D6304" t="str">
            <v>PS121</v>
          </cell>
          <cell r="F6304" t="str">
            <v>台</v>
          </cell>
        </row>
        <row r="6305">
          <cell r="C6305" t="str">
            <v>C001201E01</v>
          </cell>
          <cell r="D6305" t="str">
            <v>PS121</v>
          </cell>
          <cell r="F6305" t="str">
            <v>台</v>
          </cell>
        </row>
        <row r="6306">
          <cell r="C6306" t="str">
            <v>C001201U07</v>
          </cell>
          <cell r="D6306" t="str">
            <v>PS121</v>
          </cell>
          <cell r="E6306" t="str">
            <v>AT-DRC444</v>
          </cell>
          <cell r="F6306" t="str">
            <v>台</v>
          </cell>
        </row>
        <row r="6307">
          <cell r="C6307" t="str">
            <v>F046102E00</v>
          </cell>
          <cell r="D6307" t="str">
            <v>FODV301T</v>
          </cell>
          <cell r="F6307" t="str">
            <v>台</v>
          </cell>
        </row>
        <row r="6308">
          <cell r="C6308" t="str">
            <v>F046102E01</v>
          </cell>
          <cell r="D6308" t="str">
            <v>FODV301T</v>
          </cell>
          <cell r="F6308" t="str">
            <v>台</v>
          </cell>
        </row>
        <row r="6309">
          <cell r="C6309" t="str">
            <v>F046202E00</v>
          </cell>
          <cell r="D6309" t="str">
            <v>FODV301R</v>
          </cell>
          <cell r="F6309" t="str">
            <v>台</v>
          </cell>
        </row>
        <row r="6310">
          <cell r="C6310" t="str">
            <v>F046202E01</v>
          </cell>
          <cell r="D6310" t="str">
            <v>FODV301R</v>
          </cell>
          <cell r="F6310" t="str">
            <v>台</v>
          </cell>
        </row>
        <row r="6311">
          <cell r="C6311" t="str">
            <v>F046602E00</v>
          </cell>
          <cell r="D6311" t="str">
            <v>FODV301</v>
          </cell>
          <cell r="F6311" t="str">
            <v>套</v>
          </cell>
        </row>
        <row r="6312">
          <cell r="C6312" t="str">
            <v>F046602E01</v>
          </cell>
          <cell r="D6312" t="str">
            <v>FODV301</v>
          </cell>
          <cell r="F6312" t="str">
            <v>套</v>
          </cell>
        </row>
        <row r="6313">
          <cell r="C6313" t="str">
            <v>G100001T01</v>
          </cell>
          <cell r="D6313" t="str">
            <v>PA2</v>
          </cell>
          <cell r="F6313" t="str">
            <v>台</v>
          </cell>
        </row>
        <row r="6314">
          <cell r="C6314" t="str">
            <v>G100004A02</v>
          </cell>
          <cell r="D6314" t="str">
            <v>HDI-ISS</v>
          </cell>
          <cell r="E6314" t="str">
            <v>HDI-ISS</v>
          </cell>
          <cell r="F6314" t="str">
            <v>台</v>
          </cell>
        </row>
        <row r="6315">
          <cell r="C6315" t="str">
            <v>H000001E00</v>
          </cell>
          <cell r="D6315" t="str">
            <v>PTNET</v>
          </cell>
          <cell r="F6315" t="str">
            <v>台</v>
          </cell>
        </row>
        <row r="6316">
          <cell r="C6316" t="str">
            <v>H000001E01</v>
          </cell>
          <cell r="D6316" t="str">
            <v>PTNET</v>
          </cell>
          <cell r="F6316" t="str">
            <v>台</v>
          </cell>
        </row>
        <row r="6317">
          <cell r="C6317" t="str">
            <v>H000601E00</v>
          </cell>
          <cell r="D6317" t="str">
            <v>PTDM6</v>
          </cell>
          <cell r="F6317" t="str">
            <v>台</v>
          </cell>
        </row>
        <row r="6318">
          <cell r="C6318" t="str">
            <v>H000601E01</v>
          </cell>
          <cell r="D6318" t="str">
            <v>PTDM6</v>
          </cell>
          <cell r="F6318" t="str">
            <v>台</v>
          </cell>
        </row>
        <row r="6319">
          <cell r="C6319" t="str">
            <v>H000602L01</v>
          </cell>
          <cell r="D6319" t="str">
            <v>RDM6-232</v>
          </cell>
          <cell r="F6319" t="str">
            <v>台</v>
          </cell>
        </row>
        <row r="6320">
          <cell r="C6320" t="str">
            <v>H000603L01</v>
          </cell>
          <cell r="D6320" t="str">
            <v>RDM6-IP</v>
          </cell>
          <cell r="F6320" t="str">
            <v>台</v>
          </cell>
        </row>
        <row r="6321">
          <cell r="C6321" t="str">
            <v>H000801E00</v>
          </cell>
          <cell r="D6321" t="str">
            <v>PTRE8</v>
          </cell>
          <cell r="F6321" t="str">
            <v>台</v>
          </cell>
        </row>
        <row r="6322">
          <cell r="C6322" t="str">
            <v>H000801E01</v>
          </cell>
          <cell r="D6322" t="str">
            <v>PTRE8</v>
          </cell>
          <cell r="F6322" t="str">
            <v>台</v>
          </cell>
        </row>
        <row r="6323">
          <cell r="C6323" t="str">
            <v>H000801T01</v>
          </cell>
          <cell r="D6323" t="str">
            <v>PTRE8</v>
          </cell>
          <cell r="F6323" t="str">
            <v>台</v>
          </cell>
        </row>
        <row r="6324">
          <cell r="C6324" t="str">
            <v>J000001E00</v>
          </cell>
          <cell r="D6324" t="str">
            <v>HD 1*8</v>
          </cell>
          <cell r="F6324" t="str">
            <v>台</v>
          </cell>
        </row>
        <row r="6325">
          <cell r="C6325" t="str">
            <v>J000001E01</v>
          </cell>
          <cell r="D6325" t="str">
            <v>HD 1*8</v>
          </cell>
          <cell r="F6325" t="str">
            <v>台</v>
          </cell>
        </row>
        <row r="6326">
          <cell r="C6326" t="str">
            <v>J000002E00</v>
          </cell>
          <cell r="D6326" t="str">
            <v>HDMI 3*1</v>
          </cell>
          <cell r="F6326" t="str">
            <v>台</v>
          </cell>
        </row>
        <row r="6327">
          <cell r="C6327" t="str">
            <v>J000002E01</v>
          </cell>
          <cell r="D6327" t="str">
            <v>HDMI 3*1</v>
          </cell>
          <cell r="F6327" t="str">
            <v>台</v>
          </cell>
        </row>
        <row r="6328">
          <cell r="C6328" t="str">
            <v>J000003E00</v>
          </cell>
          <cell r="D6328" t="str">
            <v>HDMI 5*1</v>
          </cell>
          <cell r="F6328" t="str">
            <v>台</v>
          </cell>
        </row>
        <row r="6329">
          <cell r="C6329" t="str">
            <v>J000003E01</v>
          </cell>
          <cell r="D6329" t="str">
            <v>HDMI 5*1</v>
          </cell>
          <cell r="F6329" t="str">
            <v>台</v>
          </cell>
        </row>
        <row r="6330">
          <cell r="C6330" t="str">
            <v>J000004E00</v>
          </cell>
          <cell r="D6330" t="str">
            <v>HDMI to VGA convertor</v>
          </cell>
          <cell r="F6330" t="str">
            <v>台</v>
          </cell>
        </row>
        <row r="6331">
          <cell r="C6331" t="str">
            <v>J000004E01</v>
          </cell>
          <cell r="D6331" t="str">
            <v>HDMI to VGA convertor</v>
          </cell>
          <cell r="F6331" t="str">
            <v>台</v>
          </cell>
        </row>
        <row r="6332">
          <cell r="C6332" t="str">
            <v>J000005E00</v>
          </cell>
          <cell r="D6332" t="str">
            <v>LKV352</v>
          </cell>
          <cell r="F6332" t="str">
            <v>台</v>
          </cell>
        </row>
        <row r="6333">
          <cell r="C6333" t="str">
            <v>J000005E01</v>
          </cell>
          <cell r="D6333" t="str">
            <v>LKV352</v>
          </cell>
          <cell r="F6333" t="str">
            <v>台</v>
          </cell>
        </row>
        <row r="6334">
          <cell r="C6334" t="str">
            <v>J000008E00</v>
          </cell>
          <cell r="D6334" t="str">
            <v>CS200</v>
          </cell>
          <cell r="F6334" t="str">
            <v>台</v>
          </cell>
        </row>
        <row r="6335">
          <cell r="C6335" t="str">
            <v>J000008E01</v>
          </cell>
          <cell r="D6335" t="str">
            <v>CS200</v>
          </cell>
          <cell r="F6335" t="str">
            <v>台</v>
          </cell>
        </row>
        <row r="6336">
          <cell r="C6336" t="str">
            <v>J000009E00</v>
          </cell>
          <cell r="D6336" t="str">
            <v>CSY2</v>
          </cell>
          <cell r="F6336" t="str">
            <v>台</v>
          </cell>
        </row>
        <row r="6337">
          <cell r="C6337" t="str">
            <v>J000009E01</v>
          </cell>
          <cell r="D6337" t="str">
            <v>CSY2</v>
          </cell>
          <cell r="F6337" t="str">
            <v>台</v>
          </cell>
        </row>
        <row r="6338">
          <cell r="C6338" t="str">
            <v>J000012E00</v>
          </cell>
          <cell r="D6338" t="str">
            <v>CHS2</v>
          </cell>
          <cell r="F6338" t="str">
            <v>台</v>
          </cell>
        </row>
        <row r="6339">
          <cell r="C6339" t="str">
            <v>J000012E01</v>
          </cell>
          <cell r="D6339" t="str">
            <v>CHS2</v>
          </cell>
          <cell r="F6339" t="str">
            <v>台</v>
          </cell>
        </row>
        <row r="6340">
          <cell r="C6340" t="str">
            <v>J000013E00</v>
          </cell>
          <cell r="D6340" t="str">
            <v>VGA TO YPBPR</v>
          </cell>
          <cell r="F6340" t="str">
            <v>台</v>
          </cell>
        </row>
        <row r="6341">
          <cell r="C6341" t="str">
            <v>J000014E00</v>
          </cell>
          <cell r="D6341" t="str">
            <v>HD 1*4</v>
          </cell>
          <cell r="F6341" t="str">
            <v>台</v>
          </cell>
        </row>
        <row r="6342">
          <cell r="C6342" t="str">
            <v>K002801E00</v>
          </cell>
          <cell r="D6342" t="str">
            <v>MMX128128</v>
          </cell>
          <cell r="F6342" t="str">
            <v>台</v>
          </cell>
        </row>
        <row r="6343">
          <cell r="C6343" t="str">
            <v>K002801E01</v>
          </cell>
          <cell r="D6343" t="str">
            <v>MMX128128</v>
          </cell>
          <cell r="F6343" t="str">
            <v>台</v>
          </cell>
        </row>
        <row r="6344">
          <cell r="C6344" t="str">
            <v>M010401C07</v>
          </cell>
          <cell r="D6344" t="str">
            <v>MCV44A</v>
          </cell>
          <cell r="E6344" t="str">
            <v>AT-AV0404</v>
          </cell>
          <cell r="F6344" t="str">
            <v>台</v>
          </cell>
        </row>
        <row r="6345">
          <cell r="C6345" t="str">
            <v>M010401E00</v>
          </cell>
          <cell r="D6345" t="str">
            <v>MCV44A</v>
          </cell>
          <cell r="F6345" t="str">
            <v>台</v>
          </cell>
        </row>
        <row r="6346">
          <cell r="C6346" t="str">
            <v>M010401E01</v>
          </cell>
          <cell r="D6346" t="str">
            <v>MCV44A</v>
          </cell>
          <cell r="F6346" t="str">
            <v>台</v>
          </cell>
        </row>
        <row r="6347">
          <cell r="C6347" t="str">
            <v>M010801C01</v>
          </cell>
          <cell r="D6347" t="str">
            <v>MCV84A</v>
          </cell>
          <cell r="F6347" t="str">
            <v>台</v>
          </cell>
        </row>
        <row r="6348">
          <cell r="C6348" t="str">
            <v>M010801E00</v>
          </cell>
          <cell r="D6348" t="str">
            <v>MCV84A</v>
          </cell>
          <cell r="F6348" t="str">
            <v>台</v>
          </cell>
        </row>
        <row r="6349">
          <cell r="C6349" t="str">
            <v>M010801E01</v>
          </cell>
          <cell r="D6349" t="str">
            <v>MCV84A</v>
          </cell>
          <cell r="F6349" t="str">
            <v>台</v>
          </cell>
        </row>
        <row r="6350">
          <cell r="C6350" t="str">
            <v>M010801T01</v>
          </cell>
          <cell r="D6350" t="str">
            <v>MCV84A</v>
          </cell>
          <cell r="F6350" t="str">
            <v>台</v>
          </cell>
        </row>
        <row r="6351">
          <cell r="C6351" t="str">
            <v>M010802E00</v>
          </cell>
          <cell r="D6351" t="str">
            <v>MCV88</v>
          </cell>
          <cell r="F6351" t="str">
            <v>台</v>
          </cell>
        </row>
        <row r="6352">
          <cell r="C6352" t="str">
            <v>M010802E01</v>
          </cell>
          <cell r="D6352" t="str">
            <v>MCV88</v>
          </cell>
          <cell r="F6352" t="str">
            <v>台</v>
          </cell>
        </row>
        <row r="6353">
          <cell r="C6353" t="str">
            <v>M010803C01</v>
          </cell>
          <cell r="D6353" t="str">
            <v>MCV88A</v>
          </cell>
          <cell r="F6353" t="str">
            <v>台</v>
          </cell>
        </row>
        <row r="6354">
          <cell r="C6354" t="str">
            <v>M010803C07</v>
          </cell>
          <cell r="D6354" t="str">
            <v>MCV88A</v>
          </cell>
          <cell r="E6354" t="str">
            <v>AT-AV0808N</v>
          </cell>
          <cell r="F6354" t="str">
            <v>台</v>
          </cell>
        </row>
        <row r="6355">
          <cell r="C6355" t="str">
            <v>M010803C16</v>
          </cell>
          <cell r="D6355" t="str">
            <v>MCV88A</v>
          </cell>
          <cell r="E6355" t="str">
            <v>MCV88AD</v>
          </cell>
          <cell r="F6355" t="str">
            <v>台</v>
          </cell>
        </row>
        <row r="6356">
          <cell r="C6356" t="str">
            <v>M010803E00</v>
          </cell>
          <cell r="D6356" t="str">
            <v>MCV88A</v>
          </cell>
          <cell r="F6356" t="str">
            <v>台</v>
          </cell>
        </row>
        <row r="6357">
          <cell r="C6357" t="str">
            <v>M010803E01</v>
          </cell>
          <cell r="D6357" t="str">
            <v>MCV88A</v>
          </cell>
          <cell r="F6357" t="str">
            <v>台</v>
          </cell>
        </row>
        <row r="6358">
          <cell r="C6358" t="str">
            <v>M010803T01</v>
          </cell>
          <cell r="D6358" t="str">
            <v>MCV88A</v>
          </cell>
          <cell r="F6358" t="str">
            <v>台</v>
          </cell>
        </row>
        <row r="6359">
          <cell r="C6359" t="str">
            <v>M010804E00</v>
          </cell>
          <cell r="D6359" t="str">
            <v>MCV48A</v>
          </cell>
          <cell r="F6359" t="str">
            <v>台</v>
          </cell>
        </row>
        <row r="6360">
          <cell r="C6360" t="str">
            <v>M010804E01</v>
          </cell>
          <cell r="D6360" t="str">
            <v>MCV48A</v>
          </cell>
          <cell r="F6360" t="str">
            <v>台</v>
          </cell>
        </row>
        <row r="6361">
          <cell r="C6361" t="str">
            <v>M011601E00</v>
          </cell>
          <cell r="D6361" t="str">
            <v>MCV816A</v>
          </cell>
          <cell r="F6361" t="str">
            <v>台</v>
          </cell>
        </row>
        <row r="6362">
          <cell r="C6362" t="str">
            <v>M011601E01</v>
          </cell>
          <cell r="D6362" t="str">
            <v>MCV816A</v>
          </cell>
          <cell r="F6362" t="str">
            <v>台</v>
          </cell>
        </row>
        <row r="6363">
          <cell r="C6363" t="str">
            <v>M011602E00</v>
          </cell>
          <cell r="D6363" t="str">
            <v>MCV168</v>
          </cell>
          <cell r="F6363" t="str">
            <v>台</v>
          </cell>
        </row>
        <row r="6364">
          <cell r="C6364" t="str">
            <v>M011602E01</v>
          </cell>
          <cell r="D6364" t="str">
            <v>MCV168</v>
          </cell>
          <cell r="F6364" t="str">
            <v>台</v>
          </cell>
        </row>
        <row r="6365">
          <cell r="C6365" t="str">
            <v>M011603E00</v>
          </cell>
          <cell r="D6365" t="str">
            <v>MCV168A</v>
          </cell>
          <cell r="F6365" t="str">
            <v>台</v>
          </cell>
        </row>
        <row r="6366">
          <cell r="C6366" t="str">
            <v>M011603E01</v>
          </cell>
          <cell r="D6366" t="str">
            <v>MCV168A</v>
          </cell>
          <cell r="F6366" t="str">
            <v>台</v>
          </cell>
        </row>
        <row r="6367">
          <cell r="C6367" t="str">
            <v>M011604C01</v>
          </cell>
          <cell r="D6367" t="str">
            <v>MCV1616</v>
          </cell>
          <cell r="F6367" t="str">
            <v>台</v>
          </cell>
        </row>
        <row r="6368">
          <cell r="C6368" t="str">
            <v>M011604E00</v>
          </cell>
          <cell r="D6368" t="str">
            <v>MCV1616</v>
          </cell>
          <cell r="F6368" t="str">
            <v>台</v>
          </cell>
        </row>
        <row r="6369">
          <cell r="C6369" t="str">
            <v>M011604E01</v>
          </cell>
          <cell r="D6369" t="str">
            <v>MCV1616</v>
          </cell>
          <cell r="F6369" t="str">
            <v>台</v>
          </cell>
        </row>
        <row r="6370">
          <cell r="C6370" t="str">
            <v>M011605C01</v>
          </cell>
          <cell r="D6370" t="str">
            <v>MCV1616A</v>
          </cell>
          <cell r="F6370" t="str">
            <v>台</v>
          </cell>
        </row>
        <row r="6371">
          <cell r="C6371" t="str">
            <v>M011605C07</v>
          </cell>
          <cell r="D6371" t="str">
            <v>MCV1616A</v>
          </cell>
          <cell r="E6371" t="str">
            <v>AT-AV1616</v>
          </cell>
          <cell r="F6371" t="str">
            <v>台</v>
          </cell>
        </row>
        <row r="6372">
          <cell r="C6372" t="str">
            <v>M011605E00</v>
          </cell>
          <cell r="D6372" t="str">
            <v>MCV1616A</v>
          </cell>
          <cell r="F6372" t="str">
            <v>台</v>
          </cell>
        </row>
        <row r="6373">
          <cell r="C6373" t="str">
            <v>M011605E01</v>
          </cell>
          <cell r="D6373" t="str">
            <v>MCV1616A</v>
          </cell>
          <cell r="F6373" t="str">
            <v>台</v>
          </cell>
        </row>
        <row r="6374">
          <cell r="C6374" t="str">
            <v>M011605T01</v>
          </cell>
          <cell r="D6374" t="str">
            <v>MCV1616A</v>
          </cell>
          <cell r="F6374" t="str">
            <v>台</v>
          </cell>
        </row>
        <row r="6375">
          <cell r="C6375" t="str">
            <v>M013201E00</v>
          </cell>
          <cell r="D6375" t="str">
            <v>MCV248</v>
          </cell>
          <cell r="F6375" t="str">
            <v>台</v>
          </cell>
        </row>
        <row r="6376">
          <cell r="C6376" t="str">
            <v>M013201E01</v>
          </cell>
          <cell r="D6376" t="str">
            <v>MCV248</v>
          </cell>
          <cell r="F6376" t="str">
            <v>台</v>
          </cell>
        </row>
        <row r="6377">
          <cell r="C6377" t="str">
            <v>M013202E00</v>
          </cell>
          <cell r="D6377" t="str">
            <v>MCV2416</v>
          </cell>
          <cell r="F6377" t="str">
            <v>台</v>
          </cell>
        </row>
        <row r="6378">
          <cell r="C6378" t="str">
            <v>M013202E01</v>
          </cell>
          <cell r="D6378" t="str">
            <v>MCV2416</v>
          </cell>
          <cell r="F6378" t="str">
            <v>台</v>
          </cell>
        </row>
        <row r="6379">
          <cell r="C6379" t="str">
            <v>M013203E00</v>
          </cell>
          <cell r="D6379" t="str">
            <v>MCV2416A</v>
          </cell>
          <cell r="F6379" t="str">
            <v>台</v>
          </cell>
        </row>
        <row r="6380">
          <cell r="C6380" t="str">
            <v>M013203E01</v>
          </cell>
          <cell r="D6380" t="str">
            <v>MCV2416A</v>
          </cell>
          <cell r="F6380" t="str">
            <v>台</v>
          </cell>
        </row>
        <row r="6381">
          <cell r="C6381" t="str">
            <v>M013204E00</v>
          </cell>
          <cell r="D6381" t="str">
            <v>MCV2424</v>
          </cell>
          <cell r="F6381" t="str">
            <v>台</v>
          </cell>
        </row>
        <row r="6382">
          <cell r="C6382" t="str">
            <v>M013204E01</v>
          </cell>
          <cell r="D6382" t="str">
            <v>MCV2424</v>
          </cell>
          <cell r="F6382" t="str">
            <v>台</v>
          </cell>
        </row>
        <row r="6383">
          <cell r="C6383" t="str">
            <v>M013205E00</v>
          </cell>
          <cell r="D6383" t="str">
            <v>MCV2424A</v>
          </cell>
          <cell r="F6383" t="str">
            <v>台</v>
          </cell>
        </row>
        <row r="6384">
          <cell r="C6384" t="str">
            <v>M013205E01</v>
          </cell>
          <cell r="D6384" t="str">
            <v>MCV2424A</v>
          </cell>
          <cell r="F6384" t="str">
            <v>台</v>
          </cell>
        </row>
        <row r="6385">
          <cell r="C6385" t="str">
            <v>M013206E00</v>
          </cell>
          <cell r="D6385" t="str">
            <v>MCV328</v>
          </cell>
          <cell r="F6385" t="str">
            <v>台</v>
          </cell>
        </row>
        <row r="6386">
          <cell r="C6386" t="str">
            <v>M013206E01</v>
          </cell>
          <cell r="D6386" t="str">
            <v>MCV328</v>
          </cell>
          <cell r="F6386" t="str">
            <v>台</v>
          </cell>
        </row>
        <row r="6387">
          <cell r="C6387" t="str">
            <v>M013207E00</v>
          </cell>
          <cell r="D6387" t="str">
            <v>MCV328A</v>
          </cell>
          <cell r="F6387" t="str">
            <v>台</v>
          </cell>
        </row>
        <row r="6388">
          <cell r="C6388" t="str">
            <v>M013207E01</v>
          </cell>
          <cell r="D6388" t="str">
            <v>MCV328A</v>
          </cell>
          <cell r="F6388" t="str">
            <v>台</v>
          </cell>
        </row>
        <row r="6389">
          <cell r="C6389" t="str">
            <v>M013208E00</v>
          </cell>
          <cell r="D6389" t="str">
            <v>MCV3216</v>
          </cell>
          <cell r="F6389" t="str">
            <v>台</v>
          </cell>
        </row>
        <row r="6390">
          <cell r="C6390" t="str">
            <v>M013208E01</v>
          </cell>
          <cell r="D6390" t="str">
            <v>MCV3216</v>
          </cell>
          <cell r="F6390" t="str">
            <v>台</v>
          </cell>
        </row>
        <row r="6391">
          <cell r="C6391" t="str">
            <v>M013209E00</v>
          </cell>
          <cell r="D6391" t="str">
            <v>MCV3216A</v>
          </cell>
          <cell r="F6391" t="str">
            <v>台</v>
          </cell>
        </row>
        <row r="6392">
          <cell r="C6392" t="str">
            <v>M013209E01</v>
          </cell>
          <cell r="D6392" t="str">
            <v>MCV3216A</v>
          </cell>
          <cell r="F6392" t="str">
            <v>台</v>
          </cell>
        </row>
        <row r="6393">
          <cell r="C6393" t="str">
            <v>M013210E00</v>
          </cell>
          <cell r="D6393" t="str">
            <v>MCV3224</v>
          </cell>
          <cell r="F6393" t="str">
            <v>台</v>
          </cell>
        </row>
        <row r="6394">
          <cell r="C6394" t="str">
            <v>M013210E01</v>
          </cell>
          <cell r="D6394" t="str">
            <v>MCV3224</v>
          </cell>
          <cell r="F6394" t="str">
            <v>台</v>
          </cell>
        </row>
        <row r="6395">
          <cell r="C6395" t="str">
            <v>M013211E00</v>
          </cell>
          <cell r="D6395" t="str">
            <v>MCV3224A</v>
          </cell>
          <cell r="F6395" t="str">
            <v>台</v>
          </cell>
        </row>
        <row r="6396">
          <cell r="C6396" t="str">
            <v>M013211E01</v>
          </cell>
          <cell r="D6396" t="str">
            <v>MCV3224A</v>
          </cell>
          <cell r="F6396" t="str">
            <v>台</v>
          </cell>
        </row>
        <row r="6397">
          <cell r="C6397" t="str">
            <v>M013212E00</v>
          </cell>
          <cell r="D6397" t="str">
            <v>MCV3232</v>
          </cell>
          <cell r="F6397" t="str">
            <v>台</v>
          </cell>
        </row>
        <row r="6398">
          <cell r="C6398" t="str">
            <v>M013212E01</v>
          </cell>
          <cell r="D6398" t="str">
            <v>MCV3232</v>
          </cell>
          <cell r="F6398" t="str">
            <v>台</v>
          </cell>
        </row>
        <row r="6399">
          <cell r="C6399" t="str">
            <v>M013213C01</v>
          </cell>
          <cell r="D6399" t="str">
            <v>MCV3232A</v>
          </cell>
          <cell r="F6399" t="str">
            <v>台</v>
          </cell>
        </row>
        <row r="6400">
          <cell r="C6400" t="str">
            <v>M013213E00</v>
          </cell>
          <cell r="D6400" t="str">
            <v>MCV3232A</v>
          </cell>
          <cell r="F6400" t="str">
            <v>台</v>
          </cell>
        </row>
        <row r="6401">
          <cell r="C6401" t="str">
            <v>M013213E01</v>
          </cell>
          <cell r="D6401" t="str">
            <v>MCV3232A</v>
          </cell>
          <cell r="F6401" t="str">
            <v>台</v>
          </cell>
        </row>
        <row r="6402">
          <cell r="C6402" t="str">
            <v>M016401E00</v>
          </cell>
          <cell r="D6402" t="str">
            <v>MCV6424A</v>
          </cell>
          <cell r="F6402" t="str">
            <v>台</v>
          </cell>
        </row>
        <row r="6403">
          <cell r="C6403" t="str">
            <v>M016401E01</v>
          </cell>
          <cell r="D6403" t="str">
            <v>MCV6424A</v>
          </cell>
          <cell r="F6403" t="str">
            <v>台</v>
          </cell>
        </row>
        <row r="6404">
          <cell r="C6404" t="str">
            <v>M016402E00</v>
          </cell>
          <cell r="D6404" t="str">
            <v>MCV6432A</v>
          </cell>
          <cell r="F6404" t="str">
            <v>台</v>
          </cell>
        </row>
        <row r="6405">
          <cell r="C6405" t="str">
            <v>M016402E01</v>
          </cell>
          <cell r="D6405" t="str">
            <v>MCV6432A</v>
          </cell>
          <cell r="F6405" t="str">
            <v>台</v>
          </cell>
        </row>
        <row r="6406">
          <cell r="C6406" t="str">
            <v>M016403E00</v>
          </cell>
          <cell r="D6406" t="str">
            <v>MCV6448A</v>
          </cell>
          <cell r="F6406" t="str">
            <v>台</v>
          </cell>
        </row>
        <row r="6407">
          <cell r="C6407" t="str">
            <v>M016403E01</v>
          </cell>
          <cell r="D6407" t="str">
            <v>MCV6448A</v>
          </cell>
          <cell r="F6407" t="str">
            <v>台</v>
          </cell>
        </row>
        <row r="6408">
          <cell r="C6408" t="str">
            <v>M016404E00</v>
          </cell>
          <cell r="D6408" t="str">
            <v>MCV6464A</v>
          </cell>
          <cell r="F6408" t="str">
            <v>台</v>
          </cell>
        </row>
        <row r="6409">
          <cell r="C6409" t="str">
            <v>M016404E01</v>
          </cell>
          <cell r="D6409" t="str">
            <v>MCV6464A</v>
          </cell>
          <cell r="F6409" t="str">
            <v>台</v>
          </cell>
        </row>
        <row r="6410">
          <cell r="C6410" t="str">
            <v>M020401C01</v>
          </cell>
          <cell r="D6410" t="str">
            <v>MVG44A</v>
          </cell>
          <cell r="F6410" t="str">
            <v>台</v>
          </cell>
        </row>
        <row r="6411">
          <cell r="C6411" t="str">
            <v>M020401C07</v>
          </cell>
          <cell r="D6411" t="str">
            <v>MVG44A</v>
          </cell>
          <cell r="E6411" t="str">
            <v>AT-VGA0404-A</v>
          </cell>
          <cell r="F6411" t="str">
            <v>台</v>
          </cell>
        </row>
        <row r="6412">
          <cell r="C6412" t="str">
            <v>M020401C08</v>
          </cell>
          <cell r="D6412" t="str">
            <v>MVG44A</v>
          </cell>
          <cell r="F6412" t="str">
            <v>台</v>
          </cell>
        </row>
        <row r="6413">
          <cell r="C6413" t="str">
            <v>M020401C16</v>
          </cell>
          <cell r="D6413" t="str">
            <v>MVG44A</v>
          </cell>
          <cell r="E6413" t="str">
            <v>MVG44AD</v>
          </cell>
          <cell r="F6413" t="str">
            <v>台</v>
          </cell>
        </row>
        <row r="6414">
          <cell r="C6414" t="str">
            <v>M020401E00</v>
          </cell>
          <cell r="D6414" t="str">
            <v>MVG44A</v>
          </cell>
          <cell r="F6414" t="str">
            <v>台</v>
          </cell>
        </row>
        <row r="6415">
          <cell r="C6415" t="str">
            <v>M020401E01</v>
          </cell>
          <cell r="D6415" t="str">
            <v>MVG44A</v>
          </cell>
          <cell r="F6415" t="str">
            <v>台</v>
          </cell>
        </row>
        <row r="6416">
          <cell r="C6416" t="str">
            <v>M020401M02</v>
          </cell>
          <cell r="D6416" t="str">
            <v>MVG44A</v>
          </cell>
          <cell r="E6416" t="str">
            <v>VT-MSVG0404A</v>
          </cell>
          <cell r="F6416" t="str">
            <v>台</v>
          </cell>
        </row>
        <row r="6417">
          <cell r="C6417" t="str">
            <v>M020402C16</v>
          </cell>
          <cell r="D6417" t="str">
            <v>MVG44A</v>
          </cell>
          <cell r="E6417" t="str">
            <v>MVG44AD</v>
          </cell>
          <cell r="F6417" t="str">
            <v>台</v>
          </cell>
        </row>
        <row r="6418">
          <cell r="C6418" t="str">
            <v>M020801E00</v>
          </cell>
          <cell r="D6418" t="str">
            <v>MVG82A</v>
          </cell>
          <cell r="F6418" t="str">
            <v>台</v>
          </cell>
        </row>
        <row r="6419">
          <cell r="C6419" t="str">
            <v>M020801E01</v>
          </cell>
          <cell r="D6419" t="str">
            <v>MVG82A</v>
          </cell>
          <cell r="F6419" t="str">
            <v>台</v>
          </cell>
        </row>
        <row r="6420">
          <cell r="C6420" t="str">
            <v>M020802E00</v>
          </cell>
          <cell r="D6420" t="str">
            <v>MVG84A</v>
          </cell>
          <cell r="F6420" t="str">
            <v>台</v>
          </cell>
        </row>
        <row r="6421">
          <cell r="C6421" t="str">
            <v>M020802E01</v>
          </cell>
          <cell r="D6421" t="str">
            <v>MVG84A</v>
          </cell>
          <cell r="F6421" t="str">
            <v>台</v>
          </cell>
        </row>
        <row r="6422">
          <cell r="C6422" t="str">
            <v>M020802T01</v>
          </cell>
          <cell r="D6422" t="str">
            <v>MVG84A</v>
          </cell>
          <cell r="F6422" t="str">
            <v>台</v>
          </cell>
        </row>
        <row r="6423">
          <cell r="C6423" t="str">
            <v>M020803C01</v>
          </cell>
          <cell r="D6423" t="str">
            <v>MVG88</v>
          </cell>
          <cell r="F6423" t="str">
            <v>台</v>
          </cell>
        </row>
        <row r="6424">
          <cell r="C6424" t="str">
            <v>M020803E00</v>
          </cell>
          <cell r="D6424" t="str">
            <v>MVG88</v>
          </cell>
          <cell r="F6424" t="str">
            <v>台</v>
          </cell>
        </row>
        <row r="6425">
          <cell r="C6425" t="str">
            <v>M020803E01</v>
          </cell>
          <cell r="D6425" t="str">
            <v>MVG88</v>
          </cell>
          <cell r="F6425" t="str">
            <v>台</v>
          </cell>
        </row>
        <row r="6426">
          <cell r="C6426" t="str">
            <v>M020803T01</v>
          </cell>
          <cell r="D6426" t="str">
            <v>MVG88</v>
          </cell>
          <cell r="F6426" t="str">
            <v>台</v>
          </cell>
        </row>
        <row r="6427">
          <cell r="C6427" t="str">
            <v>M020804C01</v>
          </cell>
          <cell r="D6427" t="str">
            <v>MVG88A</v>
          </cell>
          <cell r="F6427" t="str">
            <v>台</v>
          </cell>
        </row>
        <row r="6428">
          <cell r="C6428" t="str">
            <v>M020804C06</v>
          </cell>
          <cell r="D6428" t="str">
            <v>MVG88A</v>
          </cell>
          <cell r="E6428" t="str">
            <v>VGA0808A</v>
          </cell>
          <cell r="F6428" t="str">
            <v>台</v>
          </cell>
        </row>
        <row r="6429">
          <cell r="C6429" t="str">
            <v>M020804E00</v>
          </cell>
          <cell r="D6429" t="str">
            <v>MVG88A</v>
          </cell>
          <cell r="F6429" t="str">
            <v>台</v>
          </cell>
        </row>
        <row r="6430">
          <cell r="C6430" t="str">
            <v>M020804E01</v>
          </cell>
          <cell r="D6430" t="str">
            <v>MVG88A</v>
          </cell>
          <cell r="F6430" t="str">
            <v>台</v>
          </cell>
        </row>
        <row r="6431">
          <cell r="C6431" t="str">
            <v>M020804M02</v>
          </cell>
          <cell r="D6431" t="str">
            <v>MVG88A</v>
          </cell>
          <cell r="E6431" t="str">
            <v>VT-MSVG0808A</v>
          </cell>
          <cell r="F6431" t="str">
            <v>台</v>
          </cell>
        </row>
        <row r="6432">
          <cell r="C6432" t="str">
            <v>M020804T01</v>
          </cell>
          <cell r="D6432" t="str">
            <v>MVG88A</v>
          </cell>
          <cell r="F6432" t="str">
            <v>台</v>
          </cell>
        </row>
        <row r="6433">
          <cell r="C6433" t="str">
            <v>M020805E00</v>
          </cell>
          <cell r="D6433" t="str">
            <v>MVG84PA</v>
          </cell>
          <cell r="F6433" t="str">
            <v>台</v>
          </cell>
        </row>
        <row r="6434">
          <cell r="C6434" t="str">
            <v>M020805E01</v>
          </cell>
          <cell r="D6434" t="str">
            <v>MVG84PA</v>
          </cell>
          <cell r="F6434" t="str">
            <v>台</v>
          </cell>
        </row>
        <row r="6435">
          <cell r="C6435" t="str">
            <v>M020806E00</v>
          </cell>
          <cell r="D6435" t="str">
            <v>MVG88PA</v>
          </cell>
          <cell r="F6435" t="str">
            <v>台</v>
          </cell>
        </row>
        <row r="6436">
          <cell r="C6436" t="str">
            <v>M020806E01</v>
          </cell>
          <cell r="D6436" t="str">
            <v>MVG88PA</v>
          </cell>
          <cell r="F6436" t="str">
            <v>台</v>
          </cell>
        </row>
        <row r="6437">
          <cell r="C6437" t="str">
            <v>M020807C07</v>
          </cell>
          <cell r="D6437" t="str">
            <v>MVG84</v>
          </cell>
          <cell r="E6437" t="str">
            <v>AT-VGA0804</v>
          </cell>
          <cell r="F6437" t="str">
            <v>台</v>
          </cell>
        </row>
        <row r="6438">
          <cell r="C6438" t="str">
            <v>M030801C07</v>
          </cell>
          <cell r="D6438" t="str">
            <v>MRG84A</v>
          </cell>
          <cell r="E6438" t="str">
            <v>AT-RGB0804-A</v>
          </cell>
          <cell r="F6438" t="str">
            <v>台</v>
          </cell>
        </row>
        <row r="6439">
          <cell r="C6439" t="str">
            <v>M030801E00</v>
          </cell>
          <cell r="D6439" t="str">
            <v>MRG84A</v>
          </cell>
          <cell r="F6439" t="str">
            <v>台</v>
          </cell>
        </row>
        <row r="6440">
          <cell r="C6440" t="str">
            <v>M030801E01</v>
          </cell>
          <cell r="D6440" t="str">
            <v>MRG84A</v>
          </cell>
          <cell r="F6440" t="str">
            <v>台</v>
          </cell>
        </row>
        <row r="6441">
          <cell r="C6441" t="str">
            <v>M030802C07</v>
          </cell>
          <cell r="D6441" t="str">
            <v>MRG88</v>
          </cell>
          <cell r="E6441" t="str">
            <v>AT-RGB0808</v>
          </cell>
          <cell r="F6441" t="str">
            <v>台</v>
          </cell>
        </row>
        <row r="6442">
          <cell r="C6442" t="str">
            <v>M030802E00</v>
          </cell>
          <cell r="D6442" t="str">
            <v>MRG88</v>
          </cell>
          <cell r="F6442" t="str">
            <v>台</v>
          </cell>
        </row>
        <row r="6443">
          <cell r="C6443" t="str">
            <v>M030802E01</v>
          </cell>
          <cell r="D6443" t="str">
            <v>MRG88</v>
          </cell>
          <cell r="F6443" t="str">
            <v>台</v>
          </cell>
        </row>
        <row r="6444">
          <cell r="C6444" t="str">
            <v>M030803C01</v>
          </cell>
          <cell r="D6444" t="str">
            <v>MRG88A</v>
          </cell>
          <cell r="F6444" t="str">
            <v>台</v>
          </cell>
        </row>
        <row r="6445">
          <cell r="C6445" t="str">
            <v>M030803C07</v>
          </cell>
          <cell r="D6445" t="str">
            <v>MRG88A</v>
          </cell>
          <cell r="E6445" t="str">
            <v>AT-RGB0808-A</v>
          </cell>
          <cell r="F6445" t="str">
            <v>台</v>
          </cell>
        </row>
        <row r="6446">
          <cell r="C6446" t="str">
            <v>M030803C16</v>
          </cell>
          <cell r="D6446" t="str">
            <v>MRG88A</v>
          </cell>
          <cell r="E6446" t="str">
            <v>AVRG88AD</v>
          </cell>
          <cell r="F6446" t="str">
            <v>台</v>
          </cell>
        </row>
        <row r="6447">
          <cell r="C6447" t="str">
            <v>M030803E00</v>
          </cell>
          <cell r="D6447" t="str">
            <v>MRG88A</v>
          </cell>
          <cell r="F6447" t="str">
            <v>台</v>
          </cell>
        </row>
        <row r="6448">
          <cell r="C6448" t="str">
            <v>M030803E01</v>
          </cell>
          <cell r="D6448" t="str">
            <v>MRG88A</v>
          </cell>
          <cell r="F6448" t="str">
            <v>台</v>
          </cell>
        </row>
        <row r="6449">
          <cell r="C6449" t="str">
            <v>M030803M02</v>
          </cell>
          <cell r="D6449" t="str">
            <v>MRG88A</v>
          </cell>
          <cell r="E6449" t="str">
            <v>VT-MSRG0808A</v>
          </cell>
          <cell r="F6449" t="str">
            <v>台</v>
          </cell>
        </row>
        <row r="6450">
          <cell r="C6450" t="str">
            <v>M030803T01</v>
          </cell>
          <cell r="D6450" t="str">
            <v>MRG88A</v>
          </cell>
          <cell r="F6450" t="str">
            <v>台</v>
          </cell>
        </row>
        <row r="6451">
          <cell r="C6451" t="str">
            <v>M030804E00</v>
          </cell>
          <cell r="D6451" t="str">
            <v>MRG84PA</v>
          </cell>
          <cell r="F6451" t="str">
            <v>台</v>
          </cell>
        </row>
        <row r="6452">
          <cell r="C6452" t="str">
            <v>M030804E01</v>
          </cell>
          <cell r="D6452" t="str">
            <v>MRG84PA</v>
          </cell>
          <cell r="F6452" t="str">
            <v>台</v>
          </cell>
        </row>
        <row r="6453">
          <cell r="C6453" t="str">
            <v>M030805E00</v>
          </cell>
          <cell r="D6453" t="str">
            <v>MRG88PA</v>
          </cell>
          <cell r="F6453" t="str">
            <v>台</v>
          </cell>
        </row>
        <row r="6454">
          <cell r="C6454" t="str">
            <v>M030805E01</v>
          </cell>
          <cell r="D6454" t="str">
            <v>MRG88PA</v>
          </cell>
          <cell r="F6454" t="str">
            <v>台</v>
          </cell>
        </row>
        <row r="6455">
          <cell r="C6455" t="str">
            <v>M031601E00</v>
          </cell>
          <cell r="D6455" t="str">
            <v>MRG164A</v>
          </cell>
          <cell r="F6455" t="str">
            <v>台</v>
          </cell>
        </row>
        <row r="6456">
          <cell r="C6456" t="str">
            <v>M031601E01</v>
          </cell>
          <cell r="D6456" t="str">
            <v>MRG164A</v>
          </cell>
          <cell r="F6456" t="str">
            <v>台</v>
          </cell>
        </row>
        <row r="6457">
          <cell r="C6457" t="str">
            <v>M031602E00</v>
          </cell>
          <cell r="D6457" t="str">
            <v>MRG168</v>
          </cell>
          <cell r="F6457" t="str">
            <v>台</v>
          </cell>
        </row>
        <row r="6458">
          <cell r="C6458" t="str">
            <v>M031602E01</v>
          </cell>
          <cell r="D6458" t="str">
            <v>MRG168</v>
          </cell>
          <cell r="F6458" t="str">
            <v>台</v>
          </cell>
        </row>
        <row r="6459">
          <cell r="C6459" t="str">
            <v>M031603E00</v>
          </cell>
          <cell r="D6459" t="str">
            <v>MRG168A</v>
          </cell>
          <cell r="F6459" t="str">
            <v>台</v>
          </cell>
        </row>
        <row r="6460">
          <cell r="C6460" t="str">
            <v>M031603E01</v>
          </cell>
          <cell r="D6460" t="str">
            <v>MRG168A</v>
          </cell>
          <cell r="F6460" t="str">
            <v>台</v>
          </cell>
        </row>
        <row r="6461">
          <cell r="C6461" t="str">
            <v>M031604C01</v>
          </cell>
          <cell r="D6461" t="str">
            <v>MRG1616</v>
          </cell>
          <cell r="F6461" t="str">
            <v>台</v>
          </cell>
        </row>
        <row r="6462">
          <cell r="C6462" t="str">
            <v>M031604C07</v>
          </cell>
          <cell r="D6462" t="str">
            <v>MRG1616</v>
          </cell>
          <cell r="E6462" t="str">
            <v>AT-RGB1616</v>
          </cell>
          <cell r="F6462" t="str">
            <v>台</v>
          </cell>
        </row>
        <row r="6463">
          <cell r="C6463" t="str">
            <v>M031604E00</v>
          </cell>
          <cell r="D6463" t="str">
            <v>MRG1616</v>
          </cell>
          <cell r="F6463" t="str">
            <v>台</v>
          </cell>
        </row>
        <row r="6464">
          <cell r="C6464" t="str">
            <v>M031604E01</v>
          </cell>
          <cell r="D6464" t="str">
            <v>MRG1616</v>
          </cell>
          <cell r="F6464" t="str">
            <v>台</v>
          </cell>
        </row>
        <row r="6465">
          <cell r="C6465" t="str">
            <v>M031605C01</v>
          </cell>
          <cell r="D6465" t="str">
            <v>MRG1616A</v>
          </cell>
          <cell r="F6465" t="str">
            <v>台</v>
          </cell>
        </row>
        <row r="6466">
          <cell r="C6466" t="str">
            <v>M031605C06</v>
          </cell>
          <cell r="D6466" t="str">
            <v>MRG1616A</v>
          </cell>
          <cell r="E6466" t="str">
            <v>RGB1616A</v>
          </cell>
          <cell r="F6466" t="str">
            <v>台</v>
          </cell>
        </row>
        <row r="6467">
          <cell r="C6467" t="str">
            <v>M031605C07</v>
          </cell>
          <cell r="D6467" t="str">
            <v>MRG1616A</v>
          </cell>
          <cell r="E6467" t="str">
            <v>AT-RGB1616-A</v>
          </cell>
          <cell r="F6467" t="str">
            <v>台</v>
          </cell>
        </row>
        <row r="6468">
          <cell r="C6468" t="str">
            <v>M031605C16</v>
          </cell>
          <cell r="D6468" t="str">
            <v>MRG1616A</v>
          </cell>
          <cell r="F6468" t="str">
            <v>台</v>
          </cell>
        </row>
        <row r="6469">
          <cell r="C6469" t="str">
            <v>M031605E00</v>
          </cell>
          <cell r="D6469" t="str">
            <v>MRG1616A</v>
          </cell>
          <cell r="F6469" t="str">
            <v>台</v>
          </cell>
        </row>
        <row r="6470">
          <cell r="C6470" t="str">
            <v>M031605E01</v>
          </cell>
          <cell r="D6470" t="str">
            <v>MRG1616A</v>
          </cell>
          <cell r="F6470" t="str">
            <v>台</v>
          </cell>
        </row>
        <row r="6471">
          <cell r="C6471" t="str">
            <v>M031605T01</v>
          </cell>
          <cell r="D6471" t="str">
            <v>MRG1616A</v>
          </cell>
          <cell r="F6471" t="str">
            <v>台</v>
          </cell>
        </row>
        <row r="6472">
          <cell r="C6472" t="str">
            <v>M032801E00</v>
          </cell>
          <cell r="D6472" t="str">
            <v>MRG12864</v>
          </cell>
          <cell r="F6472" t="str">
            <v>台</v>
          </cell>
        </row>
        <row r="6473">
          <cell r="C6473" t="str">
            <v>M032801E01</v>
          </cell>
          <cell r="D6473" t="str">
            <v>MRG12864</v>
          </cell>
          <cell r="F6473" t="str">
            <v>台</v>
          </cell>
        </row>
        <row r="6474">
          <cell r="C6474" t="str">
            <v>M032802C06</v>
          </cell>
          <cell r="D6474" t="str">
            <v>MRG9696</v>
          </cell>
          <cell r="E6474" t="str">
            <v>RGB9696</v>
          </cell>
          <cell r="F6474" t="str">
            <v>台</v>
          </cell>
        </row>
        <row r="6475">
          <cell r="C6475" t="str">
            <v>M032802E00</v>
          </cell>
          <cell r="D6475" t="str">
            <v>MRG9696</v>
          </cell>
          <cell r="F6475" t="str">
            <v>台</v>
          </cell>
        </row>
        <row r="6476">
          <cell r="C6476" t="str">
            <v>M032802E01</v>
          </cell>
          <cell r="D6476" t="str">
            <v>MRG9696</v>
          </cell>
          <cell r="F6476" t="str">
            <v>台</v>
          </cell>
        </row>
        <row r="6477">
          <cell r="C6477" t="str">
            <v>M032803E00</v>
          </cell>
          <cell r="D6477" t="str">
            <v>MRG12896</v>
          </cell>
          <cell r="F6477" t="str">
            <v>台</v>
          </cell>
        </row>
        <row r="6478">
          <cell r="C6478" t="str">
            <v>M032803E01</v>
          </cell>
          <cell r="D6478" t="str">
            <v>MRG12896</v>
          </cell>
          <cell r="F6478" t="str">
            <v>台</v>
          </cell>
        </row>
        <row r="6479">
          <cell r="C6479" t="str">
            <v>M032804E00</v>
          </cell>
          <cell r="D6479" t="str">
            <v>MRG128128</v>
          </cell>
          <cell r="F6479" t="str">
            <v>台</v>
          </cell>
        </row>
        <row r="6480">
          <cell r="C6480" t="str">
            <v>M032804E01</v>
          </cell>
          <cell r="D6480" t="str">
            <v>MRG128128</v>
          </cell>
          <cell r="F6480" t="str">
            <v>台</v>
          </cell>
        </row>
        <row r="6481">
          <cell r="C6481" t="str">
            <v>M032805E00</v>
          </cell>
          <cell r="D6481" t="str">
            <v>MRG12864A</v>
          </cell>
          <cell r="F6481" t="str">
            <v>台</v>
          </cell>
        </row>
        <row r="6482">
          <cell r="C6482" t="str">
            <v>M032805E01</v>
          </cell>
          <cell r="D6482" t="str">
            <v>MRG12864A</v>
          </cell>
          <cell r="F6482" t="str">
            <v>台</v>
          </cell>
        </row>
        <row r="6483">
          <cell r="C6483" t="str">
            <v>M033201C06</v>
          </cell>
          <cell r="D6483" t="str">
            <v>MRG328</v>
          </cell>
          <cell r="E6483" t="str">
            <v>RGB3208</v>
          </cell>
          <cell r="F6483" t="str">
            <v>台</v>
          </cell>
        </row>
        <row r="6484">
          <cell r="C6484" t="str">
            <v>M033201E00</v>
          </cell>
          <cell r="D6484" t="str">
            <v>MRG328</v>
          </cell>
          <cell r="F6484" t="str">
            <v>台</v>
          </cell>
        </row>
        <row r="6485">
          <cell r="C6485" t="str">
            <v>M033201E01</v>
          </cell>
          <cell r="D6485" t="str">
            <v>MRG328</v>
          </cell>
          <cell r="F6485" t="str">
            <v>台</v>
          </cell>
        </row>
        <row r="6486">
          <cell r="C6486" t="str">
            <v>M033202E00</v>
          </cell>
          <cell r="D6486" t="str">
            <v>MRG2424</v>
          </cell>
          <cell r="F6486" t="str">
            <v>台</v>
          </cell>
        </row>
        <row r="6487">
          <cell r="C6487" t="str">
            <v>M033202E01</v>
          </cell>
          <cell r="D6487" t="str">
            <v>MRG2424</v>
          </cell>
          <cell r="F6487" t="str">
            <v>台</v>
          </cell>
        </row>
        <row r="6488">
          <cell r="C6488" t="str">
            <v>M033203C01</v>
          </cell>
          <cell r="D6488" t="str">
            <v>MRG3232</v>
          </cell>
          <cell r="F6488" t="str">
            <v>台</v>
          </cell>
        </row>
        <row r="6489">
          <cell r="C6489" t="str">
            <v>M033203C06</v>
          </cell>
          <cell r="D6489" t="str">
            <v>MRG3232</v>
          </cell>
          <cell r="E6489" t="str">
            <v>RGB3232</v>
          </cell>
          <cell r="F6489" t="str">
            <v>台</v>
          </cell>
        </row>
        <row r="6490">
          <cell r="C6490" t="str">
            <v>M033203E00</v>
          </cell>
          <cell r="D6490" t="str">
            <v>MRG3232</v>
          </cell>
          <cell r="F6490" t="str">
            <v>台</v>
          </cell>
        </row>
        <row r="6491">
          <cell r="C6491" t="str">
            <v>M033203E01</v>
          </cell>
          <cell r="D6491" t="str">
            <v>MRG3232</v>
          </cell>
          <cell r="F6491" t="str">
            <v>台</v>
          </cell>
        </row>
        <row r="6492">
          <cell r="C6492" t="str">
            <v>M033204C01</v>
          </cell>
          <cell r="D6492" t="str">
            <v>MRG3232A</v>
          </cell>
          <cell r="F6492" t="str">
            <v>台</v>
          </cell>
        </row>
        <row r="6493">
          <cell r="C6493" t="str">
            <v>M033204E00</v>
          </cell>
          <cell r="D6493" t="str">
            <v>MRG3232A</v>
          </cell>
          <cell r="F6493" t="str">
            <v>台</v>
          </cell>
        </row>
        <row r="6494">
          <cell r="C6494" t="str">
            <v>M033204E01</v>
          </cell>
          <cell r="D6494" t="str">
            <v>MRG3232A</v>
          </cell>
          <cell r="F6494" t="str">
            <v>台</v>
          </cell>
        </row>
        <row r="6495">
          <cell r="C6495" t="str">
            <v>M033205E00</v>
          </cell>
          <cell r="D6495" t="str">
            <v>MRG3216A</v>
          </cell>
          <cell r="F6495" t="str">
            <v>台</v>
          </cell>
        </row>
        <row r="6496">
          <cell r="C6496" t="str">
            <v>M033205E01</v>
          </cell>
          <cell r="D6496" t="str">
            <v>MRG3216A</v>
          </cell>
          <cell r="F6496" t="str">
            <v>台</v>
          </cell>
        </row>
        <row r="6497">
          <cell r="C6497" t="str">
            <v>M033205T01</v>
          </cell>
          <cell r="D6497" t="str">
            <v>MRG3216A</v>
          </cell>
          <cell r="F6497" t="str">
            <v>台</v>
          </cell>
        </row>
        <row r="6498">
          <cell r="C6498" t="str">
            <v>M033206E00</v>
          </cell>
          <cell r="D6498" t="str">
            <v>MRG2416A</v>
          </cell>
          <cell r="F6498" t="str">
            <v>台</v>
          </cell>
        </row>
        <row r="6499">
          <cell r="C6499" t="str">
            <v>M033206E01</v>
          </cell>
          <cell r="D6499" t="str">
            <v>MRG2416A</v>
          </cell>
          <cell r="F6499" t="str">
            <v>台</v>
          </cell>
        </row>
        <row r="6500">
          <cell r="C6500" t="str">
            <v>M033206T01</v>
          </cell>
          <cell r="D6500" t="str">
            <v>MRG2416A</v>
          </cell>
          <cell r="F6500" t="str">
            <v>台</v>
          </cell>
        </row>
        <row r="6501">
          <cell r="C6501" t="str">
            <v>M036401E00</v>
          </cell>
          <cell r="D6501" t="str">
            <v>MRG4848-N</v>
          </cell>
          <cell r="F6501" t="str">
            <v>台</v>
          </cell>
        </row>
        <row r="6502">
          <cell r="C6502" t="str">
            <v>M036401E01</v>
          </cell>
          <cell r="D6502" t="str">
            <v>MRG4848-N</v>
          </cell>
          <cell r="F6502" t="str">
            <v>台</v>
          </cell>
        </row>
        <row r="6503">
          <cell r="C6503" t="str">
            <v>M036402E00</v>
          </cell>
          <cell r="D6503" t="str">
            <v>MRG6424</v>
          </cell>
          <cell r="F6503" t="str">
            <v>台</v>
          </cell>
        </row>
        <row r="6504">
          <cell r="C6504" t="str">
            <v>M036402E01</v>
          </cell>
          <cell r="D6504" t="str">
            <v>MRG6424</v>
          </cell>
          <cell r="F6504" t="str">
            <v>台</v>
          </cell>
        </row>
        <row r="6505">
          <cell r="C6505" t="str">
            <v>M036403E00</v>
          </cell>
          <cell r="D6505" t="str">
            <v>MRG6448</v>
          </cell>
          <cell r="F6505" t="str">
            <v>台</v>
          </cell>
        </row>
        <row r="6506">
          <cell r="C6506" t="str">
            <v>M036403E01</v>
          </cell>
          <cell r="D6506" t="str">
            <v>MRG6448</v>
          </cell>
          <cell r="F6506" t="str">
            <v>台</v>
          </cell>
        </row>
        <row r="6507">
          <cell r="C6507" t="str">
            <v>M036404C01</v>
          </cell>
          <cell r="D6507" t="str">
            <v>MRG6464</v>
          </cell>
          <cell r="F6507" t="str">
            <v>台</v>
          </cell>
        </row>
        <row r="6508">
          <cell r="C6508" t="str">
            <v>M036404E00</v>
          </cell>
          <cell r="D6508" t="str">
            <v>MRG6464</v>
          </cell>
          <cell r="F6508" t="str">
            <v>台</v>
          </cell>
        </row>
        <row r="6509">
          <cell r="C6509" t="str">
            <v>M036404E01</v>
          </cell>
          <cell r="D6509" t="str">
            <v>MRG6464</v>
          </cell>
          <cell r="F6509" t="str">
            <v>台</v>
          </cell>
        </row>
        <row r="6510">
          <cell r="C6510" t="str">
            <v>M040402E00</v>
          </cell>
          <cell r="D6510" t="str">
            <v>MDV44</v>
          </cell>
          <cell r="F6510" t="str">
            <v>台</v>
          </cell>
        </row>
        <row r="6511">
          <cell r="C6511" t="str">
            <v>M040402E01</v>
          </cell>
          <cell r="D6511" t="str">
            <v>MDV44</v>
          </cell>
          <cell r="F6511" t="str">
            <v>台</v>
          </cell>
        </row>
        <row r="6512">
          <cell r="C6512" t="str">
            <v>M040403C01</v>
          </cell>
          <cell r="D6512" t="str">
            <v>MDV44A</v>
          </cell>
          <cell r="F6512" t="str">
            <v>台</v>
          </cell>
        </row>
        <row r="6513">
          <cell r="C6513" t="str">
            <v>M040403E00</v>
          </cell>
          <cell r="D6513" t="str">
            <v>MDV44A</v>
          </cell>
          <cell r="F6513" t="str">
            <v>台</v>
          </cell>
        </row>
        <row r="6514">
          <cell r="C6514" t="str">
            <v>M040403E01</v>
          </cell>
          <cell r="D6514" t="str">
            <v>MDV44A</v>
          </cell>
          <cell r="F6514" t="str">
            <v>台</v>
          </cell>
        </row>
        <row r="6515">
          <cell r="C6515" t="str">
            <v>M040403T01</v>
          </cell>
          <cell r="D6515" t="str">
            <v>MDV44A</v>
          </cell>
          <cell r="F6515" t="str">
            <v>台</v>
          </cell>
        </row>
        <row r="6516">
          <cell r="C6516" t="str">
            <v>M040403U13</v>
          </cell>
          <cell r="D6516" t="str">
            <v>MDV44A</v>
          </cell>
          <cell r="E6516" t="str">
            <v>MXDV44A</v>
          </cell>
          <cell r="F6516" t="str">
            <v>台</v>
          </cell>
        </row>
        <row r="6517">
          <cell r="C6517" t="str">
            <v>M040801C01</v>
          </cell>
          <cell r="D6517" t="str">
            <v>MDV88</v>
          </cell>
          <cell r="F6517" t="str">
            <v>台</v>
          </cell>
        </row>
        <row r="6518">
          <cell r="C6518" t="str">
            <v>M040801C07</v>
          </cell>
          <cell r="D6518" t="str">
            <v>MDV88</v>
          </cell>
          <cell r="E6518" t="str">
            <v>AT-DVI0808</v>
          </cell>
          <cell r="F6518" t="str">
            <v>台</v>
          </cell>
        </row>
        <row r="6519">
          <cell r="C6519" t="str">
            <v>M040801E00</v>
          </cell>
          <cell r="D6519" t="str">
            <v>MDV88</v>
          </cell>
          <cell r="F6519" t="str">
            <v>台</v>
          </cell>
        </row>
        <row r="6520">
          <cell r="C6520" t="str">
            <v>M040801E01</v>
          </cell>
          <cell r="D6520" t="str">
            <v>MDV88</v>
          </cell>
          <cell r="F6520" t="str">
            <v>台</v>
          </cell>
        </row>
        <row r="6521">
          <cell r="C6521" t="str">
            <v>M040801T01</v>
          </cell>
          <cell r="D6521" t="str">
            <v>MDV88</v>
          </cell>
          <cell r="F6521" t="str">
            <v>台</v>
          </cell>
        </row>
        <row r="6522">
          <cell r="C6522" t="str">
            <v>M040802C01</v>
          </cell>
          <cell r="D6522" t="str">
            <v>MDV88A</v>
          </cell>
          <cell r="F6522" t="str">
            <v>台</v>
          </cell>
        </row>
        <row r="6523">
          <cell r="C6523" t="str">
            <v>M040802E00</v>
          </cell>
          <cell r="D6523" t="str">
            <v>MDV88A</v>
          </cell>
          <cell r="F6523" t="str">
            <v>台</v>
          </cell>
        </row>
        <row r="6524">
          <cell r="C6524" t="str">
            <v>M040802E01</v>
          </cell>
          <cell r="D6524" t="str">
            <v>MDV88A</v>
          </cell>
          <cell r="F6524" t="str">
            <v>台</v>
          </cell>
        </row>
        <row r="6525">
          <cell r="C6525" t="str">
            <v>M040802T01</v>
          </cell>
          <cell r="D6525" t="str">
            <v>MDV88A</v>
          </cell>
          <cell r="F6525" t="str">
            <v>台</v>
          </cell>
        </row>
        <row r="6526">
          <cell r="C6526" t="str">
            <v>M040803E00</v>
          </cell>
          <cell r="D6526" t="str">
            <v>MDV88PA</v>
          </cell>
          <cell r="F6526" t="str">
            <v>台</v>
          </cell>
        </row>
        <row r="6527">
          <cell r="C6527" t="str">
            <v>M040803E01</v>
          </cell>
          <cell r="D6527" t="str">
            <v>MDV88PA</v>
          </cell>
          <cell r="F6527" t="str">
            <v>台</v>
          </cell>
        </row>
        <row r="6528">
          <cell r="C6528" t="str">
            <v>M040804E00</v>
          </cell>
          <cell r="D6528" t="str">
            <v>MDV84A</v>
          </cell>
          <cell r="F6528" t="str">
            <v>台</v>
          </cell>
        </row>
        <row r="6529">
          <cell r="C6529" t="str">
            <v>M040805E01</v>
          </cell>
          <cell r="D6529" t="str">
            <v>MDV88A-N</v>
          </cell>
          <cell r="F6529" t="str">
            <v>台</v>
          </cell>
        </row>
        <row r="6530">
          <cell r="C6530" t="str">
            <v>M041601E00</v>
          </cell>
          <cell r="D6530" t="str">
            <v>MDV168</v>
          </cell>
          <cell r="F6530" t="str">
            <v>台</v>
          </cell>
        </row>
        <row r="6531">
          <cell r="C6531" t="str">
            <v>M041601E01</v>
          </cell>
          <cell r="D6531" t="str">
            <v>MDV168</v>
          </cell>
          <cell r="F6531" t="str">
            <v>台</v>
          </cell>
        </row>
        <row r="6532">
          <cell r="C6532" t="str">
            <v>M041602E00</v>
          </cell>
          <cell r="D6532" t="str">
            <v>MDV168A</v>
          </cell>
          <cell r="F6532" t="str">
            <v>台</v>
          </cell>
        </row>
        <row r="6533">
          <cell r="C6533" t="str">
            <v>M041602E01</v>
          </cell>
          <cell r="D6533" t="str">
            <v>MDV168A</v>
          </cell>
          <cell r="F6533" t="str">
            <v>台</v>
          </cell>
        </row>
        <row r="6534">
          <cell r="C6534" t="str">
            <v>M041603E00</v>
          </cell>
          <cell r="D6534" t="str">
            <v>MDV168-N</v>
          </cell>
          <cell r="F6534" t="str">
            <v>台</v>
          </cell>
        </row>
        <row r="6535">
          <cell r="C6535" t="str">
            <v>M041603E01</v>
          </cell>
          <cell r="D6535" t="str">
            <v>MDV168-N</v>
          </cell>
          <cell r="F6535" t="str">
            <v>台</v>
          </cell>
        </row>
        <row r="6536">
          <cell r="C6536" t="str">
            <v>M041604C07</v>
          </cell>
          <cell r="D6536" t="str">
            <v>MDV1616</v>
          </cell>
          <cell r="E6536" t="str">
            <v>AT-HDDVI1616-AM</v>
          </cell>
          <cell r="F6536" t="str">
            <v>台</v>
          </cell>
        </row>
        <row r="6537">
          <cell r="C6537" t="str">
            <v>M041604E00</v>
          </cell>
          <cell r="D6537" t="str">
            <v>MDV1616</v>
          </cell>
          <cell r="F6537" t="str">
            <v>台</v>
          </cell>
        </row>
        <row r="6538">
          <cell r="C6538" t="str">
            <v>M041604E01</v>
          </cell>
          <cell r="D6538" t="str">
            <v>MDV1616</v>
          </cell>
          <cell r="F6538" t="str">
            <v>台</v>
          </cell>
        </row>
        <row r="6539">
          <cell r="C6539" t="str">
            <v>M041605C01</v>
          </cell>
          <cell r="D6539" t="str">
            <v>MDV1616A</v>
          </cell>
          <cell r="F6539" t="str">
            <v>台</v>
          </cell>
        </row>
        <row r="6540">
          <cell r="C6540" t="str">
            <v>M041605E00</v>
          </cell>
          <cell r="D6540" t="str">
            <v>MDV1616A</v>
          </cell>
          <cell r="F6540" t="str">
            <v>台</v>
          </cell>
        </row>
        <row r="6541">
          <cell r="C6541" t="str">
            <v>M041605E01</v>
          </cell>
          <cell r="D6541" t="str">
            <v>MDV1616A</v>
          </cell>
          <cell r="F6541" t="str">
            <v>台</v>
          </cell>
        </row>
        <row r="6542">
          <cell r="C6542" t="str">
            <v>M041606E01</v>
          </cell>
          <cell r="D6542" t="str">
            <v>MDV1616A-N</v>
          </cell>
          <cell r="F6542" t="str">
            <v>台</v>
          </cell>
        </row>
        <row r="6543">
          <cell r="C6543" t="str">
            <v>M042801E00</v>
          </cell>
          <cell r="D6543" t="str">
            <v>MDV128128</v>
          </cell>
          <cell r="F6543" t="str">
            <v>台</v>
          </cell>
        </row>
        <row r="6544">
          <cell r="C6544" t="str">
            <v>M042801E01</v>
          </cell>
          <cell r="D6544" t="str">
            <v>MDV128128</v>
          </cell>
          <cell r="F6544" t="str">
            <v>台</v>
          </cell>
        </row>
        <row r="6545">
          <cell r="C6545" t="str">
            <v>M043201E00</v>
          </cell>
          <cell r="D6545" t="str">
            <v>MDV3216</v>
          </cell>
          <cell r="F6545" t="str">
            <v>台</v>
          </cell>
        </row>
        <row r="6546">
          <cell r="C6546" t="str">
            <v>M043201E01</v>
          </cell>
          <cell r="D6546" t="str">
            <v>MDV3216</v>
          </cell>
          <cell r="F6546" t="str">
            <v>台</v>
          </cell>
        </row>
        <row r="6547">
          <cell r="C6547" t="str">
            <v>M043202E00</v>
          </cell>
          <cell r="D6547" t="str">
            <v>MDV3224</v>
          </cell>
          <cell r="F6547" t="str">
            <v>台</v>
          </cell>
        </row>
        <row r="6548">
          <cell r="C6548" t="str">
            <v>M043202E01</v>
          </cell>
          <cell r="D6548" t="str">
            <v>MDV3224</v>
          </cell>
          <cell r="F6548" t="str">
            <v>台</v>
          </cell>
        </row>
        <row r="6549">
          <cell r="C6549" t="str">
            <v>M043203C01</v>
          </cell>
          <cell r="D6549" t="str">
            <v>MDV3232</v>
          </cell>
          <cell r="F6549" t="str">
            <v>台</v>
          </cell>
        </row>
        <row r="6550">
          <cell r="C6550" t="str">
            <v>M043203E00</v>
          </cell>
          <cell r="D6550" t="str">
            <v>MDV3232</v>
          </cell>
          <cell r="F6550" t="str">
            <v>台</v>
          </cell>
        </row>
        <row r="6551">
          <cell r="C6551" t="str">
            <v>M043203E01</v>
          </cell>
          <cell r="D6551" t="str">
            <v>MDV3232</v>
          </cell>
          <cell r="F6551" t="str">
            <v>台</v>
          </cell>
        </row>
        <row r="6552">
          <cell r="C6552" t="str">
            <v>M043204C01</v>
          </cell>
          <cell r="D6552" t="str">
            <v>MDV3232A</v>
          </cell>
          <cell r="F6552" t="str">
            <v>台</v>
          </cell>
        </row>
        <row r="6553">
          <cell r="C6553" t="str">
            <v>M043204E00</v>
          </cell>
          <cell r="D6553" t="str">
            <v>MDV3232A</v>
          </cell>
          <cell r="F6553" t="str">
            <v>台</v>
          </cell>
        </row>
        <row r="6554">
          <cell r="C6554" t="str">
            <v>M043204E01</v>
          </cell>
          <cell r="D6554" t="str">
            <v>MDV3232A</v>
          </cell>
          <cell r="F6554" t="str">
            <v>台</v>
          </cell>
        </row>
        <row r="6555">
          <cell r="C6555" t="str">
            <v>M046401C07</v>
          </cell>
          <cell r="D6555" t="str">
            <v>MDV6464</v>
          </cell>
          <cell r="E6555" t="str">
            <v>AT-DVI6464</v>
          </cell>
          <cell r="F6555" t="str">
            <v>台</v>
          </cell>
        </row>
        <row r="6556">
          <cell r="C6556" t="str">
            <v>M050401A01</v>
          </cell>
          <cell r="D6556" t="str">
            <v>MHD44</v>
          </cell>
          <cell r="E6556" t="str">
            <v>HD-44</v>
          </cell>
          <cell r="F6556" t="str">
            <v>台</v>
          </cell>
        </row>
        <row r="6557">
          <cell r="C6557" t="str">
            <v>M050401C01</v>
          </cell>
          <cell r="D6557" t="str">
            <v>MHD44</v>
          </cell>
          <cell r="F6557" t="str">
            <v>台</v>
          </cell>
        </row>
        <row r="6558">
          <cell r="C6558" t="str">
            <v>M050401E00</v>
          </cell>
          <cell r="D6558" t="str">
            <v>HDMI44</v>
          </cell>
          <cell r="F6558" t="str">
            <v>台</v>
          </cell>
        </row>
        <row r="6559">
          <cell r="C6559" t="str">
            <v>M050401E01</v>
          </cell>
          <cell r="D6559" t="str">
            <v>MHD44</v>
          </cell>
          <cell r="F6559" t="str">
            <v>台</v>
          </cell>
        </row>
        <row r="6560">
          <cell r="C6560" t="str">
            <v>M050801C02</v>
          </cell>
          <cell r="D6560" t="str">
            <v>MHD84</v>
          </cell>
          <cell r="F6560" t="str">
            <v>台</v>
          </cell>
        </row>
        <row r="6561">
          <cell r="C6561" t="str">
            <v>M050801E00</v>
          </cell>
          <cell r="D6561" t="str">
            <v>MHD84</v>
          </cell>
          <cell r="F6561" t="str">
            <v>台</v>
          </cell>
        </row>
        <row r="6562">
          <cell r="C6562" t="str">
            <v>M050801E01</v>
          </cell>
          <cell r="D6562" t="str">
            <v>MHD84</v>
          </cell>
          <cell r="F6562" t="str">
            <v>台</v>
          </cell>
        </row>
        <row r="6563">
          <cell r="C6563" t="str">
            <v>M050801T01</v>
          </cell>
          <cell r="D6563" t="str">
            <v>MHD84</v>
          </cell>
          <cell r="F6563" t="str">
            <v>台</v>
          </cell>
        </row>
        <row r="6564">
          <cell r="C6564" t="str">
            <v>M050802C01</v>
          </cell>
          <cell r="D6564" t="str">
            <v>MHD88</v>
          </cell>
          <cell r="F6564" t="str">
            <v>台</v>
          </cell>
        </row>
        <row r="6565">
          <cell r="C6565" t="str">
            <v>M050802C02</v>
          </cell>
          <cell r="D6565" t="str">
            <v>MHD88</v>
          </cell>
          <cell r="F6565" t="str">
            <v>台</v>
          </cell>
        </row>
        <row r="6566">
          <cell r="C6566" t="str">
            <v>M050802E00</v>
          </cell>
          <cell r="D6566" t="str">
            <v>MHD88</v>
          </cell>
          <cell r="F6566" t="str">
            <v>台</v>
          </cell>
        </row>
        <row r="6567">
          <cell r="C6567" t="str">
            <v>M050802E01</v>
          </cell>
          <cell r="D6567" t="str">
            <v>MHD88</v>
          </cell>
          <cell r="F6567" t="str">
            <v>台</v>
          </cell>
        </row>
        <row r="6568">
          <cell r="C6568" t="str">
            <v>M050802T01</v>
          </cell>
          <cell r="D6568" t="str">
            <v>MHD88</v>
          </cell>
          <cell r="F6568" t="str">
            <v>台</v>
          </cell>
        </row>
        <row r="6569">
          <cell r="C6569" t="str">
            <v>M050803E00</v>
          </cell>
          <cell r="D6569" t="str">
            <v>MHD88-N</v>
          </cell>
          <cell r="F6569" t="str">
            <v>台</v>
          </cell>
        </row>
        <row r="6570">
          <cell r="C6570" t="str">
            <v>M050803E01</v>
          </cell>
          <cell r="D6570" t="str">
            <v>MHD88-N</v>
          </cell>
          <cell r="F6570" t="str">
            <v>台</v>
          </cell>
        </row>
        <row r="6571">
          <cell r="C6571" t="str">
            <v>M050803U10</v>
          </cell>
          <cell r="D6571" t="str">
            <v>MHD88-N</v>
          </cell>
          <cell r="E6571" t="str">
            <v>CM-MT8810-HD</v>
          </cell>
          <cell r="F6571" t="str">
            <v>台</v>
          </cell>
        </row>
        <row r="6572">
          <cell r="C6572" t="str">
            <v>M051601E00</v>
          </cell>
          <cell r="D6572" t="str">
            <v>MHD816</v>
          </cell>
          <cell r="F6572" t="str">
            <v>台</v>
          </cell>
        </row>
        <row r="6573">
          <cell r="C6573" t="str">
            <v>M051601E01</v>
          </cell>
          <cell r="D6573" t="str">
            <v>MHD816</v>
          </cell>
          <cell r="F6573" t="str">
            <v>台</v>
          </cell>
        </row>
        <row r="6574">
          <cell r="C6574" t="str">
            <v>M051602E00</v>
          </cell>
          <cell r="D6574" t="str">
            <v>MHD168</v>
          </cell>
          <cell r="F6574" t="str">
            <v>台</v>
          </cell>
        </row>
        <row r="6575">
          <cell r="C6575" t="str">
            <v>M051602E01</v>
          </cell>
          <cell r="D6575" t="str">
            <v>MHD168</v>
          </cell>
          <cell r="F6575" t="str">
            <v>台</v>
          </cell>
        </row>
        <row r="6576">
          <cell r="C6576" t="str">
            <v>M051603C01</v>
          </cell>
          <cell r="D6576" t="str">
            <v>MHD1616</v>
          </cell>
          <cell r="F6576" t="str">
            <v>台</v>
          </cell>
        </row>
        <row r="6577">
          <cell r="C6577" t="str">
            <v>M051603C02</v>
          </cell>
          <cell r="D6577" t="str">
            <v>MHD1616</v>
          </cell>
          <cell r="F6577" t="str">
            <v>台</v>
          </cell>
        </row>
        <row r="6578">
          <cell r="C6578" t="str">
            <v>M051603E00</v>
          </cell>
          <cell r="D6578" t="str">
            <v>MHD1616</v>
          </cell>
          <cell r="F6578" t="str">
            <v>台</v>
          </cell>
        </row>
        <row r="6579">
          <cell r="C6579" t="str">
            <v>M051603E01</v>
          </cell>
          <cell r="D6579" t="str">
            <v>MHD1616</v>
          </cell>
          <cell r="F6579" t="str">
            <v>台</v>
          </cell>
        </row>
        <row r="6580">
          <cell r="C6580" t="str">
            <v>M051603T01</v>
          </cell>
          <cell r="D6580" t="str">
            <v>MHD1616</v>
          </cell>
          <cell r="F6580" t="str">
            <v>台</v>
          </cell>
        </row>
        <row r="6581">
          <cell r="C6581" t="str">
            <v>M051604E00</v>
          </cell>
          <cell r="D6581" t="str">
            <v>MHD1616-N</v>
          </cell>
          <cell r="F6581" t="str">
            <v>台</v>
          </cell>
        </row>
        <row r="6582">
          <cell r="C6582" t="str">
            <v>M051604E01</v>
          </cell>
          <cell r="D6582" t="str">
            <v>MHD1616-N</v>
          </cell>
          <cell r="F6582" t="str">
            <v>台</v>
          </cell>
        </row>
        <row r="6583">
          <cell r="C6583" t="str">
            <v>M051605E00</v>
          </cell>
          <cell r="D6583" t="str">
            <v>MHD812</v>
          </cell>
          <cell r="F6583" t="str">
            <v>台</v>
          </cell>
        </row>
        <row r="6584">
          <cell r="C6584" t="str">
            <v>M051605E01</v>
          </cell>
          <cell r="D6584" t="str">
            <v>MHD812</v>
          </cell>
          <cell r="F6584" t="str">
            <v>台</v>
          </cell>
        </row>
        <row r="6585">
          <cell r="C6585" t="str">
            <v>M051606E00</v>
          </cell>
          <cell r="D6585" t="str">
            <v>MHD416</v>
          </cell>
          <cell r="F6585" t="str">
            <v>台</v>
          </cell>
        </row>
        <row r="6586">
          <cell r="C6586" t="str">
            <v>M051606E01</v>
          </cell>
          <cell r="D6586" t="str">
            <v>MHD416</v>
          </cell>
          <cell r="F6586" t="str">
            <v>台</v>
          </cell>
        </row>
        <row r="6587">
          <cell r="C6587" t="str">
            <v>M051607E00</v>
          </cell>
          <cell r="D6587" t="str">
            <v>HDBT1616</v>
          </cell>
          <cell r="F6587" t="str">
            <v>台</v>
          </cell>
        </row>
        <row r="6588">
          <cell r="C6588" t="str">
            <v>M051607E01</v>
          </cell>
          <cell r="D6588" t="str">
            <v>MHD1616TP</v>
          </cell>
          <cell r="F6588" t="str">
            <v>台</v>
          </cell>
        </row>
        <row r="6589">
          <cell r="C6589" t="str">
            <v>M051608E00</v>
          </cell>
          <cell r="D6589" t="str">
            <v>HDBT1616-N</v>
          </cell>
          <cell r="F6589" t="str">
            <v>台</v>
          </cell>
        </row>
        <row r="6590">
          <cell r="C6590" t="str">
            <v>M051608E01</v>
          </cell>
          <cell r="D6590" t="str">
            <v>MHD1616TP-N</v>
          </cell>
          <cell r="F6590" t="str">
            <v>台</v>
          </cell>
        </row>
        <row r="6591">
          <cell r="C6591" t="str">
            <v>M052801E00</v>
          </cell>
          <cell r="D6591" t="str">
            <v>MHD128128</v>
          </cell>
          <cell r="F6591" t="str">
            <v>台</v>
          </cell>
        </row>
        <row r="6592">
          <cell r="C6592" t="str">
            <v>M052801E01</v>
          </cell>
          <cell r="D6592" t="str">
            <v>MHD128128</v>
          </cell>
          <cell r="F6592" t="str">
            <v>台</v>
          </cell>
        </row>
        <row r="6593">
          <cell r="C6593" t="str">
            <v>M053201E00</v>
          </cell>
          <cell r="D6593" t="str">
            <v>MHD2424</v>
          </cell>
          <cell r="F6593" t="str">
            <v>台</v>
          </cell>
        </row>
        <row r="6594">
          <cell r="C6594" t="str">
            <v>M053201E01</v>
          </cell>
          <cell r="D6594" t="str">
            <v>MHD2424</v>
          </cell>
          <cell r="F6594" t="str">
            <v>台</v>
          </cell>
        </row>
        <row r="6595">
          <cell r="C6595" t="str">
            <v>M053202E00</v>
          </cell>
          <cell r="D6595" t="str">
            <v>MHD3224</v>
          </cell>
          <cell r="F6595" t="str">
            <v>台</v>
          </cell>
        </row>
        <row r="6596">
          <cell r="C6596" t="str">
            <v>M053202E01</v>
          </cell>
          <cell r="D6596" t="str">
            <v>MHD3224</v>
          </cell>
          <cell r="F6596" t="str">
            <v>台</v>
          </cell>
        </row>
        <row r="6597">
          <cell r="C6597" t="str">
            <v>M053203C01</v>
          </cell>
          <cell r="D6597" t="str">
            <v>MHD3232</v>
          </cell>
          <cell r="F6597" t="str">
            <v>台</v>
          </cell>
        </row>
        <row r="6598">
          <cell r="C6598" t="str">
            <v>M053203E00</v>
          </cell>
          <cell r="D6598" t="str">
            <v>MHD3232</v>
          </cell>
          <cell r="F6598" t="str">
            <v>台</v>
          </cell>
        </row>
        <row r="6599">
          <cell r="C6599" t="str">
            <v>M053203E01</v>
          </cell>
          <cell r="D6599" t="str">
            <v>MHD3232</v>
          </cell>
          <cell r="F6599" t="str">
            <v>台</v>
          </cell>
        </row>
        <row r="6600">
          <cell r="C6600" t="str">
            <v>M053204E00</v>
          </cell>
          <cell r="D6600" t="str">
            <v>MHD3216</v>
          </cell>
          <cell r="F6600" t="str">
            <v>台</v>
          </cell>
        </row>
        <row r="6601">
          <cell r="C6601" t="str">
            <v>M053204E01</v>
          </cell>
          <cell r="D6601" t="str">
            <v>MHD3216</v>
          </cell>
          <cell r="F6601" t="str">
            <v>台</v>
          </cell>
        </row>
        <row r="6602">
          <cell r="C6602" t="str">
            <v>M053205E00</v>
          </cell>
          <cell r="D6602" t="str">
            <v>MHD3232-N</v>
          </cell>
          <cell r="F6602" t="str">
            <v>台</v>
          </cell>
        </row>
        <row r="6603">
          <cell r="C6603" t="str">
            <v>M053205E01</v>
          </cell>
          <cell r="D6603" t="str">
            <v>MHD3232-N</v>
          </cell>
          <cell r="F6603" t="str">
            <v>台</v>
          </cell>
        </row>
        <row r="6604">
          <cell r="C6604" t="str">
            <v>M053205U09</v>
          </cell>
          <cell r="D6604" t="str">
            <v>MHD3232-N</v>
          </cell>
          <cell r="E6604" t="str">
            <v>KD-HD32x32</v>
          </cell>
          <cell r="F6604" t="str">
            <v>台</v>
          </cell>
        </row>
        <row r="6605">
          <cell r="C6605" t="str">
            <v>M053206E00</v>
          </cell>
          <cell r="D6605" t="str">
            <v>MHD2416</v>
          </cell>
          <cell r="F6605" t="str">
            <v>台</v>
          </cell>
        </row>
        <row r="6606">
          <cell r="C6606" t="str">
            <v>M053206E01</v>
          </cell>
          <cell r="D6606" t="str">
            <v>MHD2416</v>
          </cell>
          <cell r="F6606" t="str">
            <v>台</v>
          </cell>
        </row>
        <row r="6607">
          <cell r="C6607" t="str">
            <v>M053206T01</v>
          </cell>
          <cell r="D6607" t="str">
            <v>MHD2416</v>
          </cell>
          <cell r="F6607" t="str">
            <v>台</v>
          </cell>
        </row>
        <row r="6608">
          <cell r="C6608" t="str">
            <v>M053207U09</v>
          </cell>
          <cell r="D6608" t="str">
            <v>MHD1632</v>
          </cell>
          <cell r="E6608" t="str">
            <v>KD-HD16x32</v>
          </cell>
          <cell r="F6608" t="str">
            <v>台</v>
          </cell>
        </row>
        <row r="6609">
          <cell r="C6609" t="str">
            <v>M060801E00</v>
          </cell>
          <cell r="D6609" t="str">
            <v>MAU88</v>
          </cell>
          <cell r="F6609" t="str">
            <v>台</v>
          </cell>
        </row>
        <row r="6610">
          <cell r="C6610" t="str">
            <v>M060801E01</v>
          </cell>
          <cell r="D6610" t="str">
            <v>MAU88</v>
          </cell>
          <cell r="F6610" t="str">
            <v>台</v>
          </cell>
        </row>
        <row r="6611">
          <cell r="C6611" t="str">
            <v>M100801E00</v>
          </cell>
          <cell r="D6611" t="str">
            <v>MPA84</v>
          </cell>
          <cell r="F6611" t="str">
            <v>台</v>
          </cell>
        </row>
        <row r="6612">
          <cell r="C6612" t="str">
            <v>M100801E01</v>
          </cell>
          <cell r="D6612" t="str">
            <v>MPA84</v>
          </cell>
          <cell r="F6612" t="str">
            <v>台</v>
          </cell>
        </row>
        <row r="6613">
          <cell r="C6613" t="str">
            <v>M100802E00</v>
          </cell>
          <cell r="D6613" t="str">
            <v>MPA88</v>
          </cell>
          <cell r="F6613" t="str">
            <v>台</v>
          </cell>
        </row>
        <row r="6614">
          <cell r="C6614" t="str">
            <v>M100802E01</v>
          </cell>
          <cell r="D6614" t="str">
            <v>MPA88</v>
          </cell>
          <cell r="F6614" t="str">
            <v>台</v>
          </cell>
        </row>
        <row r="6615">
          <cell r="C6615" t="str">
            <v>M110801E01</v>
          </cell>
          <cell r="D6615" t="str">
            <v>MSV88A</v>
          </cell>
          <cell r="F6615" t="str">
            <v>台</v>
          </cell>
        </row>
        <row r="6616">
          <cell r="C6616" t="str">
            <v>M130001E00</v>
          </cell>
          <cell r="D6616" t="str">
            <v>MTX200</v>
          </cell>
          <cell r="F6616" t="str">
            <v>台</v>
          </cell>
        </row>
        <row r="6617">
          <cell r="C6617" t="str">
            <v>M130001E01</v>
          </cell>
          <cell r="D6617" t="str">
            <v>MTX200</v>
          </cell>
          <cell r="F6617" t="str">
            <v>台</v>
          </cell>
        </row>
        <row r="6618">
          <cell r="C6618" t="str">
            <v>M130002E01</v>
          </cell>
          <cell r="D6618" t="str">
            <v>MTX400</v>
          </cell>
          <cell r="F6618" t="str">
            <v>台</v>
          </cell>
        </row>
        <row r="6619">
          <cell r="C6619" t="str">
            <v>N-N000005E00</v>
          </cell>
          <cell r="D6619" t="str">
            <v>ACC-IRK</v>
          </cell>
          <cell r="F6619" t="str">
            <v>套</v>
          </cell>
        </row>
        <row r="6620">
          <cell r="C6620" t="str">
            <v>N-N000005E01</v>
          </cell>
          <cell r="D6620" t="str">
            <v>ACC-IRK</v>
          </cell>
          <cell r="F6620" t="str">
            <v>套</v>
          </cell>
        </row>
        <row r="6621">
          <cell r="C6621" t="str">
            <v>N-X290401E00</v>
          </cell>
          <cell r="D6621" t="str">
            <v>MMX-4I-FO</v>
          </cell>
          <cell r="F6621" t="str">
            <v>张</v>
          </cell>
        </row>
        <row r="6622">
          <cell r="C6622" t="str">
            <v>N-X390401E00</v>
          </cell>
          <cell r="D6622" t="str">
            <v>4OFO</v>
          </cell>
          <cell r="F6622" t="str">
            <v>张</v>
          </cell>
        </row>
        <row r="6623">
          <cell r="C6623" t="str">
            <v>N000005E00</v>
          </cell>
          <cell r="D6623" t="str">
            <v>ACC-IRK</v>
          </cell>
          <cell r="F6623" t="str">
            <v>套</v>
          </cell>
        </row>
        <row r="6624">
          <cell r="C6624" t="str">
            <v>N000005E01</v>
          </cell>
          <cell r="D6624" t="str">
            <v>ACC-IRK</v>
          </cell>
          <cell r="F6624" t="str">
            <v>套</v>
          </cell>
        </row>
        <row r="6625">
          <cell r="C6625" t="str">
            <v>S010801E00</v>
          </cell>
          <cell r="D6625" t="str">
            <v>SCV8A</v>
          </cell>
          <cell r="F6625" t="str">
            <v>台</v>
          </cell>
        </row>
        <row r="6626">
          <cell r="C6626" t="str">
            <v>S010801E01</v>
          </cell>
          <cell r="D6626" t="str">
            <v>SCV8A</v>
          </cell>
          <cell r="F6626" t="str">
            <v>台</v>
          </cell>
        </row>
        <row r="6627">
          <cell r="C6627" t="str">
            <v>S010801T01</v>
          </cell>
          <cell r="D6627" t="str">
            <v>SCV8A</v>
          </cell>
          <cell r="F6627" t="str">
            <v>台</v>
          </cell>
        </row>
        <row r="6628">
          <cell r="C6628" t="str">
            <v>S020401E00</v>
          </cell>
          <cell r="D6628" t="str">
            <v>SVG4</v>
          </cell>
          <cell r="F6628" t="str">
            <v>台</v>
          </cell>
        </row>
        <row r="6629">
          <cell r="C6629" t="str">
            <v>S020401E01</v>
          </cell>
          <cell r="D6629" t="str">
            <v>SVG4</v>
          </cell>
          <cell r="F6629" t="str">
            <v>台</v>
          </cell>
        </row>
        <row r="6630">
          <cell r="C6630" t="str">
            <v>S020401M02</v>
          </cell>
          <cell r="D6630" t="str">
            <v>SVG4</v>
          </cell>
          <cell r="E6630" t="str">
            <v>VT-SVG0104</v>
          </cell>
          <cell r="F6630" t="str">
            <v>台</v>
          </cell>
        </row>
        <row r="6631">
          <cell r="C6631" t="str">
            <v>S020801E00</v>
          </cell>
          <cell r="D6631" t="str">
            <v>SVG8</v>
          </cell>
          <cell r="F6631" t="str">
            <v>台</v>
          </cell>
        </row>
        <row r="6632">
          <cell r="C6632" t="str">
            <v>S020801E01</v>
          </cell>
          <cell r="D6632" t="str">
            <v>SVG8</v>
          </cell>
          <cell r="F6632" t="str">
            <v>台</v>
          </cell>
        </row>
        <row r="6633">
          <cell r="C6633" t="str">
            <v>S020801M02</v>
          </cell>
          <cell r="D6633" t="str">
            <v>SVG8</v>
          </cell>
          <cell r="E6633" t="str">
            <v>VT-SVG0108</v>
          </cell>
          <cell r="F6633" t="str">
            <v>台</v>
          </cell>
        </row>
        <row r="6634">
          <cell r="C6634" t="str">
            <v>S020801T01</v>
          </cell>
          <cell r="D6634" t="str">
            <v>SVG8</v>
          </cell>
          <cell r="F6634" t="str">
            <v>台</v>
          </cell>
        </row>
        <row r="6635">
          <cell r="C6635" t="str">
            <v>S021601E00</v>
          </cell>
          <cell r="D6635" t="str">
            <v>SVG16</v>
          </cell>
          <cell r="F6635" t="str">
            <v>台</v>
          </cell>
        </row>
        <row r="6636">
          <cell r="C6636" t="str">
            <v>S021601E01</v>
          </cell>
          <cell r="D6636" t="str">
            <v>SVG16</v>
          </cell>
          <cell r="F6636" t="str">
            <v>台</v>
          </cell>
        </row>
        <row r="6637">
          <cell r="C6637" t="str">
            <v>S021601T01</v>
          </cell>
          <cell r="D6637" t="str">
            <v>SVG16</v>
          </cell>
          <cell r="F6637" t="str">
            <v>台</v>
          </cell>
        </row>
        <row r="6638">
          <cell r="C6638" t="str">
            <v>S021602V01</v>
          </cell>
          <cell r="D6638" t="str">
            <v>SVG16</v>
          </cell>
          <cell r="F6638" t="str">
            <v>台</v>
          </cell>
        </row>
        <row r="6639">
          <cell r="C6639" t="str">
            <v>S023201E00</v>
          </cell>
          <cell r="D6639" t="str">
            <v>SVG24</v>
          </cell>
          <cell r="F6639" t="str">
            <v>台</v>
          </cell>
        </row>
        <row r="6640">
          <cell r="C6640" t="str">
            <v>S023201E01</v>
          </cell>
          <cell r="D6640" t="str">
            <v>SVG24</v>
          </cell>
          <cell r="F6640" t="str">
            <v>台</v>
          </cell>
        </row>
        <row r="6641">
          <cell r="C6641" t="str">
            <v>S023202E00</v>
          </cell>
          <cell r="D6641" t="str">
            <v>SVG32</v>
          </cell>
          <cell r="F6641" t="str">
            <v>台</v>
          </cell>
        </row>
        <row r="6642">
          <cell r="C6642" t="str">
            <v>S023202E01</v>
          </cell>
          <cell r="D6642" t="str">
            <v>SVG32</v>
          </cell>
          <cell r="F6642" t="str">
            <v>台</v>
          </cell>
        </row>
        <row r="6643">
          <cell r="C6643" t="str">
            <v>S030201E00</v>
          </cell>
          <cell r="D6643" t="str">
            <v>SRG2</v>
          </cell>
          <cell r="F6643" t="str">
            <v>台</v>
          </cell>
        </row>
        <row r="6644">
          <cell r="C6644" t="str">
            <v>S030201E01</v>
          </cell>
          <cell r="D6644" t="str">
            <v>SRG2</v>
          </cell>
          <cell r="F6644" t="str">
            <v>台</v>
          </cell>
        </row>
        <row r="6645">
          <cell r="C6645" t="str">
            <v>S030201T01</v>
          </cell>
          <cell r="D6645" t="str">
            <v>SRG2</v>
          </cell>
          <cell r="F6645" t="str">
            <v>台</v>
          </cell>
        </row>
        <row r="6646">
          <cell r="C6646" t="str">
            <v>S030202E00</v>
          </cell>
          <cell r="D6646" t="str">
            <v>SRG2A</v>
          </cell>
          <cell r="F6646" t="str">
            <v>台</v>
          </cell>
        </row>
        <row r="6647">
          <cell r="C6647" t="str">
            <v>S030202E01</v>
          </cell>
          <cell r="D6647" t="str">
            <v>SRG2A</v>
          </cell>
          <cell r="F6647" t="str">
            <v>台</v>
          </cell>
        </row>
        <row r="6648">
          <cell r="C6648" t="str">
            <v>S040201E00</v>
          </cell>
          <cell r="D6648" t="str">
            <v>SDV2</v>
          </cell>
          <cell r="F6648" t="str">
            <v>台</v>
          </cell>
        </row>
        <row r="6649">
          <cell r="C6649" t="str">
            <v>S040201E01</v>
          </cell>
          <cell r="D6649" t="str">
            <v>SDV2</v>
          </cell>
          <cell r="F6649" t="str">
            <v>台</v>
          </cell>
        </row>
        <row r="6650">
          <cell r="C6650" t="str">
            <v>S040201T01</v>
          </cell>
          <cell r="D6650" t="str">
            <v>SDV2</v>
          </cell>
          <cell r="F6650" t="str">
            <v>台</v>
          </cell>
        </row>
        <row r="6651">
          <cell r="C6651" t="str">
            <v>S040401E00</v>
          </cell>
          <cell r="D6651" t="str">
            <v>SDV4</v>
          </cell>
          <cell r="F6651" t="str">
            <v>台</v>
          </cell>
        </row>
        <row r="6652">
          <cell r="C6652" t="str">
            <v>S040401E01</v>
          </cell>
          <cell r="D6652" t="str">
            <v>SDV4</v>
          </cell>
          <cell r="F6652" t="str">
            <v>台</v>
          </cell>
        </row>
        <row r="6653">
          <cell r="C6653" t="str">
            <v>S040401T01</v>
          </cell>
          <cell r="D6653" t="str">
            <v>SDV4</v>
          </cell>
          <cell r="F6653" t="str">
            <v>台</v>
          </cell>
        </row>
        <row r="6654">
          <cell r="C6654" t="str">
            <v>S040801E00</v>
          </cell>
          <cell r="D6654" t="str">
            <v>SDV8</v>
          </cell>
          <cell r="F6654" t="str">
            <v>台</v>
          </cell>
        </row>
        <row r="6655">
          <cell r="C6655" t="str">
            <v>S040801E01</v>
          </cell>
          <cell r="D6655" t="str">
            <v>SDV8</v>
          </cell>
          <cell r="F6655" t="str">
            <v>台</v>
          </cell>
        </row>
        <row r="6656">
          <cell r="C6656" t="str">
            <v>S040801U13</v>
          </cell>
          <cell r="D6656" t="str">
            <v>SDV8</v>
          </cell>
          <cell r="E6656" t="str">
            <v>DVSP8HD</v>
          </cell>
          <cell r="F6656" t="str">
            <v>台</v>
          </cell>
        </row>
        <row r="6657">
          <cell r="C6657" t="str">
            <v>S050201E00</v>
          </cell>
          <cell r="D6657" t="str">
            <v>SHD2</v>
          </cell>
          <cell r="F6657" t="str">
            <v>台</v>
          </cell>
        </row>
        <row r="6658">
          <cell r="C6658" t="str">
            <v>S050201E01</v>
          </cell>
          <cell r="D6658" t="str">
            <v>SHD2</v>
          </cell>
          <cell r="F6658" t="str">
            <v>台</v>
          </cell>
        </row>
        <row r="6659">
          <cell r="C6659" t="str">
            <v>S050201M02</v>
          </cell>
          <cell r="D6659" t="str">
            <v>SHD2</v>
          </cell>
          <cell r="E6659" t="str">
            <v>VT-SHD0102</v>
          </cell>
          <cell r="F6659" t="str">
            <v>台</v>
          </cell>
        </row>
        <row r="6660">
          <cell r="C6660" t="str">
            <v>S050201T01</v>
          </cell>
          <cell r="D6660" t="str">
            <v>SHD2</v>
          </cell>
          <cell r="F6660" t="str">
            <v>台</v>
          </cell>
        </row>
        <row r="6661">
          <cell r="C6661" t="str">
            <v>S050201U10</v>
          </cell>
          <cell r="D6661" t="str">
            <v>SHD2</v>
          </cell>
          <cell r="E6661" t="str">
            <v>CM-SP1210-HD</v>
          </cell>
          <cell r="F6661" t="str">
            <v>台</v>
          </cell>
        </row>
        <row r="6662">
          <cell r="C6662" t="str">
            <v>S050401E00</v>
          </cell>
          <cell r="D6662" t="str">
            <v>SHD4</v>
          </cell>
          <cell r="F6662" t="str">
            <v>台</v>
          </cell>
        </row>
        <row r="6663">
          <cell r="C6663" t="str">
            <v>S050401E01</v>
          </cell>
          <cell r="D6663" t="str">
            <v>SHD4</v>
          </cell>
          <cell r="F6663" t="str">
            <v>台</v>
          </cell>
        </row>
        <row r="6664">
          <cell r="C6664" t="str">
            <v>S050401M02</v>
          </cell>
          <cell r="D6664" t="str">
            <v>SHD4</v>
          </cell>
          <cell r="E6664" t="str">
            <v>VT-SHD0104</v>
          </cell>
          <cell r="F6664" t="str">
            <v>台</v>
          </cell>
        </row>
        <row r="6665">
          <cell r="C6665" t="str">
            <v>S050401T01</v>
          </cell>
          <cell r="D6665" t="str">
            <v>SHD4</v>
          </cell>
          <cell r="F6665" t="str">
            <v>台</v>
          </cell>
        </row>
        <row r="6666">
          <cell r="C6666" t="str">
            <v>S050801E00</v>
          </cell>
          <cell r="D6666" t="str">
            <v>SHD8</v>
          </cell>
          <cell r="F6666" t="str">
            <v>台</v>
          </cell>
        </row>
        <row r="6667">
          <cell r="C6667" t="str">
            <v>S050801E01</v>
          </cell>
          <cell r="D6667" t="str">
            <v>SHD8</v>
          </cell>
          <cell r="F6667" t="str">
            <v>台</v>
          </cell>
        </row>
        <row r="6668">
          <cell r="C6668" t="str">
            <v>S050801M02</v>
          </cell>
          <cell r="D6668" t="str">
            <v>SHD8</v>
          </cell>
          <cell r="E6668" t="str">
            <v>VT-SHD0108</v>
          </cell>
          <cell r="F6668" t="str">
            <v>台</v>
          </cell>
        </row>
        <row r="6669">
          <cell r="C6669" t="str">
            <v>S050801T01</v>
          </cell>
          <cell r="D6669" t="str">
            <v>SHD8</v>
          </cell>
          <cell r="F6669" t="str">
            <v>台</v>
          </cell>
        </row>
        <row r="6670">
          <cell r="C6670" t="str">
            <v>T076101E00</v>
          </cell>
          <cell r="D6670" t="str">
            <v>TP200T</v>
          </cell>
          <cell r="F6670" t="str">
            <v>台</v>
          </cell>
        </row>
        <row r="6671">
          <cell r="C6671" t="str">
            <v>T076101E01</v>
          </cell>
          <cell r="D6671" t="str">
            <v>TP200T</v>
          </cell>
          <cell r="F6671" t="str">
            <v>台</v>
          </cell>
        </row>
        <row r="6672">
          <cell r="C6672" t="str">
            <v>T076101T01</v>
          </cell>
          <cell r="D6672" t="str">
            <v>TP200T</v>
          </cell>
          <cell r="F6672" t="str">
            <v>台</v>
          </cell>
        </row>
        <row r="6673">
          <cell r="C6673" t="str">
            <v>T076102E00</v>
          </cell>
          <cell r="D6673" t="str">
            <v>TPVG201T</v>
          </cell>
          <cell r="F6673" t="str">
            <v>台</v>
          </cell>
        </row>
        <row r="6674">
          <cell r="C6674" t="str">
            <v>T076102E01</v>
          </cell>
          <cell r="D6674" t="str">
            <v>TPVG201T</v>
          </cell>
          <cell r="F6674" t="str">
            <v>台</v>
          </cell>
        </row>
        <row r="6675">
          <cell r="C6675" t="str">
            <v>T076102M02</v>
          </cell>
          <cell r="D6675" t="str">
            <v>TPVG201T</v>
          </cell>
          <cell r="E6675" t="str">
            <v>VT-EXVG201AT</v>
          </cell>
          <cell r="F6675" t="str">
            <v>台</v>
          </cell>
        </row>
        <row r="6676">
          <cell r="C6676" t="str">
            <v>T076103E00</v>
          </cell>
          <cell r="D6676" t="str">
            <v>TP300T</v>
          </cell>
          <cell r="F6676" t="str">
            <v>台</v>
          </cell>
        </row>
        <row r="6677">
          <cell r="C6677" t="str">
            <v>T076103E01</v>
          </cell>
          <cell r="D6677" t="str">
            <v>TP300T</v>
          </cell>
          <cell r="F6677" t="str">
            <v>台</v>
          </cell>
        </row>
        <row r="6678">
          <cell r="C6678" t="str">
            <v>T076105E00</v>
          </cell>
          <cell r="D6678" t="str">
            <v>TPHD401T</v>
          </cell>
          <cell r="F6678" t="str">
            <v>台</v>
          </cell>
        </row>
        <row r="6679">
          <cell r="C6679" t="str">
            <v>T076105E01</v>
          </cell>
          <cell r="D6679" t="str">
            <v>TPHD401T</v>
          </cell>
          <cell r="F6679" t="str">
            <v>台</v>
          </cell>
        </row>
        <row r="6680">
          <cell r="C6680" t="str">
            <v>T076111E01</v>
          </cell>
          <cell r="D6680" t="str">
            <v>TPVG201BT</v>
          </cell>
          <cell r="F6680" t="str">
            <v>台</v>
          </cell>
        </row>
        <row r="6681">
          <cell r="C6681" t="str">
            <v>T076201E00</v>
          </cell>
          <cell r="D6681" t="str">
            <v>TP200R</v>
          </cell>
          <cell r="F6681" t="str">
            <v>台</v>
          </cell>
        </row>
        <row r="6682">
          <cell r="C6682" t="str">
            <v>T076201E01</v>
          </cell>
          <cell r="D6682" t="str">
            <v>TP200R</v>
          </cell>
          <cell r="F6682" t="str">
            <v>台</v>
          </cell>
        </row>
        <row r="6683">
          <cell r="C6683" t="str">
            <v>T076201T01</v>
          </cell>
          <cell r="D6683" t="str">
            <v>TP200R</v>
          </cell>
          <cell r="F6683" t="str">
            <v>台</v>
          </cell>
        </row>
        <row r="6684">
          <cell r="C6684" t="str">
            <v>T076202E00</v>
          </cell>
          <cell r="D6684" t="str">
            <v>TPVG201R</v>
          </cell>
          <cell r="F6684" t="str">
            <v>台</v>
          </cell>
        </row>
        <row r="6685">
          <cell r="C6685" t="str">
            <v>T076202E01</v>
          </cell>
          <cell r="D6685" t="str">
            <v>TPVG201R</v>
          </cell>
          <cell r="F6685" t="str">
            <v>台</v>
          </cell>
        </row>
        <row r="6686">
          <cell r="C6686" t="str">
            <v>T076202M02</v>
          </cell>
          <cell r="D6686" t="str">
            <v>TPVG201R</v>
          </cell>
          <cell r="E6686" t="str">
            <v>VT-EXVG201AR</v>
          </cell>
          <cell r="F6686" t="str">
            <v>台</v>
          </cell>
        </row>
        <row r="6687">
          <cell r="C6687" t="str">
            <v>T076203E00</v>
          </cell>
          <cell r="D6687" t="str">
            <v>TP300R</v>
          </cell>
          <cell r="F6687" t="str">
            <v>台</v>
          </cell>
        </row>
        <row r="6688">
          <cell r="C6688" t="str">
            <v>T076203E01</v>
          </cell>
          <cell r="D6688" t="str">
            <v>TP300R</v>
          </cell>
          <cell r="F6688" t="str">
            <v>台</v>
          </cell>
        </row>
        <row r="6689">
          <cell r="C6689" t="str">
            <v>T076205E00</v>
          </cell>
          <cell r="D6689" t="str">
            <v>TPHD401R</v>
          </cell>
          <cell r="F6689" t="str">
            <v>台</v>
          </cell>
        </row>
        <row r="6690">
          <cell r="C6690" t="str">
            <v>T076205E01</v>
          </cell>
          <cell r="D6690" t="str">
            <v>TPHD401R</v>
          </cell>
          <cell r="F6690" t="str">
            <v>台</v>
          </cell>
        </row>
        <row r="6691">
          <cell r="C6691" t="str">
            <v>T076211E01</v>
          </cell>
          <cell r="D6691" t="str">
            <v>TPVG201BR</v>
          </cell>
          <cell r="F6691" t="str">
            <v>台</v>
          </cell>
        </row>
        <row r="6692">
          <cell r="C6692" t="str">
            <v>T076301E00</v>
          </cell>
          <cell r="D6692" t="str">
            <v>TP200R2</v>
          </cell>
          <cell r="F6692" t="str">
            <v>台</v>
          </cell>
        </row>
        <row r="6693">
          <cell r="C6693" t="str">
            <v>T076301E01</v>
          </cell>
          <cell r="D6693" t="str">
            <v>TP200R2</v>
          </cell>
          <cell r="F6693" t="str">
            <v>台</v>
          </cell>
        </row>
        <row r="6694">
          <cell r="C6694" t="str">
            <v>T076601E00</v>
          </cell>
          <cell r="D6694" t="str">
            <v>TP200</v>
          </cell>
          <cell r="F6694" t="str">
            <v>套</v>
          </cell>
        </row>
        <row r="6695">
          <cell r="C6695" t="str">
            <v>T076601E01</v>
          </cell>
          <cell r="D6695" t="str">
            <v>TP200</v>
          </cell>
          <cell r="F6695" t="str">
            <v>套</v>
          </cell>
        </row>
        <row r="6696">
          <cell r="C6696" t="str">
            <v>T076601T01</v>
          </cell>
          <cell r="D6696" t="str">
            <v>TP200</v>
          </cell>
          <cell r="F6696" t="str">
            <v>套</v>
          </cell>
        </row>
        <row r="6697">
          <cell r="C6697" t="str">
            <v>T076602E00</v>
          </cell>
          <cell r="D6697" t="str">
            <v>TPVG201</v>
          </cell>
          <cell r="F6697" t="str">
            <v>套</v>
          </cell>
        </row>
        <row r="6698">
          <cell r="C6698" t="str">
            <v>T076602E01</v>
          </cell>
          <cell r="D6698" t="str">
            <v>TPVG201</v>
          </cell>
          <cell r="F6698" t="str">
            <v>套</v>
          </cell>
        </row>
        <row r="6699">
          <cell r="C6699" t="str">
            <v>T076602M02</v>
          </cell>
          <cell r="D6699" t="str">
            <v>TPVG201</v>
          </cell>
          <cell r="E6699" t="str">
            <v>VT-EXVG201A</v>
          </cell>
          <cell r="F6699" t="str">
            <v>套</v>
          </cell>
        </row>
        <row r="6700">
          <cell r="C6700" t="str">
            <v>T076602T01</v>
          </cell>
          <cell r="D6700" t="str">
            <v>TPVG201</v>
          </cell>
          <cell r="F6700" t="str">
            <v>套</v>
          </cell>
        </row>
        <row r="6701">
          <cell r="C6701" t="str">
            <v>T076603E00</v>
          </cell>
          <cell r="D6701" t="str">
            <v>TP300</v>
          </cell>
          <cell r="F6701" t="str">
            <v>套</v>
          </cell>
        </row>
        <row r="6702">
          <cell r="C6702" t="str">
            <v>T076603E01</v>
          </cell>
          <cell r="D6702" t="str">
            <v>TP300</v>
          </cell>
          <cell r="F6702" t="str">
            <v>套</v>
          </cell>
        </row>
        <row r="6703">
          <cell r="C6703" t="str">
            <v>T076611E01</v>
          </cell>
          <cell r="D6703" t="str">
            <v>TPVG201B</v>
          </cell>
          <cell r="F6703" t="str">
            <v>台</v>
          </cell>
        </row>
        <row r="6704">
          <cell r="C6704" t="str">
            <v>T096102E00</v>
          </cell>
          <cell r="D6704" t="str">
            <v>FODV301T</v>
          </cell>
          <cell r="F6704" t="str">
            <v>台</v>
          </cell>
        </row>
        <row r="6705">
          <cell r="C6705" t="str">
            <v>T096102E01</v>
          </cell>
          <cell r="D6705" t="str">
            <v>FODV301T</v>
          </cell>
          <cell r="F6705" t="str">
            <v>台</v>
          </cell>
        </row>
        <row r="6706">
          <cell r="C6706" t="str">
            <v>T096202E00</v>
          </cell>
          <cell r="D6706" t="str">
            <v>FODV301R</v>
          </cell>
          <cell r="F6706" t="str">
            <v>台</v>
          </cell>
        </row>
        <row r="6707">
          <cell r="C6707" t="str">
            <v>T096202E01</v>
          </cell>
          <cell r="D6707" t="str">
            <v>FODV301R</v>
          </cell>
          <cell r="F6707" t="str">
            <v>台</v>
          </cell>
        </row>
        <row r="6708">
          <cell r="C6708" t="str">
            <v>T096602E00</v>
          </cell>
          <cell r="D6708" t="str">
            <v>FODV301</v>
          </cell>
          <cell r="F6708" t="str">
            <v>套</v>
          </cell>
        </row>
        <row r="6709">
          <cell r="C6709" t="str">
            <v>T096602E01</v>
          </cell>
          <cell r="D6709" t="str">
            <v>FODV301</v>
          </cell>
          <cell r="F6709" t="str">
            <v>套</v>
          </cell>
        </row>
        <row r="6710">
          <cell r="C6710" t="str">
            <v>W020201E00</v>
          </cell>
          <cell r="D6710" t="str">
            <v>WVG2A</v>
          </cell>
          <cell r="F6710" t="str">
            <v>台</v>
          </cell>
        </row>
        <row r="6711">
          <cell r="C6711" t="str">
            <v>W020201E01</v>
          </cell>
          <cell r="D6711" t="str">
            <v>WVG2A</v>
          </cell>
          <cell r="F6711" t="str">
            <v>台</v>
          </cell>
        </row>
        <row r="6712">
          <cell r="C6712" t="str">
            <v>W020202E00</v>
          </cell>
          <cell r="D6712" t="str">
            <v>WVG2A USB</v>
          </cell>
          <cell r="F6712" t="str">
            <v>台</v>
          </cell>
        </row>
        <row r="6713">
          <cell r="C6713" t="str">
            <v>W020202E01</v>
          </cell>
          <cell r="D6713" t="str">
            <v>WVG2A USB</v>
          </cell>
          <cell r="F6713" t="str">
            <v>台</v>
          </cell>
        </row>
        <row r="6714">
          <cell r="C6714" t="str">
            <v>W020203E00</v>
          </cell>
          <cell r="D6714" t="str">
            <v>WVG2AL</v>
          </cell>
          <cell r="F6714" t="str">
            <v>台</v>
          </cell>
        </row>
        <row r="6715">
          <cell r="C6715" t="str">
            <v>W020203E01</v>
          </cell>
          <cell r="D6715" t="str">
            <v>WVG2AL</v>
          </cell>
          <cell r="F6715" t="str">
            <v>台</v>
          </cell>
        </row>
        <row r="6716">
          <cell r="C6716" t="str">
            <v>W020203M02</v>
          </cell>
          <cell r="D6716" t="str">
            <v>WVG2AL</v>
          </cell>
          <cell r="E6716" t="str">
            <v>VT-SWVG0201A</v>
          </cell>
          <cell r="F6716" t="str">
            <v>台</v>
          </cell>
        </row>
        <row r="6717">
          <cell r="C6717" t="str">
            <v>W020203T01</v>
          </cell>
          <cell r="D6717" t="str">
            <v>WVG2AL</v>
          </cell>
          <cell r="F6717" t="str">
            <v>台</v>
          </cell>
        </row>
        <row r="6718">
          <cell r="C6718" t="str">
            <v>W020204E00</v>
          </cell>
          <cell r="D6718" t="str">
            <v>WVG2AL USB</v>
          </cell>
          <cell r="F6718" t="str">
            <v>台</v>
          </cell>
        </row>
        <row r="6719">
          <cell r="C6719" t="str">
            <v>W020204E01</v>
          </cell>
          <cell r="D6719" t="str">
            <v>WVG2AL USB</v>
          </cell>
          <cell r="F6719" t="str">
            <v>台</v>
          </cell>
        </row>
        <row r="6720">
          <cell r="C6720" t="str">
            <v>W020204T01</v>
          </cell>
          <cell r="D6720" t="str">
            <v>WVG2AL USB</v>
          </cell>
          <cell r="F6720" t="str">
            <v>台</v>
          </cell>
        </row>
        <row r="6721">
          <cell r="C6721" t="str">
            <v>W020401E00</v>
          </cell>
          <cell r="D6721" t="str">
            <v>WVG4A</v>
          </cell>
          <cell r="F6721" t="str">
            <v>台</v>
          </cell>
        </row>
        <row r="6722">
          <cell r="C6722" t="str">
            <v>W020401E01</v>
          </cell>
          <cell r="D6722" t="str">
            <v>WVG4A</v>
          </cell>
          <cell r="F6722" t="str">
            <v>台</v>
          </cell>
        </row>
        <row r="6723">
          <cell r="C6723" t="str">
            <v>W020401M02</v>
          </cell>
          <cell r="D6723" t="str">
            <v>WVG4A</v>
          </cell>
          <cell r="E6723" t="str">
            <v>VT-SWVG0401A</v>
          </cell>
          <cell r="F6723" t="str">
            <v>台</v>
          </cell>
        </row>
        <row r="6724">
          <cell r="C6724" t="str">
            <v>W020401T01</v>
          </cell>
          <cell r="D6724" t="str">
            <v>WVG4A</v>
          </cell>
          <cell r="F6724" t="str">
            <v>台</v>
          </cell>
        </row>
        <row r="6725">
          <cell r="C6725" t="str">
            <v>W020401U12</v>
          </cell>
          <cell r="D6725" t="str">
            <v>WVG4A</v>
          </cell>
          <cell r="E6725" t="str">
            <v>AS-41VR2</v>
          </cell>
          <cell r="F6725" t="str">
            <v>台</v>
          </cell>
        </row>
        <row r="6726">
          <cell r="C6726" t="str">
            <v>W020801E00</v>
          </cell>
          <cell r="D6726" t="str">
            <v>WVG8</v>
          </cell>
          <cell r="F6726" t="str">
            <v>台</v>
          </cell>
        </row>
        <row r="6727">
          <cell r="C6727" t="str">
            <v>W020801E01</v>
          </cell>
          <cell r="D6727" t="str">
            <v>WVG8</v>
          </cell>
          <cell r="F6727" t="str">
            <v>台</v>
          </cell>
        </row>
        <row r="6728">
          <cell r="C6728" t="str">
            <v>W020802E00</v>
          </cell>
          <cell r="D6728" t="str">
            <v>WVG8A</v>
          </cell>
          <cell r="F6728" t="str">
            <v>台</v>
          </cell>
        </row>
        <row r="6729">
          <cell r="C6729" t="str">
            <v>W020802E01</v>
          </cell>
          <cell r="D6729" t="str">
            <v>WVG8A</v>
          </cell>
          <cell r="F6729" t="str">
            <v>台</v>
          </cell>
        </row>
        <row r="6730">
          <cell r="C6730" t="str">
            <v>W020802M02</v>
          </cell>
          <cell r="D6730" t="str">
            <v>WVG8A</v>
          </cell>
          <cell r="E6730" t="str">
            <v>VT-SWVG0801A</v>
          </cell>
          <cell r="F6730" t="str">
            <v>台</v>
          </cell>
        </row>
        <row r="6731">
          <cell r="C6731" t="str">
            <v>W020802T01</v>
          </cell>
          <cell r="D6731" t="str">
            <v>WVG8A</v>
          </cell>
          <cell r="F6731" t="str">
            <v>台</v>
          </cell>
        </row>
        <row r="6732">
          <cell r="C6732" t="str">
            <v>W021601E00</v>
          </cell>
          <cell r="D6732" t="str">
            <v>WVG16</v>
          </cell>
          <cell r="F6732" t="str">
            <v>台</v>
          </cell>
        </row>
        <row r="6733">
          <cell r="C6733" t="str">
            <v>W021601E01</v>
          </cell>
          <cell r="D6733" t="str">
            <v>WVG16</v>
          </cell>
          <cell r="F6733" t="str">
            <v>台</v>
          </cell>
        </row>
        <row r="6734">
          <cell r="C6734" t="str">
            <v>W021602E00</v>
          </cell>
          <cell r="D6734" t="str">
            <v>WVG16A</v>
          </cell>
          <cell r="F6734" t="str">
            <v>台</v>
          </cell>
        </row>
        <row r="6735">
          <cell r="C6735" t="str">
            <v>W021602E01</v>
          </cell>
          <cell r="D6735" t="str">
            <v>WVG16A</v>
          </cell>
          <cell r="F6735" t="str">
            <v>台</v>
          </cell>
        </row>
        <row r="6736">
          <cell r="C6736" t="str">
            <v>W021602T01</v>
          </cell>
          <cell r="D6736" t="str">
            <v>WVG16A</v>
          </cell>
          <cell r="F6736" t="str">
            <v>台</v>
          </cell>
        </row>
        <row r="6737">
          <cell r="C6737" t="str">
            <v>W040201E00</v>
          </cell>
          <cell r="D6737" t="str">
            <v>WDV2A</v>
          </cell>
          <cell r="F6737" t="str">
            <v>台</v>
          </cell>
        </row>
        <row r="6738">
          <cell r="C6738" t="str">
            <v>W040201E01</v>
          </cell>
          <cell r="D6738" t="str">
            <v>WDV2A</v>
          </cell>
          <cell r="F6738" t="str">
            <v>台</v>
          </cell>
        </row>
        <row r="6739">
          <cell r="C6739" t="str">
            <v>W040201T01</v>
          </cell>
          <cell r="D6739" t="str">
            <v>WDV2A</v>
          </cell>
          <cell r="F6739" t="str">
            <v>台</v>
          </cell>
        </row>
        <row r="6740">
          <cell r="C6740" t="str">
            <v>W050301E01</v>
          </cell>
          <cell r="D6740" t="str">
            <v>WHD3</v>
          </cell>
          <cell r="F6740" t="str">
            <v>台</v>
          </cell>
        </row>
        <row r="6741">
          <cell r="C6741" t="str">
            <v>W050401D01</v>
          </cell>
          <cell r="D6741" t="str">
            <v>WHD4</v>
          </cell>
          <cell r="E6741" t="str">
            <v>KD-HDMI41</v>
          </cell>
          <cell r="F6741" t="str">
            <v>台</v>
          </cell>
        </row>
        <row r="6742">
          <cell r="C6742" t="str">
            <v>W050401E00</v>
          </cell>
          <cell r="D6742" t="str">
            <v>WHD4</v>
          </cell>
          <cell r="F6742" t="str">
            <v>台</v>
          </cell>
        </row>
        <row r="6743">
          <cell r="C6743" t="str">
            <v>W050401E01</v>
          </cell>
          <cell r="D6743" t="str">
            <v>WHD4</v>
          </cell>
          <cell r="F6743" t="str">
            <v>台</v>
          </cell>
        </row>
        <row r="6744">
          <cell r="C6744" t="str">
            <v>W050401K01</v>
          </cell>
          <cell r="D6744" t="str">
            <v>WHD4</v>
          </cell>
          <cell r="E6744" t="str">
            <v>SY-HD-S41</v>
          </cell>
          <cell r="F6744" t="str">
            <v>台</v>
          </cell>
        </row>
        <row r="6745">
          <cell r="C6745" t="str">
            <v>W050401M02</v>
          </cell>
          <cell r="D6745" t="str">
            <v>WHD4</v>
          </cell>
          <cell r="E6745" t="str">
            <v>VT-SWHD0401</v>
          </cell>
          <cell r="F6745" t="str">
            <v>台</v>
          </cell>
        </row>
        <row r="6746">
          <cell r="C6746" t="str">
            <v>W050401T01</v>
          </cell>
          <cell r="D6746" t="str">
            <v>WHD4</v>
          </cell>
          <cell r="F6746" t="str">
            <v>台</v>
          </cell>
        </row>
        <row r="6747">
          <cell r="C6747" t="str">
            <v>W050401U10</v>
          </cell>
          <cell r="D6747" t="str">
            <v>WHD4</v>
          </cell>
          <cell r="E6747" t="str">
            <v>CM-SW4110-HD</v>
          </cell>
          <cell r="F6747" t="str">
            <v>台</v>
          </cell>
        </row>
        <row r="6748">
          <cell r="C6748" t="str">
            <v>W050801E00</v>
          </cell>
          <cell r="D6748" t="str">
            <v>WHD8</v>
          </cell>
          <cell r="F6748" t="str">
            <v>台</v>
          </cell>
        </row>
        <row r="6749">
          <cell r="C6749" t="str">
            <v>W050801E01</v>
          </cell>
          <cell r="D6749" t="str">
            <v>WHD8</v>
          </cell>
          <cell r="F6749" t="str">
            <v>台</v>
          </cell>
        </row>
        <row r="6750">
          <cell r="C6750" t="str">
            <v>X010801E01</v>
          </cell>
          <cell r="D6750" t="str">
            <v>MXCV8</v>
          </cell>
          <cell r="F6750" t="str">
            <v>张</v>
          </cell>
        </row>
        <row r="6751">
          <cell r="C6751" t="str">
            <v>X020801E01</v>
          </cell>
          <cell r="D6751" t="str">
            <v>MXVG8</v>
          </cell>
          <cell r="F6751" t="str">
            <v>张</v>
          </cell>
        </row>
        <row r="6752">
          <cell r="C6752" t="str">
            <v>X040401E01</v>
          </cell>
          <cell r="D6752" t="str">
            <v>MXDV4</v>
          </cell>
          <cell r="F6752" t="str">
            <v>张</v>
          </cell>
        </row>
        <row r="6753">
          <cell r="C6753" t="str">
            <v>X050401E01</v>
          </cell>
          <cell r="D6753" t="str">
            <v>MXHD4</v>
          </cell>
          <cell r="F6753" t="str">
            <v>张</v>
          </cell>
        </row>
        <row r="6754">
          <cell r="C6754" t="str">
            <v>X070801E01</v>
          </cell>
          <cell r="D6754" t="str">
            <v>MXTP8</v>
          </cell>
          <cell r="F6754" t="str">
            <v>张</v>
          </cell>
        </row>
        <row r="6755">
          <cell r="C6755" t="str">
            <v>X110801E01</v>
          </cell>
          <cell r="D6755" t="str">
            <v>MXSV8</v>
          </cell>
          <cell r="F6755" t="str">
            <v>张</v>
          </cell>
        </row>
        <row r="6756">
          <cell r="C6756" t="str">
            <v>X120801E01</v>
          </cell>
          <cell r="D6756" t="str">
            <v>MXUS8</v>
          </cell>
          <cell r="F6756" t="str">
            <v>张</v>
          </cell>
        </row>
        <row r="6757">
          <cell r="C6757" t="str">
            <v>X220401E00</v>
          </cell>
          <cell r="D6757" t="str">
            <v>4IVG</v>
          </cell>
          <cell r="F6757" t="str">
            <v>张</v>
          </cell>
        </row>
        <row r="6758">
          <cell r="C6758" t="str">
            <v>X220401E01</v>
          </cell>
          <cell r="D6758" t="str">
            <v>MMX-4I-VG</v>
          </cell>
          <cell r="F6758" t="str">
            <v>张</v>
          </cell>
        </row>
        <row r="6759">
          <cell r="C6759" t="str">
            <v>X220401T01</v>
          </cell>
          <cell r="D6759" t="str">
            <v>MMX-4I-VG</v>
          </cell>
          <cell r="F6759" t="str">
            <v>张</v>
          </cell>
        </row>
        <row r="6760">
          <cell r="C6760" t="str">
            <v>X290401E00</v>
          </cell>
          <cell r="D6760" t="str">
            <v>4IFO</v>
          </cell>
          <cell r="F6760" t="str">
            <v>张</v>
          </cell>
        </row>
        <row r="6761">
          <cell r="C6761" t="str">
            <v>X290401E01</v>
          </cell>
          <cell r="D6761" t="str">
            <v>MMX-4I-FO</v>
          </cell>
          <cell r="F6761" t="str">
            <v>张</v>
          </cell>
        </row>
        <row r="6762">
          <cell r="C6762" t="str">
            <v>X390401E00</v>
          </cell>
          <cell r="D6762" t="str">
            <v>4OFO</v>
          </cell>
          <cell r="F6762" t="str">
            <v>张</v>
          </cell>
        </row>
        <row r="6763">
          <cell r="C6763" t="str">
            <v>X390401E01</v>
          </cell>
          <cell r="D6763" t="str">
            <v>MMX-4O-FO</v>
          </cell>
          <cell r="F6763" t="str">
            <v>张</v>
          </cell>
        </row>
        <row r="6764">
          <cell r="C6764" t="str">
            <v>A707201E00</v>
          </cell>
          <cell r="D6764" t="str">
            <v>D-1001</v>
          </cell>
          <cell r="F6764" t="str">
            <v>台</v>
          </cell>
        </row>
        <row r="6765">
          <cell r="C6765" t="str">
            <v>A707201E01</v>
          </cell>
          <cell r="D6765" t="str">
            <v>D-1001</v>
          </cell>
          <cell r="F6765" t="str">
            <v>台</v>
          </cell>
        </row>
        <row r="6766">
          <cell r="C6766" t="str">
            <v>A707201M02</v>
          </cell>
          <cell r="D6766" t="str">
            <v>D-1001</v>
          </cell>
          <cell r="E6766" t="str">
            <v>VT-DCS308</v>
          </cell>
          <cell r="F6766" t="str">
            <v>台</v>
          </cell>
        </row>
        <row r="6767">
          <cell r="C6767" t="str">
            <v>A707202E00</v>
          </cell>
          <cell r="D6767" t="str">
            <v>D-1002</v>
          </cell>
          <cell r="F6767" t="str">
            <v>台</v>
          </cell>
        </row>
        <row r="6768">
          <cell r="C6768" t="str">
            <v>A707202E01</v>
          </cell>
          <cell r="D6768" t="str">
            <v>D-1002</v>
          </cell>
          <cell r="F6768" t="str">
            <v>台</v>
          </cell>
        </row>
        <row r="6769">
          <cell r="C6769" t="str">
            <v>A717201E00</v>
          </cell>
          <cell r="D6769" t="str">
            <v>C-RE</v>
          </cell>
          <cell r="F6769" t="str">
            <v>台</v>
          </cell>
        </row>
        <row r="6770">
          <cell r="C6770" t="str">
            <v>A717201E01</v>
          </cell>
          <cell r="D6770" t="str">
            <v>C-RE</v>
          </cell>
          <cell r="F6770" t="str">
            <v>台</v>
          </cell>
        </row>
        <row r="6771">
          <cell r="C6771" t="str">
            <v>A727201E00</v>
          </cell>
          <cell r="D6771" t="str">
            <v>D-2201C</v>
          </cell>
          <cell r="F6771" t="str">
            <v>台</v>
          </cell>
        </row>
        <row r="6772">
          <cell r="C6772" t="str">
            <v>A727201E01</v>
          </cell>
          <cell r="D6772" t="str">
            <v>D-2201C</v>
          </cell>
          <cell r="F6772" t="str">
            <v>台</v>
          </cell>
        </row>
        <row r="6773">
          <cell r="C6773" t="str">
            <v>A727201M02</v>
          </cell>
          <cell r="D6773" t="str">
            <v>D-2201C</v>
          </cell>
          <cell r="E6773" t="str">
            <v>VT-DCS318C</v>
          </cell>
          <cell r="F6773" t="str">
            <v>台</v>
          </cell>
        </row>
        <row r="6774">
          <cell r="C6774" t="str">
            <v>A727202E00</v>
          </cell>
          <cell r="D6774" t="str">
            <v>D-2202C</v>
          </cell>
          <cell r="F6774" t="str">
            <v>台</v>
          </cell>
        </row>
        <row r="6775">
          <cell r="C6775" t="str">
            <v>A727202E01</v>
          </cell>
          <cell r="D6775" t="str">
            <v>D-2202C</v>
          </cell>
          <cell r="F6775" t="str">
            <v>台</v>
          </cell>
        </row>
        <row r="6776">
          <cell r="C6776" t="str">
            <v>A727202M02</v>
          </cell>
          <cell r="D6776" t="str">
            <v>D-2202C</v>
          </cell>
          <cell r="E6776" t="str">
            <v>VT-DCS328CV</v>
          </cell>
          <cell r="F6776" t="str">
            <v>台</v>
          </cell>
        </row>
        <row r="6777">
          <cell r="C6777" t="str">
            <v>A727204E00</v>
          </cell>
          <cell r="D6777" t="str">
            <v>D-2203C</v>
          </cell>
          <cell r="F6777" t="str">
            <v>台</v>
          </cell>
        </row>
        <row r="6778">
          <cell r="C6778" t="str">
            <v>A727204E01</v>
          </cell>
          <cell r="D6778" t="str">
            <v>D-2203C</v>
          </cell>
          <cell r="F6778" t="str">
            <v>台</v>
          </cell>
        </row>
        <row r="6779">
          <cell r="C6779" t="str">
            <v>A727205E00</v>
          </cell>
          <cell r="D6779" t="str">
            <v>D-2204C</v>
          </cell>
          <cell r="F6779" t="str">
            <v>台</v>
          </cell>
        </row>
        <row r="6780">
          <cell r="C6780" t="str">
            <v>A727205E01</v>
          </cell>
          <cell r="D6780" t="str">
            <v>D-2204C</v>
          </cell>
          <cell r="F6780" t="str">
            <v>台</v>
          </cell>
        </row>
        <row r="6781">
          <cell r="C6781" t="str">
            <v>A727207E00</v>
          </cell>
          <cell r="D6781" t="str">
            <v>D-2301C</v>
          </cell>
          <cell r="F6781" t="str">
            <v>台</v>
          </cell>
        </row>
        <row r="6782">
          <cell r="C6782" t="str">
            <v>A727207E01</v>
          </cell>
          <cell r="D6782" t="str">
            <v>D-2301C</v>
          </cell>
          <cell r="F6782" t="str">
            <v>台</v>
          </cell>
        </row>
        <row r="6783">
          <cell r="C6783" t="str">
            <v>A727208E00</v>
          </cell>
          <cell r="D6783" t="str">
            <v>D-2302C</v>
          </cell>
          <cell r="F6783" t="str">
            <v>台</v>
          </cell>
        </row>
        <row r="6784">
          <cell r="C6784" t="str">
            <v>A727208E01</v>
          </cell>
          <cell r="D6784" t="str">
            <v>D-2302C</v>
          </cell>
          <cell r="F6784" t="str">
            <v>台</v>
          </cell>
        </row>
        <row r="6785">
          <cell r="C6785" t="str">
            <v>A737201E00</v>
          </cell>
          <cell r="D6785" t="str">
            <v>D-2701</v>
          </cell>
          <cell r="F6785" t="str">
            <v>台</v>
          </cell>
        </row>
        <row r="6786">
          <cell r="C6786" t="str">
            <v>A737201E01</v>
          </cell>
          <cell r="D6786" t="str">
            <v>D-2701</v>
          </cell>
          <cell r="F6786" t="str">
            <v>台</v>
          </cell>
        </row>
        <row r="6787">
          <cell r="C6787" t="str">
            <v>A747201E00</v>
          </cell>
          <cell r="D6787" t="str">
            <v>D-2201D</v>
          </cell>
          <cell r="F6787" t="str">
            <v>台</v>
          </cell>
        </row>
        <row r="6788">
          <cell r="C6788" t="str">
            <v>A747201E01</v>
          </cell>
          <cell r="D6788" t="str">
            <v>D-2201D</v>
          </cell>
          <cell r="F6788" t="str">
            <v>台</v>
          </cell>
        </row>
        <row r="6789">
          <cell r="C6789" t="str">
            <v>A747201M02</v>
          </cell>
          <cell r="D6789" t="str">
            <v>D-2201D</v>
          </cell>
          <cell r="E6789" t="str">
            <v>VT-DCS318D</v>
          </cell>
          <cell r="F6789" t="str">
            <v>台</v>
          </cell>
        </row>
        <row r="6790">
          <cell r="C6790" t="str">
            <v>A747202E00</v>
          </cell>
          <cell r="D6790" t="str">
            <v>D-2202D</v>
          </cell>
          <cell r="F6790" t="str">
            <v>台</v>
          </cell>
        </row>
        <row r="6791">
          <cell r="C6791" t="str">
            <v>A747202E01</v>
          </cell>
          <cell r="D6791" t="str">
            <v>D-2202D</v>
          </cell>
          <cell r="F6791" t="str">
            <v>台</v>
          </cell>
        </row>
        <row r="6792">
          <cell r="C6792" t="str">
            <v>A747202M02</v>
          </cell>
          <cell r="D6792" t="str">
            <v>D-2202D</v>
          </cell>
          <cell r="E6792" t="str">
            <v>VT-DCS328DV</v>
          </cell>
          <cell r="F6792" t="str">
            <v>台</v>
          </cell>
        </row>
        <row r="6793">
          <cell r="C6793" t="str">
            <v>A747203E00</v>
          </cell>
          <cell r="D6793" t="str">
            <v>D-2202DN</v>
          </cell>
          <cell r="F6793" t="str">
            <v>台</v>
          </cell>
        </row>
        <row r="6794">
          <cell r="C6794" t="str">
            <v>A747203E01</v>
          </cell>
          <cell r="D6794" t="str">
            <v>D-2202DN</v>
          </cell>
          <cell r="F6794" t="str">
            <v>台</v>
          </cell>
        </row>
        <row r="6795">
          <cell r="C6795" t="str">
            <v>A747204E00</v>
          </cell>
          <cell r="D6795" t="str">
            <v>D-2203D</v>
          </cell>
          <cell r="F6795" t="str">
            <v>台</v>
          </cell>
        </row>
        <row r="6796">
          <cell r="C6796" t="str">
            <v>A747204E01</v>
          </cell>
          <cell r="D6796" t="str">
            <v>D-2203D</v>
          </cell>
          <cell r="F6796" t="str">
            <v>台</v>
          </cell>
        </row>
        <row r="6797">
          <cell r="C6797" t="str">
            <v>A747205E00</v>
          </cell>
          <cell r="D6797" t="str">
            <v>D-2204D</v>
          </cell>
          <cell r="F6797" t="str">
            <v>台</v>
          </cell>
        </row>
        <row r="6798">
          <cell r="C6798" t="str">
            <v>A747205E01</v>
          </cell>
          <cell r="D6798" t="str">
            <v>D-2204D</v>
          </cell>
          <cell r="F6798" t="str">
            <v>台</v>
          </cell>
        </row>
        <row r="6799">
          <cell r="C6799" t="str">
            <v>A747206E00</v>
          </cell>
          <cell r="D6799" t="str">
            <v>D-2204DN</v>
          </cell>
          <cell r="F6799" t="str">
            <v>台</v>
          </cell>
        </row>
        <row r="6800">
          <cell r="C6800" t="str">
            <v>A747206E01</v>
          </cell>
          <cell r="D6800" t="str">
            <v>D-2204DN</v>
          </cell>
          <cell r="F6800" t="str">
            <v>台</v>
          </cell>
        </row>
        <row r="6801">
          <cell r="C6801" t="str">
            <v>A747207E00</v>
          </cell>
          <cell r="D6801" t="str">
            <v>D-2301D</v>
          </cell>
          <cell r="F6801" t="str">
            <v>台</v>
          </cell>
        </row>
        <row r="6802">
          <cell r="C6802" t="str">
            <v>A747207E01</v>
          </cell>
          <cell r="D6802" t="str">
            <v>D-2301D</v>
          </cell>
          <cell r="F6802" t="str">
            <v>台</v>
          </cell>
        </row>
        <row r="6803">
          <cell r="C6803" t="str">
            <v>A747208E00</v>
          </cell>
          <cell r="D6803" t="str">
            <v>D-2302D</v>
          </cell>
          <cell r="F6803" t="str">
            <v>台</v>
          </cell>
        </row>
        <row r="6804">
          <cell r="C6804" t="str">
            <v>A747208E01</v>
          </cell>
          <cell r="D6804" t="str">
            <v>D-2302D</v>
          </cell>
          <cell r="F6804" t="str">
            <v>台</v>
          </cell>
        </row>
        <row r="6805">
          <cell r="C6805" t="str">
            <v>A757201E00</v>
          </cell>
          <cell r="D6805" t="str">
            <v>D-2300</v>
          </cell>
          <cell r="F6805" t="str">
            <v>台</v>
          </cell>
        </row>
        <row r="6806">
          <cell r="C6806" t="str">
            <v>A757201E01</v>
          </cell>
          <cell r="D6806" t="str">
            <v>D-2300</v>
          </cell>
          <cell r="F6806" t="str">
            <v>台</v>
          </cell>
        </row>
        <row r="6807">
          <cell r="C6807" t="str">
            <v>A767201E00</v>
          </cell>
          <cell r="D6807" t="str">
            <v>D-2304</v>
          </cell>
          <cell r="F6807" t="str">
            <v>台</v>
          </cell>
        </row>
        <row r="6808">
          <cell r="C6808" t="str">
            <v>A767201E01</v>
          </cell>
          <cell r="D6808" t="str">
            <v>D-2304</v>
          </cell>
          <cell r="F6808" t="str">
            <v>台</v>
          </cell>
        </row>
        <row r="6809">
          <cell r="C6809" t="str">
            <v>A777201E00</v>
          </cell>
          <cell r="D6809" t="str">
            <v>D-2305</v>
          </cell>
          <cell r="F6809" t="str">
            <v>台</v>
          </cell>
        </row>
        <row r="6810">
          <cell r="C6810" t="str">
            <v>A777201E01</v>
          </cell>
          <cell r="D6810" t="str">
            <v>D-2305</v>
          </cell>
          <cell r="F6810" t="str">
            <v>台</v>
          </cell>
        </row>
        <row r="6811">
          <cell r="C6811" t="str">
            <v>I415101E00</v>
          </cell>
          <cell r="D6811" t="str">
            <v>TSM1-N1-BB-EU</v>
          </cell>
          <cell r="F6811" t="str">
            <v>台</v>
          </cell>
        </row>
        <row r="6812">
          <cell r="C6812" t="str">
            <v>I415101E01</v>
          </cell>
          <cell r="D6812" t="str">
            <v>TSM1-N1-BB-EU</v>
          </cell>
          <cell r="F6812" t="str">
            <v>台</v>
          </cell>
        </row>
        <row r="6813">
          <cell r="C6813" t="str">
            <v>I415101T01</v>
          </cell>
          <cell r="D6813" t="str">
            <v>TSM1-N1-BB-EU</v>
          </cell>
          <cell r="F6813" t="str">
            <v>台</v>
          </cell>
        </row>
        <row r="6814">
          <cell r="C6814" t="str">
            <v>I415102E00</v>
          </cell>
          <cell r="D6814" t="str">
            <v>TSM1-U1-BB-EU</v>
          </cell>
          <cell r="F6814" t="str">
            <v>台</v>
          </cell>
        </row>
        <row r="6815">
          <cell r="C6815" t="str">
            <v>I415102E01</v>
          </cell>
          <cell r="D6815" t="str">
            <v>TSM1-U1-BB-EU</v>
          </cell>
          <cell r="F6815" t="str">
            <v>台</v>
          </cell>
        </row>
        <row r="6816">
          <cell r="C6816" t="str">
            <v>I415104E00</v>
          </cell>
          <cell r="D6816" t="str">
            <v>TSM1-N1-BS-EU</v>
          </cell>
          <cell r="F6816" t="str">
            <v>台</v>
          </cell>
        </row>
        <row r="6817">
          <cell r="C6817" t="str">
            <v>I415104E01</v>
          </cell>
          <cell r="D6817" t="str">
            <v>TSM1-N1-BS-EU</v>
          </cell>
          <cell r="F6817" t="str">
            <v>台</v>
          </cell>
        </row>
        <row r="6818">
          <cell r="C6818" t="str">
            <v>I415201E00</v>
          </cell>
          <cell r="D6818" t="str">
            <v>TSM1-N1-BB-AU</v>
          </cell>
          <cell r="F6818" t="str">
            <v>台</v>
          </cell>
        </row>
        <row r="6819">
          <cell r="C6819" t="str">
            <v>I415201E01</v>
          </cell>
          <cell r="D6819" t="str">
            <v>TSM1-N1-BB-AU</v>
          </cell>
          <cell r="F6819" t="str">
            <v>台</v>
          </cell>
        </row>
        <row r="6820">
          <cell r="C6820" t="str">
            <v>I415202E00</v>
          </cell>
          <cell r="D6820" t="str">
            <v>TSM1-U1-BB-AU</v>
          </cell>
          <cell r="F6820" t="str">
            <v>台</v>
          </cell>
        </row>
        <row r="6821">
          <cell r="C6821" t="str">
            <v>I415202E01</v>
          </cell>
          <cell r="D6821" t="str">
            <v>TSM1-U1-BB-AU</v>
          </cell>
          <cell r="F6821" t="str">
            <v>台</v>
          </cell>
        </row>
        <row r="6822">
          <cell r="C6822" t="str">
            <v>I415204E00</v>
          </cell>
          <cell r="D6822" t="str">
            <v>TSM1-N1-BS-AU</v>
          </cell>
          <cell r="F6822" t="str">
            <v>台</v>
          </cell>
        </row>
        <row r="6823">
          <cell r="C6823" t="str">
            <v>I415204E01</v>
          </cell>
          <cell r="D6823" t="str">
            <v>TSM1-N1-BS-AU</v>
          </cell>
          <cell r="F6823" t="str">
            <v>台</v>
          </cell>
        </row>
        <row r="6824">
          <cell r="C6824" t="str">
            <v>I415301E00</v>
          </cell>
          <cell r="D6824" t="str">
            <v>TSM1-N1-BB-UK</v>
          </cell>
          <cell r="F6824" t="str">
            <v>台</v>
          </cell>
        </row>
        <row r="6825">
          <cell r="C6825" t="str">
            <v>I415301E01</v>
          </cell>
          <cell r="D6825" t="str">
            <v>TSM1-N1-BB-UK</v>
          </cell>
          <cell r="F6825" t="str">
            <v>台</v>
          </cell>
        </row>
        <row r="6826">
          <cell r="C6826" t="str">
            <v>I415302E00</v>
          </cell>
          <cell r="D6826" t="str">
            <v>TSM1-U1-BB-UK</v>
          </cell>
          <cell r="F6826" t="str">
            <v>台</v>
          </cell>
        </row>
        <row r="6827">
          <cell r="C6827" t="str">
            <v>I415302E01</v>
          </cell>
          <cell r="D6827" t="str">
            <v>TSM1-U1-BB-UK</v>
          </cell>
          <cell r="F6827" t="str">
            <v>台</v>
          </cell>
        </row>
        <row r="6828">
          <cell r="C6828" t="str">
            <v>I415304E00</v>
          </cell>
          <cell r="D6828" t="str">
            <v>TSM1-N1-BS-UK</v>
          </cell>
          <cell r="F6828" t="str">
            <v>台</v>
          </cell>
        </row>
        <row r="6829">
          <cell r="C6829" t="str">
            <v>I415304E01</v>
          </cell>
          <cell r="D6829" t="str">
            <v>TSM1-N1-BS-UK</v>
          </cell>
          <cell r="F6829" t="str">
            <v>台</v>
          </cell>
        </row>
        <row r="6830">
          <cell r="C6830" t="str">
            <v>I415401E00</v>
          </cell>
          <cell r="D6830" t="str">
            <v>TSM1-N1-BB-UN</v>
          </cell>
          <cell r="F6830" t="str">
            <v>台</v>
          </cell>
        </row>
        <row r="6831">
          <cell r="C6831" t="str">
            <v>I415401E01</v>
          </cell>
          <cell r="D6831" t="str">
            <v>TSM1-N1-BB-UN</v>
          </cell>
          <cell r="F6831" t="str">
            <v>台</v>
          </cell>
        </row>
        <row r="6832">
          <cell r="C6832" t="str">
            <v>I415402E00</v>
          </cell>
          <cell r="D6832" t="str">
            <v>TSM1-U1-BB-UN</v>
          </cell>
          <cell r="F6832" t="str">
            <v>台</v>
          </cell>
        </row>
        <row r="6833">
          <cell r="C6833" t="str">
            <v>I415402E01</v>
          </cell>
          <cell r="D6833" t="str">
            <v>TSM1-U1-BB-UN</v>
          </cell>
          <cell r="F6833" t="str">
            <v>台</v>
          </cell>
        </row>
        <row r="6834">
          <cell r="C6834" t="str">
            <v>I415403B01</v>
          </cell>
          <cell r="D6834" t="str">
            <v>NDS-TCB1</v>
          </cell>
          <cell r="E6834" t="str">
            <v>NDS-TCB1</v>
          </cell>
          <cell r="F6834" t="str">
            <v>台</v>
          </cell>
        </row>
        <row r="6835">
          <cell r="C6835" t="str">
            <v>I415404E00</v>
          </cell>
          <cell r="D6835" t="str">
            <v>TSM1-N1-BS-UN</v>
          </cell>
          <cell r="F6835" t="str">
            <v>台</v>
          </cell>
        </row>
        <row r="6836">
          <cell r="C6836" t="str">
            <v>I415404E01</v>
          </cell>
          <cell r="D6836" t="str">
            <v>TSM1-N1-BS-UN</v>
          </cell>
          <cell r="F6836" t="str">
            <v>台</v>
          </cell>
        </row>
        <row r="6837">
          <cell r="C6837" t="str">
            <v>I415501E00</v>
          </cell>
          <cell r="D6837" t="str">
            <v>TSM1-N1-BB-US</v>
          </cell>
          <cell r="F6837" t="str">
            <v>台</v>
          </cell>
        </row>
        <row r="6838">
          <cell r="C6838" t="str">
            <v>I415501E01</v>
          </cell>
          <cell r="D6838" t="str">
            <v>TSM1-N1-BB-US</v>
          </cell>
          <cell r="F6838" t="str">
            <v>台</v>
          </cell>
        </row>
        <row r="6839">
          <cell r="C6839" t="str">
            <v>I415502E00</v>
          </cell>
          <cell r="D6839" t="str">
            <v>TSM1-U1-BB-US</v>
          </cell>
          <cell r="F6839" t="str">
            <v>台</v>
          </cell>
        </row>
        <row r="6840">
          <cell r="C6840" t="str">
            <v>I415502E01</v>
          </cell>
          <cell r="D6840" t="str">
            <v>TSM1-U1-BB-US</v>
          </cell>
          <cell r="F6840" t="str">
            <v>台</v>
          </cell>
        </row>
        <row r="6841">
          <cell r="C6841" t="str">
            <v>I415504E00</v>
          </cell>
          <cell r="D6841" t="str">
            <v>TSM1-N1-BS-US</v>
          </cell>
          <cell r="F6841" t="str">
            <v>台</v>
          </cell>
        </row>
        <row r="6842">
          <cell r="C6842" t="str">
            <v>I415504E01</v>
          </cell>
          <cell r="D6842" t="str">
            <v>TSM1-N1-BS-US</v>
          </cell>
          <cell r="F6842" t="str">
            <v>台</v>
          </cell>
        </row>
        <row r="6843">
          <cell r="C6843" t="str">
            <v>I415601E00</v>
          </cell>
          <cell r="D6843" t="str">
            <v>TSM1-N1-BB-SA</v>
          </cell>
          <cell r="F6843" t="str">
            <v>台</v>
          </cell>
        </row>
        <row r="6844">
          <cell r="C6844" t="str">
            <v>I415601E01</v>
          </cell>
          <cell r="D6844" t="str">
            <v>TSM1-N1-BB-SA</v>
          </cell>
          <cell r="F6844" t="str">
            <v>台</v>
          </cell>
        </row>
        <row r="6845">
          <cell r="C6845" t="str">
            <v>I415602E00</v>
          </cell>
          <cell r="D6845" t="str">
            <v>TSM1-U1-BB-SA</v>
          </cell>
          <cell r="F6845" t="str">
            <v>台</v>
          </cell>
        </row>
        <row r="6846">
          <cell r="C6846" t="str">
            <v>I415602E01</v>
          </cell>
          <cell r="D6846" t="str">
            <v>TSM1-U1-BB-SA</v>
          </cell>
          <cell r="F6846" t="str">
            <v>台</v>
          </cell>
        </row>
        <row r="6847">
          <cell r="C6847" t="str">
            <v>I415604E00</v>
          </cell>
          <cell r="D6847" t="str">
            <v>TSM1-N1-BS-SA</v>
          </cell>
          <cell r="F6847" t="str">
            <v>台</v>
          </cell>
        </row>
        <row r="6848">
          <cell r="C6848" t="str">
            <v>I415604E01</v>
          </cell>
          <cell r="D6848" t="str">
            <v>TSM1-N1-BS-SA</v>
          </cell>
          <cell r="F6848" t="str">
            <v>台</v>
          </cell>
        </row>
        <row r="6849">
          <cell r="C6849" t="str">
            <v>I415805B01</v>
          </cell>
          <cell r="D6849" t="str">
            <v>NDS-TCB2</v>
          </cell>
          <cell r="E6849" t="str">
            <v>NDS-TCB2</v>
          </cell>
          <cell r="F6849" t="str">
            <v>台</v>
          </cell>
        </row>
        <row r="6850">
          <cell r="C6850" t="str">
            <v>I425100E00</v>
          </cell>
          <cell r="D6850" t="str">
            <v>TSM2-BB-EU</v>
          </cell>
          <cell r="F6850" t="str">
            <v>台</v>
          </cell>
        </row>
        <row r="6851">
          <cell r="C6851" t="str">
            <v>I425100E01</v>
          </cell>
          <cell r="D6851" t="str">
            <v>TSM2-BB-EU</v>
          </cell>
          <cell r="F6851" t="str">
            <v>台</v>
          </cell>
        </row>
        <row r="6852">
          <cell r="C6852" t="str">
            <v>I425101E00</v>
          </cell>
          <cell r="D6852" t="str">
            <v>TSM2-A1-BB-EU</v>
          </cell>
          <cell r="F6852" t="str">
            <v>台</v>
          </cell>
        </row>
        <row r="6853">
          <cell r="C6853" t="str">
            <v>I425101E01</v>
          </cell>
          <cell r="D6853" t="str">
            <v>TSM2-A1-BB-EU</v>
          </cell>
          <cell r="F6853" t="str">
            <v>台</v>
          </cell>
        </row>
        <row r="6854">
          <cell r="C6854" t="str">
            <v>I425102E00</v>
          </cell>
          <cell r="D6854" t="str">
            <v>TSM2-B1-BB-EU</v>
          </cell>
          <cell r="F6854" t="str">
            <v>台</v>
          </cell>
        </row>
        <row r="6855">
          <cell r="C6855" t="str">
            <v>I425102E01</v>
          </cell>
          <cell r="D6855" t="str">
            <v>TSM2-B1-BB-EU</v>
          </cell>
          <cell r="F6855" t="str">
            <v>台</v>
          </cell>
        </row>
        <row r="6856">
          <cell r="C6856" t="str">
            <v>I425103E00</v>
          </cell>
          <cell r="D6856" t="str">
            <v>TSM2-A2-BB-EU</v>
          </cell>
          <cell r="F6856" t="str">
            <v>台</v>
          </cell>
        </row>
        <row r="6857">
          <cell r="C6857" t="str">
            <v>I425103E01</v>
          </cell>
          <cell r="D6857" t="str">
            <v>TSM2-A2-BB-EU</v>
          </cell>
          <cell r="F6857" t="str">
            <v>台</v>
          </cell>
        </row>
        <row r="6858">
          <cell r="C6858" t="str">
            <v>I425104E00</v>
          </cell>
          <cell r="D6858" t="str">
            <v>TSM2-A3-BB-EU</v>
          </cell>
          <cell r="F6858" t="str">
            <v>台</v>
          </cell>
        </row>
        <row r="6859">
          <cell r="C6859" t="str">
            <v>I425104E01</v>
          </cell>
          <cell r="D6859" t="str">
            <v>TSM2-A3-BB-EU</v>
          </cell>
          <cell r="F6859" t="str">
            <v>台</v>
          </cell>
        </row>
        <row r="6860">
          <cell r="C6860" t="str">
            <v>I425105E00</v>
          </cell>
          <cell r="D6860" t="str">
            <v>TSM2-B2-BB-EU</v>
          </cell>
          <cell r="F6860" t="str">
            <v>台</v>
          </cell>
        </row>
        <row r="6861">
          <cell r="C6861" t="str">
            <v>I425105E01</v>
          </cell>
          <cell r="D6861" t="str">
            <v>TSM2-B2-BB-EU</v>
          </cell>
          <cell r="F6861" t="str">
            <v>台</v>
          </cell>
        </row>
        <row r="6862">
          <cell r="C6862" t="str">
            <v>I425106E00</v>
          </cell>
          <cell r="D6862" t="str">
            <v>TSM2-B7-BB-EU</v>
          </cell>
          <cell r="F6862" t="str">
            <v>台</v>
          </cell>
        </row>
        <row r="6863">
          <cell r="C6863" t="str">
            <v>I425106E01</v>
          </cell>
          <cell r="D6863" t="str">
            <v>TSM2-B7-BB-EU</v>
          </cell>
          <cell r="F6863" t="str">
            <v>台</v>
          </cell>
        </row>
        <row r="6864">
          <cell r="C6864" t="str">
            <v>I425107E00</v>
          </cell>
          <cell r="D6864" t="str">
            <v>TSM2-A4-BB-EU</v>
          </cell>
          <cell r="F6864" t="str">
            <v>台</v>
          </cell>
        </row>
        <row r="6865">
          <cell r="C6865" t="str">
            <v>I425107E01</v>
          </cell>
          <cell r="D6865" t="str">
            <v>TSM2-A4-BB-EU</v>
          </cell>
          <cell r="F6865" t="str">
            <v>台</v>
          </cell>
        </row>
        <row r="6866">
          <cell r="C6866" t="str">
            <v>I425108E00</v>
          </cell>
          <cell r="D6866" t="str">
            <v>TSM2-C1-BB-EU</v>
          </cell>
          <cell r="F6866" t="str">
            <v>台</v>
          </cell>
        </row>
        <row r="6867">
          <cell r="C6867" t="str">
            <v>I425108E01</v>
          </cell>
          <cell r="D6867" t="str">
            <v>TSM2-C1-BB-EU</v>
          </cell>
          <cell r="F6867" t="str">
            <v>台</v>
          </cell>
        </row>
        <row r="6868">
          <cell r="C6868" t="str">
            <v>I425113E01</v>
          </cell>
          <cell r="D6868" t="str">
            <v>TSM2-A7-BB-EU</v>
          </cell>
          <cell r="F6868" t="str">
            <v>台</v>
          </cell>
        </row>
        <row r="6869">
          <cell r="C6869" t="str">
            <v>I425200E00</v>
          </cell>
          <cell r="D6869" t="str">
            <v>TSM2-BB-AU</v>
          </cell>
          <cell r="F6869" t="str">
            <v>台</v>
          </cell>
        </row>
        <row r="6870">
          <cell r="C6870" t="str">
            <v>I425200E01</v>
          </cell>
          <cell r="D6870" t="str">
            <v>TSM2-BB-AU</v>
          </cell>
          <cell r="F6870" t="str">
            <v>台</v>
          </cell>
        </row>
        <row r="6871">
          <cell r="C6871" t="str">
            <v>I425201E00</v>
          </cell>
          <cell r="D6871" t="str">
            <v>TSM2-A1-BB-AU</v>
          </cell>
          <cell r="F6871" t="str">
            <v>台</v>
          </cell>
        </row>
        <row r="6872">
          <cell r="C6872" t="str">
            <v>I425201E01</v>
          </cell>
          <cell r="D6872" t="str">
            <v>TSM2-A1-BB-AU</v>
          </cell>
          <cell r="F6872" t="str">
            <v>台</v>
          </cell>
        </row>
        <row r="6873">
          <cell r="C6873" t="str">
            <v>I425202E00</v>
          </cell>
          <cell r="D6873" t="str">
            <v>TSM2-B1-BB-AU</v>
          </cell>
          <cell r="F6873" t="str">
            <v>台</v>
          </cell>
        </row>
        <row r="6874">
          <cell r="C6874" t="str">
            <v>I425202E01</v>
          </cell>
          <cell r="D6874" t="str">
            <v>TSM2-B1-BB-AU</v>
          </cell>
          <cell r="F6874" t="str">
            <v>台</v>
          </cell>
        </row>
        <row r="6875">
          <cell r="C6875" t="str">
            <v>I425203E00</v>
          </cell>
          <cell r="D6875" t="str">
            <v>TSM2-A2-BB-AU</v>
          </cell>
          <cell r="F6875" t="str">
            <v>台</v>
          </cell>
        </row>
        <row r="6876">
          <cell r="C6876" t="str">
            <v>I425203E01</v>
          </cell>
          <cell r="D6876" t="str">
            <v>TSM2-A2-BB-AU</v>
          </cell>
          <cell r="F6876" t="str">
            <v>台</v>
          </cell>
        </row>
        <row r="6877">
          <cell r="C6877" t="str">
            <v>I425204E00</v>
          </cell>
          <cell r="D6877" t="str">
            <v>TSM2-A3-BB-AU</v>
          </cell>
          <cell r="F6877" t="str">
            <v>台</v>
          </cell>
        </row>
        <row r="6878">
          <cell r="C6878" t="str">
            <v>I425204E01</v>
          </cell>
          <cell r="D6878" t="str">
            <v>TSM2-A3-BB-AU</v>
          </cell>
          <cell r="F6878" t="str">
            <v>台</v>
          </cell>
        </row>
        <row r="6879">
          <cell r="C6879" t="str">
            <v>I425205E00</v>
          </cell>
          <cell r="D6879" t="str">
            <v>TSM2-B2-BB-AU</v>
          </cell>
          <cell r="F6879" t="str">
            <v>台</v>
          </cell>
        </row>
        <row r="6880">
          <cell r="C6880" t="str">
            <v>I425205E01</v>
          </cell>
          <cell r="D6880" t="str">
            <v>TSM2-B2-BB-AU</v>
          </cell>
          <cell r="F6880" t="str">
            <v>台</v>
          </cell>
        </row>
        <row r="6881">
          <cell r="C6881" t="str">
            <v>I425206E00</v>
          </cell>
          <cell r="D6881" t="str">
            <v>TSM2-B7-BB-AU</v>
          </cell>
          <cell r="F6881" t="str">
            <v>台</v>
          </cell>
        </row>
        <row r="6882">
          <cell r="C6882" t="str">
            <v>I425206E01</v>
          </cell>
          <cell r="D6882" t="str">
            <v>TSM2-B7-BB-AU</v>
          </cell>
          <cell r="F6882" t="str">
            <v>台</v>
          </cell>
        </row>
        <row r="6883">
          <cell r="C6883" t="str">
            <v>I425207E00</v>
          </cell>
          <cell r="D6883" t="str">
            <v>TSM2-A4-BB-AU</v>
          </cell>
          <cell r="F6883" t="str">
            <v>台</v>
          </cell>
        </row>
        <row r="6884">
          <cell r="C6884" t="str">
            <v>I425207E01</v>
          </cell>
          <cell r="D6884" t="str">
            <v>TSM2-A4-BB-AU</v>
          </cell>
          <cell r="F6884" t="str">
            <v>台</v>
          </cell>
        </row>
        <row r="6885">
          <cell r="C6885" t="str">
            <v>I425208E00</v>
          </cell>
          <cell r="D6885" t="str">
            <v>TSM2-C1-BB-AU</v>
          </cell>
          <cell r="F6885" t="str">
            <v>台</v>
          </cell>
        </row>
        <row r="6886">
          <cell r="C6886" t="str">
            <v>I425208E01</v>
          </cell>
          <cell r="D6886" t="str">
            <v>TSM2-C1-BB-AU</v>
          </cell>
          <cell r="F6886" t="str">
            <v>台</v>
          </cell>
        </row>
        <row r="6887">
          <cell r="C6887" t="str">
            <v>I425300E00</v>
          </cell>
          <cell r="D6887" t="str">
            <v>TSM2-BB-UK</v>
          </cell>
          <cell r="F6887" t="str">
            <v>台</v>
          </cell>
        </row>
        <row r="6888">
          <cell r="C6888" t="str">
            <v>I425300E01</v>
          </cell>
          <cell r="D6888" t="str">
            <v>TSM2-BB-UK</v>
          </cell>
          <cell r="F6888" t="str">
            <v>台</v>
          </cell>
        </row>
        <row r="6889">
          <cell r="C6889" t="str">
            <v>I425301E00</v>
          </cell>
          <cell r="D6889" t="str">
            <v>TSM2-A1-BB-UK</v>
          </cell>
          <cell r="F6889" t="str">
            <v>台</v>
          </cell>
        </row>
        <row r="6890">
          <cell r="C6890" t="str">
            <v>I425301E01</v>
          </cell>
          <cell r="D6890" t="str">
            <v>TSM2-A1-BB-UK</v>
          </cell>
          <cell r="F6890" t="str">
            <v>台</v>
          </cell>
        </row>
        <row r="6891">
          <cell r="C6891" t="str">
            <v>I425302E00</v>
          </cell>
          <cell r="D6891" t="str">
            <v>TSM2-B1-BB-UK</v>
          </cell>
          <cell r="F6891" t="str">
            <v>台</v>
          </cell>
        </row>
        <row r="6892">
          <cell r="C6892" t="str">
            <v>I425302E01</v>
          </cell>
          <cell r="D6892" t="str">
            <v>TSM2-B1-BB-UK</v>
          </cell>
          <cell r="F6892" t="str">
            <v>台</v>
          </cell>
        </row>
        <row r="6893">
          <cell r="C6893" t="str">
            <v>I425303E00</v>
          </cell>
          <cell r="D6893" t="str">
            <v>TSM2-A2-BB-UK</v>
          </cell>
          <cell r="F6893" t="str">
            <v>台</v>
          </cell>
        </row>
        <row r="6894">
          <cell r="C6894" t="str">
            <v>I425303E01</v>
          </cell>
          <cell r="D6894" t="str">
            <v>TSM2-A2-BB-UK</v>
          </cell>
          <cell r="F6894" t="str">
            <v>台</v>
          </cell>
        </row>
        <row r="6895">
          <cell r="C6895" t="str">
            <v>I425304E00</v>
          </cell>
          <cell r="D6895" t="str">
            <v>TSM2-A3-BB-UK</v>
          </cell>
          <cell r="F6895" t="str">
            <v>台</v>
          </cell>
        </row>
        <row r="6896">
          <cell r="C6896" t="str">
            <v>I425304E01</v>
          </cell>
          <cell r="D6896" t="str">
            <v>TSM2-A3-BB-UK</v>
          </cell>
          <cell r="F6896" t="str">
            <v>台</v>
          </cell>
        </row>
        <row r="6897">
          <cell r="C6897" t="str">
            <v>I425305E00</v>
          </cell>
          <cell r="D6897" t="str">
            <v>TSM2-B2-BB-UK</v>
          </cell>
          <cell r="F6897" t="str">
            <v>台</v>
          </cell>
        </row>
        <row r="6898">
          <cell r="C6898" t="str">
            <v>I425305E01</v>
          </cell>
          <cell r="D6898" t="str">
            <v>TSM2-B2-BB-UK</v>
          </cell>
          <cell r="F6898" t="str">
            <v>台</v>
          </cell>
        </row>
        <row r="6899">
          <cell r="C6899" t="str">
            <v>I425306E00</v>
          </cell>
          <cell r="D6899" t="str">
            <v>TSM2-B7-BB-UK</v>
          </cell>
          <cell r="F6899" t="str">
            <v>台</v>
          </cell>
        </row>
        <row r="6900">
          <cell r="C6900" t="str">
            <v>I425306E01</v>
          </cell>
          <cell r="D6900" t="str">
            <v>TSM2-B7-BB-UK</v>
          </cell>
          <cell r="F6900" t="str">
            <v>台</v>
          </cell>
        </row>
        <row r="6901">
          <cell r="C6901" t="str">
            <v>I425307E00</v>
          </cell>
          <cell r="D6901" t="str">
            <v>TSM2-A4-BB-UK</v>
          </cell>
          <cell r="F6901" t="str">
            <v>台</v>
          </cell>
        </row>
        <row r="6902">
          <cell r="C6902" t="str">
            <v>I425307E01</v>
          </cell>
          <cell r="D6902" t="str">
            <v>TSM2-A4-BB-UK</v>
          </cell>
          <cell r="F6902" t="str">
            <v>台</v>
          </cell>
        </row>
        <row r="6903">
          <cell r="C6903" t="str">
            <v>I425308E00</v>
          </cell>
          <cell r="D6903" t="str">
            <v>TSM2-C1-BB-UK</v>
          </cell>
          <cell r="F6903" t="str">
            <v>台</v>
          </cell>
        </row>
        <row r="6904">
          <cell r="C6904" t="str">
            <v>I425308E01</v>
          </cell>
          <cell r="D6904" t="str">
            <v>TSM2-C1-BB-UK</v>
          </cell>
          <cell r="F6904" t="str">
            <v>台</v>
          </cell>
        </row>
        <row r="6905">
          <cell r="C6905" t="str">
            <v>I425400E00</v>
          </cell>
          <cell r="D6905" t="str">
            <v>TSM2-BB-UN</v>
          </cell>
          <cell r="F6905" t="str">
            <v>台</v>
          </cell>
        </row>
        <row r="6906">
          <cell r="C6906" t="str">
            <v>I425400E01</v>
          </cell>
          <cell r="D6906" t="str">
            <v>TSM2-BB-UN</v>
          </cell>
          <cell r="F6906" t="str">
            <v>台</v>
          </cell>
        </row>
        <row r="6907">
          <cell r="C6907" t="str">
            <v>I425401E00</v>
          </cell>
          <cell r="D6907" t="str">
            <v>TSM2-A1-BB-UN</v>
          </cell>
          <cell r="F6907" t="str">
            <v>台</v>
          </cell>
        </row>
        <row r="6908">
          <cell r="C6908" t="str">
            <v>I425401E01</v>
          </cell>
          <cell r="D6908" t="str">
            <v>TSM2-A1-BB-UN</v>
          </cell>
          <cell r="F6908" t="str">
            <v>台</v>
          </cell>
        </row>
        <row r="6909">
          <cell r="C6909" t="str">
            <v>I425402E00</v>
          </cell>
          <cell r="D6909" t="str">
            <v>TSM2-B1-BB-UN</v>
          </cell>
          <cell r="F6909" t="str">
            <v>台</v>
          </cell>
        </row>
        <row r="6910">
          <cell r="C6910" t="str">
            <v>I425402E01</v>
          </cell>
          <cell r="D6910" t="str">
            <v>TSM2-B1-BB-UN</v>
          </cell>
          <cell r="F6910" t="str">
            <v>台</v>
          </cell>
        </row>
        <row r="6911">
          <cell r="C6911" t="str">
            <v>I425403E00</v>
          </cell>
          <cell r="D6911" t="str">
            <v>TSM2-A2-BB-UN</v>
          </cell>
          <cell r="F6911" t="str">
            <v>台</v>
          </cell>
        </row>
        <row r="6912">
          <cell r="C6912" t="str">
            <v>I425403E01</v>
          </cell>
          <cell r="D6912" t="str">
            <v>TSM2-A2-BB-UN</v>
          </cell>
          <cell r="F6912" t="str">
            <v>台</v>
          </cell>
        </row>
        <row r="6913">
          <cell r="C6913" t="str">
            <v>I425404E00</v>
          </cell>
          <cell r="D6913" t="str">
            <v>TSM2-A3-BB-UN</v>
          </cell>
          <cell r="F6913" t="str">
            <v>台</v>
          </cell>
        </row>
        <row r="6914">
          <cell r="C6914" t="str">
            <v>I425404E01</v>
          </cell>
          <cell r="D6914" t="str">
            <v>TSM2-A3-BB-UN</v>
          </cell>
          <cell r="F6914" t="str">
            <v>台</v>
          </cell>
        </row>
        <row r="6915">
          <cell r="C6915" t="str">
            <v>I425405E00</v>
          </cell>
          <cell r="D6915" t="str">
            <v>TSM2-B2-BB-UN</v>
          </cell>
          <cell r="F6915" t="str">
            <v>台</v>
          </cell>
        </row>
        <row r="6916">
          <cell r="C6916" t="str">
            <v>I425405E01</v>
          </cell>
          <cell r="D6916" t="str">
            <v>TSM2-B2-BB-UN</v>
          </cell>
          <cell r="F6916" t="str">
            <v>台</v>
          </cell>
        </row>
        <row r="6917">
          <cell r="C6917" t="str">
            <v>I425406E00</v>
          </cell>
          <cell r="D6917" t="str">
            <v>TSM2-B7-BB-UN</v>
          </cell>
          <cell r="F6917" t="str">
            <v>台</v>
          </cell>
        </row>
        <row r="6918">
          <cell r="C6918" t="str">
            <v>I425406E01</v>
          </cell>
          <cell r="D6918" t="str">
            <v>TSM2-B7-BB-UN</v>
          </cell>
          <cell r="F6918" t="str">
            <v>台</v>
          </cell>
        </row>
        <row r="6919">
          <cell r="C6919" t="str">
            <v>I425407E00</v>
          </cell>
          <cell r="D6919" t="str">
            <v>TSM2-A4-BB-UN</v>
          </cell>
          <cell r="F6919" t="str">
            <v>台</v>
          </cell>
        </row>
        <row r="6920">
          <cell r="C6920" t="str">
            <v>I425407E01</v>
          </cell>
          <cell r="D6920" t="str">
            <v>TSM2-A4-BB-UN</v>
          </cell>
          <cell r="F6920" t="str">
            <v>台</v>
          </cell>
        </row>
        <row r="6921">
          <cell r="C6921" t="str">
            <v>I425408E00</v>
          </cell>
          <cell r="D6921" t="str">
            <v>TSM2-C1-BB-UN</v>
          </cell>
          <cell r="F6921" t="str">
            <v>台</v>
          </cell>
        </row>
        <row r="6922">
          <cell r="C6922" t="str">
            <v>I425408E01</v>
          </cell>
          <cell r="D6922" t="str">
            <v>TSM2-C1-BB-UN</v>
          </cell>
          <cell r="F6922" t="str">
            <v>台</v>
          </cell>
        </row>
        <row r="6923">
          <cell r="C6923" t="str">
            <v>I425411E01</v>
          </cell>
          <cell r="D6923" t="str">
            <v>TSM2-A5-SS-UN</v>
          </cell>
          <cell r="F6923" t="str">
            <v>台</v>
          </cell>
        </row>
        <row r="6924">
          <cell r="C6924" t="str">
            <v>I425412E01</v>
          </cell>
          <cell r="D6924" t="str">
            <v>TSM2-A6-SS-UN</v>
          </cell>
          <cell r="F6924" t="str">
            <v>台</v>
          </cell>
        </row>
        <row r="6925">
          <cell r="C6925" t="str">
            <v>I425500E00</v>
          </cell>
          <cell r="D6925" t="str">
            <v>TSM2-BB-US</v>
          </cell>
          <cell r="F6925" t="str">
            <v>台</v>
          </cell>
        </row>
        <row r="6926">
          <cell r="C6926" t="str">
            <v>I425500E01</v>
          </cell>
          <cell r="D6926" t="str">
            <v>TSM2-BB-US</v>
          </cell>
          <cell r="F6926" t="str">
            <v>台</v>
          </cell>
        </row>
        <row r="6927">
          <cell r="C6927" t="str">
            <v>I425501E00</v>
          </cell>
          <cell r="D6927" t="str">
            <v>TSM2-A1-BB-US</v>
          </cell>
          <cell r="F6927" t="str">
            <v>台</v>
          </cell>
        </row>
        <row r="6928">
          <cell r="C6928" t="str">
            <v>I425501E01</v>
          </cell>
          <cell r="D6928" t="str">
            <v>TSM2-A1-BB-US</v>
          </cell>
          <cell r="F6928" t="str">
            <v>台</v>
          </cell>
        </row>
        <row r="6929">
          <cell r="C6929" t="str">
            <v>I425502E00</v>
          </cell>
          <cell r="D6929" t="str">
            <v>TSM2-B1-BB-US</v>
          </cell>
          <cell r="F6929" t="str">
            <v>台</v>
          </cell>
        </row>
        <row r="6930">
          <cell r="C6930" t="str">
            <v>I425502E01</v>
          </cell>
          <cell r="D6930" t="str">
            <v>TSM2-B1-BB-US</v>
          </cell>
          <cell r="F6930" t="str">
            <v>台</v>
          </cell>
        </row>
        <row r="6931">
          <cell r="C6931" t="str">
            <v>I425503E00</v>
          </cell>
          <cell r="D6931" t="str">
            <v>TSM2-A2-BB-US</v>
          </cell>
          <cell r="F6931" t="str">
            <v>台</v>
          </cell>
        </row>
        <row r="6932">
          <cell r="C6932" t="str">
            <v>I425503E01</v>
          </cell>
          <cell r="D6932" t="str">
            <v>TSM2-A2-BB-US</v>
          </cell>
          <cell r="F6932" t="str">
            <v>台</v>
          </cell>
        </row>
        <row r="6933">
          <cell r="C6933" t="str">
            <v>I425504E00</v>
          </cell>
          <cell r="D6933" t="str">
            <v>TSM2-A3-BB-US</v>
          </cell>
          <cell r="F6933" t="str">
            <v>台</v>
          </cell>
        </row>
        <row r="6934">
          <cell r="C6934" t="str">
            <v>I425504E01</v>
          </cell>
          <cell r="D6934" t="str">
            <v>TSM2-A3-BB-US</v>
          </cell>
          <cell r="F6934" t="str">
            <v>台</v>
          </cell>
        </row>
        <row r="6935">
          <cell r="C6935" t="str">
            <v>I425505E00</v>
          </cell>
          <cell r="D6935" t="str">
            <v>TSM2-B2-BB-US</v>
          </cell>
          <cell r="F6935" t="str">
            <v>台</v>
          </cell>
        </row>
        <row r="6936">
          <cell r="C6936" t="str">
            <v>I425505E01</v>
          </cell>
          <cell r="D6936" t="str">
            <v>TSM2-B2-BB-US</v>
          </cell>
          <cell r="F6936" t="str">
            <v>台</v>
          </cell>
        </row>
        <row r="6937">
          <cell r="C6937" t="str">
            <v>I425506E00</v>
          </cell>
          <cell r="D6937" t="str">
            <v>TSM2-B7-BB-US</v>
          </cell>
          <cell r="F6937" t="str">
            <v>台</v>
          </cell>
        </row>
        <row r="6938">
          <cell r="C6938" t="str">
            <v>I425506E01</v>
          </cell>
          <cell r="D6938" t="str">
            <v>TSM2-B7-BB-US</v>
          </cell>
          <cell r="F6938" t="str">
            <v>台</v>
          </cell>
        </row>
        <row r="6939">
          <cell r="C6939" t="str">
            <v>I425507E00</v>
          </cell>
          <cell r="D6939" t="str">
            <v>TSM2-A4-BB-US</v>
          </cell>
          <cell r="F6939" t="str">
            <v>台</v>
          </cell>
        </row>
        <row r="6940">
          <cell r="C6940" t="str">
            <v>I425507E01</v>
          </cell>
          <cell r="D6940" t="str">
            <v>TSM2-A4-BB-US</v>
          </cell>
          <cell r="F6940" t="str">
            <v>台</v>
          </cell>
        </row>
        <row r="6941">
          <cell r="C6941" t="str">
            <v>I425508E00</v>
          </cell>
          <cell r="D6941" t="str">
            <v>TSM2-C1-BB-US</v>
          </cell>
          <cell r="F6941" t="str">
            <v>台</v>
          </cell>
        </row>
        <row r="6942">
          <cell r="C6942" t="str">
            <v>I425508E01</v>
          </cell>
          <cell r="D6942" t="str">
            <v>TSM2-C1-BB-US</v>
          </cell>
          <cell r="F6942" t="str">
            <v>台</v>
          </cell>
        </row>
        <row r="6943">
          <cell r="C6943" t="str">
            <v>I425509E00</v>
          </cell>
          <cell r="D6943" t="str">
            <v>TSM2-B11-BB-US</v>
          </cell>
          <cell r="F6943" t="str">
            <v>台</v>
          </cell>
        </row>
        <row r="6944">
          <cell r="C6944" t="str">
            <v>I425600E00</v>
          </cell>
          <cell r="D6944" t="str">
            <v>TSM2-BB-SA</v>
          </cell>
          <cell r="F6944" t="str">
            <v>台</v>
          </cell>
        </row>
        <row r="6945">
          <cell r="C6945" t="str">
            <v>I425600E01</v>
          </cell>
          <cell r="D6945" t="str">
            <v>TSM2-BB-SA</v>
          </cell>
          <cell r="F6945" t="str">
            <v>台</v>
          </cell>
        </row>
        <row r="6946">
          <cell r="C6946" t="str">
            <v>I425601E00</v>
          </cell>
          <cell r="D6946" t="str">
            <v>TSM2-A1-BB-SA</v>
          </cell>
          <cell r="F6946" t="str">
            <v>台</v>
          </cell>
        </row>
        <row r="6947">
          <cell r="C6947" t="str">
            <v>I425601E01</v>
          </cell>
          <cell r="D6947" t="str">
            <v>TSM2-A1-BB-SA</v>
          </cell>
          <cell r="F6947" t="str">
            <v>台</v>
          </cell>
        </row>
        <row r="6948">
          <cell r="C6948" t="str">
            <v>I425602E00</v>
          </cell>
          <cell r="D6948" t="str">
            <v>TSM2-B1-BB-SA</v>
          </cell>
          <cell r="F6948" t="str">
            <v>台</v>
          </cell>
        </row>
        <row r="6949">
          <cell r="C6949" t="str">
            <v>I425602E01</v>
          </cell>
          <cell r="D6949" t="str">
            <v>TSM2-B1-BB-SA</v>
          </cell>
          <cell r="F6949" t="str">
            <v>台</v>
          </cell>
        </row>
        <row r="6950">
          <cell r="C6950" t="str">
            <v>I425603E00</v>
          </cell>
          <cell r="D6950" t="str">
            <v>TSM2-A2-BB-SA</v>
          </cell>
          <cell r="F6950" t="str">
            <v>台</v>
          </cell>
        </row>
        <row r="6951">
          <cell r="C6951" t="str">
            <v>I425603E01</v>
          </cell>
          <cell r="D6951" t="str">
            <v>TSM2-A2-BB-SA</v>
          </cell>
          <cell r="F6951" t="str">
            <v>台</v>
          </cell>
        </row>
        <row r="6952">
          <cell r="C6952" t="str">
            <v>I425604E00</v>
          </cell>
          <cell r="D6952" t="str">
            <v>TSM2-A3-BB-SA</v>
          </cell>
          <cell r="F6952" t="str">
            <v>台</v>
          </cell>
        </row>
        <row r="6953">
          <cell r="C6953" t="str">
            <v>I425604E01</v>
          </cell>
          <cell r="D6953" t="str">
            <v>TSM2-A3-BB-SA</v>
          </cell>
          <cell r="F6953" t="str">
            <v>台</v>
          </cell>
        </row>
        <row r="6954">
          <cell r="C6954" t="str">
            <v>I425605E00</v>
          </cell>
          <cell r="D6954" t="str">
            <v>TSM2-B2-BB-SA</v>
          </cell>
          <cell r="F6954" t="str">
            <v>台</v>
          </cell>
        </row>
        <row r="6955">
          <cell r="C6955" t="str">
            <v>I425605E01</v>
          </cell>
          <cell r="D6955" t="str">
            <v>TSM2-B2-BB-SA</v>
          </cell>
          <cell r="F6955" t="str">
            <v>台</v>
          </cell>
        </row>
        <row r="6956">
          <cell r="C6956" t="str">
            <v>I425606E00</v>
          </cell>
          <cell r="D6956" t="str">
            <v>TSM2-B7-BB-SA</v>
          </cell>
          <cell r="F6956" t="str">
            <v>台</v>
          </cell>
        </row>
        <row r="6957">
          <cell r="C6957" t="str">
            <v>I425606E01</v>
          </cell>
          <cell r="D6957" t="str">
            <v>TSM2-B7-BB-SA</v>
          </cell>
          <cell r="F6957" t="str">
            <v>台</v>
          </cell>
        </row>
        <row r="6958">
          <cell r="C6958" t="str">
            <v>I425607E00</v>
          </cell>
          <cell r="D6958" t="str">
            <v>TSM2-A4-BB-SA</v>
          </cell>
          <cell r="F6958" t="str">
            <v>台</v>
          </cell>
        </row>
        <row r="6959">
          <cell r="C6959" t="str">
            <v>I425607E01</v>
          </cell>
          <cell r="D6959" t="str">
            <v>TSM2-A4-BB-SA</v>
          </cell>
          <cell r="F6959" t="str">
            <v>台</v>
          </cell>
        </row>
        <row r="6960">
          <cell r="C6960" t="str">
            <v>I425608E00</v>
          </cell>
          <cell r="D6960" t="str">
            <v>TSM2-C1-BB-SA</v>
          </cell>
          <cell r="F6960" t="str">
            <v>台</v>
          </cell>
        </row>
        <row r="6961">
          <cell r="C6961" t="str">
            <v>I425608E01</v>
          </cell>
          <cell r="D6961" t="str">
            <v>TSM2-C1-BB-SA</v>
          </cell>
          <cell r="F6961" t="str">
            <v>台</v>
          </cell>
        </row>
        <row r="6962">
          <cell r="C6962" t="str">
            <v>I435100E00</v>
          </cell>
          <cell r="D6962" t="str">
            <v>TSM3-BB-EU</v>
          </cell>
          <cell r="F6962" t="str">
            <v>台</v>
          </cell>
        </row>
        <row r="6963">
          <cell r="C6963" t="str">
            <v>I435100E01</v>
          </cell>
          <cell r="D6963" t="str">
            <v>TSM3-BB-EU</v>
          </cell>
          <cell r="F6963" t="str">
            <v>台</v>
          </cell>
        </row>
        <row r="6964">
          <cell r="C6964" t="str">
            <v>I435101E00</v>
          </cell>
          <cell r="D6964" t="str">
            <v>TSM3-B1-BB-EU</v>
          </cell>
          <cell r="F6964" t="str">
            <v>台</v>
          </cell>
        </row>
        <row r="6965">
          <cell r="C6965" t="str">
            <v>I435101E01</v>
          </cell>
          <cell r="D6965" t="str">
            <v>TSM3-B1-BB-EU</v>
          </cell>
          <cell r="F6965" t="str">
            <v>台</v>
          </cell>
        </row>
        <row r="6966">
          <cell r="C6966" t="str">
            <v>I435102E00</v>
          </cell>
          <cell r="D6966" t="str">
            <v>TSM3-B3-BB-EU</v>
          </cell>
          <cell r="F6966" t="str">
            <v>台</v>
          </cell>
        </row>
        <row r="6967">
          <cell r="C6967" t="str">
            <v>I435102E01</v>
          </cell>
          <cell r="D6967" t="str">
            <v>TSM3-B3-BB-EU</v>
          </cell>
          <cell r="F6967" t="str">
            <v>台</v>
          </cell>
        </row>
        <row r="6968">
          <cell r="C6968" t="str">
            <v>I435103E00</v>
          </cell>
          <cell r="D6968" t="str">
            <v>TSM3-B4-BB-EU</v>
          </cell>
          <cell r="F6968" t="str">
            <v>台</v>
          </cell>
        </row>
        <row r="6969">
          <cell r="C6969" t="str">
            <v>I435103E01</v>
          </cell>
          <cell r="D6969" t="str">
            <v>TSM3-B4-BB-EU</v>
          </cell>
          <cell r="F6969" t="str">
            <v>台</v>
          </cell>
        </row>
        <row r="6970">
          <cell r="C6970" t="str">
            <v>I435104E00</v>
          </cell>
          <cell r="D6970" t="str">
            <v>TSM3-B5-BB-EU</v>
          </cell>
          <cell r="F6970" t="str">
            <v>台</v>
          </cell>
        </row>
        <row r="6971">
          <cell r="C6971" t="str">
            <v>I435104E01</v>
          </cell>
          <cell r="D6971" t="str">
            <v>TSM3-B5-BB-EU</v>
          </cell>
          <cell r="F6971" t="str">
            <v>台</v>
          </cell>
        </row>
        <row r="6972">
          <cell r="C6972" t="str">
            <v>I435105E00</v>
          </cell>
          <cell r="D6972" t="str">
            <v>TSM3-B6-BB-EU</v>
          </cell>
          <cell r="F6972" t="str">
            <v>台</v>
          </cell>
        </row>
        <row r="6973">
          <cell r="C6973" t="str">
            <v>I435105E01</v>
          </cell>
          <cell r="D6973" t="str">
            <v>TSM3-B6-BB-EU</v>
          </cell>
          <cell r="F6973" t="str">
            <v>台</v>
          </cell>
        </row>
        <row r="6974">
          <cell r="C6974" t="str">
            <v>I435106E00</v>
          </cell>
          <cell r="D6974" t="str">
            <v>TSM3-B7-BB-EU</v>
          </cell>
          <cell r="F6974" t="str">
            <v>台</v>
          </cell>
        </row>
        <row r="6975">
          <cell r="C6975" t="str">
            <v>I435106E01</v>
          </cell>
          <cell r="D6975" t="str">
            <v>TSM3-B7-BB-EU</v>
          </cell>
          <cell r="F6975" t="str">
            <v>台</v>
          </cell>
        </row>
        <row r="6976">
          <cell r="C6976" t="str">
            <v>I435107E00</v>
          </cell>
          <cell r="D6976" t="str">
            <v>TSM3-B8-BB-EU</v>
          </cell>
          <cell r="F6976" t="str">
            <v>台</v>
          </cell>
        </row>
        <row r="6977">
          <cell r="C6977" t="str">
            <v>I435107E01</v>
          </cell>
          <cell r="D6977" t="str">
            <v>TSM3-B8-BB-EU</v>
          </cell>
          <cell r="F6977" t="str">
            <v>台</v>
          </cell>
        </row>
        <row r="6978">
          <cell r="C6978" t="str">
            <v>I435108E00</v>
          </cell>
          <cell r="D6978" t="str">
            <v>TSM3-B9-BB-EU</v>
          </cell>
          <cell r="F6978" t="str">
            <v>台</v>
          </cell>
        </row>
        <row r="6979">
          <cell r="C6979" t="str">
            <v>I435108E01</v>
          </cell>
          <cell r="D6979" t="str">
            <v>TSM3-B9-BB-EU</v>
          </cell>
          <cell r="F6979" t="str">
            <v>台</v>
          </cell>
        </row>
        <row r="6980">
          <cell r="C6980" t="str">
            <v>I435109E00</v>
          </cell>
          <cell r="D6980" t="str">
            <v>TSM3-B10-BB-EU</v>
          </cell>
          <cell r="F6980" t="str">
            <v>台</v>
          </cell>
        </row>
        <row r="6981">
          <cell r="C6981" t="str">
            <v>I435109E01</v>
          </cell>
          <cell r="D6981" t="str">
            <v>TSM3-B10-BB-EU</v>
          </cell>
          <cell r="F6981" t="str">
            <v>台</v>
          </cell>
        </row>
        <row r="6982">
          <cell r="C6982" t="str">
            <v>I435200E00</v>
          </cell>
          <cell r="D6982" t="str">
            <v>TSM3-BB-AU</v>
          </cell>
          <cell r="F6982" t="str">
            <v>台</v>
          </cell>
        </row>
        <row r="6983">
          <cell r="C6983" t="str">
            <v>I435200E01</v>
          </cell>
          <cell r="D6983" t="str">
            <v>TSM3-BB-AU</v>
          </cell>
          <cell r="F6983" t="str">
            <v>台</v>
          </cell>
        </row>
        <row r="6984">
          <cell r="C6984" t="str">
            <v>I435201E00</v>
          </cell>
          <cell r="D6984" t="str">
            <v>TSM3-B1-BB-AU</v>
          </cell>
          <cell r="F6984" t="str">
            <v>台</v>
          </cell>
        </row>
        <row r="6985">
          <cell r="C6985" t="str">
            <v>I435201E01</v>
          </cell>
          <cell r="D6985" t="str">
            <v>TSM3-B1-BB-AU</v>
          </cell>
          <cell r="F6985" t="str">
            <v>台</v>
          </cell>
        </row>
        <row r="6986">
          <cell r="C6986" t="str">
            <v>I435202E00</v>
          </cell>
          <cell r="D6986" t="str">
            <v>TSM3-B3-BB-AU</v>
          </cell>
          <cell r="F6986" t="str">
            <v>台</v>
          </cell>
        </row>
        <row r="6987">
          <cell r="C6987" t="str">
            <v>I435202E01</v>
          </cell>
          <cell r="D6987" t="str">
            <v>TSM3-B3-BB-AU</v>
          </cell>
          <cell r="F6987" t="str">
            <v>台</v>
          </cell>
        </row>
        <row r="6988">
          <cell r="C6988" t="str">
            <v>I435203E00</v>
          </cell>
          <cell r="D6988" t="str">
            <v>TSM3-B4-BB-AU</v>
          </cell>
          <cell r="F6988" t="str">
            <v>台</v>
          </cell>
        </row>
        <row r="6989">
          <cell r="C6989" t="str">
            <v>I435203E01</v>
          </cell>
          <cell r="D6989" t="str">
            <v>TSM3-B4-BB-AU</v>
          </cell>
          <cell r="F6989" t="str">
            <v>台</v>
          </cell>
        </row>
        <row r="6990">
          <cell r="C6990" t="str">
            <v>I435204E00</v>
          </cell>
          <cell r="D6990" t="str">
            <v>TSM3-B5-BB-AU</v>
          </cell>
          <cell r="F6990" t="str">
            <v>台</v>
          </cell>
        </row>
        <row r="6991">
          <cell r="C6991" t="str">
            <v>I435204E01</v>
          </cell>
          <cell r="D6991" t="str">
            <v>TSM3-B5-BB-AU</v>
          </cell>
          <cell r="F6991" t="str">
            <v>台</v>
          </cell>
        </row>
        <row r="6992">
          <cell r="C6992" t="str">
            <v>I435205E00</v>
          </cell>
          <cell r="D6992" t="str">
            <v>TSM3-B6-BB-AU</v>
          </cell>
          <cell r="F6992" t="str">
            <v>台</v>
          </cell>
        </row>
        <row r="6993">
          <cell r="C6993" t="str">
            <v>I435205E01</v>
          </cell>
          <cell r="D6993" t="str">
            <v>TSM3-B6-BB-AU</v>
          </cell>
          <cell r="F6993" t="str">
            <v>台</v>
          </cell>
        </row>
        <row r="6994">
          <cell r="C6994" t="str">
            <v>I435206E00</v>
          </cell>
          <cell r="D6994" t="str">
            <v>TSM3-B7-BB-AU</v>
          </cell>
          <cell r="F6994" t="str">
            <v>台</v>
          </cell>
        </row>
        <row r="6995">
          <cell r="C6995" t="str">
            <v>I435206E01</v>
          </cell>
          <cell r="D6995" t="str">
            <v>TSM3-B7-BB-AU</v>
          </cell>
          <cell r="F6995" t="str">
            <v>台</v>
          </cell>
        </row>
        <row r="6996">
          <cell r="C6996" t="str">
            <v>I435207E00</v>
          </cell>
          <cell r="D6996" t="str">
            <v>TSM3-B8-BB-AU</v>
          </cell>
          <cell r="F6996" t="str">
            <v>台</v>
          </cell>
        </row>
        <row r="6997">
          <cell r="C6997" t="str">
            <v>I435207E01</v>
          </cell>
          <cell r="D6997" t="str">
            <v>TSM3-B8-BB-AU</v>
          </cell>
          <cell r="F6997" t="str">
            <v>台</v>
          </cell>
        </row>
        <row r="6998">
          <cell r="C6998" t="str">
            <v>I435208E00</v>
          </cell>
          <cell r="D6998" t="str">
            <v>TSM3-B9-BB-AU</v>
          </cell>
          <cell r="F6998" t="str">
            <v>台</v>
          </cell>
        </row>
        <row r="6999">
          <cell r="C6999" t="str">
            <v>I435208E01</v>
          </cell>
          <cell r="D6999" t="str">
            <v>TSM3-B9-BB-AU</v>
          </cell>
          <cell r="F6999" t="str">
            <v>台</v>
          </cell>
        </row>
        <row r="7000">
          <cell r="C7000" t="str">
            <v>I435209E00</v>
          </cell>
          <cell r="D7000" t="str">
            <v>TSM3-B10-BB-AU</v>
          </cell>
          <cell r="F7000" t="str">
            <v>台</v>
          </cell>
        </row>
        <row r="7001">
          <cell r="C7001" t="str">
            <v>I435209E01</v>
          </cell>
          <cell r="D7001" t="str">
            <v>TSM3-B10-BB-AU</v>
          </cell>
          <cell r="F7001" t="str">
            <v>台</v>
          </cell>
        </row>
        <row r="7002">
          <cell r="C7002" t="str">
            <v>I435300E00</v>
          </cell>
          <cell r="D7002" t="str">
            <v>TSM3-BB-UK</v>
          </cell>
          <cell r="F7002" t="str">
            <v>台</v>
          </cell>
        </row>
        <row r="7003">
          <cell r="C7003" t="str">
            <v>I435300E01</v>
          </cell>
          <cell r="D7003" t="str">
            <v>TSM3-BB-UK</v>
          </cell>
          <cell r="F7003" t="str">
            <v>台</v>
          </cell>
        </row>
        <row r="7004">
          <cell r="C7004" t="str">
            <v>I435301E00</v>
          </cell>
          <cell r="D7004" t="str">
            <v>TSM3-B1-BB-UK</v>
          </cell>
          <cell r="F7004" t="str">
            <v>台</v>
          </cell>
        </row>
        <row r="7005">
          <cell r="C7005" t="str">
            <v>I435301E01</v>
          </cell>
          <cell r="D7005" t="str">
            <v>TSM3-B1-BB-UK</v>
          </cell>
          <cell r="F7005" t="str">
            <v>台</v>
          </cell>
        </row>
        <row r="7006">
          <cell r="C7006" t="str">
            <v>I435302E00</v>
          </cell>
          <cell r="D7006" t="str">
            <v>TSM3-B3-BB-UK</v>
          </cell>
          <cell r="F7006" t="str">
            <v>台</v>
          </cell>
        </row>
        <row r="7007">
          <cell r="C7007" t="str">
            <v>I435302E01</v>
          </cell>
          <cell r="D7007" t="str">
            <v>TSM3-B3-BB-UK</v>
          </cell>
          <cell r="F7007" t="str">
            <v>台</v>
          </cell>
        </row>
        <row r="7008">
          <cell r="C7008" t="str">
            <v>I435303E00</v>
          </cell>
          <cell r="D7008" t="str">
            <v>TSM3-B4-BB-UK</v>
          </cell>
          <cell r="F7008" t="str">
            <v>台</v>
          </cell>
        </row>
        <row r="7009">
          <cell r="C7009" t="str">
            <v>I435303E01</v>
          </cell>
          <cell r="D7009" t="str">
            <v>TSM3-B4-BB-UK</v>
          </cell>
          <cell r="F7009" t="str">
            <v>台</v>
          </cell>
        </row>
        <row r="7010">
          <cell r="C7010" t="str">
            <v>I435304E00</v>
          </cell>
          <cell r="D7010" t="str">
            <v>TSM3-B5-BB-UK</v>
          </cell>
          <cell r="F7010" t="str">
            <v>台</v>
          </cell>
        </row>
        <row r="7011">
          <cell r="C7011" t="str">
            <v>I435304E01</v>
          </cell>
          <cell r="D7011" t="str">
            <v>TSM3-B5-BB-UK</v>
          </cell>
          <cell r="F7011" t="str">
            <v>台</v>
          </cell>
        </row>
        <row r="7012">
          <cell r="C7012" t="str">
            <v>I435305E00</v>
          </cell>
          <cell r="D7012" t="str">
            <v>TSM3-B6-BB-UK</v>
          </cell>
          <cell r="F7012" t="str">
            <v>台</v>
          </cell>
        </row>
        <row r="7013">
          <cell r="C7013" t="str">
            <v>I435305E01</v>
          </cell>
          <cell r="D7013" t="str">
            <v>TSM3-B6-BB-UK</v>
          </cell>
          <cell r="F7013" t="str">
            <v>台</v>
          </cell>
        </row>
        <row r="7014">
          <cell r="C7014" t="str">
            <v>I435306E00</v>
          </cell>
          <cell r="D7014" t="str">
            <v>TSM3-B7-BB-UK</v>
          </cell>
          <cell r="F7014" t="str">
            <v>台</v>
          </cell>
        </row>
        <row r="7015">
          <cell r="C7015" t="str">
            <v>I435306E01</v>
          </cell>
          <cell r="D7015" t="str">
            <v>TSM3-B7-BB-UK</v>
          </cell>
          <cell r="F7015" t="str">
            <v>台</v>
          </cell>
        </row>
        <row r="7016">
          <cell r="C7016" t="str">
            <v>I435307E00</v>
          </cell>
          <cell r="D7016" t="str">
            <v>TSM3-B8-BB-UK</v>
          </cell>
          <cell r="F7016" t="str">
            <v>台</v>
          </cell>
        </row>
        <row r="7017">
          <cell r="C7017" t="str">
            <v>I435307E01</v>
          </cell>
          <cell r="D7017" t="str">
            <v>TSM3-B8-BB-UK</v>
          </cell>
          <cell r="F7017" t="str">
            <v>台</v>
          </cell>
        </row>
        <row r="7018">
          <cell r="C7018" t="str">
            <v>I435308E00</v>
          </cell>
          <cell r="D7018" t="str">
            <v>TSM3-B9-BB-UK</v>
          </cell>
          <cell r="F7018" t="str">
            <v>台</v>
          </cell>
        </row>
        <row r="7019">
          <cell r="C7019" t="str">
            <v>I435308E01</v>
          </cell>
          <cell r="D7019" t="str">
            <v>TSM3-B9-BB-UK</v>
          </cell>
          <cell r="F7019" t="str">
            <v>台</v>
          </cell>
        </row>
        <row r="7020">
          <cell r="C7020" t="str">
            <v>I435309E00</v>
          </cell>
          <cell r="D7020" t="str">
            <v>TSM3-B10-BB-UK</v>
          </cell>
          <cell r="F7020" t="str">
            <v>台</v>
          </cell>
        </row>
        <row r="7021">
          <cell r="C7021" t="str">
            <v>I435309E01</v>
          </cell>
          <cell r="D7021" t="str">
            <v>TSM3-B10-BB-UK</v>
          </cell>
          <cell r="F7021" t="str">
            <v>台</v>
          </cell>
        </row>
        <row r="7022">
          <cell r="C7022" t="str">
            <v>I435400E00</v>
          </cell>
          <cell r="D7022" t="str">
            <v>TSM3-BB-UN</v>
          </cell>
          <cell r="F7022" t="str">
            <v>台</v>
          </cell>
        </row>
        <row r="7023">
          <cell r="C7023" t="str">
            <v>I435400E01</v>
          </cell>
          <cell r="D7023" t="str">
            <v>TSM3-BB-UN</v>
          </cell>
          <cell r="F7023" t="str">
            <v>台</v>
          </cell>
        </row>
        <row r="7024">
          <cell r="C7024" t="str">
            <v>I435401E00</v>
          </cell>
          <cell r="D7024" t="str">
            <v>TSM3-B1-BB-UN</v>
          </cell>
          <cell r="F7024" t="str">
            <v>台</v>
          </cell>
        </row>
        <row r="7025">
          <cell r="C7025" t="str">
            <v>I435401E01</v>
          </cell>
          <cell r="D7025" t="str">
            <v>TSM3-B1-BB-UN</v>
          </cell>
          <cell r="F7025" t="str">
            <v>台</v>
          </cell>
        </row>
        <row r="7026">
          <cell r="C7026" t="str">
            <v>I435402E00</v>
          </cell>
          <cell r="D7026" t="str">
            <v>TSM3-B3-BB-UN</v>
          </cell>
          <cell r="F7026" t="str">
            <v>台</v>
          </cell>
        </row>
        <row r="7027">
          <cell r="C7027" t="str">
            <v>I435402E01</v>
          </cell>
          <cell r="D7027" t="str">
            <v>TSM3-B3-BB-UN</v>
          </cell>
          <cell r="F7027" t="str">
            <v>台</v>
          </cell>
        </row>
        <row r="7028">
          <cell r="C7028" t="str">
            <v>I435403E00</v>
          </cell>
          <cell r="D7028" t="str">
            <v>TSM3-B4-BB-UN</v>
          </cell>
          <cell r="F7028" t="str">
            <v>台</v>
          </cell>
        </row>
        <row r="7029">
          <cell r="C7029" t="str">
            <v>I435403E01</v>
          </cell>
          <cell r="D7029" t="str">
            <v>TSM3-B4-BB-UN</v>
          </cell>
          <cell r="F7029" t="str">
            <v>台</v>
          </cell>
        </row>
        <row r="7030">
          <cell r="C7030" t="str">
            <v>I435404E00</v>
          </cell>
          <cell r="D7030" t="str">
            <v>TSM3-B5-BB-UN</v>
          </cell>
          <cell r="F7030" t="str">
            <v>台</v>
          </cell>
        </row>
        <row r="7031">
          <cell r="C7031" t="str">
            <v>I435404E01</v>
          </cell>
          <cell r="D7031" t="str">
            <v>TSM3-B5-BB-UN</v>
          </cell>
          <cell r="F7031" t="str">
            <v>台</v>
          </cell>
        </row>
        <row r="7032">
          <cell r="C7032" t="str">
            <v>I435405E00</v>
          </cell>
          <cell r="D7032" t="str">
            <v>TSM3-B6-BB-UN</v>
          </cell>
          <cell r="F7032" t="str">
            <v>台</v>
          </cell>
        </row>
        <row r="7033">
          <cell r="C7033" t="str">
            <v>I435405E01</v>
          </cell>
          <cell r="D7033" t="str">
            <v>TSM3-B6-BB-UN</v>
          </cell>
          <cell r="F7033" t="str">
            <v>台</v>
          </cell>
        </row>
        <row r="7034">
          <cell r="C7034" t="str">
            <v>I435406E00</v>
          </cell>
          <cell r="D7034" t="str">
            <v>TSM3-B7-BB-UN</v>
          </cell>
          <cell r="F7034" t="str">
            <v>台</v>
          </cell>
        </row>
        <row r="7035">
          <cell r="C7035" t="str">
            <v>I435406E01</v>
          </cell>
          <cell r="D7035" t="str">
            <v>TSM3-B7-BB-UN</v>
          </cell>
          <cell r="F7035" t="str">
            <v>台</v>
          </cell>
        </row>
        <row r="7036">
          <cell r="C7036" t="str">
            <v>I435407E00</v>
          </cell>
          <cell r="D7036" t="str">
            <v>TSM3-B8-BB-UN</v>
          </cell>
          <cell r="F7036" t="str">
            <v>台</v>
          </cell>
        </row>
        <row r="7037">
          <cell r="C7037" t="str">
            <v>I435407E01</v>
          </cell>
          <cell r="D7037" t="str">
            <v>TSM3-B8-BB-UN</v>
          </cell>
          <cell r="F7037" t="str">
            <v>台</v>
          </cell>
        </row>
        <row r="7038">
          <cell r="C7038" t="str">
            <v>I435408E00</v>
          </cell>
          <cell r="D7038" t="str">
            <v>TSM3-B9-BB-UN</v>
          </cell>
          <cell r="F7038" t="str">
            <v>台</v>
          </cell>
        </row>
        <row r="7039">
          <cell r="C7039" t="str">
            <v>I435408E01</v>
          </cell>
          <cell r="D7039" t="str">
            <v>TSM3-B9-BB-UN</v>
          </cell>
          <cell r="F7039" t="str">
            <v>台</v>
          </cell>
        </row>
        <row r="7040">
          <cell r="C7040" t="str">
            <v>I435409E00</v>
          </cell>
          <cell r="D7040" t="str">
            <v>TSM3-B10-BB-UN</v>
          </cell>
          <cell r="F7040" t="str">
            <v>台</v>
          </cell>
        </row>
        <row r="7041">
          <cell r="C7041" t="str">
            <v>I435409E01</v>
          </cell>
          <cell r="D7041" t="str">
            <v>TSM3-B10-BB-UN</v>
          </cell>
          <cell r="F7041" t="str">
            <v>台</v>
          </cell>
        </row>
        <row r="7042">
          <cell r="C7042" t="str">
            <v>I435500E00</v>
          </cell>
          <cell r="D7042" t="str">
            <v>TSM3-BB-US</v>
          </cell>
          <cell r="F7042" t="str">
            <v>台</v>
          </cell>
        </row>
        <row r="7043">
          <cell r="C7043" t="str">
            <v>I435500E01</v>
          </cell>
          <cell r="D7043" t="str">
            <v>TSM3-BB-US</v>
          </cell>
          <cell r="F7043" t="str">
            <v>台</v>
          </cell>
        </row>
        <row r="7044">
          <cell r="C7044" t="str">
            <v>I435501E00</v>
          </cell>
          <cell r="D7044" t="str">
            <v>TSM3-B1-BB-US</v>
          </cell>
          <cell r="F7044" t="str">
            <v>台</v>
          </cell>
        </row>
        <row r="7045">
          <cell r="C7045" t="str">
            <v>I435501E01</v>
          </cell>
          <cell r="D7045" t="str">
            <v>TSM3-B1-BB-US</v>
          </cell>
          <cell r="F7045" t="str">
            <v>台</v>
          </cell>
        </row>
        <row r="7046">
          <cell r="C7046" t="str">
            <v>I435502E00</v>
          </cell>
          <cell r="D7046" t="str">
            <v>TSM3-B3-BB-US</v>
          </cell>
          <cell r="F7046" t="str">
            <v>台</v>
          </cell>
        </row>
        <row r="7047">
          <cell r="C7047" t="str">
            <v>I435502E01</v>
          </cell>
          <cell r="D7047" t="str">
            <v>TSM3-B3-BB-US</v>
          </cell>
          <cell r="F7047" t="str">
            <v>台</v>
          </cell>
        </row>
        <row r="7048">
          <cell r="C7048" t="str">
            <v>I435503E00</v>
          </cell>
          <cell r="D7048" t="str">
            <v>TSM3-B4-BB-US</v>
          </cell>
          <cell r="F7048" t="str">
            <v>台</v>
          </cell>
        </row>
        <row r="7049">
          <cell r="C7049" t="str">
            <v>I435503E01</v>
          </cell>
          <cell r="D7049" t="str">
            <v>TSM3-B4-BB-US</v>
          </cell>
          <cell r="F7049" t="str">
            <v>台</v>
          </cell>
        </row>
        <row r="7050">
          <cell r="C7050" t="str">
            <v>I435504E00</v>
          </cell>
          <cell r="D7050" t="str">
            <v>TSM3-B5-BB-US</v>
          </cell>
          <cell r="F7050" t="str">
            <v>台</v>
          </cell>
        </row>
        <row r="7051">
          <cell r="C7051" t="str">
            <v>I435504E01</v>
          </cell>
          <cell r="D7051" t="str">
            <v>TSM3-B5-BB-US</v>
          </cell>
          <cell r="F7051" t="str">
            <v>台</v>
          </cell>
        </row>
        <row r="7052">
          <cell r="C7052" t="str">
            <v>I435505E00</v>
          </cell>
          <cell r="D7052" t="str">
            <v>TSM3-B6-BB-US</v>
          </cell>
          <cell r="F7052" t="str">
            <v>台</v>
          </cell>
        </row>
        <row r="7053">
          <cell r="C7053" t="str">
            <v>I435505E01</v>
          </cell>
          <cell r="D7053" t="str">
            <v>TSM3-B6-BB-US</v>
          </cell>
          <cell r="F7053" t="str">
            <v>台</v>
          </cell>
        </row>
        <row r="7054">
          <cell r="C7054" t="str">
            <v>I435506E00</v>
          </cell>
          <cell r="D7054" t="str">
            <v>TSM3-B7-BB-US</v>
          </cell>
          <cell r="F7054" t="str">
            <v>台</v>
          </cell>
        </row>
        <row r="7055">
          <cell r="C7055" t="str">
            <v>I435506E01</v>
          </cell>
          <cell r="D7055" t="str">
            <v>TSM3-B7-BB-US</v>
          </cell>
          <cell r="F7055" t="str">
            <v>台</v>
          </cell>
        </row>
        <row r="7056">
          <cell r="C7056" t="str">
            <v>I435507E00</v>
          </cell>
          <cell r="D7056" t="str">
            <v>TSM3-B8-BB-US</v>
          </cell>
          <cell r="F7056" t="str">
            <v>台</v>
          </cell>
        </row>
        <row r="7057">
          <cell r="C7057" t="str">
            <v>I435507E01</v>
          </cell>
          <cell r="D7057" t="str">
            <v>TSM3-B8-BB-US</v>
          </cell>
          <cell r="F7057" t="str">
            <v>台</v>
          </cell>
        </row>
        <row r="7058">
          <cell r="C7058" t="str">
            <v>I435508E00</v>
          </cell>
          <cell r="D7058" t="str">
            <v>TSM3-B9-BB-US</v>
          </cell>
          <cell r="F7058" t="str">
            <v>台</v>
          </cell>
        </row>
        <row r="7059">
          <cell r="C7059" t="str">
            <v>I435508E01</v>
          </cell>
          <cell r="D7059" t="str">
            <v>TSM3-B9-BB-US</v>
          </cell>
          <cell r="F7059" t="str">
            <v>台</v>
          </cell>
        </row>
        <row r="7060">
          <cell r="C7060" t="str">
            <v>I435509E00</v>
          </cell>
          <cell r="D7060" t="str">
            <v>TSM3-B10-BB-US</v>
          </cell>
          <cell r="F7060" t="str">
            <v>台</v>
          </cell>
        </row>
        <row r="7061">
          <cell r="C7061" t="str">
            <v>I435509E01</v>
          </cell>
          <cell r="D7061" t="str">
            <v>TSM3-B10-BB-US</v>
          </cell>
          <cell r="F7061" t="str">
            <v>台</v>
          </cell>
        </row>
        <row r="7062">
          <cell r="C7062" t="str">
            <v>I435600E00</v>
          </cell>
          <cell r="D7062" t="str">
            <v>TSM3-BB-SA</v>
          </cell>
          <cell r="F7062" t="str">
            <v>台</v>
          </cell>
        </row>
        <row r="7063">
          <cell r="C7063" t="str">
            <v>I435600E01</v>
          </cell>
          <cell r="D7063" t="str">
            <v>TSM3-BB-SA</v>
          </cell>
          <cell r="F7063" t="str">
            <v>台</v>
          </cell>
        </row>
        <row r="7064">
          <cell r="C7064" t="str">
            <v>I435601E00</v>
          </cell>
          <cell r="D7064" t="str">
            <v>TSM3-B1-BB-SA</v>
          </cell>
          <cell r="F7064" t="str">
            <v>台</v>
          </cell>
        </row>
        <row r="7065">
          <cell r="C7065" t="str">
            <v>I435601E01</v>
          </cell>
          <cell r="D7065" t="str">
            <v>TSM3-B1-BB-SA</v>
          </cell>
          <cell r="F7065" t="str">
            <v>台</v>
          </cell>
        </row>
        <row r="7066">
          <cell r="C7066" t="str">
            <v>I435602E00</v>
          </cell>
          <cell r="D7066" t="str">
            <v>TSM3-B3-BB-SA</v>
          </cell>
          <cell r="F7066" t="str">
            <v>台</v>
          </cell>
        </row>
        <row r="7067">
          <cell r="C7067" t="str">
            <v>I435602E01</v>
          </cell>
          <cell r="D7067" t="str">
            <v>TSM3-B3-BB-SA</v>
          </cell>
          <cell r="F7067" t="str">
            <v>台</v>
          </cell>
        </row>
        <row r="7068">
          <cell r="C7068" t="str">
            <v>I435603E00</v>
          </cell>
          <cell r="D7068" t="str">
            <v>TSM3-B4-BB-SA</v>
          </cell>
          <cell r="F7068" t="str">
            <v>台</v>
          </cell>
        </row>
        <row r="7069">
          <cell r="C7069" t="str">
            <v>I435603E01</v>
          </cell>
          <cell r="D7069" t="str">
            <v>TSM3-B4-BB-SA</v>
          </cell>
          <cell r="F7069" t="str">
            <v>台</v>
          </cell>
        </row>
        <row r="7070">
          <cell r="C7070" t="str">
            <v>I435604E00</v>
          </cell>
          <cell r="D7070" t="str">
            <v>TSM3-B5-BB-SA</v>
          </cell>
          <cell r="F7070" t="str">
            <v>台</v>
          </cell>
        </row>
        <row r="7071">
          <cell r="C7071" t="str">
            <v>I435604E01</v>
          </cell>
          <cell r="D7071" t="str">
            <v>TSM3-B5-BB-SA</v>
          </cell>
          <cell r="F7071" t="str">
            <v>台</v>
          </cell>
        </row>
        <row r="7072">
          <cell r="C7072" t="str">
            <v>I435605E00</v>
          </cell>
          <cell r="D7072" t="str">
            <v>TSM3-B6-BB-SA</v>
          </cell>
          <cell r="F7072" t="str">
            <v>台</v>
          </cell>
        </row>
        <row r="7073">
          <cell r="C7073" t="str">
            <v>I435605E01</v>
          </cell>
          <cell r="D7073" t="str">
            <v>TSM3-B6-BB-SA</v>
          </cell>
          <cell r="F7073" t="str">
            <v>台</v>
          </cell>
        </row>
        <row r="7074">
          <cell r="C7074" t="str">
            <v>I435606E00</v>
          </cell>
          <cell r="D7074" t="str">
            <v>TSM3-B7-BB-SA</v>
          </cell>
          <cell r="F7074" t="str">
            <v>台</v>
          </cell>
        </row>
        <row r="7075">
          <cell r="C7075" t="str">
            <v>I435606E01</v>
          </cell>
          <cell r="D7075" t="str">
            <v>TSM3-B7-BB-SA</v>
          </cell>
          <cell r="F7075" t="str">
            <v>台</v>
          </cell>
        </row>
        <row r="7076">
          <cell r="C7076" t="str">
            <v>I435607E00</v>
          </cell>
          <cell r="D7076" t="str">
            <v>TSM3-B8-BB-SA</v>
          </cell>
          <cell r="F7076" t="str">
            <v>台</v>
          </cell>
        </row>
        <row r="7077">
          <cell r="C7077" t="str">
            <v>I435607E01</v>
          </cell>
          <cell r="D7077" t="str">
            <v>TSM3-B8-BB-SA</v>
          </cell>
          <cell r="F7077" t="str">
            <v>台</v>
          </cell>
        </row>
        <row r="7078">
          <cell r="C7078" t="str">
            <v>I435608E00</v>
          </cell>
          <cell r="D7078" t="str">
            <v>TSM3-B9-BB-SA</v>
          </cell>
          <cell r="F7078" t="str">
            <v>台</v>
          </cell>
        </row>
        <row r="7079">
          <cell r="C7079" t="str">
            <v>I435608E01</v>
          </cell>
          <cell r="D7079" t="str">
            <v>TSM3-B9-BB-SA</v>
          </cell>
          <cell r="F7079" t="str">
            <v>台</v>
          </cell>
        </row>
        <row r="7080">
          <cell r="C7080" t="str">
            <v>I435609E00</v>
          </cell>
          <cell r="D7080" t="str">
            <v>TSM3-B10-BB-SA</v>
          </cell>
          <cell r="F7080" t="str">
            <v>台</v>
          </cell>
        </row>
        <row r="7081">
          <cell r="C7081" t="str">
            <v>I435609E01</v>
          </cell>
          <cell r="D7081" t="str">
            <v>TSM3-B10-BB-SA</v>
          </cell>
          <cell r="F7081" t="str">
            <v>台</v>
          </cell>
        </row>
        <row r="7082">
          <cell r="C7082" t="str">
            <v>I445101E00</v>
          </cell>
          <cell r="D7082" t="str">
            <v>TSM4-S2-BB-EU</v>
          </cell>
          <cell r="F7082" t="str">
            <v>台</v>
          </cell>
        </row>
        <row r="7083">
          <cell r="C7083" t="str">
            <v>I445101E01</v>
          </cell>
          <cell r="D7083" t="str">
            <v>TSM4-S2-BB-EU</v>
          </cell>
          <cell r="F7083" t="str">
            <v>台</v>
          </cell>
        </row>
        <row r="7084">
          <cell r="C7084" t="str">
            <v>I445201E00</v>
          </cell>
          <cell r="D7084" t="str">
            <v>TSM4-S2-BB-AU</v>
          </cell>
          <cell r="F7084" t="str">
            <v>台</v>
          </cell>
        </row>
        <row r="7085">
          <cell r="C7085" t="str">
            <v>I445201E01</v>
          </cell>
          <cell r="D7085" t="str">
            <v>TSM4-S2-BB-AU</v>
          </cell>
          <cell r="F7085" t="str">
            <v>台</v>
          </cell>
        </row>
        <row r="7086">
          <cell r="C7086" t="str">
            <v>I445301E00</v>
          </cell>
          <cell r="D7086" t="str">
            <v>TSM4-S2-BB-UK</v>
          </cell>
          <cell r="F7086" t="str">
            <v>台</v>
          </cell>
        </row>
        <row r="7087">
          <cell r="C7087" t="str">
            <v>I445301E01</v>
          </cell>
          <cell r="D7087" t="str">
            <v>TSM4-S2-BB-UK</v>
          </cell>
          <cell r="F7087" t="str">
            <v>台</v>
          </cell>
        </row>
        <row r="7088">
          <cell r="C7088" t="str">
            <v>I445401E00</v>
          </cell>
          <cell r="D7088" t="str">
            <v>TSM4-S2-BB-UN</v>
          </cell>
          <cell r="F7088" t="str">
            <v>台</v>
          </cell>
        </row>
        <row r="7089">
          <cell r="C7089" t="str">
            <v>I445401E01</v>
          </cell>
          <cell r="D7089" t="str">
            <v>TSM4-S2-BB-UN</v>
          </cell>
          <cell r="F7089" t="str">
            <v>台</v>
          </cell>
        </row>
        <row r="7090">
          <cell r="C7090" t="str">
            <v>I445501E00</v>
          </cell>
          <cell r="D7090" t="str">
            <v>TSM4-S2-BB-US</v>
          </cell>
          <cell r="F7090" t="str">
            <v>台</v>
          </cell>
        </row>
        <row r="7091">
          <cell r="C7091" t="str">
            <v>I445501E01</v>
          </cell>
          <cell r="D7091" t="str">
            <v>TSM4-S2-BB-US</v>
          </cell>
          <cell r="F7091" t="str">
            <v>台</v>
          </cell>
        </row>
        <row r="7092">
          <cell r="C7092" t="str">
            <v>I445601E00</v>
          </cell>
          <cell r="D7092" t="str">
            <v>TSM4-S2-BB-SA</v>
          </cell>
          <cell r="F7092" t="str">
            <v>台</v>
          </cell>
        </row>
        <row r="7093">
          <cell r="C7093" t="str">
            <v>I445601E01</v>
          </cell>
          <cell r="D7093" t="str">
            <v>TSM4-S2-BB-SA</v>
          </cell>
          <cell r="F7093" t="str">
            <v>台</v>
          </cell>
        </row>
        <row r="7094">
          <cell r="C7094" t="str">
            <v>I465100E00</v>
          </cell>
          <cell r="D7094" t="str">
            <v>TSC6-C0-BB-EU</v>
          </cell>
          <cell r="F7094" t="str">
            <v>台</v>
          </cell>
        </row>
        <row r="7095">
          <cell r="C7095" t="str">
            <v>I465100E01</v>
          </cell>
          <cell r="D7095" t="str">
            <v>TSC6-C0-BB-EU</v>
          </cell>
          <cell r="F7095" t="str">
            <v>台</v>
          </cell>
        </row>
        <row r="7096">
          <cell r="C7096" t="str">
            <v>I465101E00</v>
          </cell>
          <cell r="D7096" t="str">
            <v>TSC6-C6-BB-EU</v>
          </cell>
          <cell r="F7096" t="str">
            <v>台</v>
          </cell>
        </row>
        <row r="7097">
          <cell r="C7097" t="str">
            <v>I465101E01</v>
          </cell>
          <cell r="D7097" t="str">
            <v>TSC6-C6-BB-EU</v>
          </cell>
          <cell r="F7097" t="str">
            <v>台</v>
          </cell>
        </row>
        <row r="7098">
          <cell r="C7098" t="str">
            <v>I465102E00</v>
          </cell>
          <cell r="D7098" t="str">
            <v>TSC6-C6-BS-EU</v>
          </cell>
          <cell r="F7098" t="str">
            <v>台</v>
          </cell>
        </row>
        <row r="7099">
          <cell r="C7099" t="str">
            <v>I465102E01</v>
          </cell>
          <cell r="D7099" t="str">
            <v>TSC6-C6-BS-EU</v>
          </cell>
          <cell r="F7099" t="str">
            <v>台</v>
          </cell>
        </row>
        <row r="7100">
          <cell r="C7100" t="str">
            <v>I465103N01</v>
          </cell>
          <cell r="D7100" t="str">
            <v>EasyConnect Control-EU</v>
          </cell>
          <cell r="E7100" t="str">
            <v>EasyConnect Control-EU</v>
          </cell>
          <cell r="F7100" t="str">
            <v>台</v>
          </cell>
        </row>
        <row r="7101">
          <cell r="C7101" t="str">
            <v>I465200E00</v>
          </cell>
          <cell r="D7101" t="str">
            <v>TSC6-C0-BB-AU</v>
          </cell>
          <cell r="F7101" t="str">
            <v>台</v>
          </cell>
        </row>
        <row r="7102">
          <cell r="C7102" t="str">
            <v>I465200E01</v>
          </cell>
          <cell r="D7102" t="str">
            <v>TSC6-C0-BB-AU</v>
          </cell>
          <cell r="F7102" t="str">
            <v>台</v>
          </cell>
        </row>
        <row r="7103">
          <cell r="C7103" t="str">
            <v>I465201E00</v>
          </cell>
          <cell r="D7103" t="str">
            <v>TSC6-C6-BB-AU</v>
          </cell>
          <cell r="F7103" t="str">
            <v>台</v>
          </cell>
        </row>
        <row r="7104">
          <cell r="C7104" t="str">
            <v>I465201E01</v>
          </cell>
          <cell r="D7104" t="str">
            <v>TSC6-C6-BB-AU</v>
          </cell>
          <cell r="F7104" t="str">
            <v>台</v>
          </cell>
        </row>
        <row r="7105">
          <cell r="C7105" t="str">
            <v>I465202E00</v>
          </cell>
          <cell r="D7105" t="str">
            <v>TSC6-C6-BS-AU</v>
          </cell>
          <cell r="F7105" t="str">
            <v>台</v>
          </cell>
        </row>
        <row r="7106">
          <cell r="C7106" t="str">
            <v>I465202E01</v>
          </cell>
          <cell r="D7106" t="str">
            <v>TSC6-C6-BS-AU</v>
          </cell>
          <cell r="F7106" t="str">
            <v>台</v>
          </cell>
        </row>
        <row r="7107">
          <cell r="C7107" t="str">
            <v>I465203N01</v>
          </cell>
          <cell r="D7107" t="str">
            <v>EasyConnect Control-AUS</v>
          </cell>
          <cell r="E7107" t="str">
            <v>EasyConnect Control-AUS</v>
          </cell>
          <cell r="F7107" t="str">
            <v>台</v>
          </cell>
        </row>
        <row r="7108">
          <cell r="C7108" t="str">
            <v>I465300E00</v>
          </cell>
          <cell r="D7108" t="str">
            <v>TSC6-C0-BB-UK</v>
          </cell>
          <cell r="F7108" t="str">
            <v>台</v>
          </cell>
        </row>
        <row r="7109">
          <cell r="C7109" t="str">
            <v>I465300E01</v>
          </cell>
          <cell r="D7109" t="str">
            <v>TSC6-C0-BB-UK</v>
          </cell>
          <cell r="F7109" t="str">
            <v>台</v>
          </cell>
        </row>
        <row r="7110">
          <cell r="C7110" t="str">
            <v>I465301E00</v>
          </cell>
          <cell r="D7110" t="str">
            <v>TSC6-C6-BB-UK</v>
          </cell>
          <cell r="F7110" t="str">
            <v>台</v>
          </cell>
        </row>
        <row r="7111">
          <cell r="C7111" t="str">
            <v>I465301E01</v>
          </cell>
          <cell r="D7111" t="str">
            <v>TSC6-C6-BB-UK</v>
          </cell>
          <cell r="F7111" t="str">
            <v>台</v>
          </cell>
        </row>
        <row r="7112">
          <cell r="C7112" t="str">
            <v>I465400E00</v>
          </cell>
          <cell r="D7112" t="str">
            <v>TSC6-C0-BB-UN</v>
          </cell>
          <cell r="F7112" t="str">
            <v>台</v>
          </cell>
        </row>
        <row r="7113">
          <cell r="C7113" t="str">
            <v>I465400E01</v>
          </cell>
          <cell r="D7113" t="str">
            <v>TSC6-C0-BB-UN</v>
          </cell>
          <cell r="F7113" t="str">
            <v>台</v>
          </cell>
        </row>
        <row r="7114">
          <cell r="C7114" t="str">
            <v>I465401E00</v>
          </cell>
          <cell r="D7114" t="str">
            <v>TSC6-C6-BB-UN</v>
          </cell>
          <cell r="F7114" t="str">
            <v>台</v>
          </cell>
        </row>
        <row r="7115">
          <cell r="C7115" t="str">
            <v>I465401E01</v>
          </cell>
          <cell r="D7115" t="str">
            <v>TSC6-C6-BB-UN</v>
          </cell>
          <cell r="F7115" t="str">
            <v>台</v>
          </cell>
        </row>
        <row r="7116">
          <cell r="C7116" t="str">
            <v>I465403N01</v>
          </cell>
          <cell r="D7116" t="str">
            <v>EasyConnect Control-Uni</v>
          </cell>
          <cell r="E7116" t="str">
            <v>EasyConnect Control-Uni</v>
          </cell>
          <cell r="F7116" t="str">
            <v>台</v>
          </cell>
        </row>
        <row r="7117">
          <cell r="C7117" t="str">
            <v>I465500E00</v>
          </cell>
          <cell r="D7117" t="str">
            <v>TSC6-C0-BB-US</v>
          </cell>
          <cell r="F7117" t="str">
            <v>台</v>
          </cell>
        </row>
        <row r="7118">
          <cell r="C7118" t="str">
            <v>I465500E01</v>
          </cell>
          <cell r="D7118" t="str">
            <v>TSC6-C0-BB-US</v>
          </cell>
          <cell r="F7118" t="str">
            <v>台</v>
          </cell>
        </row>
        <row r="7119">
          <cell r="C7119" t="str">
            <v>I465501E00</v>
          </cell>
          <cell r="D7119" t="str">
            <v>TSC6-C6-BB-US</v>
          </cell>
          <cell r="F7119" t="str">
            <v>台</v>
          </cell>
        </row>
        <row r="7120">
          <cell r="C7120" t="str">
            <v>I465501E01</v>
          </cell>
          <cell r="D7120" t="str">
            <v>TSC6-C6-BB-US</v>
          </cell>
          <cell r="F7120" t="str">
            <v>台</v>
          </cell>
        </row>
        <row r="7121">
          <cell r="C7121" t="str">
            <v>I465600E00</v>
          </cell>
          <cell r="D7121" t="str">
            <v>TSC6-C0-BB-SA</v>
          </cell>
          <cell r="F7121" t="str">
            <v>台</v>
          </cell>
        </row>
        <row r="7122">
          <cell r="C7122" t="str">
            <v>I465600E01</v>
          </cell>
          <cell r="D7122" t="str">
            <v>TSC6-C0-BB-SA</v>
          </cell>
          <cell r="F7122" t="str">
            <v>台</v>
          </cell>
        </row>
        <row r="7123">
          <cell r="C7123" t="str">
            <v>I465601E00</v>
          </cell>
          <cell r="D7123" t="str">
            <v>TSC6-C6-BB-SA</v>
          </cell>
          <cell r="F7123" t="str">
            <v>台</v>
          </cell>
        </row>
        <row r="7124">
          <cell r="C7124" t="str">
            <v>I465601E01</v>
          </cell>
          <cell r="D7124" t="str">
            <v>TSC6-C6-BB-SA</v>
          </cell>
          <cell r="F7124" t="str">
            <v>台</v>
          </cell>
        </row>
        <row r="7125">
          <cell r="C7125" t="str">
            <v>I465602E00</v>
          </cell>
          <cell r="D7125" t="str">
            <v>TSC6-C6-BS-SA</v>
          </cell>
          <cell r="F7125" t="str">
            <v>台</v>
          </cell>
        </row>
        <row r="7126">
          <cell r="C7126" t="str">
            <v>I465602E01</v>
          </cell>
          <cell r="D7126" t="str">
            <v>TSC6-C6-BS-SA</v>
          </cell>
          <cell r="F7126" t="str">
            <v>台</v>
          </cell>
        </row>
        <row r="7127">
          <cell r="C7127" t="str">
            <v>I465703N01</v>
          </cell>
          <cell r="D7127" t="str">
            <v>EasyConnect Control-DK</v>
          </cell>
          <cell r="E7127" t="str">
            <v>EasyConnect Control-DK</v>
          </cell>
          <cell r="F7127" t="str">
            <v>台</v>
          </cell>
        </row>
        <row r="7128">
          <cell r="C7128" t="str">
            <v>I475100E00</v>
          </cell>
          <cell r="D7128" t="str">
            <v>TSC7-C0-BB-EU</v>
          </cell>
          <cell r="F7128" t="str">
            <v>台</v>
          </cell>
        </row>
        <row r="7129">
          <cell r="C7129" t="str">
            <v>I475100E01</v>
          </cell>
          <cell r="D7129" t="str">
            <v>TSC7-C0-BB-EU</v>
          </cell>
          <cell r="F7129" t="str">
            <v>台</v>
          </cell>
        </row>
        <row r="7130">
          <cell r="C7130" t="str">
            <v>I475101E00</v>
          </cell>
          <cell r="D7130" t="str">
            <v>TSC7-C6-BB-EU</v>
          </cell>
          <cell r="F7130" t="str">
            <v>台</v>
          </cell>
        </row>
        <row r="7131">
          <cell r="C7131" t="str">
            <v>I475101E01</v>
          </cell>
          <cell r="D7131" t="str">
            <v>TSC7-C6-BB-EU</v>
          </cell>
          <cell r="F7131" t="str">
            <v>台</v>
          </cell>
        </row>
        <row r="7132">
          <cell r="C7132" t="str">
            <v>I475102F01</v>
          </cell>
          <cell r="D7132" t="str">
            <v>TTBC</v>
          </cell>
          <cell r="F7132" t="str">
            <v>台</v>
          </cell>
        </row>
        <row r="7133">
          <cell r="C7133" t="str">
            <v>I475103N01</v>
          </cell>
          <cell r="D7133" t="str">
            <v>EasyConnect Power-EU</v>
          </cell>
          <cell r="E7133" t="str">
            <v>EasyConnect Power-EU</v>
          </cell>
          <cell r="F7133" t="str">
            <v>台</v>
          </cell>
        </row>
        <row r="7134">
          <cell r="C7134" t="str">
            <v>I475104F01</v>
          </cell>
          <cell r="D7134" t="str">
            <v>TTB4</v>
          </cell>
          <cell r="F7134" t="str">
            <v>台</v>
          </cell>
        </row>
        <row r="7135">
          <cell r="C7135" t="str">
            <v>I475200E00</v>
          </cell>
          <cell r="D7135" t="str">
            <v>TSC7-C0-BB-AU</v>
          </cell>
          <cell r="F7135" t="str">
            <v>台</v>
          </cell>
        </row>
        <row r="7136">
          <cell r="C7136" t="str">
            <v>I475200E01</v>
          </cell>
          <cell r="D7136" t="str">
            <v>TSC7-C0-BB-AU</v>
          </cell>
          <cell r="F7136" t="str">
            <v>台</v>
          </cell>
        </row>
        <row r="7137">
          <cell r="C7137" t="str">
            <v>I475201E00</v>
          </cell>
          <cell r="D7137" t="str">
            <v>TSC7-C6-BB-AU</v>
          </cell>
          <cell r="F7137" t="str">
            <v>台</v>
          </cell>
        </row>
        <row r="7138">
          <cell r="C7138" t="str">
            <v>I475201E01</v>
          </cell>
          <cell r="D7138" t="str">
            <v>TSC7-C6-BB-AU</v>
          </cell>
          <cell r="F7138" t="str">
            <v>台</v>
          </cell>
        </row>
        <row r="7139">
          <cell r="C7139" t="str">
            <v>I475203N01</v>
          </cell>
          <cell r="D7139" t="str">
            <v>EasyConnect Power-AUS</v>
          </cell>
          <cell r="E7139" t="str">
            <v>EasyConnect Power-AUS</v>
          </cell>
          <cell r="F7139" t="str">
            <v>台</v>
          </cell>
        </row>
        <row r="7140">
          <cell r="C7140" t="str">
            <v>I475300E00</v>
          </cell>
          <cell r="D7140" t="str">
            <v>TSC7-C0-BB-UK</v>
          </cell>
          <cell r="F7140" t="str">
            <v>台</v>
          </cell>
        </row>
        <row r="7141">
          <cell r="C7141" t="str">
            <v>I475300E01</v>
          </cell>
          <cell r="D7141" t="str">
            <v>TSC7-C0-BB-UK</v>
          </cell>
          <cell r="F7141" t="str">
            <v>台</v>
          </cell>
        </row>
        <row r="7142">
          <cell r="C7142" t="str">
            <v>I475301E00</v>
          </cell>
          <cell r="D7142" t="str">
            <v>TSC7-C6-BB-UK</v>
          </cell>
          <cell r="F7142" t="str">
            <v>台</v>
          </cell>
        </row>
        <row r="7143">
          <cell r="C7143" t="str">
            <v>I475301E01</v>
          </cell>
          <cell r="D7143" t="str">
            <v>TSC7-C6-BB-UK</v>
          </cell>
          <cell r="F7143" t="str">
            <v>台</v>
          </cell>
        </row>
        <row r="7144">
          <cell r="C7144" t="str">
            <v>I475400E00</v>
          </cell>
          <cell r="D7144" t="str">
            <v>TSC7-C0-BB-UN</v>
          </cell>
          <cell r="F7144" t="str">
            <v>台</v>
          </cell>
        </row>
        <row r="7145">
          <cell r="C7145" t="str">
            <v>I475400E01</v>
          </cell>
          <cell r="D7145" t="str">
            <v>TSC7-C0-BB-UN</v>
          </cell>
          <cell r="F7145" t="str">
            <v>台</v>
          </cell>
        </row>
        <row r="7146">
          <cell r="C7146" t="str">
            <v>I475401E00</v>
          </cell>
          <cell r="D7146" t="str">
            <v>TSC7-C6-BB-UN</v>
          </cell>
          <cell r="F7146" t="str">
            <v>台</v>
          </cell>
        </row>
        <row r="7147">
          <cell r="C7147" t="str">
            <v>I475401E01</v>
          </cell>
          <cell r="D7147" t="str">
            <v>TSC7-C6-BB-UN</v>
          </cell>
          <cell r="F7147" t="str">
            <v>台</v>
          </cell>
        </row>
        <row r="7148">
          <cell r="C7148" t="str">
            <v>I475403N01</v>
          </cell>
          <cell r="D7148" t="str">
            <v>EasyConnect Power-Uni</v>
          </cell>
          <cell r="E7148" t="str">
            <v>EasyConnect Power-Uni</v>
          </cell>
          <cell r="F7148" t="str">
            <v>台</v>
          </cell>
        </row>
        <row r="7149">
          <cell r="C7149" t="str">
            <v>I475405S01</v>
          </cell>
          <cell r="D7149" t="str">
            <v>TSCR-C6-BB-UN</v>
          </cell>
          <cell r="E7149" t="str">
            <v>TSCR-C6-BB-UN</v>
          </cell>
          <cell r="F7149" t="str">
            <v>台</v>
          </cell>
        </row>
        <row r="7150">
          <cell r="C7150" t="str">
            <v>I475406I01</v>
          </cell>
          <cell r="D7150" t="str">
            <v>SCC-BP-2UP</v>
          </cell>
          <cell r="E7150" t="str">
            <v>SCC-BP-2UP</v>
          </cell>
          <cell r="F7150" t="str">
            <v>台</v>
          </cell>
        </row>
        <row r="7151">
          <cell r="C7151" t="str">
            <v>I475407E01</v>
          </cell>
          <cell r="D7151" t="str">
            <v>TSC7-C1-BB-UN</v>
          </cell>
          <cell r="F7151" t="str">
            <v>台</v>
          </cell>
        </row>
        <row r="7152">
          <cell r="C7152" t="str">
            <v>I475500E00</v>
          </cell>
          <cell r="D7152" t="str">
            <v>TSC7-C0-BB-US</v>
          </cell>
          <cell r="F7152" t="str">
            <v>台</v>
          </cell>
        </row>
        <row r="7153">
          <cell r="C7153" t="str">
            <v>I475500E01</v>
          </cell>
          <cell r="D7153" t="str">
            <v>TSC7-C0-BB-US</v>
          </cell>
          <cell r="F7153" t="str">
            <v>台</v>
          </cell>
        </row>
        <row r="7154">
          <cell r="C7154" t="str">
            <v>I475501E00</v>
          </cell>
          <cell r="D7154" t="str">
            <v>TSC7-C6-BB-US</v>
          </cell>
          <cell r="F7154" t="str">
            <v>台</v>
          </cell>
        </row>
        <row r="7155">
          <cell r="C7155" t="str">
            <v>I475501E01</v>
          </cell>
          <cell r="D7155" t="str">
            <v>TSC7-C6-BB-US</v>
          </cell>
          <cell r="F7155" t="str">
            <v>台</v>
          </cell>
        </row>
        <row r="7156">
          <cell r="C7156" t="str">
            <v>I475600E00</v>
          </cell>
          <cell r="D7156" t="str">
            <v>TSC7-C0-BB-SA</v>
          </cell>
          <cell r="F7156" t="str">
            <v>台</v>
          </cell>
        </row>
        <row r="7157">
          <cell r="C7157" t="str">
            <v>I475600E01</v>
          </cell>
          <cell r="D7157" t="str">
            <v>TSC7-C0-BB-SA</v>
          </cell>
          <cell r="F7157" t="str">
            <v>台</v>
          </cell>
        </row>
        <row r="7158">
          <cell r="C7158" t="str">
            <v>I475601E00</v>
          </cell>
          <cell r="D7158" t="str">
            <v>TSC7-C6-BB-SA</v>
          </cell>
          <cell r="F7158" t="str">
            <v>台</v>
          </cell>
        </row>
        <row r="7159">
          <cell r="C7159" t="str">
            <v>I475601E01</v>
          </cell>
          <cell r="D7159" t="str">
            <v>TSC7-C6-BB-SA</v>
          </cell>
          <cell r="F7159" t="str">
            <v>台</v>
          </cell>
        </row>
        <row r="7160">
          <cell r="C7160" t="str">
            <v>I475703N01</v>
          </cell>
          <cell r="D7160" t="str">
            <v>EasyConnect Power-DK</v>
          </cell>
          <cell r="E7160" t="str">
            <v>EasyConnect Power-DK</v>
          </cell>
          <cell r="F7160" t="str">
            <v>台</v>
          </cell>
        </row>
        <row r="7161">
          <cell r="C7161" t="str">
            <v>I485601E00</v>
          </cell>
          <cell r="D7161" t="str">
            <v>TSC8-C6-BB-SA</v>
          </cell>
          <cell r="F7161" t="str">
            <v>台</v>
          </cell>
        </row>
        <row r="7162">
          <cell r="C7162" t="str">
            <v>I485601E01</v>
          </cell>
          <cell r="D7162" t="str">
            <v>TSC8-C6-BB-SA</v>
          </cell>
          <cell r="F7162" t="str">
            <v>台</v>
          </cell>
        </row>
        <row r="7163">
          <cell r="C7163" t="str">
            <v>I510009E00</v>
          </cell>
          <cell r="D7163" t="str">
            <v>RMM4R-G1-SS</v>
          </cell>
          <cell r="F7163" t="str">
            <v>台</v>
          </cell>
        </row>
        <row r="7164">
          <cell r="C7164" t="str">
            <v>I510009E01</v>
          </cell>
          <cell r="D7164" t="str">
            <v>RMM4R-G1-SS</v>
          </cell>
          <cell r="F7164" t="str">
            <v>台</v>
          </cell>
        </row>
        <row r="7165">
          <cell r="C7165" t="str">
            <v>I515100E00</v>
          </cell>
          <cell r="D7165" t="str">
            <v>RMM4S-SS-EU</v>
          </cell>
          <cell r="F7165" t="str">
            <v>台</v>
          </cell>
        </row>
        <row r="7166">
          <cell r="C7166" t="str">
            <v>I515100E01</v>
          </cell>
          <cell r="D7166" t="str">
            <v>RMM4S-SS-EU</v>
          </cell>
          <cell r="F7166" t="str">
            <v>台</v>
          </cell>
        </row>
        <row r="7167">
          <cell r="C7167" t="str">
            <v>I515101E00</v>
          </cell>
          <cell r="D7167" t="str">
            <v>RMM4S-D1-SS-EU</v>
          </cell>
          <cell r="F7167" t="str">
            <v>台</v>
          </cell>
        </row>
        <row r="7168">
          <cell r="C7168" t="str">
            <v>I515101E01</v>
          </cell>
          <cell r="D7168" t="str">
            <v>RMM4S-D1-SS-EU</v>
          </cell>
          <cell r="F7168" t="str">
            <v>台</v>
          </cell>
        </row>
        <row r="7169">
          <cell r="C7169" t="str">
            <v>I515102E00</v>
          </cell>
          <cell r="D7169" t="str">
            <v>RMM4S-E1-SS-EU</v>
          </cell>
          <cell r="F7169" t="str">
            <v>台</v>
          </cell>
        </row>
        <row r="7170">
          <cell r="C7170" t="str">
            <v>I515102E01</v>
          </cell>
          <cell r="D7170" t="str">
            <v>RMM4S-E1-SS-EU</v>
          </cell>
          <cell r="F7170" t="str">
            <v>台</v>
          </cell>
        </row>
        <row r="7171">
          <cell r="C7171" t="str">
            <v>I515103E00</v>
          </cell>
          <cell r="D7171" t="str">
            <v>RMM4S-D2-SS-EU</v>
          </cell>
          <cell r="F7171" t="str">
            <v>台</v>
          </cell>
        </row>
        <row r="7172">
          <cell r="C7172" t="str">
            <v>I515103E01</v>
          </cell>
          <cell r="D7172" t="str">
            <v>RMM4S-D2-SS-EU</v>
          </cell>
          <cell r="F7172" t="str">
            <v>台</v>
          </cell>
        </row>
        <row r="7173">
          <cell r="C7173" t="str">
            <v>I515104E00</v>
          </cell>
          <cell r="D7173" t="str">
            <v>RMM4S-D3-SS-EU</v>
          </cell>
          <cell r="F7173" t="str">
            <v>台</v>
          </cell>
        </row>
        <row r="7174">
          <cell r="C7174" t="str">
            <v>I515104E01</v>
          </cell>
          <cell r="D7174" t="str">
            <v>RMM4S-D3-SS-EU</v>
          </cell>
          <cell r="F7174" t="str">
            <v>台</v>
          </cell>
        </row>
        <row r="7175">
          <cell r="C7175" t="str">
            <v>I515105E00</v>
          </cell>
          <cell r="D7175" t="str">
            <v>RMM4S-D4-SS-EU</v>
          </cell>
          <cell r="F7175" t="str">
            <v>台</v>
          </cell>
        </row>
        <row r="7176">
          <cell r="C7176" t="str">
            <v>I515105E01</v>
          </cell>
          <cell r="D7176" t="str">
            <v>RMM4S-D4-SS-EU</v>
          </cell>
          <cell r="F7176" t="str">
            <v>台</v>
          </cell>
        </row>
        <row r="7177">
          <cell r="C7177" t="str">
            <v>I515106E00</v>
          </cell>
          <cell r="D7177" t="str">
            <v>RMM4S-E3-SS-EU</v>
          </cell>
          <cell r="F7177" t="str">
            <v>台</v>
          </cell>
        </row>
        <row r="7178">
          <cell r="C7178" t="str">
            <v>I515106E01</v>
          </cell>
          <cell r="D7178" t="str">
            <v>RMM4S-E3-SS-EU</v>
          </cell>
          <cell r="F7178" t="str">
            <v>台</v>
          </cell>
        </row>
        <row r="7179">
          <cell r="C7179" t="str">
            <v>I515107E00</v>
          </cell>
          <cell r="D7179" t="str">
            <v>RMM4S-F1-SS-EU</v>
          </cell>
          <cell r="F7179" t="str">
            <v>台</v>
          </cell>
        </row>
        <row r="7180">
          <cell r="C7180" t="str">
            <v>I515107E01</v>
          </cell>
          <cell r="D7180" t="str">
            <v>RMM4S-F1-SS-EU</v>
          </cell>
          <cell r="F7180" t="str">
            <v>台</v>
          </cell>
        </row>
        <row r="7181">
          <cell r="C7181" t="str">
            <v>I515110E00</v>
          </cell>
          <cell r="D7181" t="str">
            <v>RMM4S-D7-SS-EU</v>
          </cell>
          <cell r="F7181" t="str">
            <v>台</v>
          </cell>
        </row>
        <row r="7182">
          <cell r="C7182" t="str">
            <v>I515110E01</v>
          </cell>
          <cell r="D7182" t="str">
            <v>RMM4S-D7-SS-EU</v>
          </cell>
          <cell r="F7182" t="str">
            <v>台</v>
          </cell>
        </row>
        <row r="7183">
          <cell r="C7183" t="str">
            <v>I515200E00</v>
          </cell>
          <cell r="D7183" t="str">
            <v>RMM4S-SS-AU</v>
          </cell>
          <cell r="F7183" t="str">
            <v>台</v>
          </cell>
        </row>
        <row r="7184">
          <cell r="C7184" t="str">
            <v>I515200E01</v>
          </cell>
          <cell r="D7184" t="str">
            <v>RMM4S-SS-AU</v>
          </cell>
          <cell r="F7184" t="str">
            <v>台</v>
          </cell>
        </row>
        <row r="7185">
          <cell r="C7185" t="str">
            <v>I515201E00</v>
          </cell>
          <cell r="D7185" t="str">
            <v>RMM4S-D1-SS-AU</v>
          </cell>
          <cell r="F7185" t="str">
            <v>台</v>
          </cell>
        </row>
        <row r="7186">
          <cell r="C7186" t="str">
            <v>I515201E01</v>
          </cell>
          <cell r="D7186" t="str">
            <v>RMM4S-D1-SS-AU</v>
          </cell>
          <cell r="F7186" t="str">
            <v>台</v>
          </cell>
        </row>
        <row r="7187">
          <cell r="C7187" t="str">
            <v>I515202E00</v>
          </cell>
          <cell r="D7187" t="str">
            <v>RMM4S-E1-SS-AU</v>
          </cell>
          <cell r="F7187" t="str">
            <v>台</v>
          </cell>
        </row>
        <row r="7188">
          <cell r="C7188" t="str">
            <v>I515202E01</v>
          </cell>
          <cell r="D7188" t="str">
            <v>RMM4S-E1-SS-AU</v>
          </cell>
          <cell r="F7188" t="str">
            <v>台</v>
          </cell>
        </row>
        <row r="7189">
          <cell r="C7189" t="str">
            <v>I515203E00</v>
          </cell>
          <cell r="D7189" t="str">
            <v>RMM4S-D2-SS-AU</v>
          </cell>
          <cell r="F7189" t="str">
            <v>台</v>
          </cell>
        </row>
        <row r="7190">
          <cell r="C7190" t="str">
            <v>I515203E01</v>
          </cell>
          <cell r="D7190" t="str">
            <v>RMM4S-D2-SS-AU</v>
          </cell>
          <cell r="F7190" t="str">
            <v>台</v>
          </cell>
        </row>
        <row r="7191">
          <cell r="C7191" t="str">
            <v>I515204E00</v>
          </cell>
          <cell r="D7191" t="str">
            <v>RMM4S-D3-SS-AU</v>
          </cell>
          <cell r="F7191" t="str">
            <v>台</v>
          </cell>
        </row>
        <row r="7192">
          <cell r="C7192" t="str">
            <v>I515204E01</v>
          </cell>
          <cell r="D7192" t="str">
            <v>RMM4S-D3-SS-AU</v>
          </cell>
          <cell r="F7192" t="str">
            <v>台</v>
          </cell>
        </row>
        <row r="7193">
          <cell r="C7193" t="str">
            <v>I515205E00</v>
          </cell>
          <cell r="D7193" t="str">
            <v>RMM4S-D4-SS-AU</v>
          </cell>
          <cell r="F7193" t="str">
            <v>台</v>
          </cell>
        </row>
        <row r="7194">
          <cell r="C7194" t="str">
            <v>I515205E01</v>
          </cell>
          <cell r="D7194" t="str">
            <v>RMM4S-D4-SS-AU</v>
          </cell>
          <cell r="F7194" t="str">
            <v>台</v>
          </cell>
        </row>
        <row r="7195">
          <cell r="C7195" t="str">
            <v>I515206E00</v>
          </cell>
          <cell r="D7195" t="str">
            <v>RMM4S-E3-SS-AU</v>
          </cell>
          <cell r="F7195" t="str">
            <v>台</v>
          </cell>
        </row>
        <row r="7196">
          <cell r="C7196" t="str">
            <v>I515206E01</v>
          </cell>
          <cell r="D7196" t="str">
            <v>RMM4S-E3-SS-AU</v>
          </cell>
          <cell r="F7196" t="str">
            <v>台</v>
          </cell>
        </row>
        <row r="7197">
          <cell r="C7197" t="str">
            <v>I515207E00</v>
          </cell>
          <cell r="D7197" t="str">
            <v>RMM4S-F1-SS-AU</v>
          </cell>
          <cell r="F7197" t="str">
            <v>台</v>
          </cell>
        </row>
        <row r="7198">
          <cell r="C7198" t="str">
            <v>I515207E01</v>
          </cell>
          <cell r="D7198" t="str">
            <v>RMM4S-F1-SS-AU</v>
          </cell>
          <cell r="F7198" t="str">
            <v>台</v>
          </cell>
        </row>
        <row r="7199">
          <cell r="C7199" t="str">
            <v>I515210E00</v>
          </cell>
          <cell r="D7199" t="str">
            <v>RMM4S-D7-SS-AU</v>
          </cell>
          <cell r="F7199" t="str">
            <v>台</v>
          </cell>
        </row>
        <row r="7200">
          <cell r="C7200" t="str">
            <v>I515210E01</v>
          </cell>
          <cell r="D7200" t="str">
            <v>RMM4S-D7-SS-AU</v>
          </cell>
          <cell r="F7200" t="str">
            <v>台</v>
          </cell>
        </row>
        <row r="7201">
          <cell r="C7201" t="str">
            <v>I515300E00</v>
          </cell>
          <cell r="D7201" t="str">
            <v>RMM4S-SS-UK</v>
          </cell>
          <cell r="F7201" t="str">
            <v>台</v>
          </cell>
        </row>
        <row r="7202">
          <cell r="C7202" t="str">
            <v>I515300E01</v>
          </cell>
          <cell r="D7202" t="str">
            <v>RMM4S-SS-UK</v>
          </cell>
          <cell r="F7202" t="str">
            <v>台</v>
          </cell>
        </row>
        <row r="7203">
          <cell r="C7203" t="str">
            <v>I515301E00</v>
          </cell>
          <cell r="D7203" t="str">
            <v>RMM4S-D1-SS-UK</v>
          </cell>
          <cell r="F7203" t="str">
            <v>台</v>
          </cell>
        </row>
        <row r="7204">
          <cell r="C7204" t="str">
            <v>I515301E01</v>
          </cell>
          <cell r="D7204" t="str">
            <v>RMM4S-D1-SS-UK</v>
          </cell>
          <cell r="F7204" t="str">
            <v>台</v>
          </cell>
        </row>
        <row r="7205">
          <cell r="C7205" t="str">
            <v>I515302E00</v>
          </cell>
          <cell r="D7205" t="str">
            <v>RMM4S-E1-SS-UK</v>
          </cell>
          <cell r="F7205" t="str">
            <v>台</v>
          </cell>
        </row>
        <row r="7206">
          <cell r="C7206" t="str">
            <v>I515302E01</v>
          </cell>
          <cell r="D7206" t="str">
            <v>RMM4S-E1-SS-UK</v>
          </cell>
          <cell r="F7206" t="str">
            <v>台</v>
          </cell>
        </row>
        <row r="7207">
          <cell r="C7207" t="str">
            <v>I515303E00</v>
          </cell>
          <cell r="D7207" t="str">
            <v>RMM4S-D2-SS-UK</v>
          </cell>
          <cell r="F7207" t="str">
            <v>台</v>
          </cell>
        </row>
        <row r="7208">
          <cell r="C7208" t="str">
            <v>I515303E01</v>
          </cell>
          <cell r="D7208" t="str">
            <v>RMM4S-D2-SS-UK</v>
          </cell>
          <cell r="F7208" t="str">
            <v>台</v>
          </cell>
        </row>
        <row r="7209">
          <cell r="C7209" t="str">
            <v>I515304E00</v>
          </cell>
          <cell r="D7209" t="str">
            <v>RMM4S-D3-SS-UK</v>
          </cell>
          <cell r="F7209" t="str">
            <v>台</v>
          </cell>
        </row>
        <row r="7210">
          <cell r="C7210" t="str">
            <v>I515304E01</v>
          </cell>
          <cell r="D7210" t="str">
            <v>RMM4S-D3-SS-UK</v>
          </cell>
          <cell r="F7210" t="str">
            <v>台</v>
          </cell>
        </row>
        <row r="7211">
          <cell r="C7211" t="str">
            <v>I515305E00</v>
          </cell>
          <cell r="D7211" t="str">
            <v>RMM4S-D4-SS-UK</v>
          </cell>
          <cell r="F7211" t="str">
            <v>台</v>
          </cell>
        </row>
        <row r="7212">
          <cell r="C7212" t="str">
            <v>I515305E01</v>
          </cell>
          <cell r="D7212" t="str">
            <v>RMM4S-D4-SS-UK</v>
          </cell>
          <cell r="F7212" t="str">
            <v>台</v>
          </cell>
        </row>
        <row r="7213">
          <cell r="C7213" t="str">
            <v>I515306E00</v>
          </cell>
          <cell r="D7213" t="str">
            <v>RMM4S-E3-SS-UK</v>
          </cell>
          <cell r="F7213" t="str">
            <v>台</v>
          </cell>
        </row>
        <row r="7214">
          <cell r="C7214" t="str">
            <v>I515306E01</v>
          </cell>
          <cell r="D7214" t="str">
            <v>RMM4S-E3-SS-UK</v>
          </cell>
          <cell r="F7214" t="str">
            <v>台</v>
          </cell>
        </row>
        <row r="7215">
          <cell r="C7215" t="str">
            <v>I515307E00</v>
          </cell>
          <cell r="D7215" t="str">
            <v>RMM4S-F1-SS-UK</v>
          </cell>
          <cell r="F7215" t="str">
            <v>台</v>
          </cell>
        </row>
        <row r="7216">
          <cell r="C7216" t="str">
            <v>I515307E01</v>
          </cell>
          <cell r="D7216" t="str">
            <v>RMM4S-F1-SS-UK</v>
          </cell>
          <cell r="F7216" t="str">
            <v>台</v>
          </cell>
        </row>
        <row r="7217">
          <cell r="C7217" t="str">
            <v>I515310E00</v>
          </cell>
          <cell r="D7217" t="str">
            <v>RMM4S-D7-SS-UK</v>
          </cell>
          <cell r="F7217" t="str">
            <v>台</v>
          </cell>
        </row>
        <row r="7218">
          <cell r="C7218" t="str">
            <v>I515310E01</v>
          </cell>
          <cell r="D7218" t="str">
            <v>RMM4S-D7-SS-UK</v>
          </cell>
          <cell r="F7218" t="str">
            <v>台</v>
          </cell>
        </row>
        <row r="7219">
          <cell r="C7219" t="str">
            <v>I515400E00</v>
          </cell>
          <cell r="D7219" t="str">
            <v>RMM4R-SS-UN</v>
          </cell>
          <cell r="F7219" t="str">
            <v>台</v>
          </cell>
        </row>
        <row r="7220">
          <cell r="C7220" t="str">
            <v>I515400E01</v>
          </cell>
          <cell r="D7220" t="str">
            <v>RMM4R-SS-UN</v>
          </cell>
          <cell r="F7220" t="str">
            <v>台</v>
          </cell>
        </row>
        <row r="7221">
          <cell r="C7221" t="str">
            <v>I515401E00</v>
          </cell>
          <cell r="D7221" t="str">
            <v>RMM4R-D1-SS-UN</v>
          </cell>
          <cell r="F7221" t="str">
            <v>台</v>
          </cell>
        </row>
        <row r="7222">
          <cell r="C7222" t="str">
            <v>I515401E01</v>
          </cell>
          <cell r="D7222" t="str">
            <v>RMM4R-D1-SS-UN</v>
          </cell>
          <cell r="F7222" t="str">
            <v>台</v>
          </cell>
        </row>
        <row r="7223">
          <cell r="C7223" t="str">
            <v>I515402E00</v>
          </cell>
          <cell r="D7223" t="str">
            <v>RMM4R-E1-SS-UN</v>
          </cell>
          <cell r="F7223" t="str">
            <v>台</v>
          </cell>
        </row>
        <row r="7224">
          <cell r="C7224" t="str">
            <v>I515402E01</v>
          </cell>
          <cell r="D7224" t="str">
            <v>RMM4R-E1-SS-UN</v>
          </cell>
          <cell r="F7224" t="str">
            <v>台</v>
          </cell>
        </row>
        <row r="7225">
          <cell r="C7225" t="str">
            <v>I515403E00</v>
          </cell>
          <cell r="D7225" t="str">
            <v>RMM4R-D2-SS-UN</v>
          </cell>
          <cell r="F7225" t="str">
            <v>台</v>
          </cell>
        </row>
        <row r="7226">
          <cell r="C7226" t="str">
            <v>I515403E01</v>
          </cell>
          <cell r="D7226" t="str">
            <v>RMM4R-D2-SS-UN</v>
          </cell>
          <cell r="F7226" t="str">
            <v>台</v>
          </cell>
        </row>
        <row r="7227">
          <cell r="C7227" t="str">
            <v>I515404E00</v>
          </cell>
          <cell r="D7227" t="str">
            <v>RMM4R-D3-SS-UN</v>
          </cell>
          <cell r="F7227" t="str">
            <v>台</v>
          </cell>
        </row>
        <row r="7228">
          <cell r="C7228" t="str">
            <v>I515404E01</v>
          </cell>
          <cell r="D7228" t="str">
            <v>RMM4R-D3-SS-UN</v>
          </cell>
          <cell r="F7228" t="str">
            <v>台</v>
          </cell>
        </row>
        <row r="7229">
          <cell r="C7229" t="str">
            <v>I515405E00</v>
          </cell>
          <cell r="D7229" t="str">
            <v>RMM4R-D4-SS-UN</v>
          </cell>
          <cell r="F7229" t="str">
            <v>台</v>
          </cell>
        </row>
        <row r="7230">
          <cell r="C7230" t="str">
            <v>I515405E01</v>
          </cell>
          <cell r="D7230" t="str">
            <v>RMM4R-D4-SS-UN</v>
          </cell>
          <cell r="F7230" t="str">
            <v>台</v>
          </cell>
        </row>
        <row r="7231">
          <cell r="C7231" t="str">
            <v>I515406E00</v>
          </cell>
          <cell r="D7231" t="str">
            <v>RMM4R-E3-SS-UN</v>
          </cell>
          <cell r="F7231" t="str">
            <v>台</v>
          </cell>
        </row>
        <row r="7232">
          <cell r="C7232" t="str">
            <v>I515406E01</v>
          </cell>
          <cell r="D7232" t="str">
            <v>RMM4R-E3-SS-UN</v>
          </cell>
          <cell r="F7232" t="str">
            <v>台</v>
          </cell>
        </row>
        <row r="7233">
          <cell r="C7233" t="str">
            <v>I515407E00</v>
          </cell>
          <cell r="D7233" t="str">
            <v>RMM4R-F1-SS-UN</v>
          </cell>
          <cell r="F7233" t="str">
            <v>台</v>
          </cell>
        </row>
        <row r="7234">
          <cell r="C7234" t="str">
            <v>I515407E01</v>
          </cell>
          <cell r="D7234" t="str">
            <v>RMM4R-F1-SS-UN</v>
          </cell>
          <cell r="F7234" t="str">
            <v>台</v>
          </cell>
        </row>
        <row r="7235">
          <cell r="C7235" t="str">
            <v>I515410E00</v>
          </cell>
          <cell r="D7235" t="str">
            <v>RMM4R-D7-SS-UN</v>
          </cell>
          <cell r="F7235" t="str">
            <v>台</v>
          </cell>
        </row>
        <row r="7236">
          <cell r="C7236" t="str">
            <v>I515410E01</v>
          </cell>
          <cell r="D7236" t="str">
            <v>RMM4R-D7-SS-UN</v>
          </cell>
          <cell r="F7236" t="str">
            <v>台</v>
          </cell>
        </row>
        <row r="7237">
          <cell r="C7237" t="str">
            <v>I515411E00</v>
          </cell>
          <cell r="D7237" t="str">
            <v>RMM4R-D8-SS-UN</v>
          </cell>
          <cell r="F7237" t="str">
            <v>台</v>
          </cell>
        </row>
        <row r="7238">
          <cell r="C7238" t="str">
            <v>I515412E00</v>
          </cell>
          <cell r="D7238" t="str">
            <v>RMM4R-H1-SS-UN</v>
          </cell>
          <cell r="F7238" t="str">
            <v>台</v>
          </cell>
        </row>
        <row r="7239">
          <cell r="C7239" t="str">
            <v>I515413E00</v>
          </cell>
          <cell r="D7239" t="str">
            <v>RMM4R-H2-SS-UN</v>
          </cell>
          <cell r="F7239" t="str">
            <v>台</v>
          </cell>
        </row>
        <row r="7240">
          <cell r="C7240" t="str">
            <v>I515500E00</v>
          </cell>
          <cell r="D7240" t="str">
            <v>RMM4R-SS-US</v>
          </cell>
          <cell r="F7240" t="str">
            <v>台</v>
          </cell>
        </row>
        <row r="7241">
          <cell r="C7241" t="str">
            <v>I515500E01</v>
          </cell>
          <cell r="D7241" t="str">
            <v>RMM4R-SS-US</v>
          </cell>
          <cell r="F7241" t="str">
            <v>台</v>
          </cell>
        </row>
        <row r="7242">
          <cell r="C7242" t="str">
            <v>I515501E00</v>
          </cell>
          <cell r="D7242" t="str">
            <v>RMM4R-D1-SS-US</v>
          </cell>
          <cell r="F7242" t="str">
            <v>台</v>
          </cell>
        </row>
        <row r="7243">
          <cell r="C7243" t="str">
            <v>I515501E01</v>
          </cell>
          <cell r="D7243" t="str">
            <v>RMM4R-D1-SS-US</v>
          </cell>
          <cell r="F7243" t="str">
            <v>台</v>
          </cell>
        </row>
        <row r="7244">
          <cell r="C7244" t="str">
            <v>I515502E00</v>
          </cell>
          <cell r="D7244" t="str">
            <v>RMM4R-E1-SS-US</v>
          </cell>
          <cell r="F7244" t="str">
            <v>台</v>
          </cell>
        </row>
        <row r="7245">
          <cell r="C7245" t="str">
            <v>I515502E01</v>
          </cell>
          <cell r="D7245" t="str">
            <v>RMM4R-E1-SS-US</v>
          </cell>
          <cell r="F7245" t="str">
            <v>台</v>
          </cell>
        </row>
        <row r="7246">
          <cell r="C7246" t="str">
            <v>I515503E00</v>
          </cell>
          <cell r="D7246" t="str">
            <v>RMM4R-D2-SS-US</v>
          </cell>
          <cell r="F7246" t="str">
            <v>台</v>
          </cell>
        </row>
        <row r="7247">
          <cell r="C7247" t="str">
            <v>I515503E01</v>
          </cell>
          <cell r="D7247" t="str">
            <v>RMM4R-D2-SS-US</v>
          </cell>
          <cell r="F7247" t="str">
            <v>台</v>
          </cell>
        </row>
        <row r="7248">
          <cell r="C7248" t="str">
            <v>I515504E00</v>
          </cell>
          <cell r="D7248" t="str">
            <v>RMM4R-D3-SS-US</v>
          </cell>
          <cell r="F7248" t="str">
            <v>台</v>
          </cell>
        </row>
        <row r="7249">
          <cell r="C7249" t="str">
            <v>I515504E01</v>
          </cell>
          <cell r="D7249" t="str">
            <v>RMM4R-D3-SS-US</v>
          </cell>
          <cell r="F7249" t="str">
            <v>台</v>
          </cell>
        </row>
        <row r="7250">
          <cell r="C7250" t="str">
            <v>I515505E00</v>
          </cell>
          <cell r="D7250" t="str">
            <v>RMM4R-D4-SS-US</v>
          </cell>
          <cell r="F7250" t="str">
            <v>台</v>
          </cell>
        </row>
        <row r="7251">
          <cell r="C7251" t="str">
            <v>I515505E01</v>
          </cell>
          <cell r="D7251" t="str">
            <v>RMM4R-D4-SS-US</v>
          </cell>
          <cell r="F7251" t="str">
            <v>台</v>
          </cell>
        </row>
        <row r="7252">
          <cell r="C7252" t="str">
            <v>I515506E00</v>
          </cell>
          <cell r="D7252" t="str">
            <v>RMM4R-E3-SS-US</v>
          </cell>
          <cell r="F7252" t="str">
            <v>台</v>
          </cell>
        </row>
        <row r="7253">
          <cell r="C7253" t="str">
            <v>I515506E01</v>
          </cell>
          <cell r="D7253" t="str">
            <v>RMM4R-E3-SS-US</v>
          </cell>
          <cell r="F7253" t="str">
            <v>台</v>
          </cell>
        </row>
        <row r="7254">
          <cell r="C7254" t="str">
            <v>I515507E00</v>
          </cell>
          <cell r="D7254" t="str">
            <v>RMM4R-F1-SS-US</v>
          </cell>
          <cell r="F7254" t="str">
            <v>台</v>
          </cell>
        </row>
        <row r="7255">
          <cell r="C7255" t="str">
            <v>I515507E01</v>
          </cell>
          <cell r="D7255" t="str">
            <v>RMM4R-F1-SS-US</v>
          </cell>
          <cell r="F7255" t="str">
            <v>台</v>
          </cell>
        </row>
        <row r="7256">
          <cell r="C7256" t="str">
            <v>I515508E00</v>
          </cell>
          <cell r="D7256" t="str">
            <v>RMM4R-F3-SS-US</v>
          </cell>
          <cell r="F7256" t="str">
            <v>台</v>
          </cell>
        </row>
        <row r="7257">
          <cell r="C7257" t="str">
            <v>I515508E01</v>
          </cell>
          <cell r="D7257" t="str">
            <v>RMM4R-F3-SS-US</v>
          </cell>
          <cell r="F7257" t="str">
            <v>台</v>
          </cell>
        </row>
        <row r="7258">
          <cell r="C7258" t="str">
            <v>I515510E00</v>
          </cell>
          <cell r="D7258" t="str">
            <v>RMM4R-D7-SS-US</v>
          </cell>
          <cell r="F7258" t="str">
            <v>台</v>
          </cell>
        </row>
        <row r="7259">
          <cell r="C7259" t="str">
            <v>I515510E01</v>
          </cell>
          <cell r="D7259" t="str">
            <v>RMM4R-D7-SS-US</v>
          </cell>
          <cell r="F7259" t="str">
            <v>台</v>
          </cell>
        </row>
        <row r="7260">
          <cell r="C7260" t="str">
            <v>I515600E00</v>
          </cell>
          <cell r="D7260" t="str">
            <v>RMM4S-SS-SA</v>
          </cell>
          <cell r="F7260" t="str">
            <v>台</v>
          </cell>
        </row>
        <row r="7261">
          <cell r="C7261" t="str">
            <v>I515600E01</v>
          </cell>
          <cell r="D7261" t="str">
            <v>RMM4S-SS-SA</v>
          </cell>
          <cell r="F7261" t="str">
            <v>台</v>
          </cell>
        </row>
        <row r="7262">
          <cell r="C7262" t="str">
            <v>I515601E00</v>
          </cell>
          <cell r="D7262" t="str">
            <v>RMM4S-D1-SS-SA</v>
          </cell>
          <cell r="F7262" t="str">
            <v>台</v>
          </cell>
        </row>
        <row r="7263">
          <cell r="C7263" t="str">
            <v>I515601E01</v>
          </cell>
          <cell r="D7263" t="str">
            <v>RMM4S-D1-SS-SA</v>
          </cell>
          <cell r="F7263" t="str">
            <v>台</v>
          </cell>
        </row>
        <row r="7264">
          <cell r="C7264" t="str">
            <v>I515602E00</v>
          </cell>
          <cell r="D7264" t="str">
            <v>RMM4S-E1-SS-SA</v>
          </cell>
          <cell r="F7264" t="str">
            <v>台</v>
          </cell>
        </row>
        <row r="7265">
          <cell r="C7265" t="str">
            <v>I515602E01</v>
          </cell>
          <cell r="D7265" t="str">
            <v>RMM4S-E1-SS-SA</v>
          </cell>
          <cell r="F7265" t="str">
            <v>台</v>
          </cell>
        </row>
        <row r="7266">
          <cell r="C7266" t="str">
            <v>I515603E00</v>
          </cell>
          <cell r="D7266" t="str">
            <v>RMM4S-D2-SS-SA</v>
          </cell>
          <cell r="F7266" t="str">
            <v>台</v>
          </cell>
        </row>
        <row r="7267">
          <cell r="C7267" t="str">
            <v>I515603E01</v>
          </cell>
          <cell r="D7267" t="str">
            <v>RMM4S-D2-SS-SA</v>
          </cell>
          <cell r="F7267" t="str">
            <v>台</v>
          </cell>
        </row>
        <row r="7268">
          <cell r="C7268" t="str">
            <v>I515604E00</v>
          </cell>
          <cell r="D7268" t="str">
            <v>RMM4S-D3-SS-SA</v>
          </cell>
          <cell r="F7268" t="str">
            <v>台</v>
          </cell>
        </row>
        <row r="7269">
          <cell r="C7269" t="str">
            <v>I515604E01</v>
          </cell>
          <cell r="D7269" t="str">
            <v>RMM4S-D3-SS-SA</v>
          </cell>
          <cell r="F7269" t="str">
            <v>台</v>
          </cell>
        </row>
        <row r="7270">
          <cell r="C7270" t="str">
            <v>I515605E00</v>
          </cell>
          <cell r="D7270" t="str">
            <v>RMM4S-D4-SS-SA</v>
          </cell>
          <cell r="F7270" t="str">
            <v>台</v>
          </cell>
        </row>
        <row r="7271">
          <cell r="C7271" t="str">
            <v>I515605E01</v>
          </cell>
          <cell r="D7271" t="str">
            <v>RMM4S-D4-SS-SA</v>
          </cell>
          <cell r="F7271" t="str">
            <v>台</v>
          </cell>
        </row>
        <row r="7272">
          <cell r="C7272" t="str">
            <v>I515606E00</v>
          </cell>
          <cell r="D7272" t="str">
            <v>RMM4S-E3-SS-SA</v>
          </cell>
          <cell r="F7272" t="str">
            <v>台</v>
          </cell>
        </row>
        <row r="7273">
          <cell r="C7273" t="str">
            <v>I515606E01</v>
          </cell>
          <cell r="D7273" t="str">
            <v>RMM4S-E3-SS-SA</v>
          </cell>
          <cell r="F7273" t="str">
            <v>台</v>
          </cell>
        </row>
        <row r="7274">
          <cell r="C7274" t="str">
            <v>I515607E00</v>
          </cell>
          <cell r="D7274" t="str">
            <v>RMM4S-F1-SS-SA</v>
          </cell>
          <cell r="F7274" t="str">
            <v>台</v>
          </cell>
        </row>
        <row r="7275">
          <cell r="C7275" t="str">
            <v>I515607E01</v>
          </cell>
          <cell r="D7275" t="str">
            <v>RMM4S-F1-SS-SA</v>
          </cell>
          <cell r="F7275" t="str">
            <v>台</v>
          </cell>
        </row>
        <row r="7276">
          <cell r="C7276" t="str">
            <v>I515610E00</v>
          </cell>
          <cell r="D7276" t="str">
            <v>RMM4S-D7-SS-SA</v>
          </cell>
          <cell r="F7276" t="str">
            <v>台</v>
          </cell>
        </row>
        <row r="7277">
          <cell r="C7277" t="str">
            <v>I515610E01</v>
          </cell>
          <cell r="D7277" t="str">
            <v>RMM4S-D7-SS-SA</v>
          </cell>
          <cell r="F7277" t="str">
            <v>台</v>
          </cell>
        </row>
        <row r="7278">
          <cell r="C7278" t="str">
            <v>I525100E00</v>
          </cell>
          <cell r="D7278" t="str">
            <v>RMU4S-SS-EU</v>
          </cell>
          <cell r="F7278" t="str">
            <v>台</v>
          </cell>
        </row>
        <row r="7279">
          <cell r="C7279" t="str">
            <v>I525100E01</v>
          </cell>
          <cell r="D7279" t="str">
            <v>RMU4S-SS-EU</v>
          </cell>
          <cell r="F7279" t="str">
            <v>台</v>
          </cell>
        </row>
        <row r="7280">
          <cell r="C7280" t="str">
            <v>I525101E00</v>
          </cell>
          <cell r="D7280" t="str">
            <v>RMU4S-D1-SS-EU</v>
          </cell>
          <cell r="F7280" t="str">
            <v>台</v>
          </cell>
        </row>
        <row r="7281">
          <cell r="C7281" t="str">
            <v>I525101E01</v>
          </cell>
          <cell r="D7281" t="str">
            <v>RMU4S-D1-SS-EU</v>
          </cell>
          <cell r="F7281" t="str">
            <v>台</v>
          </cell>
        </row>
        <row r="7282">
          <cell r="C7282" t="str">
            <v>I525102E00</v>
          </cell>
          <cell r="D7282" t="str">
            <v>RMU4S-E1-SS-EU</v>
          </cell>
          <cell r="F7282" t="str">
            <v>台</v>
          </cell>
        </row>
        <row r="7283">
          <cell r="C7283" t="str">
            <v>I525102E01</v>
          </cell>
          <cell r="D7283" t="str">
            <v>RMU4S-E1-SS-EU</v>
          </cell>
          <cell r="F7283" t="str">
            <v>台</v>
          </cell>
        </row>
        <row r="7284">
          <cell r="C7284" t="str">
            <v>I525104E00</v>
          </cell>
          <cell r="D7284" t="str">
            <v>RMU4S-E2-SS-EU</v>
          </cell>
          <cell r="F7284" t="str">
            <v>台</v>
          </cell>
        </row>
        <row r="7285">
          <cell r="C7285" t="str">
            <v>I525104E01</v>
          </cell>
          <cell r="D7285" t="str">
            <v>RMU4S-E2-SS-EU</v>
          </cell>
          <cell r="F7285" t="str">
            <v>台</v>
          </cell>
        </row>
        <row r="7286">
          <cell r="C7286" t="str">
            <v>I525105E00</v>
          </cell>
          <cell r="D7286" t="str">
            <v>RMU4S-E4-SS-EU</v>
          </cell>
          <cell r="F7286" t="str">
            <v>台</v>
          </cell>
        </row>
        <row r="7287">
          <cell r="C7287" t="str">
            <v>I525105E01</v>
          </cell>
          <cell r="D7287" t="str">
            <v>RMU4S-E4-SS-EU</v>
          </cell>
          <cell r="F7287" t="str">
            <v>台</v>
          </cell>
        </row>
        <row r="7288">
          <cell r="C7288" t="str">
            <v>I525106E00</v>
          </cell>
          <cell r="D7288" t="str">
            <v>RMU4S-F2-SS-EU</v>
          </cell>
          <cell r="F7288" t="str">
            <v>台</v>
          </cell>
        </row>
        <row r="7289">
          <cell r="C7289" t="str">
            <v>I525106E01</v>
          </cell>
          <cell r="D7289" t="str">
            <v>RMU4S-F2-SS-EU</v>
          </cell>
          <cell r="F7289" t="str">
            <v>台</v>
          </cell>
        </row>
        <row r="7290">
          <cell r="C7290" t="str">
            <v>I525200E00</v>
          </cell>
          <cell r="D7290" t="str">
            <v>RMU4S-SS-AU</v>
          </cell>
          <cell r="F7290" t="str">
            <v>台</v>
          </cell>
        </row>
        <row r="7291">
          <cell r="C7291" t="str">
            <v>I525200E01</v>
          </cell>
          <cell r="D7291" t="str">
            <v>RMU4S-SS-AU</v>
          </cell>
          <cell r="F7291" t="str">
            <v>台</v>
          </cell>
        </row>
        <row r="7292">
          <cell r="C7292" t="str">
            <v>I525201E00</v>
          </cell>
          <cell r="D7292" t="str">
            <v>RMU4S-D1-SS-AU</v>
          </cell>
          <cell r="F7292" t="str">
            <v>台</v>
          </cell>
        </row>
        <row r="7293">
          <cell r="C7293" t="str">
            <v>I525201E01</v>
          </cell>
          <cell r="D7293" t="str">
            <v>RMU4S-D1-SS-AU</v>
          </cell>
          <cell r="F7293" t="str">
            <v>台</v>
          </cell>
        </row>
        <row r="7294">
          <cell r="C7294" t="str">
            <v>I525202E00</v>
          </cell>
          <cell r="D7294" t="str">
            <v>RMU4S-E1-SS-AU</v>
          </cell>
          <cell r="F7294" t="str">
            <v>台</v>
          </cell>
        </row>
        <row r="7295">
          <cell r="C7295" t="str">
            <v>I525202E01</v>
          </cell>
          <cell r="D7295" t="str">
            <v>RMU4S-E1-SS-AU</v>
          </cell>
          <cell r="F7295" t="str">
            <v>台</v>
          </cell>
        </row>
        <row r="7296">
          <cell r="C7296" t="str">
            <v>I525204E00</v>
          </cell>
          <cell r="D7296" t="str">
            <v>RMU4S-E2-SS-AU</v>
          </cell>
          <cell r="F7296" t="str">
            <v>台</v>
          </cell>
        </row>
        <row r="7297">
          <cell r="C7297" t="str">
            <v>I525204E01</v>
          </cell>
          <cell r="D7297" t="str">
            <v>RMU4S-E2-SS-AU</v>
          </cell>
          <cell r="F7297" t="str">
            <v>台</v>
          </cell>
        </row>
        <row r="7298">
          <cell r="C7298" t="str">
            <v>I525205E00</v>
          </cell>
          <cell r="D7298" t="str">
            <v>RMU4S-E4-SS-AU</v>
          </cell>
          <cell r="F7298" t="str">
            <v>台</v>
          </cell>
        </row>
        <row r="7299">
          <cell r="C7299" t="str">
            <v>I525205E01</v>
          </cell>
          <cell r="D7299" t="str">
            <v>RMU4S-E4-SS-AU</v>
          </cell>
          <cell r="F7299" t="str">
            <v>台</v>
          </cell>
        </row>
        <row r="7300">
          <cell r="C7300" t="str">
            <v>I525206E00</v>
          </cell>
          <cell r="D7300" t="str">
            <v>RMU4S-F2-SS-AU</v>
          </cell>
          <cell r="F7300" t="str">
            <v>台</v>
          </cell>
        </row>
        <row r="7301">
          <cell r="C7301" t="str">
            <v>I525206E01</v>
          </cell>
          <cell r="D7301" t="str">
            <v>RMU4S-F2-SS-AU</v>
          </cell>
          <cell r="F7301" t="str">
            <v>台</v>
          </cell>
        </row>
        <row r="7302">
          <cell r="C7302" t="str">
            <v>I525300E00</v>
          </cell>
          <cell r="D7302" t="str">
            <v>RMU4S-SS-UK</v>
          </cell>
          <cell r="F7302" t="str">
            <v>台</v>
          </cell>
        </row>
        <row r="7303">
          <cell r="C7303" t="str">
            <v>I525300E01</v>
          </cell>
          <cell r="D7303" t="str">
            <v>RMU4S-SS-UK</v>
          </cell>
          <cell r="F7303" t="str">
            <v>台</v>
          </cell>
        </row>
        <row r="7304">
          <cell r="C7304" t="str">
            <v>I525301E00</v>
          </cell>
          <cell r="D7304" t="str">
            <v>RMU4S-D1-SS-UK</v>
          </cell>
          <cell r="F7304" t="str">
            <v>台</v>
          </cell>
        </row>
        <row r="7305">
          <cell r="C7305" t="str">
            <v>I525301E01</v>
          </cell>
          <cell r="D7305" t="str">
            <v>RMU4S-D1-SS-UK</v>
          </cell>
          <cell r="F7305" t="str">
            <v>台</v>
          </cell>
        </row>
        <row r="7306">
          <cell r="C7306" t="str">
            <v>I525302E00</v>
          </cell>
          <cell r="D7306" t="str">
            <v>RMU4S-E1-SS-UK</v>
          </cell>
          <cell r="F7306" t="str">
            <v>台</v>
          </cell>
        </row>
        <row r="7307">
          <cell r="C7307" t="str">
            <v>I525302E01</v>
          </cell>
          <cell r="D7307" t="str">
            <v>RMU4S-E1-SS-UK</v>
          </cell>
          <cell r="F7307" t="str">
            <v>台</v>
          </cell>
        </row>
        <row r="7308">
          <cell r="C7308" t="str">
            <v>I525304E00</v>
          </cell>
          <cell r="D7308" t="str">
            <v>RMU4S-E2-SS-UK</v>
          </cell>
          <cell r="F7308" t="str">
            <v>台</v>
          </cell>
        </row>
        <row r="7309">
          <cell r="C7309" t="str">
            <v>I525304E01</v>
          </cell>
          <cell r="D7309" t="str">
            <v>RMU4S-E2-SS-UK</v>
          </cell>
          <cell r="F7309" t="str">
            <v>台</v>
          </cell>
        </row>
        <row r="7310">
          <cell r="C7310" t="str">
            <v>I525305E00</v>
          </cell>
          <cell r="D7310" t="str">
            <v>RMU4S-E4-SS-UK</v>
          </cell>
          <cell r="F7310" t="str">
            <v>台</v>
          </cell>
        </row>
        <row r="7311">
          <cell r="C7311" t="str">
            <v>I525305E01</v>
          </cell>
          <cell r="D7311" t="str">
            <v>RMU4S-E4-SS-UK</v>
          </cell>
          <cell r="F7311" t="str">
            <v>台</v>
          </cell>
        </row>
        <row r="7312">
          <cell r="C7312" t="str">
            <v>I525306E00</v>
          </cell>
          <cell r="D7312" t="str">
            <v>RMU4S-F2-SS-UK</v>
          </cell>
          <cell r="F7312" t="str">
            <v>台</v>
          </cell>
        </row>
        <row r="7313">
          <cell r="C7313" t="str">
            <v>I525306E01</v>
          </cell>
          <cell r="D7313" t="str">
            <v>RMU4S-F2-SS-UK</v>
          </cell>
          <cell r="F7313" t="str">
            <v>台</v>
          </cell>
        </row>
        <row r="7314">
          <cell r="C7314" t="str">
            <v>I525400E00</v>
          </cell>
          <cell r="D7314" t="str">
            <v>RMU4R-SS-UN</v>
          </cell>
          <cell r="F7314" t="str">
            <v>台</v>
          </cell>
        </row>
        <row r="7315">
          <cell r="C7315" t="str">
            <v>I525400E01</v>
          </cell>
          <cell r="D7315" t="str">
            <v>RMU4R-SS-UN</v>
          </cell>
          <cell r="F7315" t="str">
            <v>台</v>
          </cell>
        </row>
        <row r="7316">
          <cell r="C7316" t="str">
            <v>I525401E00</v>
          </cell>
          <cell r="D7316" t="str">
            <v>RMU4R-D1-SS-UN</v>
          </cell>
          <cell r="F7316" t="str">
            <v>台</v>
          </cell>
        </row>
        <row r="7317">
          <cell r="C7317" t="str">
            <v>I525401E01</v>
          </cell>
          <cell r="D7317" t="str">
            <v>RMU4R-D1-SS-UN</v>
          </cell>
          <cell r="F7317" t="str">
            <v>台</v>
          </cell>
        </row>
        <row r="7318">
          <cell r="C7318" t="str">
            <v>I525402E00</v>
          </cell>
          <cell r="D7318" t="str">
            <v>RMU4R-E1-SS-UN</v>
          </cell>
          <cell r="F7318" t="str">
            <v>台</v>
          </cell>
        </row>
        <row r="7319">
          <cell r="C7319" t="str">
            <v>I525402E01</v>
          </cell>
          <cell r="D7319" t="str">
            <v>RMU4R-E1-SS-UN</v>
          </cell>
          <cell r="F7319" t="str">
            <v>台</v>
          </cell>
        </row>
        <row r="7320">
          <cell r="C7320" t="str">
            <v>I525404E00</v>
          </cell>
          <cell r="D7320" t="str">
            <v>RMU4R-E2-SS-UN</v>
          </cell>
          <cell r="F7320" t="str">
            <v>台</v>
          </cell>
        </row>
        <row r="7321">
          <cell r="C7321" t="str">
            <v>I525404E01</v>
          </cell>
          <cell r="D7321" t="str">
            <v>RMU4R-E2-SS-UN</v>
          </cell>
          <cell r="F7321" t="str">
            <v>台</v>
          </cell>
        </row>
        <row r="7322">
          <cell r="C7322" t="str">
            <v>I525405E00</v>
          </cell>
          <cell r="D7322" t="str">
            <v>RMU4R-E4-SS-UN</v>
          </cell>
          <cell r="F7322" t="str">
            <v>台</v>
          </cell>
        </row>
        <row r="7323">
          <cell r="C7323" t="str">
            <v>I525405E01</v>
          </cell>
          <cell r="D7323" t="str">
            <v>RMU4R-E4-SS-UN</v>
          </cell>
          <cell r="F7323" t="str">
            <v>台</v>
          </cell>
        </row>
        <row r="7324">
          <cell r="C7324" t="str">
            <v>I525406E00</v>
          </cell>
          <cell r="D7324" t="str">
            <v>RMU4R-F2-SS-UN</v>
          </cell>
          <cell r="F7324" t="str">
            <v>台</v>
          </cell>
        </row>
        <row r="7325">
          <cell r="C7325" t="str">
            <v>I525406E01</v>
          </cell>
          <cell r="D7325" t="str">
            <v>RMU4R-F2-SS-UN</v>
          </cell>
          <cell r="F7325" t="str">
            <v>台</v>
          </cell>
        </row>
        <row r="7326">
          <cell r="C7326" t="str">
            <v>I525407E01</v>
          </cell>
          <cell r="D7326" t="str">
            <v>RMU4R-E5-SS-UN</v>
          </cell>
          <cell r="F7326" t="str">
            <v>台</v>
          </cell>
        </row>
        <row r="7327">
          <cell r="C7327" t="str">
            <v>I525500E00</v>
          </cell>
          <cell r="D7327" t="str">
            <v>RMU4R-SS-US</v>
          </cell>
          <cell r="F7327" t="str">
            <v>台</v>
          </cell>
        </row>
        <row r="7328">
          <cell r="C7328" t="str">
            <v>I525500E01</v>
          </cell>
          <cell r="D7328" t="str">
            <v>RMU4R-SS-US</v>
          </cell>
          <cell r="F7328" t="str">
            <v>台</v>
          </cell>
        </row>
        <row r="7329">
          <cell r="C7329" t="str">
            <v>I525501E00</v>
          </cell>
          <cell r="D7329" t="str">
            <v>RMU4R-D1-SS-US</v>
          </cell>
          <cell r="F7329" t="str">
            <v>台</v>
          </cell>
        </row>
        <row r="7330">
          <cell r="C7330" t="str">
            <v>I525501E01</v>
          </cell>
          <cell r="D7330" t="str">
            <v>RMU4R-D1-SS-US</v>
          </cell>
          <cell r="F7330" t="str">
            <v>台</v>
          </cell>
        </row>
        <row r="7331">
          <cell r="C7331" t="str">
            <v>I525502E00</v>
          </cell>
          <cell r="D7331" t="str">
            <v>RMU4R-E1-SS-US</v>
          </cell>
          <cell r="F7331" t="str">
            <v>台</v>
          </cell>
        </row>
        <row r="7332">
          <cell r="C7332" t="str">
            <v>I525502E01</v>
          </cell>
          <cell r="D7332" t="str">
            <v>RMU4R-E1-SS-US</v>
          </cell>
          <cell r="F7332" t="str">
            <v>台</v>
          </cell>
        </row>
        <row r="7333">
          <cell r="C7333" t="str">
            <v>I525503E00</v>
          </cell>
          <cell r="D7333" t="str">
            <v>RMU4R-D5-SS-US</v>
          </cell>
          <cell r="F7333" t="str">
            <v>台</v>
          </cell>
        </row>
        <row r="7334">
          <cell r="C7334" t="str">
            <v>I525503E01</v>
          </cell>
          <cell r="D7334" t="str">
            <v>RMU4R-D5-SS-US</v>
          </cell>
          <cell r="F7334" t="str">
            <v>台</v>
          </cell>
        </row>
        <row r="7335">
          <cell r="C7335" t="str">
            <v>I525504E00</v>
          </cell>
          <cell r="D7335" t="str">
            <v>RMU4R-E2-SS-US</v>
          </cell>
          <cell r="F7335" t="str">
            <v>台</v>
          </cell>
        </row>
        <row r="7336">
          <cell r="C7336" t="str">
            <v>I525504E01</v>
          </cell>
          <cell r="D7336" t="str">
            <v>RMU4R-E2-SS-US</v>
          </cell>
          <cell r="F7336" t="str">
            <v>台</v>
          </cell>
        </row>
        <row r="7337">
          <cell r="C7337" t="str">
            <v>I525505E00</v>
          </cell>
          <cell r="D7337" t="str">
            <v>RMU4R-E4-SS-US</v>
          </cell>
          <cell r="F7337" t="str">
            <v>台</v>
          </cell>
        </row>
        <row r="7338">
          <cell r="C7338" t="str">
            <v>I525505E01</v>
          </cell>
          <cell r="D7338" t="str">
            <v>RMU4R-E4-SS-US</v>
          </cell>
          <cell r="F7338" t="str">
            <v>台</v>
          </cell>
        </row>
        <row r="7339">
          <cell r="C7339" t="str">
            <v>I525506E00</v>
          </cell>
          <cell r="D7339" t="str">
            <v>RMU4R-F2-SS-US</v>
          </cell>
          <cell r="F7339" t="str">
            <v>台</v>
          </cell>
        </row>
        <row r="7340">
          <cell r="C7340" t="str">
            <v>I525506E01</v>
          </cell>
          <cell r="D7340" t="str">
            <v>RMU4R-F2-SS-US</v>
          </cell>
          <cell r="F7340" t="str">
            <v>台</v>
          </cell>
        </row>
        <row r="7341">
          <cell r="C7341" t="str">
            <v>I525600E00</v>
          </cell>
          <cell r="D7341" t="str">
            <v>RMU4S-SS-SA</v>
          </cell>
          <cell r="F7341" t="str">
            <v>台</v>
          </cell>
        </row>
        <row r="7342">
          <cell r="C7342" t="str">
            <v>I525600E01</v>
          </cell>
          <cell r="D7342" t="str">
            <v>RMU4S-SS-SA</v>
          </cell>
          <cell r="F7342" t="str">
            <v>台</v>
          </cell>
        </row>
        <row r="7343">
          <cell r="C7343" t="str">
            <v>I525601E00</v>
          </cell>
          <cell r="D7343" t="str">
            <v>RMU4S-D1-SS-SA</v>
          </cell>
          <cell r="F7343" t="str">
            <v>台</v>
          </cell>
        </row>
        <row r="7344">
          <cell r="C7344" t="str">
            <v>I525601E01</v>
          </cell>
          <cell r="D7344" t="str">
            <v>RMU4S-D1-SS-SA</v>
          </cell>
          <cell r="F7344" t="str">
            <v>台</v>
          </cell>
        </row>
        <row r="7345">
          <cell r="C7345" t="str">
            <v>I525602E00</v>
          </cell>
          <cell r="D7345" t="str">
            <v>RMU4S-E1-SS-SA</v>
          </cell>
          <cell r="F7345" t="str">
            <v>台</v>
          </cell>
        </row>
        <row r="7346">
          <cell r="C7346" t="str">
            <v>I525602E01</v>
          </cell>
          <cell r="D7346" t="str">
            <v>RMU4S-E1-SS-SA</v>
          </cell>
          <cell r="F7346" t="str">
            <v>台</v>
          </cell>
        </row>
        <row r="7347">
          <cell r="C7347" t="str">
            <v>I525604E00</v>
          </cell>
          <cell r="D7347" t="str">
            <v>RMU4S-E2-SS-SA</v>
          </cell>
          <cell r="F7347" t="str">
            <v>台</v>
          </cell>
        </row>
        <row r="7348">
          <cell r="C7348" t="str">
            <v>I525604E01</v>
          </cell>
          <cell r="D7348" t="str">
            <v>RMU4S-E2-SS-SA</v>
          </cell>
          <cell r="F7348" t="str">
            <v>台</v>
          </cell>
        </row>
        <row r="7349">
          <cell r="C7349" t="str">
            <v>I525605E00</v>
          </cell>
          <cell r="D7349" t="str">
            <v>RMU4S-E4-SS-SA</v>
          </cell>
          <cell r="F7349" t="str">
            <v>台</v>
          </cell>
        </row>
        <row r="7350">
          <cell r="C7350" t="str">
            <v>I525605E01</v>
          </cell>
          <cell r="D7350" t="str">
            <v>RMU4S-E4-SS-SA</v>
          </cell>
          <cell r="F7350" t="str">
            <v>台</v>
          </cell>
        </row>
        <row r="7351">
          <cell r="C7351" t="str">
            <v>I525606E00</v>
          </cell>
          <cell r="D7351" t="str">
            <v>RMU4S-F2-SS-SA</v>
          </cell>
          <cell r="F7351" t="str">
            <v>台</v>
          </cell>
        </row>
        <row r="7352">
          <cell r="C7352" t="str">
            <v>I525606E01</v>
          </cell>
          <cell r="D7352" t="str">
            <v>RMU4S-F2-SS-SA</v>
          </cell>
          <cell r="F7352" t="str">
            <v>台</v>
          </cell>
        </row>
        <row r="7353">
          <cell r="C7353" t="str">
            <v>N-Q004301E00</v>
          </cell>
          <cell r="D7353" t="str">
            <v>WVA1-MG</v>
          </cell>
          <cell r="F7353" t="str">
            <v>PCS</v>
          </cell>
        </row>
        <row r="7354">
          <cell r="C7354" t="str">
            <v>N-Q004301E01</v>
          </cell>
          <cell r="D7354" t="str">
            <v>WVA1-MG</v>
          </cell>
          <cell r="F7354" t="str">
            <v>PCS</v>
          </cell>
        </row>
        <row r="7355">
          <cell r="C7355" t="str">
            <v>N-Q004302E00</v>
          </cell>
          <cell r="D7355" t="str">
            <v>WKR1-MG</v>
          </cell>
          <cell r="F7355" t="str">
            <v>PCS</v>
          </cell>
        </row>
        <row r="7356">
          <cell r="C7356" t="str">
            <v>N-Q004302E01</v>
          </cell>
          <cell r="D7356" t="str">
            <v>WKR1-MG</v>
          </cell>
          <cell r="F7356" t="str">
            <v>PCS</v>
          </cell>
        </row>
        <row r="7357">
          <cell r="C7357" t="str">
            <v>N-Q004303E00</v>
          </cell>
          <cell r="D7357" t="str">
            <v>WH1-MG</v>
          </cell>
          <cell r="F7357" t="str">
            <v>PCS</v>
          </cell>
        </row>
        <row r="7358">
          <cell r="C7358" t="str">
            <v>N-Q004303E01</v>
          </cell>
          <cell r="D7358" t="str">
            <v>WH1-MG</v>
          </cell>
          <cell r="F7358" t="str">
            <v>PCS</v>
          </cell>
        </row>
        <row r="7359">
          <cell r="C7359" t="str">
            <v>N-Q004304E00</v>
          </cell>
          <cell r="D7359" t="str">
            <v>WU1-MG</v>
          </cell>
          <cell r="F7359" t="str">
            <v>PCS</v>
          </cell>
        </row>
        <row r="7360">
          <cell r="C7360" t="str">
            <v>N-Q004304E01</v>
          </cell>
          <cell r="D7360" t="str">
            <v>WU1-MG</v>
          </cell>
          <cell r="F7360" t="str">
            <v>PCS</v>
          </cell>
        </row>
        <row r="7361">
          <cell r="C7361" t="str">
            <v>N-Q004305E00</v>
          </cell>
          <cell r="D7361" t="str">
            <v>WCR1-MG</v>
          </cell>
          <cell r="F7361" t="str">
            <v>PCS</v>
          </cell>
        </row>
        <row r="7362">
          <cell r="C7362" t="str">
            <v>N-Q004305E01</v>
          </cell>
          <cell r="D7362" t="str">
            <v>WCR1-MG</v>
          </cell>
          <cell r="F7362" t="str">
            <v>PCS</v>
          </cell>
        </row>
        <row r="7363">
          <cell r="C7363" t="str">
            <v>N-Q004306E00</v>
          </cell>
          <cell r="D7363" t="str">
            <v>WNN1-MG</v>
          </cell>
          <cell r="F7363" t="str">
            <v>PCS</v>
          </cell>
        </row>
        <row r="7364">
          <cell r="C7364" t="str">
            <v>N-Q004306E01</v>
          </cell>
          <cell r="D7364" t="str">
            <v>WNN1-MG</v>
          </cell>
          <cell r="F7364" t="str">
            <v>PCS</v>
          </cell>
        </row>
        <row r="7365">
          <cell r="C7365" t="str">
            <v>N-Q004307E00</v>
          </cell>
          <cell r="D7365" t="str">
            <v>WY1-MG</v>
          </cell>
          <cell r="F7365" t="str">
            <v>PCS</v>
          </cell>
        </row>
        <row r="7366">
          <cell r="C7366" t="str">
            <v>N-Q004307E01</v>
          </cell>
          <cell r="D7366" t="str">
            <v>WY1-MG</v>
          </cell>
          <cell r="F7366" t="str">
            <v>PCS</v>
          </cell>
        </row>
        <row r="7367">
          <cell r="C7367" t="str">
            <v>N-Q004308E00</v>
          </cell>
          <cell r="D7367" t="str">
            <v>WS1-MG</v>
          </cell>
          <cell r="F7367" t="str">
            <v>PCS</v>
          </cell>
        </row>
        <row r="7368">
          <cell r="C7368" t="str">
            <v>N-Q004308E01</v>
          </cell>
          <cell r="D7368" t="str">
            <v>WS1-MG</v>
          </cell>
          <cell r="F7368" t="str">
            <v>PCS</v>
          </cell>
        </row>
        <row r="7369">
          <cell r="C7369" t="str">
            <v>N-Q004309E00</v>
          </cell>
          <cell r="D7369" t="str">
            <v>WXT2-MG</v>
          </cell>
          <cell r="F7369" t="str">
            <v>PCS</v>
          </cell>
        </row>
        <row r="7370">
          <cell r="C7370" t="str">
            <v>N-Q004309E01</v>
          </cell>
          <cell r="D7370" t="str">
            <v>WXT2-MG</v>
          </cell>
          <cell r="F7370" t="str">
            <v>PCS</v>
          </cell>
        </row>
        <row r="7371">
          <cell r="C7371" t="str">
            <v>N-Q004310E00</v>
          </cell>
          <cell r="D7371" t="str">
            <v>WBP1-MG</v>
          </cell>
          <cell r="F7371" t="str">
            <v>PCS</v>
          </cell>
        </row>
        <row r="7372">
          <cell r="C7372" t="str">
            <v>N-Q004310E01</v>
          </cell>
          <cell r="D7372" t="str">
            <v>WBP1-MG</v>
          </cell>
          <cell r="F7372" t="str">
            <v>PCS</v>
          </cell>
        </row>
        <row r="7373">
          <cell r="C7373" t="str">
            <v>N004101E00</v>
          </cell>
          <cell r="D7373" t="str">
            <v>RDA1-SB</v>
          </cell>
          <cell r="F7373" t="str">
            <v>PCS</v>
          </cell>
        </row>
        <row r="7374">
          <cell r="C7374" t="str">
            <v>N004101E01</v>
          </cell>
          <cell r="D7374" t="str">
            <v>RDA1-SB</v>
          </cell>
          <cell r="F7374" t="str">
            <v>PCS</v>
          </cell>
        </row>
        <row r="7375">
          <cell r="C7375" t="str">
            <v>N004102E00</v>
          </cell>
          <cell r="D7375" t="str">
            <v>RVA1-SB</v>
          </cell>
          <cell r="F7375" t="str">
            <v>PCS</v>
          </cell>
        </row>
        <row r="7376">
          <cell r="C7376" t="str">
            <v>N004102E01</v>
          </cell>
          <cell r="D7376" t="str">
            <v>RVA1-SB</v>
          </cell>
          <cell r="F7376" t="str">
            <v>PCS</v>
          </cell>
        </row>
        <row r="7377">
          <cell r="C7377" t="str">
            <v>N004103E00</v>
          </cell>
          <cell r="D7377" t="str">
            <v>RHU1-SB</v>
          </cell>
          <cell r="F7377" t="str">
            <v>PCS</v>
          </cell>
        </row>
        <row r="7378">
          <cell r="C7378" t="str">
            <v>N004103E01</v>
          </cell>
          <cell r="D7378" t="str">
            <v>RHU1-SB</v>
          </cell>
          <cell r="F7378" t="str">
            <v>PCS</v>
          </cell>
        </row>
        <row r="7379">
          <cell r="C7379" t="str">
            <v>N004104E00</v>
          </cell>
          <cell r="D7379" t="str">
            <v>RCAR1-SB</v>
          </cell>
          <cell r="F7379" t="str">
            <v>PCS</v>
          </cell>
        </row>
        <row r="7380">
          <cell r="C7380" t="str">
            <v>N004104E01</v>
          </cell>
          <cell r="D7380" t="str">
            <v>RCAR1-SB</v>
          </cell>
          <cell r="F7380" t="str">
            <v>PCS</v>
          </cell>
        </row>
        <row r="7381">
          <cell r="C7381" t="str">
            <v>N004105E00</v>
          </cell>
          <cell r="D7381" t="str">
            <v>RNU1-SB</v>
          </cell>
          <cell r="F7381" t="str">
            <v>PCS</v>
          </cell>
        </row>
        <row r="7382">
          <cell r="C7382" t="str">
            <v>N004105E01</v>
          </cell>
          <cell r="D7382" t="str">
            <v>RNU1-SB</v>
          </cell>
          <cell r="F7382" t="str">
            <v>PCS</v>
          </cell>
        </row>
        <row r="7383">
          <cell r="C7383" t="str">
            <v>N004106E00</v>
          </cell>
          <cell r="D7383" t="str">
            <v>RHN1-SB</v>
          </cell>
          <cell r="F7383" t="str">
            <v>PCS</v>
          </cell>
        </row>
        <row r="7384">
          <cell r="C7384" t="str">
            <v>N004106E01</v>
          </cell>
          <cell r="D7384" t="str">
            <v>RHN1-SB</v>
          </cell>
          <cell r="F7384" t="str">
            <v>PCS</v>
          </cell>
        </row>
        <row r="7385">
          <cell r="C7385" t="str">
            <v>N004107E00</v>
          </cell>
          <cell r="D7385" t="str">
            <v>RHV1-SB</v>
          </cell>
          <cell r="F7385" t="str">
            <v>PCS</v>
          </cell>
        </row>
        <row r="7386">
          <cell r="C7386" t="str">
            <v>N004107E01</v>
          </cell>
          <cell r="D7386" t="str">
            <v>RHV1-SB</v>
          </cell>
          <cell r="F7386" t="str">
            <v>PCS</v>
          </cell>
        </row>
        <row r="7387">
          <cell r="C7387" t="str">
            <v>N004108E00</v>
          </cell>
          <cell r="D7387" t="str">
            <v>RNN1-SB</v>
          </cell>
          <cell r="F7387" t="str">
            <v>PCS</v>
          </cell>
        </row>
        <row r="7388">
          <cell r="C7388" t="str">
            <v>N004108E01</v>
          </cell>
          <cell r="D7388" t="str">
            <v>RNN1-SB</v>
          </cell>
          <cell r="F7388" t="str">
            <v>PCS</v>
          </cell>
        </row>
        <row r="7389">
          <cell r="C7389" t="str">
            <v>N004109E00</v>
          </cell>
          <cell r="D7389" t="str">
            <v>RNT1-SB</v>
          </cell>
          <cell r="F7389" t="str">
            <v>PCS</v>
          </cell>
        </row>
        <row r="7390">
          <cell r="C7390" t="str">
            <v>N004109E01</v>
          </cell>
          <cell r="D7390" t="str">
            <v>RNT1-SB</v>
          </cell>
          <cell r="F7390" t="str">
            <v>PCS</v>
          </cell>
        </row>
        <row r="7391">
          <cell r="C7391" t="str">
            <v>N004110E00</v>
          </cell>
          <cell r="D7391" t="str">
            <v>RBP1-SB</v>
          </cell>
          <cell r="F7391" t="str">
            <v>PCS</v>
          </cell>
        </row>
        <row r="7392">
          <cell r="C7392" t="str">
            <v>N004110E01</v>
          </cell>
          <cell r="D7392" t="str">
            <v>RBP1-SB</v>
          </cell>
          <cell r="F7392" t="str">
            <v>PCS</v>
          </cell>
        </row>
        <row r="7393">
          <cell r="C7393" t="str">
            <v>N004111E00</v>
          </cell>
          <cell r="D7393" t="str">
            <v>RUN1-SB</v>
          </cell>
          <cell r="F7393" t="str">
            <v>PCS</v>
          </cell>
        </row>
        <row r="7394">
          <cell r="C7394" t="str">
            <v>N004111E01</v>
          </cell>
          <cell r="D7394" t="str">
            <v>RUN1-SB</v>
          </cell>
          <cell r="F7394" t="str">
            <v>PCS</v>
          </cell>
        </row>
        <row r="7395">
          <cell r="C7395" t="str">
            <v>N004112E00</v>
          </cell>
          <cell r="D7395" t="str">
            <v>RUS1-SB</v>
          </cell>
          <cell r="F7395" t="str">
            <v>PCS</v>
          </cell>
        </row>
        <row r="7396">
          <cell r="C7396" t="str">
            <v>N004112E01</v>
          </cell>
          <cell r="D7396" t="str">
            <v>RUS1-SB</v>
          </cell>
          <cell r="F7396" t="str">
            <v>PCS</v>
          </cell>
        </row>
        <row r="7397">
          <cell r="C7397" t="str">
            <v>N004113E00</v>
          </cell>
          <cell r="D7397" t="str">
            <v>REU1-SB</v>
          </cell>
          <cell r="F7397" t="str">
            <v>PCS</v>
          </cell>
        </row>
        <row r="7398">
          <cell r="C7398" t="str">
            <v>N004113E01</v>
          </cell>
          <cell r="D7398" t="str">
            <v>REU1-SB</v>
          </cell>
          <cell r="F7398" t="str">
            <v>PCS</v>
          </cell>
        </row>
        <row r="7399">
          <cell r="C7399" t="str">
            <v>N004114E00</v>
          </cell>
          <cell r="D7399" t="str">
            <v>RUK1-SB</v>
          </cell>
          <cell r="F7399" t="str">
            <v>PCS</v>
          </cell>
        </row>
        <row r="7400">
          <cell r="C7400" t="str">
            <v>N004114E01</v>
          </cell>
          <cell r="D7400" t="str">
            <v>RUK1-SB</v>
          </cell>
          <cell r="F7400" t="str">
            <v>PCS</v>
          </cell>
        </row>
        <row r="7401">
          <cell r="C7401" t="str">
            <v>N004115E00</v>
          </cell>
          <cell r="D7401" t="str">
            <v>RAU1-SB</v>
          </cell>
          <cell r="F7401" t="str">
            <v>PCS</v>
          </cell>
        </row>
        <row r="7402">
          <cell r="C7402" t="str">
            <v>N004115E01</v>
          </cell>
          <cell r="D7402" t="str">
            <v>RAU1-SB</v>
          </cell>
          <cell r="F7402" t="str">
            <v>PCS</v>
          </cell>
        </row>
        <row r="7403">
          <cell r="C7403" t="str">
            <v>N004201E00</v>
          </cell>
          <cell r="D7403" t="str">
            <v>SVA1-PB</v>
          </cell>
          <cell r="F7403" t="str">
            <v>PCS</v>
          </cell>
        </row>
        <row r="7404">
          <cell r="C7404" t="str">
            <v>N004201E01</v>
          </cell>
          <cell r="D7404" t="str">
            <v>SVA1-PB</v>
          </cell>
          <cell r="F7404" t="str">
            <v>PCS</v>
          </cell>
        </row>
        <row r="7405">
          <cell r="C7405" t="str">
            <v>N004202E00</v>
          </cell>
          <cell r="D7405" t="str">
            <v>SDA1-PB</v>
          </cell>
          <cell r="F7405" t="str">
            <v>PCS</v>
          </cell>
        </row>
        <row r="7406">
          <cell r="C7406" t="str">
            <v>N004202E01</v>
          </cell>
          <cell r="D7406" t="str">
            <v>SDA1-PB</v>
          </cell>
          <cell r="F7406" t="str">
            <v>PCS</v>
          </cell>
        </row>
        <row r="7407">
          <cell r="C7407" t="str">
            <v>N004203E00</v>
          </cell>
          <cell r="D7407" t="str">
            <v>SHA1-PB</v>
          </cell>
          <cell r="F7407" t="str">
            <v>PCS</v>
          </cell>
        </row>
        <row r="7408">
          <cell r="C7408" t="str">
            <v>N004203E01</v>
          </cell>
          <cell r="D7408" t="str">
            <v>SHA1-PB</v>
          </cell>
          <cell r="F7408" t="str">
            <v>PCS</v>
          </cell>
        </row>
        <row r="7409">
          <cell r="C7409" t="str">
            <v>N004204E00</v>
          </cell>
          <cell r="D7409" t="str">
            <v>SUA1-PB</v>
          </cell>
          <cell r="F7409" t="str">
            <v>PCS</v>
          </cell>
        </row>
        <row r="7410">
          <cell r="C7410" t="str">
            <v>N004204E01</v>
          </cell>
          <cell r="D7410" t="str">
            <v>SUA1-PB</v>
          </cell>
          <cell r="F7410" t="str">
            <v>PCS</v>
          </cell>
        </row>
        <row r="7411">
          <cell r="C7411" t="str">
            <v>N004205E00</v>
          </cell>
          <cell r="D7411" t="str">
            <v>SCR1-PB</v>
          </cell>
          <cell r="F7411" t="str">
            <v>PCS</v>
          </cell>
        </row>
        <row r="7412">
          <cell r="C7412" t="str">
            <v>N004205E01</v>
          </cell>
          <cell r="D7412" t="str">
            <v>SCR1-PB</v>
          </cell>
          <cell r="F7412" t="str">
            <v>PCS</v>
          </cell>
        </row>
        <row r="7413">
          <cell r="C7413" t="str">
            <v>N004206E00</v>
          </cell>
          <cell r="D7413" t="str">
            <v>SNN2-PB</v>
          </cell>
          <cell r="F7413" t="str">
            <v>PCS</v>
          </cell>
        </row>
        <row r="7414">
          <cell r="C7414" t="str">
            <v>N004206E01</v>
          </cell>
          <cell r="D7414" t="str">
            <v>SNN2-PB</v>
          </cell>
          <cell r="F7414" t="str">
            <v>PCS</v>
          </cell>
        </row>
        <row r="7415">
          <cell r="C7415" t="str">
            <v>N004208E00</v>
          </cell>
          <cell r="D7415" t="str">
            <v>SUJ1-PB</v>
          </cell>
          <cell r="F7415" t="str">
            <v>PCS</v>
          </cell>
        </row>
        <row r="7416">
          <cell r="C7416" t="str">
            <v>N004208E01</v>
          </cell>
          <cell r="D7416" t="str">
            <v>SUJ1-PB</v>
          </cell>
          <cell r="F7416" t="str">
            <v>PCS</v>
          </cell>
        </row>
        <row r="7417">
          <cell r="C7417" t="str">
            <v>N004209E00</v>
          </cell>
          <cell r="D7417" t="str">
            <v>SVXA2-PB</v>
          </cell>
          <cell r="F7417" t="str">
            <v>PCS</v>
          </cell>
        </row>
        <row r="7418">
          <cell r="C7418" t="str">
            <v>N004209E01</v>
          </cell>
          <cell r="D7418" t="str">
            <v>SVXA2-PB</v>
          </cell>
          <cell r="F7418" t="str">
            <v>PCS</v>
          </cell>
        </row>
        <row r="7419">
          <cell r="C7419" t="str">
            <v>N004210E00</v>
          </cell>
          <cell r="D7419" t="str">
            <v>SBP1-PB</v>
          </cell>
          <cell r="F7419" t="str">
            <v>PCS</v>
          </cell>
        </row>
        <row r="7420">
          <cell r="C7420" t="str">
            <v>N004210E01</v>
          </cell>
          <cell r="D7420" t="str">
            <v>SBP1-PB</v>
          </cell>
          <cell r="F7420" t="str">
            <v>PCS</v>
          </cell>
        </row>
        <row r="7421">
          <cell r="C7421" t="str">
            <v>N004211E00</v>
          </cell>
          <cell r="D7421" t="str">
            <v>SVNA2-PB</v>
          </cell>
          <cell r="F7421" t="str">
            <v>PCS</v>
          </cell>
        </row>
        <row r="7422">
          <cell r="C7422" t="str">
            <v>N004211E01</v>
          </cell>
          <cell r="D7422" t="str">
            <v>SVNA2-PB</v>
          </cell>
          <cell r="F7422" t="str">
            <v>PCS</v>
          </cell>
        </row>
        <row r="7423">
          <cell r="C7423" t="str">
            <v>Q004301E00</v>
          </cell>
          <cell r="D7423" t="str">
            <v>WVA1-MG</v>
          </cell>
          <cell r="F7423" t="str">
            <v>PCS</v>
          </cell>
        </row>
        <row r="7424">
          <cell r="C7424" t="str">
            <v>Q004301E01</v>
          </cell>
          <cell r="D7424" t="str">
            <v>WVA1-MG</v>
          </cell>
          <cell r="F7424" t="str">
            <v>PCS</v>
          </cell>
        </row>
        <row r="7425">
          <cell r="C7425" t="str">
            <v>Q004302E00</v>
          </cell>
          <cell r="D7425" t="str">
            <v>WKR1-MG</v>
          </cell>
          <cell r="F7425" t="str">
            <v>PCS</v>
          </cell>
        </row>
        <row r="7426">
          <cell r="C7426" t="str">
            <v>Q004302E01</v>
          </cell>
          <cell r="D7426" t="str">
            <v>WKR1-MG</v>
          </cell>
          <cell r="F7426" t="str">
            <v>PCS</v>
          </cell>
        </row>
        <row r="7427">
          <cell r="C7427" t="str">
            <v>Q004303E00</v>
          </cell>
          <cell r="D7427" t="str">
            <v>WH1-MG</v>
          </cell>
          <cell r="F7427" t="str">
            <v>PCS</v>
          </cell>
        </row>
        <row r="7428">
          <cell r="C7428" t="str">
            <v>Q004303E01</v>
          </cell>
          <cell r="D7428" t="str">
            <v>WH1-MG</v>
          </cell>
          <cell r="F7428" t="str">
            <v>PCS</v>
          </cell>
        </row>
        <row r="7429">
          <cell r="C7429" t="str">
            <v>Q004304E00</v>
          </cell>
          <cell r="D7429" t="str">
            <v>WU1-MG</v>
          </cell>
          <cell r="F7429" t="str">
            <v>PCS</v>
          </cell>
        </row>
        <row r="7430">
          <cell r="C7430" t="str">
            <v>Q004304E01</v>
          </cell>
          <cell r="D7430" t="str">
            <v>WU1-MG</v>
          </cell>
          <cell r="F7430" t="str">
            <v>PCS</v>
          </cell>
        </row>
        <row r="7431">
          <cell r="C7431" t="str">
            <v>Q004305E00</v>
          </cell>
          <cell r="D7431" t="str">
            <v>WCR1-MG</v>
          </cell>
          <cell r="F7431" t="str">
            <v>PCS</v>
          </cell>
        </row>
        <row r="7432">
          <cell r="C7432" t="str">
            <v>Q004305E01</v>
          </cell>
          <cell r="D7432" t="str">
            <v>WCR1-MG</v>
          </cell>
          <cell r="F7432" t="str">
            <v>PCS</v>
          </cell>
        </row>
        <row r="7433">
          <cell r="C7433" t="str">
            <v>Q004306E00</v>
          </cell>
          <cell r="D7433" t="str">
            <v>WNN1-MG</v>
          </cell>
          <cell r="F7433" t="str">
            <v>PCS</v>
          </cell>
        </row>
        <row r="7434">
          <cell r="C7434" t="str">
            <v>Q004306E01</v>
          </cell>
          <cell r="D7434" t="str">
            <v>WNN1-MG</v>
          </cell>
          <cell r="F7434" t="str">
            <v>PCS</v>
          </cell>
        </row>
        <row r="7435">
          <cell r="C7435" t="str">
            <v>Q004307E00</v>
          </cell>
          <cell r="D7435" t="str">
            <v>WY1-MG</v>
          </cell>
          <cell r="F7435" t="str">
            <v>PCS</v>
          </cell>
        </row>
        <row r="7436">
          <cell r="C7436" t="str">
            <v>Q004307E01</v>
          </cell>
          <cell r="D7436" t="str">
            <v>WY1-MG</v>
          </cell>
          <cell r="F7436" t="str">
            <v>PCS</v>
          </cell>
        </row>
        <row r="7437">
          <cell r="C7437" t="str">
            <v>Q004308E00</v>
          </cell>
          <cell r="D7437" t="str">
            <v>WS1-MG</v>
          </cell>
          <cell r="F7437" t="str">
            <v>PCS</v>
          </cell>
        </row>
        <row r="7438">
          <cell r="C7438" t="str">
            <v>Q004308E01</v>
          </cell>
          <cell r="D7438" t="str">
            <v>WS1-MG</v>
          </cell>
          <cell r="F7438" t="str">
            <v>PCS</v>
          </cell>
        </row>
        <row r="7439">
          <cell r="C7439" t="str">
            <v>Q004309E00</v>
          </cell>
          <cell r="D7439" t="str">
            <v>WXT2-MG</v>
          </cell>
          <cell r="F7439" t="str">
            <v>PCS</v>
          </cell>
        </row>
        <row r="7440">
          <cell r="C7440" t="str">
            <v>Q004309E01</v>
          </cell>
          <cell r="D7440" t="str">
            <v>WXT2-MG</v>
          </cell>
          <cell r="F7440" t="str">
            <v>PCS</v>
          </cell>
        </row>
        <row r="7441">
          <cell r="C7441" t="str">
            <v>Q004310E00</v>
          </cell>
          <cell r="D7441" t="str">
            <v>WBP1-MG</v>
          </cell>
          <cell r="F7441" t="str">
            <v>PCS</v>
          </cell>
        </row>
        <row r="7442">
          <cell r="C7442" t="str">
            <v>Q004310E01</v>
          </cell>
          <cell r="D7442" t="str">
            <v>WBP1-MG</v>
          </cell>
          <cell r="F7442" t="str">
            <v>PCS</v>
          </cell>
        </row>
        <row r="7443">
          <cell r="C7443" t="str">
            <v>Q140101E00</v>
          </cell>
          <cell r="D7443" t="str">
            <v>WP-1</v>
          </cell>
          <cell r="F7443" t="str">
            <v>台</v>
          </cell>
        </row>
        <row r="7444">
          <cell r="C7444" t="str">
            <v>Q140101E01</v>
          </cell>
          <cell r="D7444" t="str">
            <v>WP-1</v>
          </cell>
          <cell r="F7444" t="str">
            <v>台</v>
          </cell>
        </row>
        <row r="7445">
          <cell r="C7445" t="str">
            <v>Q140201E00</v>
          </cell>
          <cell r="D7445" t="str">
            <v>WP2</v>
          </cell>
          <cell r="F7445" t="str">
            <v>台</v>
          </cell>
        </row>
        <row r="7446">
          <cell r="C7446" t="str">
            <v>Q140201E01</v>
          </cell>
          <cell r="D7446" t="str">
            <v>WP2</v>
          </cell>
          <cell r="F7446" t="str">
            <v>台</v>
          </cell>
        </row>
        <row r="7447">
          <cell r="C7447" t="str">
            <v>Q141801E00</v>
          </cell>
          <cell r="D7447" t="str">
            <v>WP18R</v>
          </cell>
          <cell r="F7447" t="str">
            <v>台</v>
          </cell>
        </row>
        <row r="7448">
          <cell r="C7448" t="str">
            <v>Q141801E01</v>
          </cell>
          <cell r="D7448" t="str">
            <v>WP18R</v>
          </cell>
          <cell r="F7448" t="str">
            <v>台</v>
          </cell>
        </row>
        <row r="7449">
          <cell r="C7449" t="str">
            <v>Q141901E00</v>
          </cell>
          <cell r="D7449" t="str">
            <v>WP19</v>
          </cell>
          <cell r="F7449" t="str">
            <v>台</v>
          </cell>
        </row>
        <row r="7450">
          <cell r="C7450" t="str">
            <v>Q141901E01</v>
          </cell>
          <cell r="D7450" t="str">
            <v>WP19</v>
          </cell>
          <cell r="F7450" t="str">
            <v>台</v>
          </cell>
        </row>
        <row r="7451">
          <cell r="C7451" t="str">
            <v>Q145101E00</v>
          </cell>
          <cell r="D7451" t="str">
            <v>WP1-BG-EU</v>
          </cell>
          <cell r="F7451" t="str">
            <v>台</v>
          </cell>
        </row>
        <row r="7452">
          <cell r="C7452" t="str">
            <v>Q145101E01</v>
          </cell>
          <cell r="D7452" t="str">
            <v>WP1-BG-EU</v>
          </cell>
          <cell r="F7452" t="str">
            <v>台</v>
          </cell>
        </row>
        <row r="7453">
          <cell r="C7453" t="str">
            <v>Q145102E00</v>
          </cell>
          <cell r="D7453" t="str">
            <v>WP2-BG-EU</v>
          </cell>
          <cell r="F7453" t="str">
            <v>台</v>
          </cell>
        </row>
        <row r="7454">
          <cell r="C7454" t="str">
            <v>Q145102E01</v>
          </cell>
          <cell r="D7454" t="str">
            <v>WP2-BG-EU</v>
          </cell>
          <cell r="F7454" t="str">
            <v>台</v>
          </cell>
        </row>
        <row r="7455">
          <cell r="C7455" t="str">
            <v>Q145501E00</v>
          </cell>
          <cell r="D7455" t="str">
            <v>WP1-BG-US</v>
          </cell>
          <cell r="F7455" t="str">
            <v>台</v>
          </cell>
        </row>
        <row r="7456">
          <cell r="C7456" t="str">
            <v>Q145501E01</v>
          </cell>
          <cell r="D7456" t="str">
            <v>WP1-BG-US</v>
          </cell>
          <cell r="F7456" t="str">
            <v>台</v>
          </cell>
        </row>
        <row r="7457">
          <cell r="C7457" t="str">
            <v>Q145502E00</v>
          </cell>
          <cell r="D7457" t="str">
            <v>WP2-BG-US</v>
          </cell>
          <cell r="F7457" t="str">
            <v>台</v>
          </cell>
        </row>
        <row r="7458">
          <cell r="C7458" t="str">
            <v>Q145502E01</v>
          </cell>
          <cell r="D7458" t="str">
            <v>WP2-BG-US</v>
          </cell>
          <cell r="F7458" t="str">
            <v>台</v>
          </cell>
        </row>
        <row r="7459">
          <cell r="C7459" t="str">
            <v>Q155101E00</v>
          </cell>
          <cell r="D7459" t="str">
            <v>WBBOX1-EU</v>
          </cell>
          <cell r="F7459" t="str">
            <v>台</v>
          </cell>
        </row>
        <row r="7460">
          <cell r="C7460" t="str">
            <v>Q155101E01</v>
          </cell>
          <cell r="D7460" t="str">
            <v>WBBOX1-EU</v>
          </cell>
          <cell r="F7460" t="str">
            <v>台</v>
          </cell>
        </row>
        <row r="7461">
          <cell r="C7461" t="str">
            <v>Q155102E00</v>
          </cell>
          <cell r="D7461" t="str">
            <v>WBBOX2-EU</v>
          </cell>
          <cell r="F7461" t="str">
            <v>台</v>
          </cell>
        </row>
        <row r="7462">
          <cell r="C7462" t="str">
            <v>Q155102E01</v>
          </cell>
          <cell r="D7462" t="str">
            <v>WBBOX2-EU</v>
          </cell>
          <cell r="F7462" t="str">
            <v>台</v>
          </cell>
        </row>
        <row r="7463">
          <cell r="C7463" t="str">
            <v>Q155501E00</v>
          </cell>
          <cell r="D7463" t="str">
            <v>WBBOX1-US</v>
          </cell>
          <cell r="F7463" t="str">
            <v>台</v>
          </cell>
        </row>
        <row r="7464">
          <cell r="C7464" t="str">
            <v>Q155501E01</v>
          </cell>
          <cell r="D7464" t="str">
            <v>WBBOX1-US</v>
          </cell>
          <cell r="F7464" t="str">
            <v>台</v>
          </cell>
        </row>
        <row r="7465">
          <cell r="C7465" t="str">
            <v>Q155502E00</v>
          </cell>
          <cell r="D7465" t="str">
            <v>WBBOX2-US</v>
          </cell>
          <cell r="F7465" t="str">
            <v>台</v>
          </cell>
        </row>
        <row r="7466">
          <cell r="C7466" t="str">
            <v>Q155502E01</v>
          </cell>
          <cell r="D7466" t="str">
            <v>WBBOX2-US</v>
          </cell>
          <cell r="F7466" t="str">
            <v>台</v>
          </cell>
        </row>
        <row r="7467">
          <cell r="C7467" t="str">
            <v>F-C000601E00</v>
          </cell>
          <cell r="D7467" t="str">
            <v>SC61D</v>
          </cell>
          <cell r="F7467" t="str">
            <v>台</v>
          </cell>
        </row>
        <row r="7468">
          <cell r="C7468" t="str">
            <v>F-C000601E01</v>
          </cell>
          <cell r="D7468" t="str">
            <v>SC61D</v>
          </cell>
          <cell r="F7468" t="str">
            <v>台</v>
          </cell>
        </row>
        <row r="7469">
          <cell r="C7469" t="str">
            <v>F-C000601T01</v>
          </cell>
          <cell r="D7469" t="str">
            <v>SC61D</v>
          </cell>
          <cell r="F7469" t="str">
            <v>台</v>
          </cell>
        </row>
        <row r="7470">
          <cell r="C7470" t="str">
            <v>F-C000902E00</v>
          </cell>
          <cell r="D7470" t="str">
            <v>SC91DM</v>
          </cell>
          <cell r="F7470" t="str">
            <v>台</v>
          </cell>
        </row>
        <row r="7471">
          <cell r="C7471" t="str">
            <v>F-C000902E01</v>
          </cell>
          <cell r="D7471" t="str">
            <v>SC91DM</v>
          </cell>
          <cell r="F7471" t="str">
            <v>台</v>
          </cell>
        </row>
        <row r="7472">
          <cell r="C7472" t="str">
            <v>F-C000902T01</v>
          </cell>
          <cell r="D7472" t="str">
            <v>SC91DM</v>
          </cell>
          <cell r="F7472" t="str">
            <v>台</v>
          </cell>
        </row>
        <row r="7473">
          <cell r="C7473" t="str">
            <v>F-C001201E00</v>
          </cell>
          <cell r="D7473" t="str">
            <v>PS121</v>
          </cell>
          <cell r="F7473" t="str">
            <v>台</v>
          </cell>
        </row>
        <row r="7474">
          <cell r="C7474" t="str">
            <v>F-C001201E01</v>
          </cell>
          <cell r="D7474" t="str">
            <v>PS121</v>
          </cell>
          <cell r="F7474" t="str">
            <v>台</v>
          </cell>
        </row>
        <row r="7475">
          <cell r="C7475" t="str">
            <v>F-H000001E00</v>
          </cell>
          <cell r="D7475" t="str">
            <v>PTNET</v>
          </cell>
          <cell r="F7475" t="str">
            <v>台</v>
          </cell>
        </row>
        <row r="7476">
          <cell r="C7476" t="str">
            <v>F-H000001E01</v>
          </cell>
          <cell r="D7476" t="str">
            <v>PTNET</v>
          </cell>
          <cell r="F7476" t="str">
            <v>台</v>
          </cell>
        </row>
        <row r="7477">
          <cell r="C7477" t="str">
            <v>F-J000001E00</v>
          </cell>
          <cell r="D7477" t="str">
            <v>HD 1*8</v>
          </cell>
          <cell r="F7477" t="str">
            <v>台</v>
          </cell>
        </row>
        <row r="7478">
          <cell r="C7478" t="str">
            <v>F-J000001E01</v>
          </cell>
          <cell r="D7478" t="str">
            <v>HD 1*8</v>
          </cell>
          <cell r="F7478" t="str">
            <v>台</v>
          </cell>
        </row>
        <row r="7479">
          <cell r="C7479" t="str">
            <v>F-J000002E00</v>
          </cell>
          <cell r="D7479" t="str">
            <v>HDMI 3*1</v>
          </cell>
          <cell r="F7479" t="str">
            <v>台</v>
          </cell>
        </row>
        <row r="7480">
          <cell r="C7480" t="str">
            <v>F-J000002E01</v>
          </cell>
          <cell r="D7480" t="str">
            <v>HDMI 3*1</v>
          </cell>
          <cell r="F7480" t="str">
            <v>台</v>
          </cell>
        </row>
        <row r="7481">
          <cell r="C7481" t="str">
            <v>F-J000003E00</v>
          </cell>
          <cell r="D7481" t="str">
            <v>HDMI 5*1</v>
          </cell>
          <cell r="F7481" t="str">
            <v>台</v>
          </cell>
        </row>
        <row r="7482">
          <cell r="C7482" t="str">
            <v>F-J000003E01</v>
          </cell>
          <cell r="D7482" t="str">
            <v>HDMI 5*1</v>
          </cell>
          <cell r="F7482" t="str">
            <v>台</v>
          </cell>
        </row>
        <row r="7483">
          <cell r="C7483" t="str">
            <v>F-J000004E00</v>
          </cell>
          <cell r="D7483" t="str">
            <v>HDMI to VGA convertor</v>
          </cell>
          <cell r="F7483" t="str">
            <v>台</v>
          </cell>
        </row>
        <row r="7484">
          <cell r="C7484" t="str">
            <v>F-J000004E01</v>
          </cell>
          <cell r="D7484" t="str">
            <v>HDMI to VGA convertor</v>
          </cell>
          <cell r="F7484" t="str">
            <v>台</v>
          </cell>
        </row>
        <row r="7485">
          <cell r="C7485" t="str">
            <v>F-J000005E00</v>
          </cell>
          <cell r="D7485" t="str">
            <v>LKV352</v>
          </cell>
          <cell r="F7485" t="str">
            <v>台</v>
          </cell>
        </row>
        <row r="7486">
          <cell r="C7486" t="str">
            <v>F-J000005E01</v>
          </cell>
          <cell r="D7486" t="str">
            <v>LKV352</v>
          </cell>
          <cell r="F7486" t="str">
            <v>台</v>
          </cell>
        </row>
        <row r="7487">
          <cell r="C7487" t="str">
            <v>F-J000008E00</v>
          </cell>
          <cell r="D7487" t="str">
            <v>CS200</v>
          </cell>
          <cell r="F7487" t="str">
            <v>台</v>
          </cell>
        </row>
        <row r="7488">
          <cell r="C7488" t="str">
            <v>F-J000008E01</v>
          </cell>
          <cell r="D7488" t="str">
            <v>CS200</v>
          </cell>
          <cell r="F7488" t="str">
            <v>台</v>
          </cell>
        </row>
        <row r="7489">
          <cell r="C7489" t="str">
            <v>F-J000009E00</v>
          </cell>
          <cell r="D7489" t="str">
            <v>CSY2</v>
          </cell>
          <cell r="F7489" t="str">
            <v>台</v>
          </cell>
        </row>
        <row r="7490">
          <cell r="C7490" t="str">
            <v>F-J000009E01</v>
          </cell>
          <cell r="D7490" t="str">
            <v>CSY2</v>
          </cell>
          <cell r="F7490" t="str">
            <v>台</v>
          </cell>
        </row>
        <row r="7491">
          <cell r="C7491" t="str">
            <v>F-J000012E00</v>
          </cell>
          <cell r="D7491" t="str">
            <v>CHS2</v>
          </cell>
          <cell r="F7491" t="str">
            <v>台</v>
          </cell>
        </row>
        <row r="7492">
          <cell r="C7492" t="str">
            <v>F-J000012E01</v>
          </cell>
          <cell r="D7492" t="str">
            <v>CHS2</v>
          </cell>
          <cell r="F7492" t="str">
            <v>台</v>
          </cell>
        </row>
        <row r="7493">
          <cell r="C7493" t="str">
            <v>F-M010401E00</v>
          </cell>
          <cell r="D7493" t="str">
            <v>MCV44A</v>
          </cell>
          <cell r="F7493" t="str">
            <v>台</v>
          </cell>
        </row>
        <row r="7494">
          <cell r="C7494" t="str">
            <v>F-M010401E01</v>
          </cell>
          <cell r="D7494" t="str">
            <v>MCV44A</v>
          </cell>
          <cell r="F7494" t="str">
            <v>台</v>
          </cell>
        </row>
        <row r="7495">
          <cell r="C7495" t="str">
            <v>F-M010801E00</v>
          </cell>
          <cell r="D7495" t="str">
            <v>MCV84A</v>
          </cell>
          <cell r="F7495" t="str">
            <v>台</v>
          </cell>
        </row>
        <row r="7496">
          <cell r="C7496" t="str">
            <v>F-M010801E01</v>
          </cell>
          <cell r="D7496" t="str">
            <v>MCV84A</v>
          </cell>
          <cell r="F7496" t="str">
            <v>台</v>
          </cell>
        </row>
        <row r="7497">
          <cell r="C7497" t="str">
            <v>F-M010801T01</v>
          </cell>
          <cell r="D7497" t="str">
            <v>MCV84A</v>
          </cell>
          <cell r="F7497" t="str">
            <v>台</v>
          </cell>
        </row>
        <row r="7498">
          <cell r="C7498" t="str">
            <v>F-M010802E00</v>
          </cell>
          <cell r="D7498" t="str">
            <v>MCV88</v>
          </cell>
          <cell r="F7498" t="str">
            <v>台</v>
          </cell>
        </row>
        <row r="7499">
          <cell r="C7499" t="str">
            <v>F-M010802E01</v>
          </cell>
          <cell r="D7499" t="str">
            <v>MCV88</v>
          </cell>
          <cell r="F7499" t="str">
            <v>台</v>
          </cell>
        </row>
        <row r="7500">
          <cell r="C7500" t="str">
            <v>F-M010803E00</v>
          </cell>
          <cell r="D7500" t="str">
            <v>MCV88A</v>
          </cell>
          <cell r="F7500" t="str">
            <v>台</v>
          </cell>
        </row>
        <row r="7501">
          <cell r="C7501" t="str">
            <v>F-M010803E01</v>
          </cell>
          <cell r="D7501" t="str">
            <v>MCV88A</v>
          </cell>
          <cell r="F7501" t="str">
            <v>台</v>
          </cell>
        </row>
        <row r="7502">
          <cell r="C7502" t="str">
            <v>F-M010803T01</v>
          </cell>
          <cell r="D7502" t="str">
            <v>MCV88A</v>
          </cell>
          <cell r="F7502" t="str">
            <v>台</v>
          </cell>
        </row>
        <row r="7503">
          <cell r="C7503" t="str">
            <v>F-M010804E00</v>
          </cell>
          <cell r="D7503" t="str">
            <v>MCV48A</v>
          </cell>
          <cell r="F7503" t="str">
            <v>台</v>
          </cell>
        </row>
        <row r="7504">
          <cell r="C7504" t="str">
            <v>F-M010804E01</v>
          </cell>
          <cell r="D7504" t="str">
            <v>MCV48A</v>
          </cell>
          <cell r="F7504" t="str">
            <v>台</v>
          </cell>
        </row>
        <row r="7505">
          <cell r="C7505" t="str">
            <v>F-M011601E00</v>
          </cell>
          <cell r="D7505" t="str">
            <v>MCV816A</v>
          </cell>
          <cell r="F7505" t="str">
            <v>台</v>
          </cell>
        </row>
        <row r="7506">
          <cell r="C7506" t="str">
            <v>F-M011601E01</v>
          </cell>
          <cell r="D7506" t="str">
            <v>MCV816A</v>
          </cell>
          <cell r="F7506" t="str">
            <v>台</v>
          </cell>
        </row>
        <row r="7507">
          <cell r="C7507" t="str">
            <v>F-M011602E00</v>
          </cell>
          <cell r="D7507" t="str">
            <v>MCV168</v>
          </cell>
          <cell r="F7507" t="str">
            <v>台</v>
          </cell>
        </row>
        <row r="7508">
          <cell r="C7508" t="str">
            <v>F-M011602E01</v>
          </cell>
          <cell r="D7508" t="str">
            <v>MCV168</v>
          </cell>
          <cell r="F7508" t="str">
            <v>台</v>
          </cell>
        </row>
        <row r="7509">
          <cell r="C7509" t="str">
            <v>F-M011603E00</v>
          </cell>
          <cell r="D7509" t="str">
            <v>MCV168A</v>
          </cell>
          <cell r="F7509" t="str">
            <v>台</v>
          </cell>
        </row>
        <row r="7510">
          <cell r="C7510" t="str">
            <v>F-M011603E01</v>
          </cell>
          <cell r="D7510" t="str">
            <v>MCV168A</v>
          </cell>
          <cell r="F7510" t="str">
            <v>台</v>
          </cell>
        </row>
        <row r="7511">
          <cell r="C7511" t="str">
            <v>F-M011604E00</v>
          </cell>
          <cell r="D7511" t="str">
            <v>MCV1616</v>
          </cell>
          <cell r="F7511" t="str">
            <v>台</v>
          </cell>
        </row>
        <row r="7512">
          <cell r="C7512" t="str">
            <v>F-M011604E01</v>
          </cell>
          <cell r="D7512" t="str">
            <v>MCV1616</v>
          </cell>
          <cell r="F7512" t="str">
            <v>台</v>
          </cell>
        </row>
        <row r="7513">
          <cell r="C7513" t="str">
            <v>F-M011605E00</v>
          </cell>
          <cell r="D7513" t="str">
            <v>MCV1616A</v>
          </cell>
          <cell r="F7513" t="str">
            <v>台</v>
          </cell>
        </row>
        <row r="7514">
          <cell r="C7514" t="str">
            <v>F-M011605E01</v>
          </cell>
          <cell r="D7514" t="str">
            <v>MCV1616A</v>
          </cell>
          <cell r="F7514" t="str">
            <v>台</v>
          </cell>
        </row>
        <row r="7515">
          <cell r="C7515" t="str">
            <v>F-M011605T01</v>
          </cell>
          <cell r="D7515" t="str">
            <v>MCV1616A</v>
          </cell>
          <cell r="F7515" t="str">
            <v>台</v>
          </cell>
        </row>
        <row r="7516">
          <cell r="C7516" t="str">
            <v>F-M013201E00</v>
          </cell>
          <cell r="D7516" t="str">
            <v>MCV248</v>
          </cell>
          <cell r="F7516" t="str">
            <v>台</v>
          </cell>
        </row>
        <row r="7517">
          <cell r="C7517" t="str">
            <v>F-M013201E01</v>
          </cell>
          <cell r="D7517" t="str">
            <v>MCV248</v>
          </cell>
          <cell r="F7517" t="str">
            <v>台</v>
          </cell>
        </row>
        <row r="7518">
          <cell r="C7518" t="str">
            <v>F-M013202E00</v>
          </cell>
          <cell r="D7518" t="str">
            <v>MCV2416</v>
          </cell>
          <cell r="F7518" t="str">
            <v>台</v>
          </cell>
        </row>
        <row r="7519">
          <cell r="C7519" t="str">
            <v>F-M013202E01</v>
          </cell>
          <cell r="D7519" t="str">
            <v>MCV2416</v>
          </cell>
          <cell r="F7519" t="str">
            <v>台</v>
          </cell>
        </row>
        <row r="7520">
          <cell r="C7520" t="str">
            <v>F-M013203E00</v>
          </cell>
          <cell r="D7520" t="str">
            <v>MCV2416A</v>
          </cell>
          <cell r="F7520" t="str">
            <v>台</v>
          </cell>
        </row>
        <row r="7521">
          <cell r="C7521" t="str">
            <v>F-M013203E01</v>
          </cell>
          <cell r="D7521" t="str">
            <v>MCV2416A</v>
          </cell>
          <cell r="F7521" t="str">
            <v>台</v>
          </cell>
        </row>
        <row r="7522">
          <cell r="C7522" t="str">
            <v>F-M013204E00</v>
          </cell>
          <cell r="D7522" t="str">
            <v>MCV2424</v>
          </cell>
          <cell r="F7522" t="str">
            <v>台</v>
          </cell>
        </row>
        <row r="7523">
          <cell r="C7523" t="str">
            <v>F-M013204E01</v>
          </cell>
          <cell r="D7523" t="str">
            <v>MCV2424</v>
          </cell>
          <cell r="F7523" t="str">
            <v>台</v>
          </cell>
        </row>
        <row r="7524">
          <cell r="C7524" t="str">
            <v>F-M013205E00</v>
          </cell>
          <cell r="D7524" t="str">
            <v>MCV2424A</v>
          </cell>
          <cell r="F7524" t="str">
            <v>台</v>
          </cell>
        </row>
        <row r="7525">
          <cell r="C7525" t="str">
            <v>F-M013205E01</v>
          </cell>
          <cell r="D7525" t="str">
            <v>MCV2424A</v>
          </cell>
          <cell r="F7525" t="str">
            <v>台</v>
          </cell>
        </row>
        <row r="7526">
          <cell r="C7526" t="str">
            <v>F-M013206E00</v>
          </cell>
          <cell r="D7526" t="str">
            <v>MCV328</v>
          </cell>
          <cell r="F7526" t="str">
            <v>台</v>
          </cell>
        </row>
        <row r="7527">
          <cell r="C7527" t="str">
            <v>F-M013206E01</v>
          </cell>
          <cell r="D7527" t="str">
            <v>MCV328</v>
          </cell>
          <cell r="F7527" t="str">
            <v>台</v>
          </cell>
        </row>
        <row r="7528">
          <cell r="C7528" t="str">
            <v>F-M013207E00</v>
          </cell>
          <cell r="D7528" t="str">
            <v>MCV328A</v>
          </cell>
          <cell r="F7528" t="str">
            <v>台</v>
          </cell>
        </row>
        <row r="7529">
          <cell r="C7529" t="str">
            <v>F-M013207E01</v>
          </cell>
          <cell r="D7529" t="str">
            <v>MCV328A</v>
          </cell>
          <cell r="F7529" t="str">
            <v>台</v>
          </cell>
        </row>
        <row r="7530">
          <cell r="C7530" t="str">
            <v>F-M013208E00</v>
          </cell>
          <cell r="D7530" t="str">
            <v>MCV3216</v>
          </cell>
          <cell r="F7530" t="str">
            <v>台</v>
          </cell>
        </row>
        <row r="7531">
          <cell r="C7531" t="str">
            <v>F-M013208E01</v>
          </cell>
          <cell r="D7531" t="str">
            <v>MCV3216</v>
          </cell>
          <cell r="F7531" t="str">
            <v>台</v>
          </cell>
        </row>
        <row r="7532">
          <cell r="C7532" t="str">
            <v>F-M013209E00</v>
          </cell>
          <cell r="D7532" t="str">
            <v>MCV3216A</v>
          </cell>
          <cell r="F7532" t="str">
            <v>台</v>
          </cell>
        </row>
        <row r="7533">
          <cell r="C7533" t="str">
            <v>F-M013209E01</v>
          </cell>
          <cell r="D7533" t="str">
            <v>MCV3216A</v>
          </cell>
          <cell r="F7533" t="str">
            <v>台</v>
          </cell>
        </row>
        <row r="7534">
          <cell r="C7534" t="str">
            <v>F-M013210E00</v>
          </cell>
          <cell r="D7534" t="str">
            <v>MCV3224</v>
          </cell>
          <cell r="F7534" t="str">
            <v>台</v>
          </cell>
        </row>
        <row r="7535">
          <cell r="C7535" t="str">
            <v>F-M013210E01</v>
          </cell>
          <cell r="D7535" t="str">
            <v>MCV3224</v>
          </cell>
          <cell r="F7535" t="str">
            <v>台</v>
          </cell>
        </row>
        <row r="7536">
          <cell r="C7536" t="str">
            <v>F-M013211E00</v>
          </cell>
          <cell r="D7536" t="str">
            <v>MCV3224A</v>
          </cell>
          <cell r="F7536" t="str">
            <v>台</v>
          </cell>
        </row>
        <row r="7537">
          <cell r="C7537" t="str">
            <v>F-M013211E01</v>
          </cell>
          <cell r="D7537" t="str">
            <v>MCV3224A</v>
          </cell>
          <cell r="F7537" t="str">
            <v>台</v>
          </cell>
        </row>
        <row r="7538">
          <cell r="C7538" t="str">
            <v>F-M013212E00</v>
          </cell>
          <cell r="D7538" t="str">
            <v>MCV3232</v>
          </cell>
          <cell r="F7538" t="str">
            <v>台</v>
          </cell>
        </row>
        <row r="7539">
          <cell r="C7539" t="str">
            <v>F-M013212E01</v>
          </cell>
          <cell r="D7539" t="str">
            <v>MCV3232</v>
          </cell>
          <cell r="F7539" t="str">
            <v>台</v>
          </cell>
        </row>
        <row r="7540">
          <cell r="C7540" t="str">
            <v>F-M013213E00</v>
          </cell>
          <cell r="D7540" t="str">
            <v>MCV3232A</v>
          </cell>
          <cell r="F7540" t="str">
            <v>台</v>
          </cell>
        </row>
        <row r="7541">
          <cell r="C7541" t="str">
            <v>F-M013213E01</v>
          </cell>
          <cell r="D7541" t="str">
            <v>MCV3232A</v>
          </cell>
          <cell r="F7541" t="str">
            <v>台</v>
          </cell>
        </row>
        <row r="7542">
          <cell r="C7542" t="str">
            <v>F-M016401E00</v>
          </cell>
          <cell r="D7542" t="str">
            <v>MCV6424A</v>
          </cell>
          <cell r="F7542" t="str">
            <v>台</v>
          </cell>
        </row>
        <row r="7543">
          <cell r="C7543" t="str">
            <v>F-M016401E01</v>
          </cell>
          <cell r="D7543" t="str">
            <v>MCV6424A</v>
          </cell>
          <cell r="F7543" t="str">
            <v>台</v>
          </cell>
        </row>
        <row r="7544">
          <cell r="C7544" t="str">
            <v>F-M016402E00</v>
          </cell>
          <cell r="D7544" t="str">
            <v>MCV6432A</v>
          </cell>
          <cell r="F7544" t="str">
            <v>台</v>
          </cell>
        </row>
        <row r="7545">
          <cell r="C7545" t="str">
            <v>F-M016402E01</v>
          </cell>
          <cell r="D7545" t="str">
            <v>MCV6432A</v>
          </cell>
          <cell r="F7545" t="str">
            <v>台</v>
          </cell>
        </row>
        <row r="7546">
          <cell r="C7546" t="str">
            <v>F-M016403E00</v>
          </cell>
          <cell r="D7546" t="str">
            <v>MCV6448A</v>
          </cell>
          <cell r="F7546" t="str">
            <v>台</v>
          </cell>
        </row>
        <row r="7547">
          <cell r="C7547" t="str">
            <v>F-M016403E01</v>
          </cell>
          <cell r="D7547" t="str">
            <v>MCV6448A</v>
          </cell>
          <cell r="F7547" t="str">
            <v>台</v>
          </cell>
        </row>
        <row r="7548">
          <cell r="C7548" t="str">
            <v>F-M016404E00</v>
          </cell>
          <cell r="D7548" t="str">
            <v>MCV6464A</v>
          </cell>
          <cell r="F7548" t="str">
            <v>台</v>
          </cell>
        </row>
        <row r="7549">
          <cell r="C7549" t="str">
            <v>F-M016404E01</v>
          </cell>
          <cell r="D7549" t="str">
            <v>MCV6464A</v>
          </cell>
          <cell r="F7549" t="str">
            <v>台</v>
          </cell>
        </row>
        <row r="7550">
          <cell r="C7550" t="str">
            <v>F-M020401E00</v>
          </cell>
          <cell r="D7550" t="str">
            <v>MVG44A</v>
          </cell>
          <cell r="F7550" t="str">
            <v>台</v>
          </cell>
        </row>
        <row r="7551">
          <cell r="C7551" t="str">
            <v>F-M020401E01</v>
          </cell>
          <cell r="D7551" t="str">
            <v>MVG44A</v>
          </cell>
          <cell r="F7551" t="str">
            <v>台</v>
          </cell>
        </row>
        <row r="7552">
          <cell r="C7552" t="str">
            <v>F-M020801E00</v>
          </cell>
          <cell r="D7552" t="str">
            <v>MVG82A</v>
          </cell>
          <cell r="F7552" t="str">
            <v>台</v>
          </cell>
        </row>
        <row r="7553">
          <cell r="C7553" t="str">
            <v>F-M020801E01</v>
          </cell>
          <cell r="D7553" t="str">
            <v>MVG82A</v>
          </cell>
          <cell r="F7553" t="str">
            <v>台</v>
          </cell>
        </row>
        <row r="7554">
          <cell r="C7554" t="str">
            <v>F-M020802E00</v>
          </cell>
          <cell r="D7554" t="str">
            <v>MVG84A</v>
          </cell>
          <cell r="F7554" t="str">
            <v>台</v>
          </cell>
        </row>
        <row r="7555">
          <cell r="C7555" t="str">
            <v>F-M020802E01</v>
          </cell>
          <cell r="D7555" t="str">
            <v>MVG84A</v>
          </cell>
          <cell r="F7555" t="str">
            <v>台</v>
          </cell>
        </row>
        <row r="7556">
          <cell r="C7556" t="str">
            <v>F-M020802T01</v>
          </cell>
          <cell r="D7556" t="str">
            <v>MVG84A</v>
          </cell>
          <cell r="F7556" t="str">
            <v>台</v>
          </cell>
        </row>
        <row r="7557">
          <cell r="C7557" t="str">
            <v>F-M020803E00</v>
          </cell>
          <cell r="D7557" t="str">
            <v>MVG88</v>
          </cell>
          <cell r="F7557" t="str">
            <v>台</v>
          </cell>
        </row>
        <row r="7558">
          <cell r="C7558" t="str">
            <v>F-M020803E01</v>
          </cell>
          <cell r="D7558" t="str">
            <v>MVG88</v>
          </cell>
          <cell r="F7558" t="str">
            <v>台</v>
          </cell>
        </row>
        <row r="7559">
          <cell r="C7559" t="str">
            <v>F-M020803T01</v>
          </cell>
          <cell r="D7559" t="str">
            <v>MVG88</v>
          </cell>
          <cell r="F7559" t="str">
            <v>台</v>
          </cell>
        </row>
        <row r="7560">
          <cell r="C7560" t="str">
            <v>F-M020804E00</v>
          </cell>
          <cell r="D7560" t="str">
            <v>MVG88A</v>
          </cell>
          <cell r="F7560" t="str">
            <v>台</v>
          </cell>
        </row>
        <row r="7561">
          <cell r="C7561" t="str">
            <v>F-M020804E01</v>
          </cell>
          <cell r="D7561" t="str">
            <v>MVG88A</v>
          </cell>
          <cell r="F7561" t="str">
            <v>台</v>
          </cell>
        </row>
        <row r="7562">
          <cell r="C7562" t="str">
            <v>F-M020804T01</v>
          </cell>
          <cell r="D7562" t="str">
            <v>MVG88A</v>
          </cell>
          <cell r="F7562" t="str">
            <v>台</v>
          </cell>
        </row>
        <row r="7563">
          <cell r="C7563" t="str">
            <v>F-M020805E00</v>
          </cell>
          <cell r="D7563" t="str">
            <v>MVG84PA</v>
          </cell>
          <cell r="F7563" t="str">
            <v>台</v>
          </cell>
        </row>
        <row r="7564">
          <cell r="C7564" t="str">
            <v>F-M020805E01</v>
          </cell>
          <cell r="D7564" t="str">
            <v>MVG84PA</v>
          </cell>
          <cell r="F7564" t="str">
            <v>台</v>
          </cell>
        </row>
        <row r="7565">
          <cell r="C7565" t="str">
            <v>F-M020806E00</v>
          </cell>
          <cell r="D7565" t="str">
            <v>MVG88PA</v>
          </cell>
          <cell r="F7565" t="str">
            <v>台</v>
          </cell>
        </row>
        <row r="7566">
          <cell r="C7566" t="str">
            <v>F-M020806E01</v>
          </cell>
          <cell r="D7566" t="str">
            <v>MVG88PA</v>
          </cell>
          <cell r="F7566" t="str">
            <v>台</v>
          </cell>
        </row>
        <row r="7567">
          <cell r="C7567" t="str">
            <v>F-M030801E00</v>
          </cell>
          <cell r="D7567" t="str">
            <v>MRG84A</v>
          </cell>
          <cell r="F7567" t="str">
            <v>台</v>
          </cell>
        </row>
        <row r="7568">
          <cell r="C7568" t="str">
            <v>F-M030801E01</v>
          </cell>
          <cell r="D7568" t="str">
            <v>MRG84A</v>
          </cell>
          <cell r="F7568" t="str">
            <v>台</v>
          </cell>
        </row>
        <row r="7569">
          <cell r="C7569" t="str">
            <v>F-M030802E00</v>
          </cell>
          <cell r="D7569" t="str">
            <v>MRG88</v>
          </cell>
          <cell r="F7569" t="str">
            <v>台</v>
          </cell>
        </row>
        <row r="7570">
          <cell r="C7570" t="str">
            <v>F-M030802E01</v>
          </cell>
          <cell r="D7570" t="str">
            <v>MRG88</v>
          </cell>
          <cell r="F7570" t="str">
            <v>台</v>
          </cell>
        </row>
        <row r="7571">
          <cell r="C7571" t="str">
            <v>F-M030803E00</v>
          </cell>
          <cell r="D7571" t="str">
            <v>MRG88A</v>
          </cell>
          <cell r="F7571" t="str">
            <v>台</v>
          </cell>
        </row>
        <row r="7572">
          <cell r="C7572" t="str">
            <v>F-M030803E01</v>
          </cell>
          <cell r="D7572" t="str">
            <v>MRG88A</v>
          </cell>
          <cell r="F7572" t="str">
            <v>台</v>
          </cell>
        </row>
        <row r="7573">
          <cell r="C7573" t="str">
            <v>F-M030803T01</v>
          </cell>
          <cell r="D7573" t="str">
            <v>MRG88A</v>
          </cell>
          <cell r="F7573" t="str">
            <v>台</v>
          </cell>
        </row>
        <row r="7574">
          <cell r="C7574" t="str">
            <v>F-M030804E00</v>
          </cell>
          <cell r="D7574" t="str">
            <v>MRG84PA</v>
          </cell>
          <cell r="F7574" t="str">
            <v>台</v>
          </cell>
        </row>
        <row r="7575">
          <cell r="C7575" t="str">
            <v>F-M030804E01</v>
          </cell>
          <cell r="D7575" t="str">
            <v>MRG84PA</v>
          </cell>
          <cell r="F7575" t="str">
            <v>台</v>
          </cell>
        </row>
        <row r="7576">
          <cell r="C7576" t="str">
            <v>F-M030805E00</v>
          </cell>
          <cell r="D7576" t="str">
            <v>MRG88PA</v>
          </cell>
          <cell r="F7576" t="str">
            <v>台</v>
          </cell>
        </row>
        <row r="7577">
          <cell r="C7577" t="str">
            <v>F-M030805E01</v>
          </cell>
          <cell r="D7577" t="str">
            <v>MRG88PA</v>
          </cell>
          <cell r="F7577" t="str">
            <v>台</v>
          </cell>
        </row>
        <row r="7578">
          <cell r="C7578" t="str">
            <v>F-M031601E00</v>
          </cell>
          <cell r="D7578" t="str">
            <v>MRG164A</v>
          </cell>
          <cell r="F7578" t="str">
            <v>台</v>
          </cell>
        </row>
        <row r="7579">
          <cell r="C7579" t="str">
            <v>F-M031601E01</v>
          </cell>
          <cell r="D7579" t="str">
            <v>MRG164A</v>
          </cell>
          <cell r="F7579" t="str">
            <v>台</v>
          </cell>
        </row>
        <row r="7580">
          <cell r="C7580" t="str">
            <v>F-M031602E00</v>
          </cell>
          <cell r="D7580" t="str">
            <v>MRG168</v>
          </cell>
          <cell r="F7580" t="str">
            <v>台</v>
          </cell>
        </row>
        <row r="7581">
          <cell r="C7581" t="str">
            <v>F-M031602E01</v>
          </cell>
          <cell r="D7581" t="str">
            <v>MRG168</v>
          </cell>
          <cell r="F7581" t="str">
            <v>台</v>
          </cell>
        </row>
        <row r="7582">
          <cell r="C7582" t="str">
            <v>F-M031603E00</v>
          </cell>
          <cell r="D7582" t="str">
            <v>MRG168A</v>
          </cell>
          <cell r="F7582" t="str">
            <v>台</v>
          </cell>
        </row>
        <row r="7583">
          <cell r="C7583" t="str">
            <v>F-M031603E01</v>
          </cell>
          <cell r="D7583" t="str">
            <v>MRG168A</v>
          </cell>
          <cell r="F7583" t="str">
            <v>台</v>
          </cell>
        </row>
        <row r="7584">
          <cell r="C7584" t="str">
            <v>F-M031604E00</v>
          </cell>
          <cell r="D7584" t="str">
            <v>MRG1616</v>
          </cell>
          <cell r="F7584" t="str">
            <v>台</v>
          </cell>
        </row>
        <row r="7585">
          <cell r="C7585" t="str">
            <v>F-M031604E01</v>
          </cell>
          <cell r="D7585" t="str">
            <v>MRG1616</v>
          </cell>
          <cell r="F7585" t="str">
            <v>台</v>
          </cell>
        </row>
        <row r="7586">
          <cell r="C7586" t="str">
            <v>F-M031605E00</v>
          </cell>
          <cell r="D7586" t="str">
            <v>MRG1616A</v>
          </cell>
          <cell r="F7586" t="str">
            <v>台</v>
          </cell>
        </row>
        <row r="7587">
          <cell r="C7587" t="str">
            <v>F-M031605E01</v>
          </cell>
          <cell r="D7587" t="str">
            <v>MRG1616A</v>
          </cell>
          <cell r="F7587" t="str">
            <v>台</v>
          </cell>
        </row>
        <row r="7588">
          <cell r="C7588" t="str">
            <v>F-M031605T01</v>
          </cell>
          <cell r="D7588" t="str">
            <v>MRG1616A</v>
          </cell>
          <cell r="F7588" t="str">
            <v>台</v>
          </cell>
        </row>
        <row r="7589">
          <cell r="C7589" t="str">
            <v>F-M032801E00</v>
          </cell>
          <cell r="D7589" t="str">
            <v>MRG12864</v>
          </cell>
          <cell r="F7589" t="str">
            <v>台</v>
          </cell>
        </row>
        <row r="7590">
          <cell r="C7590" t="str">
            <v>F-M032801E01</v>
          </cell>
          <cell r="D7590" t="str">
            <v>MRG12864</v>
          </cell>
          <cell r="F7590" t="str">
            <v>台</v>
          </cell>
        </row>
        <row r="7591">
          <cell r="C7591" t="str">
            <v>F-M032802E00</v>
          </cell>
          <cell r="D7591" t="str">
            <v>MRG9696</v>
          </cell>
          <cell r="F7591" t="str">
            <v>台</v>
          </cell>
        </row>
        <row r="7592">
          <cell r="C7592" t="str">
            <v>F-M032802E01</v>
          </cell>
          <cell r="D7592" t="str">
            <v>MRG9696</v>
          </cell>
          <cell r="F7592" t="str">
            <v>台</v>
          </cell>
        </row>
        <row r="7593">
          <cell r="C7593" t="str">
            <v>F-M032803E00</v>
          </cell>
          <cell r="D7593" t="str">
            <v>MRG12896</v>
          </cell>
          <cell r="F7593" t="str">
            <v>台</v>
          </cell>
        </row>
        <row r="7594">
          <cell r="C7594" t="str">
            <v>F-M032803E01</v>
          </cell>
          <cell r="D7594" t="str">
            <v>MRG12896</v>
          </cell>
          <cell r="F7594" t="str">
            <v>台</v>
          </cell>
        </row>
        <row r="7595">
          <cell r="C7595" t="str">
            <v>F-M032804E00</v>
          </cell>
          <cell r="D7595" t="str">
            <v>MRG128128</v>
          </cell>
          <cell r="F7595" t="str">
            <v>台</v>
          </cell>
        </row>
        <row r="7596">
          <cell r="C7596" t="str">
            <v>F-M032804E01</v>
          </cell>
          <cell r="D7596" t="str">
            <v>MRG128128</v>
          </cell>
          <cell r="F7596" t="str">
            <v>台</v>
          </cell>
        </row>
        <row r="7597">
          <cell r="C7597" t="str">
            <v>F-M032805E00</v>
          </cell>
          <cell r="D7597" t="str">
            <v>MRG12864A</v>
          </cell>
          <cell r="F7597" t="str">
            <v>台</v>
          </cell>
        </row>
        <row r="7598">
          <cell r="C7598" t="str">
            <v>F-M032805E01</v>
          </cell>
          <cell r="D7598" t="str">
            <v>MRG12864A</v>
          </cell>
          <cell r="F7598" t="str">
            <v>台</v>
          </cell>
        </row>
        <row r="7599">
          <cell r="C7599" t="str">
            <v>F-M033201E00</v>
          </cell>
          <cell r="D7599" t="str">
            <v>MRG328</v>
          </cell>
          <cell r="F7599" t="str">
            <v>台</v>
          </cell>
        </row>
        <row r="7600">
          <cell r="C7600" t="str">
            <v>F-M033201E01</v>
          </cell>
          <cell r="D7600" t="str">
            <v>MRG328</v>
          </cell>
          <cell r="F7600" t="str">
            <v>台</v>
          </cell>
        </row>
        <row r="7601">
          <cell r="C7601" t="str">
            <v>F-M033202E00</v>
          </cell>
          <cell r="D7601" t="str">
            <v>MRG2424</v>
          </cell>
          <cell r="F7601" t="str">
            <v>台</v>
          </cell>
        </row>
        <row r="7602">
          <cell r="C7602" t="str">
            <v>F-M033202E01</v>
          </cell>
          <cell r="D7602" t="str">
            <v>MRG2424</v>
          </cell>
          <cell r="F7602" t="str">
            <v>台</v>
          </cell>
        </row>
        <row r="7603">
          <cell r="C7603" t="str">
            <v>F-M033203E00</v>
          </cell>
          <cell r="D7603" t="str">
            <v>MRG3232</v>
          </cell>
          <cell r="F7603" t="str">
            <v>台</v>
          </cell>
        </row>
        <row r="7604">
          <cell r="C7604" t="str">
            <v>F-M033203E01</v>
          </cell>
          <cell r="D7604" t="str">
            <v>MRG3232</v>
          </cell>
          <cell r="F7604" t="str">
            <v>台</v>
          </cell>
        </row>
        <row r="7605">
          <cell r="C7605" t="str">
            <v>F-M033204E00</v>
          </cell>
          <cell r="D7605" t="str">
            <v>MRG3232A</v>
          </cell>
          <cell r="F7605" t="str">
            <v>台</v>
          </cell>
        </row>
        <row r="7606">
          <cell r="C7606" t="str">
            <v>F-M033204E01</v>
          </cell>
          <cell r="D7606" t="str">
            <v>MRG3232A</v>
          </cell>
          <cell r="F7606" t="str">
            <v>台</v>
          </cell>
        </row>
        <row r="7607">
          <cell r="C7607" t="str">
            <v>F-M033205E00</v>
          </cell>
          <cell r="D7607" t="str">
            <v>MRG3216A</v>
          </cell>
          <cell r="F7607" t="str">
            <v>台</v>
          </cell>
        </row>
        <row r="7608">
          <cell r="C7608" t="str">
            <v>F-M033205E01</v>
          </cell>
          <cell r="D7608" t="str">
            <v>MRG3216A</v>
          </cell>
          <cell r="F7608" t="str">
            <v>台</v>
          </cell>
        </row>
        <row r="7609">
          <cell r="C7609" t="str">
            <v>F-M033205T01</v>
          </cell>
          <cell r="D7609" t="str">
            <v>MRG3216A</v>
          </cell>
          <cell r="F7609" t="str">
            <v>台</v>
          </cell>
        </row>
        <row r="7610">
          <cell r="C7610" t="str">
            <v>F-M033206E00</v>
          </cell>
          <cell r="D7610" t="str">
            <v>MRG2416A</v>
          </cell>
          <cell r="F7610" t="str">
            <v>台</v>
          </cell>
        </row>
        <row r="7611">
          <cell r="C7611" t="str">
            <v>F-M033206E01</v>
          </cell>
          <cell r="D7611" t="str">
            <v>MRG2416A</v>
          </cell>
          <cell r="F7611" t="str">
            <v>台</v>
          </cell>
        </row>
        <row r="7612">
          <cell r="C7612" t="str">
            <v>F-M033206T01</v>
          </cell>
          <cell r="D7612" t="str">
            <v>MRG2416A</v>
          </cell>
          <cell r="F7612" t="str">
            <v>台</v>
          </cell>
        </row>
        <row r="7613">
          <cell r="C7613" t="str">
            <v>F-M036401E00</v>
          </cell>
          <cell r="D7613" t="str">
            <v>MRG4848-N</v>
          </cell>
          <cell r="F7613" t="str">
            <v>台</v>
          </cell>
        </row>
        <row r="7614">
          <cell r="C7614" t="str">
            <v>F-M036401E01</v>
          </cell>
          <cell r="D7614" t="str">
            <v>MRG4848-N</v>
          </cell>
          <cell r="F7614" t="str">
            <v>台</v>
          </cell>
        </row>
        <row r="7615">
          <cell r="C7615" t="str">
            <v>F-M036402E00</v>
          </cell>
          <cell r="D7615" t="str">
            <v>MRG6424</v>
          </cell>
          <cell r="F7615" t="str">
            <v>台</v>
          </cell>
        </row>
        <row r="7616">
          <cell r="C7616" t="str">
            <v>F-M036402E01</v>
          </cell>
          <cell r="D7616" t="str">
            <v>MRG6424</v>
          </cell>
          <cell r="F7616" t="str">
            <v>台</v>
          </cell>
        </row>
        <row r="7617">
          <cell r="C7617" t="str">
            <v>F-M036403E00</v>
          </cell>
          <cell r="D7617" t="str">
            <v>MRG6448</v>
          </cell>
          <cell r="F7617" t="str">
            <v>台</v>
          </cell>
        </row>
        <row r="7618">
          <cell r="C7618" t="str">
            <v>F-M036403E01</v>
          </cell>
          <cell r="D7618" t="str">
            <v>MRG6448</v>
          </cell>
          <cell r="F7618" t="str">
            <v>台</v>
          </cell>
        </row>
        <row r="7619">
          <cell r="C7619" t="str">
            <v>F-M036404E00</v>
          </cell>
          <cell r="D7619" t="str">
            <v>MRG6464</v>
          </cell>
          <cell r="F7619" t="str">
            <v>台</v>
          </cell>
        </row>
        <row r="7620">
          <cell r="C7620" t="str">
            <v>F-M036404E01</v>
          </cell>
          <cell r="D7620" t="str">
            <v>MRG6464</v>
          </cell>
          <cell r="F7620" t="str">
            <v>台</v>
          </cell>
        </row>
        <row r="7621">
          <cell r="C7621" t="str">
            <v>F-M040402E00</v>
          </cell>
          <cell r="D7621" t="str">
            <v>MDV44</v>
          </cell>
          <cell r="F7621" t="str">
            <v>台</v>
          </cell>
        </row>
        <row r="7622">
          <cell r="C7622" t="str">
            <v>F-M040402E01</v>
          </cell>
          <cell r="D7622" t="str">
            <v>MDV44</v>
          </cell>
          <cell r="F7622" t="str">
            <v>台</v>
          </cell>
        </row>
        <row r="7623">
          <cell r="C7623" t="str">
            <v>F-M040403E00</v>
          </cell>
          <cell r="D7623" t="str">
            <v>MDV44A</v>
          </cell>
          <cell r="F7623" t="str">
            <v>台</v>
          </cell>
        </row>
        <row r="7624">
          <cell r="C7624" t="str">
            <v>F-M040403E01</v>
          </cell>
          <cell r="D7624" t="str">
            <v>MDV44A</v>
          </cell>
          <cell r="F7624" t="str">
            <v>台</v>
          </cell>
        </row>
        <row r="7625">
          <cell r="C7625" t="str">
            <v>F-M040403T01</v>
          </cell>
          <cell r="D7625" t="str">
            <v>MDV44A</v>
          </cell>
          <cell r="F7625" t="str">
            <v>台</v>
          </cell>
        </row>
        <row r="7626">
          <cell r="C7626" t="str">
            <v>F-M040801E00</v>
          </cell>
          <cell r="D7626" t="str">
            <v>MDV88</v>
          </cell>
          <cell r="F7626" t="str">
            <v>台</v>
          </cell>
        </row>
        <row r="7627">
          <cell r="C7627" t="str">
            <v>F-M040801E01</v>
          </cell>
          <cell r="D7627" t="str">
            <v>MDV88</v>
          </cell>
          <cell r="F7627" t="str">
            <v>台</v>
          </cell>
        </row>
        <row r="7628">
          <cell r="C7628" t="str">
            <v>F-M040801T01</v>
          </cell>
          <cell r="D7628" t="str">
            <v>MDV88</v>
          </cell>
          <cell r="F7628" t="str">
            <v>台</v>
          </cell>
        </row>
        <row r="7629">
          <cell r="C7629" t="str">
            <v>F-M040802E00</v>
          </cell>
          <cell r="D7629" t="str">
            <v>MDV88A</v>
          </cell>
          <cell r="F7629" t="str">
            <v>台</v>
          </cell>
        </row>
        <row r="7630">
          <cell r="C7630" t="str">
            <v>F-M040802E01</v>
          </cell>
          <cell r="D7630" t="str">
            <v>MDV88A</v>
          </cell>
          <cell r="F7630" t="str">
            <v>台</v>
          </cell>
        </row>
        <row r="7631">
          <cell r="C7631" t="str">
            <v>F-M040802T01</v>
          </cell>
          <cell r="D7631" t="str">
            <v>MDV88A</v>
          </cell>
          <cell r="F7631" t="str">
            <v>台</v>
          </cell>
        </row>
        <row r="7632">
          <cell r="C7632" t="str">
            <v>F-M040803E00</v>
          </cell>
          <cell r="D7632" t="str">
            <v>MDV88PA</v>
          </cell>
          <cell r="F7632" t="str">
            <v>台</v>
          </cell>
        </row>
        <row r="7633">
          <cell r="C7633" t="str">
            <v>F-M040803E01</v>
          </cell>
          <cell r="D7633" t="str">
            <v>MDV88PA</v>
          </cell>
          <cell r="F7633" t="str">
            <v>台</v>
          </cell>
        </row>
        <row r="7634">
          <cell r="C7634" t="str">
            <v>F-M040804E00</v>
          </cell>
          <cell r="D7634" t="str">
            <v>MDV84A</v>
          </cell>
          <cell r="F7634" t="str">
            <v>台</v>
          </cell>
        </row>
        <row r="7635">
          <cell r="C7635" t="str">
            <v>F-M040805E01</v>
          </cell>
          <cell r="D7635" t="str">
            <v>MDV88A-N</v>
          </cell>
          <cell r="F7635" t="str">
            <v>台</v>
          </cell>
        </row>
        <row r="7636">
          <cell r="C7636" t="str">
            <v>F-M041601E00</v>
          </cell>
          <cell r="D7636" t="str">
            <v>MDV168</v>
          </cell>
          <cell r="F7636" t="str">
            <v>台</v>
          </cell>
        </row>
        <row r="7637">
          <cell r="C7637" t="str">
            <v>F-M041601E01</v>
          </cell>
          <cell r="D7637" t="str">
            <v>MDV168</v>
          </cell>
          <cell r="F7637" t="str">
            <v>台</v>
          </cell>
        </row>
        <row r="7638">
          <cell r="C7638" t="str">
            <v>F-M041602E00</v>
          </cell>
          <cell r="D7638" t="str">
            <v>MDV168A</v>
          </cell>
          <cell r="F7638" t="str">
            <v>台</v>
          </cell>
        </row>
        <row r="7639">
          <cell r="C7639" t="str">
            <v>F-M041602E01</v>
          </cell>
          <cell r="D7639" t="str">
            <v>MDV168A</v>
          </cell>
          <cell r="F7639" t="str">
            <v>台</v>
          </cell>
        </row>
        <row r="7640">
          <cell r="C7640" t="str">
            <v>F-M041603E00</v>
          </cell>
          <cell r="D7640" t="str">
            <v>MDV168-N</v>
          </cell>
          <cell r="F7640" t="str">
            <v>台</v>
          </cell>
        </row>
        <row r="7641">
          <cell r="C7641" t="str">
            <v>F-M041603E01</v>
          </cell>
          <cell r="D7641" t="str">
            <v>MDV168-N</v>
          </cell>
          <cell r="F7641" t="str">
            <v>台</v>
          </cell>
        </row>
        <row r="7642">
          <cell r="C7642" t="str">
            <v>F-M041604E00</v>
          </cell>
          <cell r="D7642" t="str">
            <v>MDV1616</v>
          </cell>
          <cell r="F7642" t="str">
            <v>台</v>
          </cell>
        </row>
        <row r="7643">
          <cell r="C7643" t="str">
            <v>F-M041604E01</v>
          </cell>
          <cell r="D7643" t="str">
            <v>MDV1616</v>
          </cell>
          <cell r="F7643" t="str">
            <v>台</v>
          </cell>
        </row>
        <row r="7644">
          <cell r="C7644" t="str">
            <v>F-M041605E00</v>
          </cell>
          <cell r="D7644" t="str">
            <v>MDV1616A</v>
          </cell>
          <cell r="F7644" t="str">
            <v>台</v>
          </cell>
        </row>
        <row r="7645">
          <cell r="C7645" t="str">
            <v>F-M041605E01</v>
          </cell>
          <cell r="D7645" t="str">
            <v>MDV1616A</v>
          </cell>
          <cell r="F7645" t="str">
            <v>台</v>
          </cell>
        </row>
        <row r="7646">
          <cell r="C7646" t="str">
            <v>F-M041606E01</v>
          </cell>
          <cell r="D7646" t="str">
            <v>MDV1616A-N</v>
          </cell>
          <cell r="F7646" t="str">
            <v>台</v>
          </cell>
        </row>
        <row r="7647">
          <cell r="C7647" t="str">
            <v>F-M042801E00</v>
          </cell>
          <cell r="D7647" t="str">
            <v>MDV128128</v>
          </cell>
          <cell r="F7647" t="str">
            <v>台</v>
          </cell>
        </row>
        <row r="7648">
          <cell r="C7648" t="str">
            <v>F-M042801E01</v>
          </cell>
          <cell r="D7648" t="str">
            <v>MDV128128</v>
          </cell>
          <cell r="F7648" t="str">
            <v>台</v>
          </cell>
        </row>
        <row r="7649">
          <cell r="C7649" t="str">
            <v>F-M043201E00</v>
          </cell>
          <cell r="D7649" t="str">
            <v>MDV3216</v>
          </cell>
          <cell r="F7649" t="str">
            <v>台</v>
          </cell>
        </row>
        <row r="7650">
          <cell r="C7650" t="str">
            <v>F-M043201E01</v>
          </cell>
          <cell r="D7650" t="str">
            <v>MDV3216</v>
          </cell>
          <cell r="F7650" t="str">
            <v>台</v>
          </cell>
        </row>
        <row r="7651">
          <cell r="C7651" t="str">
            <v>F-M043202E00</v>
          </cell>
          <cell r="D7651" t="str">
            <v>MDV3224</v>
          </cell>
          <cell r="F7651" t="str">
            <v>台</v>
          </cell>
        </row>
        <row r="7652">
          <cell r="C7652" t="str">
            <v>F-M043202E01</v>
          </cell>
          <cell r="D7652" t="str">
            <v>MDV3224</v>
          </cell>
          <cell r="F7652" t="str">
            <v>台</v>
          </cell>
        </row>
        <row r="7653">
          <cell r="C7653" t="str">
            <v>F-M043203E00</v>
          </cell>
          <cell r="D7653" t="str">
            <v>MDV3232</v>
          </cell>
          <cell r="F7653" t="str">
            <v>台</v>
          </cell>
        </row>
        <row r="7654">
          <cell r="C7654" t="str">
            <v>F-M043203E01</v>
          </cell>
          <cell r="D7654" t="str">
            <v>MDV3232</v>
          </cell>
          <cell r="F7654" t="str">
            <v>台</v>
          </cell>
        </row>
        <row r="7655">
          <cell r="C7655" t="str">
            <v>F-M043204E00</v>
          </cell>
          <cell r="D7655" t="str">
            <v>MDV3232A</v>
          </cell>
          <cell r="F7655" t="str">
            <v>台</v>
          </cell>
        </row>
        <row r="7656">
          <cell r="C7656" t="str">
            <v>F-M043204E01</v>
          </cell>
          <cell r="D7656" t="str">
            <v>MDV3232A</v>
          </cell>
          <cell r="F7656" t="str">
            <v>台</v>
          </cell>
        </row>
        <row r="7657">
          <cell r="C7657" t="str">
            <v>F-M050401E00</v>
          </cell>
          <cell r="D7657" t="str">
            <v>HDMI44</v>
          </cell>
          <cell r="F7657" t="str">
            <v>台</v>
          </cell>
        </row>
        <row r="7658">
          <cell r="C7658" t="str">
            <v>F-M050401E01</v>
          </cell>
          <cell r="D7658" t="str">
            <v>MHD44</v>
          </cell>
          <cell r="F7658" t="str">
            <v>台</v>
          </cell>
        </row>
        <row r="7659">
          <cell r="C7659" t="str">
            <v>F-M050801E00</v>
          </cell>
          <cell r="D7659" t="str">
            <v>MHD84</v>
          </cell>
          <cell r="F7659" t="str">
            <v>台</v>
          </cell>
        </row>
        <row r="7660">
          <cell r="C7660" t="str">
            <v>F-M050801E01</v>
          </cell>
          <cell r="D7660" t="str">
            <v>MHD84</v>
          </cell>
          <cell r="F7660" t="str">
            <v>台</v>
          </cell>
        </row>
        <row r="7661">
          <cell r="C7661" t="str">
            <v>F-M050801T01</v>
          </cell>
          <cell r="D7661" t="str">
            <v>MHD84</v>
          </cell>
          <cell r="F7661" t="str">
            <v>台</v>
          </cell>
        </row>
        <row r="7662">
          <cell r="C7662" t="str">
            <v>F-M050802E00</v>
          </cell>
          <cell r="D7662" t="str">
            <v>MHD88</v>
          </cell>
          <cell r="F7662" t="str">
            <v>台</v>
          </cell>
        </row>
        <row r="7663">
          <cell r="C7663" t="str">
            <v>F-M050802E01</v>
          </cell>
          <cell r="D7663" t="str">
            <v>MHD88</v>
          </cell>
          <cell r="F7663" t="str">
            <v>台</v>
          </cell>
        </row>
        <row r="7664">
          <cell r="C7664" t="str">
            <v>F-M050802T01</v>
          </cell>
          <cell r="D7664" t="str">
            <v>MHD88</v>
          </cell>
          <cell r="F7664" t="str">
            <v>台</v>
          </cell>
        </row>
        <row r="7665">
          <cell r="C7665" t="str">
            <v>F-M050803E00</v>
          </cell>
          <cell r="D7665" t="str">
            <v>MHD88-N</v>
          </cell>
          <cell r="F7665" t="str">
            <v>台</v>
          </cell>
        </row>
        <row r="7666">
          <cell r="C7666" t="str">
            <v>F-M050803E01</v>
          </cell>
          <cell r="D7666" t="str">
            <v>MHD88-N</v>
          </cell>
          <cell r="F7666" t="str">
            <v>台</v>
          </cell>
        </row>
        <row r="7667">
          <cell r="C7667" t="str">
            <v>F-M051601E00</v>
          </cell>
          <cell r="D7667" t="str">
            <v>MHD816</v>
          </cell>
          <cell r="F7667" t="str">
            <v>台</v>
          </cell>
        </row>
        <row r="7668">
          <cell r="C7668" t="str">
            <v>F-M051601E01</v>
          </cell>
          <cell r="D7668" t="str">
            <v>MHD816</v>
          </cell>
          <cell r="F7668" t="str">
            <v>台</v>
          </cell>
        </row>
        <row r="7669">
          <cell r="C7669" t="str">
            <v>F-M051602E00</v>
          </cell>
          <cell r="D7669" t="str">
            <v>MHD168</v>
          </cell>
          <cell r="F7669" t="str">
            <v>台</v>
          </cell>
        </row>
        <row r="7670">
          <cell r="C7670" t="str">
            <v>F-M051602E01</v>
          </cell>
          <cell r="D7670" t="str">
            <v>MHD168</v>
          </cell>
          <cell r="F7670" t="str">
            <v>台</v>
          </cell>
        </row>
        <row r="7671">
          <cell r="C7671" t="str">
            <v>F-M051603E00</v>
          </cell>
          <cell r="D7671" t="str">
            <v>MHD1616</v>
          </cell>
          <cell r="F7671" t="str">
            <v>台</v>
          </cell>
        </row>
        <row r="7672">
          <cell r="C7672" t="str">
            <v>F-M051603E01</v>
          </cell>
          <cell r="D7672" t="str">
            <v>MHD1616</v>
          </cell>
          <cell r="F7672" t="str">
            <v>台</v>
          </cell>
        </row>
        <row r="7673">
          <cell r="C7673" t="str">
            <v>F-M051603T01</v>
          </cell>
          <cell r="D7673" t="str">
            <v>MHD1616</v>
          </cell>
          <cell r="F7673" t="str">
            <v>台</v>
          </cell>
        </row>
        <row r="7674">
          <cell r="C7674" t="str">
            <v>F-M051604E00</v>
          </cell>
          <cell r="D7674" t="str">
            <v>MHD1616-N</v>
          </cell>
          <cell r="F7674" t="str">
            <v>台</v>
          </cell>
        </row>
        <row r="7675">
          <cell r="C7675" t="str">
            <v>F-M051604E01</v>
          </cell>
          <cell r="D7675" t="str">
            <v>MHD1616-N</v>
          </cell>
          <cell r="F7675" t="str">
            <v>台</v>
          </cell>
        </row>
        <row r="7676">
          <cell r="C7676" t="str">
            <v>F-M051605E00</v>
          </cell>
          <cell r="D7676" t="str">
            <v>MHD812</v>
          </cell>
          <cell r="F7676" t="str">
            <v>台</v>
          </cell>
        </row>
        <row r="7677">
          <cell r="C7677" t="str">
            <v>F-M051605E01</v>
          </cell>
          <cell r="D7677" t="str">
            <v>MHD812</v>
          </cell>
          <cell r="F7677" t="str">
            <v>台</v>
          </cell>
        </row>
        <row r="7678">
          <cell r="C7678" t="str">
            <v>F-M051606E00</v>
          </cell>
          <cell r="D7678" t="str">
            <v>MHD416</v>
          </cell>
          <cell r="F7678" t="str">
            <v>台</v>
          </cell>
        </row>
        <row r="7679">
          <cell r="C7679" t="str">
            <v>F-M051606E01</v>
          </cell>
          <cell r="D7679" t="str">
            <v>MHD416</v>
          </cell>
          <cell r="F7679" t="str">
            <v>台</v>
          </cell>
        </row>
        <row r="7680">
          <cell r="C7680" t="str">
            <v>F-M052801E00</v>
          </cell>
          <cell r="D7680" t="str">
            <v>MHD128128</v>
          </cell>
          <cell r="F7680" t="str">
            <v>台</v>
          </cell>
        </row>
        <row r="7681">
          <cell r="C7681" t="str">
            <v>F-M052801E01</v>
          </cell>
          <cell r="D7681" t="str">
            <v>MHD128128</v>
          </cell>
          <cell r="F7681" t="str">
            <v>台</v>
          </cell>
        </row>
        <row r="7682">
          <cell r="C7682" t="str">
            <v>F-M053201E00</v>
          </cell>
          <cell r="D7682" t="str">
            <v>MHD2424</v>
          </cell>
          <cell r="F7682" t="str">
            <v>台</v>
          </cell>
        </row>
        <row r="7683">
          <cell r="C7683" t="str">
            <v>F-M053201E01</v>
          </cell>
          <cell r="D7683" t="str">
            <v>MHD2424</v>
          </cell>
          <cell r="F7683" t="str">
            <v>台</v>
          </cell>
        </row>
        <row r="7684">
          <cell r="C7684" t="str">
            <v>F-M053202E00</v>
          </cell>
          <cell r="D7684" t="str">
            <v>MHD3224</v>
          </cell>
          <cell r="F7684" t="str">
            <v>台</v>
          </cell>
        </row>
        <row r="7685">
          <cell r="C7685" t="str">
            <v>F-M053202E01</v>
          </cell>
          <cell r="D7685" t="str">
            <v>MHD3224</v>
          </cell>
          <cell r="F7685" t="str">
            <v>台</v>
          </cell>
        </row>
        <row r="7686">
          <cell r="C7686" t="str">
            <v>F-M053203E00</v>
          </cell>
          <cell r="D7686" t="str">
            <v>MHD3232</v>
          </cell>
          <cell r="F7686" t="str">
            <v>台</v>
          </cell>
        </row>
        <row r="7687">
          <cell r="C7687" t="str">
            <v>F-M053203E01</v>
          </cell>
          <cell r="D7687" t="str">
            <v>MHD3232</v>
          </cell>
          <cell r="F7687" t="str">
            <v>台</v>
          </cell>
        </row>
        <row r="7688">
          <cell r="C7688" t="str">
            <v>F-M053204E00</v>
          </cell>
          <cell r="D7688" t="str">
            <v>MHD3216</v>
          </cell>
          <cell r="F7688" t="str">
            <v>台</v>
          </cell>
        </row>
        <row r="7689">
          <cell r="C7689" t="str">
            <v>F-M053204E01</v>
          </cell>
          <cell r="D7689" t="str">
            <v>MHD3216</v>
          </cell>
          <cell r="F7689" t="str">
            <v>台</v>
          </cell>
        </row>
        <row r="7690">
          <cell r="C7690" t="str">
            <v>F-M053205E00</v>
          </cell>
          <cell r="D7690" t="str">
            <v>MHD3232-N</v>
          </cell>
          <cell r="F7690" t="str">
            <v>台</v>
          </cell>
        </row>
        <row r="7691">
          <cell r="C7691" t="str">
            <v>F-M053205E01</v>
          </cell>
          <cell r="D7691" t="str">
            <v>MHD3232-N</v>
          </cell>
          <cell r="F7691" t="str">
            <v>台</v>
          </cell>
        </row>
        <row r="7692">
          <cell r="C7692" t="str">
            <v>F-M053206E00</v>
          </cell>
          <cell r="D7692" t="str">
            <v>MHD2416</v>
          </cell>
          <cell r="F7692" t="str">
            <v>台</v>
          </cell>
        </row>
        <row r="7693">
          <cell r="C7693" t="str">
            <v>F-M053206E01</v>
          </cell>
          <cell r="D7693" t="str">
            <v>MHD2416</v>
          </cell>
          <cell r="F7693" t="str">
            <v>台</v>
          </cell>
        </row>
        <row r="7694">
          <cell r="C7694" t="str">
            <v>F-M053206T01</v>
          </cell>
          <cell r="D7694" t="str">
            <v>MHD2416</v>
          </cell>
          <cell r="F7694" t="str">
            <v>台</v>
          </cell>
        </row>
        <row r="7695">
          <cell r="C7695" t="str">
            <v>F-M060801E00</v>
          </cell>
          <cell r="D7695" t="str">
            <v>MAU88</v>
          </cell>
          <cell r="F7695" t="str">
            <v>台</v>
          </cell>
        </row>
        <row r="7696">
          <cell r="C7696" t="str">
            <v>F-M060801E01</v>
          </cell>
          <cell r="D7696" t="str">
            <v>MAU88</v>
          </cell>
          <cell r="F7696" t="str">
            <v>台</v>
          </cell>
        </row>
        <row r="7697">
          <cell r="C7697" t="str">
            <v>F-M100801E00</v>
          </cell>
          <cell r="D7697" t="str">
            <v>MPA84</v>
          </cell>
          <cell r="F7697" t="str">
            <v>台</v>
          </cell>
        </row>
        <row r="7698">
          <cell r="C7698" t="str">
            <v>F-M100801E01</v>
          </cell>
          <cell r="D7698" t="str">
            <v>MPA84</v>
          </cell>
          <cell r="F7698" t="str">
            <v>台</v>
          </cell>
        </row>
        <row r="7699">
          <cell r="C7699" t="str">
            <v>F-M100802E00</v>
          </cell>
          <cell r="D7699" t="str">
            <v>MPA88</v>
          </cell>
          <cell r="F7699" t="str">
            <v>台</v>
          </cell>
        </row>
        <row r="7700">
          <cell r="C7700" t="str">
            <v>F-M100802E01</v>
          </cell>
          <cell r="D7700" t="str">
            <v>MPA88</v>
          </cell>
          <cell r="F7700" t="str">
            <v>台</v>
          </cell>
        </row>
        <row r="7701">
          <cell r="C7701" t="str">
            <v>F-S010801E00</v>
          </cell>
          <cell r="D7701" t="str">
            <v>SCV8A</v>
          </cell>
          <cell r="F7701" t="str">
            <v>台</v>
          </cell>
        </row>
        <row r="7702">
          <cell r="C7702" t="str">
            <v>F-S010801E01</v>
          </cell>
          <cell r="D7702" t="str">
            <v>SCV8A</v>
          </cell>
          <cell r="F7702" t="str">
            <v>台</v>
          </cell>
        </row>
        <row r="7703">
          <cell r="C7703" t="str">
            <v>F-S010801T01</v>
          </cell>
          <cell r="D7703" t="str">
            <v>SCV8A</v>
          </cell>
          <cell r="F7703" t="str">
            <v>台</v>
          </cell>
        </row>
        <row r="7704">
          <cell r="C7704" t="str">
            <v>F-S020401E00</v>
          </cell>
          <cell r="D7704" t="str">
            <v>SVG4</v>
          </cell>
          <cell r="F7704" t="str">
            <v>台</v>
          </cell>
        </row>
        <row r="7705">
          <cell r="C7705" t="str">
            <v>F-S020401E01</v>
          </cell>
          <cell r="D7705" t="str">
            <v>SVG4</v>
          </cell>
          <cell r="F7705" t="str">
            <v>台</v>
          </cell>
        </row>
        <row r="7706">
          <cell r="C7706" t="str">
            <v>F-S020801E00</v>
          </cell>
          <cell r="D7706" t="str">
            <v>SVG8</v>
          </cell>
          <cell r="F7706" t="str">
            <v>台</v>
          </cell>
        </row>
        <row r="7707">
          <cell r="C7707" t="str">
            <v>F-S020801E01</v>
          </cell>
          <cell r="D7707" t="str">
            <v>SVG8</v>
          </cell>
          <cell r="F7707" t="str">
            <v>台</v>
          </cell>
        </row>
        <row r="7708">
          <cell r="C7708" t="str">
            <v>F-S020801T01</v>
          </cell>
          <cell r="D7708" t="str">
            <v>SVG8</v>
          </cell>
          <cell r="F7708" t="str">
            <v>台</v>
          </cell>
        </row>
        <row r="7709">
          <cell r="C7709" t="str">
            <v>F-S021601E00</v>
          </cell>
          <cell r="D7709" t="str">
            <v>SVG16</v>
          </cell>
          <cell r="F7709" t="str">
            <v>台</v>
          </cell>
        </row>
        <row r="7710">
          <cell r="C7710" t="str">
            <v>F-S021601E01</v>
          </cell>
          <cell r="D7710" t="str">
            <v>SVG16</v>
          </cell>
          <cell r="F7710" t="str">
            <v>台</v>
          </cell>
        </row>
        <row r="7711">
          <cell r="C7711" t="str">
            <v>F-S021601T01</v>
          </cell>
          <cell r="D7711" t="str">
            <v>SVG16</v>
          </cell>
          <cell r="F7711" t="str">
            <v>台</v>
          </cell>
        </row>
        <row r="7712">
          <cell r="C7712" t="str">
            <v>F-S023201E00</v>
          </cell>
          <cell r="D7712" t="str">
            <v>SVG24</v>
          </cell>
          <cell r="F7712" t="str">
            <v>台</v>
          </cell>
        </row>
        <row r="7713">
          <cell r="C7713" t="str">
            <v>F-S023201E01</v>
          </cell>
          <cell r="D7713" t="str">
            <v>SVG24</v>
          </cell>
          <cell r="F7713" t="str">
            <v>台</v>
          </cell>
        </row>
        <row r="7714">
          <cell r="C7714" t="str">
            <v>F-S023202E00</v>
          </cell>
          <cell r="D7714" t="str">
            <v>SVG32</v>
          </cell>
          <cell r="F7714" t="str">
            <v>台</v>
          </cell>
        </row>
        <row r="7715">
          <cell r="C7715" t="str">
            <v>F-S023202E01</v>
          </cell>
          <cell r="D7715" t="str">
            <v>SVG32</v>
          </cell>
          <cell r="F7715" t="str">
            <v>台</v>
          </cell>
        </row>
        <row r="7716">
          <cell r="C7716" t="str">
            <v>F-S030201E00</v>
          </cell>
          <cell r="D7716" t="str">
            <v>SRG2</v>
          </cell>
          <cell r="F7716" t="str">
            <v>台</v>
          </cell>
        </row>
        <row r="7717">
          <cell r="C7717" t="str">
            <v>F-S030201E01</v>
          </cell>
          <cell r="D7717" t="str">
            <v>SRG2</v>
          </cell>
          <cell r="F7717" t="str">
            <v>台</v>
          </cell>
        </row>
        <row r="7718">
          <cell r="C7718" t="str">
            <v>F-S030201T01</v>
          </cell>
          <cell r="D7718" t="str">
            <v>SRG2</v>
          </cell>
          <cell r="F7718" t="str">
            <v>台</v>
          </cell>
        </row>
        <row r="7719">
          <cell r="C7719" t="str">
            <v>F-S030202E00</v>
          </cell>
          <cell r="D7719" t="str">
            <v>SRG2A</v>
          </cell>
          <cell r="F7719" t="str">
            <v>台</v>
          </cell>
        </row>
        <row r="7720">
          <cell r="C7720" t="str">
            <v>F-S030202E01</v>
          </cell>
          <cell r="D7720" t="str">
            <v>SRG2A</v>
          </cell>
          <cell r="F7720" t="str">
            <v>台</v>
          </cell>
        </row>
        <row r="7721">
          <cell r="C7721" t="str">
            <v>F-S040201E00</v>
          </cell>
          <cell r="D7721" t="str">
            <v>SDV2</v>
          </cell>
          <cell r="F7721" t="str">
            <v>台</v>
          </cell>
        </row>
        <row r="7722">
          <cell r="C7722" t="str">
            <v>F-S040201E01</v>
          </cell>
          <cell r="D7722" t="str">
            <v>SDV2</v>
          </cell>
          <cell r="F7722" t="str">
            <v>台</v>
          </cell>
        </row>
        <row r="7723">
          <cell r="C7723" t="str">
            <v>F-S040201T01</v>
          </cell>
          <cell r="D7723" t="str">
            <v>SDV2</v>
          </cell>
          <cell r="F7723" t="str">
            <v>台</v>
          </cell>
        </row>
        <row r="7724">
          <cell r="C7724" t="str">
            <v>F-S040401E00</v>
          </cell>
          <cell r="D7724" t="str">
            <v>SDV4</v>
          </cell>
          <cell r="F7724" t="str">
            <v>台</v>
          </cell>
        </row>
        <row r="7725">
          <cell r="C7725" t="str">
            <v>F-S040401E01</v>
          </cell>
          <cell r="D7725" t="str">
            <v>SDV4</v>
          </cell>
          <cell r="F7725" t="str">
            <v>台</v>
          </cell>
        </row>
        <row r="7726">
          <cell r="C7726" t="str">
            <v>F-S040401T01</v>
          </cell>
          <cell r="D7726" t="str">
            <v>SDV4</v>
          </cell>
          <cell r="F7726" t="str">
            <v>台</v>
          </cell>
        </row>
        <row r="7727">
          <cell r="C7727" t="str">
            <v>F-S040801E00</v>
          </cell>
          <cell r="D7727" t="str">
            <v>SDV8</v>
          </cell>
          <cell r="F7727" t="str">
            <v>台</v>
          </cell>
        </row>
        <row r="7728">
          <cell r="C7728" t="str">
            <v>F-S040801E01</v>
          </cell>
          <cell r="D7728" t="str">
            <v>SDV8</v>
          </cell>
          <cell r="F7728" t="str">
            <v>台</v>
          </cell>
        </row>
        <row r="7729">
          <cell r="C7729" t="str">
            <v>F-S040801T01</v>
          </cell>
          <cell r="D7729" t="str">
            <v>SDV8</v>
          </cell>
          <cell r="F7729" t="str">
            <v>台</v>
          </cell>
        </row>
        <row r="7730">
          <cell r="C7730" t="str">
            <v>F-S050201E00</v>
          </cell>
          <cell r="D7730" t="str">
            <v>SHD2</v>
          </cell>
          <cell r="F7730" t="str">
            <v>台</v>
          </cell>
        </row>
        <row r="7731">
          <cell r="C7731" t="str">
            <v>F-S050201E01</v>
          </cell>
          <cell r="D7731" t="str">
            <v>SHD2</v>
          </cell>
          <cell r="F7731" t="str">
            <v>台</v>
          </cell>
        </row>
        <row r="7732">
          <cell r="C7732" t="str">
            <v>F-S050201T01</v>
          </cell>
          <cell r="D7732" t="str">
            <v>SHD2</v>
          </cell>
          <cell r="F7732" t="str">
            <v>台</v>
          </cell>
        </row>
        <row r="7733">
          <cell r="C7733" t="str">
            <v>F-S050401E00</v>
          </cell>
          <cell r="D7733" t="str">
            <v>SHD4</v>
          </cell>
          <cell r="F7733" t="str">
            <v>台</v>
          </cell>
        </row>
        <row r="7734">
          <cell r="C7734" t="str">
            <v>F-S050401E01</v>
          </cell>
          <cell r="D7734" t="str">
            <v>SHD4</v>
          </cell>
          <cell r="F7734" t="str">
            <v>台</v>
          </cell>
        </row>
        <row r="7735">
          <cell r="C7735" t="str">
            <v>F-S050401T01</v>
          </cell>
          <cell r="D7735" t="str">
            <v>SHD4</v>
          </cell>
          <cell r="F7735" t="str">
            <v>台</v>
          </cell>
        </row>
        <row r="7736">
          <cell r="C7736" t="str">
            <v>F-S050801E00</v>
          </cell>
          <cell r="D7736" t="str">
            <v>SHD8</v>
          </cell>
          <cell r="F7736" t="str">
            <v>台</v>
          </cell>
        </row>
        <row r="7737">
          <cell r="C7737" t="str">
            <v>F-S050801E01</v>
          </cell>
          <cell r="D7737" t="str">
            <v>SHD8</v>
          </cell>
          <cell r="F7737" t="str">
            <v>台</v>
          </cell>
        </row>
        <row r="7738">
          <cell r="C7738" t="str">
            <v>F-S050801T01</v>
          </cell>
          <cell r="D7738" t="str">
            <v>SHD8</v>
          </cell>
          <cell r="F7738" t="str">
            <v>台</v>
          </cell>
        </row>
        <row r="7739">
          <cell r="C7739" t="str">
            <v>F-T076101E00</v>
          </cell>
          <cell r="D7739" t="str">
            <v>TP200T</v>
          </cell>
          <cell r="F7739" t="str">
            <v>台</v>
          </cell>
        </row>
        <row r="7740">
          <cell r="C7740" t="str">
            <v>F-T076101E01</v>
          </cell>
          <cell r="D7740" t="str">
            <v>TP200T</v>
          </cell>
          <cell r="F7740" t="str">
            <v>台</v>
          </cell>
        </row>
        <row r="7741">
          <cell r="C7741" t="str">
            <v>F-T076101T01</v>
          </cell>
          <cell r="D7741" t="str">
            <v>TP200T</v>
          </cell>
          <cell r="F7741" t="str">
            <v>台</v>
          </cell>
        </row>
        <row r="7742">
          <cell r="C7742" t="str">
            <v>F-T076102E00</v>
          </cell>
          <cell r="D7742" t="str">
            <v>TPVG201T</v>
          </cell>
          <cell r="F7742" t="str">
            <v>台</v>
          </cell>
        </row>
        <row r="7743">
          <cell r="C7743" t="str">
            <v>F-T076102E01</v>
          </cell>
          <cell r="D7743" t="str">
            <v>TPVG201T</v>
          </cell>
          <cell r="F7743" t="str">
            <v>台</v>
          </cell>
        </row>
        <row r="7744">
          <cell r="C7744" t="str">
            <v>F-T076103E00</v>
          </cell>
          <cell r="D7744" t="str">
            <v>TP300T</v>
          </cell>
          <cell r="F7744" t="str">
            <v>台</v>
          </cell>
        </row>
        <row r="7745">
          <cell r="C7745" t="str">
            <v>F-T076103E01</v>
          </cell>
          <cell r="D7745" t="str">
            <v>TP300T</v>
          </cell>
          <cell r="F7745" t="str">
            <v>台</v>
          </cell>
        </row>
        <row r="7746">
          <cell r="C7746" t="str">
            <v>F-T076111E01</v>
          </cell>
          <cell r="D7746" t="str">
            <v>TPVG201BT</v>
          </cell>
          <cell r="F7746" t="str">
            <v>台</v>
          </cell>
        </row>
        <row r="7747">
          <cell r="C7747" t="str">
            <v>F-T076201E00</v>
          </cell>
          <cell r="D7747" t="str">
            <v>TP200R</v>
          </cell>
          <cell r="F7747" t="str">
            <v>台</v>
          </cell>
        </row>
        <row r="7748">
          <cell r="C7748" t="str">
            <v>F-T076201E01</v>
          </cell>
          <cell r="D7748" t="str">
            <v>TP200R</v>
          </cell>
          <cell r="F7748" t="str">
            <v>台</v>
          </cell>
        </row>
        <row r="7749">
          <cell r="C7749" t="str">
            <v>F-T076201T01</v>
          </cell>
          <cell r="D7749" t="str">
            <v>TP200R</v>
          </cell>
          <cell r="F7749" t="str">
            <v>台</v>
          </cell>
        </row>
        <row r="7750">
          <cell r="C7750" t="str">
            <v>F-T076202E00</v>
          </cell>
          <cell r="D7750" t="str">
            <v>TPVG201R</v>
          </cell>
          <cell r="F7750" t="str">
            <v>台</v>
          </cell>
        </row>
        <row r="7751">
          <cell r="C7751" t="str">
            <v>F-T076202E01</v>
          </cell>
          <cell r="D7751" t="str">
            <v>TPVG201R</v>
          </cell>
          <cell r="F7751" t="str">
            <v>台</v>
          </cell>
        </row>
        <row r="7752">
          <cell r="C7752" t="str">
            <v>F-T076203E00</v>
          </cell>
          <cell r="D7752" t="str">
            <v>TP300R</v>
          </cell>
          <cell r="F7752" t="str">
            <v>台</v>
          </cell>
        </row>
        <row r="7753">
          <cell r="C7753" t="str">
            <v>F-T076203E01</v>
          </cell>
          <cell r="D7753" t="str">
            <v>TP300R</v>
          </cell>
          <cell r="F7753" t="str">
            <v>台</v>
          </cell>
        </row>
        <row r="7754">
          <cell r="C7754" t="str">
            <v>F-T076211E01</v>
          </cell>
          <cell r="D7754" t="str">
            <v>TPVG201BR</v>
          </cell>
          <cell r="F7754" t="str">
            <v>台</v>
          </cell>
        </row>
        <row r="7755">
          <cell r="C7755" t="str">
            <v>F-T076301E00</v>
          </cell>
          <cell r="D7755" t="str">
            <v>TP200R2</v>
          </cell>
          <cell r="F7755" t="str">
            <v>台</v>
          </cell>
        </row>
        <row r="7756">
          <cell r="C7756" t="str">
            <v>F-T076301E01</v>
          </cell>
          <cell r="D7756" t="str">
            <v>TP200R2</v>
          </cell>
          <cell r="F7756" t="str">
            <v>台</v>
          </cell>
        </row>
        <row r="7757">
          <cell r="C7757" t="str">
            <v>F-T076601E00</v>
          </cell>
          <cell r="D7757" t="str">
            <v>TP200</v>
          </cell>
          <cell r="F7757" t="str">
            <v>套</v>
          </cell>
        </row>
        <row r="7758">
          <cell r="C7758" t="str">
            <v>F-T076601E01</v>
          </cell>
          <cell r="D7758" t="str">
            <v>TP200</v>
          </cell>
          <cell r="F7758" t="str">
            <v>套</v>
          </cell>
        </row>
        <row r="7759">
          <cell r="C7759" t="str">
            <v>F-T076601T01</v>
          </cell>
          <cell r="D7759" t="str">
            <v>TP200</v>
          </cell>
          <cell r="F7759" t="str">
            <v>套</v>
          </cell>
        </row>
        <row r="7760">
          <cell r="C7760" t="str">
            <v>F-T076602E00</v>
          </cell>
          <cell r="D7760" t="str">
            <v>TPVG201</v>
          </cell>
          <cell r="F7760" t="str">
            <v>套</v>
          </cell>
        </row>
        <row r="7761">
          <cell r="C7761" t="str">
            <v>F-T076602E01</v>
          </cell>
          <cell r="D7761" t="str">
            <v>TPVG201</v>
          </cell>
          <cell r="F7761" t="str">
            <v>套</v>
          </cell>
        </row>
        <row r="7762">
          <cell r="C7762" t="str">
            <v>F-T076602T01</v>
          </cell>
          <cell r="D7762" t="str">
            <v>TPVG201</v>
          </cell>
          <cell r="F7762" t="str">
            <v>套</v>
          </cell>
        </row>
        <row r="7763">
          <cell r="C7763" t="str">
            <v>F-T076603E00</v>
          </cell>
          <cell r="D7763" t="str">
            <v>TP300</v>
          </cell>
          <cell r="F7763" t="str">
            <v>套</v>
          </cell>
        </row>
        <row r="7764">
          <cell r="C7764" t="str">
            <v>F-T076603E01</v>
          </cell>
          <cell r="D7764" t="str">
            <v>TP300</v>
          </cell>
          <cell r="F7764" t="str">
            <v>套</v>
          </cell>
        </row>
        <row r="7765">
          <cell r="C7765" t="str">
            <v>F-T076611E01</v>
          </cell>
          <cell r="D7765" t="str">
            <v>TPVG201B</v>
          </cell>
          <cell r="F7765" t="str">
            <v>台</v>
          </cell>
        </row>
        <row r="7766">
          <cell r="C7766" t="str">
            <v>F-T096102E00</v>
          </cell>
          <cell r="D7766" t="str">
            <v>FODV301T</v>
          </cell>
          <cell r="F7766" t="str">
            <v>台</v>
          </cell>
        </row>
        <row r="7767">
          <cell r="C7767" t="str">
            <v>F-T096102E01</v>
          </cell>
          <cell r="D7767" t="str">
            <v>FODV301T</v>
          </cell>
          <cell r="F7767" t="str">
            <v>台</v>
          </cell>
        </row>
        <row r="7768">
          <cell r="C7768" t="str">
            <v>F-T096202E00</v>
          </cell>
          <cell r="D7768" t="str">
            <v>FODV301R</v>
          </cell>
          <cell r="F7768" t="str">
            <v>台</v>
          </cell>
        </row>
        <row r="7769">
          <cell r="C7769" t="str">
            <v>F-T096202E01</v>
          </cell>
          <cell r="D7769" t="str">
            <v>FODV301R</v>
          </cell>
          <cell r="F7769" t="str">
            <v>台</v>
          </cell>
        </row>
        <row r="7770">
          <cell r="C7770" t="str">
            <v>F-T096602E00</v>
          </cell>
          <cell r="D7770" t="str">
            <v>FODV301</v>
          </cell>
          <cell r="F7770" t="str">
            <v>套</v>
          </cell>
        </row>
        <row r="7771">
          <cell r="C7771" t="str">
            <v>F-T096602E01</v>
          </cell>
          <cell r="D7771" t="str">
            <v>FODV301</v>
          </cell>
          <cell r="F7771" t="str">
            <v>套</v>
          </cell>
        </row>
        <row r="7772">
          <cell r="C7772" t="str">
            <v>F-W020201E00</v>
          </cell>
          <cell r="D7772" t="str">
            <v>WVG2A</v>
          </cell>
          <cell r="F7772" t="str">
            <v>台</v>
          </cell>
        </row>
        <row r="7773">
          <cell r="C7773" t="str">
            <v>F-W020201E01</v>
          </cell>
          <cell r="D7773" t="str">
            <v>WVG2A</v>
          </cell>
          <cell r="F7773" t="str">
            <v>台</v>
          </cell>
        </row>
        <row r="7774">
          <cell r="C7774" t="str">
            <v>F-W020202E00</v>
          </cell>
          <cell r="D7774" t="str">
            <v>WVG2A USB</v>
          </cell>
          <cell r="F7774" t="str">
            <v>台</v>
          </cell>
        </row>
        <row r="7775">
          <cell r="C7775" t="str">
            <v>F-W020202E01</v>
          </cell>
          <cell r="D7775" t="str">
            <v>WVG2A USB</v>
          </cell>
          <cell r="F7775" t="str">
            <v>台</v>
          </cell>
        </row>
        <row r="7776">
          <cell r="C7776" t="str">
            <v>F-W020203E00</v>
          </cell>
          <cell r="D7776" t="str">
            <v>WVG2AL</v>
          </cell>
          <cell r="F7776" t="str">
            <v>台</v>
          </cell>
        </row>
        <row r="7777">
          <cell r="C7777" t="str">
            <v>F-W020203E01</v>
          </cell>
          <cell r="D7777" t="str">
            <v>WVG2AL</v>
          </cell>
          <cell r="F7777" t="str">
            <v>台</v>
          </cell>
        </row>
        <row r="7778">
          <cell r="C7778" t="str">
            <v>F-W020203T01</v>
          </cell>
          <cell r="D7778" t="str">
            <v>WVG2AL</v>
          </cell>
          <cell r="F7778" t="str">
            <v>台</v>
          </cell>
        </row>
        <row r="7779">
          <cell r="C7779" t="str">
            <v>F-W020204E00</v>
          </cell>
          <cell r="D7779" t="str">
            <v>WVG2AL USB</v>
          </cell>
          <cell r="F7779" t="str">
            <v>台</v>
          </cell>
        </row>
        <row r="7780">
          <cell r="C7780" t="str">
            <v>F-W020204E01</v>
          </cell>
          <cell r="D7780" t="str">
            <v>WVG2AL USB</v>
          </cell>
          <cell r="F7780" t="str">
            <v>台</v>
          </cell>
        </row>
        <row r="7781">
          <cell r="C7781" t="str">
            <v>F-W020204T01</v>
          </cell>
          <cell r="D7781" t="str">
            <v>WVG2AL USB</v>
          </cell>
          <cell r="F7781" t="str">
            <v>台</v>
          </cell>
        </row>
        <row r="7782">
          <cell r="C7782" t="str">
            <v>F-W020401E00</v>
          </cell>
          <cell r="D7782" t="str">
            <v>WVG4A</v>
          </cell>
          <cell r="F7782" t="str">
            <v>台</v>
          </cell>
        </row>
        <row r="7783">
          <cell r="C7783" t="str">
            <v>F-W020401E01</v>
          </cell>
          <cell r="D7783" t="str">
            <v>WVG4A</v>
          </cell>
          <cell r="F7783" t="str">
            <v>台</v>
          </cell>
        </row>
        <row r="7784">
          <cell r="C7784" t="str">
            <v>F-W020401T01</v>
          </cell>
          <cell r="D7784" t="str">
            <v>WVG4A</v>
          </cell>
          <cell r="F7784" t="str">
            <v>台</v>
          </cell>
        </row>
        <row r="7785">
          <cell r="C7785" t="str">
            <v>F-W020801E00</v>
          </cell>
          <cell r="D7785" t="str">
            <v>WVG8</v>
          </cell>
          <cell r="F7785" t="str">
            <v>台</v>
          </cell>
        </row>
        <row r="7786">
          <cell r="C7786" t="str">
            <v>F-W020801E01</v>
          </cell>
          <cell r="D7786" t="str">
            <v>WVG8</v>
          </cell>
          <cell r="F7786" t="str">
            <v>台</v>
          </cell>
        </row>
        <row r="7787">
          <cell r="C7787" t="str">
            <v>F-W020802E00</v>
          </cell>
          <cell r="D7787" t="str">
            <v>WVG8A</v>
          </cell>
          <cell r="F7787" t="str">
            <v>台</v>
          </cell>
        </row>
        <row r="7788">
          <cell r="C7788" t="str">
            <v>F-W020802E01</v>
          </cell>
          <cell r="D7788" t="str">
            <v>WVG8A</v>
          </cell>
          <cell r="F7788" t="str">
            <v>台</v>
          </cell>
        </row>
        <row r="7789">
          <cell r="C7789" t="str">
            <v>F-W020802T01</v>
          </cell>
          <cell r="D7789" t="str">
            <v>WVG8A</v>
          </cell>
          <cell r="F7789" t="str">
            <v>台</v>
          </cell>
        </row>
        <row r="7790">
          <cell r="C7790" t="str">
            <v>F-W021601E00</v>
          </cell>
          <cell r="D7790" t="str">
            <v>WVG16</v>
          </cell>
          <cell r="F7790" t="str">
            <v>台</v>
          </cell>
        </row>
        <row r="7791">
          <cell r="C7791" t="str">
            <v>F-W021601E01</v>
          </cell>
          <cell r="D7791" t="str">
            <v>WVG16</v>
          </cell>
          <cell r="F7791" t="str">
            <v>台</v>
          </cell>
        </row>
        <row r="7792">
          <cell r="C7792" t="str">
            <v>F-W021602E00</v>
          </cell>
          <cell r="D7792" t="str">
            <v>WVG16A</v>
          </cell>
          <cell r="F7792" t="str">
            <v>台</v>
          </cell>
        </row>
        <row r="7793">
          <cell r="C7793" t="str">
            <v>F-W021602E01</v>
          </cell>
          <cell r="D7793" t="str">
            <v>WVG16A</v>
          </cell>
          <cell r="F7793" t="str">
            <v>台</v>
          </cell>
        </row>
        <row r="7794">
          <cell r="C7794" t="str">
            <v>F-W021602T01</v>
          </cell>
          <cell r="D7794" t="str">
            <v>WVG16A</v>
          </cell>
          <cell r="F7794" t="str">
            <v>台</v>
          </cell>
        </row>
        <row r="7795">
          <cell r="C7795" t="str">
            <v>F-W040201E00</v>
          </cell>
          <cell r="D7795" t="str">
            <v>WDV2A</v>
          </cell>
          <cell r="F7795" t="str">
            <v>台</v>
          </cell>
        </row>
        <row r="7796">
          <cell r="C7796" t="str">
            <v>F-W040201E01</v>
          </cell>
          <cell r="D7796" t="str">
            <v>WDV2A</v>
          </cell>
          <cell r="F7796" t="str">
            <v>台</v>
          </cell>
        </row>
        <row r="7797">
          <cell r="C7797" t="str">
            <v>F-W040201T01</v>
          </cell>
          <cell r="D7797" t="str">
            <v>WDV2A</v>
          </cell>
          <cell r="F7797" t="str">
            <v>台</v>
          </cell>
        </row>
        <row r="7798">
          <cell r="C7798" t="str">
            <v>F-W050401E00</v>
          </cell>
          <cell r="D7798" t="str">
            <v>WHD4</v>
          </cell>
          <cell r="F7798" t="str">
            <v>台</v>
          </cell>
        </row>
        <row r="7799">
          <cell r="C7799" t="str">
            <v>F-W050401E01</v>
          </cell>
          <cell r="D7799" t="str">
            <v>WHD4</v>
          </cell>
          <cell r="F7799" t="str">
            <v>台</v>
          </cell>
        </row>
        <row r="7800">
          <cell r="C7800" t="str">
            <v>F-W050401T01</v>
          </cell>
          <cell r="D7800" t="str">
            <v>WHD4</v>
          </cell>
          <cell r="F7800" t="str">
            <v>台</v>
          </cell>
        </row>
        <row r="7801">
          <cell r="C7801" t="str">
            <v>F-W050801E00</v>
          </cell>
          <cell r="D7801" t="str">
            <v>WHD8</v>
          </cell>
          <cell r="F7801" t="str">
            <v>台</v>
          </cell>
        </row>
        <row r="7802">
          <cell r="C7802" t="str">
            <v>F-W050801E01</v>
          </cell>
          <cell r="D7802" t="str">
            <v>WHD8</v>
          </cell>
          <cell r="F7802" t="str">
            <v>台</v>
          </cell>
        </row>
        <row r="7803">
          <cell r="C7803" t="str">
            <v>F-A707201E00</v>
          </cell>
          <cell r="D7803" t="str">
            <v>D-1001</v>
          </cell>
          <cell r="F7803" t="str">
            <v>台</v>
          </cell>
        </row>
        <row r="7804">
          <cell r="C7804" t="str">
            <v>F-A707201E01</v>
          </cell>
          <cell r="D7804" t="str">
            <v>D-1001</v>
          </cell>
          <cell r="F7804" t="str">
            <v>台</v>
          </cell>
        </row>
        <row r="7805">
          <cell r="C7805" t="str">
            <v>F-A707202E00</v>
          </cell>
          <cell r="D7805" t="str">
            <v>D-1002</v>
          </cell>
          <cell r="F7805" t="str">
            <v>台</v>
          </cell>
        </row>
        <row r="7806">
          <cell r="C7806" t="str">
            <v>F-A707202E01</v>
          </cell>
          <cell r="D7806" t="str">
            <v>D-1002</v>
          </cell>
          <cell r="F7806" t="str">
            <v>台</v>
          </cell>
        </row>
        <row r="7807">
          <cell r="C7807" t="str">
            <v>F-A717201E00</v>
          </cell>
          <cell r="D7807" t="str">
            <v>C-RE</v>
          </cell>
          <cell r="F7807" t="str">
            <v>台</v>
          </cell>
        </row>
        <row r="7808">
          <cell r="C7808" t="str">
            <v>F-A717201E01</v>
          </cell>
          <cell r="D7808" t="str">
            <v>C-RE</v>
          </cell>
          <cell r="F7808" t="str">
            <v>台</v>
          </cell>
        </row>
        <row r="7809">
          <cell r="C7809" t="str">
            <v>F-Q141801E00</v>
          </cell>
          <cell r="D7809" t="str">
            <v>WP18R</v>
          </cell>
          <cell r="F7809" t="str">
            <v>台</v>
          </cell>
        </row>
        <row r="7810">
          <cell r="C7810" t="str">
            <v>F-Q141801E01</v>
          </cell>
          <cell r="D7810" t="str">
            <v>WP18R</v>
          </cell>
          <cell r="F7810" t="str">
            <v>台</v>
          </cell>
        </row>
        <row r="7811">
          <cell r="C7811" t="str">
            <v>F-Q141901E00</v>
          </cell>
          <cell r="D7811" t="str">
            <v>WP19</v>
          </cell>
          <cell r="F7811" t="str">
            <v>台</v>
          </cell>
        </row>
        <row r="7812">
          <cell r="C7812" t="str">
            <v>F-Q141901E01</v>
          </cell>
          <cell r="D7812" t="str">
            <v>WP19</v>
          </cell>
          <cell r="F7812" t="str">
            <v>台</v>
          </cell>
        </row>
        <row r="7813">
          <cell r="C7813" t="str">
            <v>DZ18V0051R0</v>
          </cell>
          <cell r="D7813" t="str">
            <v>音叉带螺帽插头</v>
          </cell>
          <cell r="E7813" t="str">
            <v>5521-4.0</v>
          </cell>
          <cell r="F7813" t="str">
            <v>PCS</v>
          </cell>
        </row>
        <row r="7814">
          <cell r="C7814" t="str">
            <v>DZ18V0052R0</v>
          </cell>
          <cell r="D7814" t="str">
            <v>Y叉端子</v>
          </cell>
          <cell r="E7814" t="str">
            <v>内径Φ3.2mm</v>
          </cell>
          <cell r="F7814" t="str">
            <v>PCS</v>
          </cell>
        </row>
        <row r="7815">
          <cell r="C7815" t="str">
            <v>SJ00V0001R0</v>
          </cell>
          <cell r="D7815" t="str">
            <v>梯形机脚</v>
          </cell>
          <cell r="E7815" t="str">
            <v>KTT2009 20*20+9mm</v>
          </cell>
          <cell r="F7815" t="str">
            <v>PCS</v>
          </cell>
        </row>
        <row r="7816">
          <cell r="C7816" t="str">
            <v>SJ00V0027R0</v>
          </cell>
          <cell r="D7816" t="str">
            <v>烫金圆脚</v>
          </cell>
          <cell r="E7816" t="str">
            <v>13#机脚 中圆孔4.2MM 外Φ30*高8.0MM 烫金色</v>
          </cell>
          <cell r="F7816" t="str">
            <v>PCS</v>
          </cell>
        </row>
        <row r="7817">
          <cell r="C7817" t="str">
            <v>SJ00V0028R0</v>
          </cell>
          <cell r="D7817" t="str">
            <v>烫金圆脚</v>
          </cell>
          <cell r="E7817" t="str">
            <v>中圆孔4.2MM 外Φ40*高11MM 烫金色</v>
          </cell>
          <cell r="F7817" t="str">
            <v>PCS</v>
          </cell>
        </row>
        <row r="7818">
          <cell r="C7818" t="str">
            <v>SJ00V0029R0</v>
          </cell>
          <cell r="D7818" t="str">
            <v>圆形机脚</v>
          </cell>
          <cell r="E7818" t="str">
            <v>Φ12±0.2mm厚度3.5mm 黑色硅胶</v>
          </cell>
          <cell r="F7818" t="str">
            <v>PCS</v>
          </cell>
        </row>
        <row r="7819">
          <cell r="C7819" t="str">
            <v>SJ00V0031R0</v>
          </cell>
          <cell r="D7819" t="str">
            <v>烫银圆脚</v>
          </cell>
          <cell r="E7819" t="str">
            <v>RA-45S-1 中圆孔4.2MM 外Φ45*高12.5MM 烫银色</v>
          </cell>
          <cell r="F7819" t="str">
            <v>PCS</v>
          </cell>
        </row>
        <row r="7820">
          <cell r="C7820" t="str">
            <v>SJ01V0001R0</v>
          </cell>
          <cell r="D7820" t="str">
            <v>按键帽</v>
          </cell>
          <cell r="E7820" t="str">
            <v>KEY SW-12*12 KTSC-21K</v>
          </cell>
          <cell r="F7820" t="str">
            <v>PCS</v>
          </cell>
        </row>
        <row r="7821">
          <cell r="C7821" t="str">
            <v>SJ01V0002R0</v>
          </cell>
          <cell r="D7821" t="str">
            <v>按键帽</v>
          </cell>
          <cell r="E7821" t="str">
            <v>FJ-8571 SW-8.5*7.1*7.0mm（长*宽*高）圆孔2.8mm</v>
          </cell>
          <cell r="F7821" t="str">
            <v>PCS</v>
          </cell>
        </row>
        <row r="7822">
          <cell r="C7822" t="str">
            <v>WJ05V0016R2</v>
          </cell>
          <cell r="D7822" t="str">
            <v>IN空插板</v>
          </cell>
          <cell r="E7822" t="str">
            <v>表面喷黑色细沙粉194.94mm*25.2mm</v>
          </cell>
          <cell r="F7822" t="str">
            <v>PCS</v>
          </cell>
        </row>
        <row r="7823">
          <cell r="C7823" t="str">
            <v>WJ05V0017R2</v>
          </cell>
          <cell r="D7823" t="str">
            <v>OUT空插板</v>
          </cell>
          <cell r="E7823" t="str">
            <v>表面喷黑色细沙粉194.93mm*25.2mm</v>
          </cell>
          <cell r="F7823" t="str">
            <v>PCS</v>
          </cell>
        </row>
        <row r="7824">
          <cell r="C7824" t="str">
            <v>WJ07V0001R0</v>
          </cell>
          <cell r="D7824" t="str">
            <v>黑色螺丝</v>
          </cell>
          <cell r="E7824" t="str">
            <v>KM 2.5*8mm 不锈钢</v>
          </cell>
          <cell r="F7824" t="str">
            <v>PCS</v>
          </cell>
        </row>
        <row r="7825">
          <cell r="C7825" t="str">
            <v>WJ07V0002R0</v>
          </cell>
          <cell r="D7825" t="str">
            <v>黑色螺丝</v>
          </cell>
          <cell r="E7825" t="str">
            <v>KM 3*4mm 不锈钢</v>
          </cell>
          <cell r="F7825" t="str">
            <v>PCS</v>
          </cell>
        </row>
        <row r="7826">
          <cell r="C7826" t="str">
            <v>WJ07V0003R0</v>
          </cell>
          <cell r="D7826" t="str">
            <v>黑色螺丝</v>
          </cell>
          <cell r="E7826" t="str">
            <v>KM 3*6mm 不锈钢</v>
          </cell>
          <cell r="F7826" t="str">
            <v>PCS</v>
          </cell>
        </row>
        <row r="7827">
          <cell r="C7827" t="str">
            <v>WJ07V0004R0</v>
          </cell>
          <cell r="D7827" t="str">
            <v>黑色螺丝</v>
          </cell>
          <cell r="E7827" t="str">
            <v>KM 4*10mm 不锈钢</v>
          </cell>
          <cell r="F7827" t="str">
            <v>PCS</v>
          </cell>
        </row>
        <row r="7828">
          <cell r="C7828" t="str">
            <v>WJ07V0005R0</v>
          </cell>
          <cell r="D7828" t="str">
            <v>黑色螺丝</v>
          </cell>
          <cell r="E7828" t="str">
            <v>KM 4*14mm 不锈钢</v>
          </cell>
          <cell r="F7828" t="str">
            <v>PCS</v>
          </cell>
        </row>
        <row r="7829">
          <cell r="C7829" t="str">
            <v>WJ07V0006R0</v>
          </cell>
          <cell r="D7829" t="str">
            <v>黑色螺丝</v>
          </cell>
          <cell r="E7829" t="str">
            <v>BM 3*4mm 不锈钢</v>
          </cell>
          <cell r="F7829" t="str">
            <v>PCS</v>
          </cell>
        </row>
        <row r="7830">
          <cell r="C7830" t="str">
            <v>WJ07V0007R0</v>
          </cell>
          <cell r="D7830" t="str">
            <v>黑色螺丝</v>
          </cell>
          <cell r="E7830" t="str">
            <v>BM 3*6mm 不锈钢</v>
          </cell>
          <cell r="F7830" t="str">
            <v>PCS</v>
          </cell>
        </row>
        <row r="7831">
          <cell r="C7831" t="str">
            <v>WJ07V0008R0</v>
          </cell>
          <cell r="D7831" t="str">
            <v>黑色螺丝</v>
          </cell>
          <cell r="E7831" t="str">
            <v>BM 3*16mm 不锈钢</v>
          </cell>
          <cell r="F7831" t="str">
            <v>PCS</v>
          </cell>
        </row>
        <row r="7832">
          <cell r="C7832" t="str">
            <v>WJ07V0009R0</v>
          </cell>
          <cell r="D7832" t="str">
            <v>黑色螺丝</v>
          </cell>
          <cell r="E7832" t="str">
            <v>TM 3*6mm 不锈钢</v>
          </cell>
          <cell r="F7832" t="str">
            <v>PCS</v>
          </cell>
        </row>
        <row r="7833">
          <cell r="C7833" t="str">
            <v>WJ07V0010R0</v>
          </cell>
          <cell r="D7833" t="str">
            <v>白色螺丝</v>
          </cell>
          <cell r="E7833" t="str">
            <v>BM 4*14mm 不锈钢（配螺母）</v>
          </cell>
          <cell r="F7833" t="str">
            <v>PCS</v>
          </cell>
        </row>
        <row r="7834">
          <cell r="C7834" t="str">
            <v>WJ07V0011R0</v>
          </cell>
          <cell r="D7834" t="str">
            <v>白色螺丝</v>
          </cell>
          <cell r="E7834" t="str">
            <v>TM 3*6mm 铁</v>
          </cell>
          <cell r="F7834" t="str">
            <v>PCS</v>
          </cell>
        </row>
        <row r="7835">
          <cell r="C7835" t="str">
            <v>WJ07V0012R0</v>
          </cell>
          <cell r="D7835" t="str">
            <v>白色自攻螺丝</v>
          </cell>
          <cell r="E7835" t="str">
            <v>KA3.5*20mm 沉头自攻 十字</v>
          </cell>
          <cell r="F7835" t="str">
            <v>PCS</v>
          </cell>
        </row>
        <row r="7836">
          <cell r="C7836" t="str">
            <v>WJ07V0013R0</v>
          </cell>
          <cell r="D7836" t="str">
            <v>黑色螺丝</v>
          </cell>
          <cell r="E7836" t="str">
            <v>KM 3*25mm 铁</v>
          </cell>
          <cell r="F7836" t="str">
            <v>PCS</v>
          </cell>
        </row>
        <row r="7837">
          <cell r="C7837" t="str">
            <v>WJ07V0014R0</v>
          </cell>
          <cell r="D7837" t="str">
            <v>黑色螺丝</v>
          </cell>
          <cell r="E7837" t="str">
            <v>KT 5*10mm 铁</v>
          </cell>
          <cell r="F7837" t="str">
            <v>PCS</v>
          </cell>
        </row>
        <row r="7838">
          <cell r="C7838" t="str">
            <v>WJ07V0015R0</v>
          </cell>
          <cell r="D7838" t="str">
            <v>黑色螺丝</v>
          </cell>
          <cell r="E7838" t="str">
            <v>PA 3*12mm 不锈钢</v>
          </cell>
          <cell r="F7838" t="str">
            <v>PCS</v>
          </cell>
        </row>
        <row r="7839">
          <cell r="C7839" t="str">
            <v>WJ07V0016R0</v>
          </cell>
          <cell r="D7839" t="str">
            <v>黑色螺丝</v>
          </cell>
          <cell r="E7839" t="str">
            <v>BM 2*8mm 铁</v>
          </cell>
          <cell r="F7839" t="str">
            <v>PCS</v>
          </cell>
        </row>
        <row r="7840">
          <cell r="C7840" t="str">
            <v>WJ07V0017R0</v>
          </cell>
          <cell r="D7840" t="str">
            <v>黑色螺丝</v>
          </cell>
          <cell r="E7840" t="str">
            <v>TM 3*4mm 铁</v>
          </cell>
          <cell r="F7840" t="str">
            <v>PCS</v>
          </cell>
        </row>
        <row r="7841">
          <cell r="C7841" t="str">
            <v>WJ07V0018R0</v>
          </cell>
          <cell r="D7841" t="str">
            <v>黑色螺丝</v>
          </cell>
          <cell r="E7841" t="str">
            <v>TM 3*8mm 铁</v>
          </cell>
          <cell r="F7841" t="str">
            <v>PCS</v>
          </cell>
        </row>
        <row r="7842">
          <cell r="C7842" t="str">
            <v>WJ07V0019R0</v>
          </cell>
          <cell r="D7842" t="str">
            <v>黑色螺丝</v>
          </cell>
          <cell r="E7842" t="str">
            <v>PM 3*25mm 不锈钢</v>
          </cell>
          <cell r="F7842" t="str">
            <v>PCS</v>
          </cell>
        </row>
        <row r="7843">
          <cell r="C7843" t="str">
            <v>WJ07V0020R0</v>
          </cell>
          <cell r="D7843" t="str">
            <v>黑色螺丝</v>
          </cell>
          <cell r="E7843" t="str">
            <v>BM 4*12mm 不锈钢</v>
          </cell>
          <cell r="F7843" t="str">
            <v>PCS</v>
          </cell>
        </row>
        <row r="7844">
          <cell r="C7844" t="str">
            <v>WJ07V0021R0</v>
          </cell>
          <cell r="D7844" t="str">
            <v>黄色铜柱</v>
          </cell>
          <cell r="E7844" t="str">
            <v>M3*18+6mm</v>
          </cell>
          <cell r="F7844" t="str">
            <v>PCS</v>
          </cell>
        </row>
        <row r="7845">
          <cell r="C7845" t="str">
            <v>WJ07V0022R0</v>
          </cell>
          <cell r="D7845" t="str">
            <v>黄色铜柱</v>
          </cell>
          <cell r="E7845" t="str">
            <v>M3*20+6mm</v>
          </cell>
          <cell r="F7845" t="str">
            <v>PCS</v>
          </cell>
        </row>
        <row r="7846">
          <cell r="C7846" t="str">
            <v>WJ07V0023R0</v>
          </cell>
          <cell r="D7846" t="str">
            <v>黄色铜柱</v>
          </cell>
          <cell r="E7846" t="str">
            <v>M3*25+6mm</v>
          </cell>
          <cell r="F7846" t="str">
            <v>PCS</v>
          </cell>
        </row>
        <row r="7847">
          <cell r="C7847" t="str">
            <v>WJ07V0024R0</v>
          </cell>
          <cell r="D7847" t="str">
            <v>黄色铜柱</v>
          </cell>
          <cell r="E7847" t="str">
            <v>M3*5+3mm</v>
          </cell>
          <cell r="F7847" t="str">
            <v>PCS</v>
          </cell>
        </row>
        <row r="7848">
          <cell r="C7848" t="str">
            <v>WJ07V0025R0</v>
          </cell>
          <cell r="D7848" t="str">
            <v>黄色铜柱</v>
          </cell>
          <cell r="E7848" t="str">
            <v>M3*6+3mm</v>
          </cell>
          <cell r="F7848" t="str">
            <v>PCS</v>
          </cell>
        </row>
        <row r="7849">
          <cell r="C7849" t="str">
            <v>WJ07V0026R0</v>
          </cell>
          <cell r="D7849" t="str">
            <v>黄色铜柱</v>
          </cell>
          <cell r="E7849" t="str">
            <v>M3*8+3mm</v>
          </cell>
          <cell r="F7849" t="str">
            <v>PCS</v>
          </cell>
        </row>
        <row r="7850">
          <cell r="C7850" t="str">
            <v>WJ07V0027R0</v>
          </cell>
          <cell r="D7850" t="str">
            <v>黄色铜柱</v>
          </cell>
          <cell r="E7850" t="str">
            <v>M3*9+3mm</v>
          </cell>
          <cell r="F7850" t="str">
            <v>PCS</v>
          </cell>
        </row>
        <row r="7851">
          <cell r="C7851" t="str">
            <v>WJ07V0028R0</v>
          </cell>
          <cell r="D7851" t="str">
            <v>黄色铜柱</v>
          </cell>
          <cell r="E7851" t="str">
            <v>M3*11+3mm</v>
          </cell>
          <cell r="F7851" t="str">
            <v>PCS</v>
          </cell>
        </row>
        <row r="7852">
          <cell r="C7852" t="str">
            <v>WJ07V0029R0</v>
          </cell>
          <cell r="D7852" t="str">
            <v>黄色铜柱</v>
          </cell>
          <cell r="E7852" t="str">
            <v>M3*12+3mm</v>
          </cell>
          <cell r="F7852" t="str">
            <v>PCS</v>
          </cell>
        </row>
        <row r="7853">
          <cell r="C7853" t="str">
            <v>WJ07V0030R0</v>
          </cell>
          <cell r="D7853" t="str">
            <v>黄色铜柱</v>
          </cell>
          <cell r="E7853" t="str">
            <v>M3*5+6mm</v>
          </cell>
          <cell r="F7853" t="str">
            <v>PCS</v>
          </cell>
        </row>
        <row r="7854">
          <cell r="C7854" t="str">
            <v>WJ07V0031R0</v>
          </cell>
          <cell r="D7854" t="str">
            <v>黄色铜柱</v>
          </cell>
          <cell r="E7854" t="str">
            <v>M3*6+6mm</v>
          </cell>
          <cell r="F7854" t="str">
            <v>PCS</v>
          </cell>
        </row>
        <row r="7855">
          <cell r="C7855" t="str">
            <v>WJ07V0032R0</v>
          </cell>
          <cell r="D7855" t="str">
            <v>黄色铜柱</v>
          </cell>
          <cell r="E7855" t="str">
            <v>M3*11+6mm</v>
          </cell>
          <cell r="F7855" t="str">
            <v>PCS</v>
          </cell>
        </row>
        <row r="7856">
          <cell r="C7856" t="str">
            <v>WJ07V0033R0</v>
          </cell>
          <cell r="D7856" t="str">
            <v>黄色铜柱</v>
          </cell>
          <cell r="E7856" t="str">
            <v>M3*13+6mm</v>
          </cell>
          <cell r="F7856" t="str">
            <v>PCS</v>
          </cell>
        </row>
        <row r="7857">
          <cell r="C7857" t="str">
            <v>WJ07V0034R0</v>
          </cell>
          <cell r="D7857" t="str">
            <v>黄色铜柱</v>
          </cell>
          <cell r="E7857" t="str">
            <v>M3*14+6mm</v>
          </cell>
          <cell r="F7857" t="str">
            <v>PCS</v>
          </cell>
        </row>
        <row r="7858">
          <cell r="C7858" t="str">
            <v>WJ07V0035R0</v>
          </cell>
          <cell r="D7858" t="str">
            <v>黄色铜柱</v>
          </cell>
          <cell r="E7858" t="str">
            <v>M3*15+6mm</v>
          </cell>
          <cell r="F7858" t="str">
            <v>PCS</v>
          </cell>
        </row>
        <row r="7859">
          <cell r="C7859" t="str">
            <v>WJ07V0036R0</v>
          </cell>
          <cell r="D7859" t="str">
            <v>黄色铜柱</v>
          </cell>
          <cell r="E7859" t="str">
            <v>M3*16+6mm</v>
          </cell>
          <cell r="F7859" t="str">
            <v>PCS</v>
          </cell>
        </row>
        <row r="7860">
          <cell r="C7860" t="str">
            <v>WJ07V0037R0</v>
          </cell>
          <cell r="D7860" t="str">
            <v>黄色铜柱</v>
          </cell>
          <cell r="E7860" t="str">
            <v>M3*17+6mm</v>
          </cell>
          <cell r="F7860" t="str">
            <v>PCS</v>
          </cell>
        </row>
        <row r="7861">
          <cell r="C7861" t="str">
            <v>WJ07V0038R0</v>
          </cell>
          <cell r="D7861" t="str">
            <v>黄色铜柱</v>
          </cell>
          <cell r="E7861" t="str">
            <v>M3*19+6mm</v>
          </cell>
          <cell r="F7861" t="str">
            <v>PCS</v>
          </cell>
        </row>
        <row r="7862">
          <cell r="C7862" t="str">
            <v>WJ07V0039R0</v>
          </cell>
          <cell r="D7862" t="str">
            <v>黄色铜柱</v>
          </cell>
          <cell r="E7862" t="str">
            <v>M3*24+6mm</v>
          </cell>
          <cell r="F7862" t="str">
            <v>PCS</v>
          </cell>
        </row>
        <row r="7863">
          <cell r="C7863" t="str">
            <v>WJ07V0040R0</v>
          </cell>
          <cell r="D7863" t="str">
            <v>黄色铜柱</v>
          </cell>
          <cell r="E7863" t="str">
            <v>M3*40+6mm</v>
          </cell>
          <cell r="F7863" t="str">
            <v>PCS</v>
          </cell>
        </row>
        <row r="7864">
          <cell r="C7864" t="str">
            <v>WJ07V0041R0</v>
          </cell>
          <cell r="D7864" t="str">
            <v>手拧螺丝</v>
          </cell>
          <cell r="E7864" t="str">
            <v>Ф10*15*M3  一字头 铁</v>
          </cell>
          <cell r="F7864" t="str">
            <v>PCS</v>
          </cell>
        </row>
        <row r="7865">
          <cell r="C7865" t="str">
            <v>WJ07V0042R0</v>
          </cell>
          <cell r="D7865" t="str">
            <v>螺母</v>
          </cell>
          <cell r="E7865" t="str">
            <v>M3 公制 铁</v>
          </cell>
          <cell r="F7865" t="str">
            <v>PCS</v>
          </cell>
        </row>
        <row r="7866">
          <cell r="C7866" t="str">
            <v>WJ07V0043R0</v>
          </cell>
          <cell r="D7866" t="str">
            <v>螺母</v>
          </cell>
          <cell r="E7866" t="str">
            <v>M4 公制 铁</v>
          </cell>
          <cell r="F7866" t="str">
            <v>PCS</v>
          </cell>
        </row>
        <row r="7867">
          <cell r="C7867" t="str">
            <v>WJ07V0044R0</v>
          </cell>
          <cell r="D7867" t="str">
            <v>斜平内母钉</v>
          </cell>
          <cell r="E7867" t="str">
            <v>6.8*12-M5*8 白锌</v>
          </cell>
          <cell r="F7867" t="str">
            <v>PCS</v>
          </cell>
        </row>
        <row r="7868">
          <cell r="C7868" t="str">
            <v>WJ07V0045R0</v>
          </cell>
          <cell r="D7868" t="str">
            <v>蝶形螺栓</v>
          </cell>
          <cell r="E7868" t="str">
            <v>M5*56mm 全长 白锌</v>
          </cell>
          <cell r="F7868" t="str">
            <v>PCS</v>
          </cell>
        </row>
        <row r="7869">
          <cell r="C7869" t="str">
            <v>WJ07V0050R0</v>
          </cell>
          <cell r="D7869" t="str">
            <v>垫圈</v>
          </cell>
          <cell r="E7869" t="str">
            <v>不锈钢 内Ф3mm 外Ф4.8mm T=0.2mm</v>
          </cell>
          <cell r="F7869" t="str">
            <v>PCS</v>
          </cell>
        </row>
        <row r="7870">
          <cell r="C7870" t="str">
            <v>WJ07V0052R0</v>
          </cell>
          <cell r="D7870" t="str">
            <v>黑色螺丝</v>
          </cell>
          <cell r="E7870" t="str">
            <v>KM 3*5mm 不锈钢</v>
          </cell>
          <cell r="F7870" t="str">
            <v>PCS</v>
          </cell>
        </row>
        <row r="7871">
          <cell r="C7871" t="str">
            <v>WJ07V0053R0</v>
          </cell>
          <cell r="D7871" t="str">
            <v>白色螺丝</v>
          </cell>
          <cell r="E7871" t="str">
            <v>PWM 3*10mm 铁</v>
          </cell>
          <cell r="F7871" t="str">
            <v>PCS</v>
          </cell>
        </row>
        <row r="7872">
          <cell r="C7872" t="str">
            <v>WJ07V0054R0</v>
          </cell>
          <cell r="D7872" t="str">
            <v>黑色螺丝</v>
          </cell>
          <cell r="E7872" t="str">
            <v>TM 4*14mm 不锈钢</v>
          </cell>
          <cell r="F7872" t="str">
            <v>PCS</v>
          </cell>
        </row>
        <row r="7873">
          <cell r="C7873" t="str">
            <v>WJ07V0055R0</v>
          </cell>
          <cell r="D7873" t="str">
            <v>黑色螺丝</v>
          </cell>
          <cell r="E7873" t="str">
            <v>KM 4*6mm 不锈钢</v>
          </cell>
          <cell r="F7873" t="str">
            <v>PCS</v>
          </cell>
        </row>
        <row r="7874">
          <cell r="C7874" t="str">
            <v>WJ07V0056R0</v>
          </cell>
          <cell r="D7874" t="str">
            <v>黑色螺丝</v>
          </cell>
          <cell r="E7874" t="str">
            <v>KB 5*10mm 铁</v>
          </cell>
          <cell r="F7874" t="str">
            <v>PCS</v>
          </cell>
        </row>
        <row r="7875">
          <cell r="C7875" t="str">
            <v>WJ07V0057R0</v>
          </cell>
          <cell r="D7875" t="str">
            <v>黑色螺丝</v>
          </cell>
          <cell r="E7875" t="str">
            <v>PA 3*6mm 不锈钢</v>
          </cell>
          <cell r="F7875" t="str">
            <v>PCS</v>
          </cell>
        </row>
        <row r="7876">
          <cell r="C7876" t="str">
            <v>WJ07V0058R0</v>
          </cell>
          <cell r="D7876" t="str">
            <v>白色螺丝</v>
          </cell>
          <cell r="E7876" t="str">
            <v>BM 3*4mm 铁</v>
          </cell>
          <cell r="F7876" t="str">
            <v>PCS</v>
          </cell>
        </row>
        <row r="7877">
          <cell r="C7877" t="str">
            <v>WJ07V0059R0</v>
          </cell>
          <cell r="D7877" t="str">
            <v>黑色螺丝</v>
          </cell>
          <cell r="E7877" t="str">
            <v>TM 3*4mm 不锈钢</v>
          </cell>
          <cell r="F7877" t="str">
            <v>PCS</v>
          </cell>
        </row>
        <row r="7878">
          <cell r="C7878" t="str">
            <v>WJ07V0060R0</v>
          </cell>
          <cell r="D7878" t="str">
            <v>黑色螺丝</v>
          </cell>
          <cell r="E7878" t="str">
            <v>PT 3*8mm 不锈钢</v>
          </cell>
          <cell r="F7878" t="str">
            <v>PCS</v>
          </cell>
        </row>
        <row r="7879">
          <cell r="C7879" t="str">
            <v>WJ07V0061R0</v>
          </cell>
          <cell r="D7879" t="str">
            <v>黑色螺丝</v>
          </cell>
          <cell r="E7879" t="str">
            <v>TM 3*5mm 不锈钢</v>
          </cell>
          <cell r="F7879" t="str">
            <v>PCS</v>
          </cell>
        </row>
        <row r="7880">
          <cell r="C7880" t="str">
            <v>WJ07V0062R0</v>
          </cell>
          <cell r="D7880" t="str">
            <v>黑色螺丝</v>
          </cell>
          <cell r="E7880" t="str">
            <v>KM 2.6*8mm 铁</v>
          </cell>
          <cell r="F7880" t="str">
            <v>PCS</v>
          </cell>
        </row>
        <row r="7881">
          <cell r="C7881" t="str">
            <v>WJ07V0063R0</v>
          </cell>
          <cell r="D7881" t="str">
            <v>白色螺丝</v>
          </cell>
          <cell r="E7881" t="str">
            <v>英制机丝3.2*27mm</v>
          </cell>
          <cell r="F7881" t="str">
            <v>PCS</v>
          </cell>
        </row>
        <row r="7882">
          <cell r="C7882" t="str">
            <v>WJ07V0064R0</v>
          </cell>
          <cell r="D7882" t="str">
            <v>白色螺丝</v>
          </cell>
          <cell r="E7882" t="str">
            <v>KA3.5*23mm</v>
          </cell>
          <cell r="F7882" t="str">
            <v>PCS</v>
          </cell>
        </row>
        <row r="7883">
          <cell r="C7883" t="str">
            <v>WJ07V0065R0</v>
          </cell>
          <cell r="D7883" t="str">
            <v>六角螺丝</v>
          </cell>
          <cell r="E7883" t="str">
            <v>2.75*4.8+7mm 铁镀镍 硬度够</v>
          </cell>
          <cell r="F7883" t="str">
            <v>PCS</v>
          </cell>
        </row>
        <row r="7884">
          <cell r="C7884" t="str">
            <v>WJ07V0072R0</v>
          </cell>
          <cell r="D7884" t="str">
            <v>黑色螺丝</v>
          </cell>
          <cell r="E7884" t="str">
            <v>KM 2.5*5mm 不锈钢</v>
          </cell>
          <cell r="F7884" t="str">
            <v>PCS</v>
          </cell>
        </row>
        <row r="7885">
          <cell r="C7885" t="str">
            <v>WJ07V0073R0</v>
          </cell>
          <cell r="D7885" t="str">
            <v>黄色铜柱</v>
          </cell>
          <cell r="E7885" t="str">
            <v>M3*10+3mm</v>
          </cell>
          <cell r="F7885" t="str">
            <v>PCS</v>
          </cell>
        </row>
        <row r="7886">
          <cell r="C7886" t="str">
            <v>WJ07V0074R0</v>
          </cell>
          <cell r="D7886" t="str">
            <v>白色螺丝</v>
          </cell>
          <cell r="E7886" t="str">
            <v>KM 3*6mm 不锈钢</v>
          </cell>
          <cell r="F7886" t="str">
            <v>PCS</v>
          </cell>
        </row>
        <row r="7887">
          <cell r="C7887" t="str">
            <v>WJ07V0075R0</v>
          </cell>
          <cell r="D7887" t="str">
            <v>黑色螺丝</v>
          </cell>
          <cell r="E7887" t="str">
            <v>KM 3*10mm 不锈钢</v>
          </cell>
          <cell r="F7887" t="str">
            <v>PCS</v>
          </cell>
        </row>
        <row r="7888">
          <cell r="C7888" t="str">
            <v>WJ07V0076R0</v>
          </cell>
          <cell r="D7888" t="str">
            <v>黑色螺丝</v>
          </cell>
          <cell r="E7888" t="str">
            <v>PM 4*12mm 铁</v>
          </cell>
          <cell r="F7888" t="str">
            <v>PCS</v>
          </cell>
        </row>
        <row r="7889">
          <cell r="C7889" t="str">
            <v>WJ07V0077R0</v>
          </cell>
          <cell r="D7889" t="str">
            <v>黄色铜柱</v>
          </cell>
          <cell r="E7889" t="str">
            <v>M3*35+6mm</v>
          </cell>
          <cell r="F7889" t="str">
            <v>PCS</v>
          </cell>
        </row>
        <row r="7890">
          <cell r="C7890" t="str">
            <v>WJ07V0078R0</v>
          </cell>
          <cell r="D7890" t="str">
            <v>黑色螺丝</v>
          </cell>
          <cell r="E7890" t="str">
            <v>PM 2*8mm 铁</v>
          </cell>
          <cell r="F7890" t="str">
            <v>PCS</v>
          </cell>
        </row>
        <row r="7891">
          <cell r="C7891" t="str">
            <v>WJ07V0079R0</v>
          </cell>
          <cell r="D7891" t="str">
            <v>黑色螺丝</v>
          </cell>
          <cell r="E7891" t="str">
            <v>PWM 4*6 不锈钢</v>
          </cell>
          <cell r="F7891" t="str">
            <v>PCS</v>
          </cell>
        </row>
        <row r="7892">
          <cell r="C7892" t="str">
            <v>WJ07V0079R1</v>
          </cell>
          <cell r="D7892" t="str">
            <v>黑色螺丝</v>
          </cell>
          <cell r="E7892" t="str">
            <v>PWM 4*5mm 不锈钢</v>
          </cell>
          <cell r="F7892" t="str">
            <v>PCS</v>
          </cell>
        </row>
        <row r="7893">
          <cell r="C7893" t="str">
            <v>WJ07V0080R0</v>
          </cell>
          <cell r="D7893" t="str">
            <v>黄色铜柱</v>
          </cell>
          <cell r="E7893" t="str">
            <v>M3*20+4mm</v>
          </cell>
          <cell r="F7893" t="str">
            <v>PCS</v>
          </cell>
        </row>
        <row r="7894">
          <cell r="C7894" t="str">
            <v>WJ07V0081R0</v>
          </cell>
          <cell r="D7894" t="str">
            <v>黄色铜柱</v>
          </cell>
          <cell r="E7894" t="str">
            <v>M3*11mm 通孔螺柱</v>
          </cell>
          <cell r="F7894" t="str">
            <v>PCS</v>
          </cell>
        </row>
        <row r="7895">
          <cell r="C7895" t="str">
            <v>WJ07V0082R0</v>
          </cell>
          <cell r="D7895" t="str">
            <v>蝴蝶螺母</v>
          </cell>
          <cell r="E7895" t="str">
            <v>M4 白锌</v>
          </cell>
          <cell r="F7895" t="str">
            <v>PCS</v>
          </cell>
        </row>
        <row r="7896">
          <cell r="C7896" t="str">
            <v>WJ07V0083R0</v>
          </cell>
          <cell r="D7896" t="str">
            <v>白色螺丝</v>
          </cell>
          <cell r="E7896" t="str">
            <v>TM 3*4mm 铁</v>
          </cell>
          <cell r="F7896" t="str">
            <v>PCS</v>
          </cell>
        </row>
        <row r="7897">
          <cell r="C7897" t="str">
            <v>WJ07V0084R0</v>
          </cell>
          <cell r="D7897" t="str">
            <v>黑色螺丝</v>
          </cell>
          <cell r="E7897" t="str">
            <v>KM 3*8mm 不锈钢</v>
          </cell>
          <cell r="F7897" t="str">
            <v>PCS</v>
          </cell>
        </row>
        <row r="7898">
          <cell r="C7898" t="str">
            <v>WJ07V0085R0</v>
          </cell>
          <cell r="D7898" t="str">
            <v>白色螺丝</v>
          </cell>
          <cell r="E7898" t="str">
            <v>KM 3*8mm 不锈钢</v>
          </cell>
          <cell r="F7898" t="str">
            <v>PCS</v>
          </cell>
        </row>
        <row r="7899">
          <cell r="C7899" t="str">
            <v>WJ07V0086R0</v>
          </cell>
          <cell r="D7899" t="str">
            <v>黑色螺丝</v>
          </cell>
          <cell r="E7899" t="str">
            <v>PWM 4*10mm 不锈钢</v>
          </cell>
          <cell r="F7899" t="str">
            <v>PCS</v>
          </cell>
        </row>
        <row r="7900">
          <cell r="C7900" t="str">
            <v>WJ07V0087R0</v>
          </cell>
          <cell r="D7900" t="str">
            <v>白色螺丝</v>
          </cell>
          <cell r="E7900" t="str">
            <v>KM 3*4mm 不锈钢</v>
          </cell>
          <cell r="F7900" t="str">
            <v>PCS</v>
          </cell>
        </row>
        <row r="7901">
          <cell r="C7901" t="str">
            <v>WJ07V0088R0</v>
          </cell>
          <cell r="D7901" t="str">
            <v>黄色铜柱</v>
          </cell>
          <cell r="E7901" t="str">
            <v>M3*8+5mm</v>
          </cell>
          <cell r="F7901" t="str">
            <v>PCS</v>
          </cell>
        </row>
        <row r="7902">
          <cell r="C7902" t="str">
            <v>WJ08V0001R0</v>
          </cell>
          <cell r="D7902" t="str">
            <v>散热片</v>
          </cell>
          <cell r="E7902" t="str">
            <v>28*28*15mm  （核心板用）</v>
          </cell>
          <cell r="F7902" t="str">
            <v>PCS</v>
          </cell>
        </row>
        <row r="7903">
          <cell r="C7903" t="str">
            <v>WJ08V0002R0</v>
          </cell>
          <cell r="D7903" t="str">
            <v>散热片</v>
          </cell>
          <cell r="E7903" t="str">
            <v>17*13*14mm  （4P大）</v>
          </cell>
          <cell r="F7903" t="str">
            <v>PCS</v>
          </cell>
        </row>
        <row r="7904">
          <cell r="C7904" t="str">
            <v>WJ08V0003R0</v>
          </cell>
          <cell r="D7904" t="str">
            <v>散热片</v>
          </cell>
          <cell r="E7904" t="str">
            <v>25*15*10mm  （6P）停用</v>
          </cell>
          <cell r="F7904" t="str">
            <v>PCS</v>
          </cell>
        </row>
        <row r="7905">
          <cell r="C7905" t="str">
            <v>WJ08V0004R0</v>
          </cell>
          <cell r="D7905" t="str">
            <v>散热片</v>
          </cell>
          <cell r="E7905" t="str">
            <v>11*11*5mm   （4P小）</v>
          </cell>
          <cell r="F7905" t="str">
            <v>PCS</v>
          </cell>
        </row>
        <row r="7906">
          <cell r="C7906" t="str">
            <v>WJ08V0005R0</v>
          </cell>
          <cell r="D7906" t="str">
            <v>散热片</v>
          </cell>
          <cell r="E7906" t="str">
            <v>12*17*16mm  （4P）</v>
          </cell>
          <cell r="F7906" t="str">
            <v>PCS</v>
          </cell>
        </row>
        <row r="7907">
          <cell r="C7907" t="str">
            <v>WJ08V0006R0</v>
          </cell>
          <cell r="D7907" t="str">
            <v>散热片</v>
          </cell>
          <cell r="E7907" t="str">
            <v>28*28*11mm  （201用）</v>
          </cell>
          <cell r="F7907" t="str">
            <v>PCS</v>
          </cell>
        </row>
        <row r="7908">
          <cell r="C7908" t="str">
            <v>WJ08V0007R0</v>
          </cell>
          <cell r="D7908" t="str">
            <v>散热片</v>
          </cell>
          <cell r="E7908" t="str">
            <v>13*13*11mm  （4P中）</v>
          </cell>
          <cell r="F7908" t="str">
            <v>PCS</v>
          </cell>
        </row>
        <row r="7909">
          <cell r="C7909" t="str">
            <v>XC01V0002R0</v>
          </cell>
          <cell r="D7909" t="str">
            <v>ACC-PCAU</v>
          </cell>
          <cell r="E7909" t="str">
            <v>澳规三插+品字尾 L=1.8M SAA H05VV-F 3G0.75mm2 BK</v>
          </cell>
          <cell r="F7909" t="str">
            <v>PCS</v>
          </cell>
        </row>
        <row r="7910">
          <cell r="C7910" t="str">
            <v>XC01V0003R0</v>
          </cell>
          <cell r="D7910" t="str">
            <v>澳标电源线</v>
          </cell>
          <cell r="E7910" t="str">
            <v>澳规三插+品字尾 L=3M SAA H05VV-F 3G0.75mm2 BK</v>
          </cell>
          <cell r="F7910" t="str">
            <v>PCS</v>
          </cell>
        </row>
        <row r="7911">
          <cell r="C7911" t="str">
            <v>XC01V0004R0</v>
          </cell>
          <cell r="D7911" t="str">
            <v>ACC-PCUS</v>
          </cell>
          <cell r="E7911" t="str">
            <v>美规三插+品字尾 L=1.8M (UL)SVT 3*18AWG 105℃ BK</v>
          </cell>
          <cell r="F7911" t="str">
            <v>PCS</v>
          </cell>
        </row>
        <row r="7912">
          <cell r="C7912" t="str">
            <v>XC01V0005R0</v>
          </cell>
          <cell r="D7912" t="str">
            <v>ACC-PCEU</v>
          </cell>
          <cell r="E7912" t="str">
            <v>欧规法式插+品字尾 L=1.8M H05VV-F 3G0.75mm2 BK</v>
          </cell>
          <cell r="F7912" t="str">
            <v>PCS</v>
          </cell>
        </row>
        <row r="7913">
          <cell r="C7913" t="str">
            <v>BZ00V0001R0</v>
          </cell>
          <cell r="D7913" t="str">
            <v>干燥剂（小）</v>
          </cell>
          <cell r="E7913" t="str">
            <v>10g（复合纸）</v>
          </cell>
          <cell r="F7913" t="str">
            <v>包</v>
          </cell>
        </row>
        <row r="7914">
          <cell r="C7914" t="str">
            <v>BZ00V0002R0</v>
          </cell>
          <cell r="D7914" t="str">
            <v>干燥剂（小）</v>
          </cell>
          <cell r="E7914" t="str">
            <v>2g 高效干燥剂</v>
          </cell>
          <cell r="F7914" t="str">
            <v>包</v>
          </cell>
        </row>
        <row r="7915">
          <cell r="C7915" t="str">
            <v>BZ00V0002R1</v>
          </cell>
          <cell r="D7915" t="str">
            <v>干燥剂（小）</v>
          </cell>
          <cell r="E7915" t="str">
            <v>2g 高效干燥剂（无纺布）</v>
          </cell>
          <cell r="F7915" t="str">
            <v>包</v>
          </cell>
        </row>
        <row r="7916">
          <cell r="C7916" t="str">
            <v>BZ00V0003R0</v>
          </cell>
          <cell r="D7916" t="str">
            <v>干燥剂（大）</v>
          </cell>
          <cell r="E7916" t="str">
            <v>50g（无纺布）</v>
          </cell>
          <cell r="F7916" t="str">
            <v>包</v>
          </cell>
        </row>
        <row r="7917">
          <cell r="C7917" t="str">
            <v>BZ00V0004R0</v>
          </cell>
          <cell r="D7917" t="str">
            <v>扣式塞头</v>
          </cell>
          <cell r="E7917" t="str">
            <v>圆空</v>
          </cell>
          <cell r="F7917" t="str">
            <v>PCS</v>
          </cell>
        </row>
        <row r="7918">
          <cell r="C7918" t="str">
            <v>BZ00V0005R0</v>
          </cell>
          <cell r="D7918" t="str">
            <v>扣式塞头</v>
          </cell>
          <cell r="E7918" t="str">
            <v>HP-8</v>
          </cell>
          <cell r="F7918" t="str">
            <v>PCS</v>
          </cell>
        </row>
        <row r="7919">
          <cell r="C7919" t="str">
            <v>BZ00V0006R0</v>
          </cell>
          <cell r="D7919" t="str">
            <v>扣式塞头</v>
          </cell>
          <cell r="E7919" t="str">
            <v>HP-9</v>
          </cell>
          <cell r="F7919" t="str">
            <v>PCS</v>
          </cell>
        </row>
        <row r="7920">
          <cell r="C7920" t="str">
            <v>BZ00V0007R0</v>
          </cell>
          <cell r="D7920" t="str">
            <v>扣式塞头</v>
          </cell>
          <cell r="E7920" t="str">
            <v>M-13 孔径12.7mm 帽盖14.6mm 高度9.0mm 14.6小帽</v>
          </cell>
          <cell r="F7920" t="str">
            <v>PCS</v>
          </cell>
        </row>
        <row r="7921">
          <cell r="C7921" t="str">
            <v>BZ01V0005R0</v>
          </cell>
          <cell r="D7921" t="str">
            <v>2号外包箱</v>
          </cell>
          <cell r="E7921" t="str">
            <v>内尺寸：590L*420W*620H</v>
          </cell>
          <cell r="F7921" t="str">
            <v>PCS</v>
          </cell>
        </row>
        <row r="7922">
          <cell r="C7922" t="str">
            <v>BZ05V0033R1</v>
          </cell>
          <cell r="D7922" t="str">
            <v>SC91DM说明书</v>
          </cell>
          <cell r="E7922" t="str">
            <v>PTN-SC91DM混合切换器-2013V1.1.pdf</v>
          </cell>
          <cell r="F7922" t="str">
            <v>PCS</v>
          </cell>
        </row>
        <row r="7923">
          <cell r="C7923" t="str">
            <v>BZ05V0047R1</v>
          </cell>
          <cell r="D7923" t="str">
            <v>中性说明书</v>
          </cell>
          <cell r="E7923" t="str">
            <v>TSC6 A5纸 彩色打印</v>
          </cell>
          <cell r="F7923" t="str">
            <v>PCS</v>
          </cell>
        </row>
        <row r="7924">
          <cell r="C7924" t="str">
            <v>BZ05V0064R0</v>
          </cell>
          <cell r="D7924" t="str">
            <v>美国Atlona说明书</v>
          </cell>
          <cell r="E7924" t="str">
            <v>美国Atlona PS121说明书</v>
          </cell>
          <cell r="F7924" t="str">
            <v>PCS</v>
          </cell>
        </row>
        <row r="7925">
          <cell r="C7925" t="str">
            <v>BZ05V0108R0</v>
          </cell>
          <cell r="D7925" t="str">
            <v>澳大利亚ISUPPLIES说明书</v>
          </cell>
          <cell r="E7925" t="str">
            <v>DPA-22B</v>
          </cell>
          <cell r="F7925" t="str">
            <v>PCS</v>
          </cell>
        </row>
        <row r="7926">
          <cell r="C7926" t="str">
            <v>BZ05V0132R0</v>
          </cell>
          <cell r="D7926" t="str">
            <v>TSM1说明书</v>
          </cell>
          <cell r="E7926" t="str">
            <v>PTN-TSM1 桌面插说明书-120329</v>
          </cell>
          <cell r="F7926" t="str">
            <v>PCS</v>
          </cell>
        </row>
        <row r="7927">
          <cell r="C7927" t="str">
            <v>BZ05V0133R0</v>
          </cell>
          <cell r="D7927" t="str">
            <v>TSM2 说明书</v>
          </cell>
          <cell r="E7927" t="str">
            <v>PTN-TSM2 桌面插说明书-120420</v>
          </cell>
          <cell r="F7927" t="str">
            <v>PCS</v>
          </cell>
        </row>
        <row r="7928">
          <cell r="C7928" t="str">
            <v>BZ05V0134R0</v>
          </cell>
          <cell r="D7928" t="str">
            <v>TSM3 说明书</v>
          </cell>
          <cell r="E7928" t="str">
            <v>PTN-TSM3 桌面插说明书-120814</v>
          </cell>
          <cell r="F7928" t="str">
            <v>PCS</v>
          </cell>
        </row>
        <row r="7929">
          <cell r="C7929" t="str">
            <v>BZ05V0135R0</v>
          </cell>
          <cell r="D7929" t="str">
            <v>TSM4说明书</v>
          </cell>
          <cell r="E7929" t="str">
            <v>PTN-TSM4 桌面插说明书-120712</v>
          </cell>
          <cell r="F7929" t="str">
            <v>PCS</v>
          </cell>
        </row>
        <row r="7930">
          <cell r="C7930" t="str">
            <v>BZ05V0136R0</v>
          </cell>
          <cell r="D7930" t="str">
            <v>RMM4说明书</v>
          </cell>
          <cell r="E7930" t="str">
            <v>PTN-RMM4 桌面插说明书-120324</v>
          </cell>
          <cell r="F7930" t="str">
            <v>PCS</v>
          </cell>
        </row>
        <row r="7931">
          <cell r="C7931" t="str">
            <v>BZ05V0137R0</v>
          </cell>
          <cell r="D7931" t="str">
            <v>RMU4说明书</v>
          </cell>
          <cell r="E7931" t="str">
            <v>PTN-RMU4 桌面插说明书120324</v>
          </cell>
          <cell r="F7931" t="str">
            <v>PCS</v>
          </cell>
        </row>
        <row r="7932">
          <cell r="C7932" t="str">
            <v>BZ05V0149R0</v>
          </cell>
          <cell r="D7932" t="str">
            <v>EASTiiN说明书</v>
          </cell>
          <cell r="E7932" t="str">
            <v>EASTiiN_SHD2A</v>
          </cell>
          <cell r="F7932" t="str">
            <v>PCS</v>
          </cell>
        </row>
        <row r="7933">
          <cell r="C7933" t="str">
            <v>BZ05V0196R0</v>
          </cell>
          <cell r="D7933" t="str">
            <v>MHD44TP说明书</v>
          </cell>
          <cell r="E7933" t="str">
            <v>PTN-MHD44TP_2013V1.0</v>
          </cell>
          <cell r="F7933" t="str">
            <v>PCS</v>
          </cell>
        </row>
        <row r="7934">
          <cell r="C7934" t="str">
            <v>BZ05V0197R0</v>
          </cell>
          <cell r="D7934" t="str">
            <v>MHD44TP说明书</v>
          </cell>
          <cell r="E7934" t="str">
            <v>中性-MHD44TP_2013V1.0</v>
          </cell>
          <cell r="F7934" t="str">
            <v>PCS</v>
          </cell>
        </row>
        <row r="7935">
          <cell r="C7935" t="str">
            <v>BZ05V0207R0</v>
          </cell>
          <cell r="D7935" t="str">
            <v>RMM4中性说明书</v>
          </cell>
          <cell r="E7935" t="str">
            <v>RMM4 tabletop-120906.doc</v>
          </cell>
          <cell r="F7935" t="str">
            <v>PCS</v>
          </cell>
        </row>
        <row r="7936">
          <cell r="C7936" t="str">
            <v>BZ05V0208R0</v>
          </cell>
          <cell r="D7936" t="str">
            <v>RMU4中性说明书</v>
          </cell>
          <cell r="E7936" t="str">
            <v>RMU4 Under tabletop120906.docx</v>
          </cell>
          <cell r="F7936" t="str">
            <v>PCS</v>
          </cell>
        </row>
        <row r="7937">
          <cell r="C7937" t="str">
            <v>BZ05V0209R0</v>
          </cell>
          <cell r="D7937" t="str">
            <v>TSM1中性说明书</v>
          </cell>
          <cell r="E7937" t="str">
            <v>TSM1 Pop up socket-120906.docx</v>
          </cell>
          <cell r="F7937" t="str">
            <v>PCS</v>
          </cell>
        </row>
        <row r="7938">
          <cell r="C7938" t="str">
            <v>BZ05V0210R0</v>
          </cell>
          <cell r="D7938" t="str">
            <v>TSM2中性说明书</v>
          </cell>
          <cell r="E7938" t="str">
            <v>TSM2 pop up socket-120906.docx</v>
          </cell>
          <cell r="F7938" t="str">
            <v>PCS</v>
          </cell>
        </row>
        <row r="7939">
          <cell r="C7939" t="str">
            <v>BZ05V0211R0</v>
          </cell>
          <cell r="D7939" t="str">
            <v>TSM3中性说明书</v>
          </cell>
          <cell r="E7939" t="str">
            <v>TSM3 popup socket-120906.docx</v>
          </cell>
          <cell r="F7939" t="str">
            <v>PCS</v>
          </cell>
        </row>
        <row r="7940">
          <cell r="C7940" t="str">
            <v>BZ05V0212R0</v>
          </cell>
          <cell r="D7940" t="str">
            <v>TSM4中性说明书</v>
          </cell>
          <cell r="E7940" t="str">
            <v>TSM4 user manual-120906.docx</v>
          </cell>
          <cell r="F7940" t="str">
            <v>PCS</v>
          </cell>
        </row>
        <row r="7941">
          <cell r="C7941" t="str">
            <v>BZ05V0216R0</v>
          </cell>
          <cell r="D7941" t="str">
            <v>SC91DM中性说明书</v>
          </cell>
          <cell r="E7941" t="str">
            <v>中性-SC91DM混合切换器-2013V1.1.pdf</v>
          </cell>
          <cell r="F7941" t="str">
            <v>PCS</v>
          </cell>
        </row>
        <row r="7942">
          <cell r="C7942" t="str">
            <v>BZ05V0226R0</v>
          </cell>
          <cell r="D7942" t="str">
            <v>MDV88A英文说明书</v>
          </cell>
          <cell r="E7942" t="str">
            <v>PTN User Manual MDV88A2013V1.4.pdf</v>
          </cell>
          <cell r="F7942" t="str">
            <v>PCS</v>
          </cell>
        </row>
        <row r="7943">
          <cell r="C7943" t="str">
            <v>BZ05V0227R0</v>
          </cell>
          <cell r="D7943" t="str">
            <v>MDV1616A英文说明书</v>
          </cell>
          <cell r="E7943" t="str">
            <v>PTN User Manual MDV1616A2013V1.4.pdf</v>
          </cell>
          <cell r="F7943" t="str">
            <v>PCS</v>
          </cell>
        </row>
        <row r="7944">
          <cell r="C7944" t="str">
            <v>BZ05V0231R0</v>
          </cell>
          <cell r="D7944" t="str">
            <v>MHD88英文说明书</v>
          </cell>
          <cell r="E7944" t="str">
            <v>PTN User Manual MHD882013V1.3.pdf</v>
          </cell>
          <cell r="F7944" t="str">
            <v>PCS</v>
          </cell>
        </row>
        <row r="7945">
          <cell r="C7945" t="str">
            <v>BZ05V0232R0</v>
          </cell>
          <cell r="D7945" t="str">
            <v>MHD1616英文说明书</v>
          </cell>
          <cell r="E7945" t="str">
            <v>PTN User Manual MHD16162013V1.3.pdf</v>
          </cell>
          <cell r="F7945" t="str">
            <v>PCS</v>
          </cell>
        </row>
        <row r="7946">
          <cell r="C7946" t="str">
            <v>BZ05V0234R0</v>
          </cell>
          <cell r="D7946" t="str">
            <v>MHD44TP英文说明书</v>
          </cell>
          <cell r="E7946" t="str">
            <v>PTN User Manual MHD44TP2013V1.0.pdf</v>
          </cell>
          <cell r="F7946" t="str">
            <v>PCS</v>
          </cell>
        </row>
        <row r="7947">
          <cell r="C7947" t="str">
            <v>BZ05V0235R0</v>
          </cell>
          <cell r="D7947" t="str">
            <v>MMX系列英文说明书</v>
          </cell>
          <cell r="E7947" t="str">
            <v>PTN User Manual MMX Series 2013V1.1.pdf</v>
          </cell>
          <cell r="F7947" t="str">
            <v>PCS</v>
          </cell>
        </row>
        <row r="7948">
          <cell r="C7948" t="str">
            <v>BZ05V0236R0</v>
          </cell>
          <cell r="D7948" t="str">
            <v>MV4英文说明书</v>
          </cell>
          <cell r="E7948" t="str">
            <v>PTN User Manual MV42013V1.4.pdf</v>
          </cell>
          <cell r="F7948" t="str">
            <v>PCS</v>
          </cell>
        </row>
        <row r="7949">
          <cell r="C7949" t="str">
            <v>BZ05V0238R0</v>
          </cell>
          <cell r="D7949" t="str">
            <v>MVG88A英文说明书</v>
          </cell>
          <cell r="E7949" t="str">
            <v>PTN User Manual MVG88A2013V1.1.pdf</v>
          </cell>
          <cell r="F7949" t="str">
            <v>PCS</v>
          </cell>
        </row>
        <row r="7950">
          <cell r="C7950" t="str">
            <v>BZ05V0239R0</v>
          </cell>
          <cell r="D7950" t="str">
            <v>PA2B英文说明书</v>
          </cell>
          <cell r="E7950" t="str">
            <v>PTN User Manual PA2B2013V1.2.pdf</v>
          </cell>
          <cell r="F7950" t="str">
            <v>PCS</v>
          </cell>
        </row>
        <row r="7951">
          <cell r="C7951" t="str">
            <v>BZ05V0241R0</v>
          </cell>
          <cell r="D7951" t="str">
            <v>SC91DM英文说明书</v>
          </cell>
          <cell r="E7951" t="str">
            <v>PTN User Manual SC91DM2013V1.1.pdf</v>
          </cell>
          <cell r="F7951" t="str">
            <v>PCS</v>
          </cell>
        </row>
        <row r="7952">
          <cell r="C7952" t="str">
            <v>BZ05V0242R0</v>
          </cell>
          <cell r="D7952" t="str">
            <v>SC121D-TN英文说明书</v>
          </cell>
          <cell r="E7952" t="str">
            <v>PTN User Manual SC121D-TN2013V1.2.pdf</v>
          </cell>
          <cell r="F7952" t="str">
            <v>PCS</v>
          </cell>
        </row>
        <row r="7953">
          <cell r="C7953" t="str">
            <v>BZ05V0265R0</v>
          </cell>
          <cell r="D7953" t="str">
            <v>会讨（D-3002）PTN说明书</v>
          </cell>
          <cell r="E7953" t="str">
            <v>全数字化会议系统（D-3002)_2013V1.0</v>
          </cell>
          <cell r="F7953" t="str">
            <v>PCS</v>
          </cell>
        </row>
        <row r="7954">
          <cell r="C7954" t="str">
            <v>BZ05V0266R0</v>
          </cell>
          <cell r="D7954" t="str">
            <v>会讨（D-3002）中性说明书</v>
          </cell>
          <cell r="E7954" t="str">
            <v>全数字化会议系统（D-3002)_2013V1.0</v>
          </cell>
          <cell r="F7954" t="str">
            <v>PCS</v>
          </cell>
        </row>
        <row r="7955">
          <cell r="C7955" t="str">
            <v>BZ05V0269R0</v>
          </cell>
          <cell r="D7955" t="str">
            <v>TPHD402P英文说明书</v>
          </cell>
          <cell r="E7955" t="str">
            <v>PTN User Manual TPHD402P2013V1.0.pdf</v>
          </cell>
          <cell r="F7955" t="str">
            <v>PCS</v>
          </cell>
        </row>
        <row r="7956">
          <cell r="C7956" t="str">
            <v>BZ05V0270R0</v>
          </cell>
          <cell r="D7956" t="str">
            <v>WVG8A中性说明书</v>
          </cell>
          <cell r="E7956" t="str">
            <v>中性-WVG8A切换器说明书-2013V1.1.pdf</v>
          </cell>
          <cell r="F7956" t="str">
            <v>PCS</v>
          </cell>
        </row>
        <row r="7957">
          <cell r="C7957" t="str">
            <v>BZ05V0272R0</v>
          </cell>
          <cell r="D7957" t="str">
            <v>PA3V英文（PTN)说明书</v>
          </cell>
          <cell r="E7957" t="str">
            <v>PTN User Manual PA3V2013V1.2.pdf</v>
          </cell>
          <cell r="F7957" t="str">
            <v>PCS</v>
          </cell>
        </row>
        <row r="7958">
          <cell r="C7958" t="str">
            <v>BZ05V0273R0</v>
          </cell>
          <cell r="D7958" t="str">
            <v>PA3V英文（中性)说明书</v>
          </cell>
          <cell r="E7958" t="str">
            <v>User Manual 40 Watt Power Amplifier 2013V1.2.pdf</v>
          </cell>
          <cell r="F7958" t="str">
            <v>PCS</v>
          </cell>
        </row>
        <row r="7959">
          <cell r="C7959" t="str">
            <v>BZ05V0274R0</v>
          </cell>
          <cell r="D7959" t="str">
            <v>WHD4英文（OEM)说明书</v>
          </cell>
          <cell r="E7959" t="str">
            <v>User Manual 4x1 HDMI Selection Switcher 2013V1.1.pdf</v>
          </cell>
          <cell r="F7959" t="str">
            <v>PCS</v>
          </cell>
        </row>
        <row r="7960">
          <cell r="C7960" t="str">
            <v>BZ05V0276R0</v>
          </cell>
          <cell r="D7960" t="str">
            <v>WP8-S说明书</v>
          </cell>
          <cell r="E7960" t="str">
            <v>澳大利亚（REV）客供说明书 银色面板</v>
          </cell>
          <cell r="F7960" t="str">
            <v>PCS</v>
          </cell>
        </row>
        <row r="7961">
          <cell r="C7961" t="str">
            <v>BZ05V0277R0</v>
          </cell>
          <cell r="D7961" t="str">
            <v>WP8-B说明书</v>
          </cell>
          <cell r="E7961" t="str">
            <v>澳大利亚（REV）客供说明书 黑色面板</v>
          </cell>
          <cell r="F7961" t="str">
            <v>PCS</v>
          </cell>
        </row>
        <row r="7962">
          <cell r="C7962" t="str">
            <v>BZ05V0278R0</v>
          </cell>
          <cell r="D7962" t="str">
            <v>TPHD402P说明书</v>
          </cell>
          <cell r="E7962" t="str">
            <v>澳大利亚（REV）客供说明书</v>
          </cell>
          <cell r="F7962" t="str">
            <v>PCS</v>
          </cell>
        </row>
        <row r="7963">
          <cell r="C7963" t="str">
            <v>BZ05V0279R0</v>
          </cell>
          <cell r="D7963" t="str">
            <v>德国Kinder说明书</v>
          </cell>
          <cell r="E7963" t="str">
            <v>TPHD402T 德国(KIN)彩色 A5 德语 7488000022</v>
          </cell>
          <cell r="F7963" t="str">
            <v>PCS</v>
          </cell>
        </row>
        <row r="7964">
          <cell r="C7964" t="str">
            <v>BZ05V0280R0</v>
          </cell>
          <cell r="D7964" t="str">
            <v>德国Kinder说明书</v>
          </cell>
          <cell r="E7964" t="str">
            <v>TPHD402R 德国(KIN)彩色 A5 德语 7488000023</v>
          </cell>
          <cell r="F7964" t="str">
            <v>PCS</v>
          </cell>
        </row>
        <row r="7965">
          <cell r="C7965" t="str">
            <v>BZ05V0281R0</v>
          </cell>
          <cell r="D7965" t="str">
            <v>德国Kinder说明书</v>
          </cell>
          <cell r="E7965" t="str">
            <v>TPHD403T 德国(KIN)彩色 A5 德语 7488000024</v>
          </cell>
          <cell r="F7965" t="str">
            <v>PCS</v>
          </cell>
        </row>
        <row r="7966">
          <cell r="C7966" t="str">
            <v>BZ05V0282R0</v>
          </cell>
          <cell r="D7966" t="str">
            <v>德国Kinder说明书</v>
          </cell>
          <cell r="E7966" t="str">
            <v>TPHD403R 德国(KIN)彩色 A5 德语 7488000025</v>
          </cell>
          <cell r="F7966" t="str">
            <v>PCS</v>
          </cell>
        </row>
        <row r="7967">
          <cell r="C7967" t="str">
            <v>BZ05V0283R0</v>
          </cell>
          <cell r="D7967" t="str">
            <v>美国APO说明书</v>
          </cell>
          <cell r="E7967" t="str">
            <v>TPHD403 美国APO-HDBASE100ME A5 黑色</v>
          </cell>
          <cell r="F7967" t="str">
            <v>PCS</v>
          </cell>
        </row>
        <row r="7968">
          <cell r="C7968" t="str">
            <v>BZ09V0003R1</v>
          </cell>
          <cell r="D7968" t="str">
            <v>TSC6保护膜</v>
          </cell>
          <cell r="E7968" t="str">
            <v>W=207mm  T5E 100HL材质</v>
          </cell>
          <cell r="F7968" t="str">
            <v>卷</v>
          </cell>
        </row>
        <row r="7969">
          <cell r="C7969" t="str">
            <v>BZ09V0004R1</v>
          </cell>
          <cell r="D7969" t="str">
            <v>TSM1保护膜</v>
          </cell>
          <cell r="E7969" t="str">
            <v>W=177mm  T5E 100HL材质</v>
          </cell>
          <cell r="F7969" t="str">
            <v>卷</v>
          </cell>
        </row>
        <row r="7970">
          <cell r="C7970" t="str">
            <v>BZ09V0005R1</v>
          </cell>
          <cell r="D7970" t="str">
            <v>TSM2保护膜</v>
          </cell>
          <cell r="E7970" t="str">
            <v>W=223mm  T5E 100HL材质</v>
          </cell>
          <cell r="F7970" t="str">
            <v>卷</v>
          </cell>
        </row>
        <row r="7971">
          <cell r="C7971" t="str">
            <v>BZ11V0002R0</v>
          </cell>
          <cell r="D7971" t="str">
            <v>合格证</v>
          </cell>
          <cell r="E7971" t="str">
            <v>70*45mm 中性</v>
          </cell>
          <cell r="F7971" t="str">
            <v>PCS</v>
          </cell>
        </row>
        <row r="7972">
          <cell r="C7972" t="str">
            <v>BZ13V0004R0</v>
          </cell>
          <cell r="D7972" t="str">
            <v>凤凰插头</v>
          </cell>
          <cell r="E7972" t="str">
            <v>5P-3.5mm (绿色)</v>
          </cell>
          <cell r="F7972" t="str">
            <v>PCS</v>
          </cell>
        </row>
        <row r="7973">
          <cell r="C7973" t="str">
            <v>BZ13V0005R0</v>
          </cell>
          <cell r="D7973" t="str">
            <v>凤凰插头</v>
          </cell>
          <cell r="E7973" t="str">
            <v>2P-3.81mm (绿色)</v>
          </cell>
          <cell r="F7973" t="str">
            <v>PCS</v>
          </cell>
        </row>
        <row r="7974">
          <cell r="C7974" t="str">
            <v>BZ13V0006R0</v>
          </cell>
          <cell r="D7974" t="str">
            <v>凤凰插头</v>
          </cell>
          <cell r="E7974" t="str">
            <v>3P-3.81mm (绿色)</v>
          </cell>
          <cell r="F7974" t="str">
            <v>PCS</v>
          </cell>
        </row>
        <row r="7975">
          <cell r="C7975" t="str">
            <v>BZ13V0007R0</v>
          </cell>
          <cell r="D7975" t="str">
            <v>凤凰插头</v>
          </cell>
          <cell r="E7975" t="str">
            <v>5P-3.81mm (绿色)</v>
          </cell>
          <cell r="F7975" t="str">
            <v>PCS</v>
          </cell>
        </row>
        <row r="7976">
          <cell r="C7976" t="str">
            <v>BZ13V0009R0</v>
          </cell>
          <cell r="D7976" t="str">
            <v>凤凰插头</v>
          </cell>
          <cell r="E7976" t="str">
            <v>4P-5.08mm (绿色)</v>
          </cell>
          <cell r="F7976" t="str">
            <v>PCS</v>
          </cell>
        </row>
        <row r="7977">
          <cell r="C7977" t="str">
            <v>BZ13V0015R0</v>
          </cell>
          <cell r="D7977" t="str">
            <v>凤凰插头</v>
          </cell>
          <cell r="E7977" t="str">
            <v>4P-3.81mm (绿色)</v>
          </cell>
          <cell r="F7977" t="str">
            <v>PCS</v>
          </cell>
        </row>
        <row r="7978">
          <cell r="C7978" t="str">
            <v>BZ13V0016R0</v>
          </cell>
          <cell r="D7978" t="str">
            <v>凤凰插头</v>
          </cell>
          <cell r="E7978" t="str">
            <v>2P-3.5mm (绿色)</v>
          </cell>
          <cell r="F7978" t="str">
            <v>PCS</v>
          </cell>
        </row>
        <row r="7979">
          <cell r="C7979" t="str">
            <v>BZ16V0001R0</v>
          </cell>
          <cell r="D7979" t="str">
            <v>清单卡片</v>
          </cell>
          <cell r="E7979" t="str">
            <v>MHD44TP 国内 A5纸 字体Arial</v>
          </cell>
          <cell r="F7979" t="str">
            <v>PCS</v>
          </cell>
        </row>
        <row r="7980">
          <cell r="C7980" t="str">
            <v>BZ16V0002R0</v>
          </cell>
          <cell r="D7980" t="str">
            <v>清单卡片</v>
          </cell>
          <cell r="E7980" t="str">
            <v>MHD44（新） 国内 A5纸 字体Arial</v>
          </cell>
          <cell r="F7980" t="str">
            <v>PCS</v>
          </cell>
        </row>
        <row r="7981">
          <cell r="C7981" t="str">
            <v>BZ16V0003R0</v>
          </cell>
          <cell r="D7981" t="str">
            <v>清单卡片</v>
          </cell>
          <cell r="E7981" t="str">
            <v>SC51T 国内 A5纸 字体Arial</v>
          </cell>
          <cell r="F7981" t="str">
            <v>PCS</v>
          </cell>
        </row>
        <row r="7982">
          <cell r="C7982" t="str">
            <v>BZ16V0004R0</v>
          </cell>
          <cell r="D7982" t="str">
            <v>清单卡片</v>
          </cell>
          <cell r="E7982" t="str">
            <v>SC81T 国内 A5纸 字体Arial</v>
          </cell>
          <cell r="F7982" t="str">
            <v>PCS</v>
          </cell>
        </row>
        <row r="7983">
          <cell r="C7983" t="str">
            <v>BZ16V0005R0</v>
          </cell>
          <cell r="D7983" t="str">
            <v>清单卡片</v>
          </cell>
          <cell r="E7983" t="str">
            <v>TPHD402 国内 A5纸 字体Arial</v>
          </cell>
          <cell r="F7983" t="str">
            <v>PCS</v>
          </cell>
        </row>
        <row r="7984">
          <cell r="C7984" t="str">
            <v>BZ16V0006R0</v>
          </cell>
          <cell r="D7984" t="str">
            <v>清单卡片</v>
          </cell>
          <cell r="E7984" t="str">
            <v>TPHD402P 国内 A5纸 字体Arial</v>
          </cell>
          <cell r="F7984" t="str">
            <v>PCS</v>
          </cell>
        </row>
        <row r="7985">
          <cell r="C7985" t="str">
            <v>BZ16V0007R0</v>
          </cell>
          <cell r="D7985" t="str">
            <v>清单卡片</v>
          </cell>
          <cell r="E7985" t="str">
            <v>TPHD402PT 国内 A5纸 字体Arial</v>
          </cell>
          <cell r="F7985" t="str">
            <v>PCS</v>
          </cell>
        </row>
        <row r="7986">
          <cell r="C7986" t="str">
            <v>BZ16V0008R0</v>
          </cell>
          <cell r="D7986" t="str">
            <v>清单卡片</v>
          </cell>
          <cell r="E7986" t="str">
            <v>TPHD402PR 国内 A5纸 字体Arial</v>
          </cell>
          <cell r="F7986" t="str">
            <v>PCS</v>
          </cell>
        </row>
        <row r="7987">
          <cell r="C7987" t="str">
            <v>BZ16V0009R0</v>
          </cell>
          <cell r="D7987" t="str">
            <v>清单卡片</v>
          </cell>
          <cell r="E7987" t="str">
            <v>SC121D 国内 A5纸 字体Arial</v>
          </cell>
          <cell r="F7987" t="str">
            <v>PCS</v>
          </cell>
        </row>
        <row r="7988">
          <cell r="C7988" t="str">
            <v>BZ16V0010R0</v>
          </cell>
          <cell r="D7988" t="str">
            <v>清单卡片</v>
          </cell>
          <cell r="E7988" t="str">
            <v>SC121D-T 国内 A5纸 字体Arial</v>
          </cell>
          <cell r="F7988" t="str">
            <v>PCS</v>
          </cell>
        </row>
        <row r="7989">
          <cell r="C7989" t="str">
            <v>BZ16V0011R0</v>
          </cell>
          <cell r="D7989" t="str">
            <v>清单卡片</v>
          </cell>
          <cell r="E7989" t="str">
            <v>MHD88TP 国内 A5纸 字体Arial</v>
          </cell>
          <cell r="F7989" t="str">
            <v>PCS</v>
          </cell>
        </row>
        <row r="7990">
          <cell r="C7990" t="str">
            <v>BZ16V0012R0</v>
          </cell>
          <cell r="D7990" t="str">
            <v>清单卡片</v>
          </cell>
          <cell r="E7990" t="str">
            <v>PA2B 国内 A5纸 字体Arial</v>
          </cell>
          <cell r="F7990" t="str">
            <v>PCS</v>
          </cell>
        </row>
        <row r="7991">
          <cell r="C7991" t="str">
            <v>BZ16V0013R0</v>
          </cell>
          <cell r="D7991" t="str">
            <v>清单卡片</v>
          </cell>
          <cell r="E7991" t="str">
            <v>PA3V 国内 A5纸 字体Arial</v>
          </cell>
          <cell r="F7991" t="str">
            <v>PCS</v>
          </cell>
        </row>
        <row r="7992">
          <cell r="C7992" t="str">
            <v>BZ16V0014R0</v>
          </cell>
          <cell r="D7992" t="str">
            <v>清单卡片</v>
          </cell>
          <cell r="E7992" t="str">
            <v>CHA2 国内 A5纸 字体Arial</v>
          </cell>
          <cell r="F7992" t="str">
            <v>PCS</v>
          </cell>
        </row>
        <row r="7993">
          <cell r="C7993" t="str">
            <v>BZ16V0015R0</v>
          </cell>
          <cell r="D7993" t="str">
            <v>清单卡片</v>
          </cell>
          <cell r="E7993" t="str">
            <v>CSH2 国内 A5纸 字体Arial</v>
          </cell>
          <cell r="F7993" t="str">
            <v>PCS</v>
          </cell>
        </row>
        <row r="7994">
          <cell r="C7994" t="str">
            <v>BZ16V0016R0</v>
          </cell>
          <cell r="D7994" t="str">
            <v>清单卡片</v>
          </cell>
          <cell r="E7994" t="str">
            <v>FODV300 国内 A5纸 字体Arial</v>
          </cell>
          <cell r="F7994" t="str">
            <v>PCS</v>
          </cell>
        </row>
        <row r="7995">
          <cell r="C7995" t="str">
            <v>BZ16V0017R0</v>
          </cell>
          <cell r="D7995" t="str">
            <v>清单卡片</v>
          </cell>
          <cell r="E7995" t="str">
            <v>WP8 国内 A5纸 字体Arial</v>
          </cell>
          <cell r="F7995" t="str">
            <v>PCS</v>
          </cell>
        </row>
        <row r="7996">
          <cell r="C7996" t="str">
            <v>BZ16V0018R0</v>
          </cell>
          <cell r="D7996" t="str">
            <v>清单卡片</v>
          </cell>
          <cell r="E7996" t="str">
            <v>MV4 国内 A5纸 字体Arial</v>
          </cell>
          <cell r="F7996" t="str">
            <v>PCS</v>
          </cell>
        </row>
        <row r="7997">
          <cell r="C7997" t="str">
            <v>BZ16V0019R0</v>
          </cell>
          <cell r="D7997" t="str">
            <v>清单卡片</v>
          </cell>
          <cell r="E7997" t="str">
            <v>MMX88A 国内 A5纸 字体Arial</v>
          </cell>
          <cell r="F7997" t="str">
            <v>PCS</v>
          </cell>
        </row>
        <row r="7998">
          <cell r="C7998" t="str">
            <v>BZ17V0001R0</v>
          </cell>
          <cell r="D7998" t="str">
            <v>清单卡片</v>
          </cell>
          <cell r="E7998" t="str">
            <v>MHD44TP 国外 A5纸 字体Arial</v>
          </cell>
          <cell r="F7998" t="str">
            <v>PCS</v>
          </cell>
        </row>
        <row r="7999">
          <cell r="C7999" t="str">
            <v>BZ17V0002R0</v>
          </cell>
          <cell r="D7999" t="str">
            <v>清单卡片</v>
          </cell>
          <cell r="E7999" t="str">
            <v>MHD44（新） 国外 A5纸 字体Arial</v>
          </cell>
          <cell r="F7999" t="str">
            <v>PCS</v>
          </cell>
        </row>
        <row r="8000">
          <cell r="C8000" t="str">
            <v>BZ17V0003R0</v>
          </cell>
          <cell r="D8000" t="str">
            <v>清单卡片</v>
          </cell>
          <cell r="E8000" t="str">
            <v>SC51T 国外 A5纸 字体Arial</v>
          </cell>
          <cell r="F8000" t="str">
            <v>PCS</v>
          </cell>
        </row>
        <row r="8001">
          <cell r="C8001" t="str">
            <v>BZ17V0004R0</v>
          </cell>
          <cell r="D8001" t="str">
            <v>清单卡片</v>
          </cell>
          <cell r="E8001" t="str">
            <v>SC81T 国外 A5纸 字体Arial</v>
          </cell>
          <cell r="F8001" t="str">
            <v>PCS</v>
          </cell>
        </row>
        <row r="8002">
          <cell r="C8002" t="str">
            <v>BZ17V0005R0</v>
          </cell>
          <cell r="D8002" t="str">
            <v>清单卡片</v>
          </cell>
          <cell r="E8002" t="str">
            <v>TPHD402 国外 A5纸 字体Arial</v>
          </cell>
          <cell r="F8002" t="str">
            <v>PCS</v>
          </cell>
        </row>
        <row r="8003">
          <cell r="C8003" t="str">
            <v>BZ17V0006R0</v>
          </cell>
          <cell r="D8003" t="str">
            <v>清单卡片</v>
          </cell>
          <cell r="E8003" t="str">
            <v>TPHD402P 国外 A5纸 字体Arial</v>
          </cell>
          <cell r="F8003" t="str">
            <v>PCS</v>
          </cell>
        </row>
        <row r="8004">
          <cell r="C8004" t="str">
            <v>BZ17V0007R0</v>
          </cell>
          <cell r="D8004" t="str">
            <v>清单卡片</v>
          </cell>
          <cell r="E8004" t="str">
            <v>TPHD402PT 国外 A5纸 字体Arial</v>
          </cell>
          <cell r="F8004" t="str">
            <v>PCS</v>
          </cell>
        </row>
        <row r="8005">
          <cell r="C8005" t="str">
            <v>BZ17V0008R0</v>
          </cell>
          <cell r="D8005" t="str">
            <v>清单卡片</v>
          </cell>
          <cell r="E8005" t="str">
            <v>TPHD402PR 国外 A5纸 字体Arial</v>
          </cell>
          <cell r="F8005" t="str">
            <v>PCS</v>
          </cell>
        </row>
        <row r="8006">
          <cell r="C8006" t="str">
            <v>BZ17V0009R0</v>
          </cell>
          <cell r="D8006" t="str">
            <v>清单卡片</v>
          </cell>
          <cell r="E8006" t="str">
            <v>SC121D 国外 A5纸 字体Arial</v>
          </cell>
          <cell r="F8006" t="str">
            <v>PCS</v>
          </cell>
        </row>
        <row r="8007">
          <cell r="C8007" t="str">
            <v>BZ17V0010R0</v>
          </cell>
          <cell r="D8007" t="str">
            <v>清单卡片</v>
          </cell>
          <cell r="E8007" t="str">
            <v>SC121D-T 国外 A5纸 字体Arial</v>
          </cell>
          <cell r="F8007" t="str">
            <v>PCS</v>
          </cell>
        </row>
        <row r="8008">
          <cell r="C8008" t="str">
            <v>BZ17V0011R0</v>
          </cell>
          <cell r="D8008" t="str">
            <v>清单卡片</v>
          </cell>
          <cell r="E8008" t="str">
            <v>MHD88TP 国外 A5纸 字体Arial</v>
          </cell>
          <cell r="F8008" t="str">
            <v>PCS</v>
          </cell>
        </row>
        <row r="8009">
          <cell r="C8009" t="str">
            <v>BZ17V0012R0</v>
          </cell>
          <cell r="D8009" t="str">
            <v>清单卡片</v>
          </cell>
          <cell r="E8009" t="str">
            <v>PA2B 国外 A5纸 字体Arial</v>
          </cell>
          <cell r="F8009" t="str">
            <v>PCS</v>
          </cell>
        </row>
        <row r="8010">
          <cell r="C8010" t="str">
            <v>BZ17V0013R0</v>
          </cell>
          <cell r="D8010" t="str">
            <v>清单卡片</v>
          </cell>
          <cell r="E8010" t="str">
            <v>PA3V 国外 A5纸 字体Arial</v>
          </cell>
          <cell r="F8010" t="str">
            <v>PCS</v>
          </cell>
        </row>
        <row r="8011">
          <cell r="C8011" t="str">
            <v>BZ17V0014R0</v>
          </cell>
          <cell r="D8011" t="str">
            <v>清单卡片</v>
          </cell>
          <cell r="E8011" t="str">
            <v>CHA2 国外 A5纸 字体Arial</v>
          </cell>
          <cell r="F8011" t="str">
            <v>PCS</v>
          </cell>
        </row>
        <row r="8012">
          <cell r="C8012" t="str">
            <v>BZ17V0015R0</v>
          </cell>
          <cell r="D8012" t="str">
            <v>清单卡片</v>
          </cell>
          <cell r="E8012" t="str">
            <v>CSH2 国外 A5纸 字体Arial</v>
          </cell>
          <cell r="F8012" t="str">
            <v>PCS</v>
          </cell>
        </row>
        <row r="8013">
          <cell r="C8013" t="str">
            <v>BZ17V0016R0</v>
          </cell>
          <cell r="D8013" t="str">
            <v>清单卡片</v>
          </cell>
          <cell r="E8013" t="str">
            <v>FODV300 国外 A5纸 字体Arial</v>
          </cell>
          <cell r="F8013" t="str">
            <v>PCS</v>
          </cell>
        </row>
        <row r="8014">
          <cell r="C8014" t="str">
            <v>BZ17V0017R0</v>
          </cell>
          <cell r="D8014" t="str">
            <v>清单卡片</v>
          </cell>
          <cell r="E8014" t="str">
            <v>WP8 国外 A5纸 字体Arial</v>
          </cell>
          <cell r="F8014" t="str">
            <v>PCS</v>
          </cell>
        </row>
        <row r="8015">
          <cell r="C8015" t="str">
            <v>BZ17V0018R0</v>
          </cell>
          <cell r="D8015" t="str">
            <v>清单卡片</v>
          </cell>
          <cell r="E8015" t="str">
            <v>MV4 国外 A5纸 字体Arial</v>
          </cell>
          <cell r="F8015" t="str">
            <v>PCS</v>
          </cell>
        </row>
        <row r="8016">
          <cell r="C8016" t="str">
            <v>BZ17V0019R0</v>
          </cell>
          <cell r="D8016" t="str">
            <v>清单卡片</v>
          </cell>
          <cell r="E8016" t="str">
            <v>MMX88A 国外 A5纸 字体Arial</v>
          </cell>
          <cell r="F8016" t="str">
            <v>PCS</v>
          </cell>
        </row>
        <row r="8017">
          <cell r="C8017" t="str">
            <v>FL01V0002R0</v>
          </cell>
          <cell r="D8017" t="str">
            <v>按键菲林胶片</v>
          </cell>
          <cell r="E8017" t="str">
            <v>WP8/WP19专用按键胶片 6*10个</v>
          </cell>
          <cell r="F8017" t="str">
            <v>张</v>
          </cell>
        </row>
        <row r="8018">
          <cell r="C8018" t="str">
            <v>FL01V0008R0</v>
          </cell>
          <cell r="D8018" t="str">
            <v>红色垫片</v>
          </cell>
          <cell r="E8018" t="str">
            <v>外径7mm 厚度0.8mm</v>
          </cell>
          <cell r="F8018" t="str">
            <v>PCS</v>
          </cell>
        </row>
        <row r="8019">
          <cell r="C8019" t="str">
            <v>FL01V0011R0</v>
          </cell>
          <cell r="D8019" t="str">
            <v>垫圈</v>
          </cell>
          <cell r="E8019" t="str">
            <v>铁 外Φ10内Φ3.3 T=0.9MM</v>
          </cell>
          <cell r="F8019" t="str">
            <v>PCS</v>
          </cell>
        </row>
        <row r="8020">
          <cell r="C8020" t="str">
            <v>FL05V0001R0</v>
          </cell>
          <cell r="D8020" t="str">
            <v>导热硅胶</v>
          </cell>
          <cell r="E8020" t="str">
            <v>卡夫特K-5203K</v>
          </cell>
          <cell r="F8020" t="str">
            <v>盒</v>
          </cell>
        </row>
        <row r="8021">
          <cell r="C8021" t="str">
            <v>FL06V0001R0</v>
          </cell>
          <cell r="D8021" t="str">
            <v>金手指保护胶</v>
          </cell>
          <cell r="F8021" t="str">
            <v>卷</v>
          </cell>
        </row>
        <row r="8022">
          <cell r="C8022" t="str">
            <v>FL06V0002R0</v>
          </cell>
          <cell r="D8022" t="str">
            <v>HDMI插头防尘帽</v>
          </cell>
          <cell r="E8022" t="str">
            <v>胶护套</v>
          </cell>
          <cell r="F8022" t="str">
            <v>PCS</v>
          </cell>
        </row>
        <row r="8023">
          <cell r="C8023" t="str">
            <v>FL06V0003R0</v>
          </cell>
          <cell r="D8023" t="str">
            <v>防静电胶袋</v>
          </cell>
          <cell r="E8023" t="str">
            <v>L40*W20cm</v>
          </cell>
          <cell r="F8023" t="str">
            <v>PCS</v>
          </cell>
        </row>
        <row r="8024">
          <cell r="C8024" t="str">
            <v>FL09V0002R1</v>
          </cell>
          <cell r="D8024" t="str">
            <v>PET哑银条码纸</v>
          </cell>
          <cell r="E8024" t="str">
            <v>50*10mm 空白(加宽边)</v>
          </cell>
          <cell r="F8024" t="str">
            <v>张</v>
          </cell>
        </row>
        <row r="8025">
          <cell r="C8025" t="str">
            <v>FL09V0003R1</v>
          </cell>
          <cell r="D8025" t="str">
            <v>PET哑银条码纸</v>
          </cell>
          <cell r="E8025" t="str">
            <v>50*25mm 空白(加宽边)</v>
          </cell>
          <cell r="F8025" t="str">
            <v>张</v>
          </cell>
        </row>
        <row r="8026">
          <cell r="C8026" t="str">
            <v>FL09V0004R2</v>
          </cell>
          <cell r="D8026" t="str">
            <v>PET哑银条码纸</v>
          </cell>
          <cell r="E8026" t="str">
            <v>50*25mm 带标准CE/垃圾桶(加宽边）</v>
          </cell>
          <cell r="F8026" t="str">
            <v>张</v>
          </cell>
        </row>
        <row r="8027">
          <cell r="C8027" t="str">
            <v>FL09V0005R0</v>
          </cell>
          <cell r="D8027" t="str">
            <v>条码纸</v>
          </cell>
          <cell r="E8027" t="str">
            <v>80*50mm 空白</v>
          </cell>
          <cell r="F8027" t="str">
            <v>张</v>
          </cell>
        </row>
        <row r="8028">
          <cell r="C8028" t="str">
            <v>FL09V0005R1</v>
          </cell>
          <cell r="D8028" t="str">
            <v>PET哑银条码纸</v>
          </cell>
          <cell r="E8028" t="str">
            <v>80*50mm 空白(加宽边)</v>
          </cell>
          <cell r="F8028" t="str">
            <v>张</v>
          </cell>
        </row>
        <row r="8029">
          <cell r="C8029" t="str">
            <v>FL09V0006R0</v>
          </cell>
          <cell r="D8029" t="str">
            <v>OEM条码纸</v>
          </cell>
          <cell r="E8029" t="str">
            <v>80*50mm ATLONA专用</v>
          </cell>
          <cell r="F8029" t="str">
            <v>张</v>
          </cell>
        </row>
        <row r="8030">
          <cell r="C8030" t="str">
            <v>FL09V0006R1</v>
          </cell>
          <cell r="D8030" t="str">
            <v>PET哑银条码纸</v>
          </cell>
          <cell r="E8030" t="str">
            <v>80*50mm ATLONA专用</v>
          </cell>
          <cell r="F8030" t="str">
            <v>张</v>
          </cell>
        </row>
        <row r="8031">
          <cell r="C8031" t="str">
            <v>FL09V0007R0</v>
          </cell>
          <cell r="D8031" t="str">
            <v>哑银条码纸</v>
          </cell>
          <cell r="E8031" t="str">
            <v>70*35mm 空白</v>
          </cell>
          <cell r="F8031" t="str">
            <v>张</v>
          </cell>
        </row>
        <row r="8032">
          <cell r="C8032" t="str">
            <v>FL09V0010R0</v>
          </cell>
          <cell r="D8032" t="str">
            <v>条码纸</v>
          </cell>
          <cell r="E8032" t="str">
            <v>50*25mm 4个论证商标  Intelix专用</v>
          </cell>
          <cell r="F8032" t="str">
            <v>张</v>
          </cell>
        </row>
        <row r="8033">
          <cell r="C8033" t="str">
            <v>FL09V0010R1</v>
          </cell>
          <cell r="D8033" t="str">
            <v>PET哑银条码纸</v>
          </cell>
          <cell r="E8033" t="str">
            <v>50*25mm 4个论证商标  Intelix专用</v>
          </cell>
          <cell r="F8033" t="str">
            <v>张</v>
          </cell>
        </row>
        <row r="8034">
          <cell r="C8034" t="str">
            <v>FL09V0013R1</v>
          </cell>
          <cell r="D8034" t="str">
            <v>丹麦条码纸</v>
          </cell>
          <cell r="E8034" t="str">
            <v>70*36mm 彩色印刷 丹麦TSC6专用</v>
          </cell>
          <cell r="F8034" t="str">
            <v>张</v>
          </cell>
        </row>
        <row r="8035">
          <cell r="C8035" t="str">
            <v>FL09V0013R2</v>
          </cell>
          <cell r="D8035" t="str">
            <v>PET哑银条码纸（丹麦）</v>
          </cell>
          <cell r="E8035" t="str">
            <v>70*36mm 彩色印刷 丹麦TSC6专用</v>
          </cell>
          <cell r="F8035" t="str">
            <v>张</v>
          </cell>
        </row>
        <row r="8036">
          <cell r="C8036" t="str">
            <v>FL09V0016R0</v>
          </cell>
          <cell r="D8036" t="str">
            <v>OEM条码纸</v>
          </cell>
          <cell r="E8036" t="str">
            <v>50*32mm 美国COM专用</v>
          </cell>
          <cell r="F8036" t="str">
            <v>张</v>
          </cell>
        </row>
        <row r="8037">
          <cell r="C8037" t="str">
            <v>FL09V0016R1</v>
          </cell>
          <cell r="D8037" t="str">
            <v>PET哑银条码纸（COM)</v>
          </cell>
          <cell r="E8037" t="str">
            <v>50*32mm 美国COM专用</v>
          </cell>
          <cell r="F8037" t="str">
            <v>张</v>
          </cell>
        </row>
        <row r="8038">
          <cell r="C8038" t="str">
            <v>FL09V0017R0</v>
          </cell>
          <cell r="D8038" t="str">
            <v>QR-PD-020_随机卡</v>
          </cell>
          <cell r="E8038" t="str">
            <v>100*100mm</v>
          </cell>
          <cell r="F8038" t="str">
            <v>张</v>
          </cell>
        </row>
        <row r="8039">
          <cell r="C8039" t="str">
            <v>FL09V0019R0</v>
          </cell>
          <cell r="D8039" t="str">
            <v>OEM条码纸</v>
          </cell>
          <cell r="E8039" t="str">
            <v>L70mm*W40mm 德国PUR专用</v>
          </cell>
          <cell r="F8039" t="str">
            <v>张</v>
          </cell>
        </row>
        <row r="8040">
          <cell r="C8040" t="str">
            <v>FL09V0019R1</v>
          </cell>
          <cell r="D8040" t="str">
            <v>PET哑银条码纸（PUR)</v>
          </cell>
          <cell r="E8040" t="str">
            <v>L70mm*W40mm 德国PUR专用</v>
          </cell>
          <cell r="F8040" t="str">
            <v>张</v>
          </cell>
        </row>
        <row r="8041">
          <cell r="C8041" t="str">
            <v>FL09V0020R0</v>
          </cell>
          <cell r="D8041" t="str">
            <v>丹麦条码纸</v>
          </cell>
          <cell r="E8041" t="str">
            <v>70*36mm 彩色印刷 丹麦TSC7专用</v>
          </cell>
          <cell r="F8041" t="str">
            <v>张</v>
          </cell>
        </row>
        <row r="8042">
          <cell r="C8042" t="str">
            <v>FL09V0020R1</v>
          </cell>
          <cell r="D8042" t="str">
            <v>PET哑银条码纸(丹麦)</v>
          </cell>
          <cell r="E8042" t="str">
            <v>70*36mm 彩色印刷 丹麦TSC7专用</v>
          </cell>
          <cell r="F8042" t="str">
            <v>张</v>
          </cell>
        </row>
        <row r="8043">
          <cell r="C8043" t="str">
            <v>FL09V0021R0</v>
          </cell>
          <cell r="D8043" t="str">
            <v>丹麦条码纸</v>
          </cell>
          <cell r="E8043" t="str">
            <v>70*36mm 彩色印刷 丹麦线材袋专用</v>
          </cell>
          <cell r="F8043" t="str">
            <v>张</v>
          </cell>
        </row>
        <row r="8044">
          <cell r="C8044" t="str">
            <v>FL09V0021R1</v>
          </cell>
          <cell r="D8044" t="str">
            <v>PET哑银条码纸(丹麦)</v>
          </cell>
          <cell r="E8044" t="str">
            <v>70*36mm 彩色印刷 丹麦线材袋专用</v>
          </cell>
          <cell r="F8044" t="str">
            <v>张</v>
          </cell>
        </row>
        <row r="8045">
          <cell r="C8045" t="str">
            <v>FL09V0024R0</v>
          </cell>
          <cell r="D8045" t="str">
            <v>PET哑银条码纸（SYE)</v>
          </cell>
          <cell r="E8045" t="str">
            <v>50*25mm 英国（SYE)专用</v>
          </cell>
          <cell r="F8045" t="str">
            <v>PCS</v>
          </cell>
        </row>
        <row r="8046">
          <cell r="C8046" t="str">
            <v>FL09V0027R0</v>
          </cell>
          <cell r="D8046" t="str">
            <v>RTI条码纸</v>
          </cell>
          <cell r="E8046" t="str">
            <v>35*10mm 1*3张 空白纸质 总宽度110mm</v>
          </cell>
          <cell r="F8046" t="str">
            <v>张</v>
          </cell>
        </row>
        <row r="8047">
          <cell r="C8047" t="str">
            <v>FL09V0030R0</v>
          </cell>
          <cell r="D8047" t="str">
            <v>VHD-4内包装贴纸</v>
          </cell>
          <cell r="E8047" t="str">
            <v>102*51mm 纸质 彩色不干胶</v>
          </cell>
          <cell r="F8047" t="str">
            <v>张</v>
          </cell>
        </row>
        <row r="8048">
          <cell r="C8048" t="str">
            <v>FL09V0031R0</v>
          </cell>
          <cell r="D8048" t="str">
            <v>VHD-8内包装贴纸</v>
          </cell>
          <cell r="E8048" t="str">
            <v>102*51mm 纸质 彩色不干胶</v>
          </cell>
          <cell r="F8048" t="str">
            <v>张</v>
          </cell>
        </row>
        <row r="8049">
          <cell r="C8049" t="str">
            <v>FL09V0032R0</v>
          </cell>
          <cell r="D8049" t="str">
            <v>VHR-1内包装贴纸</v>
          </cell>
          <cell r="E8049" t="str">
            <v>102*51mm 纸质 彩色不干胶</v>
          </cell>
          <cell r="F8049" t="str">
            <v>张</v>
          </cell>
        </row>
        <row r="8050">
          <cell r="C8050" t="str">
            <v>FL09V0033R0</v>
          </cell>
          <cell r="D8050" t="str">
            <v>VHT-1内包装贴纸</v>
          </cell>
          <cell r="E8050" t="str">
            <v>102*51mm 纸质 彩色不干胶</v>
          </cell>
          <cell r="F8050" t="str">
            <v>张</v>
          </cell>
        </row>
        <row r="8051">
          <cell r="C8051" t="str">
            <v>FL09V0034R0</v>
          </cell>
          <cell r="D8051" t="str">
            <v>RoHS绿色环保贴纸</v>
          </cell>
          <cell r="E8051" t="str">
            <v>Φ20mm 纸质 彩色不干胶</v>
          </cell>
          <cell r="F8051" t="str">
            <v>张</v>
          </cell>
        </row>
        <row r="8052">
          <cell r="C8052" t="str">
            <v>FL10V0002R0</v>
          </cell>
          <cell r="D8052" t="str">
            <v>易碎标签纸</v>
          </cell>
          <cell r="F8052" t="str">
            <v>张</v>
          </cell>
        </row>
        <row r="8053">
          <cell r="C8053" t="str">
            <v>FL10V0008R0</v>
          </cell>
          <cell r="D8053" t="str">
            <v>桌插弹开提示标签</v>
          </cell>
          <cell r="E8053" t="str">
            <v>50*25mm 空白（Push  this  side/向下箭头）</v>
          </cell>
          <cell r="F8053" t="str">
            <v>张</v>
          </cell>
        </row>
        <row r="8054">
          <cell r="C8054" t="str">
            <v>FL12V0001R0</v>
          </cell>
          <cell r="D8054" t="str">
            <v>PE膜（压缩膜）</v>
          </cell>
          <cell r="E8054" t="str">
            <v>6CM宽</v>
          </cell>
          <cell r="F8054" t="str">
            <v>卷</v>
          </cell>
        </row>
        <row r="8055">
          <cell r="C8055" t="str">
            <v>FL12V0003R0</v>
          </cell>
          <cell r="D8055" t="str">
            <v>热缩管</v>
          </cell>
          <cell r="E8055" t="str">
            <v>Ф3mm 200M 125℃ 600V 黑色</v>
          </cell>
          <cell r="F8055" t="str">
            <v>盘</v>
          </cell>
        </row>
        <row r="8056">
          <cell r="C8056" t="str">
            <v>FL12V0004R0</v>
          </cell>
          <cell r="D8056" t="str">
            <v>热缩管</v>
          </cell>
          <cell r="E8056" t="str">
            <v>Ф6mm 100M 125℃ 600V 黑色</v>
          </cell>
          <cell r="F8056" t="str">
            <v>盘</v>
          </cell>
        </row>
        <row r="8057">
          <cell r="C8057" t="str">
            <v>FL12V0005R0</v>
          </cell>
          <cell r="D8057" t="str">
            <v>热缩管</v>
          </cell>
          <cell r="E8057" t="str">
            <v>Ф10mm 100M 125℃ 600V 黑色</v>
          </cell>
          <cell r="F8057" t="str">
            <v>盘</v>
          </cell>
        </row>
        <row r="8058">
          <cell r="C8058" t="str">
            <v>DZ00V0000R0</v>
          </cell>
          <cell r="D8058" t="str">
            <v>接收头类</v>
          </cell>
          <cell r="E8058" t="str">
            <v>NC</v>
          </cell>
          <cell r="F8058" t="str">
            <v>PCS</v>
          </cell>
        </row>
        <row r="8059">
          <cell r="C8059" t="str">
            <v>DZ01V0000R0</v>
          </cell>
          <cell r="D8059" t="str">
            <v>SMD(DIP) IC</v>
          </cell>
          <cell r="E8059" t="str">
            <v>NC</v>
          </cell>
          <cell r="F8059" t="str">
            <v>PCS</v>
          </cell>
        </row>
        <row r="8060">
          <cell r="C8060" t="str">
            <v>DZ02V0000R0</v>
          </cell>
          <cell r="D8060" t="str">
            <v>SMD电阻</v>
          </cell>
          <cell r="E8060" t="str">
            <v>NC 0402</v>
          </cell>
          <cell r="F8060" t="str">
            <v>PCS</v>
          </cell>
        </row>
        <row r="8061">
          <cell r="C8061" t="str">
            <v>DZ02V0000R1</v>
          </cell>
          <cell r="D8061" t="str">
            <v>SMD电阻</v>
          </cell>
          <cell r="E8061" t="str">
            <v>NC 0603</v>
          </cell>
          <cell r="F8061" t="str">
            <v>PCS</v>
          </cell>
        </row>
        <row r="8062">
          <cell r="C8062" t="str">
            <v>DZ02V0000R2</v>
          </cell>
          <cell r="D8062" t="str">
            <v>SMD电阻</v>
          </cell>
          <cell r="E8062" t="str">
            <v>NC 0805</v>
          </cell>
          <cell r="F8062" t="str">
            <v>PCS</v>
          </cell>
        </row>
        <row r="8063">
          <cell r="C8063" t="str">
            <v>DZ02V0000R3</v>
          </cell>
          <cell r="D8063" t="str">
            <v>SMD电阻</v>
          </cell>
          <cell r="E8063" t="str">
            <v>NC 1206</v>
          </cell>
          <cell r="F8063" t="str">
            <v>PCS</v>
          </cell>
        </row>
        <row r="8064">
          <cell r="C8064" t="str">
            <v>DZ02V0000R4</v>
          </cell>
          <cell r="D8064" t="str">
            <v>DIP电阻</v>
          </cell>
          <cell r="E8064" t="str">
            <v>NC</v>
          </cell>
          <cell r="F8064" t="str">
            <v>PCS</v>
          </cell>
        </row>
        <row r="8065">
          <cell r="C8065" t="str">
            <v>DZ03V0000R0</v>
          </cell>
          <cell r="D8065" t="str">
            <v>SMD电容</v>
          </cell>
          <cell r="E8065" t="str">
            <v>NC 0402</v>
          </cell>
          <cell r="F8065" t="str">
            <v>PCS</v>
          </cell>
        </row>
        <row r="8066">
          <cell r="C8066" t="str">
            <v>DZ03V0000R1</v>
          </cell>
          <cell r="D8066" t="str">
            <v>SMD电容</v>
          </cell>
          <cell r="E8066" t="str">
            <v>NC 0603</v>
          </cell>
          <cell r="F8066" t="str">
            <v>PCS</v>
          </cell>
        </row>
        <row r="8067">
          <cell r="C8067" t="str">
            <v>DZ03V0000R2</v>
          </cell>
          <cell r="D8067" t="str">
            <v>SMD电容</v>
          </cell>
          <cell r="E8067" t="str">
            <v>NC 0805</v>
          </cell>
          <cell r="F8067" t="str">
            <v>PCS</v>
          </cell>
        </row>
        <row r="8068">
          <cell r="C8068" t="str">
            <v>DZ03V0000R3</v>
          </cell>
          <cell r="D8068" t="str">
            <v>SMD电容</v>
          </cell>
          <cell r="E8068" t="str">
            <v>NC 1206</v>
          </cell>
          <cell r="F8068" t="str">
            <v>PCS</v>
          </cell>
        </row>
        <row r="8069">
          <cell r="C8069" t="str">
            <v>DZ03V0000R4</v>
          </cell>
          <cell r="D8069" t="str">
            <v>SMD/DIP)电解（高压）电容</v>
          </cell>
          <cell r="E8069" t="str">
            <v>NC</v>
          </cell>
          <cell r="F8069" t="str">
            <v>PCS</v>
          </cell>
        </row>
        <row r="8070">
          <cell r="C8070" t="str">
            <v>DZ03V0000R5</v>
          </cell>
          <cell r="D8070" t="str">
            <v>SMD电容</v>
          </cell>
          <cell r="E8070" t="str">
            <v>NC 1210</v>
          </cell>
          <cell r="F8070" t="str">
            <v>PCS</v>
          </cell>
        </row>
        <row r="8071">
          <cell r="C8071" t="str">
            <v>DZ04V0000R0</v>
          </cell>
          <cell r="D8071" t="str">
            <v>SMD电感</v>
          </cell>
          <cell r="E8071" t="str">
            <v>NC 0603</v>
          </cell>
          <cell r="F8071" t="str">
            <v>PCS</v>
          </cell>
        </row>
        <row r="8072">
          <cell r="C8072" t="str">
            <v>DZ04V0000R1</v>
          </cell>
          <cell r="D8072" t="str">
            <v>SMD电感</v>
          </cell>
          <cell r="E8072" t="str">
            <v>NC 0805</v>
          </cell>
          <cell r="F8072" t="str">
            <v>PCS</v>
          </cell>
        </row>
        <row r="8073">
          <cell r="C8073" t="str">
            <v>DZ04V0000R2</v>
          </cell>
          <cell r="D8073" t="str">
            <v>SMD电感</v>
          </cell>
          <cell r="E8073" t="str">
            <v>NC 1206</v>
          </cell>
          <cell r="F8073" t="str">
            <v>PCS</v>
          </cell>
        </row>
        <row r="8074">
          <cell r="C8074" t="str">
            <v>DZ04V0000R3</v>
          </cell>
          <cell r="D8074" t="str">
            <v>（DIP/SMD方形）电感</v>
          </cell>
          <cell r="E8074" t="str">
            <v>NC</v>
          </cell>
          <cell r="F8074" t="str">
            <v>PCS</v>
          </cell>
        </row>
        <row r="8075">
          <cell r="C8075" t="str">
            <v>DZ05V0000R0</v>
          </cell>
          <cell r="D8075" t="str">
            <v>(SMD/DIP)排阻</v>
          </cell>
          <cell r="E8075" t="str">
            <v>NC</v>
          </cell>
          <cell r="F8075" t="str">
            <v>PCS</v>
          </cell>
        </row>
        <row r="8076">
          <cell r="C8076" t="str">
            <v>DZ06V0000R0</v>
          </cell>
          <cell r="D8076" t="str">
            <v>SMD排容</v>
          </cell>
          <cell r="E8076" t="str">
            <v>NC</v>
          </cell>
          <cell r="F8076" t="str">
            <v>PCS</v>
          </cell>
        </row>
        <row r="8077">
          <cell r="C8077" t="str">
            <v>DZ07V0000R0</v>
          </cell>
          <cell r="D8077" t="str">
            <v>SMD磁珠</v>
          </cell>
          <cell r="E8077" t="str">
            <v>NC</v>
          </cell>
          <cell r="F8077" t="str">
            <v>PCS</v>
          </cell>
        </row>
        <row r="8078">
          <cell r="C8078" t="str">
            <v>DZ08V0000R0</v>
          </cell>
          <cell r="D8078" t="str">
            <v>(SMD/DIP)二极管</v>
          </cell>
          <cell r="E8078" t="str">
            <v>NC</v>
          </cell>
          <cell r="F8078" t="str">
            <v>PCS</v>
          </cell>
        </row>
        <row r="8079">
          <cell r="C8079" t="str">
            <v>DZ09V0000R0</v>
          </cell>
          <cell r="D8079" t="str">
            <v>(SMD/DIP)三极管</v>
          </cell>
          <cell r="E8079" t="str">
            <v>NC</v>
          </cell>
          <cell r="F8079" t="str">
            <v>PCS</v>
          </cell>
        </row>
        <row r="8080">
          <cell r="C8080" t="str">
            <v>DZ10V0000R0</v>
          </cell>
          <cell r="D8080" t="str">
            <v>(SMD/DIP)晶振</v>
          </cell>
          <cell r="E8080" t="str">
            <v>NC</v>
          </cell>
          <cell r="F8080" t="str">
            <v>PCS</v>
          </cell>
        </row>
        <row r="8081">
          <cell r="C8081" t="str">
            <v>DZ11V0000R0</v>
          </cell>
          <cell r="D8081" t="str">
            <v>(SMD/DIP)接插件类</v>
          </cell>
          <cell r="E8081" t="str">
            <v>NC</v>
          </cell>
          <cell r="F8081" t="str">
            <v>PCS</v>
          </cell>
        </row>
        <row r="8082">
          <cell r="C8082" t="str">
            <v>DZ14V0000R0</v>
          </cell>
          <cell r="D8082" t="str">
            <v>变压器类</v>
          </cell>
          <cell r="E8082" t="str">
            <v>NC</v>
          </cell>
          <cell r="F8082" t="str">
            <v>PCS</v>
          </cell>
        </row>
        <row r="8083">
          <cell r="C8083" t="str">
            <v>DZ15V0000R0</v>
          </cell>
          <cell r="D8083" t="str">
            <v>开关类</v>
          </cell>
          <cell r="E8083" t="str">
            <v>NC</v>
          </cell>
          <cell r="F8083" t="str">
            <v>PCS</v>
          </cell>
        </row>
        <row r="8084">
          <cell r="C8084" t="str">
            <v>DZ16V0000R0</v>
          </cell>
          <cell r="D8084" t="str">
            <v>电位器类</v>
          </cell>
          <cell r="E8084" t="str">
            <v>NC</v>
          </cell>
          <cell r="F8084" t="str">
            <v>PCS</v>
          </cell>
        </row>
        <row r="8085">
          <cell r="C8085" t="str">
            <v>DZ17V0000R0</v>
          </cell>
          <cell r="D8085" t="str">
            <v>端子、座类</v>
          </cell>
          <cell r="E8085" t="str">
            <v>NC</v>
          </cell>
          <cell r="F8085" t="str">
            <v>PCS</v>
          </cell>
        </row>
        <row r="8086">
          <cell r="C8086" t="str">
            <v>XC03V0000R0</v>
          </cell>
          <cell r="D8086" t="str">
            <v>彩排线</v>
          </cell>
          <cell r="E8086" t="str">
            <v>NC</v>
          </cell>
          <cell r="F8086" t="str">
            <v>PCS</v>
          </cell>
        </row>
        <row r="8087">
          <cell r="C8087" t="str">
            <v>FL09V000R0</v>
          </cell>
          <cell r="D8087" t="str">
            <v>虚拟成品条码纸</v>
          </cell>
          <cell r="F8087" t="str">
            <v>PCS</v>
          </cell>
        </row>
        <row r="8088">
          <cell r="C8088" t="str">
            <v>ZF00000001</v>
          </cell>
          <cell r="D8088" t="str">
            <v>运费</v>
          </cell>
          <cell r="F8088" t="str">
            <v>项</v>
          </cell>
        </row>
        <row r="8089">
          <cell r="C8089" t="str">
            <v>ZF00000002</v>
          </cell>
          <cell r="D8089" t="str">
            <v>测试费</v>
          </cell>
          <cell r="F8089" t="str">
            <v>项</v>
          </cell>
        </row>
        <row r="8090">
          <cell r="C8090" t="str">
            <v>ZF00000003</v>
          </cell>
          <cell r="D8090" t="str">
            <v>工程费</v>
          </cell>
          <cell r="F8090" t="str">
            <v>项</v>
          </cell>
        </row>
        <row r="8091">
          <cell r="C8091" t="str">
            <v>ZF00000004</v>
          </cell>
          <cell r="D8091" t="str">
            <v>加急费</v>
          </cell>
          <cell r="F8091" t="str">
            <v>项</v>
          </cell>
        </row>
        <row r="8092">
          <cell r="C8092" t="str">
            <v>ZF00000005</v>
          </cell>
          <cell r="D8092" t="str">
            <v>刀模费</v>
          </cell>
          <cell r="F8092" t="str">
            <v>项</v>
          </cell>
        </row>
        <row r="8093">
          <cell r="C8093" t="str">
            <v>ZF00000006</v>
          </cell>
          <cell r="D8093" t="str">
            <v>菲林费</v>
          </cell>
          <cell r="F8093" t="str">
            <v>项</v>
          </cell>
        </row>
        <row r="8094">
          <cell r="C8094" t="str">
            <v>ZF00000007</v>
          </cell>
          <cell r="D8094" t="str">
            <v>测试架</v>
          </cell>
          <cell r="F8094" t="str">
            <v>项</v>
          </cell>
        </row>
        <row r="8095">
          <cell r="C8095" t="str">
            <v>ZF00000009</v>
          </cell>
          <cell r="D8095" t="str">
            <v>研发费</v>
          </cell>
          <cell r="F8095" t="str">
            <v>项</v>
          </cell>
        </row>
        <row r="8096">
          <cell r="C8096" t="str">
            <v>ZF00000010</v>
          </cell>
          <cell r="D8096" t="str">
            <v>网板费</v>
          </cell>
          <cell r="F8096" t="str">
            <v>PCS</v>
          </cell>
        </row>
        <row r="8097">
          <cell r="C8097" t="str">
            <v>P04V0019R5</v>
          </cell>
          <cell r="D8097" t="str">
            <v>TPHD402R（条码纸）</v>
          </cell>
          <cell r="E8097" t="str">
            <v>HDBT70PRA4  2014-01-22</v>
          </cell>
          <cell r="F8097" t="str">
            <v>PCS</v>
          </cell>
        </row>
        <row r="8098">
          <cell r="C8098" t="str">
            <v>P04V0020R5</v>
          </cell>
          <cell r="D8098" t="str">
            <v>TPHD402PR（条码纸）</v>
          </cell>
          <cell r="E8098" t="str">
            <v>HDBT70PRA4  2014-01-22</v>
          </cell>
          <cell r="F8098" t="str">
            <v>PCS</v>
          </cell>
        </row>
        <row r="8099">
          <cell r="C8099" t="str">
            <v>P04V0021R4</v>
          </cell>
          <cell r="D8099" t="str">
            <v>TPHD402T（条码纸）</v>
          </cell>
          <cell r="E8099" t="str">
            <v>HDBT70PTA4  2014-01-22</v>
          </cell>
          <cell r="F8099" t="str">
            <v>PCS</v>
          </cell>
        </row>
        <row r="8100">
          <cell r="C8100" t="str">
            <v>P04V0022R4</v>
          </cell>
          <cell r="D8100" t="str">
            <v>TPHD402PT（条码纸）</v>
          </cell>
          <cell r="E8100" t="str">
            <v>HDBT70PTA4  2014-01-22</v>
          </cell>
          <cell r="F8100" t="str">
            <v>PCS</v>
          </cell>
        </row>
        <row r="8101">
          <cell r="C8101" t="str">
            <v>T-P04V0019R5</v>
          </cell>
          <cell r="D8101" t="str">
            <v>TPHD402R（条码纸）</v>
          </cell>
          <cell r="E8101" t="str">
            <v>HDBT70PRA4  2014-01-22</v>
          </cell>
          <cell r="F8101" t="str">
            <v>PCS</v>
          </cell>
        </row>
        <row r="8102">
          <cell r="C8102" t="str">
            <v>T-P04V0020R5</v>
          </cell>
          <cell r="D8102" t="str">
            <v>TPHD402PR（条码纸）</v>
          </cell>
          <cell r="E8102" t="str">
            <v>HDBT70PRA4  2014-01-22</v>
          </cell>
          <cell r="F8102" t="str">
            <v>PCS</v>
          </cell>
        </row>
        <row r="8103">
          <cell r="C8103" t="str">
            <v>T-P04V0021R4</v>
          </cell>
          <cell r="D8103" t="str">
            <v>PHD402T（条码纸）</v>
          </cell>
          <cell r="E8103" t="str">
            <v>HDBT70PTA4  2014-01-22</v>
          </cell>
          <cell r="F8103" t="str">
            <v>PCS</v>
          </cell>
        </row>
        <row r="8104">
          <cell r="C8104" t="str">
            <v>T-P04V0022R4</v>
          </cell>
          <cell r="D8104" t="str">
            <v>TPHD402PT（条码纸）</v>
          </cell>
          <cell r="E8104" t="str">
            <v>HDBT70PTA4  2014-01-22</v>
          </cell>
          <cell r="F8104" t="str">
            <v>PCS</v>
          </cell>
        </row>
        <row r="8105">
          <cell r="C8105" t="str">
            <v>DZ01V0229R1</v>
          </cell>
          <cell r="D8105" t="str">
            <v>SMD IC</v>
          </cell>
          <cell r="E8105" t="str">
            <v>XC6227C151MR-G sot-23-5 1.5V</v>
          </cell>
          <cell r="F8105" t="str">
            <v>PCS</v>
          </cell>
        </row>
        <row r="8106">
          <cell r="C8106" t="str">
            <v>SJ00V0007R0</v>
          </cell>
          <cell r="D8106" t="str">
            <v>塑胶套筒</v>
          </cell>
          <cell r="E8106" t="str">
            <v>内径3.2mm，长度7mm</v>
          </cell>
          <cell r="F8106" t="str">
            <v>PCS</v>
          </cell>
        </row>
        <row r="8107">
          <cell r="C8107" t="str">
            <v>BZ05V0109R2</v>
          </cell>
          <cell r="D8107" t="str">
            <v>澳大利亚ISUPPLIES说明书</v>
          </cell>
          <cell r="E8107" t="str">
            <v>HDI-ISS  彩色 A5纸</v>
          </cell>
          <cell r="F8107" t="str">
            <v>PCS</v>
          </cell>
        </row>
        <row r="8108">
          <cell r="C8108" t="str">
            <v>BZ02V0031R0</v>
          </cell>
          <cell r="D8108" t="str">
            <v>1U配件纸盒</v>
          </cell>
          <cell r="E8108" t="str">
            <v>内尺寸：350L*90W*50H(mm)</v>
          </cell>
          <cell r="F8108" t="str">
            <v>PCS</v>
          </cell>
        </row>
        <row r="8109">
          <cell r="C8109" t="str">
            <v>BZ03V0001R2</v>
          </cell>
          <cell r="D8109" t="str">
            <v>1U珍珠棉</v>
          </cell>
          <cell r="E8109" t="str">
            <v>左右 （320*100*80)</v>
          </cell>
          <cell r="F8109" t="str">
            <v>套</v>
          </cell>
        </row>
        <row r="8110">
          <cell r="C8110" t="str">
            <v>BZ01V0012R0</v>
          </cell>
          <cell r="D8110" t="str">
            <v>1U外包纸箱</v>
          </cell>
          <cell r="E8110" t="str">
            <v>内尺寸：530L*335W*448H(mm)</v>
          </cell>
          <cell r="F8110" t="str">
            <v>PCS</v>
          </cell>
        </row>
        <row r="8111">
          <cell r="C8111" t="str">
            <v>BZ01V0001R2</v>
          </cell>
          <cell r="D8111" t="str">
            <v>MHD44TP内纸箱</v>
          </cell>
          <cell r="E8111" t="str">
            <v>内尺寸：525L*325W*120H(mm)</v>
          </cell>
          <cell r="F8111" t="str">
            <v>PCS</v>
          </cell>
        </row>
        <row r="8112">
          <cell r="C8112" t="str">
            <v>BZ01V0001R3</v>
          </cell>
          <cell r="D8112" t="str">
            <v>1U纸箱</v>
          </cell>
          <cell r="E8112" t="str">
            <v>内尺寸：525L*325W*105H(mm)</v>
          </cell>
          <cell r="F8112" t="str">
            <v>PCS</v>
          </cell>
        </row>
        <row r="8113">
          <cell r="C8113" t="str">
            <v>BZ02V0035R0</v>
          </cell>
          <cell r="D8113" t="str">
            <v>SC81T纸箱</v>
          </cell>
          <cell r="E8113" t="str">
            <v>内尺寸：288L*184W*110H(mm)</v>
          </cell>
          <cell r="F8113" t="str">
            <v>PCS</v>
          </cell>
        </row>
        <row r="8114">
          <cell r="C8114" t="str">
            <v>BZ02V0036R0</v>
          </cell>
          <cell r="D8114" t="str">
            <v>SC81T配件盒</v>
          </cell>
          <cell r="E8114" t="str">
            <v>内尺寸：275L*180W*50H(mm)</v>
          </cell>
          <cell r="F8114" t="str">
            <v>PCS</v>
          </cell>
        </row>
        <row r="8115">
          <cell r="C8115" t="str">
            <v>BZ03V0001R4</v>
          </cell>
          <cell r="D8115" t="str">
            <v>1U珍珠棉</v>
          </cell>
          <cell r="E8115" t="str">
            <v>左右 325L*82W*100H(mm)</v>
          </cell>
          <cell r="F8115" t="str">
            <v>套</v>
          </cell>
        </row>
        <row r="8116">
          <cell r="C8116" t="str">
            <v>BZ03V0039R1</v>
          </cell>
          <cell r="D8116" t="str">
            <v>SC51T珍珠棉</v>
          </cell>
          <cell r="E8116" t="str">
            <v>287L*183W*60H(mm)</v>
          </cell>
          <cell r="F8116" t="str">
            <v>套</v>
          </cell>
        </row>
        <row r="8117">
          <cell r="C8117" t="str">
            <v>BZ03V0044R0</v>
          </cell>
          <cell r="D8117" t="str">
            <v>SC121D-T珍珠棉</v>
          </cell>
          <cell r="E8117" t="str">
            <v>左右(325L*82W*100H)mm</v>
          </cell>
          <cell r="F8117" t="str">
            <v>套</v>
          </cell>
        </row>
        <row r="8118">
          <cell r="C8118" t="str">
            <v>BZ03V0045R0</v>
          </cell>
          <cell r="D8118" t="str">
            <v>SC81T珍珠棉</v>
          </cell>
          <cell r="E8118" t="str">
            <v>287L*183W*60H(mm)</v>
          </cell>
          <cell r="F8118" t="str">
            <v>套</v>
          </cell>
        </row>
        <row r="8119">
          <cell r="C8119" t="str">
            <v>BZ01V0013R0</v>
          </cell>
          <cell r="D8119" t="str">
            <v>MHD88TP外纸箱</v>
          </cell>
          <cell r="E8119" t="str">
            <v>内尺寸：570L*460W*458H(mm)</v>
          </cell>
          <cell r="F8119" t="str">
            <v>PCS</v>
          </cell>
        </row>
        <row r="8120">
          <cell r="C8120" t="str">
            <v>BZ02V0037R0</v>
          </cell>
          <cell r="D8120" t="str">
            <v>MHD88TP内纸箱</v>
          </cell>
          <cell r="E8120" t="str">
            <v>内尺寸：540L*440W*195H(mm)</v>
          </cell>
          <cell r="F8120" t="str">
            <v>PCS</v>
          </cell>
        </row>
        <row r="8121">
          <cell r="C8121" t="str">
            <v>BZ02V0038R0</v>
          </cell>
          <cell r="D8121" t="str">
            <v>D-3301纸箱</v>
          </cell>
          <cell r="E8121" t="str">
            <v>内尺寸：370L*160W*80H(mm)</v>
          </cell>
          <cell r="F8121" t="str">
            <v>PCS</v>
          </cell>
        </row>
        <row r="8122">
          <cell r="C8122" t="str">
            <v>BZ03V0042R1</v>
          </cell>
          <cell r="D8122" t="str">
            <v>D-3301珍珠棉</v>
          </cell>
          <cell r="E8122" t="str">
            <v>底(370*160*65mm)+盖(370*160*6mm)</v>
          </cell>
          <cell r="F8122" t="str">
            <v>套</v>
          </cell>
        </row>
        <row r="8123">
          <cell r="C8123" t="str">
            <v>BZ03V0046R0</v>
          </cell>
          <cell r="D8123" t="str">
            <v>MHD88TP珍珠棉</v>
          </cell>
          <cell r="E8123" t="str">
            <v>底+盖 540L*440W*90H(mm)</v>
          </cell>
          <cell r="F8123" t="str">
            <v>套</v>
          </cell>
        </row>
        <row r="8124">
          <cell r="C8124" t="str">
            <v>BZ01V0014R0</v>
          </cell>
          <cell r="D8124" t="str">
            <v>SC81T外包箱</v>
          </cell>
          <cell r="E8124" t="str">
            <v>内尺寸：600L*400W*450H(mm)</v>
          </cell>
          <cell r="F8124" t="str">
            <v>PCS</v>
          </cell>
        </row>
        <row r="8125">
          <cell r="C8125" t="str">
            <v>BZ02V0039R0</v>
          </cell>
          <cell r="D8125" t="str">
            <v>D-3305纸箱</v>
          </cell>
          <cell r="E8125" t="str">
            <v>内尺寸：255L*145W*105H(mm)</v>
          </cell>
          <cell r="F8125" t="str">
            <v>PCS</v>
          </cell>
        </row>
        <row r="8126">
          <cell r="C8126" t="str">
            <v>XC06V0006R0</v>
          </cell>
          <cell r="D8126" t="str">
            <v>串口线</v>
          </cell>
          <cell r="E8126" t="str">
            <v>DB9母转3P-3.81mm绿色薄体凤凰插头 L=1350mm净线长</v>
          </cell>
          <cell r="F8126" t="str">
            <v>PCS</v>
          </cell>
        </row>
        <row r="8127">
          <cell r="C8127" t="str">
            <v>XC06V0007R0</v>
          </cell>
          <cell r="D8127" t="str">
            <v>串口线</v>
          </cell>
          <cell r="E8127" t="str">
            <v>3P-3.81mm薄体凤凰插头转3P-3.81mm绿色薄体凤凰插头 L=600mm净线</v>
          </cell>
          <cell r="F8127" t="str">
            <v>PCS</v>
          </cell>
        </row>
        <row r="8128">
          <cell r="C8128" t="str">
            <v>BZ06V0019R0</v>
          </cell>
          <cell r="D8128" t="str">
            <v>平口胶袋</v>
          </cell>
          <cell r="E8128" t="str">
            <v>60cm*37cm*10cc</v>
          </cell>
          <cell r="F8128" t="str">
            <v>PCS</v>
          </cell>
        </row>
        <row r="8129">
          <cell r="C8129" t="str">
            <v>BZ00V0001R1</v>
          </cell>
          <cell r="D8129" t="str">
            <v>干燥剂（中）</v>
          </cell>
          <cell r="E8129" t="str">
            <v>10g（无纺布）</v>
          </cell>
          <cell r="F8129" t="str">
            <v>包</v>
          </cell>
        </row>
        <row r="8130">
          <cell r="C8130" t="str">
            <v>SJ00V0026R0</v>
          </cell>
          <cell r="D8130" t="str">
            <v>LED灯柱</v>
          </cell>
          <cell r="E8130" t="str">
            <v>H=2mm 外径Φ4mm 内径Φ2.7mm</v>
          </cell>
          <cell r="F8130" t="str">
            <v>PCS</v>
          </cell>
        </row>
        <row r="8131">
          <cell r="C8131" t="str">
            <v>BZ01V0001R1</v>
          </cell>
          <cell r="D8131" t="str">
            <v>1U纸箱</v>
          </cell>
          <cell r="E8131" t="str">
            <v>内尺寸：520L*320W*103H(mm)</v>
          </cell>
          <cell r="F8131" t="str">
            <v>PCS</v>
          </cell>
        </row>
        <row r="8132">
          <cell r="C8132" t="str">
            <v>FL00V0025R0</v>
          </cell>
          <cell r="D8132" t="str">
            <v>物料卡盒</v>
          </cell>
          <cell r="E8132" t="str">
            <v>L57.5*27.5*12cm T=5mm透明有机玻璃</v>
          </cell>
          <cell r="F8132" t="str">
            <v>PCS</v>
          </cell>
        </row>
        <row r="8133">
          <cell r="C8133" t="str">
            <v>BZ05V0138R0</v>
          </cell>
          <cell r="D8133" t="str">
            <v>Avation说明书</v>
          </cell>
          <cell r="E8133" t="str">
            <v>MA1</v>
          </cell>
          <cell r="F8133" t="str">
            <v>PCS</v>
          </cell>
        </row>
        <row r="8134">
          <cell r="C8134" t="str">
            <v>BZ05V0115R0</v>
          </cell>
          <cell r="D8134" t="str">
            <v>美国OWI说明书</v>
          </cell>
          <cell r="E8134" t="str">
            <v>AMPMA40X A5纸 黑白打印</v>
          </cell>
          <cell r="F8134" t="str">
            <v>PCS</v>
          </cell>
        </row>
        <row r="8135">
          <cell r="C8135" t="str">
            <v>BZ05V0110R0</v>
          </cell>
          <cell r="D8135" t="str">
            <v>美国Atlona说明书</v>
          </cell>
          <cell r="E8135" t="str">
            <v>AT-PA100-G2</v>
          </cell>
          <cell r="F8135" t="str">
            <v>PCS</v>
          </cell>
        </row>
        <row r="8136">
          <cell r="C8136" t="str">
            <v>BZ02V0032R0</v>
          </cell>
          <cell r="D8136" t="str">
            <v>SC51T 纸板</v>
          </cell>
          <cell r="E8136" t="str">
            <v>L226*W155mm</v>
          </cell>
          <cell r="F8136" t="str">
            <v>PCS</v>
          </cell>
        </row>
        <row r="8137">
          <cell r="C8137" t="str">
            <v>BZ03V0039R0</v>
          </cell>
          <cell r="D8137" t="str">
            <v>SC51T珍珠棉</v>
          </cell>
          <cell r="E8137" t="str">
            <v>底(300*203*70mm)+盖(300*200*5mm)套</v>
          </cell>
          <cell r="F8137" t="str">
            <v>套</v>
          </cell>
        </row>
        <row r="8138">
          <cell r="C8138" t="str">
            <v>BZ02V0034R0</v>
          </cell>
          <cell r="D8138" t="str">
            <v>电源适配器纸盒（白色）</v>
          </cell>
          <cell r="E8138" t="str">
            <v>内尺寸：121L*90W*52H(mm)</v>
          </cell>
          <cell r="F8138" t="str">
            <v>PCS</v>
          </cell>
        </row>
        <row r="8139">
          <cell r="C8139" t="str">
            <v>BZ03V0016R1</v>
          </cell>
          <cell r="D8139" t="str">
            <v>TPHD402珍珠棉</v>
          </cell>
          <cell r="E8139" t="str">
            <v>底(154*200*60mm)+盖(300*200*10mm)</v>
          </cell>
          <cell r="F8139" t="str">
            <v>套</v>
          </cell>
        </row>
        <row r="8140">
          <cell r="C8140" t="str">
            <v>BZ02V0034R1</v>
          </cell>
          <cell r="D8140" t="str">
            <v>电源适配器纸盒（白色）</v>
          </cell>
          <cell r="E8140" t="str">
            <v>内尺寸：115L*89W*49H(mm)</v>
          </cell>
          <cell r="F8140" t="str">
            <v>PCS</v>
          </cell>
        </row>
        <row r="8141">
          <cell r="C8141" t="str">
            <v>BZ03V0042R0</v>
          </cell>
          <cell r="D8141" t="str">
            <v>D-3301珍珠棉</v>
          </cell>
          <cell r="E8141" t="str">
            <v>底(360*160*85mm)+盖(360*160*10mm)套</v>
          </cell>
          <cell r="F8141" t="str">
            <v>套</v>
          </cell>
        </row>
        <row r="8142">
          <cell r="C8142" t="str">
            <v>BZ03V0043R0</v>
          </cell>
          <cell r="D8142" t="str">
            <v>D-3300珍珠棉</v>
          </cell>
          <cell r="E8142" t="str">
            <v>底(258*192*50mm)+盖(258*192*6mm)套</v>
          </cell>
          <cell r="F8142" t="str">
            <v>套</v>
          </cell>
        </row>
        <row r="8143">
          <cell r="C8143" t="str">
            <v>BZ02V0034R2</v>
          </cell>
          <cell r="D8143" t="str">
            <v>电源适配器纸盒（白色）</v>
          </cell>
          <cell r="E8143" t="str">
            <v>内尺寸：119L*90H*52W(mm)</v>
          </cell>
          <cell r="F8143" t="str">
            <v>PCS</v>
          </cell>
        </row>
        <row r="8144">
          <cell r="C8144" t="str">
            <v>BZ02V0031R1</v>
          </cell>
          <cell r="D8144" t="str">
            <v>MHD44TP配件纸盒</v>
          </cell>
          <cell r="E8144" t="str">
            <v>内尺寸：396L*316W*50H(mm)</v>
          </cell>
          <cell r="F8144" t="str">
            <v>PCS</v>
          </cell>
        </row>
        <row r="8145">
          <cell r="C8145" t="str">
            <v>BZ03V0038R0</v>
          </cell>
          <cell r="D8145" t="str">
            <v>MHD44TP配件珍珠棉</v>
          </cell>
          <cell r="E8145" t="str">
            <v>394L*138W*45H(mm)</v>
          </cell>
          <cell r="F8145" t="str">
            <v>套</v>
          </cell>
        </row>
        <row r="8146">
          <cell r="C8146" t="str">
            <v>BZ03V0001R3</v>
          </cell>
          <cell r="D8146" t="str">
            <v>MHD44TP珍珠棉</v>
          </cell>
          <cell r="E8146" t="str">
            <v>左右 320L*95W*115H(mm)</v>
          </cell>
          <cell r="F8146" t="str">
            <v>套</v>
          </cell>
        </row>
        <row r="8147">
          <cell r="C8147" t="str">
            <v>BZ01V0012R1</v>
          </cell>
          <cell r="D8147" t="str">
            <v>MHD44TP外纸箱</v>
          </cell>
          <cell r="E8147" t="str">
            <v>内尺寸：550L*338W*588H(mm)</v>
          </cell>
          <cell r="F8147" t="str">
            <v>PCS</v>
          </cell>
        </row>
        <row r="8148">
          <cell r="C8148" t="str">
            <v>BZ03V0041R0</v>
          </cell>
          <cell r="D8148" t="str">
            <v>WHD4珍珠棉</v>
          </cell>
          <cell r="E8148" t="str">
            <v>底(258*192*50mm)+盖(258*192*6mm)套</v>
          </cell>
          <cell r="F8148" t="str">
            <v>套</v>
          </cell>
        </row>
        <row r="8149">
          <cell r="C8149" t="str">
            <v>BZ03V0047R0</v>
          </cell>
          <cell r="D8149" t="str">
            <v>D-3701译员机珍珠棉</v>
          </cell>
          <cell r="E8149" t="str">
            <v>底（370*215*55mm)+盖（370*215*75mm）套</v>
          </cell>
          <cell r="F8149" t="str">
            <v>套</v>
          </cell>
        </row>
        <row r="8150">
          <cell r="C8150" t="str">
            <v>BZ05V0011R0</v>
          </cell>
          <cell r="D8150" t="str">
            <v>SDV8说明书</v>
          </cell>
          <cell r="E8150" t="str">
            <v>PTN-SDV8分配放大器说明书-2013V1.0.pdf</v>
          </cell>
          <cell r="F8150" t="str">
            <v>PCS</v>
          </cell>
        </row>
        <row r="8151">
          <cell r="C8151" t="str">
            <v>BZ05V0202R0</v>
          </cell>
          <cell r="D8151" t="str">
            <v>SDV2说明书</v>
          </cell>
          <cell r="E8151" t="str">
            <v>中性-SDV2分配放大器-2013V1.0.pdf</v>
          </cell>
          <cell r="F8151" t="str">
            <v>PCS</v>
          </cell>
        </row>
        <row r="8152">
          <cell r="C8152" t="str">
            <v>BZ05V0203R0</v>
          </cell>
          <cell r="D8152" t="str">
            <v>SDV8说明书</v>
          </cell>
          <cell r="E8152" t="str">
            <v>中性-SDV8分配放大器说明书-2013V1.0.pdf</v>
          </cell>
          <cell r="F8152" t="str">
            <v>PCS</v>
          </cell>
        </row>
        <row r="8153">
          <cell r="C8153" t="str">
            <v>BZ05V0206R0</v>
          </cell>
          <cell r="D8153" t="str">
            <v>FODV300说明书</v>
          </cell>
          <cell r="E8153" t="str">
            <v>光纤延长器_2013V1.1.pdf(中性）</v>
          </cell>
          <cell r="F8153" t="str">
            <v>PCS</v>
          </cell>
        </row>
        <row r="8154">
          <cell r="C8154" t="str">
            <v>BZ05V0205R0</v>
          </cell>
          <cell r="D8154" t="str">
            <v>FODV300说明书</v>
          </cell>
          <cell r="E8154" t="str">
            <v>FODV300_2013V1.1.pdf</v>
          </cell>
          <cell r="F8154" t="str">
            <v>PCS</v>
          </cell>
        </row>
        <row r="8155">
          <cell r="C8155" t="str">
            <v>BZ05V0204R0</v>
          </cell>
          <cell r="D8155" t="str">
            <v>PA2B说明书</v>
          </cell>
          <cell r="E8155" t="str">
            <v>中性-PA2B_2013V1.2.pdf</v>
          </cell>
          <cell r="F8155" t="str">
            <v>PCS</v>
          </cell>
        </row>
        <row r="8156">
          <cell r="C8156" t="str">
            <v>BZ05V0106R2</v>
          </cell>
          <cell r="D8156" t="str">
            <v>PA2B说明书</v>
          </cell>
          <cell r="E8156" t="str">
            <v>PTN-PA2B_2013V1.2</v>
          </cell>
          <cell r="F8156" t="str">
            <v>PCS</v>
          </cell>
        </row>
        <row r="8157">
          <cell r="C8157" t="str">
            <v>BZ03V0048R0</v>
          </cell>
          <cell r="D8157" t="str">
            <v>D-3001珍珠棉</v>
          </cell>
          <cell r="E8157" t="str">
            <v>左右（328L*82W*100H)mm</v>
          </cell>
          <cell r="F8157" t="str">
            <v>套</v>
          </cell>
        </row>
        <row r="8158">
          <cell r="C8158" t="str">
            <v>BZ03V0049R0</v>
          </cell>
          <cell r="D8158" t="str">
            <v>PA3V珍珠棉</v>
          </cell>
          <cell r="E8158" t="str">
            <v>底（300*196*60mm)+盖（300*196*10mm）套</v>
          </cell>
          <cell r="F8158" t="str">
            <v>套</v>
          </cell>
        </row>
        <row r="8159">
          <cell r="C8159" t="str">
            <v>BZ03V0050R0</v>
          </cell>
          <cell r="D8159" t="str">
            <v>TPHD403PL珍珠棉</v>
          </cell>
          <cell r="E8159" t="str">
            <v>底（300*198*50mm)+盖（300*196*8mm）套</v>
          </cell>
          <cell r="F8159" t="str">
            <v>套</v>
          </cell>
        </row>
        <row r="8160">
          <cell r="C8160" t="str">
            <v>BZ01V0015R0</v>
          </cell>
          <cell r="D8160" t="str">
            <v>1U外包箱</v>
          </cell>
          <cell r="E8160" t="str">
            <v>内尺寸：550L*338W*660H(mm)</v>
          </cell>
          <cell r="F8160" t="str">
            <v>PCS</v>
          </cell>
        </row>
        <row r="8161">
          <cell r="C8161" t="str">
            <v>BZ03V0051R0</v>
          </cell>
          <cell r="D8161" t="str">
            <v>D-3305珍珠棉</v>
          </cell>
          <cell r="E8161" t="str">
            <v>底（254*140*92mm)+盖（254*140*8mm）套</v>
          </cell>
          <cell r="F8161" t="str">
            <v>套</v>
          </cell>
        </row>
        <row r="8162">
          <cell r="C8162" t="str">
            <v>BZ02V0026R1</v>
          </cell>
          <cell r="D8162" t="str">
            <v>会讨单元机纸箱</v>
          </cell>
          <cell r="E8162" t="str">
            <v>内尺寸: 370L*172W*80H</v>
          </cell>
          <cell r="F8162" t="str">
            <v>PCS</v>
          </cell>
        </row>
        <row r="8163">
          <cell r="C8163" t="str">
            <v>BZ03V0028R1</v>
          </cell>
          <cell r="D8163" t="str">
            <v>会讨单元机珍珠棉</v>
          </cell>
          <cell r="E8163" t="str">
            <v>底（370*170*35mm)+盖（370*170*40）套  黑色</v>
          </cell>
          <cell r="F8163" t="str">
            <v>套</v>
          </cell>
        </row>
        <row r="8164">
          <cell r="C8164" t="str">
            <v>FL10V0023R0</v>
          </cell>
          <cell r="D8164" t="str">
            <v>LOGO（马来西来TKG A）</v>
          </cell>
          <cell r="E8164" t="str">
            <v>L30mm*W15mm*T0.04mm 光面金属材质</v>
          </cell>
          <cell r="F8164" t="str">
            <v>张</v>
          </cell>
        </row>
        <row r="8165">
          <cell r="C8165" t="str">
            <v>FL10V0024R0</v>
          </cell>
          <cell r="D8165" t="str">
            <v>LOGO（马来西来TKG B）</v>
          </cell>
          <cell r="E8165" t="str">
            <v>L25mm*W13mm*T0.04mm 光面金属材质</v>
          </cell>
          <cell r="F8165" t="str">
            <v>张</v>
          </cell>
        </row>
        <row r="8166">
          <cell r="C8166" t="str">
            <v>BZ03V0003R1</v>
          </cell>
          <cell r="D8166" t="str">
            <v>3u珍珠棉</v>
          </cell>
          <cell r="E8166" t="str">
            <v>前罩（550X70X220）+后罩（550X90X220）</v>
          </cell>
          <cell r="F8166" t="str">
            <v>套</v>
          </cell>
        </row>
        <row r="8167">
          <cell r="C8167" t="str">
            <v>BZ03V0052R0</v>
          </cell>
          <cell r="D8167" t="str">
            <v>新2U珍珠棉</v>
          </cell>
          <cell r="E8167" t="str">
            <v>前罩（550X70X220）+后罩（550X60X220）</v>
          </cell>
          <cell r="F8167" t="str">
            <v>套</v>
          </cell>
        </row>
        <row r="8168">
          <cell r="C8168" t="str">
            <v>BZ03V0053R0</v>
          </cell>
          <cell r="D8168" t="str">
            <v>垫块珍珠棉</v>
          </cell>
          <cell r="E8168" t="str">
            <v>550*45*220mm</v>
          </cell>
          <cell r="F8168" t="str">
            <v>PCS</v>
          </cell>
        </row>
        <row r="8169">
          <cell r="C8169" t="str">
            <v>BZ03V0046R1</v>
          </cell>
          <cell r="D8169" t="str">
            <v>MHD88TP珍珠棉</v>
          </cell>
          <cell r="E8169" t="str">
            <v>底+盖 540L*440W*90H(mm)</v>
          </cell>
          <cell r="F8169" t="str">
            <v>套</v>
          </cell>
        </row>
        <row r="8170">
          <cell r="C8170" t="str">
            <v>BZ01V0009R0</v>
          </cell>
          <cell r="D8170" t="str">
            <v>会讨外箱</v>
          </cell>
          <cell r="E8170" t="str">
            <v>内尺寸：888L*377W*725H</v>
          </cell>
          <cell r="F8170" t="str">
            <v>PCS</v>
          </cell>
        </row>
        <row r="8171">
          <cell r="C8171" t="str">
            <v>BZ01V0009R1</v>
          </cell>
          <cell r="D8171" t="str">
            <v>会讨外箱</v>
          </cell>
          <cell r="E8171" t="str">
            <v>内尺寸：915L*390W*750H</v>
          </cell>
          <cell r="F8171" t="str">
            <v>PCS</v>
          </cell>
        </row>
        <row r="8172">
          <cell r="C8172" t="str">
            <v>BZ06V0001R0</v>
          </cell>
          <cell r="D8172" t="str">
            <v>平口胶袋</v>
          </cell>
          <cell r="E8172" t="str">
            <v>50cm*70cm*10cc</v>
          </cell>
          <cell r="F8172" t="str">
            <v>PCS</v>
          </cell>
        </row>
        <row r="8173">
          <cell r="C8173" t="str">
            <v>XC02V0029R0</v>
          </cell>
          <cell r="D8173" t="str">
            <v>机内电源线</v>
          </cell>
          <cell r="E8173" t="str">
            <v>4P-5557座/2Y叉  L=200mm</v>
          </cell>
          <cell r="F8173" t="str">
            <v>PCS</v>
          </cell>
        </row>
        <row r="8174">
          <cell r="C8174" t="str">
            <v>BZ03V0052R1</v>
          </cell>
          <cell r="D8174" t="str">
            <v>新2U珍珠棉</v>
          </cell>
          <cell r="E8174" t="str">
            <v>前罩（550X70X220）+后罩（550X70X220）</v>
          </cell>
          <cell r="F8174" t="str">
            <v>套</v>
          </cell>
        </row>
        <row r="8175">
          <cell r="C8175" t="str">
            <v>BZ01V0002R0</v>
          </cell>
          <cell r="D8175" t="str">
            <v>2U纸箱</v>
          </cell>
          <cell r="E8175" t="str">
            <v>内尺寸：550L*385W*220H</v>
          </cell>
          <cell r="F8175" t="str">
            <v>PCS</v>
          </cell>
        </row>
        <row r="8176">
          <cell r="C8176" t="str">
            <v>DZ10V0019R1</v>
          </cell>
          <cell r="D8176" t="str">
            <v>SMD有源晶振</v>
          </cell>
          <cell r="E8176" t="str">
            <v>SO751S-125000-33-MBY 125.000MHZ（20PPM)</v>
          </cell>
          <cell r="F8176" t="str">
            <v>PCS</v>
          </cell>
        </row>
        <row r="8177">
          <cell r="C8177" t="str">
            <v>DZ10V0019R2</v>
          </cell>
          <cell r="D8177" t="str">
            <v>SMD有源晶振</v>
          </cell>
          <cell r="E8177" t="str">
            <v>125.000MHz（25ppm） 5*7 4P (7WA2500111)</v>
          </cell>
          <cell r="F8177" t="str">
            <v>PCS</v>
          </cell>
        </row>
        <row r="8178">
          <cell r="C8178" t="str">
            <v>XC01V0007R0</v>
          </cell>
          <cell r="D8178" t="str">
            <v>国标电源线</v>
          </cell>
          <cell r="E8178" t="str">
            <v>WJP-301 国标三插+品字尾 L=1.8M H05VV-F 3G0.75mm2VDE CCC BK</v>
          </cell>
          <cell r="F8178" t="str">
            <v>PCS</v>
          </cell>
        </row>
        <row r="8179">
          <cell r="C8179" t="str">
            <v>BZ06V0002R0</v>
          </cell>
          <cell r="D8179" t="str">
            <v>平口胶袋</v>
          </cell>
          <cell r="E8179" t="str">
            <v>65cm*85cm*10cc</v>
          </cell>
          <cell r="F8179" t="str">
            <v>PCS</v>
          </cell>
        </row>
        <row r="8180">
          <cell r="C8180" t="str">
            <v>BZ03V0053R1</v>
          </cell>
          <cell r="D8180" t="str">
            <v>垫块珍珠棉</v>
          </cell>
          <cell r="E8180" t="str">
            <v>550*65*220mm</v>
          </cell>
          <cell r="F8180" t="str">
            <v>PCS</v>
          </cell>
        </row>
        <row r="8181">
          <cell r="C8181" t="str">
            <v>BZ01V0003R0</v>
          </cell>
          <cell r="D8181" t="str">
            <v>3U纸箱</v>
          </cell>
          <cell r="E8181" t="str">
            <v>内尺寸：550L*400W*270H</v>
          </cell>
          <cell r="F8181" t="str">
            <v>PCS</v>
          </cell>
        </row>
        <row r="8182">
          <cell r="C8182" t="str">
            <v>XC07V0033R0</v>
          </cell>
          <cell r="D8182" t="str">
            <v>超五类网线</v>
          </cell>
          <cell r="E8182" t="str">
            <v>黑色网线 L=1M 线头扣带护套 外壳带屏蔽 直通线 (568B-B)</v>
          </cell>
          <cell r="F8182" t="str">
            <v>PCS</v>
          </cell>
        </row>
        <row r="8183">
          <cell r="C8183" t="str">
            <v>SJ00V0034R0</v>
          </cell>
          <cell r="D8183" t="str">
            <v>ACC-C2GW</v>
          </cell>
          <cell r="E8183" t="str">
            <v>CK134 白色美标双联插座面板 115x117 标配4个螺丝</v>
          </cell>
          <cell r="F8183" t="str">
            <v>PCS</v>
          </cell>
        </row>
        <row r="8184">
          <cell r="C8184" t="str">
            <v>XC07V0030R1</v>
          </cell>
          <cell r="D8184" t="str">
            <v>VGA转换线</v>
          </cell>
          <cell r="E8184" t="str">
            <v>VGA公转RCA/S视频母座 L=320mm，增加屏蔽功能</v>
          </cell>
          <cell r="F8184" t="str">
            <v>PCS</v>
          </cell>
        </row>
        <row r="8185">
          <cell r="C8185" t="str">
            <v>XC08V0010R0</v>
          </cell>
          <cell r="D8185" t="str">
            <v>红白排线</v>
          </cell>
          <cell r="E8185" t="str">
            <v>一头4P-2.0mm端子，一头渗锡+U叉，L=220mm</v>
          </cell>
          <cell r="F8185" t="str">
            <v>PCS</v>
          </cell>
        </row>
        <row r="8186">
          <cell r="C8186" t="str">
            <v>DZ01V0176R0</v>
          </cell>
          <cell r="D8186" t="str">
            <v>SMD IC</v>
          </cell>
          <cell r="E8186" t="str">
            <v>TDA7492P PowerSSO_36</v>
          </cell>
          <cell r="F8186" t="str">
            <v>PCS</v>
          </cell>
        </row>
        <row r="8187">
          <cell r="C8187" t="str">
            <v>DZ01V0227R0</v>
          </cell>
          <cell r="D8187" t="str">
            <v>SMD IC</v>
          </cell>
          <cell r="E8187" t="str">
            <v>TDA7492MV PowerSSO_36 50W</v>
          </cell>
          <cell r="F8187" t="str">
            <v>PCS</v>
          </cell>
        </row>
        <row r="8188">
          <cell r="C8188" t="str">
            <v>BZ12V0011R1</v>
          </cell>
          <cell r="D8188" t="str">
            <v>电源适配器</v>
          </cell>
          <cell r="E8188" t="str">
            <v>24V 2.5A_(喇叭型插头)</v>
          </cell>
          <cell r="F8188" t="str">
            <v>PCS</v>
          </cell>
        </row>
        <row r="8189">
          <cell r="C8189" t="str">
            <v>BZ12V0012R2</v>
          </cell>
          <cell r="D8189" t="str">
            <v>ACC-PSU24V60</v>
          </cell>
          <cell r="E8189" t="str">
            <v>24V 2.5A_(音叉型插头,带螺帽)</v>
          </cell>
          <cell r="F8189" t="str">
            <v>PCS</v>
          </cell>
        </row>
        <row r="8190">
          <cell r="C8190" t="str">
            <v>BZ12V0021R0</v>
          </cell>
          <cell r="D8190" t="str">
            <v>PSU-24V30R4</v>
          </cell>
          <cell r="E8190" t="str">
            <v>24V 1.25A 带螺帽(标配含美,英,欧,澳AC转换头)</v>
          </cell>
          <cell r="F8190" t="str">
            <v>PCS</v>
          </cell>
        </row>
        <row r="8191">
          <cell r="C8191" t="str">
            <v>BZ12V0012R1</v>
          </cell>
          <cell r="D8191" t="str">
            <v>电源适配器</v>
          </cell>
          <cell r="E8191" t="str">
            <v>24V 2.5A_(喇叭型插头,带螺帽)</v>
          </cell>
          <cell r="F8191" t="str">
            <v>PCS</v>
          </cell>
        </row>
        <row r="8192">
          <cell r="C8192" t="str">
            <v>BZ01V0010R0</v>
          </cell>
          <cell r="D8192" t="str">
            <v>7U纸箱</v>
          </cell>
          <cell r="E8192" t="str">
            <v>内尺寸 550L×400W×395H（mm）</v>
          </cell>
          <cell r="F8192" t="str">
            <v>PCS</v>
          </cell>
        </row>
        <row r="8193">
          <cell r="C8193" t="str">
            <v>XC11V0010R0</v>
          </cell>
          <cell r="D8193" t="str">
            <v>8芯航空公带尾卡会讨线</v>
          </cell>
          <cell r="E8193" t="str">
            <v>10P-2.54mm针座，一端接8P航空公头，另一端接10P的针座，L=0.6m</v>
          </cell>
          <cell r="F8193" t="str">
            <v>PCS</v>
          </cell>
        </row>
        <row r="8194">
          <cell r="C8194" t="str">
            <v>XC11V0009R0</v>
          </cell>
          <cell r="D8194" t="str">
            <v>8芯航空母带尾卡会讨线</v>
          </cell>
          <cell r="E8194" t="str">
            <v>10P-2.54mm针座，一端接8P航空母头，另一端接10P的针座，L=2m</v>
          </cell>
          <cell r="F8194" t="str">
            <v>PCS</v>
          </cell>
        </row>
        <row r="8195">
          <cell r="C8195" t="str">
            <v>FL19V0006R0</v>
          </cell>
          <cell r="D8195" t="str">
            <v>散热硅胶</v>
          </cell>
          <cell r="E8195" t="str">
            <v>16*16*2.5（mm）灰色 2.0导热系数 硬度35</v>
          </cell>
          <cell r="F8195" t="str">
            <v>PCS</v>
          </cell>
        </row>
        <row r="8196">
          <cell r="C8196" t="str">
            <v>BZ01V0008R0</v>
          </cell>
          <cell r="D8196" t="str">
            <v>会讨外箱</v>
          </cell>
          <cell r="E8196" t="str">
            <v>内尺寸：666L*377W*435H</v>
          </cell>
          <cell r="F8196" t="str">
            <v>PCS</v>
          </cell>
        </row>
        <row r="8197">
          <cell r="C8197" t="str">
            <v>BZ01V0008R1</v>
          </cell>
          <cell r="D8197" t="str">
            <v>会讨外箱</v>
          </cell>
          <cell r="E8197" t="str">
            <v>内尺寸：690L*390W*450H</v>
          </cell>
          <cell r="F8197" t="str">
            <v>PCS</v>
          </cell>
        </row>
        <row r="8198">
          <cell r="C8198" t="str">
            <v>BZ03V0030R0</v>
          </cell>
          <cell r="D8198" t="str">
            <v>9U珍珠棉</v>
          </cell>
          <cell r="E8198" t="str">
            <v>L580mm*W410mm*H175mm（底+盖）套</v>
          </cell>
          <cell r="F8198" t="str">
            <v>套</v>
          </cell>
        </row>
        <row r="8199">
          <cell r="C8199" t="str">
            <v>BZ11V0003R0</v>
          </cell>
          <cell r="D8199" t="str">
            <v>保修卡</v>
          </cell>
          <cell r="E8199" t="str">
            <v>A5纸 黑白打印 美国OWI专用</v>
          </cell>
          <cell r="F8199" t="str">
            <v>PCS</v>
          </cell>
        </row>
        <row r="8200">
          <cell r="C8200" t="str">
            <v>WJ01V0018R0U11</v>
          </cell>
          <cell r="D8200" t="str">
            <v>SC121D前板</v>
          </cell>
          <cell r="E8200" t="str">
            <v>铝 外表面喷黑色细砂粉 丝印</v>
          </cell>
          <cell r="F8200" t="str">
            <v>PCS</v>
          </cell>
        </row>
        <row r="8201">
          <cell r="C8201" t="str">
            <v>WJ00V0098R0</v>
          </cell>
          <cell r="D8201" t="str">
            <v>风扇固定架</v>
          </cell>
          <cell r="E8201" t="str">
            <v>（3mm厚）</v>
          </cell>
          <cell r="F8201" t="str">
            <v>PCS</v>
          </cell>
        </row>
        <row r="8202">
          <cell r="C8202" t="str">
            <v>WJ00V0099R0</v>
          </cell>
          <cell r="D8202" t="str">
            <v>顶柱</v>
          </cell>
          <cell r="F8202" t="str">
            <v>PCS</v>
          </cell>
        </row>
        <row r="8203">
          <cell r="C8203" t="str">
            <v>WJ00V0100R0</v>
          </cell>
          <cell r="D8203" t="str">
            <v>把手</v>
          </cell>
          <cell r="F8203" t="str">
            <v>PCS</v>
          </cell>
        </row>
        <row r="8204">
          <cell r="C8204" t="str">
            <v>WJ00V0101R0</v>
          </cell>
          <cell r="D8204" t="str">
            <v>把手</v>
          </cell>
          <cell r="F8204" t="str">
            <v>PCS</v>
          </cell>
        </row>
        <row r="8205">
          <cell r="C8205" t="str">
            <v>FL10V0009R0</v>
          </cell>
          <cell r="D8205" t="str">
            <v>ATLONA出货标签</v>
          </cell>
          <cell r="E8205" t="str">
            <v>不干胶 149*105mm</v>
          </cell>
          <cell r="F8205" t="str">
            <v>张</v>
          </cell>
        </row>
        <row r="8206">
          <cell r="C8206" t="str">
            <v>FL10V0009R1</v>
          </cell>
          <cell r="D8206" t="str">
            <v>ATLONA出货标签</v>
          </cell>
          <cell r="E8206" t="str">
            <v>不干胶 A4纸</v>
          </cell>
          <cell r="F8206" t="str">
            <v>张</v>
          </cell>
        </row>
        <row r="8207">
          <cell r="C8207" t="str">
            <v>FL10V0005R0</v>
          </cell>
          <cell r="D8207" t="str">
            <v>ATL售后服务卡</v>
          </cell>
          <cell r="E8207" t="str">
            <v>200*138mm</v>
          </cell>
          <cell r="F8207" t="str">
            <v>张</v>
          </cell>
        </row>
        <row r="8208">
          <cell r="C8208" t="str">
            <v>FL10V0005R1</v>
          </cell>
          <cell r="D8208" t="str">
            <v>ATL售后服务卡</v>
          </cell>
          <cell r="E8208" t="str">
            <v>139.7*101.6mm 801b铜版纸 黑白打印</v>
          </cell>
          <cell r="F8208" t="str">
            <v>张</v>
          </cell>
        </row>
        <row r="8209">
          <cell r="C8209" t="str">
            <v>FL10V0006R0</v>
          </cell>
          <cell r="D8209" t="str">
            <v>ATL保修易碎标签</v>
          </cell>
          <cell r="E8209" t="str">
            <v>19*13mm 黑色</v>
          </cell>
          <cell r="F8209" t="str">
            <v>张</v>
          </cell>
        </row>
        <row r="8210">
          <cell r="C8210" t="str">
            <v>BZ05V0287R0</v>
          </cell>
          <cell r="D8210" t="str">
            <v>澳大利亚AVA说明书</v>
          </cell>
          <cell r="E8210" t="str">
            <v>TPHD402P澳大利亚(AVA)黑色 A5 AVG-HD300</v>
          </cell>
          <cell r="F8210" t="str">
            <v>PCS</v>
          </cell>
        </row>
        <row r="8211">
          <cell r="C8211" t="str">
            <v>BZ01V0004R1</v>
          </cell>
          <cell r="D8211" t="str">
            <v>6U纸箱</v>
          </cell>
          <cell r="E8211" t="str">
            <v>内尺寸：550L*400W*350H</v>
          </cell>
          <cell r="F8211" t="str">
            <v>PCS</v>
          </cell>
        </row>
        <row r="8212">
          <cell r="C8212" t="str">
            <v>BZ01V0004R2</v>
          </cell>
          <cell r="D8212" t="str">
            <v>6U纸箱</v>
          </cell>
          <cell r="E8212" t="str">
            <v>内尺寸：550L*400W*350H</v>
          </cell>
          <cell r="F8212" t="str">
            <v>PCS</v>
          </cell>
        </row>
        <row r="8213">
          <cell r="C8213" t="str">
            <v>WJ05V0047R0E00</v>
          </cell>
          <cell r="D8213" t="str">
            <v>MMX-4I-BT插板</v>
          </cell>
          <cell r="E8213" t="str">
            <v>表面喷黑色细沙粉L194.94*W25.2</v>
          </cell>
          <cell r="F8213" t="str">
            <v>PCS</v>
          </cell>
        </row>
        <row r="8214">
          <cell r="C8214" t="str">
            <v>WJ05V0048R0E00</v>
          </cell>
          <cell r="D8214" t="str">
            <v>MMX-4O-BT 插板</v>
          </cell>
          <cell r="E8214" t="str">
            <v>表面喷黑色细沙粉L194.93*W25.2mm</v>
          </cell>
          <cell r="F8214" t="str">
            <v>PCS</v>
          </cell>
        </row>
        <row r="8215">
          <cell r="C8215" t="str">
            <v>WJ01V0103R0C02</v>
          </cell>
          <cell r="D8215" t="str">
            <v>MHD1616（ITAV）前板</v>
          </cell>
          <cell r="E8215" t="str">
            <v>铝板 外表面喷黑色细砂粉</v>
          </cell>
          <cell r="F8215" t="str">
            <v>PCS</v>
          </cell>
        </row>
        <row r="8216">
          <cell r="C8216" t="str">
            <v>WJ01V0102R0C02</v>
          </cell>
          <cell r="D8216" t="str">
            <v>MHD88（ITAV）前板</v>
          </cell>
          <cell r="E8216" t="str">
            <v>铝型材 外表面喷黑色细砂粉</v>
          </cell>
          <cell r="F8216" t="str">
            <v>PCS</v>
          </cell>
        </row>
        <row r="8217">
          <cell r="C8217" t="str">
            <v>WJ00V0229R1</v>
          </cell>
          <cell r="D8217" t="str">
            <v>会讨固定板 （plate）</v>
          </cell>
          <cell r="E8217" t="str">
            <v>3mm碳钢板 L155mm*W108mm</v>
          </cell>
          <cell r="F8217" t="str">
            <v>PCS</v>
          </cell>
        </row>
        <row r="8218">
          <cell r="C8218" t="str">
            <v>BZ06V0015R0</v>
          </cell>
          <cell r="D8218" t="str">
            <v>平口胶袋</v>
          </cell>
          <cell r="E8218" t="str">
            <v>10.5cm*15cm*8cc</v>
          </cell>
          <cell r="F8218" t="str">
            <v>PCS</v>
          </cell>
        </row>
        <row r="8219">
          <cell r="C8219" t="str">
            <v>XC07V0028R0</v>
          </cell>
          <cell r="D8219" t="str">
            <v>ACC-STLR</v>
          </cell>
          <cell r="E8219" t="str">
            <v>Ф3.5立体声公转双RCA母音频线 L=270mm</v>
          </cell>
          <cell r="F8219" t="str">
            <v>PCS</v>
          </cell>
        </row>
        <row r="8220">
          <cell r="C8220" t="str">
            <v>WJ03V0073R0U10</v>
          </cell>
          <cell r="D8220" t="str">
            <v>TPHD402PR盖板</v>
          </cell>
          <cell r="E8220" t="str">
            <v>表面喷沙氧化处理（黑色）L106*W71*T2.5mm</v>
          </cell>
          <cell r="F8220" t="str">
            <v>PCS</v>
          </cell>
        </row>
        <row r="8221">
          <cell r="C8221" t="str">
            <v>SJ11V0008R0U10</v>
          </cell>
          <cell r="D8221" t="str">
            <v>镜面亚克力屏</v>
          </cell>
          <cell r="E8221" t="str">
            <v>L122mm*W28mmT1.2mm</v>
          </cell>
          <cell r="F8221" t="str">
            <v>PCS</v>
          </cell>
        </row>
        <row r="8222">
          <cell r="C8222" t="str">
            <v>SJ11V0017R0U10</v>
          </cell>
          <cell r="D8222" t="str">
            <v>CM-MT8810-BT-70亚克力</v>
          </cell>
          <cell r="E8222" t="str">
            <v>L114mm*W35mm*T1.2mm</v>
          </cell>
          <cell r="F8222" t="str">
            <v>PCS</v>
          </cell>
        </row>
        <row r="8223">
          <cell r="C8223" t="str">
            <v>BZ05V0069R0</v>
          </cell>
          <cell r="D8223" t="str">
            <v>德国COMM说明书</v>
          </cell>
          <cell r="E8223" t="str">
            <v>MVG VGA matrix 100101</v>
          </cell>
          <cell r="F8223" t="str">
            <v>PCS</v>
          </cell>
        </row>
        <row r="8224">
          <cell r="C8224" t="str">
            <v>BZ05V0140R0</v>
          </cell>
          <cell r="D8224" t="str">
            <v>加拿大Martech说明书</v>
          </cell>
          <cell r="E8224" t="str">
            <v>CV-MAD40B A5纸 彩色印刷</v>
          </cell>
          <cell r="F8224" t="str">
            <v>PCS</v>
          </cell>
        </row>
        <row r="8225">
          <cell r="C8225" t="str">
            <v>SJ11V0009R0E01</v>
          </cell>
          <cell r="D8225" t="str">
            <v>镜面亚克力屏</v>
          </cell>
          <cell r="E8225" t="str">
            <v>L105mm*W40mm*T1.5mm</v>
          </cell>
          <cell r="F8225" t="str">
            <v>PCS</v>
          </cell>
        </row>
        <row r="8226">
          <cell r="C8226" t="str">
            <v>SJ11V0015R0</v>
          </cell>
          <cell r="D8226" t="str">
            <v>D-3001亚克力屏A</v>
          </cell>
          <cell r="E8226" t="str">
            <v>L114.8mm*W29.8mm*T1.5mm</v>
          </cell>
          <cell r="F8226" t="str">
            <v>PCS</v>
          </cell>
        </row>
        <row r="8227">
          <cell r="C8227" t="str">
            <v>SJ11V0016R0</v>
          </cell>
          <cell r="D8227" t="str">
            <v>D-3001亚克力屏B</v>
          </cell>
          <cell r="E8227" t="str">
            <v>L114.8mm*W29.8mm*T2.5mm</v>
          </cell>
          <cell r="F8227" t="str">
            <v>PCS</v>
          </cell>
        </row>
        <row r="8228">
          <cell r="C8228" t="str">
            <v>P10V0007R0</v>
          </cell>
          <cell r="D8228" t="str">
            <v>外购PCBA板</v>
          </cell>
          <cell r="E8228" t="str">
            <v>DM22P PCB REV:C 2010.09</v>
          </cell>
          <cell r="F8228" t="str">
            <v>PCS</v>
          </cell>
        </row>
        <row r="8229">
          <cell r="C8229" t="str">
            <v>T-P10V0007R0</v>
          </cell>
          <cell r="D8229" t="str">
            <v>外购PCBA板</v>
          </cell>
          <cell r="E8229" t="str">
            <v>DM22P PCB REV:C 2010.09</v>
          </cell>
          <cell r="F8229" t="str">
            <v>PCS</v>
          </cell>
        </row>
        <row r="8230">
          <cell r="C8230" t="str">
            <v>BZ03V0042R2</v>
          </cell>
          <cell r="D8230" t="str">
            <v>D-3301珍珠棉</v>
          </cell>
          <cell r="E8230" t="str">
            <v>底(370*170*65mm)+盖(370*170*6mm)套</v>
          </cell>
          <cell r="F8230" t="str">
            <v>套</v>
          </cell>
        </row>
        <row r="8231">
          <cell r="C8231" t="str">
            <v>SJ10V0023R0</v>
          </cell>
          <cell r="D8231" t="str">
            <v>导光柱</v>
          </cell>
          <cell r="E8231" t="str">
            <v>透明PC PLG-12</v>
          </cell>
          <cell r="F8231" t="str">
            <v>PCS</v>
          </cell>
        </row>
        <row r="8232">
          <cell r="C8232" t="str">
            <v>SJ11V0013R0</v>
          </cell>
          <cell r="D8232" t="str">
            <v>D-3302亚克力屏</v>
          </cell>
          <cell r="E8232" t="str">
            <v>L81mm*W5mm*T1.0mm</v>
          </cell>
          <cell r="F8232" t="str">
            <v>PCS</v>
          </cell>
        </row>
        <row r="8233">
          <cell r="C8233" t="str">
            <v>SJ11V0014R0</v>
          </cell>
          <cell r="D8233" t="str">
            <v>D-3304亚克力屏</v>
          </cell>
          <cell r="E8233" t="str">
            <v>L30mm*W19mm*T1.5mm</v>
          </cell>
          <cell r="F8233" t="str">
            <v>PCS</v>
          </cell>
        </row>
        <row r="8234">
          <cell r="C8234" t="str">
            <v>DZ18V0058R0</v>
          </cell>
          <cell r="D8234" t="str">
            <v>喇叭</v>
          </cell>
          <cell r="E8234" t="str">
            <v>2英寸52mm 方形金钢40磁泡盘 黑色薄膜</v>
          </cell>
          <cell r="F8234" t="str">
            <v>PCS</v>
          </cell>
        </row>
        <row r="8235">
          <cell r="C8235" t="str">
            <v>SJ11V0018R0</v>
          </cell>
          <cell r="D8235" t="str">
            <v>D-3701(中性)亚克力屏</v>
          </cell>
          <cell r="E8235" t="str">
            <v>L135mm*W54mm*T1.2mm</v>
          </cell>
          <cell r="F8235" t="str">
            <v>PCS</v>
          </cell>
        </row>
        <row r="8236">
          <cell r="C8236" t="str">
            <v>SJ11V0018R0E01</v>
          </cell>
          <cell r="D8236" t="str">
            <v>D-3701亚克力屏</v>
          </cell>
          <cell r="E8236" t="str">
            <v>L135mm*W54mm*T1.2mm</v>
          </cell>
          <cell r="F8236" t="str">
            <v>PCS</v>
          </cell>
        </row>
        <row r="8237">
          <cell r="C8237" t="str">
            <v>BZ05V0119R0</v>
          </cell>
          <cell r="D8237" t="str">
            <v>瑞士Digital说明书</v>
          </cell>
          <cell r="E8237" t="str">
            <v>DD-2VGA1AL A4纸 彩色打印</v>
          </cell>
          <cell r="F8237" t="str">
            <v>PCS</v>
          </cell>
        </row>
        <row r="8238">
          <cell r="C8238" t="str">
            <v>BZ05V0118R0</v>
          </cell>
          <cell r="D8238" t="str">
            <v>瑞士Digital说明书</v>
          </cell>
          <cell r="E8238" t="str">
            <v>DD-PA2B A4纸 彩色打印</v>
          </cell>
          <cell r="F8238" t="str">
            <v>PCS</v>
          </cell>
        </row>
        <row r="8239">
          <cell r="C8239" t="str">
            <v>DZ14V0016R0</v>
          </cell>
          <cell r="D8239" t="str">
            <v>网络变压器</v>
          </cell>
          <cell r="E8239" t="str">
            <v>H7008NL/LFTG0003-SG</v>
          </cell>
          <cell r="F8239" t="str">
            <v>PCS</v>
          </cell>
        </row>
        <row r="8240">
          <cell r="C8240" t="str">
            <v>DZ17V0115R0</v>
          </cell>
          <cell r="D8240" t="str">
            <v>音频座</v>
          </cell>
          <cell r="E8240" t="str">
            <v>SJ-3511 环保  黑体 卧式90°3脚</v>
          </cell>
          <cell r="F8240" t="str">
            <v>PCS</v>
          </cell>
        </row>
        <row r="8241">
          <cell r="C8241" t="str">
            <v>SJ00V0023R0</v>
          </cell>
          <cell r="D8241" t="str">
            <v>LED灯柱</v>
          </cell>
          <cell r="E8241" t="str">
            <v>H=3mm 外径Φ4mm 内径Φ2.7mm</v>
          </cell>
          <cell r="F8241" t="str">
            <v>PCS</v>
          </cell>
        </row>
        <row r="8242">
          <cell r="C8242" t="str">
            <v>SJ04V0010R0</v>
          </cell>
          <cell r="D8242" t="str">
            <v>电源插座</v>
          </cell>
          <cell r="E8242" t="str">
            <v>丹麦电源座</v>
          </cell>
          <cell r="F8242" t="str">
            <v>PCS</v>
          </cell>
        </row>
        <row r="8243">
          <cell r="C8243" t="str">
            <v>BZ05V0188R0</v>
          </cell>
          <cell r="D8243" t="str">
            <v>TP300系列说明书</v>
          </cell>
          <cell r="E8243" t="str">
            <v>中性-DVI双绞线延长器_2013V1.0</v>
          </cell>
          <cell r="F8243" t="str">
            <v>PCS</v>
          </cell>
        </row>
        <row r="8244">
          <cell r="C8244" t="str">
            <v>XC07V0048R0</v>
          </cell>
          <cell r="D8244" t="str">
            <v>DVI转RCA转换线</v>
          </cell>
          <cell r="E8244" t="str">
            <v>DVI(24+5)公座 转 RCA黄色母座，L=300MM</v>
          </cell>
          <cell r="F8244" t="str">
            <v>PCS</v>
          </cell>
        </row>
        <row r="8245">
          <cell r="C8245" t="str">
            <v>WJ09V0041R0</v>
          </cell>
          <cell r="D8245" t="str">
            <v>左导轨柱</v>
          </cell>
          <cell r="F8245" t="str">
            <v>PCS</v>
          </cell>
        </row>
        <row r="8246">
          <cell r="C8246" t="str">
            <v>WJ09V0042R0</v>
          </cell>
          <cell r="D8246" t="str">
            <v>右导轨柱</v>
          </cell>
          <cell r="F8246" t="str">
            <v>PCS</v>
          </cell>
        </row>
        <row r="8247">
          <cell r="C8247" t="str">
            <v>WJ09V0043R0</v>
          </cell>
          <cell r="D8247" t="str">
            <v>固定块</v>
          </cell>
          <cell r="F8247" t="str">
            <v>PCS</v>
          </cell>
        </row>
        <row r="8248">
          <cell r="C8248" t="str">
            <v>WJ09V0044R0</v>
          </cell>
          <cell r="D8248" t="str">
            <v>转轴1</v>
          </cell>
          <cell r="F8248" t="str">
            <v>PCS</v>
          </cell>
        </row>
        <row r="8249">
          <cell r="C8249" t="str">
            <v>WJ09V0045R0</v>
          </cell>
          <cell r="D8249" t="str">
            <v>转轴2</v>
          </cell>
          <cell r="F8249" t="str">
            <v>PCS</v>
          </cell>
        </row>
        <row r="8250">
          <cell r="C8250" t="str">
            <v>WJ10V0007R0N01</v>
          </cell>
          <cell r="D8250" t="str">
            <v>底座（丹麦）</v>
          </cell>
          <cell r="F8250" t="str">
            <v>PCS</v>
          </cell>
        </row>
        <row r="8251">
          <cell r="C8251" t="str">
            <v>WJ10V0012R0</v>
          </cell>
          <cell r="D8251" t="str">
            <v>Nee底座1</v>
          </cell>
          <cell r="E8251" t="str">
            <v>表面喷黑色细砂粉</v>
          </cell>
          <cell r="F8251" t="str">
            <v>PCS</v>
          </cell>
        </row>
        <row r="8252">
          <cell r="C8252" t="str">
            <v>WJ11V0017R0</v>
          </cell>
          <cell r="D8252" t="str">
            <v>后盖板</v>
          </cell>
          <cell r="F8252" t="str">
            <v>PCS</v>
          </cell>
        </row>
        <row r="8253">
          <cell r="C8253" t="str">
            <v>WJ11V0018R0</v>
          </cell>
          <cell r="D8253" t="str">
            <v>电源盖</v>
          </cell>
          <cell r="F8253" t="str">
            <v>PCS</v>
          </cell>
        </row>
        <row r="8254">
          <cell r="C8254" t="str">
            <v>WJ11V0018R1</v>
          </cell>
          <cell r="D8254" t="str">
            <v>电源盖</v>
          </cell>
          <cell r="E8254" t="str">
            <v>1mm碳钢板 表面喷黑色细砂粉</v>
          </cell>
          <cell r="F8254" t="str">
            <v>PCS</v>
          </cell>
        </row>
        <row r="8255">
          <cell r="C8255" t="str">
            <v>WJ11V0019R0</v>
          </cell>
          <cell r="D8255" t="str">
            <v>电源挡板</v>
          </cell>
          <cell r="F8255" t="str">
            <v>PCS</v>
          </cell>
        </row>
        <row r="8256">
          <cell r="C8256" t="str">
            <v>WJ12V0036R0</v>
          </cell>
          <cell r="D8256" t="str">
            <v>固定面板（丹麦）</v>
          </cell>
          <cell r="F8256" t="str">
            <v>PCS</v>
          </cell>
        </row>
        <row r="8257">
          <cell r="C8257" t="str">
            <v>WJ12V0037R0</v>
          </cell>
          <cell r="D8257" t="str">
            <v>活动面板（丹麦）</v>
          </cell>
          <cell r="F8257" t="str">
            <v>PCS</v>
          </cell>
        </row>
        <row r="8258">
          <cell r="C8258" t="str">
            <v>WJ12V0038R0</v>
          </cell>
          <cell r="D8258" t="str">
            <v>万能标面板（丹麦）</v>
          </cell>
          <cell r="F8258" t="str">
            <v>PCS</v>
          </cell>
        </row>
        <row r="8259">
          <cell r="C8259" t="str">
            <v>WJ12V0039R0</v>
          </cell>
          <cell r="D8259" t="str">
            <v>澳标面板（丹麦）</v>
          </cell>
          <cell r="F8259" t="str">
            <v>PCS</v>
          </cell>
        </row>
        <row r="8260">
          <cell r="C8260" t="str">
            <v>WJ13V0014R0</v>
          </cell>
          <cell r="D8260" t="str">
            <v>支架</v>
          </cell>
          <cell r="F8260" t="str">
            <v>PCS</v>
          </cell>
        </row>
        <row r="8261">
          <cell r="C8261" t="str">
            <v>WJ13V0015R0</v>
          </cell>
          <cell r="D8261" t="str">
            <v>框架</v>
          </cell>
          <cell r="F8261" t="str">
            <v>PCS</v>
          </cell>
        </row>
        <row r="8262">
          <cell r="C8262" t="str">
            <v>WJ13V0016R0</v>
          </cell>
          <cell r="D8262" t="str">
            <v>欧标电源支撑架</v>
          </cell>
          <cell r="F8262" t="str">
            <v>PCS</v>
          </cell>
        </row>
        <row r="8263">
          <cell r="C8263" t="str">
            <v>WJ13V0017R0</v>
          </cell>
          <cell r="D8263" t="str">
            <v>万能标电源支撑架</v>
          </cell>
          <cell r="F8263" t="str">
            <v>PCS</v>
          </cell>
        </row>
        <row r="8264">
          <cell r="C8264" t="str">
            <v>BZ02V0023R0</v>
          </cell>
          <cell r="D8264" t="str">
            <v>TSC6纸箱(丹麦)</v>
          </cell>
          <cell r="E8264" t="str">
            <v>内尺寸: 306*190*190mm 外箱</v>
          </cell>
          <cell r="F8264" t="str">
            <v>PCS</v>
          </cell>
        </row>
        <row r="8265">
          <cell r="C8265" t="str">
            <v>BZ02V0024R0</v>
          </cell>
          <cell r="D8265" t="str">
            <v>TSC6纸箱(丹麦)</v>
          </cell>
          <cell r="E8265" t="str">
            <v>内尺寸: 238*122*170mm 内箱</v>
          </cell>
          <cell r="F8265" t="str">
            <v>PCS</v>
          </cell>
        </row>
        <row r="8266">
          <cell r="C8266" t="str">
            <v>DZ02V0180R0</v>
          </cell>
          <cell r="D8266" t="str">
            <v>DIP电阻</v>
          </cell>
          <cell r="E8266" t="str">
            <v>1/4W-1M±1%  250V DIP</v>
          </cell>
          <cell r="F8266" t="str">
            <v>PCS</v>
          </cell>
        </row>
        <row r="8267">
          <cell r="C8267" t="str">
            <v>DZ02V0179R0</v>
          </cell>
          <cell r="D8267" t="str">
            <v>DIP电阻</v>
          </cell>
          <cell r="E8267" t="str">
            <v>3W-2R2±1%  色环电阻</v>
          </cell>
          <cell r="F8267" t="str">
            <v>PCS</v>
          </cell>
        </row>
        <row r="8268">
          <cell r="C8268" t="str">
            <v>DZ02V0178R0</v>
          </cell>
          <cell r="D8268" t="str">
            <v>DIP电阻</v>
          </cell>
          <cell r="E8268" t="str">
            <v>3W-47R±1%  色环电阻</v>
          </cell>
          <cell r="F8268" t="str">
            <v>PCS</v>
          </cell>
        </row>
        <row r="8269">
          <cell r="C8269" t="str">
            <v>DZ02V0177R0</v>
          </cell>
          <cell r="D8269" t="str">
            <v>DIP电阻</v>
          </cell>
          <cell r="E8269" t="str">
            <v>3W-470R±1%  色环电阻</v>
          </cell>
          <cell r="F8269" t="str">
            <v>PCS</v>
          </cell>
        </row>
        <row r="8270">
          <cell r="C8270" t="str">
            <v>BZ04V0013R0</v>
          </cell>
          <cell r="D8270" t="str">
            <v>13号遥控器</v>
          </cell>
          <cell r="E8270" t="str">
            <v>适用FLX-44</v>
          </cell>
          <cell r="F8270" t="str">
            <v>PCS</v>
          </cell>
        </row>
        <row r="8271">
          <cell r="C8271" t="str">
            <v>FL01V0006R0</v>
          </cell>
          <cell r="D8271" t="str">
            <v>按键菲林胶片</v>
          </cell>
          <cell r="E8271" t="str">
            <v>FLX-44带行程发光按键胶片</v>
          </cell>
          <cell r="F8271" t="str">
            <v>PCS</v>
          </cell>
        </row>
        <row r="8272">
          <cell r="C8272" t="str">
            <v>FL09V0014R0</v>
          </cell>
          <cell r="D8272" t="str">
            <v>条码纸</v>
          </cell>
          <cell r="E8272" t="str">
            <v>29*20mm 1*3张 空白</v>
          </cell>
          <cell r="F8272" t="str">
            <v>张</v>
          </cell>
        </row>
        <row r="8273">
          <cell r="C8273" t="str">
            <v>BZ12V0033R0</v>
          </cell>
          <cell r="D8273" t="str">
            <v>ACC-PSU5V5</v>
          </cell>
          <cell r="E8273" t="str">
            <v>(BI07-050100-I) D007050100000J-A 5V 1A 带螺纹 5.5mm外直径</v>
          </cell>
          <cell r="F8273" t="str">
            <v>PCS</v>
          </cell>
        </row>
        <row r="8274">
          <cell r="C8274" t="str">
            <v>BZ03V0060R0</v>
          </cell>
          <cell r="D8274" t="str">
            <v>FOUH302珍珠棉</v>
          </cell>
          <cell r="E8274" t="str">
            <v>底(124*143*50mm)+盖215*143*5mm)套</v>
          </cell>
          <cell r="F8274" t="str">
            <v>套</v>
          </cell>
        </row>
        <row r="8275">
          <cell r="C8275" t="str">
            <v>BZ02V0051R0</v>
          </cell>
          <cell r="D8275" t="str">
            <v>FOUH302纸箱</v>
          </cell>
          <cell r="E8275" t="str">
            <v>内尺寸：215L*143W*67H K=3K黄皮纸</v>
          </cell>
          <cell r="F8275" t="str">
            <v>PCS</v>
          </cell>
        </row>
        <row r="8276">
          <cell r="C8276" t="str">
            <v>DZ01V0219R0</v>
          </cell>
          <cell r="D8276" t="str">
            <v>SMD IC</v>
          </cell>
          <cell r="E8276" t="str">
            <v>EP4CE6E22C8 lqfp144_epad</v>
          </cell>
          <cell r="F8276" t="str">
            <v>PCS</v>
          </cell>
        </row>
        <row r="8277">
          <cell r="C8277" t="str">
            <v>SJ04V0012R0</v>
          </cell>
          <cell r="D8277" t="str">
            <v>带开关电源座</v>
          </cell>
          <cell r="E8277" t="str">
            <v>座S-03-12S/开关1M2-1-118-L5E-BR</v>
          </cell>
          <cell r="F8277" t="str">
            <v>PCS</v>
          </cell>
        </row>
        <row r="8278">
          <cell r="C8278" t="str">
            <v>BZ02V0046R0</v>
          </cell>
          <cell r="D8278" t="str">
            <v>TPHD403P彩盒</v>
          </cell>
          <cell r="E8278" t="str">
            <v>内尺寸：300L*203W*80H</v>
          </cell>
          <cell r="F8278" t="str">
            <v>PCS</v>
          </cell>
        </row>
        <row r="8279">
          <cell r="C8279" t="str">
            <v>BZ02V0045R0</v>
          </cell>
          <cell r="D8279" t="str">
            <v>TPHD402P彩盒</v>
          </cell>
          <cell r="E8279" t="str">
            <v>内尺寸：300L*203W*80H</v>
          </cell>
          <cell r="F8279" t="str">
            <v>PCS</v>
          </cell>
        </row>
        <row r="8280">
          <cell r="C8280" t="str">
            <v>SJ05V0001R0A02</v>
          </cell>
          <cell r="D8280" t="str">
            <v>面板</v>
          </cell>
          <cell r="E8280" t="str">
            <v>塑胶（阻燃ABS) 外表面抛光 丝印</v>
          </cell>
          <cell r="F8280" t="str">
            <v>PCS</v>
          </cell>
        </row>
        <row r="8281">
          <cell r="C8281" t="str">
            <v>BZ12V0011R0</v>
          </cell>
          <cell r="D8281" t="str">
            <v>电源适配器</v>
          </cell>
          <cell r="E8281" t="str">
            <v>24V 2.5A_(音叉型插头)</v>
          </cell>
          <cell r="F8281" t="str">
            <v>PCS</v>
          </cell>
        </row>
        <row r="8282">
          <cell r="C8282" t="str">
            <v>BZ12V0027R0</v>
          </cell>
          <cell r="D8282" t="str">
            <v>PSU-18V54R0</v>
          </cell>
          <cell r="E8282" t="str">
            <v>18V 3A_(音叉型插头)</v>
          </cell>
          <cell r="F8282" t="str">
            <v>PCS</v>
          </cell>
        </row>
        <row r="8283">
          <cell r="C8283" t="str">
            <v>WJ07V0066R0</v>
          </cell>
          <cell r="D8283" t="str">
            <v>六角螺丝</v>
          </cell>
          <cell r="E8283" t="str">
            <v>2.75*4.8+7mm (必须可以上锡)</v>
          </cell>
          <cell r="F8283" t="str">
            <v>PCS</v>
          </cell>
        </row>
        <row r="8284">
          <cell r="C8284" t="str">
            <v>BZ05V0148R1</v>
          </cell>
          <cell r="D8284" t="str">
            <v>TPHD403说明书</v>
          </cell>
          <cell r="E8284" t="str">
            <v>中性-HDMI 单网线延长器_2013V1.0</v>
          </cell>
          <cell r="F8284" t="str">
            <v>PCS</v>
          </cell>
        </row>
        <row r="8285">
          <cell r="C8285" t="str">
            <v>BZ05V0148R2</v>
          </cell>
          <cell r="D8285" t="str">
            <v>TPHD403说明书</v>
          </cell>
          <cell r="E8285" t="str">
            <v>中性-HDMI 单网线延长器_2013V1.1</v>
          </cell>
          <cell r="F8285" t="str">
            <v>PCS</v>
          </cell>
        </row>
        <row r="8286">
          <cell r="C8286" t="str">
            <v>BZ05V0169R0</v>
          </cell>
          <cell r="D8286" t="str">
            <v>TPHD402P说明书</v>
          </cell>
          <cell r="E8286" t="str">
            <v>HDMI双绞线延长器_2013V1.0</v>
          </cell>
          <cell r="F8286" t="str">
            <v>PCS</v>
          </cell>
        </row>
        <row r="8287">
          <cell r="C8287" t="str">
            <v>DZ15V0014R0</v>
          </cell>
          <cell r="D8287" t="str">
            <v>DIP带灯按键</v>
          </cell>
          <cell r="E8287" t="str">
            <v>B3W-9000-R1N(白色磨砂) 红色 立式180°</v>
          </cell>
          <cell r="F8287" t="str">
            <v>PCS</v>
          </cell>
        </row>
        <row r="8288">
          <cell r="C8288" t="str">
            <v>DZ08V0008R1</v>
          </cell>
          <cell r="D8288" t="str">
            <v>SMD二极管</v>
          </cell>
          <cell r="E8288" t="str">
            <v>IN5822 SS24 2A 40V DO-214AC</v>
          </cell>
          <cell r="F8288" t="str">
            <v>PCS</v>
          </cell>
        </row>
        <row r="8289">
          <cell r="C8289" t="str">
            <v>DZ10V0028R0</v>
          </cell>
          <cell r="D8289" t="str">
            <v>SMD无源晶振</v>
          </cell>
          <cell r="E8289" t="str">
            <v>11.0592MHz(20ppm) 5.0*3.2*1.0mm 5032 CL=20PF</v>
          </cell>
          <cell r="F8289" t="str">
            <v>PCS</v>
          </cell>
        </row>
        <row r="8290">
          <cell r="C8290" t="str">
            <v>BZ02V0053R0</v>
          </cell>
          <cell r="D8290" t="str">
            <v>IPM11(12)纸箱</v>
          </cell>
          <cell r="E8290" t="str">
            <v>内尺寸：130L*75W*38H K5K单坑黄皮纸</v>
          </cell>
          <cell r="F8290" t="str">
            <v>PCS</v>
          </cell>
        </row>
        <row r="8291">
          <cell r="C8291" t="str">
            <v>BZ02V0052R0</v>
          </cell>
          <cell r="D8291" t="str">
            <v>IPM1纸箱</v>
          </cell>
          <cell r="E8291" t="str">
            <v>内尺寸：190L*137W*95H K3K单坑黄皮纸</v>
          </cell>
          <cell r="F8291" t="str">
            <v>PCS</v>
          </cell>
        </row>
        <row r="8292">
          <cell r="C8292" t="str">
            <v>XC07V0034R0</v>
          </cell>
          <cell r="D8292" t="str">
            <v>ACC-IRC</v>
          </cell>
          <cell r="E8292" t="str">
            <v>3P红插头转2P黑插头 Ф3mm L=1M</v>
          </cell>
          <cell r="F8292" t="str">
            <v>PCS</v>
          </cell>
        </row>
        <row r="8293">
          <cell r="C8293" t="str">
            <v>BZ05V0142R0</v>
          </cell>
          <cell r="D8293" t="str">
            <v>德国Kinder说明书</v>
          </cell>
          <cell r="E8293" t="str">
            <v>KD-HDMI41 A5纸 彩色印刷</v>
          </cell>
          <cell r="F8293" t="str">
            <v>PCS</v>
          </cell>
        </row>
        <row r="8294">
          <cell r="C8294" t="str">
            <v>BZ05V0141R0</v>
          </cell>
          <cell r="D8294" t="str">
            <v>德国Kinder说明书</v>
          </cell>
          <cell r="E8294" t="str">
            <v>TPHD402 A5纸 彩色印刷</v>
          </cell>
          <cell r="F8294" t="str">
            <v>PCS</v>
          </cell>
        </row>
        <row r="8295">
          <cell r="C8295" t="str">
            <v>WJ00V0163R0</v>
          </cell>
          <cell r="D8295" t="str">
            <v>MDV1616A（福州）支架1</v>
          </cell>
          <cell r="F8295" t="str">
            <v>PCS</v>
          </cell>
        </row>
        <row r="8296">
          <cell r="C8296" t="str">
            <v>WJ00V0164R0</v>
          </cell>
          <cell r="D8296" t="str">
            <v>MDV1616A（福州）支架2</v>
          </cell>
          <cell r="F8296" t="str">
            <v>PCS</v>
          </cell>
        </row>
        <row r="8297">
          <cell r="C8297" t="str">
            <v>WJ00V0165R0</v>
          </cell>
          <cell r="D8297" t="str">
            <v>MDV1616A（福州）支架3</v>
          </cell>
          <cell r="F8297" t="str">
            <v>PCS</v>
          </cell>
        </row>
        <row r="8298">
          <cell r="C8298" t="str">
            <v>WJ00V0166R0</v>
          </cell>
          <cell r="D8298" t="str">
            <v>MDV1616A（福州）支架4</v>
          </cell>
          <cell r="F8298" t="str">
            <v>PCS</v>
          </cell>
        </row>
        <row r="8299">
          <cell r="C8299" t="str">
            <v>FL01V0012R0</v>
          </cell>
          <cell r="D8299" t="str">
            <v>按键菲林胶片</v>
          </cell>
          <cell r="E8299" t="str">
            <v>WMDV248带行程发光按键胶片</v>
          </cell>
          <cell r="F8299" t="str">
            <v>PCS</v>
          </cell>
        </row>
        <row r="8300">
          <cell r="C8300" t="str">
            <v>BZ01V0020R0</v>
          </cell>
          <cell r="D8300" t="str">
            <v>MDV248外包箱</v>
          </cell>
          <cell r="E8300" t="str">
            <v>内尺寸:570L*480W*330H(mm)</v>
          </cell>
          <cell r="F8300" t="str">
            <v>PCS</v>
          </cell>
        </row>
        <row r="8301">
          <cell r="C8301" t="str">
            <v>BZ03V0063R0</v>
          </cell>
          <cell r="D8301" t="str">
            <v>MDV248系列插板珍珠棉</v>
          </cell>
          <cell r="E8301" t="str">
            <v>底(258*192*50mm)+盖258*192*5mm)套</v>
          </cell>
          <cell r="F8301" t="str">
            <v>套</v>
          </cell>
        </row>
        <row r="8302">
          <cell r="C8302" t="str">
            <v>SJ11V0022R0C17</v>
          </cell>
          <cell r="D8302" t="str">
            <v>MDV248亚克力屏</v>
          </cell>
          <cell r="E8302" t="str">
            <v>L114mm*W35mm*T1.2mm</v>
          </cell>
          <cell r="F8302" t="str">
            <v>PCS</v>
          </cell>
        </row>
        <row r="8303">
          <cell r="C8303" t="str">
            <v>BZ03V0062R0</v>
          </cell>
          <cell r="D8303" t="str">
            <v>MDV248珍珠棉</v>
          </cell>
          <cell r="E8303" t="str">
            <v>上下(550L*460W*85H)mm</v>
          </cell>
          <cell r="F8303" t="str">
            <v>套</v>
          </cell>
        </row>
        <row r="8304">
          <cell r="C8304" t="str">
            <v>BZ02V0055R0</v>
          </cell>
          <cell r="D8304" t="str">
            <v>MDV248纸箱</v>
          </cell>
          <cell r="E8304" t="str">
            <v>内尺寸：550L*460W*310H</v>
          </cell>
          <cell r="F8304" t="str">
            <v>PCS</v>
          </cell>
        </row>
        <row r="8305">
          <cell r="C8305" t="str">
            <v>WJ00V0096R0</v>
          </cell>
          <cell r="D8305" t="str">
            <v>风扇垫板</v>
          </cell>
          <cell r="E8305" t="str">
            <v>(230X120)</v>
          </cell>
          <cell r="F8305" t="str">
            <v>PCS</v>
          </cell>
        </row>
        <row r="8306">
          <cell r="C8306" t="str">
            <v>P10V0008R0</v>
          </cell>
          <cell r="D8306" t="str">
            <v>外购PCBA板</v>
          </cell>
          <cell r="E8306" t="str">
            <v>HDMI EXTENDER_121_TX V1.01  20130923</v>
          </cell>
          <cell r="F8306" t="str">
            <v>PCS</v>
          </cell>
        </row>
        <row r="8307">
          <cell r="C8307" t="str">
            <v>P10V0009R0</v>
          </cell>
          <cell r="D8307" t="str">
            <v>外购PCBA板</v>
          </cell>
          <cell r="E8307" t="str">
            <v>HDMI EXTENDER_121_RX V1.0  20130829</v>
          </cell>
          <cell r="F8307" t="str">
            <v>PCS</v>
          </cell>
        </row>
        <row r="8308">
          <cell r="C8308" t="str">
            <v>BZ00V0011R0</v>
          </cell>
          <cell r="D8308" t="str">
            <v>19U木箱</v>
          </cell>
          <cell r="E8308" t="str">
            <v>内尺寸:L56*W42*H102cm</v>
          </cell>
          <cell r="F8308" t="str">
            <v>PCS</v>
          </cell>
        </row>
        <row r="8309">
          <cell r="C8309" t="str">
            <v>BZ01V0007R0</v>
          </cell>
          <cell r="D8309" t="str">
            <v>19U纸箱</v>
          </cell>
          <cell r="E8309" t="str">
            <v>内尺寸：540*395*990mm (外尺寸：550*405*1005mm)</v>
          </cell>
          <cell r="F8309" t="str">
            <v>PCS</v>
          </cell>
        </row>
        <row r="8310">
          <cell r="C8310" t="str">
            <v>WJ00V0086R0</v>
          </cell>
          <cell r="D8310" t="str">
            <v>PCB垫板(306X173)</v>
          </cell>
          <cell r="F8310" t="str">
            <v>PCS</v>
          </cell>
        </row>
        <row r="8311">
          <cell r="C8311" t="str">
            <v>WJ00V0087R0</v>
          </cell>
          <cell r="D8311" t="str">
            <v>前后板横梁</v>
          </cell>
          <cell r="F8311" t="str">
            <v>PCS</v>
          </cell>
        </row>
        <row r="8312">
          <cell r="C8312" t="str">
            <v>WJ00V0088R0</v>
          </cell>
          <cell r="D8312" t="str">
            <v>中间横梁</v>
          </cell>
          <cell r="F8312" t="str">
            <v>PCS</v>
          </cell>
        </row>
        <row r="8313">
          <cell r="C8313" t="str">
            <v>WJ00V0089R0</v>
          </cell>
          <cell r="D8313" t="str">
            <v>耳朵</v>
          </cell>
          <cell r="F8313" t="str">
            <v>PCS</v>
          </cell>
        </row>
        <row r="8314">
          <cell r="C8314" t="str">
            <v>WJ00V0090R0</v>
          </cell>
          <cell r="D8314" t="str">
            <v>后面固定板</v>
          </cell>
          <cell r="F8314" t="str">
            <v>PCS</v>
          </cell>
        </row>
        <row r="8315">
          <cell r="C8315" t="str">
            <v>WJ00V0091R0</v>
          </cell>
          <cell r="D8315" t="str">
            <v>风扇垫板</v>
          </cell>
          <cell r="E8315" t="str">
            <v>(120X110)</v>
          </cell>
          <cell r="F8315" t="str">
            <v>PCS</v>
          </cell>
        </row>
        <row r="8316">
          <cell r="C8316" t="str">
            <v>WJ00V0092R0</v>
          </cell>
          <cell r="D8316" t="str">
            <v>把手</v>
          </cell>
          <cell r="F8316" t="str">
            <v>PCS</v>
          </cell>
        </row>
        <row r="8317">
          <cell r="C8317" t="str">
            <v>WJ00V0093R0</v>
          </cell>
          <cell r="D8317" t="str">
            <v>风扇固定架</v>
          </cell>
          <cell r="E8317" t="str">
            <v>（2.5mm厚）</v>
          </cell>
          <cell r="F8317" t="str">
            <v>PCS</v>
          </cell>
        </row>
        <row r="8318">
          <cell r="C8318" t="str">
            <v>BZ04V0014R0</v>
          </cell>
          <cell r="D8318" t="str">
            <v>14号遥控器</v>
          </cell>
          <cell r="E8318" t="str">
            <v>适用新款MHD44</v>
          </cell>
          <cell r="F8318" t="str">
            <v>PCS</v>
          </cell>
        </row>
        <row r="8319">
          <cell r="C8319" t="str">
            <v>DZ17V0121R0</v>
          </cell>
          <cell r="D8319" t="str">
            <v>网络座</v>
          </cell>
          <cell r="E8319" t="str">
            <v>RJ45-8P8C长体 下空上接触 带灯 卧式90°(黄色）</v>
          </cell>
          <cell r="F8319" t="str">
            <v>PCS</v>
          </cell>
        </row>
        <row r="8320">
          <cell r="C8320" t="str">
            <v>XC07V0036R0</v>
          </cell>
          <cell r="D8320" t="str">
            <v>超五类网线</v>
          </cell>
          <cell r="E8320" t="str">
            <v>黑色网线 L=2M 黄色线头和网尾 外壳带屏蔽 直通线 (568B-B)</v>
          </cell>
          <cell r="F8320" t="str">
            <v>PCS</v>
          </cell>
        </row>
        <row r="8321">
          <cell r="C8321" t="str">
            <v>FL09V0023R0</v>
          </cell>
          <cell r="D8321" t="str">
            <v>杭州梅蒂斯条码纸</v>
          </cell>
          <cell r="E8321" t="str">
            <v>80*50mm 杭州梅蒂斯专用</v>
          </cell>
          <cell r="F8321" t="str">
            <v>张</v>
          </cell>
        </row>
        <row r="8322">
          <cell r="C8322" t="str">
            <v>BZ04V0011R0</v>
          </cell>
          <cell r="D8322" t="str">
            <v>11号遥控器</v>
          </cell>
          <cell r="E8322" t="str">
            <v>适用MHD44TP</v>
          </cell>
          <cell r="F8322" t="str">
            <v>PCS</v>
          </cell>
        </row>
        <row r="8323">
          <cell r="C8323" t="str">
            <v>SJ11V0002R0</v>
          </cell>
          <cell r="D8323" t="str">
            <v>镜面亚克力屏</v>
          </cell>
          <cell r="E8323" t="str">
            <v>L122mm*W28mm*T1.2mm</v>
          </cell>
          <cell r="F8323" t="str">
            <v>PCS</v>
          </cell>
        </row>
        <row r="8324">
          <cell r="C8324" t="str">
            <v>SJ11V0002R1E00</v>
          </cell>
          <cell r="D8324" t="str">
            <v>镜面亚克力屏</v>
          </cell>
          <cell r="E8324" t="str">
            <v>L122mm*W28mm*T1.2mm</v>
          </cell>
          <cell r="F8324" t="str">
            <v>PCS</v>
          </cell>
        </row>
        <row r="8325">
          <cell r="C8325" t="str">
            <v>SJ11V0007R0C09</v>
          </cell>
          <cell r="D8325" t="str">
            <v>镜面亚克力屏</v>
          </cell>
          <cell r="E8325" t="str">
            <v>L122mm*W28mmT1.2mm</v>
          </cell>
          <cell r="F8325" t="str">
            <v>PCS</v>
          </cell>
        </row>
        <row r="8326">
          <cell r="C8326" t="str">
            <v>WJ00V0107R0</v>
          </cell>
          <cell r="D8326" t="str">
            <v>支架</v>
          </cell>
          <cell r="F8326" t="str">
            <v>PCS</v>
          </cell>
        </row>
        <row r="8327">
          <cell r="C8327" t="str">
            <v>WJ00V0108R0</v>
          </cell>
          <cell r="D8327" t="str">
            <v>MHD88导轨支架1</v>
          </cell>
          <cell r="E8327" t="str">
            <v>铝L84mm*W8mm*H8mm</v>
          </cell>
          <cell r="F8327" t="str">
            <v>PCS</v>
          </cell>
        </row>
        <row r="8328">
          <cell r="C8328" t="str">
            <v>WJ00V0109R0</v>
          </cell>
          <cell r="D8328" t="str">
            <v>MHD88导轨支架2</v>
          </cell>
          <cell r="E8328" t="str">
            <v>铝L80mm*W8mm*T3mm</v>
          </cell>
          <cell r="F8328" t="str">
            <v>PCS</v>
          </cell>
        </row>
        <row r="8329">
          <cell r="C8329" t="str">
            <v>WJ00V0110R0</v>
          </cell>
          <cell r="D8329" t="str">
            <v>MHD88导轨支架3</v>
          </cell>
          <cell r="E8329" t="str">
            <v>用于固定导轨</v>
          </cell>
          <cell r="F8329" t="str">
            <v>PCS</v>
          </cell>
        </row>
        <row r="8330">
          <cell r="C8330" t="str">
            <v>WJ00V0111R0</v>
          </cell>
          <cell r="D8330" t="str">
            <v>顶柱</v>
          </cell>
          <cell r="F8330" t="str">
            <v>PCS</v>
          </cell>
        </row>
        <row r="8331">
          <cell r="C8331" t="str">
            <v>DZ18V0038R0</v>
          </cell>
          <cell r="D8331" t="str">
            <v>内接电源</v>
          </cell>
          <cell r="E8331" t="str">
            <v>PS-65-5 +5V 12A</v>
          </cell>
          <cell r="F8331" t="str">
            <v>PCS</v>
          </cell>
        </row>
        <row r="8332">
          <cell r="C8332" t="str">
            <v>DZ17V0136R0</v>
          </cell>
          <cell r="D8332" t="str">
            <v>音频座</v>
          </cell>
          <cell r="E8332" t="str">
            <v>双排音频座 PJ-32 (带屏蔽）</v>
          </cell>
          <cell r="F8332" t="str">
            <v>PCS</v>
          </cell>
        </row>
        <row r="8333">
          <cell r="C8333" t="str">
            <v>DZ18V0059R0</v>
          </cell>
          <cell r="D8333" t="str">
            <v>内接电源</v>
          </cell>
          <cell r="E8333" t="str">
            <v>PSU-U150S51III 48V 3A 5557-2*2Y 线长190mm</v>
          </cell>
          <cell r="F8333" t="str">
            <v>PCS</v>
          </cell>
        </row>
        <row r="8334">
          <cell r="C8334" t="str">
            <v>BZ04V0015R0</v>
          </cell>
          <cell r="D8334" t="str">
            <v>15号遥控器</v>
          </cell>
          <cell r="E8334" t="str">
            <v>适用MHD88TP</v>
          </cell>
          <cell r="F8334" t="str">
            <v>PCS</v>
          </cell>
        </row>
        <row r="8335">
          <cell r="C8335" t="str">
            <v>SJ11V0012R0E00</v>
          </cell>
          <cell r="D8335" t="str">
            <v>MHD88TP亚克力屏</v>
          </cell>
          <cell r="E8335" t="str">
            <v>L114mm*W35mm*T1.2mm</v>
          </cell>
          <cell r="F8335" t="str">
            <v>PCS</v>
          </cell>
        </row>
        <row r="8336">
          <cell r="C8336" t="str">
            <v>WJ00V0162R0</v>
          </cell>
          <cell r="D8336" t="str">
            <v>MDV88（福州）支架1</v>
          </cell>
          <cell r="F8336" t="str">
            <v>PCS</v>
          </cell>
        </row>
        <row r="8337">
          <cell r="C8337" t="str">
            <v>WJ00V0162R1</v>
          </cell>
          <cell r="D8337" t="str">
            <v>MDV1616A导轨支架1</v>
          </cell>
          <cell r="F8337" t="str">
            <v>PCS</v>
          </cell>
        </row>
        <row r="8338">
          <cell r="C8338" t="str">
            <v>FL01V0007R0</v>
          </cell>
          <cell r="D8338" t="str">
            <v>按键菲林胶片</v>
          </cell>
          <cell r="E8338" t="str">
            <v>MMX88A(SYE)</v>
          </cell>
          <cell r="F8338" t="str">
            <v>PCS</v>
          </cell>
        </row>
        <row r="8339">
          <cell r="C8339" t="str">
            <v>DZ00V0007R0</v>
          </cell>
          <cell r="D8339" t="str">
            <v>光纤模组</v>
          </cell>
          <cell r="E8339" t="str">
            <v>DLITR242-LC</v>
          </cell>
          <cell r="F8339" t="str">
            <v>PCS</v>
          </cell>
        </row>
        <row r="8340">
          <cell r="C8340" t="str">
            <v>XC07V0029R0</v>
          </cell>
          <cell r="D8340" t="str">
            <v>VGA转换线</v>
          </cell>
          <cell r="E8340" t="str">
            <v>VGA公转色差视频母座 L=400mm</v>
          </cell>
          <cell r="F8340" t="str">
            <v>PCS</v>
          </cell>
        </row>
        <row r="8341">
          <cell r="C8341" t="str">
            <v>XC07V0030R0</v>
          </cell>
          <cell r="D8341" t="str">
            <v>VGA转换线</v>
          </cell>
          <cell r="E8341" t="str">
            <v>VGA公转RCA/S视频母座 L=320mm</v>
          </cell>
          <cell r="F8341" t="str">
            <v>PCS</v>
          </cell>
        </row>
        <row r="8342">
          <cell r="C8342" t="str">
            <v>DZ17V0094R0</v>
          </cell>
          <cell r="D8342" t="str">
            <v>插拔接线座</v>
          </cell>
          <cell r="E8342" t="str">
            <v>JIEKE 2x3P-3.5 卧式90°</v>
          </cell>
          <cell r="F8342" t="str">
            <v>PCS</v>
          </cell>
        </row>
        <row r="8343">
          <cell r="C8343" t="str">
            <v>DZ17V0095R0</v>
          </cell>
          <cell r="D8343" t="str">
            <v>音频座</v>
          </cell>
          <cell r="E8343" t="str">
            <v>PJ2-001 3.5立体声 非铁头 卧式90°</v>
          </cell>
          <cell r="F8343" t="str">
            <v>PCS</v>
          </cell>
        </row>
        <row r="8344">
          <cell r="C8344" t="str">
            <v>DZ18V0023R0</v>
          </cell>
          <cell r="D8344" t="str">
            <v>内接电源</v>
          </cell>
          <cell r="E8344" t="str">
            <v>NES-200-12 +12V 17A</v>
          </cell>
          <cell r="F8344" t="str">
            <v>PCS</v>
          </cell>
        </row>
        <row r="8345">
          <cell r="C8345" t="str">
            <v>WJ05V0022R0</v>
          </cell>
          <cell r="D8345" t="str">
            <v>挡板</v>
          </cell>
          <cell r="E8345" t="str">
            <v>铝 表面喷黑色细砂粉</v>
          </cell>
          <cell r="F8345" t="str">
            <v>PCS</v>
          </cell>
        </row>
        <row r="8346">
          <cell r="C8346" t="str">
            <v>WJ05V0022R1</v>
          </cell>
          <cell r="D8346" t="str">
            <v>MMX1616挡板</v>
          </cell>
          <cell r="E8346" t="str">
            <v>铝 表面喷黑色细砂粉</v>
          </cell>
          <cell r="F8346" t="str">
            <v>PCS</v>
          </cell>
        </row>
        <row r="8347">
          <cell r="C8347" t="str">
            <v>WJ06V0033R0</v>
          </cell>
          <cell r="D8347" t="str">
            <v>MMX1616右侧板</v>
          </cell>
          <cell r="E8347" t="str">
            <v>铝 外表面喷黑色细砂粉</v>
          </cell>
          <cell r="F8347" t="str">
            <v>PCS</v>
          </cell>
        </row>
        <row r="8348">
          <cell r="C8348" t="str">
            <v>DZ18V0060R0</v>
          </cell>
          <cell r="D8348" t="str">
            <v>内接电源</v>
          </cell>
          <cell r="E8348" t="str">
            <v>SP-320-12</v>
          </cell>
          <cell r="F8348" t="str">
            <v>PCS</v>
          </cell>
        </row>
        <row r="8349">
          <cell r="C8349" t="str">
            <v>BZ16V0020R0</v>
          </cell>
          <cell r="D8349" t="str">
            <v>清单卡片</v>
          </cell>
          <cell r="E8349" t="str">
            <v>国内 A5纸 字体Arial</v>
          </cell>
          <cell r="F8349" t="str">
            <v>PCS</v>
          </cell>
        </row>
        <row r="8350">
          <cell r="C8350" t="str">
            <v>BZ17V0020R0</v>
          </cell>
          <cell r="D8350" t="str">
            <v>清单卡片</v>
          </cell>
          <cell r="E8350" t="str">
            <v>国外 A5纸 字体Arial</v>
          </cell>
          <cell r="F8350" t="str">
            <v>PCS</v>
          </cell>
        </row>
        <row r="8351">
          <cell r="C8351" t="str">
            <v>DZ18V0024R0</v>
          </cell>
          <cell r="D8351" t="str">
            <v>内接电源</v>
          </cell>
          <cell r="E8351" t="str">
            <v>NES-350-12 +12V 29A</v>
          </cell>
          <cell r="F8351" t="str">
            <v>PCS</v>
          </cell>
        </row>
        <row r="8352">
          <cell r="C8352" t="str">
            <v>WJ05V0023R0</v>
          </cell>
          <cell r="D8352" t="str">
            <v>挡板</v>
          </cell>
          <cell r="E8352" t="str">
            <v>铝 表面喷黑色细砂粉</v>
          </cell>
          <cell r="F8352" t="str">
            <v>PCS</v>
          </cell>
        </row>
        <row r="8353">
          <cell r="C8353" t="str">
            <v>WJ05V0023R1</v>
          </cell>
          <cell r="D8353" t="str">
            <v>MMX3232挡板</v>
          </cell>
          <cell r="E8353" t="str">
            <v>铝 表面喷黑色细砂粉</v>
          </cell>
          <cell r="F8353" t="str">
            <v>PCS</v>
          </cell>
        </row>
        <row r="8354">
          <cell r="C8354" t="str">
            <v>DZ18V0036R0</v>
          </cell>
          <cell r="D8354" t="str">
            <v>内接电源</v>
          </cell>
          <cell r="E8354" t="str">
            <v>SE-600-12  50A</v>
          </cell>
          <cell r="F8354" t="str">
            <v>PCS</v>
          </cell>
        </row>
        <row r="8355">
          <cell r="C8355" t="str">
            <v>FL05V0002R0</v>
          </cell>
          <cell r="D8355" t="str">
            <v>导热硅脂</v>
          </cell>
          <cell r="E8355" t="str">
            <v>卡夫特K-5211</v>
          </cell>
          <cell r="F8355" t="str">
            <v>盒</v>
          </cell>
        </row>
        <row r="8356">
          <cell r="C8356" t="str">
            <v>DZ14V0011R0</v>
          </cell>
          <cell r="D8356" t="str">
            <v>电源模块</v>
          </cell>
          <cell r="E8356" t="str">
            <v>MQ7250ASIP29999SXNG 输入12V 输出可调 10A</v>
          </cell>
          <cell r="F8356" t="str">
            <v>PCS</v>
          </cell>
        </row>
        <row r="8357">
          <cell r="C8357" t="str">
            <v>DZ18V0055R0</v>
          </cell>
          <cell r="D8357" t="str">
            <v>内接电源</v>
          </cell>
          <cell r="E8357" t="str">
            <v>PD-600-12 +12V 50A</v>
          </cell>
          <cell r="F8357" t="str">
            <v>PCS</v>
          </cell>
        </row>
        <row r="8358">
          <cell r="C8358" t="str">
            <v>WJ00V0147R0</v>
          </cell>
          <cell r="D8358" t="str">
            <v>MMX6464横梁1</v>
          </cell>
          <cell r="F8358" t="str">
            <v>PCS</v>
          </cell>
        </row>
        <row r="8359">
          <cell r="C8359" t="str">
            <v>WJ00V0147R1</v>
          </cell>
          <cell r="D8359" t="str">
            <v>MMX6464横梁1</v>
          </cell>
          <cell r="E8359" t="str">
            <v>铝型材 L432.6mm*W10mm*H10mm</v>
          </cell>
          <cell r="F8359" t="str">
            <v>PCS</v>
          </cell>
        </row>
        <row r="8360">
          <cell r="C8360" t="str">
            <v>WJ00V0148R0</v>
          </cell>
          <cell r="D8360" t="str">
            <v>MMX6464横梁2</v>
          </cell>
          <cell r="F8360" t="str">
            <v>PCS</v>
          </cell>
        </row>
        <row r="8361">
          <cell r="C8361" t="str">
            <v>WJ00V0149R0</v>
          </cell>
          <cell r="D8361" t="str">
            <v>MMX6464横梁3</v>
          </cell>
          <cell r="F8361" t="str">
            <v>PCS</v>
          </cell>
        </row>
        <row r="8362">
          <cell r="C8362" t="str">
            <v>WJ00V0150R0</v>
          </cell>
          <cell r="D8362" t="str">
            <v>MMX6464支架1</v>
          </cell>
          <cell r="F8362" t="str">
            <v>PCS</v>
          </cell>
        </row>
        <row r="8363">
          <cell r="C8363" t="str">
            <v>WJ00V0151R0</v>
          </cell>
          <cell r="D8363" t="str">
            <v>MMX6464支架2</v>
          </cell>
          <cell r="F8363" t="str">
            <v>PCS</v>
          </cell>
        </row>
        <row r="8364">
          <cell r="C8364" t="str">
            <v>WJ00V0152R0</v>
          </cell>
          <cell r="D8364" t="str">
            <v>MMX6464支架3</v>
          </cell>
          <cell r="F8364" t="str">
            <v>PCS</v>
          </cell>
        </row>
        <row r="8365">
          <cell r="C8365" t="str">
            <v>WJ00V0153R0</v>
          </cell>
          <cell r="D8365" t="str">
            <v>MMX6464支架4</v>
          </cell>
          <cell r="F8365" t="str">
            <v>PCS</v>
          </cell>
        </row>
        <row r="8366">
          <cell r="C8366" t="str">
            <v>WJ00V0154R0</v>
          </cell>
          <cell r="D8366" t="str">
            <v>MMX6464支架5</v>
          </cell>
          <cell r="F8366" t="str">
            <v>PCS</v>
          </cell>
        </row>
        <row r="8367">
          <cell r="C8367" t="str">
            <v>WJ00V0155R0</v>
          </cell>
          <cell r="D8367" t="str">
            <v>MMX6464支架6</v>
          </cell>
          <cell r="F8367" t="str">
            <v>PCS</v>
          </cell>
        </row>
        <row r="8368">
          <cell r="C8368" t="str">
            <v>WJ00V0155R1</v>
          </cell>
          <cell r="D8368" t="str">
            <v>MMX6464支架6</v>
          </cell>
          <cell r="F8368" t="str">
            <v>PCS</v>
          </cell>
        </row>
        <row r="8369">
          <cell r="C8369" t="str">
            <v>WJ00V0156R0</v>
          </cell>
          <cell r="D8369" t="str">
            <v>MMX6464支架7</v>
          </cell>
          <cell r="F8369" t="str">
            <v>PCS</v>
          </cell>
        </row>
        <row r="8370">
          <cell r="C8370" t="str">
            <v>WJ00V0157R0</v>
          </cell>
          <cell r="D8370" t="str">
            <v>MMX6464支架8</v>
          </cell>
          <cell r="F8370" t="str">
            <v>PCS</v>
          </cell>
        </row>
        <row r="8371">
          <cell r="C8371" t="str">
            <v>WJ00V0157R1</v>
          </cell>
          <cell r="D8371" t="str">
            <v>MMX6464支架8</v>
          </cell>
          <cell r="E8371" t="str">
            <v>铝型材 L435.3mm*W10mm*H15mm</v>
          </cell>
          <cell r="F8371" t="str">
            <v>PCS</v>
          </cell>
        </row>
        <row r="8372">
          <cell r="C8372" t="str">
            <v>WJ00V0158R0</v>
          </cell>
          <cell r="D8372" t="str">
            <v>MMX6464风扇垫板</v>
          </cell>
          <cell r="F8372" t="str">
            <v>PCS</v>
          </cell>
        </row>
        <row r="8373">
          <cell r="C8373" t="str">
            <v>WJ00V0159R0</v>
          </cell>
          <cell r="D8373" t="str">
            <v>标准8U把手</v>
          </cell>
          <cell r="F8373" t="str">
            <v>PCS</v>
          </cell>
        </row>
        <row r="8374">
          <cell r="C8374" t="str">
            <v>WJ00V0225R0</v>
          </cell>
          <cell r="D8374" t="str">
            <v>MMX6464螺母条1</v>
          </cell>
          <cell r="E8374" t="str">
            <v>L400mm*W5mm*T2mm</v>
          </cell>
          <cell r="F8374" t="str">
            <v>PCS</v>
          </cell>
        </row>
        <row r="8375">
          <cell r="C8375" t="str">
            <v>WJ00V0226R0</v>
          </cell>
          <cell r="D8375" t="str">
            <v>MMX6464螺母条2</v>
          </cell>
          <cell r="E8375" t="str">
            <v>L430mm*W5mm*T2mm</v>
          </cell>
          <cell r="F8375" t="str">
            <v>PCS</v>
          </cell>
        </row>
        <row r="8376">
          <cell r="C8376" t="str">
            <v>WJ00V0227R0</v>
          </cell>
          <cell r="D8376" t="str">
            <v>MMX6464螺母条3</v>
          </cell>
          <cell r="E8376" t="str">
            <v>L15mm*W5mm*T2mm</v>
          </cell>
          <cell r="F8376" t="str">
            <v>PCS</v>
          </cell>
        </row>
        <row r="8377">
          <cell r="C8377" t="str">
            <v>WJ00V0228R0</v>
          </cell>
          <cell r="D8377" t="str">
            <v>MMX6464电源固定板</v>
          </cell>
          <cell r="E8377" t="str">
            <v>铝 L247mm*W127mm*T2mm</v>
          </cell>
          <cell r="F8377" t="str">
            <v>PCS</v>
          </cell>
        </row>
        <row r="8378">
          <cell r="C8378" t="str">
            <v>WJ01V0101R0C01</v>
          </cell>
          <cell r="D8378" t="str">
            <v>MMX6464（福州）前板</v>
          </cell>
          <cell r="E8378" t="str">
            <v>铝板 表面要拉丝、铝本色氧化处理 L443.7mm*W436.6mm*T3mm</v>
          </cell>
          <cell r="F8378" t="str">
            <v>PCS</v>
          </cell>
        </row>
        <row r="8379">
          <cell r="C8379" t="str">
            <v>DZ18V0039R0</v>
          </cell>
          <cell r="D8379" t="str">
            <v>风扇</v>
          </cell>
          <cell r="E8379" t="str">
            <v>4010B 风扇配MS12散热片(60*20*55mm)滚珠型</v>
          </cell>
          <cell r="F8379" t="str">
            <v>PCS</v>
          </cell>
        </row>
        <row r="8380">
          <cell r="C8380" t="str">
            <v>WJ05V0019R0</v>
          </cell>
          <cell r="D8380" t="str">
            <v>挡板A</v>
          </cell>
          <cell r="E8380" t="str">
            <v>铝 表面喷黑色细砂粉</v>
          </cell>
          <cell r="F8380" t="str">
            <v>PCS</v>
          </cell>
        </row>
        <row r="8381">
          <cell r="C8381" t="str">
            <v>WJ05V0019R1</v>
          </cell>
          <cell r="D8381" t="str">
            <v>挡板A</v>
          </cell>
          <cell r="E8381" t="str">
            <v>铝 表面喷黑色细砂粉</v>
          </cell>
          <cell r="F8381" t="str">
            <v>PCS</v>
          </cell>
        </row>
        <row r="8382">
          <cell r="C8382" t="str">
            <v>WJ05V0020R0</v>
          </cell>
          <cell r="D8382" t="str">
            <v>挡板B</v>
          </cell>
          <cell r="E8382" t="str">
            <v>铝 表面喷黑色细砂粉</v>
          </cell>
          <cell r="F8382" t="str">
            <v>PCS</v>
          </cell>
        </row>
        <row r="8383">
          <cell r="C8383" t="str">
            <v>WJ05V0020R1</v>
          </cell>
          <cell r="D8383" t="str">
            <v>挡板B</v>
          </cell>
          <cell r="E8383" t="str">
            <v>铝 表面喷黑色细砂粉</v>
          </cell>
          <cell r="F8383" t="str">
            <v>PCS</v>
          </cell>
        </row>
        <row r="8384">
          <cell r="C8384" t="str">
            <v>DZ18V0016R0</v>
          </cell>
          <cell r="D8384" t="str">
            <v>风扇</v>
          </cell>
          <cell r="E8384" t="str">
            <v>6025S风扇 5V 3200RPM +网罩 2P-2.54mm L=300mm</v>
          </cell>
          <cell r="F8384" t="str">
            <v>PCS</v>
          </cell>
        </row>
        <row r="8385">
          <cell r="C8385" t="str">
            <v>XC02V0035R0</v>
          </cell>
          <cell r="D8385" t="str">
            <v>机内电源线</v>
          </cell>
          <cell r="E8385" t="str">
            <v>4P-5557座/8P-3.96 UL1015 18# P1=360mm P2=420mm 红色、黑色线</v>
          </cell>
          <cell r="F8385" t="str">
            <v>PCS</v>
          </cell>
        </row>
        <row r="8386">
          <cell r="C8386" t="str">
            <v>BZ03V0023R0</v>
          </cell>
          <cell r="D8386" t="str">
            <v>MMX插卡珍珠棉</v>
          </cell>
          <cell r="E8386" t="str">
            <v>底（258*192*50mm)+盖（258*192*5mm）套</v>
          </cell>
          <cell r="F8386" t="str">
            <v>套</v>
          </cell>
        </row>
        <row r="8387">
          <cell r="C8387" t="str">
            <v>FL01V0001R0</v>
          </cell>
          <cell r="D8387" t="str">
            <v>按键菲林胶片</v>
          </cell>
          <cell r="E8387" t="str">
            <v>MMX带行程发光按键胶片_2012.04.27</v>
          </cell>
          <cell r="F8387" t="str">
            <v>张</v>
          </cell>
        </row>
        <row r="8388">
          <cell r="C8388" t="str">
            <v>FL01V0001R2</v>
          </cell>
          <cell r="D8388" t="str">
            <v>按键菲林胶片</v>
          </cell>
          <cell r="E8388" t="str">
            <v>MMX带行程发光按键胶片_2012.08.31</v>
          </cell>
          <cell r="F8388" t="str">
            <v>张</v>
          </cell>
        </row>
        <row r="8389">
          <cell r="C8389" t="str">
            <v>BZ03V0055R0</v>
          </cell>
          <cell r="D8389" t="str">
            <v>MOD-SVG16珍珠棉</v>
          </cell>
          <cell r="E8389" t="str">
            <v>左右(200L*100W*85H)mm</v>
          </cell>
          <cell r="F8389" t="str">
            <v>套</v>
          </cell>
        </row>
        <row r="8390">
          <cell r="C8390" t="str">
            <v>DZ18V0035R0</v>
          </cell>
          <cell r="D8390" t="str">
            <v>内接电源</v>
          </cell>
          <cell r="E8390" t="str">
            <v>NES-150-12  12A</v>
          </cell>
          <cell r="F8390" t="str">
            <v>PCS</v>
          </cell>
        </row>
        <row r="8391">
          <cell r="C8391" t="str">
            <v>WJ00V0133R0</v>
          </cell>
          <cell r="D8391" t="str">
            <v>标准8U把手</v>
          </cell>
          <cell r="F8391" t="str">
            <v>PCS</v>
          </cell>
        </row>
        <row r="8392">
          <cell r="C8392" t="str">
            <v>WJ00V0134R0</v>
          </cell>
          <cell r="D8392" t="str">
            <v>MRG128128后耳朵</v>
          </cell>
          <cell r="F8392" t="str">
            <v>PCS</v>
          </cell>
        </row>
        <row r="8393">
          <cell r="C8393" t="str">
            <v>WJ00V0135R0</v>
          </cell>
          <cell r="D8393" t="str">
            <v>MRG128128前耳朵</v>
          </cell>
          <cell r="F8393" t="str">
            <v>PCS</v>
          </cell>
        </row>
        <row r="8394">
          <cell r="C8394" t="str">
            <v>WJ00V0136R0</v>
          </cell>
          <cell r="D8394" t="str">
            <v>MRG128128顶柱1</v>
          </cell>
          <cell r="F8394" t="str">
            <v>PCS</v>
          </cell>
        </row>
        <row r="8395">
          <cell r="C8395" t="str">
            <v>WJ00V0137R0</v>
          </cell>
          <cell r="D8395" t="str">
            <v>MRG128128顶柱2</v>
          </cell>
          <cell r="F8395" t="str">
            <v>PCS</v>
          </cell>
        </row>
        <row r="8396">
          <cell r="C8396" t="str">
            <v>WJ00V0138R0</v>
          </cell>
          <cell r="D8396" t="str">
            <v>MRG128128顶柱3</v>
          </cell>
          <cell r="F8396" t="str">
            <v>PCS</v>
          </cell>
        </row>
        <row r="8397">
          <cell r="C8397" t="str">
            <v>WJ00V0139R0</v>
          </cell>
          <cell r="D8397" t="str">
            <v>MRG128128顶柱4</v>
          </cell>
          <cell r="F8397" t="str">
            <v>PCS</v>
          </cell>
        </row>
        <row r="8398">
          <cell r="C8398" t="str">
            <v>WJ00V0140R0</v>
          </cell>
          <cell r="D8398" t="str">
            <v>MRG128128顶柱5</v>
          </cell>
          <cell r="F8398" t="str">
            <v>PCS</v>
          </cell>
        </row>
        <row r="8399">
          <cell r="C8399" t="str">
            <v>WJ00V0141R0</v>
          </cell>
          <cell r="D8399" t="str">
            <v>MRG128128螺母条1</v>
          </cell>
          <cell r="F8399" t="str">
            <v>PCS</v>
          </cell>
        </row>
        <row r="8400">
          <cell r="C8400" t="str">
            <v>WJ00V0142R0</v>
          </cell>
          <cell r="D8400" t="str">
            <v>MRG128128螺母条2</v>
          </cell>
          <cell r="F8400" t="str">
            <v>PCS</v>
          </cell>
        </row>
        <row r="8401">
          <cell r="C8401" t="str">
            <v>WJ00V0143R0</v>
          </cell>
          <cell r="D8401" t="str">
            <v>MRG128128垫板</v>
          </cell>
          <cell r="F8401" t="str">
            <v>PCS</v>
          </cell>
        </row>
        <row r="8402">
          <cell r="C8402" t="str">
            <v>WJ00V0144R0</v>
          </cell>
          <cell r="D8402" t="str">
            <v>MRG128128固定件</v>
          </cell>
          <cell r="F8402" t="str">
            <v>PCS</v>
          </cell>
        </row>
        <row r="8403">
          <cell r="C8403" t="str">
            <v>DZ18V0037R0</v>
          </cell>
          <cell r="D8403" t="str">
            <v>串口端子</v>
          </cell>
          <cell r="E8403" t="str">
            <v>DB9/M 公头</v>
          </cell>
          <cell r="F8403" t="str">
            <v>PCS</v>
          </cell>
        </row>
        <row r="8404">
          <cell r="C8404" t="str">
            <v>SJ00V0016R0</v>
          </cell>
          <cell r="D8404" t="str">
            <v>线夹</v>
          </cell>
          <cell r="E8404" t="str">
            <v>DB座线夹(带螺栓+螺母)</v>
          </cell>
          <cell r="F8404" t="str">
            <v>PCS</v>
          </cell>
        </row>
        <row r="8405">
          <cell r="C8405" t="str">
            <v>WJ00V0093R1</v>
          </cell>
          <cell r="D8405" t="str">
            <v>风扇固定架</v>
          </cell>
          <cell r="E8405" t="str">
            <v>（2.5mm厚）</v>
          </cell>
          <cell r="F8405" t="str">
            <v>PCS</v>
          </cell>
        </row>
        <row r="8406">
          <cell r="C8406" t="str">
            <v>WJ00V0118R0</v>
          </cell>
          <cell r="D8406" t="str">
            <v>标准5U把手</v>
          </cell>
          <cell r="F8406" t="str">
            <v>PCS</v>
          </cell>
        </row>
        <row r="8407">
          <cell r="C8407" t="str">
            <v>WJ00V0119R0</v>
          </cell>
          <cell r="D8407" t="str">
            <v>MRG6464后耳朵</v>
          </cell>
          <cell r="F8407" t="str">
            <v>PCS</v>
          </cell>
        </row>
        <row r="8408">
          <cell r="C8408" t="str">
            <v>WJ00V0120R0</v>
          </cell>
          <cell r="D8408" t="str">
            <v>MRG6464前耳朵</v>
          </cell>
          <cell r="F8408" t="str">
            <v>PCS</v>
          </cell>
        </row>
        <row r="8409">
          <cell r="C8409" t="str">
            <v>WJ00V0121R0</v>
          </cell>
          <cell r="D8409" t="str">
            <v>MRG6464顶柱1</v>
          </cell>
          <cell r="F8409" t="str">
            <v>PCS</v>
          </cell>
        </row>
        <row r="8410">
          <cell r="C8410" t="str">
            <v>WJ00V0121R1</v>
          </cell>
          <cell r="D8410" t="str">
            <v>MRG6464顶柱1</v>
          </cell>
          <cell r="F8410" t="str">
            <v>PCS</v>
          </cell>
        </row>
        <row r="8411">
          <cell r="C8411" t="str">
            <v>WJ00V0122R0</v>
          </cell>
          <cell r="D8411" t="str">
            <v>MRG6464顶柱2</v>
          </cell>
          <cell r="F8411" t="str">
            <v>PCS</v>
          </cell>
        </row>
        <row r="8412">
          <cell r="C8412" t="str">
            <v>WJ00V0122R1</v>
          </cell>
          <cell r="D8412" t="str">
            <v>MRG6464顶柱2</v>
          </cell>
          <cell r="F8412" t="str">
            <v>PCS</v>
          </cell>
        </row>
        <row r="8413">
          <cell r="C8413" t="str">
            <v>WJ00V0123R0</v>
          </cell>
          <cell r="D8413" t="str">
            <v>MRG6464顶柱3</v>
          </cell>
          <cell r="F8413" t="str">
            <v>PCS</v>
          </cell>
        </row>
        <row r="8414">
          <cell r="C8414" t="str">
            <v>WJ00V0123R1</v>
          </cell>
          <cell r="D8414" t="str">
            <v>MRG6464PCB支架</v>
          </cell>
          <cell r="E8414" t="str">
            <v>铝型材 L240.9mm*W10mm*H12mm</v>
          </cell>
          <cell r="F8414" t="str">
            <v>PCS</v>
          </cell>
        </row>
        <row r="8415">
          <cell r="C8415" t="str">
            <v>WJ00V0124R0</v>
          </cell>
          <cell r="D8415" t="str">
            <v>MRG6464顶柱4</v>
          </cell>
          <cell r="F8415" t="str">
            <v>PCS</v>
          </cell>
        </row>
        <row r="8416">
          <cell r="C8416" t="str">
            <v>WJ00V0125R0</v>
          </cell>
          <cell r="D8416" t="str">
            <v>MRG6464顶柱5</v>
          </cell>
          <cell r="F8416" t="str">
            <v>PCS</v>
          </cell>
        </row>
        <row r="8417">
          <cell r="C8417" t="str">
            <v>WJ00V0126R0</v>
          </cell>
          <cell r="D8417" t="str">
            <v>MRG6464固定件</v>
          </cell>
          <cell r="F8417" t="str">
            <v>PCS</v>
          </cell>
        </row>
        <row r="8418">
          <cell r="C8418" t="str">
            <v>WJ00V0127R0</v>
          </cell>
          <cell r="D8418" t="str">
            <v>MRG6464导轨</v>
          </cell>
          <cell r="F8418" t="str">
            <v>PCS</v>
          </cell>
        </row>
        <row r="8419">
          <cell r="C8419" t="str">
            <v>WJ00V0128R0</v>
          </cell>
          <cell r="D8419" t="str">
            <v>MRG6464横梁1</v>
          </cell>
          <cell r="F8419" t="str">
            <v>PCS</v>
          </cell>
        </row>
        <row r="8420">
          <cell r="C8420" t="str">
            <v>WJ00V0128R1</v>
          </cell>
          <cell r="D8420" t="str">
            <v>MRG6464横梁1</v>
          </cell>
          <cell r="F8420" t="str">
            <v>PCS</v>
          </cell>
        </row>
        <row r="8421">
          <cell r="C8421" t="str">
            <v>WJ00V0129R0</v>
          </cell>
          <cell r="D8421" t="str">
            <v>MRG6464横梁2</v>
          </cell>
          <cell r="F8421" t="str">
            <v>PCS</v>
          </cell>
        </row>
        <row r="8422">
          <cell r="C8422" t="str">
            <v>WJ00V0130R0</v>
          </cell>
          <cell r="D8422" t="str">
            <v>MRG6464横梁3</v>
          </cell>
          <cell r="F8422" t="str">
            <v>PCS</v>
          </cell>
        </row>
        <row r="8423">
          <cell r="C8423" t="str">
            <v>WJ00V0131R0</v>
          </cell>
          <cell r="D8423" t="str">
            <v>MRG6464垫板1</v>
          </cell>
          <cell r="F8423" t="str">
            <v>PCS</v>
          </cell>
        </row>
        <row r="8424">
          <cell r="C8424" t="str">
            <v>WJ00V0131R1</v>
          </cell>
          <cell r="D8424" t="str">
            <v>MRG6464垫板1</v>
          </cell>
          <cell r="E8424" t="str">
            <v>铝 L426mm*W24.5mm*T2.5mm</v>
          </cell>
          <cell r="F8424" t="str">
            <v>PCS</v>
          </cell>
        </row>
        <row r="8425">
          <cell r="C8425" t="str">
            <v>WJ00V0132R0</v>
          </cell>
          <cell r="D8425" t="str">
            <v>MRG6464垫板2</v>
          </cell>
          <cell r="F8425" t="str">
            <v>PCS</v>
          </cell>
        </row>
        <row r="8426">
          <cell r="C8426" t="str">
            <v>BZ03V0012R0</v>
          </cell>
          <cell r="D8426" t="str">
            <v>MTX卡珍珠棉</v>
          </cell>
          <cell r="E8426" t="str">
            <v>底(408*218*65mm)+盖(408*218*10mm)套</v>
          </cell>
          <cell r="F8426" t="str">
            <v>套</v>
          </cell>
        </row>
        <row r="8427">
          <cell r="C8427" t="str">
            <v>SJ11V0021R0E00</v>
          </cell>
          <cell r="D8427" t="str">
            <v>MUH44TP亚克力屏</v>
          </cell>
          <cell r="E8427" t="str">
            <v>L116mm*W28mm*T1.2mm</v>
          </cell>
          <cell r="F8427" t="str">
            <v>PCS</v>
          </cell>
        </row>
        <row r="8428">
          <cell r="C8428" t="str">
            <v>DZ15V0017R0</v>
          </cell>
          <cell r="D8428" t="str">
            <v>DIP带灯按键</v>
          </cell>
          <cell r="E8428" t="str">
            <v>带灯开关 TS7-T-NR-0 红灯_ 立式180°</v>
          </cell>
          <cell r="F8428" t="str">
            <v>PCS</v>
          </cell>
        </row>
        <row r="8429">
          <cell r="C8429" t="str">
            <v>DZ15V0017R1</v>
          </cell>
          <cell r="D8429" t="str">
            <v>DIP带灯按键</v>
          </cell>
          <cell r="E8429" t="str">
            <v>带灯 KT0113QA10 红灯_ 立式180°</v>
          </cell>
          <cell r="F8429" t="str">
            <v>PCS</v>
          </cell>
        </row>
        <row r="8430">
          <cell r="C8430" t="str">
            <v>FL10V0013R0</v>
          </cell>
          <cell r="D8430" t="str">
            <v>碳带</v>
          </cell>
          <cell r="E8430" t="str">
            <v>B110 80mm*300M  丹麦neets专用</v>
          </cell>
          <cell r="F8430" t="str">
            <v>卷</v>
          </cell>
        </row>
        <row r="8431">
          <cell r="C8431" t="str">
            <v>FL09V0013R0</v>
          </cell>
          <cell r="D8431" t="str">
            <v>条码纸</v>
          </cell>
          <cell r="E8431" t="str">
            <v>70*36mm 彩色印刷 丹麦neets专用</v>
          </cell>
          <cell r="F8431" t="str">
            <v>张</v>
          </cell>
        </row>
        <row r="8432">
          <cell r="C8432" t="str">
            <v>BZ11V0001R0</v>
          </cell>
          <cell r="D8432" t="str">
            <v>保修卡</v>
          </cell>
          <cell r="E8432" t="str">
            <v>A5纸 美国Atlona专用</v>
          </cell>
          <cell r="F8432" t="str">
            <v>PCS</v>
          </cell>
        </row>
        <row r="8433">
          <cell r="C8433" t="str">
            <v>WJ01V0054R0Y01</v>
          </cell>
          <cell r="D8433" t="str">
            <v>MHD44（耳朵）前板</v>
          </cell>
          <cell r="E8433" t="str">
            <v>铝 外表面喷黑色细砂粉 丝印</v>
          </cell>
          <cell r="F8433" t="str">
            <v>PCS</v>
          </cell>
        </row>
        <row r="8434">
          <cell r="C8434" t="str">
            <v>WJ04V0059R0Y01</v>
          </cell>
          <cell r="D8434" t="str">
            <v>MHD44（耳朵）后板</v>
          </cell>
          <cell r="E8434" t="str">
            <v>铝 外表面喷黑色细砂粉 丝印</v>
          </cell>
          <cell r="F8434" t="str">
            <v>PCS</v>
          </cell>
        </row>
        <row r="8435">
          <cell r="C8435" t="str">
            <v>BZ09V0001R0</v>
          </cell>
          <cell r="D8435" t="str">
            <v>封箱胶</v>
          </cell>
          <cell r="E8435" t="str">
            <v>W=57mm</v>
          </cell>
          <cell r="F8435" t="str">
            <v>卷</v>
          </cell>
        </row>
        <row r="8436">
          <cell r="C8436" t="str">
            <v>DZ15V0022R0</v>
          </cell>
          <cell r="D8436" t="str">
            <v>DIP带灯按键</v>
          </cell>
          <cell r="E8436" t="str">
            <v>带灯 KT0117QA10 蓝灯 立式180°</v>
          </cell>
          <cell r="F8436" t="str">
            <v>PCS</v>
          </cell>
        </row>
        <row r="8437">
          <cell r="C8437" t="str">
            <v>BZ06V0004R0</v>
          </cell>
          <cell r="D8437" t="str">
            <v>平口胶袋</v>
          </cell>
          <cell r="E8437" t="str">
            <v>18cm*19cm10cc</v>
          </cell>
          <cell r="F8437" t="str">
            <v>PCS</v>
          </cell>
        </row>
        <row r="8438">
          <cell r="C8438" t="str">
            <v>SJ00V0022R0</v>
          </cell>
          <cell r="D8438" t="str">
            <v>LED灯柱</v>
          </cell>
          <cell r="E8438" t="str">
            <v>H=5.8mm 外径Φ4mm 内径Φ2.7mm</v>
          </cell>
          <cell r="F8438" t="str">
            <v>PCS</v>
          </cell>
        </row>
        <row r="8439">
          <cell r="C8439" t="str">
            <v>FL01V0003R0</v>
          </cell>
          <cell r="D8439" t="str">
            <v>绝缘纸</v>
          </cell>
          <cell r="E8439" t="str">
            <v>青壳绝缘纸 88*36mm</v>
          </cell>
          <cell r="F8439" t="str">
            <v>张</v>
          </cell>
        </row>
        <row r="8440">
          <cell r="C8440" t="str">
            <v>BZ03V0026R0</v>
          </cell>
          <cell r="D8440" t="str">
            <v>PA2B振动测试珍珠棉</v>
          </cell>
          <cell r="E8440" t="str">
            <v>L480*W480*H80mm(内挖9个格)</v>
          </cell>
          <cell r="F8440" t="str">
            <v>套</v>
          </cell>
        </row>
        <row r="8441">
          <cell r="C8441" t="str">
            <v>BZ03V0013R1</v>
          </cell>
          <cell r="D8441" t="str">
            <v>PA2珍珠棉</v>
          </cell>
          <cell r="E8441" t="str">
            <v>底(258*192*50mm)+盖(258*192*5mm)</v>
          </cell>
          <cell r="F8441" t="str">
            <v>套</v>
          </cell>
        </row>
        <row r="8442">
          <cell r="C8442" t="str">
            <v>BZ02V0002R0</v>
          </cell>
          <cell r="D8442" t="str">
            <v>PA2纸箱</v>
          </cell>
          <cell r="E8442" t="str">
            <v>外尺寸：W264*D198*H66mm</v>
          </cell>
          <cell r="F8442" t="str">
            <v>PCS</v>
          </cell>
        </row>
        <row r="8443">
          <cell r="C8443" t="str">
            <v>DZ14V0015R0</v>
          </cell>
          <cell r="D8443" t="str">
            <v>变压器</v>
          </cell>
          <cell r="E8443" t="str">
            <v>57-191000850</v>
          </cell>
          <cell r="F8443" t="str">
            <v>PCS</v>
          </cell>
        </row>
        <row r="8444">
          <cell r="C8444" t="str">
            <v>WJ00V0145R0</v>
          </cell>
          <cell r="D8444" t="str">
            <v>PA3变压器固定件</v>
          </cell>
          <cell r="F8444" t="str">
            <v>PCS</v>
          </cell>
        </row>
        <row r="8445">
          <cell r="C8445" t="str">
            <v>BZ05V0143R0</v>
          </cell>
          <cell r="D8445" t="str">
            <v>PTN说明书</v>
          </cell>
          <cell r="E8445" t="str">
            <v>PTN-PA3V</v>
          </cell>
          <cell r="F8445" t="str">
            <v>PCS</v>
          </cell>
        </row>
        <row r="8446">
          <cell r="C8446" t="str">
            <v>BZ03V0049R1</v>
          </cell>
          <cell r="D8446" t="str">
            <v>PA3V珍珠棉</v>
          </cell>
          <cell r="E8446" t="str">
            <v>底（300*196*60mm)+盖（300*200*10mm）套</v>
          </cell>
          <cell r="F8446" t="str">
            <v>套</v>
          </cell>
        </row>
        <row r="8447">
          <cell r="C8447" t="str">
            <v>XC05V0018R0</v>
          </cell>
          <cell r="D8447" t="str">
            <v>扁平线</v>
          </cell>
          <cell r="E8447" t="str">
            <v>18P-1.0mm 反向 L=100mm</v>
          </cell>
          <cell r="F8447" t="str">
            <v>PCS</v>
          </cell>
        </row>
        <row r="8448">
          <cell r="C8448" t="str">
            <v>FL09V0011R0</v>
          </cell>
          <cell r="D8448" t="str">
            <v>条码纸</v>
          </cell>
          <cell r="E8448" t="str">
            <v>20*5mm 4*2张 空白</v>
          </cell>
          <cell r="F8448" t="str">
            <v>张</v>
          </cell>
        </row>
        <row r="8449">
          <cell r="C8449" t="str">
            <v>FL09V0012R0</v>
          </cell>
          <cell r="D8449" t="str">
            <v>条码纸</v>
          </cell>
          <cell r="E8449" t="str">
            <v>20*10mm 1*4张 空白</v>
          </cell>
          <cell r="F8449" t="str">
            <v>张</v>
          </cell>
        </row>
        <row r="8450">
          <cell r="C8450" t="str">
            <v>BZ12V0012R3</v>
          </cell>
          <cell r="D8450" t="str">
            <v>电源适配器(日本专用)</v>
          </cell>
          <cell r="E8450" t="str">
            <v>24V 2.5A_(音叉型插头,带螺帽)更换为FL17V0012R0标签</v>
          </cell>
          <cell r="F8450" t="str">
            <v>PCS</v>
          </cell>
        </row>
        <row r="8451">
          <cell r="C8451" t="str">
            <v>BZ12V0029R1</v>
          </cell>
          <cell r="D8451" t="str">
            <v>电源适配器(日本专用)</v>
          </cell>
          <cell r="E8451" t="str">
            <v>24V 1.25A 30W 可换脚本体，黑色 UL2468 22AWG扁平双线</v>
          </cell>
          <cell r="F8451" t="str">
            <v>PCS</v>
          </cell>
        </row>
        <row r="8452">
          <cell r="C8452" t="str">
            <v>XC01V0008R0</v>
          </cell>
          <cell r="D8452" t="str">
            <v>非标日规电源线</v>
          </cell>
          <cell r="E8452" t="str">
            <v>NJ2P1800C13BK01 日规两插+品字尾 L=1.8M &lt;PS&gt;E JET VCTF 2X0.75</v>
          </cell>
          <cell r="F8452" t="str">
            <v>PCS</v>
          </cell>
        </row>
        <row r="8453">
          <cell r="C8453" t="str">
            <v>BZ10V0001R0</v>
          </cell>
          <cell r="D8453" t="str">
            <v>装箱清单</v>
          </cell>
          <cell r="E8453" t="str">
            <v>A5纸</v>
          </cell>
          <cell r="F8453" t="str">
            <v>PCS</v>
          </cell>
        </row>
        <row r="8454">
          <cell r="C8454" t="str">
            <v>BZ05V0106R1</v>
          </cell>
          <cell r="D8454" t="str">
            <v>PTN说明书</v>
          </cell>
          <cell r="E8454" t="str">
            <v>PA2B2012V1.1</v>
          </cell>
          <cell r="F8454" t="str">
            <v>PCS</v>
          </cell>
        </row>
        <row r="8455">
          <cell r="C8455" t="str">
            <v>BZ05V0152R0</v>
          </cell>
          <cell r="D8455" t="str">
            <v>CHA2说明书</v>
          </cell>
          <cell r="E8455" t="str">
            <v>PTN-CHA2_2013v1.1</v>
          </cell>
          <cell r="F8455" t="str">
            <v>PCS</v>
          </cell>
        </row>
        <row r="8456">
          <cell r="C8456" t="str">
            <v>BZ05V0145R0</v>
          </cell>
          <cell r="D8456" t="str">
            <v>PTN说明书</v>
          </cell>
          <cell r="E8456" t="str">
            <v>PTN-CSH2_V1.0</v>
          </cell>
          <cell r="F8456" t="str">
            <v>PCS</v>
          </cell>
        </row>
        <row r="8457">
          <cell r="C8457" t="str">
            <v>BZ05V0155R0</v>
          </cell>
          <cell r="D8457" t="str">
            <v>MCV系列说明书</v>
          </cell>
          <cell r="E8457" t="str">
            <v>PTN-MCV系列说明书2012V1.1</v>
          </cell>
          <cell r="F8457" t="str">
            <v>PCS</v>
          </cell>
        </row>
        <row r="8458">
          <cell r="C8458" t="str">
            <v>BZ05V0159R0</v>
          </cell>
          <cell r="D8458" t="str">
            <v>MDV1616A说明书</v>
          </cell>
          <cell r="E8458" t="str">
            <v>PTN-MDV1616A_2013V1.4</v>
          </cell>
          <cell r="F8458" t="str">
            <v>PCS</v>
          </cell>
        </row>
        <row r="8459">
          <cell r="C8459" t="str">
            <v>BZ05V0163R0</v>
          </cell>
          <cell r="D8459" t="str">
            <v>MDV3232A说明书</v>
          </cell>
          <cell r="E8459" t="str">
            <v>PTN-MDV3232A_2013V1.4</v>
          </cell>
          <cell r="F8459" t="str">
            <v>PCS</v>
          </cell>
        </row>
        <row r="8460">
          <cell r="C8460" t="str">
            <v>BZ05V0161R0</v>
          </cell>
          <cell r="D8460" t="str">
            <v>MDV3232说明书</v>
          </cell>
          <cell r="E8460" t="str">
            <v>PTN-MDV3232_2013V1.4</v>
          </cell>
          <cell r="F8460" t="str">
            <v>PCS</v>
          </cell>
        </row>
        <row r="8461">
          <cell r="C8461" t="str">
            <v>BZ05V0157R0</v>
          </cell>
          <cell r="D8461" t="str">
            <v>MDV88A说明书</v>
          </cell>
          <cell r="E8461" t="str">
            <v>PTN-MDV88A_2013V1.4</v>
          </cell>
          <cell r="F8461" t="str">
            <v>PCS</v>
          </cell>
        </row>
        <row r="8462">
          <cell r="C8462" t="str">
            <v>BZ05V0176R0</v>
          </cell>
          <cell r="D8462" t="str">
            <v>MHD1616说明书</v>
          </cell>
          <cell r="E8462" t="str">
            <v>PTN-MHD1616_2013V1.3</v>
          </cell>
          <cell r="F8462" t="str">
            <v>PCS</v>
          </cell>
        </row>
        <row r="8463">
          <cell r="C8463" t="str">
            <v>BZ05V0178R0</v>
          </cell>
          <cell r="D8463" t="str">
            <v>MHD3232说明书</v>
          </cell>
          <cell r="E8463" t="str">
            <v>PTN-MHD3232_2013V1.3</v>
          </cell>
          <cell r="F8463" t="str">
            <v>PCS</v>
          </cell>
        </row>
        <row r="8464">
          <cell r="C8464" t="str">
            <v>BZ05V0165R0</v>
          </cell>
          <cell r="D8464" t="str">
            <v>MHD44说明书</v>
          </cell>
          <cell r="E8464" t="str">
            <v>PTN-MHD44_2013V1.3</v>
          </cell>
          <cell r="F8464" t="str">
            <v>PCS</v>
          </cell>
        </row>
        <row r="8465">
          <cell r="C8465" t="str">
            <v>BZ05V0174R0</v>
          </cell>
          <cell r="D8465" t="str">
            <v>MHD88说明书</v>
          </cell>
          <cell r="E8465" t="str">
            <v>PTN-MHD88_2013V1.3</v>
          </cell>
          <cell r="F8465" t="str">
            <v>PCS</v>
          </cell>
        </row>
        <row r="8466">
          <cell r="C8466" t="str">
            <v>BZ05V0150R0</v>
          </cell>
          <cell r="D8466" t="str">
            <v>MMX系列说明书</v>
          </cell>
          <cell r="E8466" t="str">
            <v>PTN-MMX_2013V1.1</v>
          </cell>
          <cell r="F8466" t="str">
            <v>PCS</v>
          </cell>
        </row>
        <row r="8467">
          <cell r="C8467" t="str">
            <v>BZ05V0024R1</v>
          </cell>
          <cell r="D8467" t="str">
            <v>MRG系列说明书</v>
          </cell>
          <cell r="E8467" t="str">
            <v>PTN-MRG RGBHV系统矩阵切换器-2013V1.1</v>
          </cell>
          <cell r="F8467" t="str">
            <v>PCS</v>
          </cell>
        </row>
        <row r="8468">
          <cell r="C8468" t="str">
            <v>BZ05V0180R0</v>
          </cell>
          <cell r="D8468" t="str">
            <v>MV4说明书</v>
          </cell>
          <cell r="E8468" t="str">
            <v>PTN-MV4_2013V1.4</v>
          </cell>
          <cell r="F8468" t="str">
            <v>PCS</v>
          </cell>
        </row>
        <row r="8469">
          <cell r="C8469" t="str">
            <v>BZ05V0182R0</v>
          </cell>
          <cell r="D8469" t="str">
            <v>MVG系列说明书</v>
          </cell>
          <cell r="E8469" t="str">
            <v>PTN-MVG VGA 系列说明书-2013V1.1</v>
          </cell>
          <cell r="F8469" t="str">
            <v>PCS</v>
          </cell>
        </row>
        <row r="8470">
          <cell r="C8470" t="str">
            <v>XC04V0006R0</v>
          </cell>
          <cell r="D8470" t="str">
            <v>灰排线</v>
          </cell>
          <cell r="E8470" t="str">
            <v>40P-2.54mm L=400mm 4头</v>
          </cell>
          <cell r="F8470" t="str">
            <v>PCS</v>
          </cell>
        </row>
        <row r="8471">
          <cell r="C8471" t="str">
            <v>XC02V0021R0</v>
          </cell>
          <cell r="D8471" t="str">
            <v>棕蓝对绞线</v>
          </cell>
          <cell r="E8471" t="str">
            <v>2P-3.96/6.3冷压 L=400mm</v>
          </cell>
          <cell r="F8471" t="str">
            <v>PCS</v>
          </cell>
        </row>
        <row r="8472">
          <cell r="C8472" t="str">
            <v>XC02V0001R0</v>
          </cell>
          <cell r="D8472" t="str">
            <v>国标电源座线</v>
          </cell>
          <cell r="E8472" t="str">
            <v>3P带电源座单支线 L=230mm</v>
          </cell>
          <cell r="F8472" t="str">
            <v>PCS</v>
          </cell>
        </row>
        <row r="8473">
          <cell r="C8473" t="str">
            <v>XC02V0022R0</v>
          </cell>
          <cell r="D8473" t="str">
            <v>黄绿地线</v>
          </cell>
          <cell r="E8473" t="str">
            <v>Ф3冷压地环/6.3冷压单支线 L=300mm</v>
          </cell>
          <cell r="F8473" t="str">
            <v>PCS</v>
          </cell>
        </row>
        <row r="8474">
          <cell r="C8474" t="str">
            <v>XC02V0018R0</v>
          </cell>
          <cell r="D8474" t="str">
            <v>机内电源线</v>
          </cell>
          <cell r="E8474" t="str">
            <v>4P-3.96座/单支线 L=200mm</v>
          </cell>
          <cell r="F8474" t="str">
            <v>PCS</v>
          </cell>
        </row>
        <row r="8475">
          <cell r="C8475" t="str">
            <v>XC04V0004R0</v>
          </cell>
          <cell r="D8475" t="str">
            <v>灰排线</v>
          </cell>
          <cell r="E8475" t="str">
            <v>40P-2.54mm L=150mm 2头</v>
          </cell>
          <cell r="F8475" t="str">
            <v>PCS</v>
          </cell>
        </row>
        <row r="8476">
          <cell r="C8476" t="str">
            <v>XC04V0001R0</v>
          </cell>
          <cell r="D8476" t="str">
            <v>灰排线</v>
          </cell>
          <cell r="E8476" t="str">
            <v>10P-2.54mm L=300mm</v>
          </cell>
          <cell r="F8476" t="str">
            <v>PCS</v>
          </cell>
        </row>
        <row r="8477">
          <cell r="C8477" t="str">
            <v>XC02V0002R0</v>
          </cell>
          <cell r="D8477" t="str">
            <v>机内电源线</v>
          </cell>
          <cell r="E8477" t="str">
            <v>4P-3.96/5557*4头</v>
          </cell>
          <cell r="F8477" t="str">
            <v>PCS</v>
          </cell>
        </row>
        <row r="8478">
          <cell r="C8478" t="str">
            <v>XC02V0003R0</v>
          </cell>
          <cell r="D8478" t="str">
            <v>机内电源线</v>
          </cell>
          <cell r="E8478" t="str">
            <v>4P-3.96/5557*2头</v>
          </cell>
          <cell r="F8478" t="str">
            <v>PCS</v>
          </cell>
        </row>
        <row r="8479">
          <cell r="C8479" t="str">
            <v>XC02V0006R0</v>
          </cell>
          <cell r="D8479" t="str">
            <v>机内电源线</v>
          </cell>
          <cell r="E8479" t="str">
            <v>12P-2.54mm/5P-3.96mm L=250mm</v>
          </cell>
          <cell r="F8479" t="str">
            <v>PCS</v>
          </cell>
        </row>
        <row r="8480">
          <cell r="C8480" t="str">
            <v>XC02V0015R0</v>
          </cell>
          <cell r="D8480" t="str">
            <v>机内电源线</v>
          </cell>
          <cell r="E8480" t="str">
            <v>4p-2.0mm L=80mm</v>
          </cell>
          <cell r="F8480" t="str">
            <v>PCS</v>
          </cell>
        </row>
        <row r="8481">
          <cell r="C8481" t="str">
            <v>XC02V0014R0</v>
          </cell>
          <cell r="D8481" t="str">
            <v>机内电源线</v>
          </cell>
          <cell r="E8481" t="str">
            <v>5P-2.0mm L=80mm</v>
          </cell>
          <cell r="F8481" t="str">
            <v>PCS</v>
          </cell>
        </row>
        <row r="8482">
          <cell r="C8482" t="str">
            <v>XC07V0026R0</v>
          </cell>
          <cell r="D8482" t="str">
            <v>通讯屏蔽线</v>
          </cell>
          <cell r="E8482" t="str">
            <v>14P-2.0mm L=80mm</v>
          </cell>
          <cell r="F8482" t="str">
            <v>PCS</v>
          </cell>
        </row>
        <row r="8483">
          <cell r="C8483" t="str">
            <v>XC02V0013R0</v>
          </cell>
          <cell r="D8483" t="str">
            <v>机内电源线</v>
          </cell>
          <cell r="E8483" t="str">
            <v>14P-2.0mm L=80mm</v>
          </cell>
          <cell r="F8483" t="str">
            <v>PCS</v>
          </cell>
        </row>
        <row r="8484">
          <cell r="C8484" t="str">
            <v>XC02V0009R0</v>
          </cell>
          <cell r="D8484" t="str">
            <v>机内电源线</v>
          </cell>
          <cell r="E8484" t="str">
            <v>5557*2头 L=400mm</v>
          </cell>
          <cell r="F8484" t="str">
            <v>PCS</v>
          </cell>
        </row>
        <row r="8485">
          <cell r="C8485" t="str">
            <v>XC02V0019R0</v>
          </cell>
          <cell r="D8485" t="str">
            <v>机内电源线</v>
          </cell>
          <cell r="E8485" t="str">
            <v>4P-5557座/2Y叉线 L=350mm</v>
          </cell>
          <cell r="F8485" t="str">
            <v>PCS</v>
          </cell>
        </row>
        <row r="8486">
          <cell r="C8486" t="str">
            <v>XC02V0011R0</v>
          </cell>
          <cell r="D8486" t="str">
            <v>机内电源线</v>
          </cell>
          <cell r="E8486" t="str">
            <v>5557*5头</v>
          </cell>
          <cell r="F8486" t="str">
            <v>PCS</v>
          </cell>
        </row>
        <row r="8487">
          <cell r="C8487" t="str">
            <v>XC04V0002R0</v>
          </cell>
          <cell r="D8487" t="str">
            <v>灰排线</v>
          </cell>
          <cell r="E8487" t="str">
            <v>9P-2.54mm/DB9 L=600mm</v>
          </cell>
          <cell r="F8487" t="str">
            <v>PCS</v>
          </cell>
        </row>
        <row r="8488">
          <cell r="C8488" t="str">
            <v>XC02V0008R0</v>
          </cell>
          <cell r="D8488" t="str">
            <v>机内电源线</v>
          </cell>
          <cell r="E8488" t="str">
            <v>5557*2头 L=150mm</v>
          </cell>
          <cell r="F8488" t="str">
            <v>PCS</v>
          </cell>
        </row>
        <row r="8489">
          <cell r="C8489" t="str">
            <v>XC02V0012R0</v>
          </cell>
          <cell r="D8489" t="str">
            <v>机内电源线</v>
          </cell>
          <cell r="E8489" t="str">
            <v>4P-3.96/5557*8头</v>
          </cell>
          <cell r="F8489" t="str">
            <v>PCS</v>
          </cell>
        </row>
        <row r="8490">
          <cell r="C8490" t="str">
            <v>XC02V0004R0</v>
          </cell>
          <cell r="D8490" t="str">
            <v>机内电源线</v>
          </cell>
          <cell r="E8490" t="str">
            <v>7P-2.54mm L=250mm</v>
          </cell>
          <cell r="F8490" t="str">
            <v>PCS</v>
          </cell>
        </row>
        <row r="8491">
          <cell r="C8491" t="str">
            <v>XC04V0007R0</v>
          </cell>
          <cell r="D8491" t="str">
            <v>灰排线</v>
          </cell>
          <cell r="E8491" t="str">
            <v>40P-2.54mm L=600mm 6头</v>
          </cell>
          <cell r="F8491" t="str">
            <v>PCS</v>
          </cell>
        </row>
        <row r="8492">
          <cell r="C8492" t="str">
            <v>XC07V0025R0</v>
          </cell>
          <cell r="D8492" t="str">
            <v>单头信号线</v>
          </cell>
          <cell r="E8492" t="str">
            <v>4P单头线（SC91DAD0用）L=125mm</v>
          </cell>
          <cell r="F8492" t="str">
            <v>PCS</v>
          </cell>
        </row>
        <row r="8493">
          <cell r="C8493" t="str">
            <v>XC04V0005R0</v>
          </cell>
          <cell r="D8493" t="str">
            <v>灰排线</v>
          </cell>
          <cell r="E8493" t="str">
            <v>40P-2.54mm L=400mm 2头</v>
          </cell>
          <cell r="F8493" t="str">
            <v>PCS</v>
          </cell>
        </row>
        <row r="8494">
          <cell r="C8494" t="str">
            <v>XC02V0005R0</v>
          </cell>
          <cell r="D8494" t="str">
            <v>机内电源线</v>
          </cell>
          <cell r="E8494" t="str">
            <v>7P-2.54mm L=400mm</v>
          </cell>
          <cell r="F8494" t="str">
            <v>PCS</v>
          </cell>
        </row>
        <row r="8495">
          <cell r="C8495" t="str">
            <v>XC04V0003R0</v>
          </cell>
          <cell r="D8495" t="str">
            <v>灰排线</v>
          </cell>
          <cell r="E8495" t="str">
            <v>10P-2.54mm L=600mm 2头</v>
          </cell>
          <cell r="F8495" t="str">
            <v>PCS</v>
          </cell>
        </row>
        <row r="8496">
          <cell r="C8496" t="str">
            <v>XC02V0007R0</v>
          </cell>
          <cell r="D8496" t="str">
            <v>机内电源线</v>
          </cell>
          <cell r="E8496" t="str">
            <v>12P-2.54mm/4Y叉 L=150mm</v>
          </cell>
          <cell r="F8496" t="str">
            <v>PCS</v>
          </cell>
        </row>
        <row r="8497">
          <cell r="C8497" t="str">
            <v>XC07V0007R0</v>
          </cell>
          <cell r="D8497" t="str">
            <v>VGA母座线</v>
          </cell>
          <cell r="E8497" t="str">
            <v>DB15母*2 L=260mm 前卯螺帽 插头镀镍</v>
          </cell>
          <cell r="F8497" t="str">
            <v>PCS</v>
          </cell>
        </row>
        <row r="8498">
          <cell r="C8498" t="str">
            <v>XC07V0010R0</v>
          </cell>
          <cell r="D8498" t="str">
            <v>HDMI母座线</v>
          </cell>
          <cell r="E8498" t="str">
            <v>HDMI母*2 双头带耳，插头镀金 L=260mm</v>
          </cell>
          <cell r="F8498" t="str">
            <v>PCS</v>
          </cell>
        </row>
        <row r="8499">
          <cell r="C8499" t="str">
            <v>XC07V0008R0</v>
          </cell>
          <cell r="D8499" t="str">
            <v>DVI母座线</v>
          </cell>
          <cell r="E8499" t="str">
            <v>DVI母*2 L=260mm 前卯螺帽 插头镀金</v>
          </cell>
          <cell r="F8499" t="str">
            <v>PCS</v>
          </cell>
        </row>
        <row r="8500">
          <cell r="C8500" t="str">
            <v>XC07V0012R0</v>
          </cell>
          <cell r="D8500" t="str">
            <v>3.5耳机母座线</v>
          </cell>
          <cell r="E8500" t="str">
            <v>Ф3.5立体声耳机座*2 L=260mm</v>
          </cell>
          <cell r="F8500" t="str">
            <v>PCS</v>
          </cell>
        </row>
        <row r="8501">
          <cell r="C8501" t="str">
            <v>XC07V0011R0</v>
          </cell>
          <cell r="D8501" t="str">
            <v>USB-A母座线</v>
          </cell>
          <cell r="E8501" t="str">
            <v>USB-A母*2 L=260mm 双边带耳朵 插头镀金</v>
          </cell>
          <cell r="F8501" t="str">
            <v>PCS</v>
          </cell>
        </row>
        <row r="8502">
          <cell r="C8502" t="str">
            <v>XC07V0017R0</v>
          </cell>
          <cell r="D8502" t="str">
            <v>黄色RCA座线</v>
          </cell>
          <cell r="E8502" t="str">
            <v>黄色RCA座×1 L=260mm</v>
          </cell>
          <cell r="F8502" t="str">
            <v>PCS</v>
          </cell>
        </row>
        <row r="8503">
          <cell r="C8503" t="str">
            <v>XC07V0018R0</v>
          </cell>
          <cell r="D8503" t="str">
            <v>白色RCA座线</v>
          </cell>
          <cell r="E8503" t="str">
            <v>白色RCA座×1 L=260mm</v>
          </cell>
          <cell r="F8503" t="str">
            <v>PCS</v>
          </cell>
        </row>
        <row r="8504">
          <cell r="C8504" t="str">
            <v>XC07V0019R0</v>
          </cell>
          <cell r="D8504" t="str">
            <v>红色RCA座线</v>
          </cell>
          <cell r="E8504" t="str">
            <v>红色RCA座×1 L=260mm</v>
          </cell>
          <cell r="F8504" t="str">
            <v>PCS</v>
          </cell>
        </row>
        <row r="8505">
          <cell r="C8505" t="str">
            <v>XC07V0013R0</v>
          </cell>
          <cell r="D8505" t="str">
            <v>麦克风座线</v>
          </cell>
          <cell r="E8505" t="str">
            <v>Ф6.5麦克风座*2 L=260mm</v>
          </cell>
          <cell r="F8505" t="str">
            <v>PCS</v>
          </cell>
        </row>
        <row r="8506">
          <cell r="C8506" t="str">
            <v>XC07V0014R0</v>
          </cell>
          <cell r="D8506" t="str">
            <v>卡农母座线</v>
          </cell>
          <cell r="E8506" t="str">
            <v>卡农母座*2 L=260mm</v>
          </cell>
          <cell r="F8506" t="str">
            <v>PCS</v>
          </cell>
        </row>
        <row r="8507">
          <cell r="C8507" t="str">
            <v>XC07V0009R0</v>
          </cell>
          <cell r="D8507" t="str">
            <v>HDMI母座线</v>
          </cell>
          <cell r="E8507" t="str">
            <v>HDMI母*2 L=260mm 单边带耳朵 插头镀金</v>
          </cell>
          <cell r="F8507" t="str">
            <v>PCS</v>
          </cell>
        </row>
        <row r="8508">
          <cell r="C8508" t="str">
            <v>XC02V0020R0</v>
          </cell>
          <cell r="D8508" t="str">
            <v>机内电源线</v>
          </cell>
          <cell r="E8508" t="str">
            <v>3U插/电源座单支线 L=180mm</v>
          </cell>
          <cell r="F8508" t="str">
            <v>PCS</v>
          </cell>
        </row>
        <row r="8509">
          <cell r="C8509" t="str">
            <v>XC07V0015R0</v>
          </cell>
          <cell r="D8509" t="str">
            <v>RJ45母座线</v>
          </cell>
          <cell r="E8509" t="str">
            <v>RJ45母座带卡扣*2 L=200mm CAT6</v>
          </cell>
          <cell r="F8509" t="str">
            <v>PCS</v>
          </cell>
        </row>
        <row r="8510">
          <cell r="C8510" t="str">
            <v>XC07V0016R0</v>
          </cell>
          <cell r="D8510" t="str">
            <v>卡农公座线</v>
          </cell>
          <cell r="E8510" t="str">
            <v>卡农座公座*2 L=260mm</v>
          </cell>
          <cell r="F8510" t="str">
            <v>PCS</v>
          </cell>
        </row>
        <row r="8511">
          <cell r="C8511" t="str">
            <v>XC08V0001R0</v>
          </cell>
          <cell r="D8511" t="str">
            <v>红白排线</v>
          </cell>
          <cell r="E8511" t="str">
            <v>2P-2.54mm L=200mm</v>
          </cell>
          <cell r="F8511" t="str">
            <v>PCS</v>
          </cell>
        </row>
        <row r="8512">
          <cell r="C8512" t="str">
            <v>WJ09V0025R0E00</v>
          </cell>
          <cell r="D8512" t="str">
            <v>R01挡板</v>
          </cell>
          <cell r="E8512" t="str">
            <v>DVI母+3.5耳机座模块</v>
          </cell>
          <cell r="F8512" t="str">
            <v>PCS</v>
          </cell>
        </row>
        <row r="8513">
          <cell r="C8513" t="str">
            <v>WJ09V0026R0E00</v>
          </cell>
          <cell r="D8513" t="str">
            <v>R02挡板</v>
          </cell>
          <cell r="E8513" t="str">
            <v>DB15母+3.5耳机座模块</v>
          </cell>
          <cell r="F8513" t="str">
            <v>PCS</v>
          </cell>
        </row>
        <row r="8514">
          <cell r="C8514" t="str">
            <v>WJ09V0027R0E00</v>
          </cell>
          <cell r="D8514" t="str">
            <v>R03挡板</v>
          </cell>
          <cell r="E8514" t="str">
            <v>USB-A母座+HDMI母座模块</v>
          </cell>
          <cell r="F8514" t="str">
            <v>PCS</v>
          </cell>
        </row>
        <row r="8515">
          <cell r="C8515" t="str">
            <v>WJ09V0029R0E00</v>
          </cell>
          <cell r="D8515" t="str">
            <v>R04挡板</v>
          </cell>
          <cell r="E8515" t="str">
            <v>黄红白RCA座+3.5耳机座模块</v>
          </cell>
          <cell r="F8515" t="str">
            <v>PCS</v>
          </cell>
        </row>
        <row r="8516">
          <cell r="C8516" t="str">
            <v>WJ09V0031R0E00</v>
          </cell>
          <cell r="D8516" t="str">
            <v>R05挡板</v>
          </cell>
          <cell r="E8516" t="str">
            <v>USB-A母座+RJ45座模块</v>
          </cell>
          <cell r="F8516" t="str">
            <v>PCS</v>
          </cell>
        </row>
        <row r="8517">
          <cell r="C8517" t="str">
            <v>WJ09V0033R0E00</v>
          </cell>
          <cell r="D8517" t="str">
            <v>R06挡板</v>
          </cell>
          <cell r="E8517" t="str">
            <v>HDMI母座+RJ45座模块</v>
          </cell>
          <cell r="F8517" t="str">
            <v>PCS</v>
          </cell>
        </row>
        <row r="8518">
          <cell r="C8518" t="str">
            <v>WJ09V0035R0E00</v>
          </cell>
          <cell r="D8518" t="str">
            <v>R07挡板</v>
          </cell>
          <cell r="E8518" t="str">
            <v>HDMI母座+DB15母座模块</v>
          </cell>
          <cell r="F8518" t="str">
            <v>PCS</v>
          </cell>
        </row>
        <row r="8519">
          <cell r="C8519" t="str">
            <v>WJ09V0036R0E00(R08)</v>
          </cell>
          <cell r="D8519" t="str">
            <v>R08挡板</v>
          </cell>
          <cell r="E8519" t="str">
            <v>RJ45座模块  双网络接口</v>
          </cell>
          <cell r="F8519" t="str">
            <v>PCS</v>
          </cell>
        </row>
        <row r="8520">
          <cell r="C8520" t="str">
            <v>WJ09V0036R0E00(R09)</v>
          </cell>
          <cell r="D8520" t="str">
            <v>09挡板</v>
          </cell>
          <cell r="E8520" t="str">
            <v>RJ45座模块  网络+电话接口</v>
          </cell>
          <cell r="F8520" t="str">
            <v>PCS</v>
          </cell>
        </row>
        <row r="8521">
          <cell r="C8521" t="str">
            <v>WJ09V0038R0</v>
          </cell>
          <cell r="D8521" t="str">
            <v>R10挡板</v>
          </cell>
          <cell r="E8521" t="str">
            <v>空白模块</v>
          </cell>
          <cell r="F8521" t="str">
            <v>PCS</v>
          </cell>
        </row>
        <row r="8522">
          <cell r="C8522" t="str">
            <v>WJ09V0039R0</v>
          </cell>
          <cell r="D8522" t="str">
            <v>R11挡板</v>
          </cell>
          <cell r="E8522" t="str">
            <v>万能电源插座模块</v>
          </cell>
          <cell r="F8522" t="str">
            <v>PCS</v>
          </cell>
        </row>
        <row r="8523">
          <cell r="C8523" t="str">
            <v>WJ09V0040R0</v>
          </cell>
          <cell r="D8523" t="str">
            <v>R12挡板</v>
          </cell>
          <cell r="E8523" t="str">
            <v>美标电源模块</v>
          </cell>
          <cell r="F8523" t="str">
            <v>PCS</v>
          </cell>
        </row>
        <row r="8524">
          <cell r="C8524" t="str">
            <v>WJ12V0032R0</v>
          </cell>
          <cell r="D8524" t="str">
            <v>RMM4面板</v>
          </cell>
          <cell r="E8524" t="str">
            <v>RMM4</v>
          </cell>
          <cell r="F8524" t="str">
            <v>PCS</v>
          </cell>
        </row>
        <row r="8525">
          <cell r="C8525" t="str">
            <v>WJ11V0016R0</v>
          </cell>
          <cell r="D8525" t="str">
            <v>RMM4后盖</v>
          </cell>
          <cell r="E8525" t="str">
            <v>RMM4</v>
          </cell>
          <cell r="F8525" t="str">
            <v>PCS</v>
          </cell>
        </row>
        <row r="8526">
          <cell r="C8526" t="str">
            <v>WJ12V0030R0</v>
          </cell>
          <cell r="D8526" t="str">
            <v>RMU4EU面板</v>
          </cell>
          <cell r="E8526" t="str">
            <v>RMU4EU</v>
          </cell>
          <cell r="F8526" t="str">
            <v>PCS</v>
          </cell>
        </row>
        <row r="8527">
          <cell r="C8527" t="str">
            <v>WJ09V0024R0</v>
          </cell>
          <cell r="D8527" t="str">
            <v>电源座固定模块</v>
          </cell>
          <cell r="E8527" t="str">
            <v>RMU4EU</v>
          </cell>
          <cell r="F8527" t="str">
            <v>PCS</v>
          </cell>
        </row>
        <row r="8528">
          <cell r="C8528" t="str">
            <v>WJ12V0029R0</v>
          </cell>
          <cell r="D8528" t="str">
            <v>RMU4面板</v>
          </cell>
          <cell r="E8528" t="str">
            <v>RMU4</v>
          </cell>
          <cell r="F8528" t="str">
            <v>PCS</v>
          </cell>
        </row>
        <row r="8529">
          <cell r="C8529" t="str">
            <v>WJ11V0014R0</v>
          </cell>
          <cell r="D8529" t="str">
            <v>RMU4后盖</v>
          </cell>
          <cell r="E8529" t="str">
            <v>RMU4</v>
          </cell>
          <cell r="F8529" t="str">
            <v>PCS</v>
          </cell>
        </row>
        <row r="8530">
          <cell r="C8530" t="str">
            <v>WJ13V0013R0</v>
          </cell>
          <cell r="D8530" t="str">
            <v>RMU4固定支架</v>
          </cell>
          <cell r="E8530" t="str">
            <v>RMU4</v>
          </cell>
          <cell r="F8530" t="str">
            <v>PCS</v>
          </cell>
        </row>
        <row r="8531">
          <cell r="C8531" t="str">
            <v>BZ02V0027R0</v>
          </cell>
          <cell r="D8531" t="str">
            <v>TEKVOX纸箱</v>
          </cell>
          <cell r="E8531" t="str">
            <v>内尺寸:316L*256W*210H 外箱</v>
          </cell>
          <cell r="F8531" t="str">
            <v>PCS</v>
          </cell>
        </row>
        <row r="8532">
          <cell r="C8532" t="str">
            <v>BZ02V0028R0</v>
          </cell>
          <cell r="D8532" t="str">
            <v>TEKVOX纸箱</v>
          </cell>
          <cell r="E8532" t="str">
            <v>内尺寸:252mm*192mm*190mm 内箱</v>
          </cell>
          <cell r="F8532" t="str">
            <v>PCS</v>
          </cell>
        </row>
        <row r="8533">
          <cell r="C8533" t="str">
            <v>BZ03V0031R0</v>
          </cell>
          <cell r="D8533" t="str">
            <v>TEKVOX珍珠棉</v>
          </cell>
          <cell r="E8533" t="str">
            <v>底(316*256*25mm)+盖(316*256*40mm)套</v>
          </cell>
          <cell r="F8533" t="str">
            <v>套</v>
          </cell>
        </row>
        <row r="8534">
          <cell r="C8534" t="str">
            <v>BZ10V0008R0</v>
          </cell>
          <cell r="D8534" t="str">
            <v>开孔纸</v>
          </cell>
          <cell r="E8534" t="str">
            <v>252*192mm</v>
          </cell>
          <cell r="F8534" t="str">
            <v>PCS</v>
          </cell>
        </row>
        <row r="8535">
          <cell r="C8535" t="str">
            <v>WJ13V0004R0</v>
          </cell>
          <cell r="D8535" t="str">
            <v>TSM1固定支架</v>
          </cell>
          <cell r="F8535" t="str">
            <v>PCS</v>
          </cell>
        </row>
        <row r="8536">
          <cell r="C8536" t="str">
            <v>BZ05V0034R1</v>
          </cell>
          <cell r="D8536" t="str">
            <v>SC121D说明书</v>
          </cell>
          <cell r="E8536" t="str">
            <v>PTN-SC121D_2013V1.1</v>
          </cell>
          <cell r="F8536" t="str">
            <v>PCS</v>
          </cell>
        </row>
        <row r="8537">
          <cell r="C8537" t="str">
            <v>BZ05V0029R1</v>
          </cell>
          <cell r="D8537" t="str">
            <v>SC61D说明书</v>
          </cell>
          <cell r="E8537" t="str">
            <v>PTN-SC61D_2013V1.2</v>
          </cell>
          <cell r="F8537" t="str">
            <v>PCS</v>
          </cell>
        </row>
        <row r="8538">
          <cell r="C8538" t="str">
            <v>BZ05V0184R0</v>
          </cell>
          <cell r="D8538" t="str">
            <v>SHD系列说明书</v>
          </cell>
          <cell r="E8538" t="str">
            <v>PTN-SHD_2013V1.0</v>
          </cell>
          <cell r="F8538" t="str">
            <v>PCS</v>
          </cell>
        </row>
        <row r="8539">
          <cell r="C8539" t="str">
            <v>BZ05V0014R1</v>
          </cell>
          <cell r="D8539" t="str">
            <v>SVG4说明书</v>
          </cell>
          <cell r="E8539" t="str">
            <v>PTN-SVG4_2013V1.0</v>
          </cell>
          <cell r="F8539" t="str">
            <v>PCS</v>
          </cell>
        </row>
        <row r="8540">
          <cell r="C8540" t="str">
            <v>BZ05V0042R1</v>
          </cell>
          <cell r="D8540" t="str">
            <v>TP200说明书</v>
          </cell>
          <cell r="E8540" t="str">
            <v>PTN-TP200ProVGA双绞线延长器-2012v1.0</v>
          </cell>
          <cell r="F8540" t="str">
            <v>PCS</v>
          </cell>
        </row>
        <row r="8541">
          <cell r="C8541" t="str">
            <v>BZ05V0044R1</v>
          </cell>
          <cell r="D8541" t="str">
            <v>TPHD402说明书</v>
          </cell>
          <cell r="E8541" t="str">
            <v>PTN-TPHD 402_2013V1.1</v>
          </cell>
          <cell r="F8541" t="str">
            <v>PCS</v>
          </cell>
        </row>
        <row r="8542">
          <cell r="C8542" t="str">
            <v>BZ05V0191R0</v>
          </cell>
          <cell r="D8542" t="str">
            <v>WHD4说明书</v>
          </cell>
          <cell r="E8542" t="str">
            <v>PTN-WHD4_2012V1.0</v>
          </cell>
          <cell r="F8542" t="str">
            <v>PCS</v>
          </cell>
        </row>
        <row r="8543">
          <cell r="C8543" t="str">
            <v>BZ05V0038R1</v>
          </cell>
          <cell r="D8543" t="str">
            <v>WVG2AL USB说明书</v>
          </cell>
          <cell r="E8543" t="str">
            <v>PTN-WVG2AL USB_2013V1.1</v>
          </cell>
          <cell r="F8543" t="str">
            <v>PCS</v>
          </cell>
        </row>
        <row r="8544">
          <cell r="C8544" t="str">
            <v>BZ05V0037R1</v>
          </cell>
          <cell r="D8544" t="str">
            <v>WVG2AL说明书</v>
          </cell>
          <cell r="E8544" t="str">
            <v>PTN-WVG2AL_2013V1.1</v>
          </cell>
          <cell r="F8544" t="str">
            <v>PCS</v>
          </cell>
        </row>
        <row r="8545">
          <cell r="C8545" t="str">
            <v>BZ05V0039R1</v>
          </cell>
          <cell r="D8545" t="str">
            <v>WVG4A说明书</v>
          </cell>
          <cell r="E8545" t="str">
            <v>PTN-WVG4A_2013V1.1</v>
          </cell>
          <cell r="F8545" t="str">
            <v>PCS</v>
          </cell>
        </row>
        <row r="8546">
          <cell r="C8546" t="str">
            <v>BZ05V0154R0</v>
          </cell>
          <cell r="D8546" t="str">
            <v>FODV301说明书</v>
          </cell>
          <cell r="E8546" t="str">
            <v>PTN－FODV301_2012V1.1</v>
          </cell>
          <cell r="F8546" t="str">
            <v>PCS</v>
          </cell>
        </row>
        <row r="8547">
          <cell r="C8547" t="str">
            <v>DZ03V0125R0</v>
          </cell>
          <cell r="D8547" t="str">
            <v>DIP钽电容</v>
          </cell>
          <cell r="E8547" t="str">
            <v>106 /35V 黄色</v>
          </cell>
          <cell r="F8547" t="str">
            <v>PCS</v>
          </cell>
        </row>
        <row r="8548">
          <cell r="C8548" t="str">
            <v>DZ01V0167R0</v>
          </cell>
          <cell r="D8548" t="str">
            <v>SMD IC</v>
          </cell>
          <cell r="E8548" t="str">
            <v>ISL59532 LDBGA356</v>
          </cell>
          <cell r="F8548" t="str">
            <v>PCS</v>
          </cell>
        </row>
        <row r="8549">
          <cell r="C8549" t="str">
            <v>BZ00V0010R0</v>
          </cell>
          <cell r="D8549" t="str">
            <v>12U木箱</v>
          </cell>
          <cell r="E8549" t="str">
            <v>内尺寸:L61*W44*H65cm</v>
          </cell>
          <cell r="F8549" t="str">
            <v>PCS</v>
          </cell>
        </row>
        <row r="8550">
          <cell r="C8550" t="str">
            <v>DZ18V0030R0</v>
          </cell>
          <cell r="D8550" t="str">
            <v>BNC端子</v>
          </cell>
          <cell r="E8550" t="str">
            <v>公头</v>
          </cell>
          <cell r="F8550" t="str">
            <v>PCS</v>
          </cell>
        </row>
        <row r="8551">
          <cell r="C8551" t="str">
            <v>BZ06V0014R0</v>
          </cell>
          <cell r="D8551" t="str">
            <v>平口胶袋</v>
          </cell>
          <cell r="E8551" t="str">
            <v>18cm*38cm*10cc</v>
          </cell>
          <cell r="F8551" t="str">
            <v>PCS</v>
          </cell>
        </row>
        <row r="8552">
          <cell r="C8552" t="str">
            <v>BZ02V0007R0</v>
          </cell>
          <cell r="D8552" t="str">
            <v>RMM4纸箱</v>
          </cell>
          <cell r="E8552" t="str">
            <v>365*165*120mm</v>
          </cell>
          <cell r="F8552" t="str">
            <v>PCS</v>
          </cell>
        </row>
        <row r="8553">
          <cell r="C8553" t="str">
            <v>BZ10V0004R0</v>
          </cell>
          <cell r="D8553" t="str">
            <v>开孔纸</v>
          </cell>
          <cell r="E8553" t="str">
            <v>282*72mm</v>
          </cell>
          <cell r="F8553" t="str">
            <v>PCS</v>
          </cell>
        </row>
        <row r="8554">
          <cell r="C8554" t="str">
            <v>WJ09V0028R0</v>
          </cell>
          <cell r="D8554" t="str">
            <v>R03配件</v>
          </cell>
          <cell r="E8554" t="str">
            <v>USB-A母座+HDMI母座模块配件</v>
          </cell>
          <cell r="F8554" t="str">
            <v>PCS</v>
          </cell>
        </row>
        <row r="8555">
          <cell r="C8555" t="str">
            <v>WJ09V0030R0</v>
          </cell>
          <cell r="D8555" t="str">
            <v>R04配件</v>
          </cell>
          <cell r="E8555" t="str">
            <v>黄红白RCA座+3.5耳机座模块配件</v>
          </cell>
          <cell r="F8555" t="str">
            <v>PCS</v>
          </cell>
        </row>
        <row r="8556">
          <cell r="C8556" t="str">
            <v>WJ09V0032R0</v>
          </cell>
          <cell r="D8556" t="str">
            <v>R05配件</v>
          </cell>
          <cell r="E8556" t="str">
            <v>USB-A母座+RJ45座模块配件</v>
          </cell>
          <cell r="F8556" t="str">
            <v>PCS</v>
          </cell>
        </row>
        <row r="8557">
          <cell r="C8557" t="str">
            <v>WJ09V0034R0</v>
          </cell>
          <cell r="D8557" t="str">
            <v>R06配件</v>
          </cell>
          <cell r="E8557" t="str">
            <v>HDMI母座+RJ45座模块配件1</v>
          </cell>
          <cell r="F8557" t="str">
            <v>PCS</v>
          </cell>
        </row>
        <row r="8558">
          <cell r="C8558" t="str">
            <v>WJ09V0037R0</v>
          </cell>
          <cell r="D8558" t="str">
            <v>R08(09)配件</v>
          </cell>
          <cell r="E8558" t="str">
            <v>RJ45座模块配件</v>
          </cell>
          <cell r="F8558" t="str">
            <v>PCS</v>
          </cell>
        </row>
        <row r="8559">
          <cell r="C8559" t="str">
            <v>SJ00V0013R0</v>
          </cell>
          <cell r="D8559" t="str">
            <v>电源线扣</v>
          </cell>
          <cell r="E8559" t="str">
            <v>6N-4 黑色</v>
          </cell>
          <cell r="F8559" t="str">
            <v>PCS</v>
          </cell>
        </row>
        <row r="8560">
          <cell r="C8560" t="str">
            <v>SJ03V0007R0</v>
          </cell>
          <cell r="D8560" t="str">
            <v>直通座</v>
          </cell>
          <cell r="E8560" t="str">
            <v>RCA直通母座带螺母 白色</v>
          </cell>
          <cell r="F8560" t="str">
            <v>PCS</v>
          </cell>
        </row>
        <row r="8561">
          <cell r="C8561" t="str">
            <v>SJ03V0008R0</v>
          </cell>
          <cell r="D8561" t="str">
            <v>直通座</v>
          </cell>
          <cell r="E8561" t="str">
            <v>RCA直通母座带螺母 红色</v>
          </cell>
          <cell r="F8561" t="str">
            <v>PCS</v>
          </cell>
        </row>
        <row r="8562">
          <cell r="C8562" t="str">
            <v>SJ03V0009R0</v>
          </cell>
          <cell r="D8562" t="str">
            <v>直通座</v>
          </cell>
          <cell r="E8562" t="str">
            <v>RCA直通母座带螺母 黄色</v>
          </cell>
          <cell r="F8562" t="str">
            <v>PCS</v>
          </cell>
        </row>
        <row r="8563">
          <cell r="C8563" t="str">
            <v>SJ03V0010R0</v>
          </cell>
          <cell r="D8563" t="str">
            <v>直通座</v>
          </cell>
          <cell r="E8563" t="str">
            <v>HDMI直通母座带耳环</v>
          </cell>
          <cell r="F8563" t="str">
            <v>PCS</v>
          </cell>
        </row>
        <row r="8564">
          <cell r="C8564" t="str">
            <v>FL09V0038R0</v>
          </cell>
          <cell r="D8564" t="str">
            <v>RS232接口贴纸</v>
          </cell>
          <cell r="E8564" t="str">
            <v>25.4*17mm 纸质不干胶 红底</v>
          </cell>
          <cell r="F8564" t="str">
            <v>张</v>
          </cell>
        </row>
        <row r="8565">
          <cell r="C8565" t="str">
            <v>FL09V0026R0</v>
          </cell>
          <cell r="D8565" t="str">
            <v>MAC地址卡</v>
          </cell>
          <cell r="E8565" t="str">
            <v>自己打印</v>
          </cell>
          <cell r="F8565" t="str">
            <v>张</v>
          </cell>
        </row>
        <row r="8566">
          <cell r="C8566" t="str">
            <v>FL09V0035R0</v>
          </cell>
          <cell r="D8566" t="str">
            <v>参考指南</v>
          </cell>
          <cell r="E8566" t="str">
            <v>自己打印 红色A5纸</v>
          </cell>
          <cell r="F8566" t="str">
            <v>张</v>
          </cell>
        </row>
        <row r="8567">
          <cell r="C8567" t="str">
            <v>BZ12V0031R0</v>
          </cell>
          <cell r="D8567" t="str">
            <v>ACC-PSU48V90</v>
          </cell>
          <cell r="E8567" t="str">
            <v>GS90A48 DC48V 1.87A　90W （带4pin S端子 PIN2:+V PIN4:-V PIN1</v>
          </cell>
          <cell r="F8567" t="str">
            <v>PCS</v>
          </cell>
        </row>
        <row r="8568">
          <cell r="C8568" t="str">
            <v>BZ05V0173R0</v>
          </cell>
          <cell r="D8568" t="str">
            <v>美国PEA说明书</v>
          </cell>
          <cell r="E8568" t="str">
            <v>PEA-VSC-101tn</v>
          </cell>
          <cell r="F8568" t="str">
            <v>PCS</v>
          </cell>
        </row>
        <row r="8569">
          <cell r="C8569" t="str">
            <v>BZ06V0020R0</v>
          </cell>
          <cell r="D8569" t="str">
            <v>平口胶袋</v>
          </cell>
          <cell r="E8569" t="str">
            <v>33cm*25cm*10cc</v>
          </cell>
          <cell r="F8569" t="str">
            <v>PCS</v>
          </cell>
        </row>
        <row r="8570">
          <cell r="C8570" t="str">
            <v>BZ04V0012R0</v>
          </cell>
          <cell r="D8570" t="str">
            <v>12号遥控器</v>
          </cell>
          <cell r="E8570" t="str">
            <v>适用SC51T</v>
          </cell>
          <cell r="F8570" t="str">
            <v>PCS</v>
          </cell>
        </row>
        <row r="8571">
          <cell r="C8571" t="str">
            <v>SJ00V0025R0</v>
          </cell>
          <cell r="D8571" t="str">
            <v>LED灯柱</v>
          </cell>
          <cell r="E8571" t="str">
            <v>H=5mm 外径Φ4mm 内径Φ2.7mm</v>
          </cell>
          <cell r="F8571" t="str">
            <v>PCS</v>
          </cell>
        </row>
        <row r="8572">
          <cell r="C8572" t="str">
            <v>WJ00V0160R0</v>
          </cell>
          <cell r="D8572" t="str">
            <v>SC61D挂耳</v>
          </cell>
          <cell r="E8572" t="str">
            <v>表面拉丝黑色氧化处理 L104.2*W13.5mm</v>
          </cell>
          <cell r="F8572" t="str">
            <v>PCS</v>
          </cell>
        </row>
        <row r="8573">
          <cell r="C8573" t="str">
            <v>BZ05V0172R0</v>
          </cell>
          <cell r="D8573" t="str">
            <v>VSC-51说明书</v>
          </cell>
          <cell r="E8573" t="str">
            <v>VSC-51-美国PEA-20130725.pdf</v>
          </cell>
          <cell r="F8573" t="str">
            <v>PCS</v>
          </cell>
        </row>
        <row r="8574">
          <cell r="C8574" t="str">
            <v>BZ03V0008R1</v>
          </cell>
          <cell r="D8574" t="str">
            <v>通用珍珠棉</v>
          </cell>
          <cell r="E8574" t="str">
            <v>底(210mm*200mm*60mm)盖(300mm*200mm*10mm)配件(90mm*79mm*60mm)</v>
          </cell>
          <cell r="F8574" t="str">
            <v>套</v>
          </cell>
        </row>
        <row r="8575">
          <cell r="C8575" t="str">
            <v>BZ03V0027R0</v>
          </cell>
          <cell r="D8575" t="str">
            <v>SC61D振动测试珍珠棉</v>
          </cell>
          <cell r="E8575" t="str">
            <v>L480*W480*H80mm(内挖6个格)</v>
          </cell>
          <cell r="F8575" t="str">
            <v>套</v>
          </cell>
        </row>
        <row r="8576">
          <cell r="C8576" t="str">
            <v>BZ02V0036R1</v>
          </cell>
          <cell r="D8576" t="str">
            <v>SC81T配件盒</v>
          </cell>
          <cell r="E8576" t="str">
            <v>内尺寸：275L*175W*49H(mm)</v>
          </cell>
          <cell r="F8576" t="str">
            <v>PCS</v>
          </cell>
        </row>
        <row r="8577">
          <cell r="C8577" t="str">
            <v>BZ02V0035R1</v>
          </cell>
          <cell r="D8577" t="str">
            <v>SC81T纸箱</v>
          </cell>
          <cell r="E8577" t="str">
            <v>内尺寸：288L*184W*116H(mm)</v>
          </cell>
          <cell r="F8577" t="str">
            <v>PCS</v>
          </cell>
        </row>
        <row r="8578">
          <cell r="C8578" t="str">
            <v>WJ02V0021R1</v>
          </cell>
          <cell r="D8578" t="str">
            <v>SC-PRE-9A底板</v>
          </cell>
          <cell r="E8578" t="str">
            <v>铝 外表面喷黑色细砂粉</v>
          </cell>
          <cell r="F8578" t="str">
            <v>PCS</v>
          </cell>
        </row>
        <row r="8579">
          <cell r="C8579" t="str">
            <v>BZ03V0009R2</v>
          </cell>
          <cell r="D8579" t="str">
            <v>CHA2/SHD2珍珠棉</v>
          </cell>
          <cell r="E8579" t="str">
            <v>底(170mm*120mm*50mm)+盖(170mm*120mm*10mm) 挖空一格</v>
          </cell>
          <cell r="F8579" t="str">
            <v>套</v>
          </cell>
        </row>
        <row r="8580">
          <cell r="C8580" t="str">
            <v>BZ03V0009R3</v>
          </cell>
          <cell r="D8580" t="str">
            <v>CHA2/SHD2珍珠棉</v>
          </cell>
          <cell r="E8580" t="str">
            <v>底(120mm*83mm*50mm)+盖(170mm*120mm*5mm)</v>
          </cell>
          <cell r="F8580" t="str">
            <v>套</v>
          </cell>
        </row>
        <row r="8581">
          <cell r="C8581" t="str">
            <v>BZ02V0003R0</v>
          </cell>
          <cell r="D8581" t="str">
            <v>SHD2纸箱</v>
          </cell>
          <cell r="E8581" t="str">
            <v>175L*125W*65H</v>
          </cell>
          <cell r="F8581" t="str">
            <v>PCS</v>
          </cell>
        </row>
        <row r="8582">
          <cell r="C8582" t="str">
            <v>BZ06V0006R0</v>
          </cell>
          <cell r="D8582" t="str">
            <v>平口胶袋</v>
          </cell>
          <cell r="E8582" t="str">
            <v>18cm*45cm*10cc</v>
          </cell>
          <cell r="F8582" t="str">
            <v>PCS</v>
          </cell>
        </row>
        <row r="8583">
          <cell r="C8583" t="str">
            <v>BZ02V0004R0</v>
          </cell>
          <cell r="D8583" t="str">
            <v>SHD8纸箱</v>
          </cell>
          <cell r="E8583" t="str">
            <v>413L*223W*85H</v>
          </cell>
          <cell r="F8583" t="str">
            <v>PCS</v>
          </cell>
        </row>
        <row r="8584">
          <cell r="C8584" t="str">
            <v>BZ12V0032R0</v>
          </cell>
          <cell r="D8584" t="str">
            <v>ACC-PSU5V5</v>
          </cell>
          <cell r="E8584" t="str">
            <v>(BI07-050100-I)D007050100000G-A 5V 1A Output 2.5mm外直径</v>
          </cell>
          <cell r="F8584" t="str">
            <v>PCS</v>
          </cell>
        </row>
        <row r="8585">
          <cell r="C8585" t="str">
            <v>BZ03V0057R0</v>
          </cell>
          <cell r="D8585" t="str">
            <v>SUH2珍珠棉</v>
          </cell>
          <cell r="E8585" t="str">
            <v>底（170*105*95mm)+盖（170*105*10mm）套</v>
          </cell>
          <cell r="F8585" t="str">
            <v>套</v>
          </cell>
        </row>
        <row r="8586">
          <cell r="C8586" t="str">
            <v>BZ03V0057R1</v>
          </cell>
          <cell r="D8586" t="str">
            <v>SUH2珍珠棉</v>
          </cell>
          <cell r="E8586" t="str">
            <v>底（170*105*95mm)+盖（170*105*10mm）套</v>
          </cell>
          <cell r="F8586" t="str">
            <v>套</v>
          </cell>
        </row>
        <row r="8587">
          <cell r="C8587" t="str">
            <v>BZ02V0049R0</v>
          </cell>
          <cell r="D8587" t="str">
            <v>SUH2纸箱</v>
          </cell>
          <cell r="E8587" t="str">
            <v>内尺寸：170L*105W*105H K=3K黄皮纸</v>
          </cell>
          <cell r="F8587" t="str">
            <v>PCS</v>
          </cell>
        </row>
        <row r="8588">
          <cell r="C8588" t="str">
            <v>BZ02V0049R1</v>
          </cell>
          <cell r="D8588" t="str">
            <v>SUH2纸箱</v>
          </cell>
          <cell r="E8588" t="str">
            <v>内尺寸：170L*105W*112H K=3K黄皮纸</v>
          </cell>
          <cell r="F8588" t="str">
            <v>PCS</v>
          </cell>
        </row>
        <row r="8589">
          <cell r="C8589" t="str">
            <v>FL09V0044R0</v>
          </cell>
          <cell r="D8589" t="str">
            <v>HD-07HPS 产品贴纸</v>
          </cell>
          <cell r="E8589" t="str">
            <v>60*40mm 哑银不干胶</v>
          </cell>
          <cell r="F8589" t="str">
            <v>张</v>
          </cell>
        </row>
        <row r="8590">
          <cell r="C8590" t="str">
            <v>FL09V0043R0</v>
          </cell>
          <cell r="D8590" t="str">
            <v>HD-07HPS 纸盒贴纸</v>
          </cell>
          <cell r="E8590" t="str">
            <v>97*138mm 哑银不干胶（SUH4T)</v>
          </cell>
          <cell r="F8590" t="str">
            <v>张</v>
          </cell>
        </row>
        <row r="8591">
          <cell r="C8591" t="str">
            <v>BZ03V0059R0</v>
          </cell>
          <cell r="D8591" t="str">
            <v>SUH4珍珠棉</v>
          </cell>
          <cell r="E8591" t="str">
            <v>底（170*105*95mm)+盖（170*105*10mm）套</v>
          </cell>
          <cell r="F8591" t="str">
            <v>套</v>
          </cell>
        </row>
        <row r="8592">
          <cell r="C8592" t="str">
            <v>BZ03V0059R1</v>
          </cell>
          <cell r="D8592" t="str">
            <v>SUH4珍珠棉</v>
          </cell>
          <cell r="E8592" t="str">
            <v>底（170*105*95mm)+盖（170*105*10mm）套</v>
          </cell>
          <cell r="F8592" t="str">
            <v>套</v>
          </cell>
        </row>
        <row r="8593">
          <cell r="C8593" t="str">
            <v>WJ01V0051R0U07</v>
          </cell>
          <cell r="D8593" t="str">
            <v>AT-DRC444前板</v>
          </cell>
          <cell r="E8593" t="str">
            <v>铝 外表面喷黑色细砂粉 丝印</v>
          </cell>
          <cell r="F8593" t="str">
            <v>PCS</v>
          </cell>
        </row>
        <row r="8594">
          <cell r="C8594" t="str">
            <v>WJ01V0052R0</v>
          </cell>
          <cell r="D8594" t="str">
            <v>AT-HD-V1616M前板</v>
          </cell>
          <cell r="F8594" t="str">
            <v>PCS</v>
          </cell>
        </row>
        <row r="8595">
          <cell r="C8595" t="str">
            <v>WJ01V0053R0</v>
          </cell>
          <cell r="D8595" t="str">
            <v>AT-HDDVI1616-AM前板</v>
          </cell>
          <cell r="F8595" t="str">
            <v>PCS</v>
          </cell>
        </row>
        <row r="8596">
          <cell r="C8596" t="str">
            <v>WJ04V0058R0</v>
          </cell>
          <cell r="D8596" t="str">
            <v>AT-HDDVI1616-AM后板</v>
          </cell>
          <cell r="F8596" t="str">
            <v>PCS</v>
          </cell>
        </row>
        <row r="8597">
          <cell r="C8597" t="str">
            <v>WJ01V0050R0U07</v>
          </cell>
          <cell r="D8597" t="str">
            <v>AT-PA100-G2前板</v>
          </cell>
          <cell r="E8597" t="str">
            <v>喷黑色细砂粉+丝印</v>
          </cell>
          <cell r="F8597" t="str">
            <v>PCS</v>
          </cell>
        </row>
        <row r="8598">
          <cell r="C8598" t="str">
            <v>WJ03V0010R0U07</v>
          </cell>
          <cell r="D8598" t="str">
            <v>AT-PA100-G2盖板</v>
          </cell>
          <cell r="E8598" t="str">
            <v>喷黑色细砂粉+丝印</v>
          </cell>
          <cell r="F8598" t="str">
            <v>PCS</v>
          </cell>
        </row>
        <row r="8599">
          <cell r="C8599" t="str">
            <v>WJ04V0055R0U07</v>
          </cell>
          <cell r="D8599" t="str">
            <v>AT-PA100-G2后板</v>
          </cell>
          <cell r="E8599" t="str">
            <v>喷黑色细砂粉+丝印</v>
          </cell>
          <cell r="F8599" t="str">
            <v>PCS</v>
          </cell>
        </row>
        <row r="8600">
          <cell r="C8600" t="str">
            <v>WJ03V0078R0E01</v>
          </cell>
          <cell r="D8600" t="str">
            <v>CAT-RE中继器盖板</v>
          </cell>
          <cell r="E8600" t="str">
            <v>外表面喷黑色细砂粉 L80mm*W78mm</v>
          </cell>
          <cell r="F8600" t="str">
            <v>PCS</v>
          </cell>
        </row>
        <row r="8601">
          <cell r="C8601" t="str">
            <v>WJ03V0078R0E00</v>
          </cell>
          <cell r="D8601" t="str">
            <v>CAT-RE中继器盖板</v>
          </cell>
          <cell r="E8601" t="str">
            <v>外表面喷黑色细砂粉 L80mm*W78mm</v>
          </cell>
          <cell r="F8601" t="str">
            <v>PCS</v>
          </cell>
        </row>
        <row r="8602">
          <cell r="C8602" t="str">
            <v>WJ01V0032R1U10</v>
          </cell>
          <cell r="D8602" t="str">
            <v>TPHD402R前板</v>
          </cell>
          <cell r="E8602" t="str">
            <v>外表面喷沙氧化处理（黑色）L106mm*W28mm*H6mm</v>
          </cell>
          <cell r="F8602" t="str">
            <v>PCS</v>
          </cell>
        </row>
        <row r="8603">
          <cell r="C8603" t="str">
            <v>WJ04V0087R0U10</v>
          </cell>
          <cell r="D8603" t="str">
            <v>TPHD402PR后板</v>
          </cell>
          <cell r="E8603" t="str">
            <v>表面喷沙氧化处理（黑色）L106*W28*T6mm</v>
          </cell>
          <cell r="F8603" t="str">
            <v>PCS</v>
          </cell>
        </row>
        <row r="8604">
          <cell r="C8604" t="str">
            <v>WJ01V0042R1U10</v>
          </cell>
          <cell r="D8604" t="str">
            <v>TPHD402T前板</v>
          </cell>
          <cell r="E8604" t="str">
            <v>铝型材 外表面喷沙氧化处理（黑色）L106mm*W28mm*H6mm</v>
          </cell>
          <cell r="F8604" t="str">
            <v>PCS</v>
          </cell>
        </row>
        <row r="8605">
          <cell r="C8605" t="str">
            <v>WJ03V0074R0U10</v>
          </cell>
          <cell r="D8605" t="str">
            <v>TPHD402PT盖板</v>
          </cell>
          <cell r="E8605" t="str">
            <v>铝板 外表面喷沙氧化处理（黑色）L106mm*W71mm*T2.5mm</v>
          </cell>
          <cell r="F8605" t="str">
            <v>PCS</v>
          </cell>
        </row>
        <row r="8606">
          <cell r="C8606" t="str">
            <v>WJ04V0088R0U10</v>
          </cell>
          <cell r="D8606" t="str">
            <v>TPHD402PT后板</v>
          </cell>
          <cell r="E8606" t="str">
            <v>铝型材 外表面喷沙氧化处理（黑色）L106mm*W28mm*H6mm</v>
          </cell>
          <cell r="F8606" t="str">
            <v>PCS</v>
          </cell>
        </row>
        <row r="8607">
          <cell r="C8607" t="str">
            <v>WJ01V0118R0U10</v>
          </cell>
          <cell r="D8607" t="str">
            <v>CM-MT4410-BT-70前板</v>
          </cell>
          <cell r="E8607" t="str">
            <v>表面黑色拉丝氧化处理 L436.4*W44mm 镭雕铝本色</v>
          </cell>
          <cell r="F8607" t="str">
            <v>PCS</v>
          </cell>
        </row>
        <row r="8608">
          <cell r="C8608" t="str">
            <v>WJ04V0084R1U10</v>
          </cell>
          <cell r="D8608" t="str">
            <v>CM-MT4410-BT-70后板</v>
          </cell>
          <cell r="E8608" t="str">
            <v>表面喷细砂黑色氧化处理 L436.4*W44*T2.5mm</v>
          </cell>
          <cell r="F8608" t="str">
            <v>PCS</v>
          </cell>
        </row>
        <row r="8609">
          <cell r="C8609" t="str">
            <v>WJ01V0047R1U10</v>
          </cell>
          <cell r="D8609" t="str">
            <v>MHD44前板</v>
          </cell>
          <cell r="E8609" t="str">
            <v>铝 外表面喷黑色细砂粉 丝印</v>
          </cell>
          <cell r="F8609" t="str">
            <v>PCS</v>
          </cell>
        </row>
        <row r="8610">
          <cell r="C8610" t="str">
            <v>WJ04V0052R0U10</v>
          </cell>
          <cell r="D8610" t="str">
            <v>MHD44后板</v>
          </cell>
          <cell r="E8610" t="str">
            <v>铝 外表面喷黑色细砂粉 丝印</v>
          </cell>
          <cell r="F8610" t="str">
            <v>PCS</v>
          </cell>
        </row>
        <row r="8611">
          <cell r="C8611" t="str">
            <v>WJ01V0119R0U10</v>
          </cell>
          <cell r="D8611" t="str">
            <v>CM-MT8810-HD前板</v>
          </cell>
          <cell r="E8611" t="str">
            <v>外表面拉丝黑色氧化处理 L482.6mm*W88.4mm*T3mm 镭雕铝本色</v>
          </cell>
          <cell r="F8611" t="str">
            <v>PCS</v>
          </cell>
        </row>
        <row r="8612">
          <cell r="C8612" t="str">
            <v>WJ04V0008R3U10</v>
          </cell>
          <cell r="D8612" t="str">
            <v>CM-MT8810-HD后板</v>
          </cell>
          <cell r="E8612" t="str">
            <v>外表面喷砂黑色氧化处理 L431mm*W84.4mm*T3mm*H13mm</v>
          </cell>
          <cell r="F8612" t="str">
            <v>PCS</v>
          </cell>
        </row>
        <row r="8613">
          <cell r="C8613" t="str">
            <v>WJ01V0023R0U10</v>
          </cell>
          <cell r="D8613" t="str">
            <v>SHD2前板</v>
          </cell>
          <cell r="E8613" t="str">
            <v>铝 表面喷砂氧化处理（黑色） 丝印</v>
          </cell>
          <cell r="F8613" t="str">
            <v>PCS</v>
          </cell>
        </row>
        <row r="8614">
          <cell r="C8614" t="str">
            <v>WJ03V0019R1U10</v>
          </cell>
          <cell r="D8614" t="str">
            <v>SHD2盖板</v>
          </cell>
          <cell r="E8614" t="str">
            <v>铝 表面喷砂氧化处理（黑色） 丝印</v>
          </cell>
          <cell r="F8614" t="str">
            <v>PCS</v>
          </cell>
        </row>
        <row r="8615">
          <cell r="C8615" t="str">
            <v>WJ04V0024R0U10</v>
          </cell>
          <cell r="D8615" t="str">
            <v>SHD2后板</v>
          </cell>
          <cell r="E8615" t="str">
            <v>铝 表面喷砂氧化处理（黑色） 丝印</v>
          </cell>
          <cell r="F8615" t="str">
            <v>PCS</v>
          </cell>
        </row>
        <row r="8616">
          <cell r="C8616" t="str">
            <v>WJ01V0055R0</v>
          </cell>
          <cell r="D8616" t="str">
            <v>(DIGI-VGASD2-R)前板</v>
          </cell>
          <cell r="E8616" t="str">
            <v>铝 表面喷油处理（黑色） 丝印</v>
          </cell>
          <cell r="F8616" t="str">
            <v>PCS</v>
          </cell>
        </row>
        <row r="8617">
          <cell r="C8617" t="str">
            <v>WJ02V0051R0</v>
          </cell>
          <cell r="D8617" t="str">
            <v>(DIGI-VGASD2-R)底板</v>
          </cell>
          <cell r="E8617" t="str">
            <v>铝 表面喷油处理（黑色） 丝印</v>
          </cell>
          <cell r="F8617" t="str">
            <v>PCS</v>
          </cell>
        </row>
        <row r="8618">
          <cell r="C8618" t="str">
            <v>WJ03V0046R0</v>
          </cell>
          <cell r="D8618" t="str">
            <v>(DIGI-VGASD2-R)盖板</v>
          </cell>
          <cell r="E8618" t="str">
            <v>铝 表面喷油处理（黑色） 丝印</v>
          </cell>
          <cell r="F8618" t="str">
            <v>PCS</v>
          </cell>
        </row>
        <row r="8619">
          <cell r="C8619" t="str">
            <v>WJ01V0055R1U04</v>
          </cell>
          <cell r="D8619" t="str">
            <v>(DIGI-VGASD2-R)前板</v>
          </cell>
          <cell r="E8619" t="str">
            <v>5052 铝板 表面喷黑色平光粉 L134.7mm*W28.4mm*T1.5mm</v>
          </cell>
          <cell r="F8619" t="str">
            <v>PCS</v>
          </cell>
        </row>
        <row r="8620">
          <cell r="C8620" t="str">
            <v>WJ02V0051R1U04</v>
          </cell>
          <cell r="D8620" t="str">
            <v>(DIGI-VGASD2-R)底板</v>
          </cell>
          <cell r="E8620" t="str">
            <v>5052 铝板 表面喷黑色平光粉 L134.7mm*W82.5mm*T1.5mm</v>
          </cell>
          <cell r="F8620" t="str">
            <v>PCS</v>
          </cell>
        </row>
        <row r="8621">
          <cell r="C8621" t="str">
            <v>WJ03V0046R1U04</v>
          </cell>
          <cell r="D8621" t="str">
            <v>DIGI-VGASD2-R盖板</v>
          </cell>
          <cell r="E8621" t="str">
            <v>5052 铝板 表面喷黑色平光粉 L161.45*W84mm*T1.5mm</v>
          </cell>
          <cell r="F8621" t="str">
            <v>PCS</v>
          </cell>
        </row>
        <row r="8622">
          <cell r="C8622" t="str">
            <v>WJ01V0055R2U04</v>
          </cell>
          <cell r="D8622" t="str">
            <v>(DIGI-VGASD2-R)前板</v>
          </cell>
          <cell r="E8622" t="str">
            <v>表面喷黑色平光油L134.7mm*W28.4mm*T1.5mm</v>
          </cell>
          <cell r="F8622" t="str">
            <v>PCS</v>
          </cell>
        </row>
        <row r="8623">
          <cell r="C8623" t="str">
            <v>WJ02V0051R2U04</v>
          </cell>
          <cell r="D8623" t="str">
            <v>(DIGI-VGASD2-R)底板</v>
          </cell>
          <cell r="E8623" t="str">
            <v>表面喷黑色平光油L134.7mm*W82.5mm*T1.5mm</v>
          </cell>
          <cell r="F8623" t="str">
            <v>PCS</v>
          </cell>
        </row>
        <row r="8624">
          <cell r="C8624" t="str">
            <v>WJ03V0046R2U04</v>
          </cell>
          <cell r="D8624" t="str">
            <v>DIGI-VGASD2-R盖板</v>
          </cell>
          <cell r="E8624" t="str">
            <v>表面喷黑色平光油 L149.7*W84mm*T1.5mm</v>
          </cell>
          <cell r="F8624" t="str">
            <v>PCS</v>
          </cell>
        </row>
        <row r="8625">
          <cell r="C8625" t="str">
            <v>WJ01V0056R0</v>
          </cell>
          <cell r="D8625" t="str">
            <v>(DIGI-VGASD2-S)前板</v>
          </cell>
          <cell r="E8625" t="str">
            <v>铝 表面喷油处理（黑色） 丝印</v>
          </cell>
          <cell r="F8625" t="str">
            <v>PCS</v>
          </cell>
        </row>
        <row r="8626">
          <cell r="C8626" t="str">
            <v>WJ02V0052R0</v>
          </cell>
          <cell r="D8626" t="str">
            <v>(DIGI-VGASD2-S)底板</v>
          </cell>
          <cell r="E8626" t="str">
            <v>铝 表面喷油处理（黑色） 丝印</v>
          </cell>
          <cell r="F8626" t="str">
            <v>PCS</v>
          </cell>
        </row>
        <row r="8627">
          <cell r="C8627" t="str">
            <v>WJ03V0047R0</v>
          </cell>
          <cell r="D8627" t="str">
            <v>(DIGI-VGASD2-S)盖板</v>
          </cell>
          <cell r="E8627" t="str">
            <v>铝 表面喷油处理（黑色） 丝印</v>
          </cell>
          <cell r="F8627" t="str">
            <v>PCS</v>
          </cell>
        </row>
        <row r="8628">
          <cell r="C8628" t="str">
            <v>WJ01V0056R2U04</v>
          </cell>
          <cell r="D8628" t="str">
            <v>(DIGI-VGASD2-S)前板</v>
          </cell>
          <cell r="E8628" t="str">
            <v>表面喷黑色平光油 L134.7mm*W28.4mm*T1.5mm</v>
          </cell>
          <cell r="F8628" t="str">
            <v>PCS</v>
          </cell>
        </row>
        <row r="8629">
          <cell r="C8629" t="str">
            <v>WJ02V0052R2U04</v>
          </cell>
          <cell r="D8629" t="str">
            <v>(DIGI-VGASD2-S)底板</v>
          </cell>
          <cell r="E8629" t="str">
            <v>表面喷黑色平光油 L134.7mm*W82.5mm*T1.5mm</v>
          </cell>
          <cell r="F8629" t="str">
            <v>PCS</v>
          </cell>
        </row>
        <row r="8630">
          <cell r="C8630" t="str">
            <v>WJ03V0047R2U04</v>
          </cell>
          <cell r="D8630" t="str">
            <v>DIGI-VGASD2-S盖板</v>
          </cell>
          <cell r="E8630" t="str">
            <v>表面喷黑色平光油 L149.7*W84*T1.5MM</v>
          </cell>
          <cell r="F8630" t="str">
            <v>PCS</v>
          </cell>
        </row>
        <row r="8631">
          <cell r="C8631" t="str">
            <v>WJ01V0117R0U04</v>
          </cell>
          <cell r="D8631" t="str">
            <v>FLX-44前板</v>
          </cell>
          <cell r="E8631" t="str">
            <v>表面喷细砂黑色氧化处理 L436.4*W44*T4mm</v>
          </cell>
          <cell r="F8631" t="str">
            <v>PCS</v>
          </cell>
        </row>
        <row r="8632">
          <cell r="C8632" t="str">
            <v>WJ04V0094R0U04</v>
          </cell>
          <cell r="D8632" t="str">
            <v>FLX-44后板</v>
          </cell>
          <cell r="E8632" t="str">
            <v>表面喷细砂黑色氧化处理 L436.4*W44*T2.5mm</v>
          </cell>
          <cell r="F8632" t="str">
            <v>PCS</v>
          </cell>
        </row>
        <row r="8633">
          <cell r="C8633" t="str">
            <v>WJ01V0048R2U09</v>
          </cell>
          <cell r="D8633" t="str">
            <v>MHD3232前板</v>
          </cell>
          <cell r="E8633" t="str">
            <v>黑色</v>
          </cell>
          <cell r="F8633" t="str">
            <v>PCS</v>
          </cell>
        </row>
        <row r="8634">
          <cell r="C8634" t="str">
            <v>WJ04V0053R2U09</v>
          </cell>
          <cell r="D8634" t="str">
            <v>MHD3232后板</v>
          </cell>
          <cell r="E8634" t="str">
            <v>铝板 表面喷黑色细砂粉 L432.6mm*W217.5mm*T3mm</v>
          </cell>
          <cell r="F8634" t="str">
            <v>PCS</v>
          </cell>
        </row>
        <row r="8635">
          <cell r="C8635" t="str">
            <v>WJ05V0035R1U04</v>
          </cell>
          <cell r="D8635" t="str">
            <v>FLX-BO4A 插板</v>
          </cell>
          <cell r="E8635" t="str">
            <v>表面喷黑色细沙粉194.93mm*25.2mm</v>
          </cell>
          <cell r="F8635" t="str">
            <v>PCS</v>
          </cell>
        </row>
        <row r="8636">
          <cell r="C8636" t="str">
            <v>WJ05V0032R1U04</v>
          </cell>
          <cell r="D8636" t="str">
            <v>FLX-HI4A 插板</v>
          </cell>
          <cell r="E8636" t="str">
            <v>表面喷黑色细沙粉194.94mm*25.2mm</v>
          </cell>
          <cell r="F8636" t="str">
            <v>PCS</v>
          </cell>
        </row>
        <row r="8637">
          <cell r="C8637" t="str">
            <v>WJ05V0033R1U04</v>
          </cell>
          <cell r="D8637" t="str">
            <v>FLX-HO4A 插板</v>
          </cell>
          <cell r="E8637" t="str">
            <v>表面喷黑色细沙粉194.93mm*25.2mm</v>
          </cell>
          <cell r="F8637" t="str">
            <v>PCS</v>
          </cell>
        </row>
        <row r="8638">
          <cell r="C8638" t="str">
            <v>WJ01V0059R0</v>
          </cell>
          <cell r="D8638" t="str">
            <v>SC-PRE-9A前板</v>
          </cell>
          <cell r="E8638" t="str">
            <v>铝 外表面喷黑色细砂粉 丝印</v>
          </cell>
          <cell r="F8638" t="str">
            <v>PCS</v>
          </cell>
        </row>
        <row r="8639">
          <cell r="C8639" t="str">
            <v>WJ04V0061R0</v>
          </cell>
          <cell r="D8639" t="str">
            <v>SC-PRE-9A后板</v>
          </cell>
          <cell r="E8639" t="str">
            <v>铝 外表面喷黑色细砂粉 丝印</v>
          </cell>
          <cell r="F8639" t="str">
            <v>PCS</v>
          </cell>
        </row>
        <row r="8640">
          <cell r="C8640" t="str">
            <v>WJ01V0036R2U10</v>
          </cell>
          <cell r="D8640" t="str">
            <v>WHD4前板</v>
          </cell>
          <cell r="E8640" t="str">
            <v>表面喷砂黑色氧化处理 L153*W28mm</v>
          </cell>
          <cell r="F8640" t="str">
            <v>PCS</v>
          </cell>
        </row>
        <row r="8641">
          <cell r="C8641" t="str">
            <v>WJ03V0032R3U10</v>
          </cell>
          <cell r="D8641" t="str">
            <v>WHD4盖板</v>
          </cell>
          <cell r="E8641" t="str">
            <v>表面喷砂黑色氧化处理 L153*W76*T2.5mm</v>
          </cell>
          <cell r="F8641" t="str">
            <v>PCS</v>
          </cell>
        </row>
        <row r="8642">
          <cell r="C8642" t="str">
            <v>WJ04V0039R1U10</v>
          </cell>
          <cell r="D8642" t="str">
            <v>WHD4后板</v>
          </cell>
          <cell r="E8642" t="str">
            <v>表面喷砂黑色氧化处理 L153*W28mm</v>
          </cell>
          <cell r="F8642" t="str">
            <v>PCS</v>
          </cell>
        </row>
        <row r="8643">
          <cell r="C8643" t="str">
            <v>WJ04V0051R0U02</v>
          </cell>
          <cell r="D8643" t="str">
            <v>VSC-101后板</v>
          </cell>
          <cell r="E8643" t="str">
            <v>表面喷黑色细砂粉</v>
          </cell>
          <cell r="F8643" t="str">
            <v>PCS</v>
          </cell>
        </row>
        <row r="8644">
          <cell r="C8644" t="str">
            <v>WJ04V0050R0U02</v>
          </cell>
          <cell r="D8644" t="str">
            <v>VSC-101tn后板</v>
          </cell>
          <cell r="E8644" t="str">
            <v>表面喷黑色细砂粉 L434.5*W44mm</v>
          </cell>
          <cell r="F8644" t="str">
            <v>PCS</v>
          </cell>
        </row>
        <row r="8645">
          <cell r="C8645" t="str">
            <v>WJ04V0050R1U02</v>
          </cell>
          <cell r="D8645" t="str">
            <v>VSC-101tn后板</v>
          </cell>
          <cell r="E8645" t="str">
            <v>表面喷黑色细砂粉 L434.5*W44mm</v>
          </cell>
          <cell r="F8645" t="str">
            <v>PCS</v>
          </cell>
        </row>
        <row r="8646">
          <cell r="C8646" t="str">
            <v>WJ03V0035R2E01</v>
          </cell>
          <cell r="D8646" t="str">
            <v>WP8-B面板</v>
          </cell>
          <cell r="E8646" t="str">
            <v>表面拉丝黑色氧化处理 L114.3*W69.85mm</v>
          </cell>
          <cell r="F8646" t="str">
            <v>PCS</v>
          </cell>
        </row>
        <row r="8647">
          <cell r="C8647" t="str">
            <v>WJ03V0035R2E00</v>
          </cell>
          <cell r="D8647" t="str">
            <v>WP8-B面板</v>
          </cell>
          <cell r="E8647" t="str">
            <v>表面拉丝黑色氧化处理 L114.3*W69.85mm</v>
          </cell>
          <cell r="F8647" t="str">
            <v>PCS</v>
          </cell>
        </row>
        <row r="8648">
          <cell r="C8648" t="str">
            <v>WJ03V0072R1E01</v>
          </cell>
          <cell r="D8648" t="str">
            <v>WP8-S面板</v>
          </cell>
          <cell r="E8648" t="str">
            <v>表面拉丝铝本色氧化处理 L114.3*W69.85mm</v>
          </cell>
          <cell r="F8648" t="str">
            <v>PCS</v>
          </cell>
        </row>
        <row r="8649">
          <cell r="C8649" t="str">
            <v>WJ03V0072R1E00</v>
          </cell>
          <cell r="D8649" t="str">
            <v>WP8-S面板</v>
          </cell>
          <cell r="E8649" t="str">
            <v>表面拉丝铝本色氧化处理 L114.3*W69.85mm</v>
          </cell>
          <cell r="F8649" t="str">
            <v>PCS</v>
          </cell>
        </row>
        <row r="8650">
          <cell r="C8650" t="str">
            <v>WJ05V0008R3E00</v>
          </cell>
          <cell r="D8650" t="str">
            <v>4ITPHD 插板</v>
          </cell>
          <cell r="E8650" t="str">
            <v>表面喷黑色细沙粉194.94mm*25.2mm</v>
          </cell>
          <cell r="F8650" t="str">
            <v>PCS</v>
          </cell>
        </row>
        <row r="8651">
          <cell r="C8651" t="str">
            <v>WJ05V0031R1E00</v>
          </cell>
          <cell r="D8651" t="str">
            <v>4OFO 插板</v>
          </cell>
          <cell r="E8651" t="str">
            <v>表面喷黑色细砂粉 L194.93*W25.2mm</v>
          </cell>
          <cell r="F8651" t="str">
            <v>PCS</v>
          </cell>
        </row>
        <row r="8652">
          <cell r="C8652" t="str">
            <v>WJ05V0009R3E00</v>
          </cell>
          <cell r="D8652" t="str">
            <v>TP OUT 插板</v>
          </cell>
          <cell r="E8652" t="str">
            <v>表面喷黑色细沙粉L194.93mm*25.2mm</v>
          </cell>
          <cell r="F8652" t="str">
            <v>PCS</v>
          </cell>
        </row>
        <row r="8653">
          <cell r="C8653" t="str">
            <v>WJ01V0066R0E00</v>
          </cell>
          <cell r="D8653" t="str">
            <v>CHA2前板</v>
          </cell>
          <cell r="E8653" t="str">
            <v>铝 表面喷砂氧化处理（黑色） 丝印</v>
          </cell>
          <cell r="F8653" t="str">
            <v>PCS</v>
          </cell>
        </row>
        <row r="8654">
          <cell r="C8654" t="str">
            <v>WJ03V0056R0E00</v>
          </cell>
          <cell r="D8654" t="str">
            <v>CHA2盖板</v>
          </cell>
          <cell r="E8654" t="str">
            <v>铝 表面喷砂氧化处理（黑色） 丝印</v>
          </cell>
          <cell r="F8654" t="str">
            <v>PCS</v>
          </cell>
        </row>
        <row r="8655">
          <cell r="C8655" t="str">
            <v>WJ03V0056R0E01</v>
          </cell>
          <cell r="D8655" t="str">
            <v>CHA2盖板</v>
          </cell>
          <cell r="E8655" t="str">
            <v>铝 表面喷砂氧化处理（黑色） 丝印</v>
          </cell>
          <cell r="F8655" t="str">
            <v>PCS</v>
          </cell>
        </row>
        <row r="8656">
          <cell r="C8656" t="str">
            <v>WJ04V0067R0E00</v>
          </cell>
          <cell r="D8656" t="str">
            <v>CHA2后板</v>
          </cell>
          <cell r="E8656" t="str">
            <v>铝 表面喷砂氧化处理（黑色） 丝印</v>
          </cell>
          <cell r="F8656" t="str">
            <v>PCS</v>
          </cell>
        </row>
        <row r="8657">
          <cell r="C8657" t="str">
            <v>WJ01V0063R0</v>
          </cell>
          <cell r="D8657" t="str">
            <v>CSH2前板</v>
          </cell>
          <cell r="F8657" t="str">
            <v>PCS</v>
          </cell>
        </row>
        <row r="8658">
          <cell r="C8658" t="str">
            <v>WJ03V0052R0E00</v>
          </cell>
          <cell r="D8658" t="str">
            <v>CSH2盖板</v>
          </cell>
          <cell r="F8658" t="str">
            <v>PCS</v>
          </cell>
        </row>
        <row r="8659">
          <cell r="C8659" t="str">
            <v>WJ03V0052R0E01</v>
          </cell>
          <cell r="D8659" t="str">
            <v>CSH2盖板</v>
          </cell>
          <cell r="F8659" t="str">
            <v>PCS</v>
          </cell>
        </row>
        <row r="8660">
          <cell r="C8660" t="str">
            <v>WJ04V0064R0E00</v>
          </cell>
          <cell r="D8660" t="str">
            <v>CSH2后板</v>
          </cell>
          <cell r="F8660" t="str">
            <v>PCS</v>
          </cell>
        </row>
        <row r="8661">
          <cell r="C8661" t="str">
            <v>WJ03V0018R0U13</v>
          </cell>
          <cell r="D8661" t="str">
            <v>SDV8盖板</v>
          </cell>
          <cell r="F8661" t="str">
            <v>PCS</v>
          </cell>
        </row>
        <row r="8662">
          <cell r="C8662" t="str">
            <v>WJ01V0064R0E00</v>
          </cell>
          <cell r="D8662" t="str">
            <v>FODV300R前板</v>
          </cell>
          <cell r="E8662" t="str">
            <v>铝 表面喷黑色细砂粉 L106mm*W28mm*H6mm</v>
          </cell>
          <cell r="F8662" t="str">
            <v>PCS</v>
          </cell>
        </row>
        <row r="8663">
          <cell r="C8663" t="str">
            <v>WJ03V0053R0E00</v>
          </cell>
          <cell r="D8663" t="str">
            <v>FODV300R盖板</v>
          </cell>
          <cell r="E8663" t="str">
            <v>2.5mm铝板 表面喷黑色细砂粉L106mm*W71mm*T2.5mm</v>
          </cell>
          <cell r="F8663" t="str">
            <v>PCS</v>
          </cell>
        </row>
        <row r="8664">
          <cell r="C8664" t="str">
            <v>WJ03V0053R0E01</v>
          </cell>
          <cell r="D8664" t="str">
            <v>FODV300R盖板</v>
          </cell>
          <cell r="E8664" t="str">
            <v>2.5mm铝板 表面喷黑色细砂粉L106mm*W71mm*T2.5mm</v>
          </cell>
          <cell r="F8664" t="str">
            <v>PCS</v>
          </cell>
        </row>
        <row r="8665">
          <cell r="C8665" t="str">
            <v>WJ04V0065R0E00</v>
          </cell>
          <cell r="D8665" t="str">
            <v>FODV300R后板</v>
          </cell>
          <cell r="E8665" t="str">
            <v>铝 表面喷黑色细砂粉 L106mm*W28mm*H6mm</v>
          </cell>
          <cell r="F8665" t="str">
            <v>PCS</v>
          </cell>
        </row>
        <row r="8666">
          <cell r="C8666" t="str">
            <v>WJ01V0065R0E00</v>
          </cell>
          <cell r="D8666" t="str">
            <v>FODV300T前板</v>
          </cell>
          <cell r="E8666" t="str">
            <v>铝 表面喷黑色细砂粉 L106mm*W28mm*H6mm</v>
          </cell>
          <cell r="F8666" t="str">
            <v>PCS</v>
          </cell>
        </row>
        <row r="8667">
          <cell r="C8667" t="str">
            <v>WJ03V0054R0E00</v>
          </cell>
          <cell r="D8667" t="str">
            <v>FODV300T盖板</v>
          </cell>
          <cell r="E8667" t="str">
            <v>2.5mm铝板 表面喷黑色细砂粉L106mm*W71mm*T2.5mm</v>
          </cell>
          <cell r="F8667" t="str">
            <v>PCS</v>
          </cell>
        </row>
        <row r="8668">
          <cell r="C8668" t="str">
            <v>WJ03V0054R0E01</v>
          </cell>
          <cell r="D8668" t="str">
            <v>FODV300T盖板</v>
          </cell>
          <cell r="E8668" t="str">
            <v>2.5mm铝板 表面喷黑色细砂粉L106mm*W71mm*T2.5mm</v>
          </cell>
          <cell r="F8668" t="str">
            <v>PCS</v>
          </cell>
        </row>
        <row r="8669">
          <cell r="C8669" t="str">
            <v>WJ04V0066R0E00</v>
          </cell>
          <cell r="D8669" t="str">
            <v>FODV300T后板</v>
          </cell>
          <cell r="E8669" t="str">
            <v>铝 表面喷黑色细砂粉 L106mm*W28mm*H6mm</v>
          </cell>
          <cell r="F8669" t="str">
            <v>PCS</v>
          </cell>
        </row>
        <row r="8670">
          <cell r="C8670" t="str">
            <v>WJ01V0003R0</v>
          </cell>
          <cell r="D8670" t="str">
            <v>MCV1616A前板</v>
          </cell>
          <cell r="E8670" t="str">
            <v>铝 外表面喷黑色细砂粉 丝印</v>
          </cell>
          <cell r="F8670" t="str">
            <v>PCS</v>
          </cell>
        </row>
        <row r="8671">
          <cell r="C8671" t="str">
            <v>WJ04V0003R0</v>
          </cell>
          <cell r="D8671" t="str">
            <v>MCV1616A后板</v>
          </cell>
          <cell r="E8671" t="str">
            <v>铝 外表面喷黑色细砂粉 丝印</v>
          </cell>
          <cell r="F8671" t="str">
            <v>PCS</v>
          </cell>
        </row>
        <row r="8672">
          <cell r="C8672" t="str">
            <v>WJ01V0004R0</v>
          </cell>
          <cell r="D8672" t="str">
            <v>MCV3232前板</v>
          </cell>
          <cell r="F8672" t="str">
            <v>PCS</v>
          </cell>
        </row>
        <row r="8673">
          <cell r="C8673" t="str">
            <v>WJ04V0004R0</v>
          </cell>
          <cell r="D8673" t="str">
            <v>MCV3232后板</v>
          </cell>
          <cell r="F8673" t="str">
            <v>PCS</v>
          </cell>
        </row>
        <row r="8674">
          <cell r="C8674" t="str">
            <v>WJ01V0004R3E00</v>
          </cell>
          <cell r="D8674" t="str">
            <v>MCV3232A前板</v>
          </cell>
          <cell r="E8674" t="str">
            <v>表面喷黑色细砂粉 L482.6*W177*T4mm</v>
          </cell>
          <cell r="F8674" t="str">
            <v>PCS</v>
          </cell>
        </row>
        <row r="8675">
          <cell r="C8675" t="str">
            <v>WJ04V0001R0</v>
          </cell>
          <cell r="D8675" t="str">
            <v>MCV44A后板</v>
          </cell>
          <cell r="F8675" t="str">
            <v>PCS</v>
          </cell>
        </row>
        <row r="8676">
          <cell r="C8676" t="str">
            <v>WJ01V0002R0E00</v>
          </cell>
          <cell r="D8676" t="str">
            <v>MCV88前板</v>
          </cell>
          <cell r="E8676" t="str">
            <v>外表面喷黑色细沙粉 L482.6*W44mm</v>
          </cell>
          <cell r="F8676" t="str">
            <v>PCS</v>
          </cell>
        </row>
        <row r="8677">
          <cell r="C8677" t="str">
            <v>WJ04V0002R0E00</v>
          </cell>
          <cell r="D8677" t="str">
            <v>MCV88后板</v>
          </cell>
          <cell r="E8677" t="str">
            <v>外表面喷黑色细沙粉 L437*W44mm</v>
          </cell>
          <cell r="F8677" t="str">
            <v>PCS</v>
          </cell>
        </row>
        <row r="8678">
          <cell r="C8678" t="str">
            <v>WJ01V0006R0</v>
          </cell>
          <cell r="D8678" t="str">
            <v>MDV1616前板</v>
          </cell>
          <cell r="F8678" t="str">
            <v>PCS</v>
          </cell>
        </row>
        <row r="8679">
          <cell r="C8679" t="str">
            <v>WJ04V0007R0</v>
          </cell>
          <cell r="D8679" t="str">
            <v>MDV1616后板</v>
          </cell>
          <cell r="F8679" t="str">
            <v>PCS</v>
          </cell>
        </row>
        <row r="8680">
          <cell r="C8680" t="str">
            <v>WJ04V0007R1E00</v>
          </cell>
          <cell r="D8680" t="str">
            <v>MDV1616A后板</v>
          </cell>
          <cell r="E8680" t="str">
            <v>黑色</v>
          </cell>
          <cell r="F8680" t="str">
            <v>PCS</v>
          </cell>
        </row>
        <row r="8681">
          <cell r="C8681" t="str">
            <v>WJ01V0049R0</v>
          </cell>
          <cell r="D8681" t="str">
            <v>MDV3232前板</v>
          </cell>
          <cell r="F8681" t="str">
            <v>PCS</v>
          </cell>
        </row>
        <row r="8682">
          <cell r="C8682" t="str">
            <v>WJ04V0054R1</v>
          </cell>
          <cell r="D8682" t="str">
            <v>MDV3232后板</v>
          </cell>
          <cell r="F8682" t="str">
            <v>PCS</v>
          </cell>
        </row>
        <row r="8683">
          <cell r="C8683" t="str">
            <v>WJ04V0054R2E00</v>
          </cell>
          <cell r="D8683" t="str">
            <v>MDV3232A后板</v>
          </cell>
          <cell r="E8683" t="str">
            <v>黑色</v>
          </cell>
          <cell r="F8683" t="str">
            <v>PCS</v>
          </cell>
        </row>
        <row r="8684">
          <cell r="C8684" t="str">
            <v>WJ04V0005R0E00</v>
          </cell>
          <cell r="D8684" t="str">
            <v>MDV44后板</v>
          </cell>
          <cell r="F8684" t="str">
            <v>PCS</v>
          </cell>
        </row>
        <row r="8685">
          <cell r="C8685" t="str">
            <v>WJ01V0005R0</v>
          </cell>
          <cell r="D8685" t="str">
            <v>2U前板MDV88</v>
          </cell>
          <cell r="F8685" t="str">
            <v>PCS</v>
          </cell>
        </row>
        <row r="8686">
          <cell r="C8686" t="str">
            <v>WJ04V0006R0</v>
          </cell>
          <cell r="D8686" t="str">
            <v>2U后板MDV88</v>
          </cell>
          <cell r="F8686" t="str">
            <v>PCS</v>
          </cell>
        </row>
        <row r="8687">
          <cell r="C8687" t="str">
            <v>WJ01V0008R0</v>
          </cell>
          <cell r="D8687" t="str">
            <v>前板</v>
          </cell>
          <cell r="F8687" t="str">
            <v>PCS</v>
          </cell>
        </row>
        <row r="8688">
          <cell r="C8688" t="str">
            <v>WJ04V0009R0</v>
          </cell>
          <cell r="D8688" t="str">
            <v>后板</v>
          </cell>
          <cell r="F8688" t="str">
            <v>PCS</v>
          </cell>
        </row>
        <row r="8689">
          <cell r="C8689" t="str">
            <v>WJ04V0009R1E00</v>
          </cell>
          <cell r="D8689" t="str">
            <v>MHD1616后板</v>
          </cell>
          <cell r="E8689" t="str">
            <v>铝板 黑色 L432.6mm*W128.5mm*T3mm</v>
          </cell>
          <cell r="F8689" t="str">
            <v>PCS</v>
          </cell>
        </row>
        <row r="8690">
          <cell r="C8690" t="str">
            <v>WJ01V0048R0</v>
          </cell>
          <cell r="D8690" t="str">
            <v>MHD3232前板</v>
          </cell>
          <cell r="F8690" t="str">
            <v>PCS</v>
          </cell>
        </row>
        <row r="8691">
          <cell r="C8691" t="str">
            <v>WJ04V0053R0</v>
          </cell>
          <cell r="D8691" t="str">
            <v>MHD3232后板</v>
          </cell>
          <cell r="F8691" t="str">
            <v>PCS</v>
          </cell>
        </row>
        <row r="8692">
          <cell r="C8692" t="str">
            <v>WJ04V0052R0E00</v>
          </cell>
          <cell r="D8692" t="str">
            <v>MHD44后板</v>
          </cell>
          <cell r="E8692" t="str">
            <v>铝 外表面喷黑色细砂粉 丝印</v>
          </cell>
          <cell r="F8692" t="str">
            <v>PCS</v>
          </cell>
        </row>
        <row r="8693">
          <cell r="C8693" t="str">
            <v>WJ01V0110R0C01</v>
          </cell>
          <cell r="D8693" t="str">
            <v>MHD44（福州）前板</v>
          </cell>
          <cell r="E8693" t="str">
            <v>铝型材 拉丝、导电氧化 L437mm*W44mm*H12.5mm</v>
          </cell>
          <cell r="F8693" t="str">
            <v>PCS</v>
          </cell>
        </row>
        <row r="8694">
          <cell r="C8694" t="str">
            <v>WJ01V0007R1</v>
          </cell>
          <cell r="D8694" t="str">
            <v>MHD88前板</v>
          </cell>
          <cell r="E8694" t="str">
            <v>铝 表面喷黑色细砂粉 丝印</v>
          </cell>
          <cell r="F8694" t="str">
            <v>PCS</v>
          </cell>
        </row>
        <row r="8695">
          <cell r="C8695" t="str">
            <v>WJ01V0007R2E00</v>
          </cell>
          <cell r="D8695" t="str">
            <v>MHD88前板</v>
          </cell>
          <cell r="E8695" t="str">
            <v>铝本色氧化（哑光）L482.6mm*W88.4mm*T3mm</v>
          </cell>
          <cell r="F8695" t="str">
            <v>PCS</v>
          </cell>
        </row>
        <row r="8696">
          <cell r="C8696" t="str">
            <v>WJ01V0007R0</v>
          </cell>
          <cell r="D8696" t="str">
            <v>MHD88前板</v>
          </cell>
          <cell r="F8696" t="str">
            <v>PCS</v>
          </cell>
        </row>
        <row r="8697">
          <cell r="C8697" t="str">
            <v>WJ04V0008R0</v>
          </cell>
          <cell r="D8697" t="str">
            <v>MHD88后板</v>
          </cell>
          <cell r="F8697" t="str">
            <v>PCS</v>
          </cell>
        </row>
        <row r="8698">
          <cell r="C8698" t="str">
            <v>WJ01V0116R0K01</v>
          </cell>
          <cell r="D8698" t="str">
            <v>MHDBT-44TP前板</v>
          </cell>
          <cell r="E8698" t="str">
            <v>表面喷细砂黑色氧化处理 L436.4mm*W44mm</v>
          </cell>
          <cell r="F8698" t="str">
            <v>PCS</v>
          </cell>
        </row>
        <row r="8699">
          <cell r="C8699" t="str">
            <v>WJ04V0084R1K01</v>
          </cell>
          <cell r="D8699" t="str">
            <v>MHD44TP后板</v>
          </cell>
          <cell r="E8699" t="str">
            <v>表面喷细砂黑色氧化处理L436.4mm*W44mm*T2.5mm</v>
          </cell>
          <cell r="F8699" t="str">
            <v>PCS</v>
          </cell>
        </row>
        <row r="8700">
          <cell r="C8700" t="str">
            <v>WJ01V0045R0</v>
          </cell>
          <cell r="D8700" t="str">
            <v>MMX1616前板</v>
          </cell>
          <cell r="E8700" t="str">
            <v>铝 外表面喷黑色细砂粉 丝印</v>
          </cell>
          <cell r="F8700" t="str">
            <v>PCS</v>
          </cell>
        </row>
        <row r="8701">
          <cell r="C8701" t="str">
            <v>WJ04V0048R1E00</v>
          </cell>
          <cell r="D8701" t="str">
            <v>MMX1616后板</v>
          </cell>
          <cell r="E8701" t="str">
            <v>铝 表面喷黑色细砂粉 丝印</v>
          </cell>
          <cell r="F8701" t="str">
            <v>PCS</v>
          </cell>
        </row>
        <row r="8702">
          <cell r="C8702" t="str">
            <v>WJ05V0004R0</v>
          </cell>
          <cell r="D8702" t="str">
            <v>挡板(DVI IN)</v>
          </cell>
          <cell r="E8702" t="str">
            <v>铝 表面喷黑色细砂粉 丝印</v>
          </cell>
          <cell r="F8702" t="str">
            <v>PCS</v>
          </cell>
        </row>
        <row r="8703">
          <cell r="C8703" t="str">
            <v>WJ05V0005R0</v>
          </cell>
          <cell r="D8703" t="str">
            <v>挡板(DVI OUT)</v>
          </cell>
          <cell r="E8703" t="str">
            <v>铝 表面喷黑色细砂粉 丝印</v>
          </cell>
          <cell r="F8703" t="str">
            <v>PCS</v>
          </cell>
        </row>
        <row r="8704">
          <cell r="C8704" t="str">
            <v>WJ05V0006R0</v>
          </cell>
          <cell r="D8704" t="str">
            <v>挡板(VGA IN)</v>
          </cell>
          <cell r="E8704" t="str">
            <v>铝 表面喷黑色细砂粉 丝印</v>
          </cell>
          <cell r="F8704" t="str">
            <v>PCS</v>
          </cell>
        </row>
        <row r="8705">
          <cell r="C8705" t="str">
            <v>WJ05V0007R0</v>
          </cell>
          <cell r="D8705" t="str">
            <v>挡板(VGA OUT)</v>
          </cell>
          <cell r="E8705" t="str">
            <v>铝 表面喷黑色细砂粉 丝印</v>
          </cell>
          <cell r="F8705" t="str">
            <v>PCS</v>
          </cell>
        </row>
        <row r="8706">
          <cell r="C8706" t="str">
            <v>WJ05V0008R0</v>
          </cell>
          <cell r="D8706" t="str">
            <v>挡板(TP IN)</v>
          </cell>
          <cell r="E8706" t="str">
            <v>铝 表面喷黑色细砂粉 丝印</v>
          </cell>
          <cell r="F8706" t="str">
            <v>PCS</v>
          </cell>
        </row>
        <row r="8707">
          <cell r="C8707" t="str">
            <v>WJ05V0009R0</v>
          </cell>
          <cell r="D8707" t="str">
            <v>挡板(TP OUT)</v>
          </cell>
          <cell r="E8707" t="str">
            <v>铝 表面喷黑色细砂粉 丝印</v>
          </cell>
          <cell r="F8707" t="str">
            <v>PCS</v>
          </cell>
        </row>
        <row r="8708">
          <cell r="C8708" t="str">
            <v>WJ05V0010R0</v>
          </cell>
          <cell r="D8708" t="str">
            <v>挡板(HDMI IN)</v>
          </cell>
          <cell r="E8708" t="str">
            <v>铝 表面喷黑色细砂粉 丝印</v>
          </cell>
          <cell r="F8708" t="str">
            <v>PCS</v>
          </cell>
        </row>
        <row r="8709">
          <cell r="C8709" t="str">
            <v>WJ05V0011R0</v>
          </cell>
          <cell r="D8709" t="str">
            <v>挡板(HDMI OUT)</v>
          </cell>
          <cell r="E8709" t="str">
            <v>铝 表面喷黑色细砂粉 丝印</v>
          </cell>
          <cell r="F8709" t="str">
            <v>PCS</v>
          </cell>
        </row>
        <row r="8710">
          <cell r="C8710" t="str">
            <v>WJ05V0012R0</v>
          </cell>
          <cell r="D8710" t="str">
            <v>挡板(SDI IN)</v>
          </cell>
          <cell r="E8710" t="str">
            <v>铝 表面喷黑色细砂粉 丝印</v>
          </cell>
          <cell r="F8710" t="str">
            <v>PCS</v>
          </cell>
        </row>
        <row r="8711">
          <cell r="C8711" t="str">
            <v>WJ05V0013R0</v>
          </cell>
          <cell r="D8711" t="str">
            <v>挡板(SDI OUT)</v>
          </cell>
          <cell r="E8711" t="str">
            <v>铝 表面喷黑色细砂粉 丝印</v>
          </cell>
          <cell r="F8711" t="str">
            <v>PCS</v>
          </cell>
        </row>
        <row r="8712">
          <cell r="C8712" t="str">
            <v>WJ05V0014R0</v>
          </cell>
          <cell r="D8712" t="str">
            <v>挡板(FIBER IN)</v>
          </cell>
          <cell r="E8712" t="str">
            <v>铝 表面喷黑色细砂粉 丝印</v>
          </cell>
          <cell r="F8712" t="str">
            <v>PCS</v>
          </cell>
        </row>
        <row r="8713">
          <cell r="C8713" t="str">
            <v>WJ05V0015R0</v>
          </cell>
          <cell r="D8713" t="str">
            <v>挡板(FIBER OUT)</v>
          </cell>
          <cell r="E8713" t="str">
            <v>铝 表面喷黑色细砂粉 丝印</v>
          </cell>
          <cell r="F8713" t="str">
            <v>PCS</v>
          </cell>
        </row>
        <row r="8714">
          <cell r="C8714" t="str">
            <v>WJ05V0018R0</v>
          </cell>
          <cell r="D8714" t="str">
            <v>挡板（单个HEMI OUT)</v>
          </cell>
          <cell r="E8714" t="str">
            <v>铝 表面喷黑色细砂粉 丝印</v>
          </cell>
          <cell r="F8714" t="str">
            <v>PCS</v>
          </cell>
        </row>
        <row r="8715">
          <cell r="C8715" t="str">
            <v>WJ01V0045R1</v>
          </cell>
          <cell r="D8715" t="str">
            <v>MMX1616前板</v>
          </cell>
          <cell r="E8715" t="str">
            <v>铝 外表面喷黑色细砂粉 丝印</v>
          </cell>
          <cell r="F8715" t="str">
            <v>PCS</v>
          </cell>
        </row>
        <row r="8716">
          <cell r="C8716" t="str">
            <v>WJ01V0046R0</v>
          </cell>
          <cell r="D8716" t="str">
            <v>MMX3232前板</v>
          </cell>
          <cell r="E8716" t="str">
            <v>铝 外表面喷黑色细砂粉 丝印</v>
          </cell>
          <cell r="F8716" t="str">
            <v>PCS</v>
          </cell>
        </row>
        <row r="8717">
          <cell r="C8717" t="str">
            <v>WJ04V0049R0E00</v>
          </cell>
          <cell r="D8717" t="str">
            <v>MMX3232后板</v>
          </cell>
          <cell r="E8717" t="str">
            <v>铝 表面喷黑色细砂粉 丝印</v>
          </cell>
          <cell r="F8717" t="str">
            <v>PCS</v>
          </cell>
        </row>
        <row r="8718">
          <cell r="C8718" t="str">
            <v>WJ01V0046R1</v>
          </cell>
          <cell r="D8718" t="str">
            <v>MMX3232前板</v>
          </cell>
          <cell r="E8718" t="str">
            <v>铝 外表面喷黑色细砂粉 丝印</v>
          </cell>
          <cell r="F8718" t="str">
            <v>PCS</v>
          </cell>
        </row>
        <row r="8719">
          <cell r="C8719" t="str">
            <v>WJ01V0073R0E00</v>
          </cell>
          <cell r="D8719" t="str">
            <v>MMX6464前板</v>
          </cell>
          <cell r="F8719" t="str">
            <v>PCS</v>
          </cell>
        </row>
        <row r="8720">
          <cell r="C8720" t="str">
            <v>WJ04V0073R0E00</v>
          </cell>
          <cell r="D8720" t="str">
            <v>MMX6464后板</v>
          </cell>
          <cell r="F8720" t="str">
            <v>PCS</v>
          </cell>
        </row>
        <row r="8721">
          <cell r="C8721" t="str">
            <v>WJ01V0044R0</v>
          </cell>
          <cell r="D8721" t="str">
            <v>MMX88前板</v>
          </cell>
          <cell r="E8721" t="str">
            <v>铝 外表面喷黑色细砂粉 丝印</v>
          </cell>
          <cell r="F8721" t="str">
            <v>PCS</v>
          </cell>
        </row>
        <row r="8722">
          <cell r="C8722" t="str">
            <v>WJ04V0047R0</v>
          </cell>
          <cell r="D8722" t="str">
            <v>MMX88后板</v>
          </cell>
          <cell r="E8722" t="str">
            <v>铝 表面喷黑色细砂粉 丝印</v>
          </cell>
          <cell r="F8722" t="str">
            <v>PCS</v>
          </cell>
        </row>
        <row r="8723">
          <cell r="C8723" t="str">
            <v>WJ05V0007R1</v>
          </cell>
          <cell r="D8723" t="str">
            <v>VGA OUT 插板</v>
          </cell>
          <cell r="E8723" t="str">
            <v>铝 表面喷黑色细砂粉 丝印</v>
          </cell>
          <cell r="F8723" t="str">
            <v>PCS</v>
          </cell>
        </row>
        <row r="8724">
          <cell r="C8724" t="str">
            <v>WJ05V0008R1</v>
          </cell>
          <cell r="D8724" t="str">
            <v>挡板(TP IN)</v>
          </cell>
          <cell r="E8724" t="str">
            <v>铝 表面喷黑色细砂粉 丝印</v>
          </cell>
          <cell r="F8724" t="str">
            <v>PCS</v>
          </cell>
        </row>
        <row r="8725">
          <cell r="C8725" t="str">
            <v>WJ05V0009R1</v>
          </cell>
          <cell r="D8725" t="str">
            <v>挡板(TP OUT)</v>
          </cell>
          <cell r="E8725" t="str">
            <v>铝 表面喷黑色细砂粉 丝印</v>
          </cell>
          <cell r="F8725" t="str">
            <v>PCS</v>
          </cell>
        </row>
        <row r="8726">
          <cell r="C8726" t="str">
            <v>WJ05V0012R1E00</v>
          </cell>
          <cell r="D8726" t="str">
            <v>SDI IN 插板</v>
          </cell>
          <cell r="E8726" t="str">
            <v>铝 表面喷黑色细砂粉 丝印</v>
          </cell>
          <cell r="F8726" t="str">
            <v>PCS</v>
          </cell>
        </row>
        <row r="8727">
          <cell r="C8727" t="str">
            <v>WJ05V0013R1E00</v>
          </cell>
          <cell r="D8727" t="str">
            <v>SDI OUT 插板</v>
          </cell>
          <cell r="E8727" t="str">
            <v>铝 表面喷黑色细砂粉 丝印</v>
          </cell>
          <cell r="F8727" t="str">
            <v>PCS</v>
          </cell>
        </row>
        <row r="8728">
          <cell r="C8728" t="str">
            <v>WJ05V0014R1</v>
          </cell>
          <cell r="D8728" t="str">
            <v>FIBER IN 插板</v>
          </cell>
          <cell r="E8728" t="str">
            <v>铝 表面喷黑色细砂粉 丝印</v>
          </cell>
          <cell r="F8728" t="str">
            <v>PCS</v>
          </cell>
        </row>
        <row r="8729">
          <cell r="C8729" t="str">
            <v>WJ05V0015R1</v>
          </cell>
          <cell r="D8729" t="str">
            <v>FIBER OUT 插板</v>
          </cell>
          <cell r="E8729" t="str">
            <v>铝 表面喷黑色细砂粉 丝印</v>
          </cell>
          <cell r="F8729" t="str">
            <v>PCS</v>
          </cell>
        </row>
        <row r="8730">
          <cell r="C8730" t="str">
            <v>WJ05V0016R1</v>
          </cell>
          <cell r="D8730" t="str">
            <v>IN 空插板</v>
          </cell>
          <cell r="E8730" t="str">
            <v>铝 表面喷黑色细砂粉 丝印</v>
          </cell>
          <cell r="F8730" t="str">
            <v>PCS</v>
          </cell>
        </row>
        <row r="8731">
          <cell r="C8731" t="str">
            <v>WJ05V0017R1</v>
          </cell>
          <cell r="D8731" t="str">
            <v>OUT 空插板</v>
          </cell>
          <cell r="E8731" t="str">
            <v>铝 表面喷黑色细砂粉 丝印</v>
          </cell>
          <cell r="F8731" t="str">
            <v>PCS</v>
          </cell>
        </row>
        <row r="8732">
          <cell r="C8732" t="str">
            <v>WJ05V0018R1</v>
          </cell>
          <cell r="D8732" t="str">
            <v>单个 HDMI OUT 插板</v>
          </cell>
          <cell r="E8732" t="str">
            <v>铝 表面喷黑色细砂粉 丝印</v>
          </cell>
          <cell r="F8732" t="str">
            <v>PCS</v>
          </cell>
        </row>
        <row r="8733">
          <cell r="C8733" t="str">
            <v>WJ01V0009R0</v>
          </cell>
          <cell r="D8733" t="str">
            <v>MPA88前板</v>
          </cell>
          <cell r="F8733" t="str">
            <v>PCS</v>
          </cell>
        </row>
        <row r="8734">
          <cell r="C8734" t="str">
            <v>WJ04V0010R0</v>
          </cell>
          <cell r="D8734" t="str">
            <v>MPA88后板</v>
          </cell>
          <cell r="F8734" t="str">
            <v>PCS</v>
          </cell>
        </row>
        <row r="8735">
          <cell r="C8735" t="str">
            <v>WJ01V0071R0</v>
          </cell>
          <cell r="D8735" t="str">
            <v>MRG128128前板（A）</v>
          </cell>
          <cell r="F8735" t="str">
            <v>PCS</v>
          </cell>
        </row>
        <row r="8736">
          <cell r="C8736" t="str">
            <v>WJ01V0072R0</v>
          </cell>
          <cell r="D8736" t="str">
            <v>MRG128128前板（B）</v>
          </cell>
          <cell r="F8736" t="str">
            <v>PCS</v>
          </cell>
        </row>
        <row r="8737">
          <cell r="C8737" t="str">
            <v>WJ04V0071R0</v>
          </cell>
          <cell r="D8737" t="str">
            <v>MRG128128后板</v>
          </cell>
          <cell r="F8737" t="str">
            <v>PCS</v>
          </cell>
        </row>
        <row r="8738">
          <cell r="C8738" t="str">
            <v>WJ01V0069R0</v>
          </cell>
          <cell r="D8738" t="str">
            <v>MRG6464前板（A）</v>
          </cell>
          <cell r="F8738" t="str">
            <v>PCS</v>
          </cell>
        </row>
        <row r="8739">
          <cell r="C8739" t="str">
            <v>WJ01V0070R0</v>
          </cell>
          <cell r="D8739" t="str">
            <v>MRG6464前板（B）</v>
          </cell>
          <cell r="F8739" t="str">
            <v>PCS</v>
          </cell>
        </row>
        <row r="8740">
          <cell r="C8740" t="str">
            <v>WJ04V0070R0</v>
          </cell>
          <cell r="D8740" t="str">
            <v>MRG6464后板</v>
          </cell>
          <cell r="F8740" t="str">
            <v>PCS</v>
          </cell>
        </row>
        <row r="8741">
          <cell r="C8741" t="str">
            <v>WJ05V0025R0</v>
          </cell>
          <cell r="D8741" t="str">
            <v>MRG6464插板</v>
          </cell>
          <cell r="F8741" t="str">
            <v>PCS</v>
          </cell>
        </row>
        <row r="8742">
          <cell r="C8742" t="str">
            <v>WJ05V0025R1</v>
          </cell>
          <cell r="D8742" t="str">
            <v>MRG6464插板</v>
          </cell>
          <cell r="E8742" t="str">
            <v>铝型材 表面喷黑色细砂粉 L358.8mm*W40.44mm*T2.5mm</v>
          </cell>
          <cell r="F8742" t="str">
            <v>PCS</v>
          </cell>
        </row>
        <row r="8743">
          <cell r="C8743" t="str">
            <v>WJ01V0010R0</v>
          </cell>
          <cell r="D8743" t="str">
            <v>3U前面板MRG88</v>
          </cell>
          <cell r="F8743" t="str">
            <v>PCS</v>
          </cell>
        </row>
        <row r="8744">
          <cell r="C8744" t="str">
            <v>WJ04V0011R0</v>
          </cell>
          <cell r="D8744" t="str">
            <v>3U后板MRG88</v>
          </cell>
          <cell r="F8744" t="str">
            <v>PCS</v>
          </cell>
        </row>
        <row r="8745">
          <cell r="C8745" t="str">
            <v>WJ04V0011R2E00</v>
          </cell>
          <cell r="D8745" t="str">
            <v>MRG88A后板</v>
          </cell>
          <cell r="E8745" t="str">
            <v>铝板 表面喷黑色细砂粉 L436.6mm*W132.5mm*T2mm*H7mm</v>
          </cell>
          <cell r="F8745" t="str">
            <v>PCS</v>
          </cell>
        </row>
        <row r="8746">
          <cell r="C8746" t="str">
            <v>WJ01V0114R0K01</v>
          </cell>
          <cell r="D8746" t="str">
            <v>MS121前板</v>
          </cell>
          <cell r="E8746" t="str">
            <v>表面喷黑色细沙粉 L482.6*W44*T12.5mm</v>
          </cell>
          <cell r="F8746" t="str">
            <v>PCS</v>
          </cell>
        </row>
        <row r="8747">
          <cell r="C8747" t="str">
            <v>WJ04V0092R0K01</v>
          </cell>
          <cell r="D8747" t="str">
            <v>MS121后板</v>
          </cell>
          <cell r="E8747" t="str">
            <v>表面喷黑色细沙粉 L437*W44*T2.5mm</v>
          </cell>
          <cell r="F8747" t="str">
            <v>PCS</v>
          </cell>
        </row>
        <row r="8748">
          <cell r="C8748" t="str">
            <v>WJ01V0115R0K01</v>
          </cell>
          <cell r="D8748" t="str">
            <v>MS121-AP前板</v>
          </cell>
          <cell r="E8748" t="str">
            <v>外表面喷黑色细沙粉 L482.6*W44*H12.5mm</v>
          </cell>
          <cell r="F8748" t="str">
            <v>PCS</v>
          </cell>
        </row>
        <row r="8749">
          <cell r="C8749" t="str">
            <v>WJ04V0093R0K01</v>
          </cell>
          <cell r="D8749" t="str">
            <v>MS121-AP后板</v>
          </cell>
          <cell r="E8749" t="str">
            <v>外表面喷黑色细沙粉 L437*W44*T2.5mm</v>
          </cell>
          <cell r="F8749" t="str">
            <v>PCS</v>
          </cell>
        </row>
        <row r="8750">
          <cell r="C8750" t="str">
            <v>WJ01V0011R0</v>
          </cell>
          <cell r="D8750" t="str">
            <v>MTX200前板</v>
          </cell>
          <cell r="F8750" t="str">
            <v>PCS</v>
          </cell>
        </row>
        <row r="8751">
          <cell r="C8751" t="str">
            <v>WJ04V0012R0</v>
          </cell>
          <cell r="D8751" t="str">
            <v>MTX200后板</v>
          </cell>
          <cell r="F8751" t="str">
            <v>PCS</v>
          </cell>
        </row>
        <row r="8752">
          <cell r="C8752" t="str">
            <v>WJ01V0001R0E00</v>
          </cell>
          <cell r="D8752" t="str">
            <v>MVG44前板</v>
          </cell>
          <cell r="E8752" t="str">
            <v>铝型材 外表面喷黑色细沙粉L482.6mm*W44mm*H12.5mm</v>
          </cell>
          <cell r="F8752" t="str">
            <v>PCS</v>
          </cell>
        </row>
        <row r="8753">
          <cell r="C8753" t="str">
            <v>WJ01V0001R0E01</v>
          </cell>
          <cell r="D8753" t="str">
            <v>MVG44前板</v>
          </cell>
          <cell r="E8753" t="str">
            <v>铝型材 外表面喷黑色细沙粉L482.6mm*W44mm*H12.5mm</v>
          </cell>
          <cell r="F8753" t="str">
            <v>PCS</v>
          </cell>
        </row>
        <row r="8754">
          <cell r="C8754" t="str">
            <v>WJ04V0013R1E00</v>
          </cell>
          <cell r="D8754" t="str">
            <v>MVG44后板</v>
          </cell>
          <cell r="E8754" t="str">
            <v>铝型材 外表面喷黑色细沙粉L437mm*W44mm*T2.5mm</v>
          </cell>
          <cell r="F8754" t="str">
            <v>PCS</v>
          </cell>
        </row>
        <row r="8755">
          <cell r="C8755" t="str">
            <v>WJ04V0013R0</v>
          </cell>
          <cell r="D8755" t="str">
            <v>1U后板MVG44</v>
          </cell>
          <cell r="F8755" t="str">
            <v>PCS</v>
          </cell>
        </row>
        <row r="8756">
          <cell r="C8756" t="str">
            <v>WJ01V0012R0</v>
          </cell>
          <cell r="D8756" t="str">
            <v>2U前面板MVG88A</v>
          </cell>
          <cell r="F8756" t="str">
            <v>PCS</v>
          </cell>
        </row>
        <row r="8757">
          <cell r="C8757" t="str">
            <v>WJ01V0012R1E00</v>
          </cell>
          <cell r="D8757" t="str">
            <v>MVG88A前板</v>
          </cell>
          <cell r="E8757" t="str">
            <v>铝 外表面喷黑色细砂粉 丝印</v>
          </cell>
          <cell r="F8757" t="str">
            <v>PCS</v>
          </cell>
        </row>
        <row r="8758">
          <cell r="C8758" t="str">
            <v>WJ01V0012R1E01</v>
          </cell>
          <cell r="D8758" t="str">
            <v>MVG88A前板</v>
          </cell>
          <cell r="E8758" t="str">
            <v>铝 外表面喷黑色细砂粉 丝印</v>
          </cell>
          <cell r="F8758" t="str">
            <v>PCS</v>
          </cell>
        </row>
        <row r="8759">
          <cell r="C8759" t="str">
            <v>WJ04V0014R0</v>
          </cell>
          <cell r="D8759" t="str">
            <v>2U后板MVG88A</v>
          </cell>
          <cell r="F8759" t="str">
            <v>PCS</v>
          </cell>
        </row>
        <row r="8760">
          <cell r="C8760" t="str">
            <v>WJ01V0013R0</v>
          </cell>
          <cell r="D8760" t="str">
            <v>PA2前板</v>
          </cell>
          <cell r="F8760" t="str">
            <v>PCS</v>
          </cell>
        </row>
        <row r="8761">
          <cell r="C8761" t="str">
            <v>WJ04V0015R0</v>
          </cell>
          <cell r="D8761" t="str">
            <v>PA2后板</v>
          </cell>
          <cell r="F8761" t="str">
            <v>PCS</v>
          </cell>
        </row>
        <row r="8762">
          <cell r="C8762" t="str">
            <v>WJ01V0050R0E00</v>
          </cell>
          <cell r="D8762" t="str">
            <v>PA2B前板</v>
          </cell>
          <cell r="E8762" t="str">
            <v>喷黑色细砂粉+丝印</v>
          </cell>
          <cell r="F8762" t="str">
            <v>PCS</v>
          </cell>
        </row>
        <row r="8763">
          <cell r="C8763" t="str">
            <v>WJ04V0055R0E00</v>
          </cell>
          <cell r="D8763" t="str">
            <v>PA2B后板</v>
          </cell>
          <cell r="E8763" t="str">
            <v>喷黑色细砂粉+丝印</v>
          </cell>
          <cell r="F8763" t="str">
            <v>PCS</v>
          </cell>
        </row>
        <row r="8764">
          <cell r="C8764" t="str">
            <v>WJ01V0014R0E00</v>
          </cell>
          <cell r="D8764" t="str">
            <v>1U前面板PS121</v>
          </cell>
          <cell r="E8764" t="str">
            <v>表面喷黑色细沙粉L482.6*W44mm</v>
          </cell>
          <cell r="F8764" t="str">
            <v>PCS</v>
          </cell>
        </row>
        <row r="8765">
          <cell r="C8765" t="str">
            <v>WJ01V0014R0E01</v>
          </cell>
          <cell r="D8765" t="str">
            <v>1U前面板PS121</v>
          </cell>
          <cell r="E8765" t="str">
            <v>表面喷黑色细沙粉L482.6*W44mm</v>
          </cell>
          <cell r="F8765" t="str">
            <v>PCS</v>
          </cell>
        </row>
        <row r="8766">
          <cell r="C8766" t="str">
            <v>WJ04V0016R0E00</v>
          </cell>
          <cell r="D8766" t="str">
            <v>1U后板PS121</v>
          </cell>
          <cell r="E8766" t="str">
            <v>表面喷黑色细沙粉L437*W44*T2.5mm</v>
          </cell>
          <cell r="F8766" t="str">
            <v>PCS</v>
          </cell>
        </row>
        <row r="8767">
          <cell r="C8767" t="str">
            <v>WJ03V0011R0</v>
          </cell>
          <cell r="D8767" t="str">
            <v>6路调光器屏蔽盖</v>
          </cell>
          <cell r="F8767" t="str">
            <v>PCS</v>
          </cell>
        </row>
        <row r="8768">
          <cell r="C8768" t="str">
            <v>WJ01V0015R0</v>
          </cell>
          <cell r="D8768" t="str">
            <v>PTNET前面板</v>
          </cell>
          <cell r="F8768" t="str">
            <v>PCS</v>
          </cell>
        </row>
        <row r="8769">
          <cell r="C8769" t="str">
            <v>WJ03V0012R0</v>
          </cell>
          <cell r="D8769" t="str">
            <v>PTNET盖板</v>
          </cell>
          <cell r="F8769" t="str">
            <v>PCS</v>
          </cell>
        </row>
        <row r="8770">
          <cell r="C8770" t="str">
            <v>WJ04V0017R0</v>
          </cell>
          <cell r="D8770" t="str">
            <v>PTNET后面板</v>
          </cell>
          <cell r="F8770" t="str">
            <v>PCS</v>
          </cell>
        </row>
        <row r="8771">
          <cell r="C8771" t="str">
            <v>WJ03V0013R0</v>
          </cell>
          <cell r="D8771" t="str">
            <v>8路控制器屏蔽盖</v>
          </cell>
          <cell r="F8771" t="str">
            <v>PCS</v>
          </cell>
        </row>
        <row r="8772">
          <cell r="C8772" t="str">
            <v>WJ01V0018R0C01</v>
          </cell>
          <cell r="D8772" t="str">
            <v>SC121D前板</v>
          </cell>
          <cell r="E8772" t="str">
            <v>铝 外表面喷黑色细砂粉 丝印</v>
          </cell>
          <cell r="F8772" t="str">
            <v>PCS</v>
          </cell>
        </row>
        <row r="8773">
          <cell r="C8773" t="str">
            <v>WJ01V0018R0E00</v>
          </cell>
          <cell r="D8773" t="str">
            <v>SC121D前板</v>
          </cell>
          <cell r="E8773" t="str">
            <v>铝 外表面喷黑色细砂粉 丝印</v>
          </cell>
          <cell r="F8773" t="str">
            <v>PCS</v>
          </cell>
        </row>
        <row r="8774">
          <cell r="C8774" t="str">
            <v>WJ01V0018R0E01</v>
          </cell>
          <cell r="D8774" t="str">
            <v>SC121D前板</v>
          </cell>
          <cell r="E8774" t="str">
            <v>铝 外表面喷黑色细砂粉 丝印</v>
          </cell>
          <cell r="F8774" t="str">
            <v>PCS</v>
          </cell>
        </row>
        <row r="8775">
          <cell r="C8775" t="str">
            <v>WJ01V0018R0S02</v>
          </cell>
          <cell r="D8775" t="str">
            <v>SC121D前板</v>
          </cell>
          <cell r="E8775" t="str">
            <v>铝 外表面喷黑色细砂粉 丝印</v>
          </cell>
          <cell r="F8775" t="str">
            <v>PCS</v>
          </cell>
        </row>
        <row r="8776">
          <cell r="C8776" t="str">
            <v>WJ01V0018R0U01</v>
          </cell>
          <cell r="D8776" t="str">
            <v>SC121D前板</v>
          </cell>
          <cell r="E8776" t="str">
            <v>铝 外表面喷黑色细砂粉 丝印</v>
          </cell>
          <cell r="F8776" t="str">
            <v>PCS</v>
          </cell>
        </row>
        <row r="8777">
          <cell r="C8777" t="str">
            <v>WJ04V0019R0E00</v>
          </cell>
          <cell r="D8777" t="str">
            <v>SC121D后板</v>
          </cell>
          <cell r="E8777" t="str">
            <v>铝 外表面喷黑色细砂粉 丝印</v>
          </cell>
          <cell r="F8777" t="str">
            <v>PCS</v>
          </cell>
        </row>
        <row r="8778">
          <cell r="C8778" t="str">
            <v>WJ01V0016R0</v>
          </cell>
          <cell r="D8778" t="str">
            <v>SC61D前板</v>
          </cell>
          <cell r="F8778" t="str">
            <v>PCS</v>
          </cell>
        </row>
        <row r="8779">
          <cell r="C8779" t="str">
            <v>WJ02V0020R0</v>
          </cell>
          <cell r="D8779" t="str">
            <v>SC61D底板</v>
          </cell>
          <cell r="F8779" t="str">
            <v>PCS</v>
          </cell>
        </row>
        <row r="8780">
          <cell r="C8780" t="str">
            <v>WJ03V0014R0</v>
          </cell>
          <cell r="D8780" t="str">
            <v>SC61D盖板</v>
          </cell>
          <cell r="F8780" t="str">
            <v>PCS</v>
          </cell>
        </row>
        <row r="8781">
          <cell r="C8781" t="str">
            <v>WJ04V0074R0E00</v>
          </cell>
          <cell r="D8781" t="str">
            <v>SC61D后板</v>
          </cell>
          <cell r="E8781" t="str">
            <v>表面拉丝（内表面不拉丝）黑色氧化处理 L178*W42mm</v>
          </cell>
          <cell r="F8781" t="str">
            <v>PCS</v>
          </cell>
        </row>
        <row r="8782">
          <cell r="C8782" t="str">
            <v>WJ04V0018R0</v>
          </cell>
          <cell r="D8782" t="str">
            <v>1U后板SC91DM</v>
          </cell>
          <cell r="F8782" t="str">
            <v>PCS</v>
          </cell>
        </row>
        <row r="8783">
          <cell r="C8783" t="str">
            <v>WJ01V0017R0E01</v>
          </cell>
          <cell r="D8783" t="str">
            <v>SC91DM前板</v>
          </cell>
          <cell r="E8783" t="str">
            <v>铝 外表面喷黑色细砂粉 丝印</v>
          </cell>
          <cell r="F8783" t="str">
            <v>PCS</v>
          </cell>
        </row>
        <row r="8784">
          <cell r="C8784" t="str">
            <v>WJ01V0019R0</v>
          </cell>
          <cell r="D8784" t="str">
            <v>SCV8A前面板</v>
          </cell>
          <cell r="E8784" t="str">
            <v>铝 氧化拉丝 黑色 丝印</v>
          </cell>
          <cell r="F8784" t="str">
            <v>PCS</v>
          </cell>
        </row>
        <row r="8785">
          <cell r="C8785" t="str">
            <v>WJ03V0015R0</v>
          </cell>
          <cell r="D8785" t="str">
            <v>SCV8A新机箱上盖</v>
          </cell>
          <cell r="F8785" t="str">
            <v>PCS</v>
          </cell>
        </row>
        <row r="8786">
          <cell r="C8786" t="str">
            <v>WJ04V0020R0</v>
          </cell>
          <cell r="D8786" t="str">
            <v>SCV8A后面板</v>
          </cell>
          <cell r="F8786" t="str">
            <v>PCS</v>
          </cell>
        </row>
        <row r="8787">
          <cell r="C8787" t="str">
            <v>WJ01V0020R0E00</v>
          </cell>
          <cell r="D8787" t="str">
            <v>SDV2前板</v>
          </cell>
          <cell r="E8787" t="str">
            <v>外表面喷砂黑色氧化处理，内表面不喷砂</v>
          </cell>
          <cell r="F8787" t="str">
            <v>PCS</v>
          </cell>
        </row>
        <row r="8788">
          <cell r="C8788" t="str">
            <v>WJ03V0016R0</v>
          </cell>
          <cell r="D8788" t="str">
            <v>SDV2盖板</v>
          </cell>
          <cell r="F8788" t="str">
            <v>PCS</v>
          </cell>
        </row>
        <row r="8789">
          <cell r="C8789" t="str">
            <v>WJ04V0021R0</v>
          </cell>
          <cell r="D8789" t="str">
            <v>SDV2后板</v>
          </cell>
          <cell r="F8789" t="str">
            <v>PCS</v>
          </cell>
        </row>
        <row r="8790">
          <cell r="C8790" t="str">
            <v>WJ01V0021R0</v>
          </cell>
          <cell r="D8790" t="str">
            <v>SDV4前板</v>
          </cell>
          <cell r="F8790" t="str">
            <v>PCS</v>
          </cell>
        </row>
        <row r="8791">
          <cell r="C8791" t="str">
            <v>WJ03V0017R0</v>
          </cell>
          <cell r="D8791" t="str">
            <v>SDV4上盖</v>
          </cell>
          <cell r="F8791" t="str">
            <v>PCS</v>
          </cell>
        </row>
        <row r="8792">
          <cell r="C8792" t="str">
            <v>WJ04V0022R0</v>
          </cell>
          <cell r="D8792" t="str">
            <v>SDV4后板</v>
          </cell>
          <cell r="F8792" t="str">
            <v>PCS</v>
          </cell>
        </row>
        <row r="8793">
          <cell r="C8793" t="str">
            <v>WJ01V0022R0E00</v>
          </cell>
          <cell r="D8793" t="str">
            <v>SDV8前板</v>
          </cell>
          <cell r="F8793" t="str">
            <v>PCS</v>
          </cell>
        </row>
        <row r="8794">
          <cell r="C8794" t="str">
            <v>WJ03V0018R0E00</v>
          </cell>
          <cell r="D8794" t="str">
            <v>SDV8盖板</v>
          </cell>
          <cell r="F8794" t="str">
            <v>PCS</v>
          </cell>
        </row>
        <row r="8795">
          <cell r="C8795" t="str">
            <v>WJ03V0018R0E01</v>
          </cell>
          <cell r="D8795" t="str">
            <v>SDV8盖板</v>
          </cell>
          <cell r="F8795" t="str">
            <v>PCS</v>
          </cell>
        </row>
        <row r="8796">
          <cell r="C8796" t="str">
            <v>WJ04V0023R0E00</v>
          </cell>
          <cell r="D8796" t="str">
            <v>SDV8后板</v>
          </cell>
          <cell r="F8796" t="str">
            <v>PCS</v>
          </cell>
        </row>
        <row r="8797">
          <cell r="C8797" t="str">
            <v>WJ01V0023R0E00</v>
          </cell>
          <cell r="D8797" t="str">
            <v>SHD2前板</v>
          </cell>
          <cell r="E8797" t="str">
            <v>铝 表面喷砂氧化处理（黑色） 丝印</v>
          </cell>
          <cell r="F8797" t="str">
            <v>PCS</v>
          </cell>
        </row>
        <row r="8798">
          <cell r="C8798" t="str">
            <v>WJ03V0019R0</v>
          </cell>
          <cell r="D8798" t="str">
            <v>SHD2盖板</v>
          </cell>
          <cell r="F8798" t="str">
            <v>PCS</v>
          </cell>
        </row>
        <row r="8799">
          <cell r="C8799" t="str">
            <v>WJ03V0019R1E00</v>
          </cell>
          <cell r="D8799" t="str">
            <v>SHD2盖板</v>
          </cell>
          <cell r="E8799" t="str">
            <v>铝 表面喷砂氧化处理（黑色） 丝印</v>
          </cell>
          <cell r="F8799" t="str">
            <v>PCS</v>
          </cell>
        </row>
        <row r="8800">
          <cell r="C8800" t="str">
            <v>WJ03V0019R1E01</v>
          </cell>
          <cell r="D8800" t="str">
            <v>SHD2盖板</v>
          </cell>
          <cell r="E8800" t="str">
            <v>铝 表面喷砂氧化处理（黑色） 丝印</v>
          </cell>
          <cell r="F8800" t="str">
            <v>PCS</v>
          </cell>
        </row>
        <row r="8801">
          <cell r="C8801" t="str">
            <v>WJ04V0024R0E00</v>
          </cell>
          <cell r="D8801" t="str">
            <v>SHD2后板</v>
          </cell>
          <cell r="E8801" t="str">
            <v>铝 表面喷砂氧化处理（黑色） 丝印</v>
          </cell>
          <cell r="F8801" t="str">
            <v>PCS</v>
          </cell>
        </row>
        <row r="8802">
          <cell r="C8802" t="str">
            <v>WJ01V0024R0E00</v>
          </cell>
          <cell r="D8802" t="str">
            <v>SHD4前板</v>
          </cell>
          <cell r="E8802" t="str">
            <v>铝 表面氧化处理（黑色） 丝印</v>
          </cell>
          <cell r="F8802" t="str">
            <v>PCS</v>
          </cell>
        </row>
        <row r="8803">
          <cell r="C8803" t="str">
            <v>WJ03V0020R0</v>
          </cell>
          <cell r="D8803" t="str">
            <v>SHD4盖板</v>
          </cell>
          <cell r="F8803" t="str">
            <v>PCS</v>
          </cell>
        </row>
        <row r="8804">
          <cell r="C8804" t="str">
            <v>WJ03V0020R1E00</v>
          </cell>
          <cell r="D8804" t="str">
            <v>SHD4盖板</v>
          </cell>
          <cell r="E8804" t="str">
            <v>铝 表面氧化处理（黑色） 丝印</v>
          </cell>
          <cell r="F8804" t="str">
            <v>PCS</v>
          </cell>
        </row>
        <row r="8805">
          <cell r="C8805" t="str">
            <v>WJ03V0020R1E01</v>
          </cell>
          <cell r="D8805" t="str">
            <v>SHD4盖板</v>
          </cell>
          <cell r="E8805" t="str">
            <v>铝 表面喷砂氧化处理（黑色） 丝印</v>
          </cell>
          <cell r="F8805" t="str">
            <v>PCS</v>
          </cell>
        </row>
        <row r="8806">
          <cell r="C8806" t="str">
            <v>WJ04V0025R0E00</v>
          </cell>
          <cell r="D8806" t="str">
            <v>SHD4后板</v>
          </cell>
          <cell r="E8806" t="str">
            <v>铝 表面氧化处理（黑色） 丝印</v>
          </cell>
          <cell r="F8806" t="str">
            <v>PCS</v>
          </cell>
        </row>
        <row r="8807">
          <cell r="C8807" t="str">
            <v>WJ01V0025R0</v>
          </cell>
          <cell r="D8807" t="str">
            <v>SHD8前板</v>
          </cell>
          <cell r="F8807" t="str">
            <v>PCS</v>
          </cell>
        </row>
        <row r="8808">
          <cell r="C8808" t="str">
            <v>WJ03V0021R0</v>
          </cell>
          <cell r="D8808" t="str">
            <v>SHD8盖板</v>
          </cell>
          <cell r="F8808" t="str">
            <v>PCS</v>
          </cell>
        </row>
        <row r="8809">
          <cell r="C8809" t="str">
            <v>WJ04V0026R0</v>
          </cell>
          <cell r="D8809" t="str">
            <v>SHD8后板</v>
          </cell>
          <cell r="F8809" t="str">
            <v>PCS</v>
          </cell>
        </row>
        <row r="8810">
          <cell r="C8810" t="str">
            <v>WJ01V0026R0</v>
          </cell>
          <cell r="D8810" t="str">
            <v>SRG2前板</v>
          </cell>
          <cell r="F8810" t="str">
            <v>PCS</v>
          </cell>
        </row>
        <row r="8811">
          <cell r="C8811" t="str">
            <v>WJ03V0022R0</v>
          </cell>
          <cell r="D8811" t="str">
            <v>SRG2盒子</v>
          </cell>
          <cell r="F8811" t="str">
            <v>PCS</v>
          </cell>
        </row>
        <row r="8812">
          <cell r="C8812" t="str">
            <v>WJ04V0027R0</v>
          </cell>
          <cell r="D8812" t="str">
            <v>SRG2后板</v>
          </cell>
          <cell r="F8812" t="str">
            <v>PCS</v>
          </cell>
        </row>
        <row r="8813">
          <cell r="C8813" t="str">
            <v>WJ04V0030R0</v>
          </cell>
          <cell r="D8813" t="str">
            <v>1U后板SVG16</v>
          </cell>
          <cell r="F8813" t="str">
            <v>PCS</v>
          </cell>
        </row>
        <row r="8814">
          <cell r="C8814" t="str">
            <v>WJ04V0030R0E00</v>
          </cell>
          <cell r="D8814" t="str">
            <v>SVG16后板</v>
          </cell>
          <cell r="E8814" t="str">
            <v>机箱内表面和外表都要拉丝氧化,外表面喷黑色细沙粉L432*W44mm</v>
          </cell>
          <cell r="F8814" t="str">
            <v>PCS</v>
          </cell>
        </row>
        <row r="8815">
          <cell r="C8815" t="str">
            <v>WJ01V0029R0</v>
          </cell>
          <cell r="D8815" t="str">
            <v>SVG32前面板</v>
          </cell>
          <cell r="F8815" t="str">
            <v>PCS</v>
          </cell>
        </row>
        <row r="8816">
          <cell r="C8816" t="str">
            <v>WJ04V0031R0</v>
          </cell>
          <cell r="D8816" t="str">
            <v>SVG32后面板</v>
          </cell>
          <cell r="F8816" t="str">
            <v>PCS</v>
          </cell>
        </row>
        <row r="8817">
          <cell r="C8817" t="str">
            <v>WJ01V0027R0</v>
          </cell>
          <cell r="D8817" t="str">
            <v>SVG4前板</v>
          </cell>
          <cell r="F8817" t="str">
            <v>PCS</v>
          </cell>
        </row>
        <row r="8818">
          <cell r="C8818" t="str">
            <v>WJ01V0027R1</v>
          </cell>
          <cell r="D8818" t="str">
            <v>SVG4前板</v>
          </cell>
          <cell r="E8818" t="str">
            <v>铝 表面喷砂氧化处理（黑色） 丝印</v>
          </cell>
          <cell r="F8818" t="str">
            <v>PCS</v>
          </cell>
        </row>
        <row r="8819">
          <cell r="C8819" t="str">
            <v>WJ03V0023R0</v>
          </cell>
          <cell r="D8819" t="str">
            <v>SVG4盒子</v>
          </cell>
          <cell r="F8819" t="str">
            <v>PCS</v>
          </cell>
        </row>
        <row r="8820">
          <cell r="C8820" t="str">
            <v>WJ03V0023R1</v>
          </cell>
          <cell r="D8820" t="str">
            <v>SVG4盖板</v>
          </cell>
          <cell r="E8820" t="str">
            <v>铝 表面喷砂氧化处理（黑色） 丝印</v>
          </cell>
          <cell r="F8820" t="str">
            <v>PCS</v>
          </cell>
        </row>
        <row r="8821">
          <cell r="C8821" t="str">
            <v>WJ04V0028R0</v>
          </cell>
          <cell r="D8821" t="str">
            <v>SVG4后板</v>
          </cell>
          <cell r="F8821" t="str">
            <v>PCS</v>
          </cell>
        </row>
        <row r="8822">
          <cell r="C8822" t="str">
            <v>WJ04V0028R1</v>
          </cell>
          <cell r="D8822" t="str">
            <v>SVG4后板</v>
          </cell>
          <cell r="E8822" t="str">
            <v>铝 表面喷砂氧化处理（黑色） 丝印</v>
          </cell>
          <cell r="F8822" t="str">
            <v>PCS</v>
          </cell>
        </row>
        <row r="8823">
          <cell r="C8823" t="str">
            <v>WJ01V0028R0E00</v>
          </cell>
          <cell r="D8823" t="str">
            <v>SVG8前板</v>
          </cell>
          <cell r="E8823" t="str">
            <v>表面喷黑色细砂粉 L482.6*W44mm</v>
          </cell>
          <cell r="F8823" t="str">
            <v>PCS</v>
          </cell>
        </row>
        <row r="8824">
          <cell r="C8824" t="str">
            <v>WJ04V0029R0E00</v>
          </cell>
          <cell r="D8824" t="str">
            <v>SVG8后板</v>
          </cell>
          <cell r="E8824" t="str">
            <v>表面喷黑色细砂粉 L437*W44*T2.5mm</v>
          </cell>
          <cell r="F8824" t="str">
            <v>PCS</v>
          </cell>
        </row>
        <row r="8825">
          <cell r="C8825" t="str">
            <v>WJ01V0058R0U04</v>
          </cell>
          <cell r="D8825" t="str">
            <v>T4前板</v>
          </cell>
          <cell r="E8825" t="str">
            <v>铝 外表面喷油处理（黑色） 丝印</v>
          </cell>
          <cell r="F8825" t="str">
            <v>PCS</v>
          </cell>
        </row>
        <row r="8826">
          <cell r="C8826" t="str">
            <v>WJ02V0055R0U04</v>
          </cell>
          <cell r="D8826" t="str">
            <v>T4底板</v>
          </cell>
          <cell r="E8826" t="str">
            <v>1.5mm铝板 表面喷黑色平光粉 L212mm*W115mm*T1.5mm</v>
          </cell>
          <cell r="F8826" t="str">
            <v>PCS</v>
          </cell>
        </row>
        <row r="8827">
          <cell r="C8827" t="str">
            <v>WJ03V0049R0</v>
          </cell>
          <cell r="D8827" t="str">
            <v>T4盖板</v>
          </cell>
          <cell r="E8827" t="str">
            <v>铝 外表面喷油处理（黑色） 丝印</v>
          </cell>
          <cell r="F8827" t="str">
            <v>PCS</v>
          </cell>
        </row>
        <row r="8828">
          <cell r="C8828" t="str">
            <v>WJ01V0057R0U04</v>
          </cell>
          <cell r="D8828" t="str">
            <v>T8前板</v>
          </cell>
          <cell r="E8828" t="str">
            <v>铝型材 表面喷黑色平光粉 L482.6mm*W44mm*T2.5mm</v>
          </cell>
          <cell r="F8828" t="str">
            <v>PCS</v>
          </cell>
        </row>
        <row r="8829">
          <cell r="C8829" t="str">
            <v>WJ04V0060R0U04</v>
          </cell>
          <cell r="D8829" t="str">
            <v>T8后板</v>
          </cell>
          <cell r="E8829" t="str">
            <v>铝型材 表面喷黑色平光粉 L437mm*W44mm*T2.5mm</v>
          </cell>
          <cell r="F8829" t="str">
            <v>PCS</v>
          </cell>
        </row>
        <row r="8830">
          <cell r="C8830" t="str">
            <v>WJ01V0030R0</v>
          </cell>
          <cell r="D8830" t="str">
            <v>TP200R前面板</v>
          </cell>
          <cell r="F8830" t="str">
            <v>PCS</v>
          </cell>
        </row>
        <row r="8831">
          <cell r="C8831" t="str">
            <v>WJ03V0025R0</v>
          </cell>
          <cell r="D8831" t="str">
            <v>TP200R新机箱上盖</v>
          </cell>
          <cell r="F8831" t="str">
            <v>PCS</v>
          </cell>
        </row>
        <row r="8832">
          <cell r="C8832" t="str">
            <v>WJ04V0032R0</v>
          </cell>
          <cell r="D8832" t="str">
            <v>TP200R后面板</v>
          </cell>
          <cell r="F8832" t="str">
            <v>PCS</v>
          </cell>
        </row>
        <row r="8833">
          <cell r="C8833" t="str">
            <v>WJ01V0030R1E00</v>
          </cell>
          <cell r="D8833" t="str">
            <v>TP200R前板</v>
          </cell>
          <cell r="E8833" t="str">
            <v>铝 表面氧化处理（黑色） 丝印</v>
          </cell>
          <cell r="F8833" t="str">
            <v>PCS</v>
          </cell>
        </row>
        <row r="8834">
          <cell r="C8834" t="str">
            <v>WJ03V0025R1E00</v>
          </cell>
          <cell r="D8834" t="str">
            <v>TP200R盖板</v>
          </cell>
          <cell r="E8834" t="str">
            <v>铝 表面氧化处理（黑色） 丝印</v>
          </cell>
          <cell r="F8834" t="str">
            <v>PCS</v>
          </cell>
        </row>
        <row r="8835">
          <cell r="C8835" t="str">
            <v>WJ03V0025R1E01</v>
          </cell>
          <cell r="D8835" t="str">
            <v>TP200R盖板</v>
          </cell>
          <cell r="E8835" t="str">
            <v>铝 表面氧化处理（黑色） 丝印</v>
          </cell>
          <cell r="F8835" t="str">
            <v>PCS</v>
          </cell>
        </row>
        <row r="8836">
          <cell r="C8836" t="str">
            <v>WJ04V0032R1E00</v>
          </cell>
          <cell r="D8836" t="str">
            <v>TP200R后板</v>
          </cell>
          <cell r="E8836" t="str">
            <v>铝 表面氧化处理（黑色） 丝印</v>
          </cell>
          <cell r="F8836" t="str">
            <v>PCS</v>
          </cell>
        </row>
        <row r="8837">
          <cell r="C8837" t="str">
            <v>WJ01V0043R0</v>
          </cell>
          <cell r="D8837" t="str">
            <v>TP200T前面板</v>
          </cell>
          <cell r="F8837" t="str">
            <v>PCS</v>
          </cell>
        </row>
        <row r="8838">
          <cell r="C8838" t="str">
            <v>WJ03V0026R0</v>
          </cell>
          <cell r="D8838" t="str">
            <v>TP200T盖板</v>
          </cell>
          <cell r="F8838" t="str">
            <v>PCS</v>
          </cell>
        </row>
        <row r="8839">
          <cell r="C8839" t="str">
            <v>WJ04V0033R0</v>
          </cell>
          <cell r="D8839" t="str">
            <v>TP200T后面板</v>
          </cell>
          <cell r="F8839" t="str">
            <v>PCS</v>
          </cell>
        </row>
        <row r="8840">
          <cell r="C8840" t="str">
            <v>WJ01V0043R1E00</v>
          </cell>
          <cell r="D8840" t="str">
            <v>TP200T前板</v>
          </cell>
          <cell r="E8840" t="str">
            <v>铝 表面氧化处理（黑色） 丝印</v>
          </cell>
          <cell r="F8840" t="str">
            <v>PCS</v>
          </cell>
        </row>
        <row r="8841">
          <cell r="C8841" t="str">
            <v>WJ03V0026R1E00</v>
          </cell>
          <cell r="D8841" t="str">
            <v>TP200T盖板</v>
          </cell>
          <cell r="E8841" t="str">
            <v>铝 表面氧化处理（黑色） 丝印</v>
          </cell>
          <cell r="F8841" t="str">
            <v>PCS</v>
          </cell>
        </row>
        <row r="8842">
          <cell r="C8842" t="str">
            <v>WJ03V0026R1E01</v>
          </cell>
          <cell r="D8842" t="str">
            <v>TP200T盖板</v>
          </cell>
          <cell r="E8842" t="str">
            <v>铝 表面氧化处理（黑色） 丝印</v>
          </cell>
          <cell r="F8842" t="str">
            <v>PCS</v>
          </cell>
        </row>
        <row r="8843">
          <cell r="C8843" t="str">
            <v>WJ04V0033R1E00</v>
          </cell>
          <cell r="D8843" t="str">
            <v>TP200T后板</v>
          </cell>
          <cell r="E8843" t="str">
            <v>铝 表面氧化处理（黑色） 丝印</v>
          </cell>
          <cell r="F8843" t="str">
            <v>PCS</v>
          </cell>
        </row>
        <row r="8844">
          <cell r="C8844" t="str">
            <v>WJ01V0031R0</v>
          </cell>
          <cell r="D8844" t="str">
            <v>TP300前面板</v>
          </cell>
          <cell r="F8844" t="str">
            <v>PCS</v>
          </cell>
        </row>
        <row r="8845">
          <cell r="C8845" t="str">
            <v>WJ03V0027R0</v>
          </cell>
          <cell r="D8845" t="str">
            <v>TP300上盖</v>
          </cell>
          <cell r="F8845" t="str">
            <v>PCS</v>
          </cell>
        </row>
        <row r="8846">
          <cell r="C8846" t="str">
            <v>WJ04V0034R0</v>
          </cell>
          <cell r="D8846" t="str">
            <v>TP300后面板</v>
          </cell>
          <cell r="F8846" t="str">
            <v>PCS</v>
          </cell>
        </row>
        <row r="8847">
          <cell r="C8847" t="str">
            <v>WJ03V0041R0</v>
          </cell>
          <cell r="D8847" t="str">
            <v>TP300上盖</v>
          </cell>
          <cell r="F8847" t="str">
            <v>PCS</v>
          </cell>
        </row>
        <row r="8848">
          <cell r="C8848" t="str">
            <v>WJ04V0087R0E00</v>
          </cell>
          <cell r="D8848" t="str">
            <v>TPHD402PR后板</v>
          </cell>
          <cell r="E8848" t="str">
            <v>表面喷沙氧化处理（黑色）L106*W28*T6mm</v>
          </cell>
          <cell r="F8848" t="str">
            <v>PCS</v>
          </cell>
        </row>
        <row r="8849">
          <cell r="C8849" t="str">
            <v>WJ04V0088R0E00</v>
          </cell>
          <cell r="D8849" t="str">
            <v>TPHD402PT后板</v>
          </cell>
          <cell r="E8849" t="str">
            <v>铝型材 外表面喷沙氧化处理（黑色）L106mm*W28mm*H6mm</v>
          </cell>
          <cell r="F8849" t="str">
            <v>PCS</v>
          </cell>
        </row>
        <row r="8850">
          <cell r="C8850" t="str">
            <v>WJ03V0028R0</v>
          </cell>
          <cell r="D8850" t="str">
            <v>TPHD402R盖板</v>
          </cell>
          <cell r="E8850" t="str">
            <v>铝 表面氧化处理（黑色） 丝印</v>
          </cell>
          <cell r="F8850" t="str">
            <v>PCS</v>
          </cell>
        </row>
        <row r="8851">
          <cell r="C8851" t="str">
            <v>WJ01V0032R0</v>
          </cell>
          <cell r="D8851" t="str">
            <v>TPHD402R前板</v>
          </cell>
          <cell r="E8851" t="str">
            <v>铝 表面氧化处理（黑色） 丝印</v>
          </cell>
          <cell r="F8851" t="str">
            <v>PCS</v>
          </cell>
        </row>
        <row r="8852">
          <cell r="C8852" t="str">
            <v>WJ03V0028R1</v>
          </cell>
          <cell r="D8852" t="str">
            <v>TPHD402R盖板</v>
          </cell>
          <cell r="E8852" t="str">
            <v>铝 表面氧化处理（黑色） 丝印</v>
          </cell>
          <cell r="F8852" t="str">
            <v>PCS</v>
          </cell>
        </row>
        <row r="8853">
          <cell r="C8853" t="str">
            <v>WJ04V0035R0</v>
          </cell>
          <cell r="D8853" t="str">
            <v>TPHD402R后板</v>
          </cell>
          <cell r="E8853" t="str">
            <v>铝 表面氧化处理（黑色） 丝印</v>
          </cell>
          <cell r="F8853" t="str">
            <v>PCS</v>
          </cell>
        </row>
        <row r="8854">
          <cell r="C8854" t="str">
            <v>WJ03V0040R0</v>
          </cell>
          <cell r="D8854" t="str">
            <v>TPHD402T盖板</v>
          </cell>
          <cell r="E8854" t="str">
            <v>铝 表面氧化处理（黑色） 丝印</v>
          </cell>
          <cell r="F8854" t="str">
            <v>PCS</v>
          </cell>
        </row>
        <row r="8855">
          <cell r="C8855" t="str">
            <v>WJ01V0042R0</v>
          </cell>
          <cell r="D8855" t="str">
            <v>TPHD402T前板</v>
          </cell>
          <cell r="E8855" t="str">
            <v>铝 表面氧化处理（黑色） 丝印</v>
          </cell>
          <cell r="F8855" t="str">
            <v>PCS</v>
          </cell>
        </row>
        <row r="8856">
          <cell r="C8856" t="str">
            <v>WJ03V0040R1</v>
          </cell>
          <cell r="D8856" t="str">
            <v>TPHD402T盖板</v>
          </cell>
          <cell r="E8856" t="str">
            <v>铝 表面氧化处理（黑色） 丝印</v>
          </cell>
          <cell r="F8856" t="str">
            <v>PCS</v>
          </cell>
        </row>
        <row r="8857">
          <cell r="C8857" t="str">
            <v>WJ04V0045R0</v>
          </cell>
          <cell r="D8857" t="str">
            <v>TPHD402T后板</v>
          </cell>
          <cell r="E8857" t="str">
            <v>铝 表面氧化处理（黑色） 丝印</v>
          </cell>
          <cell r="F8857" t="str">
            <v>PCS</v>
          </cell>
        </row>
        <row r="8858">
          <cell r="C8858" t="str">
            <v>WJ01V0100R1E00</v>
          </cell>
          <cell r="D8858" t="str">
            <v>TPHD403R前板</v>
          </cell>
          <cell r="E8858" t="str">
            <v>表面喷砂黑色氧化处理 L114.8*W36mm</v>
          </cell>
          <cell r="F8858" t="str">
            <v>PCS</v>
          </cell>
        </row>
        <row r="8859">
          <cell r="C8859" t="str">
            <v>WJ03V0066R1E00</v>
          </cell>
          <cell r="D8859" t="str">
            <v>TPHD403R盖板</v>
          </cell>
          <cell r="E8859" t="str">
            <v>表面喷砂黑色氧化处理 L114.8*W71.6*T2.5mm</v>
          </cell>
          <cell r="F8859" t="str">
            <v>PCS</v>
          </cell>
        </row>
        <row r="8860">
          <cell r="C8860" t="str">
            <v>WJ03V0066R1E01</v>
          </cell>
          <cell r="D8860" t="str">
            <v>TPHD403R盖板</v>
          </cell>
          <cell r="E8860" t="str">
            <v>表面喷砂黑色氧化处理 L114.8*W71.6*T2.5mm</v>
          </cell>
          <cell r="F8860" t="str">
            <v>PCS</v>
          </cell>
        </row>
        <row r="8861">
          <cell r="C8861" t="str">
            <v>WJ04V0082R1E00</v>
          </cell>
          <cell r="D8861" t="str">
            <v>TPHD403R后板</v>
          </cell>
          <cell r="E8861" t="str">
            <v>表面喷砂黑色氧化处理 L114.8*W36mm</v>
          </cell>
          <cell r="F8861" t="str">
            <v>PCS</v>
          </cell>
        </row>
        <row r="8862">
          <cell r="C8862" t="str">
            <v>WJ03V0065R1E00</v>
          </cell>
          <cell r="D8862" t="str">
            <v>TPHD403T盖板</v>
          </cell>
          <cell r="E8862" t="str">
            <v>表面喷砂黑色氧化处理 L114.8*W71.6*T2.5mm</v>
          </cell>
          <cell r="F8862" t="str">
            <v>PCS</v>
          </cell>
        </row>
        <row r="8863">
          <cell r="C8863" t="str">
            <v>WJ03V0065R1E01</v>
          </cell>
          <cell r="D8863" t="str">
            <v>TPHD403T盖板</v>
          </cell>
          <cell r="E8863" t="str">
            <v>表面喷砂黑色氧化处理 L114.8*W71.6*T2.5mm</v>
          </cell>
          <cell r="F8863" t="str">
            <v>PCS</v>
          </cell>
        </row>
        <row r="8864">
          <cell r="C8864" t="str">
            <v>WJ04V0081R1E00</v>
          </cell>
          <cell r="D8864" t="str">
            <v>TPHD403T后板</v>
          </cell>
          <cell r="E8864" t="str">
            <v>表面喷砂黑色氧化处理 L114.8*W36mm</v>
          </cell>
          <cell r="F8864" t="str">
            <v>PCS</v>
          </cell>
        </row>
        <row r="8865">
          <cell r="C8865" t="str">
            <v>WJ01V0033R0E00</v>
          </cell>
          <cell r="D8865" t="str">
            <v>TPVG201R前板</v>
          </cell>
          <cell r="E8865" t="str">
            <v>铝 外表面拉丝氧化处理（黑色） 丝印</v>
          </cell>
          <cell r="F8865" t="str">
            <v>PCS</v>
          </cell>
        </row>
        <row r="8866">
          <cell r="C8866" t="str">
            <v>WJ03V0029R0E00</v>
          </cell>
          <cell r="D8866" t="str">
            <v>TPVG201R盖板</v>
          </cell>
          <cell r="E8866" t="str">
            <v>铝 外表面拉丝氧化处理（黑色） 丝印</v>
          </cell>
          <cell r="F8866" t="str">
            <v>PCS</v>
          </cell>
        </row>
        <row r="8867">
          <cell r="C8867" t="str">
            <v>WJ03V0029R0E01</v>
          </cell>
          <cell r="D8867" t="str">
            <v>TPVG201R盖板</v>
          </cell>
          <cell r="E8867" t="str">
            <v>铝 外表面拉丝氧化处理（黑色） 丝印</v>
          </cell>
          <cell r="F8867" t="str">
            <v>PCS</v>
          </cell>
        </row>
        <row r="8868">
          <cell r="C8868" t="str">
            <v>WJ01V0034R0E00</v>
          </cell>
          <cell r="D8868" t="str">
            <v>TPVG201T前板</v>
          </cell>
          <cell r="E8868" t="str">
            <v>铝 外表面拉丝氧化处理（黑色） 丝印</v>
          </cell>
          <cell r="F8868" t="str">
            <v>PCS</v>
          </cell>
        </row>
        <row r="8869">
          <cell r="C8869" t="str">
            <v>WJ03V0030R0E00</v>
          </cell>
          <cell r="D8869" t="str">
            <v>TPVG201T盖板</v>
          </cell>
          <cell r="E8869" t="str">
            <v>铝 外表面拉丝氧化处理（黑色） 丝印</v>
          </cell>
          <cell r="F8869" t="str">
            <v>PCS</v>
          </cell>
        </row>
        <row r="8870">
          <cell r="C8870" t="str">
            <v>WJ03V0030R0E01</v>
          </cell>
          <cell r="D8870" t="str">
            <v>TPVG201T盖板</v>
          </cell>
          <cell r="E8870" t="str">
            <v>铝 外表面拉丝氧化处理（黑色） 丝印</v>
          </cell>
          <cell r="F8870" t="str">
            <v>PCS</v>
          </cell>
        </row>
        <row r="8871">
          <cell r="C8871" t="str">
            <v>WJ04V0037R0E00</v>
          </cell>
          <cell r="D8871" t="str">
            <v>TPVG201T后板</v>
          </cell>
          <cell r="E8871" t="str">
            <v>铝 外表面拉丝氧化处理（黑色） 丝印</v>
          </cell>
          <cell r="F8871" t="str">
            <v>PCS</v>
          </cell>
        </row>
        <row r="8872">
          <cell r="C8872" t="str">
            <v>WJ12V0003R0E00</v>
          </cell>
          <cell r="D8872" t="str">
            <v>TSM1澳标面板</v>
          </cell>
          <cell r="F8872" t="str">
            <v>PCS</v>
          </cell>
        </row>
        <row r="8873">
          <cell r="C8873" t="str">
            <v>WJ12V0004R0E00</v>
          </cell>
          <cell r="D8873" t="str">
            <v>TSM1美标面板</v>
          </cell>
          <cell r="F8873" t="str">
            <v>PCS</v>
          </cell>
        </row>
        <row r="8874">
          <cell r="C8874" t="str">
            <v>WJ12V0005R0E00</v>
          </cell>
          <cell r="D8874" t="str">
            <v>TSM1万能标面板</v>
          </cell>
          <cell r="F8874" t="str">
            <v>PCS</v>
          </cell>
        </row>
        <row r="8875">
          <cell r="C8875" t="str">
            <v>WJ12V0016R0E00</v>
          </cell>
          <cell r="D8875" t="str">
            <v>TSM1南非标面板</v>
          </cell>
          <cell r="F8875" t="str">
            <v>PCS</v>
          </cell>
        </row>
        <row r="8876">
          <cell r="C8876" t="str">
            <v>WJ09V0006R0E00</v>
          </cell>
          <cell r="D8876" t="str">
            <v>S01</v>
          </cell>
          <cell r="E8876" t="str">
            <v>15DB VGA+3.5mm Jack</v>
          </cell>
          <cell r="F8876" t="str">
            <v>PCS</v>
          </cell>
        </row>
        <row r="8877">
          <cell r="C8877" t="str">
            <v>WJ09V0007R0E00</v>
          </cell>
          <cell r="D8877" t="str">
            <v>S02</v>
          </cell>
          <cell r="E8877" t="str">
            <v>24+5DVI + 3.5mmJack</v>
          </cell>
          <cell r="F8877" t="str">
            <v>PCS</v>
          </cell>
        </row>
        <row r="8878">
          <cell r="C8878" t="str">
            <v>WJ09V0008R0E00</v>
          </cell>
          <cell r="D8878" t="str">
            <v>S03</v>
          </cell>
          <cell r="E8878" t="str">
            <v>HDMI + 3.5mmJack</v>
          </cell>
          <cell r="F8878" t="str">
            <v>PCS</v>
          </cell>
        </row>
        <row r="8879">
          <cell r="C8879" t="str">
            <v>WJ09V0009R0E00</v>
          </cell>
          <cell r="D8879" t="str">
            <v>S04</v>
          </cell>
          <cell r="E8879" t="str">
            <v>USB-A + 3.5mmJack</v>
          </cell>
          <cell r="F8879" t="str">
            <v>PCS</v>
          </cell>
        </row>
        <row r="8880">
          <cell r="C8880" t="str">
            <v>WJ09V0010R0E00</v>
          </cell>
          <cell r="D8880" t="str">
            <v>S05</v>
          </cell>
          <cell r="E8880" t="str">
            <v>3 X RCA</v>
          </cell>
          <cell r="F8880" t="str">
            <v>PCS</v>
          </cell>
        </row>
        <row r="8881">
          <cell r="C8881" t="str">
            <v>WJ09V0011R0E00</v>
          </cell>
          <cell r="D8881" t="str">
            <v>S06</v>
          </cell>
          <cell r="E8881" t="str">
            <v>2 X RJ45</v>
          </cell>
          <cell r="F8881" t="str">
            <v>PCS</v>
          </cell>
        </row>
        <row r="8882">
          <cell r="C8882" t="str">
            <v>WJ09V0012R0</v>
          </cell>
          <cell r="D8882" t="str">
            <v>S10</v>
          </cell>
          <cell r="E8882" t="str">
            <v>空白挡板</v>
          </cell>
          <cell r="F8882" t="str">
            <v>PCS</v>
          </cell>
        </row>
        <row r="8883">
          <cell r="C8883" t="str">
            <v>WJ09V0013R0E00</v>
          </cell>
          <cell r="D8883" t="str">
            <v>S08</v>
          </cell>
          <cell r="E8883" t="str">
            <v>USB-A + 6.5mmJack</v>
          </cell>
          <cell r="F8883" t="str">
            <v>PCS</v>
          </cell>
        </row>
        <row r="8884">
          <cell r="C8884" t="str">
            <v>WJ09V0014R0E00</v>
          </cell>
          <cell r="D8884" t="str">
            <v>S09</v>
          </cell>
          <cell r="E8884" t="str">
            <v>XLR+15HD VGA+3.5mmJack</v>
          </cell>
          <cell r="F8884" t="str">
            <v>PCS</v>
          </cell>
        </row>
        <row r="8885">
          <cell r="C8885" t="str">
            <v>WJ09V0015R0E00</v>
          </cell>
          <cell r="D8885" t="str">
            <v>S11</v>
          </cell>
          <cell r="E8885" t="str">
            <v>VGA+RJ45+3.5mmJack</v>
          </cell>
          <cell r="F8885" t="str">
            <v>PCS</v>
          </cell>
        </row>
        <row r="8886">
          <cell r="C8886" t="str">
            <v>WJ12V0023R0E00</v>
          </cell>
          <cell r="D8886" t="str">
            <v>TSM3澳标面板</v>
          </cell>
          <cell r="F8886" t="str">
            <v>PCS</v>
          </cell>
        </row>
        <row r="8887">
          <cell r="C8887" t="str">
            <v>WJ12V0024R0E00</v>
          </cell>
          <cell r="D8887" t="str">
            <v>TSM3万能标面板</v>
          </cell>
          <cell r="F8887" t="str">
            <v>PCS</v>
          </cell>
        </row>
        <row r="8888">
          <cell r="C8888" t="str">
            <v>WJ12V0025R0E00</v>
          </cell>
          <cell r="D8888" t="str">
            <v>TSM3美标面板</v>
          </cell>
          <cell r="F8888" t="str">
            <v>PCS</v>
          </cell>
        </row>
        <row r="8889">
          <cell r="C8889" t="str">
            <v>WJ12V0026R0E00</v>
          </cell>
          <cell r="D8889" t="str">
            <v>TSM3南非标面板</v>
          </cell>
          <cell r="F8889" t="str">
            <v>PCS</v>
          </cell>
        </row>
        <row r="8890">
          <cell r="C8890" t="str">
            <v>WJ12V0019R0E00</v>
          </cell>
          <cell r="D8890" t="str">
            <v>TSM4南非标面板</v>
          </cell>
          <cell r="F8890" t="str">
            <v>PCS</v>
          </cell>
        </row>
        <row r="8891">
          <cell r="C8891" t="str">
            <v>WJ12V0020R0E00</v>
          </cell>
          <cell r="D8891" t="str">
            <v>TSM4美标面板</v>
          </cell>
          <cell r="F8891" t="str">
            <v>PCS</v>
          </cell>
        </row>
        <row r="8892">
          <cell r="C8892" t="str">
            <v>WJ12V0021R0E00</v>
          </cell>
          <cell r="D8892" t="str">
            <v>TSM4万能标面板</v>
          </cell>
          <cell r="F8892" t="str">
            <v>PCS</v>
          </cell>
        </row>
        <row r="8893">
          <cell r="C8893" t="str">
            <v>WJ12V0022R0E00</v>
          </cell>
          <cell r="D8893" t="str">
            <v>TSM4澳标面板</v>
          </cell>
          <cell r="F8893" t="str">
            <v>PCS</v>
          </cell>
        </row>
        <row r="8894">
          <cell r="C8894" t="str">
            <v>WJ03V0014R1U02</v>
          </cell>
          <cell r="D8894" t="str">
            <v>SC61D盖板</v>
          </cell>
          <cell r="E8894" t="str">
            <v>表面拉丝（内表面不拉丝）黑色氧化处理 L178*W98.6mm</v>
          </cell>
          <cell r="F8894" t="str">
            <v>PCS</v>
          </cell>
        </row>
        <row r="8895">
          <cell r="C8895" t="str">
            <v>WJ04V0074R0U02</v>
          </cell>
          <cell r="D8895" t="str">
            <v>SC61D后板</v>
          </cell>
          <cell r="E8895" t="str">
            <v>表面拉丝（内表面不拉丝）黑色氧化处理 L178*W42mm</v>
          </cell>
          <cell r="F8895" t="str">
            <v>PCS</v>
          </cell>
        </row>
        <row r="8896">
          <cell r="C8896" t="str">
            <v>WJ01V0035R0</v>
          </cell>
          <cell r="D8896" t="str">
            <v>WDV2A前面板</v>
          </cell>
          <cell r="F8896" t="str">
            <v>PCS</v>
          </cell>
        </row>
        <row r="8897">
          <cell r="C8897" t="str">
            <v>WJ04V0038R0</v>
          </cell>
          <cell r="D8897" t="str">
            <v>WDV2A后板</v>
          </cell>
          <cell r="F8897" t="str">
            <v>PCS</v>
          </cell>
        </row>
        <row r="8898">
          <cell r="C8898" t="str">
            <v>WJ01V0036R0</v>
          </cell>
          <cell r="D8898" t="str">
            <v>WHD4前板</v>
          </cell>
          <cell r="F8898" t="str">
            <v>PCS</v>
          </cell>
        </row>
        <row r="8899">
          <cell r="C8899" t="str">
            <v>WJ03V0032R0</v>
          </cell>
          <cell r="D8899" t="str">
            <v>WHD4盖板</v>
          </cell>
          <cell r="F8899" t="str">
            <v>PCS</v>
          </cell>
        </row>
        <row r="8900">
          <cell r="C8900" t="str">
            <v>WJ01V0036R1</v>
          </cell>
          <cell r="D8900" t="str">
            <v>WHD4前板</v>
          </cell>
          <cell r="E8900" t="str">
            <v>表面喷黑色细砂粉 丝印</v>
          </cell>
          <cell r="F8900" t="str">
            <v>PCS</v>
          </cell>
        </row>
        <row r="8901">
          <cell r="C8901" t="str">
            <v>WJ03V0032R1</v>
          </cell>
          <cell r="D8901" t="str">
            <v>WHD4盖板</v>
          </cell>
          <cell r="E8901" t="str">
            <v>表面喷黑色细砂粉 丝印</v>
          </cell>
          <cell r="F8901" t="str">
            <v>PCS</v>
          </cell>
        </row>
        <row r="8902">
          <cell r="C8902" t="str">
            <v>WJ04V0039R0</v>
          </cell>
          <cell r="D8902" t="str">
            <v>WHD4后板</v>
          </cell>
          <cell r="E8902" t="str">
            <v>表面喷黑色细砂粉 丝印</v>
          </cell>
          <cell r="F8902" t="str">
            <v>PCS</v>
          </cell>
        </row>
        <row r="8903">
          <cell r="C8903" t="str">
            <v>WJ01V0036R2E00</v>
          </cell>
          <cell r="D8903" t="str">
            <v>WHD4前板</v>
          </cell>
          <cell r="E8903" t="str">
            <v>表面喷黑色细砂粉 丝印</v>
          </cell>
          <cell r="F8903" t="str">
            <v>PCS</v>
          </cell>
        </row>
        <row r="8904">
          <cell r="C8904" t="str">
            <v>WJ03V0032R3E00</v>
          </cell>
          <cell r="D8904" t="str">
            <v>WHD4盖板</v>
          </cell>
          <cell r="E8904" t="str">
            <v>表面喷砂黑色氧化处理 L153*W76*T2.5mm</v>
          </cell>
          <cell r="F8904" t="str">
            <v>PCS</v>
          </cell>
        </row>
        <row r="8905">
          <cell r="C8905" t="str">
            <v>WJ03V0032R3E01</v>
          </cell>
          <cell r="D8905" t="str">
            <v>WHD4盖板</v>
          </cell>
          <cell r="E8905" t="str">
            <v>表面喷砂黑色氧化处理 L153*W76*T2.5mm</v>
          </cell>
          <cell r="F8905" t="str">
            <v>PCS</v>
          </cell>
        </row>
        <row r="8906">
          <cell r="C8906" t="str">
            <v>WJ04V0039R1E00</v>
          </cell>
          <cell r="D8906" t="str">
            <v>WHD4后板</v>
          </cell>
          <cell r="E8906" t="str">
            <v>表面喷黑色细砂粉 丝印</v>
          </cell>
          <cell r="F8906" t="str">
            <v>PCS</v>
          </cell>
        </row>
        <row r="8907">
          <cell r="C8907" t="str">
            <v>WJ01V0037R0</v>
          </cell>
          <cell r="D8907" t="str">
            <v>WHD8前板</v>
          </cell>
          <cell r="F8907" t="str">
            <v>PCS</v>
          </cell>
        </row>
        <row r="8908">
          <cell r="C8908" t="str">
            <v>WJ03V0033R0</v>
          </cell>
          <cell r="D8908" t="str">
            <v>WHD8盖板</v>
          </cell>
          <cell r="F8908" t="str">
            <v>PCS</v>
          </cell>
        </row>
        <row r="8909">
          <cell r="C8909" t="str">
            <v>WJ04V0040R0</v>
          </cell>
          <cell r="D8909" t="str">
            <v>WHD8后板</v>
          </cell>
          <cell r="F8909" t="str">
            <v>PCS</v>
          </cell>
        </row>
        <row r="8910">
          <cell r="C8910" t="str">
            <v>WJ02V0039R0</v>
          </cell>
          <cell r="D8910" t="str">
            <v>WP19R后盖</v>
          </cell>
          <cell r="F8910" t="str">
            <v>PCS</v>
          </cell>
        </row>
        <row r="8911">
          <cell r="C8911" t="str">
            <v>WJ03V0036R0</v>
          </cell>
          <cell r="D8911" t="str">
            <v>WP19R面板</v>
          </cell>
          <cell r="F8911" t="str">
            <v>PCS</v>
          </cell>
        </row>
        <row r="8912">
          <cell r="C8912" t="str">
            <v>WJ03V0034R0</v>
          </cell>
          <cell r="D8912" t="str">
            <v>WP2面板</v>
          </cell>
          <cell r="F8912" t="str">
            <v>PCS</v>
          </cell>
        </row>
        <row r="8913">
          <cell r="C8913" t="str">
            <v>WJ02V0038R0E00</v>
          </cell>
          <cell r="D8913" t="str">
            <v>WP8后盖</v>
          </cell>
          <cell r="F8913" t="str">
            <v>PCS</v>
          </cell>
        </row>
        <row r="8914">
          <cell r="C8914" t="str">
            <v>WJ03V0035R0</v>
          </cell>
          <cell r="D8914" t="str">
            <v>WP8面板</v>
          </cell>
          <cell r="F8914" t="str">
            <v>PCS</v>
          </cell>
        </row>
        <row r="8915">
          <cell r="C8915" t="str">
            <v>WJ04V0044R0E00</v>
          </cell>
          <cell r="D8915" t="str">
            <v>WVG16A后板</v>
          </cell>
          <cell r="E8915" t="str">
            <v>表面喷黑色细沙粉 L437*W88*H12.5mm</v>
          </cell>
          <cell r="F8915" t="str">
            <v>PCS</v>
          </cell>
        </row>
        <row r="8916">
          <cell r="C8916" t="str">
            <v>WJ01V0041R0E01</v>
          </cell>
          <cell r="D8916" t="str">
            <v>WVG16A前板</v>
          </cell>
          <cell r="E8916" t="str">
            <v>表面喷黑色细沙粉 L482.6*W88*T2.5mm</v>
          </cell>
          <cell r="F8916" t="str">
            <v>PCS</v>
          </cell>
        </row>
        <row r="8917">
          <cell r="C8917" t="str">
            <v>WJ01V0041R0E00</v>
          </cell>
          <cell r="D8917" t="str">
            <v>WVG16A前板</v>
          </cell>
          <cell r="E8917" t="str">
            <v>表面喷黑色细沙粉 L482.6*W88*T2.5mm</v>
          </cell>
          <cell r="F8917" t="str">
            <v>PCS</v>
          </cell>
        </row>
        <row r="8918">
          <cell r="C8918" t="str">
            <v>WJ03V0038R0</v>
          </cell>
          <cell r="D8918" t="str">
            <v>WVG2AL USB上盖</v>
          </cell>
          <cell r="F8918" t="str">
            <v>PCS</v>
          </cell>
        </row>
        <row r="8919">
          <cell r="C8919" t="str">
            <v>WJ04V0042R0</v>
          </cell>
          <cell r="D8919" t="str">
            <v>WVG2AL USB后板</v>
          </cell>
          <cell r="F8919" t="str">
            <v>PCS</v>
          </cell>
        </row>
        <row r="8920">
          <cell r="C8920" t="str">
            <v>WJ01V0067R0E00</v>
          </cell>
          <cell r="D8920" t="str">
            <v>WVG2AL USB前板</v>
          </cell>
          <cell r="E8920" t="str">
            <v>铝 表面喷黑色细砂粉 丝印</v>
          </cell>
          <cell r="F8920" t="str">
            <v>PCS</v>
          </cell>
        </row>
        <row r="8921">
          <cell r="C8921" t="str">
            <v>WJ03V0057R0E00</v>
          </cell>
          <cell r="D8921" t="str">
            <v>WVG2AL USB盖板</v>
          </cell>
          <cell r="E8921" t="str">
            <v>铝 表面喷黑色细砂粉 丝印</v>
          </cell>
          <cell r="F8921" t="str">
            <v>PCS</v>
          </cell>
        </row>
        <row r="8922">
          <cell r="C8922" t="str">
            <v>WJ03V0057R0E01</v>
          </cell>
          <cell r="D8922" t="str">
            <v>WVG2AL USB盖板</v>
          </cell>
          <cell r="E8922" t="str">
            <v>铝 表面喷黑色细砂粉 丝印</v>
          </cell>
          <cell r="F8922" t="str">
            <v>PCS</v>
          </cell>
        </row>
        <row r="8923">
          <cell r="C8923" t="str">
            <v>WJ04V0068R0E00</v>
          </cell>
          <cell r="D8923" t="str">
            <v>WVG2AL USB后板</v>
          </cell>
          <cell r="E8923" t="str">
            <v>铝 表面喷黑色细砂粉 丝印</v>
          </cell>
          <cell r="F8923" t="str">
            <v>PCS</v>
          </cell>
        </row>
        <row r="8924">
          <cell r="C8924" t="str">
            <v>WJ01V0038R1E00</v>
          </cell>
          <cell r="D8924" t="str">
            <v>WVG2AL前板</v>
          </cell>
          <cell r="E8924" t="str">
            <v>铝 表面喷黑色细砂粉 丝印</v>
          </cell>
          <cell r="F8924" t="str">
            <v>PCS</v>
          </cell>
        </row>
        <row r="8925">
          <cell r="C8925" t="str">
            <v>WJ03V0037R1E00</v>
          </cell>
          <cell r="D8925" t="str">
            <v>WVG2AL盖板</v>
          </cell>
          <cell r="E8925" t="str">
            <v>铝 表面喷黑色细砂粉 丝印</v>
          </cell>
          <cell r="F8925" t="str">
            <v>PCS</v>
          </cell>
        </row>
        <row r="8926">
          <cell r="C8926" t="str">
            <v>WJ03V0037R1E01</v>
          </cell>
          <cell r="D8926" t="str">
            <v>WVG2AL盖板</v>
          </cell>
          <cell r="E8926" t="str">
            <v>铝 表面喷黑色细砂粉 丝印</v>
          </cell>
          <cell r="F8926" t="str">
            <v>PCS</v>
          </cell>
        </row>
        <row r="8927">
          <cell r="C8927" t="str">
            <v>WJ04V0041R1E00</v>
          </cell>
          <cell r="D8927" t="str">
            <v>WVG2AL后板</v>
          </cell>
          <cell r="E8927" t="str">
            <v>铝 表面喷黑色细砂粉 丝印</v>
          </cell>
          <cell r="F8927" t="str">
            <v>PCS</v>
          </cell>
        </row>
        <row r="8928">
          <cell r="C8928" t="str">
            <v>WJ01V0038R0</v>
          </cell>
          <cell r="D8928" t="str">
            <v>前面板</v>
          </cell>
          <cell r="F8928" t="str">
            <v>PCS</v>
          </cell>
        </row>
        <row r="8929">
          <cell r="C8929" t="str">
            <v>WJ03V0037R0</v>
          </cell>
          <cell r="D8929" t="str">
            <v>WVG2AL上盖</v>
          </cell>
          <cell r="F8929" t="str">
            <v>PCS</v>
          </cell>
        </row>
        <row r="8930">
          <cell r="C8930" t="str">
            <v>WJ04V0041R0</v>
          </cell>
          <cell r="D8930" t="str">
            <v>WVG2AL后板</v>
          </cell>
          <cell r="F8930" t="str">
            <v>PCS</v>
          </cell>
        </row>
        <row r="8931">
          <cell r="C8931" t="str">
            <v>WJ01V0039R0</v>
          </cell>
          <cell r="D8931" t="str">
            <v>WVG4A前面板</v>
          </cell>
          <cell r="F8931" t="str">
            <v>PCS</v>
          </cell>
        </row>
        <row r="8932">
          <cell r="C8932" t="str">
            <v>WJ03V0039R0</v>
          </cell>
          <cell r="D8932" t="str">
            <v>WVG4A机箱上盖</v>
          </cell>
          <cell r="F8932" t="str">
            <v>PCS</v>
          </cell>
        </row>
        <row r="8933">
          <cell r="C8933" t="str">
            <v>WJ04V0043R0</v>
          </cell>
          <cell r="D8933" t="str">
            <v>WVG4A后板</v>
          </cell>
          <cell r="F8933" t="str">
            <v>PCS</v>
          </cell>
        </row>
        <row r="8934">
          <cell r="C8934" t="str">
            <v>WJ01V0039R1E00</v>
          </cell>
          <cell r="D8934" t="str">
            <v>WVG4A前板</v>
          </cell>
          <cell r="E8934" t="str">
            <v>铝 表面喷黑色细砂粉 丝印</v>
          </cell>
          <cell r="F8934" t="str">
            <v>PCS</v>
          </cell>
        </row>
        <row r="8935">
          <cell r="C8935" t="str">
            <v>WJ03V0039R1</v>
          </cell>
          <cell r="D8935" t="str">
            <v>WVG4A盖板</v>
          </cell>
          <cell r="E8935" t="str">
            <v>铝 表面喷黑色细砂粉 丝印</v>
          </cell>
          <cell r="F8935" t="str">
            <v>PCS</v>
          </cell>
        </row>
        <row r="8936">
          <cell r="C8936" t="str">
            <v>WJ03V0039R2E00</v>
          </cell>
          <cell r="D8936" t="str">
            <v>WVG4A盖板</v>
          </cell>
          <cell r="E8936" t="str">
            <v>铝 表面喷黑色细砂粉 L166*W94.7mm</v>
          </cell>
          <cell r="F8936" t="str">
            <v>PCS</v>
          </cell>
        </row>
        <row r="8937">
          <cell r="C8937" t="str">
            <v>WJ03V0039R2E01</v>
          </cell>
          <cell r="D8937" t="str">
            <v>WVG4A盖板</v>
          </cell>
          <cell r="E8937" t="str">
            <v>铝 表面喷黑色细砂粉 L166*W94.7mm</v>
          </cell>
          <cell r="F8937" t="str">
            <v>PCS</v>
          </cell>
        </row>
        <row r="8938">
          <cell r="C8938" t="str">
            <v>WJ04V0043R1E00</v>
          </cell>
          <cell r="D8938" t="str">
            <v>WVG4A后板</v>
          </cell>
          <cell r="E8938" t="str">
            <v>铝 表面喷黑色细砂粉 丝印</v>
          </cell>
          <cell r="F8938" t="str">
            <v>PCS</v>
          </cell>
        </row>
        <row r="8939">
          <cell r="C8939" t="str">
            <v>WJ01V0040R0E00</v>
          </cell>
          <cell r="D8939" t="str">
            <v>WVG8前板</v>
          </cell>
          <cell r="E8939" t="str">
            <v>表面喷黑色细沙粉 L482.6*W44*H12.5mm</v>
          </cell>
          <cell r="F8939" t="str">
            <v>PCS</v>
          </cell>
        </row>
        <row r="8940">
          <cell r="C8940" t="str">
            <v>WJ04V0046R0E00</v>
          </cell>
          <cell r="D8940" t="str">
            <v>WVG8后板</v>
          </cell>
          <cell r="E8940" t="str">
            <v>表面喷黑色细沙粉 L437*W44*T2.5mm</v>
          </cell>
          <cell r="F8940" t="str">
            <v>PCS</v>
          </cell>
        </row>
        <row r="8941">
          <cell r="C8941" t="str">
            <v>WJ04V0057R0</v>
          </cell>
          <cell r="D8941" t="str">
            <v>AT-HD-V1616M后板</v>
          </cell>
          <cell r="F8941" t="str">
            <v>PCS</v>
          </cell>
        </row>
        <row r="8942">
          <cell r="C8942" t="str">
            <v>BZ02V0001R0</v>
          </cell>
          <cell r="D8942" t="str">
            <v>通用盒子</v>
          </cell>
          <cell r="E8942" t="str">
            <v>内尺寸：305L*205W*85H</v>
          </cell>
          <cell r="F8942" t="str">
            <v>PCS</v>
          </cell>
        </row>
        <row r="8943">
          <cell r="C8943" t="str">
            <v>BZ06V0011R0</v>
          </cell>
          <cell r="D8943" t="str">
            <v>平口胶袋</v>
          </cell>
          <cell r="E8943" t="str">
            <v>18cm*30cm*10cc</v>
          </cell>
          <cell r="F8943" t="str">
            <v>PCS</v>
          </cell>
        </row>
        <row r="8944">
          <cell r="C8944" t="str">
            <v>BZ06V0012R0</v>
          </cell>
          <cell r="D8944" t="str">
            <v>平口胶袋</v>
          </cell>
          <cell r="E8944" t="str">
            <v>25cm*60cm*10cc</v>
          </cell>
          <cell r="F8944" t="str">
            <v>PCS</v>
          </cell>
        </row>
        <row r="8945">
          <cell r="C8945" t="str">
            <v>BZ01V0006R0</v>
          </cell>
          <cell r="D8945" t="str">
            <v>T8外纸箱</v>
          </cell>
          <cell r="E8945" t="str">
            <v>外尺寸：W560*D205*H90mm_2012.07.02</v>
          </cell>
          <cell r="F8945" t="str">
            <v>PCS</v>
          </cell>
        </row>
        <row r="8946">
          <cell r="C8946" t="str">
            <v>BZ01V0006R1</v>
          </cell>
          <cell r="D8946" t="str">
            <v>T8外纸箱</v>
          </cell>
          <cell r="E8946" t="str">
            <v>内尺寸：W560*D205*H90mm</v>
          </cell>
          <cell r="F8946" t="str">
            <v>PCS</v>
          </cell>
        </row>
        <row r="8947">
          <cell r="C8947" t="str">
            <v>SJ00V0009R0</v>
          </cell>
          <cell r="D8947" t="str">
            <v>小盖帽</v>
          </cell>
          <cell r="E8947" t="str">
            <v>塑胶（阻燃ABS) 外表面抛光</v>
          </cell>
          <cell r="F8947" t="str">
            <v>PCS</v>
          </cell>
        </row>
        <row r="8948">
          <cell r="C8948" t="str">
            <v>SJ01V0003R0</v>
          </cell>
          <cell r="D8948" t="str">
            <v>圆形按键</v>
          </cell>
          <cell r="E8948" t="str">
            <v>塑胶（阻燃ABS) 外表面抛光</v>
          </cell>
          <cell r="F8948" t="str">
            <v>PCS</v>
          </cell>
        </row>
        <row r="8949">
          <cell r="C8949" t="str">
            <v>SJ01V0004R0</v>
          </cell>
          <cell r="D8949" t="str">
            <v>方形按键</v>
          </cell>
          <cell r="E8949" t="str">
            <v>塑胶（阻燃ABS) 外表面抛光</v>
          </cell>
          <cell r="F8949" t="str">
            <v>PCS</v>
          </cell>
        </row>
        <row r="8950">
          <cell r="C8950" t="str">
            <v>SJ06V0001R0</v>
          </cell>
          <cell r="D8950" t="str">
            <v>后盖（外部）</v>
          </cell>
          <cell r="E8950" t="str">
            <v>塑胶（阻燃ABS) 外表面抛光</v>
          </cell>
          <cell r="F8950" t="str">
            <v>PCS</v>
          </cell>
        </row>
        <row r="8951">
          <cell r="C8951" t="str">
            <v>SJ06V0002R0</v>
          </cell>
          <cell r="D8951" t="str">
            <v>后盖（内部）</v>
          </cell>
          <cell r="E8951" t="str">
            <v>塑胶（阻燃ABS)</v>
          </cell>
          <cell r="F8951" t="str">
            <v>PCS</v>
          </cell>
        </row>
        <row r="8952">
          <cell r="C8952" t="str">
            <v>BZ02V0012R0</v>
          </cell>
          <cell r="D8952" t="str">
            <v>TAC-12纸箱</v>
          </cell>
          <cell r="E8952" t="str">
            <v>内尺寸(210*185*190mm) 白色</v>
          </cell>
          <cell r="F8952" t="str">
            <v>PCS</v>
          </cell>
        </row>
        <row r="8953">
          <cell r="C8953" t="str">
            <v>FL10V0012R0</v>
          </cell>
          <cell r="D8953" t="str">
            <v>TAC-12极性标签</v>
          </cell>
          <cell r="E8953" t="str">
            <v>(电源+喇叭)正负极性 不干胶标签</v>
          </cell>
          <cell r="F8953" t="str">
            <v>张</v>
          </cell>
        </row>
        <row r="8954">
          <cell r="C8954" t="str">
            <v>SJ00V0008R0</v>
          </cell>
          <cell r="D8954" t="str">
            <v>旋钮</v>
          </cell>
          <cell r="E8954" t="str">
            <v>塑胶（阻燃ABS) 外表面抛光</v>
          </cell>
          <cell r="F8954" t="str">
            <v>PCS</v>
          </cell>
        </row>
        <row r="8955">
          <cell r="C8955" t="str">
            <v>WJ07V0046R0</v>
          </cell>
          <cell r="D8955" t="str">
            <v>英制螺钉</v>
          </cell>
          <cell r="E8955" t="str">
            <v>英制1/8-32</v>
          </cell>
          <cell r="F8955" t="str">
            <v>PCS</v>
          </cell>
        </row>
        <row r="8956">
          <cell r="C8956" t="str">
            <v>WJ07V0047R0</v>
          </cell>
          <cell r="D8956" t="str">
            <v>垫圈</v>
          </cell>
          <cell r="E8956" t="str">
            <v>内径∮7 外径∮12 H0.5</v>
          </cell>
          <cell r="F8956" t="str">
            <v>PCS</v>
          </cell>
        </row>
        <row r="8957">
          <cell r="C8957" t="str">
            <v>WJ07V0048R0</v>
          </cell>
          <cell r="D8957" t="str">
            <v>六角螺母</v>
          </cell>
          <cell r="E8957" t="str">
            <v>M6</v>
          </cell>
          <cell r="F8957" t="str">
            <v>PCS</v>
          </cell>
        </row>
        <row r="8958">
          <cell r="C8958" t="str">
            <v>WJ07V0049R0</v>
          </cell>
          <cell r="D8958" t="str">
            <v>六角螺钉</v>
          </cell>
          <cell r="E8958" t="str">
            <v>M3X4.5+7 银白色</v>
          </cell>
          <cell r="F8958" t="str">
            <v>PCS</v>
          </cell>
        </row>
        <row r="8959">
          <cell r="C8959" t="str">
            <v>WJ07V0071R0</v>
          </cell>
          <cell r="D8959" t="str">
            <v>黄色螺母</v>
          </cell>
          <cell r="E8959" t="str">
            <v>英制M3*8 塑胶镶嵌铜螺母</v>
          </cell>
          <cell r="F8959" t="str">
            <v>PCS</v>
          </cell>
        </row>
        <row r="8960">
          <cell r="C8960" t="str">
            <v>BZ06V0017R0</v>
          </cell>
          <cell r="D8960" t="str">
            <v>平口胶袋</v>
          </cell>
          <cell r="E8960" t="str">
            <v>28cm*26cm*4cc</v>
          </cell>
          <cell r="F8960" t="str">
            <v>PCS</v>
          </cell>
        </row>
        <row r="8961">
          <cell r="C8961" t="str">
            <v>FL10V0007R0</v>
          </cell>
          <cell r="D8961" t="str">
            <v>TAC-12端口标签</v>
          </cell>
          <cell r="E8961" t="str">
            <v>10接口  不干胶标签</v>
          </cell>
          <cell r="F8961" t="str">
            <v>张</v>
          </cell>
        </row>
        <row r="8962">
          <cell r="C8962" t="str">
            <v>XC00V0002R0</v>
          </cell>
          <cell r="D8962" t="str">
            <v>喇叭线</v>
          </cell>
          <cell r="E8962" t="str">
            <v>24#透明 L=5M</v>
          </cell>
          <cell r="F8962" t="str">
            <v>PCS</v>
          </cell>
        </row>
        <row r="8963">
          <cell r="C8963" t="str">
            <v>XC07V0027R0</v>
          </cell>
          <cell r="D8963" t="str">
            <v>USB公头线</v>
          </cell>
          <cell r="E8963" t="str">
            <v>USB公*2 L=5M A头到B头,黑色</v>
          </cell>
          <cell r="F8963" t="str">
            <v>PCS</v>
          </cell>
        </row>
        <row r="8964">
          <cell r="C8964" t="str">
            <v>WJ09V0002R0</v>
          </cell>
          <cell r="D8964" t="str">
            <v>万能标配件1</v>
          </cell>
          <cell r="E8964" t="str">
            <v>PTN-RD-TSM1-16</v>
          </cell>
          <cell r="F8964" t="str">
            <v>PCS</v>
          </cell>
        </row>
        <row r="8965">
          <cell r="C8965" t="str">
            <v>WJ09V0003R0</v>
          </cell>
          <cell r="D8965" t="str">
            <v>万能标配件2</v>
          </cell>
          <cell r="E8965" t="str">
            <v>PTN-RD-TSM1-17</v>
          </cell>
          <cell r="F8965" t="str">
            <v>PCS</v>
          </cell>
        </row>
        <row r="8966">
          <cell r="C8966" t="str">
            <v>WJ00V0161R0</v>
          </cell>
          <cell r="D8966" t="str">
            <v>TP200挂耳</v>
          </cell>
          <cell r="E8966" t="str">
            <v>铝 表面喷砂氧化处理（黑色）</v>
          </cell>
          <cell r="F8966" t="str">
            <v>PCS</v>
          </cell>
        </row>
        <row r="8967">
          <cell r="C8967" t="str">
            <v>BZ00V0009R0</v>
          </cell>
          <cell r="D8967" t="str">
            <v>扣式塞头</v>
          </cell>
          <cell r="E8967" t="str">
            <v>HP-6</v>
          </cell>
          <cell r="F8967" t="str">
            <v>PCS</v>
          </cell>
        </row>
        <row r="8968">
          <cell r="C8968" t="str">
            <v>BZ05V0043R1</v>
          </cell>
          <cell r="D8968" t="str">
            <v>TP300说明书</v>
          </cell>
          <cell r="E8968" t="str">
            <v>PTN-TP300_2013V1.0</v>
          </cell>
          <cell r="F8968" t="str">
            <v>PCS</v>
          </cell>
        </row>
        <row r="8969">
          <cell r="C8969" t="str">
            <v>BZ12V0034R0</v>
          </cell>
          <cell r="D8969" t="str">
            <v>ACC-PSU12V12</v>
          </cell>
          <cell r="E8969" t="str">
            <v>(BI10-120100-I)D01012010000A0-A 12V1A 带螺纹 标配含美、英</v>
          </cell>
          <cell r="F8969" t="str">
            <v>PCS</v>
          </cell>
        </row>
        <row r="8970">
          <cell r="C8970" t="str">
            <v>BZ02V0054R0</v>
          </cell>
          <cell r="D8970" t="str">
            <v>TPHD-BYE纸箱</v>
          </cell>
          <cell r="E8970" t="str">
            <v>内尺寸：137L*135W*100H K3K单坑黄皮纸</v>
          </cell>
          <cell r="F8970" t="str">
            <v>PCS</v>
          </cell>
        </row>
        <row r="8971">
          <cell r="C8971" t="str">
            <v>BZ05V0167R0</v>
          </cell>
          <cell r="D8971" t="str">
            <v>VCAT-HD说明书</v>
          </cell>
          <cell r="E8971" t="str">
            <v>VCAT-HD-美国PEA-20130725.pdf</v>
          </cell>
          <cell r="F8971" t="str">
            <v>PCS</v>
          </cell>
        </row>
        <row r="8972">
          <cell r="C8972" t="str">
            <v>DZ14V0007R0</v>
          </cell>
          <cell r="D8972" t="str">
            <v>电源模块</v>
          </cell>
          <cell r="E8972" t="str">
            <v>DC_DC 12V转3.3V模块(PT400PW)</v>
          </cell>
          <cell r="F8972" t="str">
            <v>PCS</v>
          </cell>
        </row>
        <row r="8973">
          <cell r="C8973" t="str">
            <v>DZ17V0126R0</v>
          </cell>
          <cell r="D8973" t="str">
            <v>网络座</v>
          </cell>
          <cell r="E8973" t="str">
            <v>RJ45-8P8C单体 下空上接触 不带灯 卧式90°(黄色）</v>
          </cell>
          <cell r="F8973" t="str">
            <v>PCS</v>
          </cell>
        </row>
        <row r="8974">
          <cell r="C8974" t="str">
            <v>FL09V0045R0</v>
          </cell>
          <cell r="D8974" t="str">
            <v>HD-07HPER 产品贴纸</v>
          </cell>
          <cell r="E8974" t="str">
            <v>60*40mm 哑银不干胶</v>
          </cell>
          <cell r="F8974" t="str">
            <v>张</v>
          </cell>
        </row>
        <row r="8975">
          <cell r="C8975" t="str">
            <v>FL09V0042R0</v>
          </cell>
          <cell r="D8975" t="str">
            <v>HD-07HPER 纸盒贴纸</v>
          </cell>
          <cell r="E8975" t="str">
            <v>97*138mm 哑银不干胶（TPHD402PR)</v>
          </cell>
          <cell r="F8975" t="str">
            <v>张</v>
          </cell>
        </row>
        <row r="8976">
          <cell r="C8976" t="str">
            <v>BZ05V0168R0</v>
          </cell>
          <cell r="D8976" t="str">
            <v>TPHD402P说明书</v>
          </cell>
          <cell r="E8976" t="str">
            <v>PTN-TPHD402P_2013V1.0</v>
          </cell>
          <cell r="F8976" t="str">
            <v>PCS</v>
          </cell>
        </row>
        <row r="8977">
          <cell r="C8977" t="str">
            <v>BZ16V0021R0</v>
          </cell>
          <cell r="D8977" t="str">
            <v>清单卡片</v>
          </cell>
          <cell r="E8977" t="str">
            <v>国内 A5纸 字体Arial</v>
          </cell>
          <cell r="F8977" t="str">
            <v>PCS</v>
          </cell>
        </row>
        <row r="8978">
          <cell r="C8978" t="str">
            <v>BZ17V0021R0</v>
          </cell>
          <cell r="D8978" t="str">
            <v>清单卡片</v>
          </cell>
          <cell r="E8978" t="str">
            <v>国外 A5纸 字体Arial</v>
          </cell>
          <cell r="F8978" t="str">
            <v>PCS</v>
          </cell>
        </row>
        <row r="8979">
          <cell r="C8979" t="str">
            <v>SJ00V0030R0</v>
          </cell>
          <cell r="D8979" t="str">
            <v>LED灯柱</v>
          </cell>
          <cell r="E8979" t="str">
            <v>H=7.5mm 外径Φ4mm 内径Φ2.7mm</v>
          </cell>
          <cell r="F8979" t="str">
            <v>PCS</v>
          </cell>
        </row>
        <row r="8980">
          <cell r="C8980" t="str">
            <v>XC08V0005R0</v>
          </cell>
          <cell r="D8980" t="str">
            <v>红白排线</v>
          </cell>
          <cell r="E8980" t="str">
            <v>6P-2.0mm  L=80mm 同向</v>
          </cell>
          <cell r="F8980" t="str">
            <v>PCS</v>
          </cell>
        </row>
        <row r="8981">
          <cell r="C8981" t="str">
            <v>BZ03V0050R1</v>
          </cell>
          <cell r="D8981" t="str">
            <v>TPHD403PL珍珠棉</v>
          </cell>
          <cell r="E8981" t="str">
            <v>底（300*198*50mm)+盖（300*200*10mm）套</v>
          </cell>
          <cell r="F8981" t="str">
            <v>套</v>
          </cell>
        </row>
        <row r="8982">
          <cell r="C8982" t="str">
            <v>BZ05V0189R0</v>
          </cell>
          <cell r="D8982" t="str">
            <v>TPHD403系列说明书</v>
          </cell>
          <cell r="E8982" t="str">
            <v>PTN-TPHD403_2013V1.0</v>
          </cell>
          <cell r="F8982" t="str">
            <v>PCS</v>
          </cell>
        </row>
        <row r="8983">
          <cell r="C8983" t="str">
            <v>BZ05V0189R1</v>
          </cell>
          <cell r="D8983" t="str">
            <v>TPHD403系列说明书</v>
          </cell>
          <cell r="E8983" t="str">
            <v>PTN-TPHD403_2013V1.1</v>
          </cell>
          <cell r="F8983" t="str">
            <v>PCS</v>
          </cell>
        </row>
        <row r="8984">
          <cell r="C8984" t="str">
            <v>SJ00V0033R0</v>
          </cell>
          <cell r="D8984" t="str">
            <v>LED灯柱</v>
          </cell>
          <cell r="E8984" t="str">
            <v>H=8.5mm 外径Φ4mm 内径Φ2.7mm</v>
          </cell>
          <cell r="F8984" t="str">
            <v>PCS</v>
          </cell>
        </row>
        <row r="8985">
          <cell r="C8985" t="str">
            <v>BZ12V0028R0-B8</v>
          </cell>
          <cell r="D8985" t="str">
            <v>ACC-PSU12V24</v>
          </cell>
          <cell r="E8985" t="str">
            <v>12V 2A 24W 可换脚本体，黑色2464 铜芯线22#1.2M 5.5*2.1*10mm直</v>
          </cell>
          <cell r="F8985" t="str">
            <v>PCS</v>
          </cell>
        </row>
        <row r="8986">
          <cell r="C8986" t="str">
            <v>WJ00V0272R0</v>
          </cell>
          <cell r="D8986" t="str">
            <v>ACC-C2GS</v>
          </cell>
          <cell r="E8986" t="str">
            <v>表面竖向180#拉丝本色氧化处理L115*W115mm</v>
          </cell>
          <cell r="F8986" t="str">
            <v>PCS</v>
          </cell>
        </row>
        <row r="8987">
          <cell r="C8987" t="str">
            <v>BZ03V0056R0</v>
          </cell>
          <cell r="D8987" t="str">
            <v>TPHD405珍珠棉</v>
          </cell>
          <cell r="E8987" t="str">
            <v>底（125*110*65mm)+盖（125*110*25mm）+垫块(125*90*55mm)套</v>
          </cell>
          <cell r="F8987" t="str">
            <v>套</v>
          </cell>
        </row>
        <row r="8988">
          <cell r="C8988" t="str">
            <v>BZ02V0047R0</v>
          </cell>
          <cell r="D8988" t="str">
            <v>TPHD405纸箱</v>
          </cell>
          <cell r="E8988" t="str">
            <v>内尺寸：173L*128W*98H</v>
          </cell>
          <cell r="F8988" t="str">
            <v>PCS</v>
          </cell>
        </row>
        <row r="8989">
          <cell r="C8989" t="str">
            <v>BZ05V0045R1</v>
          </cell>
          <cell r="D8989" t="str">
            <v>TPVG201说明书</v>
          </cell>
          <cell r="E8989" t="str">
            <v>PTN-TPVG201_2013V1.0</v>
          </cell>
          <cell r="F8989" t="str">
            <v>PCS</v>
          </cell>
        </row>
        <row r="8990">
          <cell r="C8990" t="str">
            <v>BZ13V0014R0</v>
          </cell>
          <cell r="D8990" t="str">
            <v>插拔接线端子</v>
          </cell>
          <cell r="E8990" t="str">
            <v>LW-F35S-19AWX (3P)</v>
          </cell>
          <cell r="F8990" t="str">
            <v>PCS</v>
          </cell>
        </row>
        <row r="8991">
          <cell r="C8991" t="str">
            <v>BZ02V0005R0</v>
          </cell>
          <cell r="D8991" t="str">
            <v>TSC6纸箱</v>
          </cell>
          <cell r="E8991" t="str">
            <v>240*190*190mm 外箱</v>
          </cell>
          <cell r="F8991" t="str">
            <v>PCS</v>
          </cell>
        </row>
        <row r="8992">
          <cell r="C8992" t="str">
            <v>BZ02V0006R0</v>
          </cell>
          <cell r="D8992" t="str">
            <v>TSC6纸箱</v>
          </cell>
          <cell r="E8992" t="str">
            <v>178*126*415mm 内箱</v>
          </cell>
          <cell r="F8992" t="str">
            <v>PCS</v>
          </cell>
        </row>
        <row r="8993">
          <cell r="C8993" t="str">
            <v>BZ10V0006R0</v>
          </cell>
          <cell r="D8993" t="str">
            <v>开孔纸</v>
          </cell>
          <cell r="E8993" t="str">
            <v>178*126mm</v>
          </cell>
          <cell r="F8993" t="str">
            <v>PCS</v>
          </cell>
        </row>
        <row r="8994">
          <cell r="C8994" t="str">
            <v>DZ18V0034R0</v>
          </cell>
          <cell r="D8994" t="str">
            <v>内接电源</v>
          </cell>
          <cell r="E8994" t="str">
            <v>NFM-10-12</v>
          </cell>
          <cell r="F8994" t="str">
            <v>PCS</v>
          </cell>
        </row>
        <row r="8995">
          <cell r="C8995" t="str">
            <v>BZ03V0025R0</v>
          </cell>
          <cell r="D8995" t="str">
            <v>TSC6(丹麦)珍珠棉</v>
          </cell>
          <cell r="E8995" t="str">
            <v>盖(306*190*40mm)+底(306*190*25mm)套</v>
          </cell>
          <cell r="F8995" t="str">
            <v>套</v>
          </cell>
        </row>
        <row r="8996">
          <cell r="C8996" t="str">
            <v>XC00V0006R0</v>
          </cell>
          <cell r="D8996" t="str">
            <v>2p电源线</v>
          </cell>
          <cell r="E8996" t="str">
            <v>红黑线 22AWG(镀锡S3T5+2P/3.81凤凰插头) L=30cm</v>
          </cell>
          <cell r="F8996" t="str">
            <v>PCS</v>
          </cell>
        </row>
        <row r="8997">
          <cell r="C8997" t="str">
            <v>BZ10V0007R0</v>
          </cell>
          <cell r="D8997" t="str">
            <v>开孔纸</v>
          </cell>
          <cell r="E8997" t="str">
            <v>238*122mm 用A4纸尺寸（294*210mm)彩色印刷 背面为不干胶</v>
          </cell>
          <cell r="F8997" t="str">
            <v>PCS</v>
          </cell>
        </row>
        <row r="8998">
          <cell r="C8998" t="str">
            <v>WJ09V0016R0</v>
          </cell>
          <cell r="D8998" t="str">
            <v>TSC6挡片1</v>
          </cell>
          <cell r="E8998" t="str">
            <v>1.2mm碳钢板 表面喷黑色细砂粉 L84mm*W23.4mm</v>
          </cell>
          <cell r="F8998" t="str">
            <v>PCS</v>
          </cell>
        </row>
        <row r="8999">
          <cell r="C8999" t="str">
            <v>WJ09V0017R0</v>
          </cell>
          <cell r="D8999" t="str">
            <v>TSC6挡片2</v>
          </cell>
          <cell r="E8999" t="str">
            <v>1.2mm碳钢板 L84mm*W17.5mm</v>
          </cell>
          <cell r="F8999" t="str">
            <v>PCS</v>
          </cell>
        </row>
        <row r="9000">
          <cell r="C9000" t="str">
            <v>BZ10V0010R0</v>
          </cell>
          <cell r="D9000" t="str">
            <v>开孔纸</v>
          </cell>
          <cell r="E9000" t="str">
            <v>238*122mm</v>
          </cell>
          <cell r="F9000" t="str">
            <v>PCS</v>
          </cell>
        </row>
        <row r="9001">
          <cell r="C9001" t="str">
            <v>WJ09V0041R1</v>
          </cell>
          <cell r="D9001" t="str">
            <v>左导轨柱</v>
          </cell>
          <cell r="F9001" t="str">
            <v>PCS</v>
          </cell>
        </row>
        <row r="9002">
          <cell r="C9002" t="str">
            <v>WJ09V0042R1</v>
          </cell>
          <cell r="D9002" t="str">
            <v>右导轨柱</v>
          </cell>
          <cell r="F9002" t="str">
            <v>PCS</v>
          </cell>
        </row>
        <row r="9003">
          <cell r="C9003" t="str">
            <v>BZ06V0018R0</v>
          </cell>
          <cell r="D9003" t="str">
            <v>平口胶袋</v>
          </cell>
          <cell r="E9003" t="str">
            <v>40cm*35cm*2.5cc</v>
          </cell>
          <cell r="F9003" t="str">
            <v>PCS</v>
          </cell>
        </row>
        <row r="9004">
          <cell r="C9004" t="str">
            <v>BZ03V0037R0</v>
          </cell>
          <cell r="D9004" t="str">
            <v>TSCR珍珠棉</v>
          </cell>
          <cell r="E9004" t="str">
            <v>盖(286*243*40mm)+底(286*243*25mm)套</v>
          </cell>
          <cell r="F9004" t="str">
            <v>套</v>
          </cell>
        </row>
        <row r="9005">
          <cell r="C9005" t="str">
            <v>BZ02V0008R0</v>
          </cell>
          <cell r="D9005" t="str">
            <v>TSM1纸箱</v>
          </cell>
          <cell r="E9005" t="str">
            <v>210*185*190 外箱</v>
          </cell>
          <cell r="F9005" t="str">
            <v>PCS</v>
          </cell>
        </row>
        <row r="9006">
          <cell r="C9006" t="str">
            <v>BZ02V0009R0</v>
          </cell>
          <cell r="D9006" t="str">
            <v>TSM1纸箱</v>
          </cell>
          <cell r="E9006" t="str">
            <v>148*122*170 内箱</v>
          </cell>
          <cell r="F9006" t="str">
            <v>PCS</v>
          </cell>
        </row>
        <row r="9007">
          <cell r="C9007" t="str">
            <v>WJ07V0051R0</v>
          </cell>
          <cell r="D9007" t="str">
            <v>垫圈</v>
          </cell>
          <cell r="E9007" t="str">
            <v>铁 内Ф3.2mm 外Ф8mm T=0.2mm</v>
          </cell>
          <cell r="F9007" t="str">
            <v>PCS</v>
          </cell>
        </row>
        <row r="9008">
          <cell r="C9008" t="str">
            <v>BZ06V0013R0</v>
          </cell>
          <cell r="D9008" t="str">
            <v>平口胶袋</v>
          </cell>
          <cell r="E9008" t="str">
            <v>35cm*29cm*4cc</v>
          </cell>
          <cell r="F9008" t="str">
            <v>PCS</v>
          </cell>
        </row>
        <row r="9009">
          <cell r="C9009" t="str">
            <v>BZ10V0002R0</v>
          </cell>
          <cell r="D9009" t="str">
            <v>开孔纸</v>
          </cell>
          <cell r="E9009" t="str">
            <v>121.5*147.5mm</v>
          </cell>
          <cell r="F9009" t="str">
            <v>PCS</v>
          </cell>
        </row>
        <row r="9010">
          <cell r="C9010" t="str">
            <v>WJ09V0050R0</v>
          </cell>
          <cell r="D9010" t="str">
            <v>阻尼器</v>
          </cell>
          <cell r="E9010" t="str">
            <v>110*30mm/压力4KG/全程缓冲</v>
          </cell>
          <cell r="F9010" t="str">
            <v>PCS</v>
          </cell>
        </row>
        <row r="9011">
          <cell r="C9011" t="str">
            <v>WJ09V0048R0</v>
          </cell>
          <cell r="D9011" t="str">
            <v>阻尼器</v>
          </cell>
          <cell r="E9011" t="str">
            <v>110*30mm/压力3KG</v>
          </cell>
          <cell r="F9011" t="str">
            <v>PCS</v>
          </cell>
        </row>
        <row r="9012">
          <cell r="C9012" t="str">
            <v>WJ13V0007R0</v>
          </cell>
          <cell r="D9012" t="str">
            <v>RJ45固定支架</v>
          </cell>
          <cell r="E9012" t="str">
            <v>RJ45单孔</v>
          </cell>
          <cell r="F9012" t="str">
            <v>PCS</v>
          </cell>
        </row>
        <row r="9013">
          <cell r="C9013" t="str">
            <v>BZ02V0010R0</v>
          </cell>
          <cell r="D9013" t="str">
            <v>TSM2纸箱</v>
          </cell>
          <cell r="E9013" t="str">
            <v>256*203*190 外箱</v>
          </cell>
          <cell r="F9013" t="str">
            <v>PCS</v>
          </cell>
        </row>
        <row r="9014">
          <cell r="C9014" t="str">
            <v>BZ02V0011R0</v>
          </cell>
          <cell r="D9014" t="str">
            <v>TSM2纸箱</v>
          </cell>
          <cell r="E9014" t="str">
            <v>192*139*170 内箱</v>
          </cell>
          <cell r="F9014" t="str">
            <v>PCS</v>
          </cell>
        </row>
        <row r="9015">
          <cell r="C9015" t="str">
            <v>BZ06V0010R0</v>
          </cell>
          <cell r="D9015" t="str">
            <v>平口胶袋</v>
          </cell>
          <cell r="E9015" t="str">
            <v>35cm*32cm*4cc</v>
          </cell>
          <cell r="F9015" t="str">
            <v>PCS</v>
          </cell>
        </row>
        <row r="9016">
          <cell r="C9016" t="str">
            <v>WJ11V0012R0</v>
          </cell>
          <cell r="D9016" t="str">
            <v>TSM2后盖</v>
          </cell>
          <cell r="E9016" t="str">
            <v>1mm碳钢板/喷粉</v>
          </cell>
          <cell r="F9016" t="str">
            <v>PCS</v>
          </cell>
        </row>
        <row r="9017">
          <cell r="C9017" t="str">
            <v>BZ10V0003R0</v>
          </cell>
          <cell r="D9017" t="str">
            <v>开孔纸</v>
          </cell>
          <cell r="E9017" t="str">
            <v>192*139mm</v>
          </cell>
          <cell r="F9017" t="str">
            <v>PCS</v>
          </cell>
        </row>
        <row r="9018">
          <cell r="C9018" t="str">
            <v>WJ09V0049R0</v>
          </cell>
          <cell r="D9018" t="str">
            <v>阻尼器</v>
          </cell>
          <cell r="E9018" t="str">
            <v>160*45mm/压力3KG/全程缓冲</v>
          </cell>
          <cell r="F9018" t="str">
            <v>PCS</v>
          </cell>
        </row>
        <row r="9019">
          <cell r="C9019" t="str">
            <v>WJ11V0013R0</v>
          </cell>
          <cell r="D9019" t="str">
            <v>TSM3后盖</v>
          </cell>
          <cell r="E9019" t="str">
            <v>1mm碳钢板/喷粉</v>
          </cell>
          <cell r="F9019" t="str">
            <v>PCS</v>
          </cell>
        </row>
        <row r="9020">
          <cell r="C9020" t="str">
            <v>WJ13V0012R0</v>
          </cell>
          <cell r="D9020" t="str">
            <v>RJ45固定支架</v>
          </cell>
          <cell r="F9020" t="str">
            <v>PCS</v>
          </cell>
        </row>
        <row r="9021">
          <cell r="C9021" t="str">
            <v>BZ02V0013R0</v>
          </cell>
          <cell r="D9021" t="str">
            <v>TSM3纸箱</v>
          </cell>
          <cell r="E9021" t="str">
            <v>310*216*200mm 外箱</v>
          </cell>
          <cell r="F9021" t="str">
            <v>PCS</v>
          </cell>
        </row>
        <row r="9022">
          <cell r="C9022" t="str">
            <v>BZ02V0014R0</v>
          </cell>
          <cell r="D9022" t="str">
            <v>TSM3纸箱</v>
          </cell>
          <cell r="E9022" t="str">
            <v>246*152*180mm 内箱</v>
          </cell>
          <cell r="F9022" t="str">
            <v>PCS</v>
          </cell>
        </row>
        <row r="9023">
          <cell r="C9023" t="str">
            <v>BZ06V0009R0</v>
          </cell>
          <cell r="D9023" t="str">
            <v>平口胶袋</v>
          </cell>
          <cell r="E9023" t="str">
            <v>53cm*35cm*2.5cc</v>
          </cell>
          <cell r="F9023" t="str">
            <v>PCS</v>
          </cell>
        </row>
        <row r="9024">
          <cell r="C9024" t="str">
            <v>BZ10V0005R0</v>
          </cell>
          <cell r="D9024" t="str">
            <v>开孔纸</v>
          </cell>
          <cell r="E9024" t="str">
            <v>246*152mm</v>
          </cell>
          <cell r="F9024" t="str">
            <v>PCS</v>
          </cell>
        </row>
        <row r="9025">
          <cell r="C9025" t="str">
            <v>DZ18V0019R0</v>
          </cell>
          <cell r="D9025" t="str">
            <v>RCA端子</v>
          </cell>
          <cell r="E9025" t="str">
            <v>普通型直插头 配螺母 红色</v>
          </cell>
          <cell r="F9025" t="str">
            <v>PCS</v>
          </cell>
        </row>
        <row r="9026">
          <cell r="C9026" t="str">
            <v>DZ18V0020R0</v>
          </cell>
          <cell r="D9026" t="str">
            <v>RCA端子</v>
          </cell>
          <cell r="E9026" t="str">
            <v>普通型直插头 配螺母 白色</v>
          </cell>
          <cell r="F9026" t="str">
            <v>PCS</v>
          </cell>
        </row>
        <row r="9027">
          <cell r="C9027" t="str">
            <v>DZ18V0021R0</v>
          </cell>
          <cell r="D9027" t="str">
            <v>RCA端子</v>
          </cell>
          <cell r="E9027" t="str">
            <v>普通型直插头 配螺母 黄色</v>
          </cell>
          <cell r="F9027" t="str">
            <v>PCS</v>
          </cell>
        </row>
        <row r="9028">
          <cell r="C9028" t="str">
            <v>BZ09V0008R0</v>
          </cell>
          <cell r="D9028" t="str">
            <v>TTB保护膜</v>
          </cell>
          <cell r="E9028" t="str">
            <v>W=256mm  T5E 100HL材质</v>
          </cell>
          <cell r="F9028" t="str">
            <v>卷</v>
          </cell>
        </row>
        <row r="9029">
          <cell r="C9029" t="str">
            <v>BZ05V0290R0</v>
          </cell>
          <cell r="D9029" t="str">
            <v>美国CLA说明书</v>
          </cell>
          <cell r="E9029" t="str">
            <v>TPHD402P美国(CLA)黑色 A5 CM-BT10-TXRX70</v>
          </cell>
          <cell r="F9029" t="str">
            <v>PCS</v>
          </cell>
        </row>
        <row r="9030">
          <cell r="C9030" t="str">
            <v>BZ10V0001R1</v>
          </cell>
          <cell r="D9030" t="str">
            <v>装箱清单</v>
          </cell>
          <cell r="E9030" t="str">
            <v>A5纸 无碳复写二联</v>
          </cell>
          <cell r="F9030" t="str">
            <v>PCS</v>
          </cell>
        </row>
        <row r="9031">
          <cell r="C9031" t="str">
            <v>BZ10V0001R2</v>
          </cell>
          <cell r="D9031" t="str">
            <v>装箱清单</v>
          </cell>
          <cell r="E9031" t="str">
            <v>A5纸 无碳复写二联</v>
          </cell>
          <cell r="F9031" t="str">
            <v>PCS</v>
          </cell>
        </row>
        <row r="9032">
          <cell r="C9032" t="str">
            <v>BZ12V0023R0</v>
          </cell>
          <cell r="D9032" t="str">
            <v>PSU-5V15R5</v>
          </cell>
          <cell r="E9032" t="str">
            <v>5V 3A（美标）_(音叉型插头,带螺帽)</v>
          </cell>
          <cell r="F9032" t="str">
            <v>PCS</v>
          </cell>
        </row>
        <row r="9033">
          <cell r="C9033" t="str">
            <v>BZ05V0190R0</v>
          </cell>
          <cell r="D9033" t="str">
            <v>TPVG201说明书</v>
          </cell>
          <cell r="E9033" t="str">
            <v>中性-VGA双绞线延长器_2013V1.0</v>
          </cell>
          <cell r="F9033" t="str">
            <v>PCS</v>
          </cell>
        </row>
        <row r="9034">
          <cell r="C9034" t="str">
            <v>SJ11V0019R0</v>
          </cell>
          <cell r="D9034" t="str">
            <v>VHD-4亚克力</v>
          </cell>
          <cell r="E9034" t="str">
            <v>L116mm*W28mm*T1.2mm</v>
          </cell>
          <cell r="F9034" t="str">
            <v>PCS</v>
          </cell>
        </row>
        <row r="9035">
          <cell r="C9035" t="str">
            <v>DZ18V0061R0</v>
          </cell>
          <cell r="D9035" t="str">
            <v>内接电源</v>
          </cell>
          <cell r="E9035" t="str">
            <v>RSP-150-48 48V/3.2A</v>
          </cell>
          <cell r="F9035" t="str">
            <v>PCS</v>
          </cell>
        </row>
        <row r="9036">
          <cell r="C9036" t="str">
            <v>SJ11V0020R0</v>
          </cell>
          <cell r="D9036" t="str">
            <v>VHD-8亚克力</v>
          </cell>
          <cell r="E9036" t="str">
            <v>L114mm*W35mm*T1.2mm</v>
          </cell>
          <cell r="F9036" t="str">
            <v>PCS</v>
          </cell>
        </row>
        <row r="9037">
          <cell r="C9037" t="str">
            <v>SJ00V0024R0</v>
          </cell>
          <cell r="D9037" t="str">
            <v>LED灯柱</v>
          </cell>
          <cell r="E9037" t="str">
            <v>H=3.5mm 外径Φ4mm 内径Φ2.7mm</v>
          </cell>
          <cell r="F9037" t="str">
            <v>PCS</v>
          </cell>
        </row>
        <row r="9038">
          <cell r="C9038" t="str">
            <v>DZ15V0021R0</v>
          </cell>
          <cell r="D9038" t="str">
            <v>DIP带灯按键</v>
          </cell>
          <cell r="E9038" t="str">
            <v>带灯 KT0116QA10 绿灯 立式180°</v>
          </cell>
          <cell r="F9038" t="str">
            <v>PCS</v>
          </cell>
        </row>
        <row r="9039">
          <cell r="C9039" t="str">
            <v>BZ12V0024R0</v>
          </cell>
          <cell r="D9039" t="str">
            <v>PSU-12V24R5</v>
          </cell>
          <cell r="E9039" t="str">
            <v>12V 2A(美标）_(音叉型插头,带螺帽)</v>
          </cell>
          <cell r="F9039" t="str">
            <v>PCS</v>
          </cell>
        </row>
        <row r="9040">
          <cell r="C9040" t="str">
            <v>SJ08V0001R0</v>
          </cell>
          <cell r="D9040" t="str">
            <v>欧标单联底盒</v>
          </cell>
          <cell r="E9040" t="str">
            <v>86*86*40mm</v>
          </cell>
          <cell r="F9040" t="str">
            <v>PCS</v>
          </cell>
        </row>
        <row r="9041">
          <cell r="C9041" t="str">
            <v>SJ08V0003R0</v>
          </cell>
          <cell r="D9041" t="str">
            <v>美标单联底盒</v>
          </cell>
          <cell r="E9041" t="str">
            <v>114*69*40mm</v>
          </cell>
          <cell r="F9041" t="str">
            <v>PCS</v>
          </cell>
        </row>
        <row r="9042">
          <cell r="C9042" t="str">
            <v>SJ08V0002R0</v>
          </cell>
          <cell r="D9042" t="str">
            <v>欧标双联底盒</v>
          </cell>
          <cell r="E9042" t="str">
            <v>146*86*40mm</v>
          </cell>
          <cell r="F9042" t="str">
            <v>PCS</v>
          </cell>
        </row>
        <row r="9043">
          <cell r="C9043" t="str">
            <v>SJ08V0004R0</v>
          </cell>
          <cell r="D9043" t="str">
            <v>美标双联底盒</v>
          </cell>
          <cell r="E9043" t="str">
            <v>114*114*40mm</v>
          </cell>
          <cell r="F9043" t="str">
            <v>PCS</v>
          </cell>
        </row>
        <row r="9044">
          <cell r="C9044" t="str">
            <v>SJ09V0009R0</v>
          </cell>
          <cell r="D9044" t="str">
            <v>空白模块</v>
          </cell>
          <cell r="E9044" t="str">
            <v>PTN-WBP1-GB-120725</v>
          </cell>
          <cell r="F9044" t="str">
            <v>PCS</v>
          </cell>
        </row>
        <row r="9045">
          <cell r="C9045" t="str">
            <v>SJ09V0003R0E00</v>
          </cell>
          <cell r="D9045" t="str">
            <v>CV模块</v>
          </cell>
          <cell r="E9045" t="str">
            <v>C-Video+2RCA模块 PTN-WCR1-GB,WY1-GB-120814</v>
          </cell>
          <cell r="F9045" t="str">
            <v>PCS</v>
          </cell>
        </row>
        <row r="9046">
          <cell r="C9046" t="str">
            <v>SJ09V0001R0E00</v>
          </cell>
          <cell r="D9046" t="str">
            <v>HDMI模块</v>
          </cell>
          <cell r="E9046" t="str">
            <v>PTN-WH1-GB-120903</v>
          </cell>
          <cell r="F9046" t="str">
            <v>PCS</v>
          </cell>
        </row>
        <row r="9047">
          <cell r="C9047" t="str">
            <v>BZ03V0061R0</v>
          </cell>
          <cell r="D9047" t="str">
            <v>WHD4(KD-HDMI41)珍珠棉</v>
          </cell>
          <cell r="E9047" t="str">
            <v>底(258*100*50mm)+盖215*192*5mm)套</v>
          </cell>
          <cell r="F9047" t="str">
            <v>套</v>
          </cell>
        </row>
        <row r="9048">
          <cell r="C9048" t="str">
            <v>SJ09V0005R0E00</v>
          </cell>
          <cell r="D9048" t="str">
            <v>音频控制模块</v>
          </cell>
          <cell r="E9048" t="str">
            <v>L+R+旋钮模块 PTN-WKR1-GB-120814</v>
          </cell>
          <cell r="F9048" t="str">
            <v>PCS</v>
          </cell>
        </row>
        <row r="9049">
          <cell r="C9049" t="str">
            <v>SJ09V0007R0E00</v>
          </cell>
          <cell r="D9049" t="str">
            <v>双网络模块</v>
          </cell>
          <cell r="E9049" t="str">
            <v>2XRJ45模块 PTN-WNN1-GB-120814</v>
          </cell>
          <cell r="F9049" t="str">
            <v>PCS</v>
          </cell>
        </row>
        <row r="9050">
          <cell r="C9050" t="str">
            <v>SJ07V0001R0</v>
          </cell>
          <cell r="D9050" t="str">
            <v>欧标单联面板</v>
          </cell>
          <cell r="E9050" t="str">
            <v>PTN-SJPL-1EU-120727</v>
          </cell>
          <cell r="F9050" t="str">
            <v>PCS</v>
          </cell>
        </row>
        <row r="9051">
          <cell r="C9051" t="str">
            <v>SJ07V0003R0</v>
          </cell>
          <cell r="D9051" t="str">
            <v>美标单联面板</v>
          </cell>
          <cell r="E9051" t="str">
            <v>PTN-SJPL-1US-120727</v>
          </cell>
          <cell r="F9051" t="str">
            <v>PCS</v>
          </cell>
        </row>
        <row r="9052">
          <cell r="C9052" t="str">
            <v>BZ13V0010R0</v>
          </cell>
          <cell r="D9052" t="str">
            <v>红外发射棒</v>
          </cell>
          <cell r="E9052" t="str">
            <v>MYS-003B（2P-3.81凤凰插头)</v>
          </cell>
          <cell r="F9052" t="str">
            <v>PCS</v>
          </cell>
        </row>
        <row r="9053">
          <cell r="C9053" t="str">
            <v>SJ07V0002R0</v>
          </cell>
          <cell r="D9053" t="str">
            <v>欧标双联面板</v>
          </cell>
          <cell r="E9053" t="str">
            <v>PTN-SJPL-2EU-120727</v>
          </cell>
          <cell r="F9053" t="str">
            <v>PCS</v>
          </cell>
        </row>
        <row r="9054">
          <cell r="C9054" t="str">
            <v>SJ07V0004R0</v>
          </cell>
          <cell r="D9054" t="str">
            <v>美标双联面板</v>
          </cell>
          <cell r="E9054" t="str">
            <v>PTN-SJPL-2US-120727</v>
          </cell>
          <cell r="F9054" t="str">
            <v>PCS</v>
          </cell>
        </row>
        <row r="9055">
          <cell r="C9055" t="str">
            <v>DZ14V0010R0</v>
          </cell>
          <cell r="D9055" t="str">
            <v>电源模块</v>
          </cell>
          <cell r="E9055" t="str">
            <v>DC_DC 12V转5V模块(PT400PW)</v>
          </cell>
          <cell r="F9055" t="str">
            <v>PCS</v>
          </cell>
        </row>
        <row r="9056">
          <cell r="C9056" t="str">
            <v>BZ13V0011R0</v>
          </cell>
          <cell r="D9056" t="str">
            <v>红外发射棒</v>
          </cell>
          <cell r="E9056" t="str">
            <v>MYS-003B（5P-3.5凤凰插头)</v>
          </cell>
          <cell r="F9056" t="str">
            <v>PCS</v>
          </cell>
        </row>
        <row r="9057">
          <cell r="C9057" t="str">
            <v>BZ13V0012R0</v>
          </cell>
          <cell r="D9057" t="str">
            <v>红外发射棒</v>
          </cell>
          <cell r="E9057" t="str">
            <v>MYS-003B*2（5P-3.5凤凰插头)</v>
          </cell>
          <cell r="F9057" t="str">
            <v>PCS</v>
          </cell>
        </row>
        <row r="9058">
          <cell r="C9058" t="str">
            <v>SJ01V0005R0</v>
          </cell>
          <cell r="D9058" t="str">
            <v>按键帽</v>
          </cell>
          <cell r="E9058" t="str">
            <v>TS12-1W-U1 12*12</v>
          </cell>
          <cell r="F9058" t="str">
            <v>PCS</v>
          </cell>
        </row>
        <row r="9059">
          <cell r="C9059" t="str">
            <v>BZ12V0028R0-A5</v>
          </cell>
          <cell r="D9059" t="str">
            <v>ACC-PSU12V24</v>
          </cell>
          <cell r="E9059" t="str">
            <v>12V 2A 24W 可换脚本体，黑色2464 铜芯线22#1.2M 5.5*2.1*10mm直</v>
          </cell>
          <cell r="F9059" t="str">
            <v>PCS</v>
          </cell>
        </row>
        <row r="9060">
          <cell r="C9060" t="str">
            <v>BZ05V0200R0</v>
          </cell>
          <cell r="D9060" t="str">
            <v>WP8说明书</v>
          </cell>
          <cell r="E9060" t="str">
            <v>WP8控制系统说明书-2013V1.0</v>
          </cell>
          <cell r="F9060" t="str">
            <v>PCS</v>
          </cell>
        </row>
        <row r="9061">
          <cell r="C9061" t="str">
            <v>BZ06V0016R0</v>
          </cell>
          <cell r="D9061" t="str">
            <v>平口胶袋</v>
          </cell>
          <cell r="E9061" t="str">
            <v>10.5cm*11cm*8cc</v>
          </cell>
          <cell r="F9061" t="str">
            <v>PCS</v>
          </cell>
        </row>
        <row r="9062">
          <cell r="C9062" t="str">
            <v>SJ09V0008R0E00</v>
          </cell>
          <cell r="D9062" t="str">
            <v>USB模块</v>
          </cell>
          <cell r="E9062" t="str">
            <v>USB-B模块 PTN-WS1-GB-120814</v>
          </cell>
          <cell r="F9062" t="str">
            <v>PCS</v>
          </cell>
        </row>
        <row r="9063">
          <cell r="C9063" t="str">
            <v>WJ07V0090R0</v>
          </cell>
          <cell r="D9063" t="str">
            <v>垫圈</v>
          </cell>
          <cell r="E9063" t="str">
            <v>铁 外Φ10内Φ3.3 T=0.9MM</v>
          </cell>
          <cell r="F9063" t="str">
            <v>PCS</v>
          </cell>
        </row>
        <row r="9064">
          <cell r="C9064" t="str">
            <v>FL01V0010R0</v>
          </cell>
          <cell r="D9064" t="str">
            <v>绝缘片</v>
          </cell>
          <cell r="E9064" t="str">
            <v>带背胶，有效厚度T=0.4MM（3M9448A+0.25青稞纸）</v>
          </cell>
          <cell r="F9064" t="str">
            <v>PCS</v>
          </cell>
        </row>
        <row r="9065">
          <cell r="C9065" t="str">
            <v>FL01V0010R1</v>
          </cell>
          <cell r="D9065" t="str">
            <v>绝缘片</v>
          </cell>
          <cell r="E9065" t="str">
            <v>（3M9448A+0.25青稞纸）带背胶有环保安全证书，有效厚度T=0.4MM</v>
          </cell>
          <cell r="F9065" t="str">
            <v>PCS</v>
          </cell>
        </row>
        <row r="9066">
          <cell r="C9066" t="str">
            <v>BZ04V0017R0</v>
          </cell>
          <cell r="D9066" t="str">
            <v>17号遥控器</v>
          </cell>
          <cell r="E9066" t="str">
            <v>适用WUH4A</v>
          </cell>
          <cell r="F9066" t="str">
            <v>PCS</v>
          </cell>
        </row>
        <row r="9067">
          <cell r="C9067" t="str">
            <v>BZ03V0058R0</v>
          </cell>
          <cell r="D9067" t="str">
            <v>WUH4A珍珠棉</v>
          </cell>
          <cell r="E9067" t="str">
            <v>底（230*190*95mm)+盖（230*190*10mm）套</v>
          </cell>
          <cell r="F9067" t="str">
            <v>套</v>
          </cell>
        </row>
        <row r="9068">
          <cell r="C9068" t="str">
            <v>BZ03V0058R1</v>
          </cell>
          <cell r="D9068" t="str">
            <v>WUH4A珍珠棉</v>
          </cell>
          <cell r="E9068" t="str">
            <v>底（230*125*95mm)+盖（230*125*10mm）套</v>
          </cell>
          <cell r="F9068" t="str">
            <v>套</v>
          </cell>
        </row>
        <row r="9069">
          <cell r="C9069" t="str">
            <v>BZ02V0050R0</v>
          </cell>
          <cell r="D9069" t="str">
            <v>WUH4A纸箱</v>
          </cell>
          <cell r="E9069" t="str">
            <v>内尺寸：230L*190W*105H K=3K黄皮纸</v>
          </cell>
          <cell r="F9069" t="str">
            <v>PCS</v>
          </cell>
        </row>
        <row r="9070">
          <cell r="C9070" t="str">
            <v>BZ02V0050R1</v>
          </cell>
          <cell r="D9070" t="str">
            <v>WUH4A纸箱</v>
          </cell>
          <cell r="E9070" t="str">
            <v>内尺寸：230L*125W*112H K=3K黄皮纸</v>
          </cell>
          <cell r="F9070" t="str">
            <v>PCS</v>
          </cell>
        </row>
        <row r="9071">
          <cell r="C9071" t="str">
            <v>SJ09V0002R0E00</v>
          </cell>
          <cell r="D9071" t="str">
            <v>VGA音频模块</v>
          </cell>
          <cell r="E9071" t="str">
            <v>VGA+3.5mmJACK模块 PTN-WVA1-GB-120725</v>
          </cell>
          <cell r="F9071" t="str">
            <v>PCS</v>
          </cell>
        </row>
        <row r="9072">
          <cell r="C9072" t="str">
            <v>SJ09V0006R0E00</v>
          </cell>
          <cell r="D9072" t="str">
            <v>卡龙电话模块</v>
          </cell>
          <cell r="E9072" t="str">
            <v>XLR+RJ11模块 PTN-WXT2-GB-120814</v>
          </cell>
          <cell r="F9072" t="str">
            <v>PCS</v>
          </cell>
        </row>
        <row r="9073">
          <cell r="C9073" t="str">
            <v>SJ09V0004R0E00</v>
          </cell>
          <cell r="D9073" t="str">
            <v>色差模块</v>
          </cell>
          <cell r="E9073" t="str">
            <v>component video（3RCA) PTN-WCR1-GB,WY1-GB-120814</v>
          </cell>
          <cell r="F9073" t="str">
            <v>PCS</v>
          </cell>
        </row>
        <row r="9074">
          <cell r="C9074" t="str">
            <v>BZ12V0012R0</v>
          </cell>
          <cell r="D9074" t="str">
            <v>电源适配器</v>
          </cell>
          <cell r="E9074" t="str">
            <v>24V 2.5A_(音叉型插头,带螺帽)</v>
          </cell>
          <cell r="F9074" t="str">
            <v>PCS</v>
          </cell>
        </row>
        <row r="9075">
          <cell r="C9075" t="str">
            <v>FL09V0022R0</v>
          </cell>
          <cell r="D9075" t="str">
            <v>会讨（3202）系统图贴纸</v>
          </cell>
          <cell r="E9075" t="str">
            <v>黑色PC</v>
          </cell>
          <cell r="F9075" t="str">
            <v>张</v>
          </cell>
        </row>
        <row r="9076">
          <cell r="C9076" t="str">
            <v>WJ07V0067R0</v>
          </cell>
          <cell r="D9076" t="str">
            <v>黑色螺丝</v>
          </cell>
          <cell r="E9076" t="str">
            <v>TM 3*25mm 不锈钢</v>
          </cell>
          <cell r="F9076" t="str">
            <v>PCS</v>
          </cell>
        </row>
        <row r="9077">
          <cell r="C9077" t="str">
            <v>BZ05V0000R0</v>
          </cell>
          <cell r="D9077" t="str">
            <v>说明书</v>
          </cell>
          <cell r="E9077" t="str">
            <v>中性说明书（自己打印）</v>
          </cell>
          <cell r="F9077" t="str">
            <v>PCS</v>
          </cell>
        </row>
        <row r="9078">
          <cell r="C9078" t="str">
            <v>BZ05V0000R1</v>
          </cell>
          <cell r="D9078" t="str">
            <v>说明书</v>
          </cell>
          <cell r="E9078" t="str">
            <v>PTN说明书（自己打印）</v>
          </cell>
          <cell r="F9078" t="str">
            <v>PCS</v>
          </cell>
        </row>
        <row r="9079">
          <cell r="C9079" t="str">
            <v>BZ05V0000R2</v>
          </cell>
          <cell r="D9079" t="str">
            <v>说明书</v>
          </cell>
          <cell r="E9079" t="str">
            <v>客户专用说明书（自己打印）</v>
          </cell>
          <cell r="F9079" t="str">
            <v>PCS</v>
          </cell>
        </row>
        <row r="9080">
          <cell r="C9080" t="str">
            <v>BZ17V0000R0</v>
          </cell>
          <cell r="D9080" t="str">
            <v>清单卡片</v>
          </cell>
          <cell r="E9080" t="str">
            <v>A5纸 字体Arial</v>
          </cell>
          <cell r="F9080" t="str">
            <v>PCS</v>
          </cell>
        </row>
        <row r="9081">
          <cell r="C9081" t="str">
            <v>FL00V0002R0</v>
          </cell>
          <cell r="D9081" t="str">
            <v>塞规</v>
          </cell>
          <cell r="F9081" t="str">
            <v>把</v>
          </cell>
        </row>
        <row r="9082">
          <cell r="C9082" t="str">
            <v>FL00V0026R0</v>
          </cell>
          <cell r="D9082" t="str">
            <v>镊子</v>
          </cell>
          <cell r="F9082" t="str">
            <v>把</v>
          </cell>
        </row>
        <row r="9083">
          <cell r="C9083" t="str">
            <v>FL00V0029R0</v>
          </cell>
          <cell r="D9083" t="str">
            <v>毛刷</v>
          </cell>
          <cell r="F9083" t="str">
            <v>把</v>
          </cell>
        </row>
        <row r="9084">
          <cell r="C9084" t="str">
            <v>FL00V0032R0</v>
          </cell>
          <cell r="D9084" t="str">
            <v>剪钳</v>
          </cell>
          <cell r="F9084" t="str">
            <v>把</v>
          </cell>
        </row>
        <row r="9085">
          <cell r="C9085" t="str">
            <v>FL00V0033R0</v>
          </cell>
          <cell r="D9085" t="str">
            <v>老虎钳</v>
          </cell>
          <cell r="F9085" t="str">
            <v>把</v>
          </cell>
        </row>
        <row r="9086">
          <cell r="C9086" t="str">
            <v>FL00V0034R0</v>
          </cell>
          <cell r="D9086" t="str">
            <v>锉刀</v>
          </cell>
          <cell r="F9086" t="str">
            <v>把</v>
          </cell>
        </row>
        <row r="9087">
          <cell r="C9087" t="str">
            <v>FL00V0035R0</v>
          </cell>
          <cell r="D9087" t="str">
            <v>一字螺丝刀</v>
          </cell>
          <cell r="F9087" t="str">
            <v>把</v>
          </cell>
        </row>
        <row r="9088">
          <cell r="C9088" t="str">
            <v>FL00V0036R0</v>
          </cell>
          <cell r="D9088" t="str">
            <v>十字螺丝刀</v>
          </cell>
          <cell r="F9088" t="str">
            <v>把</v>
          </cell>
        </row>
        <row r="9089">
          <cell r="C9089" t="str">
            <v>FL06V0011R0</v>
          </cell>
          <cell r="D9089" t="str">
            <v>防静电汽泡袋</v>
          </cell>
          <cell r="E9089" t="str">
            <v>L160mm*W100*15KG</v>
          </cell>
          <cell r="F9089" t="str">
            <v>PCS</v>
          </cell>
        </row>
        <row r="9090">
          <cell r="C9090" t="str">
            <v>DZ08V0037R0</v>
          </cell>
          <cell r="D9090" t="str">
            <v>DIP二极管</v>
          </cell>
          <cell r="E9090" t="str">
            <v>P6KE51CA 1.0uA 10V DZ02</v>
          </cell>
          <cell r="F9090" t="str">
            <v>PCS</v>
          </cell>
        </row>
        <row r="9091">
          <cell r="C9091" t="str">
            <v>BZ07V0003R0</v>
          </cell>
          <cell r="D9091" t="str">
            <v>自封口胶袋</v>
          </cell>
          <cell r="E9091" t="str">
            <v>12cm*16cm*10cc</v>
          </cell>
          <cell r="F9091" t="str">
            <v>PCS</v>
          </cell>
        </row>
        <row r="9092">
          <cell r="C9092" t="str">
            <v>BZ06V0007R0</v>
          </cell>
          <cell r="D9092" t="str">
            <v>平口胶袋</v>
          </cell>
          <cell r="E9092" t="str">
            <v>10.5cm*29cm*8cc</v>
          </cell>
          <cell r="F9092" t="str">
            <v>PCS</v>
          </cell>
        </row>
        <row r="9093">
          <cell r="C9093" t="str">
            <v>BZ07V0002R0</v>
          </cell>
          <cell r="D9093" t="str">
            <v>自封口胶袋</v>
          </cell>
          <cell r="E9093" t="str">
            <v>6cm*9cm*10cc</v>
          </cell>
          <cell r="F9093" t="str">
            <v>PCS</v>
          </cell>
        </row>
        <row r="9094">
          <cell r="C9094" t="str">
            <v>BZ07V0004R0</v>
          </cell>
          <cell r="D9094" t="str">
            <v>自封口胶袋</v>
          </cell>
          <cell r="E9094" t="str">
            <v>20cm*15cm*4cc</v>
          </cell>
          <cell r="F9094" t="str">
            <v>PCS</v>
          </cell>
        </row>
        <row r="9095">
          <cell r="C9095" t="str">
            <v>BZ07V0001R0</v>
          </cell>
          <cell r="D9095" t="str">
            <v>自封口胶袋</v>
          </cell>
          <cell r="E9095" t="str">
            <v>18cm*26cm*10cc</v>
          </cell>
          <cell r="F9095" t="str">
            <v>PCS</v>
          </cell>
        </row>
        <row r="9096">
          <cell r="C9096" t="str">
            <v>BZ06V0021R0</v>
          </cell>
          <cell r="D9096" t="str">
            <v>平口胶袋</v>
          </cell>
          <cell r="E9096" t="str">
            <v>L120mm*W40mm*6cc（中间打孔）</v>
          </cell>
          <cell r="F9096" t="str">
            <v>PCS</v>
          </cell>
        </row>
        <row r="9097">
          <cell r="C9097" t="str">
            <v>BZ06V0022R0</v>
          </cell>
          <cell r="D9097" t="str">
            <v>平口胶袋</v>
          </cell>
          <cell r="E9097" t="str">
            <v>L165mm*W40mm*6cc（中间打孔）</v>
          </cell>
          <cell r="F9097" t="str">
            <v>PCS</v>
          </cell>
        </row>
        <row r="9098">
          <cell r="C9098" t="str">
            <v>BZ06V0023R0</v>
          </cell>
          <cell r="D9098" t="str">
            <v>平口胶袋</v>
          </cell>
          <cell r="E9098" t="str">
            <v>L200mm*W40mm*6cc（中间打孔）</v>
          </cell>
          <cell r="F9098" t="str">
            <v>PCS</v>
          </cell>
        </row>
        <row r="9099">
          <cell r="C9099" t="str">
            <v>WJ00V0231R0</v>
          </cell>
          <cell r="D9099" t="str">
            <v>SDV2挂耳</v>
          </cell>
          <cell r="E9099" t="str">
            <v>外表面喷砂黑色氧化处理</v>
          </cell>
          <cell r="F9099" t="str">
            <v>PCS</v>
          </cell>
        </row>
        <row r="9100">
          <cell r="C9100" t="str">
            <v>WJ00V0233R0</v>
          </cell>
          <cell r="D9100" t="str">
            <v>MHD44TP左挂耳</v>
          </cell>
          <cell r="E9100" t="str">
            <v>全部表面喷细砂亚银色氧化处理 L33mm*W23.1mm*T3mm</v>
          </cell>
          <cell r="F9100" t="str">
            <v>PCS</v>
          </cell>
        </row>
        <row r="9101">
          <cell r="C9101" t="str">
            <v>WJ00V0234R0</v>
          </cell>
          <cell r="D9101" t="str">
            <v>MHD44TP右挂耳</v>
          </cell>
          <cell r="E9101" t="str">
            <v>全部表面喷细砂亚银色氧化处理 L33mm*W23.1mm*T3mm</v>
          </cell>
          <cell r="F9101" t="str">
            <v>PCS</v>
          </cell>
        </row>
        <row r="9102">
          <cell r="C9102" t="str">
            <v>FL14V0001R0</v>
          </cell>
          <cell r="D9102" t="str">
            <v>CS-E12-B</v>
          </cell>
          <cell r="E9102" t="str">
            <v>英文版产品手册2011/2012(大)</v>
          </cell>
          <cell r="F9102" t="str">
            <v>本</v>
          </cell>
        </row>
        <row r="9103">
          <cell r="C9103" t="str">
            <v>FL14V0002R0</v>
          </cell>
          <cell r="D9103" t="str">
            <v>CS-E12-S</v>
          </cell>
          <cell r="E9103" t="str">
            <v>英文版产品手册2011/2012(小)</v>
          </cell>
          <cell r="F9103" t="str">
            <v>本</v>
          </cell>
        </row>
        <row r="9104">
          <cell r="C9104" t="str">
            <v>FL14V0003R0</v>
          </cell>
          <cell r="D9104" t="str">
            <v>CI-E13-S</v>
          </cell>
          <cell r="E9104" t="str">
            <v>2013年版接口产品手册</v>
          </cell>
          <cell r="F9104" t="str">
            <v>本</v>
          </cell>
        </row>
        <row r="9105">
          <cell r="C9105" t="str">
            <v>FL14V0007R0</v>
          </cell>
          <cell r="D9105" t="str">
            <v>CS-C13-B</v>
          </cell>
          <cell r="E9105" t="str">
            <v>2013年版中文视频产品手册</v>
          </cell>
          <cell r="F9105" t="str">
            <v>本</v>
          </cell>
        </row>
        <row r="9106">
          <cell r="C9106" t="str">
            <v>FL14V0008R0</v>
          </cell>
          <cell r="D9106" t="str">
            <v>CA-C13-S</v>
          </cell>
          <cell r="E9106" t="str">
            <v>2013年版中文会讨产品手册</v>
          </cell>
          <cell r="F9106" t="str">
            <v>本</v>
          </cell>
        </row>
        <row r="9107">
          <cell r="C9107" t="str">
            <v>FL14V0009R0</v>
          </cell>
          <cell r="D9107" t="str">
            <v>CS-E13-B</v>
          </cell>
          <cell r="E9107" t="str">
            <v>2013年版英文视频产品手册</v>
          </cell>
          <cell r="F9107" t="str">
            <v>本</v>
          </cell>
        </row>
        <row r="9108">
          <cell r="C9108" t="str">
            <v>FL14V0010R0</v>
          </cell>
          <cell r="D9108" t="str">
            <v>CA-E13-S</v>
          </cell>
          <cell r="E9108" t="str">
            <v>2013年版英文会讨产品手册</v>
          </cell>
          <cell r="F9108" t="str">
            <v>本</v>
          </cell>
        </row>
        <row r="9109">
          <cell r="C9109" t="str">
            <v>FL14V0011R0</v>
          </cell>
          <cell r="D9109" t="str">
            <v>CF-C13-B</v>
          </cell>
          <cell r="E9109" t="str">
            <v>2013年（视频+会讨）中文产品手册</v>
          </cell>
          <cell r="F9109" t="str">
            <v>本</v>
          </cell>
        </row>
        <row r="9110">
          <cell r="C9110" t="str">
            <v>FL09V0004R0</v>
          </cell>
          <cell r="D9110" t="str">
            <v>条码纸</v>
          </cell>
          <cell r="E9110" t="str">
            <v>50*25mm 带标准CE/垃圾桶</v>
          </cell>
          <cell r="F9110" t="str">
            <v>张</v>
          </cell>
        </row>
        <row r="9111">
          <cell r="C9111" t="str">
            <v>FL09V0004R1</v>
          </cell>
          <cell r="D9111" t="str">
            <v>条码纸</v>
          </cell>
          <cell r="E9111" t="str">
            <v>50*25mm 带标准CE/垃圾桶(加宽边）</v>
          </cell>
          <cell r="F9111" t="str">
            <v>张</v>
          </cell>
        </row>
        <row r="9112">
          <cell r="C9112" t="str">
            <v>FL09V0004R3</v>
          </cell>
          <cell r="D9112" t="str">
            <v>PET哑银条码纸</v>
          </cell>
          <cell r="E9112" t="str">
            <v>50*25mm 带FCC/标准CE/垃圾桶(加宽边)</v>
          </cell>
          <cell r="F9112" t="str">
            <v>张</v>
          </cell>
        </row>
        <row r="9113">
          <cell r="C9113" t="str">
            <v>BZ05V0244R0</v>
          </cell>
          <cell r="D9113" t="str">
            <v>SDV4英文说明书</v>
          </cell>
          <cell r="E9113" t="str">
            <v>PTN User Manual SDV42013V1.1.pdf</v>
          </cell>
          <cell r="F9113" t="str">
            <v>PCS</v>
          </cell>
        </row>
        <row r="9114">
          <cell r="C9114" t="str">
            <v>BZ05V0245R0</v>
          </cell>
          <cell r="D9114" t="str">
            <v>SDV8英文说明书</v>
          </cell>
          <cell r="E9114" t="str">
            <v>PTN User Manual SDV82013V1.1.pdf</v>
          </cell>
          <cell r="F9114" t="str">
            <v>PCS</v>
          </cell>
        </row>
        <row r="9115">
          <cell r="C9115" t="str">
            <v>BZ05V0247R0</v>
          </cell>
          <cell r="D9115" t="str">
            <v>SHD4英文说明书</v>
          </cell>
          <cell r="E9115" t="str">
            <v>PTN User Maual SHD42013V1.1.pdf</v>
          </cell>
          <cell r="F9115" t="str">
            <v>PCS</v>
          </cell>
        </row>
        <row r="9116">
          <cell r="C9116" t="str">
            <v>BZ05V0248R0</v>
          </cell>
          <cell r="D9116" t="str">
            <v>TP200英文说明书</v>
          </cell>
          <cell r="E9116" t="str">
            <v>PTN User Manual TP2002010V1.0.pdf</v>
          </cell>
          <cell r="F9116" t="str">
            <v>PCS</v>
          </cell>
        </row>
        <row r="9117">
          <cell r="C9117" t="str">
            <v>BZ05V0250R0</v>
          </cell>
          <cell r="D9117" t="str">
            <v>TPVG201英文说明书</v>
          </cell>
          <cell r="E9117" t="str">
            <v>PTN User Manual TPVG2012013V1.1.pdf</v>
          </cell>
          <cell r="F9117" t="str">
            <v>PCS</v>
          </cell>
        </row>
        <row r="9118">
          <cell r="C9118" t="str">
            <v>BZ05V0251R0</v>
          </cell>
          <cell r="D9118" t="str">
            <v>WHD4英文说明书</v>
          </cell>
          <cell r="E9118" t="str">
            <v>PTN User Manual WHD42013V1.1.pdf</v>
          </cell>
          <cell r="F9118" t="str">
            <v>PCS</v>
          </cell>
        </row>
        <row r="9119">
          <cell r="C9119" t="str">
            <v>BZ05V0254R0</v>
          </cell>
          <cell r="D9119" t="str">
            <v>WVG2AL英文说明书</v>
          </cell>
          <cell r="E9119" t="str">
            <v>PTN User Manual WVG2AL2013V1.1.pdf</v>
          </cell>
          <cell r="F9119" t="str">
            <v>PCS</v>
          </cell>
        </row>
        <row r="9120">
          <cell r="C9120" t="str">
            <v>BZ05V0255R0</v>
          </cell>
          <cell r="D9120" t="str">
            <v>WVG2AL USB英文说明书</v>
          </cell>
          <cell r="E9120" t="str">
            <v>PTN User Manual WVG2AL USB2013V1.1.pdf</v>
          </cell>
          <cell r="F9120" t="str">
            <v>PCS</v>
          </cell>
        </row>
        <row r="9121">
          <cell r="C9121" t="str">
            <v>BZ05V0256R0</v>
          </cell>
          <cell r="D9121" t="str">
            <v>WVG4A英文说明书</v>
          </cell>
          <cell r="E9121" t="str">
            <v>PTN User Manual WVG4A2013V1.1.pdf</v>
          </cell>
          <cell r="F9121" t="str">
            <v>PCS</v>
          </cell>
        </row>
        <row r="9122">
          <cell r="C9122" t="str">
            <v>FL09V0018R0</v>
          </cell>
          <cell r="D9122" t="str">
            <v>样品标示单</v>
          </cell>
          <cell r="E9122" t="str">
            <v>L72mm*W42mm</v>
          </cell>
          <cell r="F9122" t="str">
            <v>张</v>
          </cell>
        </row>
        <row r="9123">
          <cell r="C9123" t="str">
            <v>FL10V0017R0</v>
          </cell>
          <cell r="D9123" t="str">
            <v>TEKVOX商标贴纸</v>
          </cell>
          <cell r="E9123" t="str">
            <v>TEKVOX</v>
          </cell>
          <cell r="F9123" t="str">
            <v>张</v>
          </cell>
        </row>
        <row r="9124">
          <cell r="C9124" t="str">
            <v>FL17V0001R0</v>
          </cell>
          <cell r="D9124" t="str">
            <v>电源适配器颜色标签</v>
          </cell>
          <cell r="E9124" t="str">
            <v>DC5V 3A 蓝色 L31*W10mm (中间7mm、可对折）</v>
          </cell>
          <cell r="F9124" t="str">
            <v>PCS</v>
          </cell>
        </row>
        <row r="9125">
          <cell r="C9125" t="str">
            <v>FL17V0002R0</v>
          </cell>
          <cell r="D9125" t="str">
            <v>电源适配器颜色标签</v>
          </cell>
          <cell r="E9125" t="str">
            <v>DC12V 2A 白色 L31*W10mm  (中间7mm、可对折）</v>
          </cell>
          <cell r="F9125" t="str">
            <v>PCS</v>
          </cell>
        </row>
        <row r="9126">
          <cell r="C9126" t="str">
            <v>FL17V0003R0</v>
          </cell>
          <cell r="D9126" t="str">
            <v>电源适配器颜色标签</v>
          </cell>
          <cell r="E9126" t="str">
            <v>DC24V 2.5A 黄色 L31*W10mm  (中间7mm、可对折）</v>
          </cell>
          <cell r="F9126" t="str">
            <v>PCS</v>
          </cell>
        </row>
        <row r="9127">
          <cell r="C9127" t="str">
            <v>FL17V0004R0</v>
          </cell>
          <cell r="D9127" t="str">
            <v>电源适配器颜色标签</v>
          </cell>
          <cell r="E9127" t="str">
            <v>DC24V 1.25A 橙色 L31*W10mm  (中间7mm、可对折）</v>
          </cell>
          <cell r="F9127" t="str">
            <v>PCS</v>
          </cell>
        </row>
        <row r="9128">
          <cell r="C9128" t="str">
            <v>FL17V0005R0</v>
          </cell>
          <cell r="D9128" t="str">
            <v>电源适配器颜色标签</v>
          </cell>
          <cell r="E9128" t="str">
            <v>DC5V 1A 灰色 L31*W10mm  (中间7mm、可对折）</v>
          </cell>
          <cell r="F9128" t="str">
            <v>PCS</v>
          </cell>
        </row>
        <row r="9129">
          <cell r="C9129" t="str">
            <v>FL17V0006R0</v>
          </cell>
          <cell r="D9129" t="str">
            <v>电源适配器颜色标签</v>
          </cell>
          <cell r="E9129" t="str">
            <v>DC48V 1.6A 绿色 L31*W10mm  (中间7mm、可对折）</v>
          </cell>
          <cell r="F9129" t="str">
            <v>PCS</v>
          </cell>
        </row>
        <row r="9130">
          <cell r="C9130" t="str">
            <v>FL17V0007R0</v>
          </cell>
          <cell r="D9130" t="str">
            <v>电源适配器颜色标签</v>
          </cell>
          <cell r="E9130" t="str">
            <v>DC36V 3A 棕色 L31*W10mm  (中间7mm、可对折）</v>
          </cell>
          <cell r="F9130" t="str">
            <v>PCS</v>
          </cell>
        </row>
        <row r="9131">
          <cell r="C9131" t="str">
            <v>FL17V0008R0</v>
          </cell>
          <cell r="D9131" t="str">
            <v>IR转换线标签</v>
          </cell>
          <cell r="E9131" t="str">
            <v>This end to matrix 蓝色 L30*W10mm (可对折）</v>
          </cell>
          <cell r="F9131" t="str">
            <v>PCS</v>
          </cell>
        </row>
        <row r="9132">
          <cell r="C9132" t="str">
            <v>FL17V0009R0</v>
          </cell>
          <cell r="D9132" t="str">
            <v>适配器消银龙标签</v>
          </cell>
          <cell r="E9132" t="str">
            <v>5V3A标签 L29.6mm*W23.8mm (专供日本)</v>
          </cell>
          <cell r="F9132" t="str">
            <v>PCS</v>
          </cell>
        </row>
        <row r="9133">
          <cell r="C9133" t="str">
            <v>FL17V0009R1</v>
          </cell>
          <cell r="D9133" t="str">
            <v>适配器消银龙标签</v>
          </cell>
          <cell r="E9133" t="str">
            <v>5V3A标签 L29mm*W23.5mm (专供日本)</v>
          </cell>
          <cell r="F9133" t="str">
            <v>张</v>
          </cell>
        </row>
        <row r="9134">
          <cell r="C9134" t="str">
            <v>FL17V0010R0</v>
          </cell>
          <cell r="D9134" t="str">
            <v>适配器消银龙标签</v>
          </cell>
          <cell r="E9134" t="str">
            <v>12V2A标签 L29mm*W23.5mm (专供日本)</v>
          </cell>
          <cell r="F9134" t="str">
            <v>张</v>
          </cell>
        </row>
        <row r="9135">
          <cell r="C9135" t="str">
            <v>FL17V0011R0</v>
          </cell>
          <cell r="D9135" t="str">
            <v>适配器消银龙标签</v>
          </cell>
          <cell r="E9135" t="str">
            <v>24V1.25A标签 L27.8mm*W23.5mm (专供日本)</v>
          </cell>
          <cell r="F9135" t="str">
            <v>张</v>
          </cell>
        </row>
        <row r="9136">
          <cell r="C9136" t="str">
            <v>FL17V0012R0</v>
          </cell>
          <cell r="D9136" t="str">
            <v>适配器PSE认证标签</v>
          </cell>
          <cell r="E9136" t="str">
            <v>24V2.5A标签 L79.5mm*W39.5mm (专供日本)</v>
          </cell>
          <cell r="F9136" t="str">
            <v>张</v>
          </cell>
        </row>
        <row r="9137">
          <cell r="C9137" t="str">
            <v>FL17V0001R1</v>
          </cell>
          <cell r="D9137" t="str">
            <v>电源适配器颜色标签</v>
          </cell>
          <cell r="E9137" t="str">
            <v>DC5V-3A 绿色 L31*W10mm (中间10mm、可对折）</v>
          </cell>
          <cell r="F9137" t="str">
            <v>PCS</v>
          </cell>
        </row>
        <row r="9138">
          <cell r="C9138" t="str">
            <v>FL17V0002R1</v>
          </cell>
          <cell r="D9138" t="str">
            <v>电源适配器颜色标签</v>
          </cell>
          <cell r="E9138" t="str">
            <v>DC12V-2A 橙色 L31*W10mm  (中间10mm、可对折）</v>
          </cell>
          <cell r="F9138" t="str">
            <v>PCS</v>
          </cell>
        </row>
        <row r="9139">
          <cell r="C9139" t="str">
            <v>FL17V0003R1</v>
          </cell>
          <cell r="D9139" t="str">
            <v>电源适配器颜色标签</v>
          </cell>
          <cell r="E9139" t="str">
            <v>DC24V-2.5A 橙色 L31*W10mm  (中间10mm、可对折）</v>
          </cell>
          <cell r="F9139" t="str">
            <v>PCS</v>
          </cell>
        </row>
        <row r="9140">
          <cell r="C9140" t="str">
            <v>FL17V0004R1</v>
          </cell>
          <cell r="D9140" t="str">
            <v>电源适配器颜色标签</v>
          </cell>
          <cell r="E9140" t="str">
            <v>DC24V-1.25A 橙色 L31*W10mm  (中间10mm、可对折）</v>
          </cell>
          <cell r="F9140" t="str">
            <v>PCS</v>
          </cell>
        </row>
        <row r="9141">
          <cell r="C9141" t="str">
            <v>FL17V0005R1</v>
          </cell>
          <cell r="D9141" t="str">
            <v>电源适配器颜色标签</v>
          </cell>
          <cell r="E9141" t="str">
            <v>DC5V-1A 绿色 L31*W10mm  (中间10mm、可对折）</v>
          </cell>
          <cell r="F9141" t="str">
            <v>PCS</v>
          </cell>
        </row>
        <row r="9142">
          <cell r="C9142" t="str">
            <v>FL17V0006R1</v>
          </cell>
          <cell r="D9142" t="str">
            <v>电源适配器颜色标签</v>
          </cell>
          <cell r="E9142" t="str">
            <v>DC48V-1.6A 橙色 L31*W10mm  (中间10mm、可对折）</v>
          </cell>
          <cell r="F9142" t="str">
            <v>PCS</v>
          </cell>
        </row>
        <row r="9143">
          <cell r="C9143" t="str">
            <v>FL17V0007R1</v>
          </cell>
          <cell r="D9143" t="str">
            <v>电源适配器颜色标签</v>
          </cell>
          <cell r="E9143" t="str">
            <v>DC36V-3A 橙色 L31*W10mm  (中间10mm、可对折）</v>
          </cell>
          <cell r="F9143" t="str">
            <v>PCS</v>
          </cell>
        </row>
        <row r="9144">
          <cell r="C9144" t="str">
            <v>FL17V0008R1</v>
          </cell>
          <cell r="D9144" t="str">
            <v>IR转换线标签</v>
          </cell>
          <cell r="E9144" t="str">
            <v>This end to matrix 蓝色 L60*W10mm  (中间10mm、可对折）</v>
          </cell>
          <cell r="F9144" t="str">
            <v>PCS</v>
          </cell>
        </row>
        <row r="9145">
          <cell r="C9145" t="str">
            <v>FL17V0004R2</v>
          </cell>
          <cell r="D9145" t="str">
            <v>电源适配器颜色标签</v>
          </cell>
          <cell r="E9145" t="str">
            <v>DC24V-1.25A 橙色 L72mm*W15mm (可对折)</v>
          </cell>
          <cell r="F9145" t="str">
            <v>PCS</v>
          </cell>
        </row>
        <row r="9146">
          <cell r="C9146" t="str">
            <v>FL17V0001R2</v>
          </cell>
          <cell r="D9146" t="str">
            <v>电源适配器颜色标签</v>
          </cell>
          <cell r="E9146" t="str">
            <v>DC5V-3A 绿色 L72mm*W15mm (可对折)</v>
          </cell>
          <cell r="F9146" t="str">
            <v>PCS</v>
          </cell>
        </row>
        <row r="9147">
          <cell r="C9147" t="str">
            <v>FL17V0002R2</v>
          </cell>
          <cell r="D9147" t="str">
            <v>电源适配器颜色标签</v>
          </cell>
          <cell r="E9147" t="str">
            <v>DC12V-2A 橙色 L72mm*W15mm (可对折)</v>
          </cell>
          <cell r="F9147" t="str">
            <v>PCS</v>
          </cell>
        </row>
        <row r="9148">
          <cell r="C9148" t="str">
            <v>FL17V0003R2</v>
          </cell>
          <cell r="D9148" t="str">
            <v>电源适配器颜色标签</v>
          </cell>
          <cell r="E9148" t="str">
            <v>DC24V-2.5A 橙色 L72mm*W15mm (可对折)</v>
          </cell>
          <cell r="F9148" t="str">
            <v>PCS</v>
          </cell>
        </row>
        <row r="9149">
          <cell r="C9149" t="str">
            <v>FL17V0005R2</v>
          </cell>
          <cell r="D9149" t="str">
            <v>电源适配器颜色标签</v>
          </cell>
          <cell r="E9149" t="str">
            <v>DC5V-1A 绿色 L72mm*W15mm (可对折)</v>
          </cell>
          <cell r="F9149" t="str">
            <v>PCS</v>
          </cell>
        </row>
        <row r="9150">
          <cell r="C9150" t="str">
            <v>FL17V0006R2</v>
          </cell>
          <cell r="D9150" t="str">
            <v>电源适配器颜色标签</v>
          </cell>
          <cell r="E9150" t="str">
            <v>DC48V-1.6A 橙色 L72mm*W15mm (可对折)</v>
          </cell>
          <cell r="F9150" t="str">
            <v>PCS</v>
          </cell>
        </row>
        <row r="9151">
          <cell r="C9151" t="str">
            <v>FL17V0007R2</v>
          </cell>
          <cell r="D9151" t="str">
            <v>电源适配器颜色标签</v>
          </cell>
          <cell r="E9151" t="str">
            <v>DC36V-3A 橙色 L72mm*W15mm (可对折)</v>
          </cell>
          <cell r="F9151" t="str">
            <v>PCS</v>
          </cell>
        </row>
        <row r="9152">
          <cell r="C9152" t="str">
            <v>DZ00V0015R0</v>
          </cell>
          <cell r="D9152" t="str">
            <v>XFP光接收模块</v>
          </cell>
          <cell r="E9152" t="str">
            <v>（LHDX-10GS1KX-R）1310nm FP激光器;OM3 MMF:300m;SMF: 2km/支持</v>
          </cell>
          <cell r="F9152" t="str">
            <v>PCS</v>
          </cell>
        </row>
        <row r="9153">
          <cell r="C9153" t="str">
            <v>DZ00V0013R0</v>
          </cell>
          <cell r="D9153" t="str">
            <v>XFP光发射模块</v>
          </cell>
          <cell r="E9153" t="str">
            <v>(LHDX-10GS1KX-T)1310nm FP激光器,/OM3 MMF:300m;SMF: 2km/支持H</v>
          </cell>
          <cell r="F9153" t="str">
            <v>PCS</v>
          </cell>
        </row>
        <row r="9154">
          <cell r="C9154" t="str">
            <v>DZ00V0014R0</v>
          </cell>
          <cell r="D9154" t="str">
            <v>XFP光发射模块</v>
          </cell>
          <cell r="E9154" t="str">
            <v>（LHDX-10GS1K1-T）1310nm FP激光器;/OM3 MMF:300m;SMF: 2km</v>
          </cell>
          <cell r="F9154" t="str">
            <v>PCS</v>
          </cell>
        </row>
        <row r="9155">
          <cell r="C9155" t="str">
            <v>DZ00V0016R0</v>
          </cell>
          <cell r="D9155" t="str">
            <v>XFP光接收模块</v>
          </cell>
          <cell r="E9155" t="str">
            <v>（LHDX-10GS1K1-R)1310nm FP激光器;/OM3 MMF:300m;SMF: 2km/不支</v>
          </cell>
          <cell r="F9155" t="str">
            <v>PCS</v>
          </cell>
        </row>
        <row r="9156">
          <cell r="C9156" t="str">
            <v>XC04V0008R0</v>
          </cell>
          <cell r="D9156" t="str">
            <v>灰排线</v>
          </cell>
          <cell r="E9156" t="str">
            <v>60P-2.0mm L=80mm</v>
          </cell>
          <cell r="F9156" t="str">
            <v>PCS</v>
          </cell>
        </row>
        <row r="9157">
          <cell r="C9157" t="str">
            <v>DZ18V0027R0</v>
          </cell>
          <cell r="D9157" t="str">
            <v>琴键开关</v>
          </cell>
          <cell r="E9157" t="str">
            <v>互锁 3P 质量好</v>
          </cell>
          <cell r="F9157" t="str">
            <v>PCS</v>
          </cell>
        </row>
        <row r="9158">
          <cell r="C9158" t="str">
            <v>DZ18V0028R0</v>
          </cell>
          <cell r="D9158" t="str">
            <v>琴键开关</v>
          </cell>
          <cell r="E9158" t="str">
            <v>互锁 5P 质量好</v>
          </cell>
          <cell r="F9158" t="str">
            <v>PCS</v>
          </cell>
        </row>
        <row r="9159">
          <cell r="C9159" t="str">
            <v>FL00V0042R0</v>
          </cell>
          <cell r="D9159" t="str">
            <v>音频插头</v>
          </cell>
          <cell r="E9159" t="str">
            <v>Ф3.5</v>
          </cell>
          <cell r="F9159" t="str">
            <v>PCS</v>
          </cell>
        </row>
        <row r="9160">
          <cell r="C9160" t="str">
            <v>FL09V0041R0</v>
          </cell>
          <cell r="D9160" t="str">
            <v>德国BDT 条码纸</v>
          </cell>
          <cell r="E9160" t="str">
            <v>50*25mm 哑银不干胶</v>
          </cell>
          <cell r="F9160" t="str">
            <v>张</v>
          </cell>
        </row>
        <row r="9161">
          <cell r="C9161" t="str">
            <v>XC07V0043R0</v>
          </cell>
          <cell r="D9161" t="str">
            <v>ACC-CAT10</v>
          </cell>
          <cell r="E9161" t="str">
            <v>黑色网线 L=10M 黑色线头和网尾 外壳带屏蔽 交叉线 (568B-A)</v>
          </cell>
          <cell r="F9161" t="str">
            <v>PCS</v>
          </cell>
        </row>
        <row r="9162">
          <cell r="C9162" t="str">
            <v>XC07V0043R0E00</v>
          </cell>
          <cell r="D9162" t="str">
            <v>ACC-CAT10</v>
          </cell>
          <cell r="E9162" t="str">
            <v>黑色网线 L=10M 黑色线头和网尾 外壳带屏蔽 交叉线 (568B-A)</v>
          </cell>
          <cell r="F9162" t="str">
            <v>PCS</v>
          </cell>
        </row>
        <row r="9163">
          <cell r="C9163" t="str">
            <v>XC07V0043R0E01</v>
          </cell>
          <cell r="D9163" t="str">
            <v>ACC-CAT10</v>
          </cell>
          <cell r="E9163" t="str">
            <v>黑色网线 L=10M 黑色线头和网尾 外壳带屏蔽 交叉线 (568B-A)</v>
          </cell>
          <cell r="F9163" t="str">
            <v>PCS</v>
          </cell>
        </row>
        <row r="9164">
          <cell r="C9164" t="str">
            <v>XC07V0044R0</v>
          </cell>
          <cell r="D9164" t="str">
            <v>ACC-CAT20</v>
          </cell>
          <cell r="E9164" t="str">
            <v>黑色网线 L=20M 黑色线头和网尾 外壳带屏蔽 交叉线 (568B-A)</v>
          </cell>
          <cell r="F9164" t="str">
            <v>PCS</v>
          </cell>
        </row>
        <row r="9165">
          <cell r="C9165" t="str">
            <v>XC07V0044R0E00</v>
          </cell>
          <cell r="D9165" t="str">
            <v>ACC-CAT20</v>
          </cell>
          <cell r="E9165" t="str">
            <v>黑色网线 L=20M 黑色线头和网尾 外壳带屏蔽 交叉线 (568B-A)</v>
          </cell>
          <cell r="F9165" t="str">
            <v>PCS</v>
          </cell>
        </row>
        <row r="9166">
          <cell r="C9166" t="str">
            <v>XC07V0044R0E01</v>
          </cell>
          <cell r="D9166" t="str">
            <v>ACC-CAT20</v>
          </cell>
          <cell r="E9166" t="str">
            <v>黑色网线 L=20M 黑色线头和网尾 外壳带屏蔽 交叉线 (568B-A)</v>
          </cell>
          <cell r="F9166" t="str">
            <v>PCS</v>
          </cell>
        </row>
        <row r="9167">
          <cell r="C9167" t="str">
            <v>XC07V0042R0</v>
          </cell>
          <cell r="D9167" t="str">
            <v>ACC-CAT5</v>
          </cell>
          <cell r="E9167" t="str">
            <v>黑色网线 L=5M 黑色线头和网尾 外壳带屏蔽 交叉线 (568B-A)</v>
          </cell>
          <cell r="F9167" t="str">
            <v>PCS</v>
          </cell>
        </row>
        <row r="9168">
          <cell r="C9168" t="str">
            <v>XC07V0042R0E00</v>
          </cell>
          <cell r="D9168" t="str">
            <v>ACC-CAT5</v>
          </cell>
          <cell r="E9168" t="str">
            <v>黑色网线 L=5M 黑色线头和网尾 外壳带屏蔽 交叉线 (568B-A)</v>
          </cell>
          <cell r="F9168" t="str">
            <v>PCS</v>
          </cell>
        </row>
        <row r="9169">
          <cell r="C9169" t="str">
            <v>XC07V0042R0E01</v>
          </cell>
          <cell r="D9169" t="str">
            <v>ACC-CAT5</v>
          </cell>
          <cell r="E9169" t="str">
            <v>黑色网线 L=5M 黑色线头和网尾 外壳带屏蔽 交叉线 (568B-A)</v>
          </cell>
          <cell r="F9169" t="str">
            <v>PCS</v>
          </cell>
        </row>
        <row r="9170">
          <cell r="C9170" t="str">
            <v>XC07V0045R0</v>
          </cell>
          <cell r="D9170" t="str">
            <v>ACC-CAT50</v>
          </cell>
          <cell r="E9170" t="str">
            <v>黑色网线 L=50M 黑色线头和网尾 外壳带屏蔽 交叉线 (568B-A)</v>
          </cell>
          <cell r="F9170" t="str">
            <v>PCS</v>
          </cell>
        </row>
        <row r="9171">
          <cell r="C9171" t="str">
            <v>XC07V0045R0E00</v>
          </cell>
          <cell r="D9171" t="str">
            <v>ACC-CAT50</v>
          </cell>
          <cell r="E9171" t="str">
            <v>黑色网线 L=50M 黑色线头和网尾 外壳带屏蔽 交叉线 (568B-A)</v>
          </cell>
          <cell r="F9171" t="str">
            <v>PCS</v>
          </cell>
        </row>
        <row r="9172">
          <cell r="C9172" t="str">
            <v>XC07V0045R0E01</v>
          </cell>
          <cell r="D9172" t="str">
            <v>ACC-CAT50</v>
          </cell>
          <cell r="E9172" t="str">
            <v>黑色网线 L=50M 黑色线头和网尾 外壳带屏蔽 交叉线 (568B-A)</v>
          </cell>
          <cell r="F9172" t="str">
            <v>PCS</v>
          </cell>
        </row>
        <row r="9173">
          <cell r="C9173" t="str">
            <v>XC06V0008R0</v>
          </cell>
          <cell r="D9173" t="str">
            <v>串口线</v>
          </cell>
          <cell r="E9173" t="str">
            <v>DB9母转3.5mm 立体声公头  L=1.35M（LY-DB09F-DC35-1350-1886）</v>
          </cell>
          <cell r="F9173" t="str">
            <v>PCS</v>
          </cell>
        </row>
        <row r="9174">
          <cell r="C9174" t="str">
            <v>XC06V0008R1</v>
          </cell>
          <cell r="D9174" t="str">
            <v>串口线</v>
          </cell>
          <cell r="E9174" t="str">
            <v>DB9母转3.5mm 立体声公头  L=1.35M 黑色</v>
          </cell>
          <cell r="F9174" t="str">
            <v>PCS</v>
          </cell>
        </row>
        <row r="9175">
          <cell r="C9175" t="str">
            <v>DZ15V0005R0</v>
          </cell>
          <cell r="D9175" t="str">
            <v>DIP拨动开关</v>
          </cell>
          <cell r="E9175" t="str">
            <v>三档 SK-23D07（2P3T）大柄</v>
          </cell>
          <cell r="F9175" t="str">
            <v>PCS</v>
          </cell>
        </row>
        <row r="9176">
          <cell r="C9176" t="str">
            <v>XC01V0006R0</v>
          </cell>
          <cell r="D9176" t="str">
            <v>ACC-PCSA</v>
          </cell>
          <cell r="E9176" t="str">
            <v>大南非三插+品字尾 L=1.8M H05VV-F 3G0.75mm2 BK</v>
          </cell>
          <cell r="F9176" t="str">
            <v>PCS</v>
          </cell>
        </row>
        <row r="9177">
          <cell r="C9177" t="str">
            <v>BZ05V0218R0</v>
          </cell>
          <cell r="D9177" t="str">
            <v>CSH2英文说明书</v>
          </cell>
          <cell r="E9177" t="str">
            <v>PTN User Manual CSH22013V1.1.pdf</v>
          </cell>
          <cell r="F9177" t="str">
            <v>PCS</v>
          </cell>
        </row>
        <row r="9178">
          <cell r="C9178" t="str">
            <v>BZ05V0219R0</v>
          </cell>
          <cell r="D9178" t="str">
            <v>FODV301英文说明书</v>
          </cell>
          <cell r="E9178" t="str">
            <v>PTN User Maual FODV3012012V1.1.pdf</v>
          </cell>
          <cell r="F9178" t="str">
            <v>PCS</v>
          </cell>
        </row>
        <row r="9179">
          <cell r="C9179" t="str">
            <v>BZ05V0240R0</v>
          </cell>
          <cell r="D9179" t="str">
            <v>SC61D英文说明书</v>
          </cell>
          <cell r="E9179" t="str">
            <v>PTN User Manual SC61D2013V1.4.pdf</v>
          </cell>
          <cell r="F9179" t="str">
            <v>PCS</v>
          </cell>
        </row>
        <row r="9180">
          <cell r="C9180" t="str">
            <v>BZ05V0243R0</v>
          </cell>
          <cell r="D9180" t="str">
            <v>SDV2英文说明书</v>
          </cell>
          <cell r="E9180" t="str">
            <v>PTN User Manual SDV22013V1.2.pdf</v>
          </cell>
          <cell r="F9180" t="str">
            <v>PCS</v>
          </cell>
        </row>
        <row r="9181">
          <cell r="C9181" t="str">
            <v>BZ05V0246R0</v>
          </cell>
          <cell r="D9181" t="str">
            <v>SHD2英文说明书</v>
          </cell>
          <cell r="E9181" t="str">
            <v>PTN User Maual SHD22013V1.2.pdf</v>
          </cell>
          <cell r="F9181" t="str">
            <v>PCS</v>
          </cell>
        </row>
        <row r="9182">
          <cell r="C9182" t="str">
            <v>BZ05V0217R0</v>
          </cell>
          <cell r="D9182" t="str">
            <v>CHA2英文说明书</v>
          </cell>
          <cell r="E9182" t="str">
            <v>PTN User Manual CHA22013V1.2.pdf</v>
          </cell>
          <cell r="F9182" t="str">
            <v>PCS</v>
          </cell>
        </row>
        <row r="9183">
          <cell r="C9183" t="str">
            <v>BZ05V0249R0</v>
          </cell>
          <cell r="D9183" t="str">
            <v>TPHD402英文说明书</v>
          </cell>
          <cell r="E9183" t="str">
            <v>PTN User Manual TPHD4022013V1.3.pdf</v>
          </cell>
          <cell r="F9183" t="str">
            <v>PCS</v>
          </cell>
        </row>
        <row r="9184">
          <cell r="C9184" t="str">
            <v>DZ01V0050R2</v>
          </cell>
          <cell r="D9184" t="str">
            <v>SMD IC</v>
          </cell>
          <cell r="E9184" t="str">
            <v>EL5462 SOP-14</v>
          </cell>
          <cell r="F9184" t="str">
            <v>PCS</v>
          </cell>
        </row>
        <row r="9185">
          <cell r="C9185" t="str">
            <v>DZ01V0149R1</v>
          </cell>
          <cell r="D9185" t="str">
            <v>SMD IC</v>
          </cell>
          <cell r="E9185" t="str">
            <v>SP3232EEN-L/TR SO-16</v>
          </cell>
          <cell r="F9185" t="str">
            <v>PCS</v>
          </cell>
        </row>
        <row r="9186">
          <cell r="C9186" t="str">
            <v>DZ01V0195R1</v>
          </cell>
          <cell r="D9186" t="str">
            <v>SMD IC</v>
          </cell>
          <cell r="E9186" t="str">
            <v>XC6227 181ER-G USP-6C</v>
          </cell>
          <cell r="F9186" t="str">
            <v>PCS</v>
          </cell>
        </row>
        <row r="9187">
          <cell r="C9187" t="str">
            <v>DZ01V0196R1</v>
          </cell>
          <cell r="D9187" t="str">
            <v>SMD IC</v>
          </cell>
          <cell r="E9187" t="str">
            <v>XC6227C331ER-G USP-6C</v>
          </cell>
          <cell r="F9187" t="str">
            <v>PCS</v>
          </cell>
        </row>
        <row r="9188">
          <cell r="C9188" t="str">
            <v>BZ09V0006R1</v>
          </cell>
          <cell r="D9188" t="str">
            <v>TSM3保护膜</v>
          </cell>
          <cell r="E9188" t="str">
            <v>W=276mm  T5E 100HL材质</v>
          </cell>
          <cell r="F9188" t="str">
            <v>卷</v>
          </cell>
        </row>
        <row r="9189">
          <cell r="C9189" t="str">
            <v>BZ05V0139R2</v>
          </cell>
          <cell r="D9189" t="str">
            <v>丹麦Neets说明书</v>
          </cell>
          <cell r="E9189" t="str">
            <v>TSC6/7(丹麦) A5纸 彩色印刷</v>
          </cell>
          <cell r="F9189" t="str">
            <v>PCS</v>
          </cell>
        </row>
        <row r="9190">
          <cell r="C9190" t="str">
            <v>FL00V0016R0</v>
          </cell>
          <cell r="D9190" t="str">
            <v>帆布袋</v>
          </cell>
          <cell r="E9190" t="str">
            <v>234*90*450mm 丹麦Neets线材收纳袋设计文件.pdf(含魔术带）</v>
          </cell>
          <cell r="F9190" t="str">
            <v>PCS</v>
          </cell>
        </row>
        <row r="9191">
          <cell r="C9191" t="str">
            <v>BZ05V0139R0</v>
          </cell>
          <cell r="D9191" t="str">
            <v>丹麦Neets说明书</v>
          </cell>
          <cell r="E9191" t="str">
            <v>TSC6(丹麦) A5纸 彩色印刷</v>
          </cell>
          <cell r="F9191" t="str">
            <v>PCS</v>
          </cell>
        </row>
        <row r="9192">
          <cell r="C9192" t="str">
            <v>BZ05V0139R1</v>
          </cell>
          <cell r="D9192" t="str">
            <v>丹麦Neets说明书</v>
          </cell>
          <cell r="E9192" t="str">
            <v>TSC6(丹麦) A5纸 彩色印刷</v>
          </cell>
          <cell r="F9192" t="str">
            <v>PCS</v>
          </cell>
        </row>
        <row r="9193">
          <cell r="C9193" t="str">
            <v>BZ02V0033R1</v>
          </cell>
          <cell r="D9193" t="str">
            <v>TPHD402纸箱</v>
          </cell>
          <cell r="E9193" t="str">
            <v>内尺寸：195L*138W*67H(mm)</v>
          </cell>
          <cell r="F9193" t="str">
            <v>PCS</v>
          </cell>
        </row>
        <row r="9194">
          <cell r="C9194" t="str">
            <v>BZ03V0040R1</v>
          </cell>
          <cell r="D9194" t="str">
            <v>TPHD402珍珠棉</v>
          </cell>
          <cell r="E9194" t="str">
            <v>底(104*138*40mm)+盖(195*138*5mm)套</v>
          </cell>
          <cell r="F9194" t="str">
            <v>套</v>
          </cell>
        </row>
        <row r="9195">
          <cell r="C9195" t="str">
            <v>BZ02V0033R0</v>
          </cell>
          <cell r="D9195" t="str">
            <v>TPHD402纸箱</v>
          </cell>
          <cell r="E9195" t="str">
            <v>内尺寸：198L*141W*65H(mm)</v>
          </cell>
          <cell r="F9195" t="str">
            <v>PCS</v>
          </cell>
        </row>
        <row r="9196">
          <cell r="C9196" t="str">
            <v>BZ03V0040R0</v>
          </cell>
          <cell r="D9196" t="str">
            <v>TPHD402珍珠棉</v>
          </cell>
          <cell r="E9196" t="str">
            <v>底(105*141*60mm)+盖(200*141*5mm)套</v>
          </cell>
          <cell r="F9196" t="str">
            <v>套</v>
          </cell>
        </row>
        <row r="9197">
          <cell r="C9197" t="str">
            <v>DZ01V0217R0</v>
          </cell>
          <cell r="D9197" t="str">
            <v>SMD IC</v>
          </cell>
          <cell r="E9197" t="str">
            <v>MSP430F149 S-PQFP-G64</v>
          </cell>
          <cell r="F9197" t="str">
            <v>PCS</v>
          </cell>
        </row>
        <row r="9198">
          <cell r="C9198" t="str">
            <v>XC06V0004R0</v>
          </cell>
          <cell r="D9198" t="str">
            <v>串口线</v>
          </cell>
          <cell r="E9198" t="str">
            <v>RS232母转10P压线母头  L=150mm</v>
          </cell>
          <cell r="F9198" t="str">
            <v>PCS</v>
          </cell>
        </row>
        <row r="9199">
          <cell r="C9199" t="str">
            <v>DZ08V0057R0</v>
          </cell>
          <cell r="D9199" t="str">
            <v>DIP发光二极管</v>
          </cell>
          <cell r="E9199" t="str">
            <v>三脚 红黄共阳 Φ3 圆头普亮 白色胶体</v>
          </cell>
          <cell r="F9199" t="str">
            <v>PCS</v>
          </cell>
        </row>
        <row r="9200">
          <cell r="C9200" t="str">
            <v>SJ03V0006R0</v>
          </cell>
          <cell r="D9200" t="str">
            <v>直通座</v>
          </cell>
          <cell r="E9200" t="str">
            <v>RJ11直通母座 (6P)</v>
          </cell>
          <cell r="F9200" t="str">
            <v>PCS</v>
          </cell>
        </row>
        <row r="9201">
          <cell r="C9201" t="str">
            <v>FL17V0013R0</v>
          </cell>
          <cell r="D9201" t="str">
            <v>电源适配器颜色标签</v>
          </cell>
          <cell r="E9201" t="str">
            <v>DC12V-1A 橙色 L72mm*W15mm (可对折）</v>
          </cell>
          <cell r="F9201" t="str">
            <v>张</v>
          </cell>
        </row>
        <row r="9202">
          <cell r="C9202" t="str">
            <v>BZ02V0034R3</v>
          </cell>
          <cell r="D9202" t="str">
            <v>电源适配器纸盒（白色）</v>
          </cell>
          <cell r="E9202" t="str">
            <v>内尺寸：119L*90H*52W(mm)</v>
          </cell>
          <cell r="F9202" t="str">
            <v>PCS</v>
          </cell>
        </row>
        <row r="9203">
          <cell r="C9203" t="str">
            <v>BZ03V0036R0</v>
          </cell>
          <cell r="D9203" t="str">
            <v>电源中继器珍珠棉</v>
          </cell>
          <cell r="E9203" t="str">
            <v>底(300*200*60mm)+盖(300*200*10mm)套</v>
          </cell>
          <cell r="F9203" t="str">
            <v>套</v>
          </cell>
        </row>
        <row r="9204">
          <cell r="C9204" t="str">
            <v>FL10V0016R0</v>
          </cell>
          <cell r="D9204" t="str">
            <v>不良标贴</v>
          </cell>
          <cell r="E9204" t="str">
            <v>圆形红色箭头</v>
          </cell>
          <cell r="F9204" t="str">
            <v>张</v>
          </cell>
        </row>
        <row r="9205">
          <cell r="C9205" t="str">
            <v>DZ01V0073R0-44</v>
          </cell>
          <cell r="D9205" t="str">
            <v>SMD IC</v>
          </cell>
          <cell r="E9205" t="str">
            <v>MICR 24LC02BT-1/SN SOP-8</v>
          </cell>
          <cell r="F9205" t="str">
            <v>PCS</v>
          </cell>
        </row>
        <row r="9206">
          <cell r="C9206" t="str">
            <v>DZ01V0075R0-44</v>
          </cell>
          <cell r="D9206" t="str">
            <v>SMD IC</v>
          </cell>
          <cell r="E9206" t="str">
            <v>MICROCHIP 25LC1024-I-SM SOIJ-8</v>
          </cell>
          <cell r="F9206" t="str">
            <v>PCS</v>
          </cell>
        </row>
        <row r="9207">
          <cell r="C9207" t="str">
            <v>DZ01V0075R0-55</v>
          </cell>
          <cell r="D9207" t="str">
            <v>SMD IC</v>
          </cell>
          <cell r="E9207" t="str">
            <v>MICROCHIP 25LC1024-I-SM SOIJ-8</v>
          </cell>
          <cell r="F9207" t="str">
            <v>PCS</v>
          </cell>
        </row>
        <row r="9208">
          <cell r="C9208" t="str">
            <v>DZ01V0075R0-33</v>
          </cell>
          <cell r="D9208" t="str">
            <v>SMD IC</v>
          </cell>
          <cell r="E9208" t="str">
            <v>MICROCHIP 25LC1024-I-SM SOIJ-8</v>
          </cell>
          <cell r="F9208" t="str">
            <v>PCS</v>
          </cell>
        </row>
        <row r="9209">
          <cell r="C9209" t="str">
            <v>DZ01V0075R0-11</v>
          </cell>
          <cell r="D9209" t="str">
            <v>SMD IC</v>
          </cell>
          <cell r="E9209" t="str">
            <v>MICROCHIP 25LC1024-I-SM SOIJ-8</v>
          </cell>
          <cell r="F9209" t="str">
            <v>PCS</v>
          </cell>
        </row>
        <row r="9210">
          <cell r="C9210" t="str">
            <v>FL16V0001R0</v>
          </cell>
          <cell r="D9210" t="str">
            <v>VCAT-HD-T  产品标签</v>
          </cell>
          <cell r="E9210" t="str">
            <v>35*50mm  03608491</v>
          </cell>
          <cell r="F9210" t="str">
            <v>PCS</v>
          </cell>
        </row>
        <row r="9211">
          <cell r="C9211" t="str">
            <v>FL16V0002R0</v>
          </cell>
          <cell r="D9211" t="str">
            <v>VCAT-HD-T  FC认证标签</v>
          </cell>
          <cell r="E9211" t="str">
            <v>35*25mm</v>
          </cell>
          <cell r="F9211" t="str">
            <v>PCS</v>
          </cell>
        </row>
        <row r="9212">
          <cell r="C9212" t="str">
            <v>FL16V0003R0</v>
          </cell>
          <cell r="D9212" t="str">
            <v>VCAT-HD-T  CE认证标签</v>
          </cell>
          <cell r="E9212" t="str">
            <v>35*25mm</v>
          </cell>
          <cell r="F9212" t="str">
            <v>PCS</v>
          </cell>
        </row>
        <row r="9213">
          <cell r="C9213" t="str">
            <v>FL16V0004R0</v>
          </cell>
          <cell r="D9213" t="str">
            <v>VCAT-HD(T&amp;R)外箱标签1</v>
          </cell>
          <cell r="E9213" t="str">
            <v>125*200mm  03608491</v>
          </cell>
          <cell r="F9213" t="str">
            <v>PCS</v>
          </cell>
        </row>
        <row r="9214">
          <cell r="C9214" t="str">
            <v>FL16V0005R0</v>
          </cell>
          <cell r="D9214" t="str">
            <v>VCAT-HD(T&amp;R)外箱标签2</v>
          </cell>
          <cell r="E9214" t="str">
            <v>125*140mm  03608491</v>
          </cell>
          <cell r="F9214" t="str">
            <v>PCS</v>
          </cell>
        </row>
        <row r="9215">
          <cell r="C9215" t="str">
            <v>FL16V0006R0</v>
          </cell>
          <cell r="D9215" t="str">
            <v>VCAT-HD-R产品标签1</v>
          </cell>
          <cell r="E9215" t="str">
            <v>35*50mm  03608491</v>
          </cell>
          <cell r="F9215" t="str">
            <v>PCS</v>
          </cell>
        </row>
        <row r="9216">
          <cell r="C9216" t="str">
            <v>FL16V0007R0</v>
          </cell>
          <cell r="D9216" t="str">
            <v>VCAT-HD-R  FC认证标签1</v>
          </cell>
          <cell r="E9216" t="str">
            <v>35*25mm</v>
          </cell>
          <cell r="F9216" t="str">
            <v>PCS</v>
          </cell>
        </row>
        <row r="9217">
          <cell r="C9217" t="str">
            <v>FL16V0008R0</v>
          </cell>
          <cell r="D9217" t="str">
            <v>VCAT-HD-R  CE认证标签1</v>
          </cell>
          <cell r="E9217" t="str">
            <v>35*25mm</v>
          </cell>
          <cell r="F9217" t="str">
            <v>PCS</v>
          </cell>
        </row>
        <row r="9218">
          <cell r="C9218" t="str">
            <v>FL16V0009R0</v>
          </cell>
          <cell r="D9218" t="str">
            <v>VCAT-HD-R  产品标签2</v>
          </cell>
          <cell r="E9218" t="str">
            <v>35*50mm  03608491</v>
          </cell>
          <cell r="F9218" t="str">
            <v>PCS</v>
          </cell>
        </row>
        <row r="9219">
          <cell r="C9219" t="str">
            <v>FL16V0010R0</v>
          </cell>
          <cell r="D9219" t="str">
            <v>VCAT-HD-R  FC认证标签2</v>
          </cell>
          <cell r="E9219" t="str">
            <v>35*25mm</v>
          </cell>
          <cell r="F9219" t="str">
            <v>PCS</v>
          </cell>
        </row>
        <row r="9220">
          <cell r="C9220" t="str">
            <v>FL16V0011R0</v>
          </cell>
          <cell r="D9220" t="str">
            <v>VCAT-HD-R  CE认证标签2</v>
          </cell>
          <cell r="E9220" t="str">
            <v>35*25mm</v>
          </cell>
          <cell r="F9220" t="str">
            <v>PCS</v>
          </cell>
        </row>
        <row r="9221">
          <cell r="C9221" t="str">
            <v>FL16V0012R0</v>
          </cell>
          <cell r="D9221" t="str">
            <v>VSC-101  产品标签</v>
          </cell>
          <cell r="E9221" t="str">
            <v>35*50mm  03608489</v>
          </cell>
          <cell r="F9221" t="str">
            <v>PCS</v>
          </cell>
        </row>
        <row r="9222">
          <cell r="C9222" t="str">
            <v>FL16V0013R0</v>
          </cell>
          <cell r="D9222" t="str">
            <v>VSC-101  FC USTC认证标签</v>
          </cell>
          <cell r="E9222" t="str">
            <v>35*25mm 彩色印刷</v>
          </cell>
          <cell r="F9222" t="str">
            <v>PCS</v>
          </cell>
        </row>
        <row r="9223">
          <cell r="C9223" t="str">
            <v>FL16V0014R0</v>
          </cell>
          <cell r="D9223" t="str">
            <v>VSC-101   CE认证标签</v>
          </cell>
          <cell r="E9223" t="str">
            <v>35*25mm</v>
          </cell>
          <cell r="F9223" t="str">
            <v>PCS</v>
          </cell>
        </row>
        <row r="9224">
          <cell r="C9224" t="str">
            <v>FL16V0015R0</v>
          </cell>
          <cell r="D9224" t="str">
            <v>VSC-101外箱标签</v>
          </cell>
          <cell r="E9224" t="str">
            <v>125*140mm  03608489</v>
          </cell>
          <cell r="F9224" t="str">
            <v>PCS</v>
          </cell>
        </row>
        <row r="9225">
          <cell r="C9225" t="str">
            <v>FL16V0016R0</v>
          </cell>
          <cell r="D9225" t="str">
            <v>VSC-101tn  产品标签</v>
          </cell>
          <cell r="E9225" t="str">
            <v>35*50mm  03608488</v>
          </cell>
          <cell r="F9225" t="str">
            <v>PCS</v>
          </cell>
        </row>
        <row r="9226">
          <cell r="C9226" t="str">
            <v>FL16V0017R0</v>
          </cell>
          <cell r="D9226" t="str">
            <v>VSC-101tn  FC USTC认证标签</v>
          </cell>
          <cell r="E9226" t="str">
            <v>35*25mm 彩色印刷</v>
          </cell>
          <cell r="F9226" t="str">
            <v>PCS</v>
          </cell>
        </row>
        <row r="9227">
          <cell r="C9227" t="str">
            <v>FL16V0018R0</v>
          </cell>
          <cell r="D9227" t="str">
            <v>VSC-101tn   CE认证标签</v>
          </cell>
          <cell r="E9227" t="str">
            <v>35*25mm</v>
          </cell>
          <cell r="F9227" t="str">
            <v>PCS</v>
          </cell>
        </row>
        <row r="9228">
          <cell r="C9228" t="str">
            <v>FL16V0019R0</v>
          </cell>
          <cell r="D9228" t="str">
            <v>VSC-101tn外箱标签</v>
          </cell>
          <cell r="E9228" t="str">
            <v>125*140mm  03608488</v>
          </cell>
          <cell r="F9228" t="str">
            <v>PCS</v>
          </cell>
        </row>
        <row r="9229">
          <cell r="C9229" t="str">
            <v>FL16V0020R0</v>
          </cell>
          <cell r="D9229" t="str">
            <v>VSC-51  产品标签</v>
          </cell>
          <cell r="E9229" t="str">
            <v>35*50mm  03608490</v>
          </cell>
          <cell r="F9229" t="str">
            <v>PCS</v>
          </cell>
        </row>
        <row r="9230">
          <cell r="C9230" t="str">
            <v>FL16V0021R0</v>
          </cell>
          <cell r="D9230" t="str">
            <v>VSC-51  FC认证标签</v>
          </cell>
          <cell r="E9230" t="str">
            <v>35*25mm</v>
          </cell>
          <cell r="F9230" t="str">
            <v>PCS</v>
          </cell>
        </row>
        <row r="9231">
          <cell r="C9231" t="str">
            <v>FL16V0022R0</v>
          </cell>
          <cell r="D9231" t="str">
            <v>VSC-51  CE认证标签</v>
          </cell>
          <cell r="E9231" t="str">
            <v>35*25mm</v>
          </cell>
          <cell r="F9231" t="str">
            <v>PCS</v>
          </cell>
        </row>
        <row r="9232">
          <cell r="C9232" t="str">
            <v>FL16V0023R0</v>
          </cell>
          <cell r="D9232" t="str">
            <v>VSC-51外箱标签1</v>
          </cell>
          <cell r="E9232" t="str">
            <v>125*200mm  03608490</v>
          </cell>
          <cell r="F9232" t="str">
            <v>PCS</v>
          </cell>
        </row>
        <row r="9233">
          <cell r="C9233" t="str">
            <v>FL16V0024R0</v>
          </cell>
          <cell r="D9233" t="str">
            <v>VSC-51外箱标签2</v>
          </cell>
          <cell r="E9233" t="str">
            <v>125*140mm  03608490</v>
          </cell>
          <cell r="F9233" t="str">
            <v>PCS</v>
          </cell>
        </row>
        <row r="9234">
          <cell r="C9234" t="str">
            <v>XC02V0026R0</v>
          </cell>
          <cell r="D9234" t="str">
            <v>机内电源线</v>
          </cell>
          <cell r="E9234" t="str">
            <v>电源座单支线 L=180mm</v>
          </cell>
          <cell r="F9234" t="str">
            <v>PCS</v>
          </cell>
        </row>
        <row r="9235">
          <cell r="C9235" t="str">
            <v>WJ09V0052R0</v>
          </cell>
          <cell r="D9235" t="str">
            <v>挡片1</v>
          </cell>
          <cell r="E9235" t="str">
            <v>1.2mm碳钢板 表面喷黑色细砂粉</v>
          </cell>
          <cell r="F9235" t="str">
            <v>PCS</v>
          </cell>
        </row>
        <row r="9236">
          <cell r="C9236" t="str">
            <v>WJ09V0053R0</v>
          </cell>
          <cell r="D9236" t="str">
            <v>挡片2</v>
          </cell>
          <cell r="E9236" t="str">
            <v>1.2mm碳钢板 表面喷黑色细砂粉</v>
          </cell>
          <cell r="F9236" t="str">
            <v>PCS</v>
          </cell>
        </row>
        <row r="9237">
          <cell r="C9237" t="str">
            <v>WJ09V0054R0</v>
          </cell>
          <cell r="D9237" t="str">
            <v>右导轨柱</v>
          </cell>
          <cell r="E9237" t="str">
            <v>黑色塞钢板</v>
          </cell>
          <cell r="F9237" t="str">
            <v>PCS</v>
          </cell>
        </row>
        <row r="9238">
          <cell r="C9238" t="str">
            <v>WJ09V0055R0</v>
          </cell>
          <cell r="D9238" t="str">
            <v>左导轨柱</v>
          </cell>
          <cell r="E9238" t="str">
            <v>黑色塞钢板</v>
          </cell>
          <cell r="F9238" t="str">
            <v>PCS</v>
          </cell>
        </row>
        <row r="9239">
          <cell r="C9239" t="str">
            <v>WJ09V0056R0</v>
          </cell>
          <cell r="D9239" t="str">
            <v>固定块</v>
          </cell>
          <cell r="E9239" t="str">
            <v>铝材 表面黑色氧化</v>
          </cell>
          <cell r="F9239" t="str">
            <v>PCS</v>
          </cell>
        </row>
        <row r="9240">
          <cell r="C9240" t="str">
            <v>WJ09V0057R0</v>
          </cell>
          <cell r="D9240" t="str">
            <v>转轴1</v>
          </cell>
          <cell r="E9240" t="str">
            <v>直径3mm不锈钢棒</v>
          </cell>
          <cell r="F9240" t="str">
            <v>PCS</v>
          </cell>
        </row>
        <row r="9241">
          <cell r="C9241" t="str">
            <v>WJ09V0058R0</v>
          </cell>
          <cell r="D9241" t="str">
            <v>转轴2</v>
          </cell>
          <cell r="E9241" t="str">
            <v>直径3mm不锈钢棒</v>
          </cell>
          <cell r="F9241" t="str">
            <v>PCS</v>
          </cell>
        </row>
        <row r="9242">
          <cell r="C9242" t="str">
            <v>WJ10V0009R0</v>
          </cell>
          <cell r="D9242" t="str">
            <v>底座（芬兰）</v>
          </cell>
          <cell r="E9242" t="str">
            <v>1.2mm碳钢板 表面喷黑色细砂粉</v>
          </cell>
          <cell r="F9242" t="str">
            <v>PCS</v>
          </cell>
        </row>
        <row r="9243">
          <cell r="C9243" t="str">
            <v>WJ11V0020R0</v>
          </cell>
          <cell r="D9243" t="str">
            <v>后盖板</v>
          </cell>
          <cell r="E9243" t="str">
            <v>1.2mm碳钢板 表面喷黑色细砂粉</v>
          </cell>
          <cell r="F9243" t="str">
            <v>PCS</v>
          </cell>
        </row>
        <row r="9244">
          <cell r="C9244" t="str">
            <v>WJ11V0021R0</v>
          </cell>
          <cell r="D9244" t="str">
            <v>电源盖</v>
          </cell>
          <cell r="E9244" t="str">
            <v>1mm碳钢板 表面喷黑色细砂粉</v>
          </cell>
          <cell r="F9244" t="str">
            <v>PCS</v>
          </cell>
        </row>
        <row r="9245">
          <cell r="C9245" t="str">
            <v>WJ12V0043R0</v>
          </cell>
          <cell r="D9245" t="str">
            <v>固定面板(芬兰）</v>
          </cell>
          <cell r="E9245" t="str">
            <v>5mm铝板 表面拉丝氧化成黑色，拉丝用220#砂带，横方向拉丝</v>
          </cell>
          <cell r="F9245" t="str">
            <v>PCS</v>
          </cell>
        </row>
        <row r="9246">
          <cell r="C9246" t="str">
            <v>WJ12V0044R0</v>
          </cell>
          <cell r="D9246" t="str">
            <v>VIS活动面板</v>
          </cell>
          <cell r="E9246" t="str">
            <v>5mm铝板 表面拉丝氧化成黑色，拉丝用220#砂带，横方向拉丝</v>
          </cell>
          <cell r="F9246" t="str">
            <v>PCS</v>
          </cell>
        </row>
        <row r="9247">
          <cell r="C9247" t="str">
            <v>WJ12V0045R0</v>
          </cell>
          <cell r="D9247" t="str">
            <v>欧标面板(芬兰）</v>
          </cell>
          <cell r="E9247" t="str">
            <v>1.5mm碳钢板 表面喷黑色细砂粉</v>
          </cell>
          <cell r="F9247" t="str">
            <v>PCS</v>
          </cell>
        </row>
        <row r="9248">
          <cell r="C9248" t="str">
            <v>WJ12V0046R0</v>
          </cell>
          <cell r="D9248" t="str">
            <v>单联美标面板(芬兰）</v>
          </cell>
          <cell r="E9248" t="str">
            <v>1.5mm碳钢板 表面喷黑色细砂粉</v>
          </cell>
          <cell r="F9248" t="str">
            <v>PCS</v>
          </cell>
        </row>
        <row r="9249">
          <cell r="C9249" t="str">
            <v>WJ13V0019R0</v>
          </cell>
          <cell r="D9249" t="str">
            <v>支撑架</v>
          </cell>
          <cell r="E9249" t="str">
            <v>1.2mm碳钢板 表面喷黑色细砂粉</v>
          </cell>
          <cell r="F9249" t="str">
            <v>PCS</v>
          </cell>
        </row>
        <row r="9250">
          <cell r="C9250" t="str">
            <v>WJ13V0020R0</v>
          </cell>
          <cell r="D9250" t="str">
            <v>单联美标支撑架</v>
          </cell>
          <cell r="E9250" t="str">
            <v>表面喷黑色细砂粉</v>
          </cell>
          <cell r="F9250" t="str">
            <v>PCS</v>
          </cell>
        </row>
        <row r="9251">
          <cell r="C9251" t="str">
            <v>WJ13V0021R0</v>
          </cell>
          <cell r="D9251" t="str">
            <v>电源支撑架</v>
          </cell>
          <cell r="E9251" t="str">
            <v>1mm碳钢板 表面喷黑色细砂粉</v>
          </cell>
          <cell r="F9251" t="str">
            <v>PCS</v>
          </cell>
        </row>
        <row r="9252">
          <cell r="C9252" t="str">
            <v>BZ03V0032R0</v>
          </cell>
          <cell r="D9252" t="str">
            <v>TTBC/TTB4珍珠棉</v>
          </cell>
          <cell r="E9252" t="str">
            <v>底(286*243*25mm)+盖(286*243*40mm)套</v>
          </cell>
          <cell r="F9252" t="str">
            <v>套</v>
          </cell>
        </row>
        <row r="9253">
          <cell r="C9253" t="str">
            <v>BZ02V0029R0</v>
          </cell>
          <cell r="D9253" t="str">
            <v>VIS纸箱</v>
          </cell>
          <cell r="E9253" t="str">
            <v>内尺寸:286mm*243mm*200mm 外箱</v>
          </cell>
          <cell r="F9253" t="str">
            <v>PCS</v>
          </cell>
        </row>
        <row r="9254">
          <cell r="C9254" t="str">
            <v>BZ02V0030R0</v>
          </cell>
          <cell r="D9254" t="str">
            <v>VIS纸箱</v>
          </cell>
          <cell r="E9254" t="str">
            <v>内尺寸:224mm*179mm*180mm 内箱</v>
          </cell>
          <cell r="F9254" t="str">
            <v>PCS</v>
          </cell>
        </row>
        <row r="9255">
          <cell r="C9255" t="str">
            <v>BZ10V0009R0</v>
          </cell>
          <cell r="D9255" t="str">
            <v>开孔纸</v>
          </cell>
          <cell r="E9255" t="str">
            <v>224*179mm</v>
          </cell>
          <cell r="F9255" t="str">
            <v>PCS</v>
          </cell>
        </row>
        <row r="9256">
          <cell r="C9256" t="str">
            <v>XC06V0005R0</v>
          </cell>
          <cell r="D9256" t="str">
            <v>ACC-RS3</v>
          </cell>
          <cell r="E9256" t="str">
            <v>RS232-母转凤凰插头(3P-3.81mm绿色)  L=1.35M</v>
          </cell>
          <cell r="F9256" t="str">
            <v>PCS</v>
          </cell>
        </row>
        <row r="9257">
          <cell r="C9257" t="str">
            <v>WJ06V0058R0</v>
          </cell>
          <cell r="D9257" t="str">
            <v>MCV3232A左侧板</v>
          </cell>
          <cell r="E9257" t="str">
            <v>2mm铝板 表面喷黑色细砂粉 L315mm*W177mm*T2mm</v>
          </cell>
          <cell r="F9257" t="str">
            <v>PCS</v>
          </cell>
        </row>
        <row r="9258">
          <cell r="C9258" t="str">
            <v>WJ06V0059R0</v>
          </cell>
          <cell r="D9258" t="str">
            <v>MCV3232A右侧板</v>
          </cell>
          <cell r="E9258" t="str">
            <v>2mm铝板 表面喷黑色细砂粉 L315mm*W177mm*T2mm</v>
          </cell>
          <cell r="F9258" t="str">
            <v>PCS</v>
          </cell>
        </row>
        <row r="9259">
          <cell r="C9259" t="str">
            <v>WJ06V0060R0</v>
          </cell>
          <cell r="D9259" t="str">
            <v>MRG1616A侧板</v>
          </cell>
          <cell r="E9259" t="str">
            <v>铝板 表面喷黑色细砂粉 L264mm*W265.9mm*T2mm</v>
          </cell>
          <cell r="F9259" t="str">
            <v>PCS</v>
          </cell>
        </row>
        <row r="9260">
          <cell r="C9260" t="str">
            <v>WJ01V0003R1</v>
          </cell>
          <cell r="D9260" t="str">
            <v>MCV1616A前板</v>
          </cell>
          <cell r="F9260" t="str">
            <v>PCS</v>
          </cell>
        </row>
        <row r="9261">
          <cell r="C9261" t="str">
            <v>WJ01V0004R2</v>
          </cell>
          <cell r="D9261" t="str">
            <v>MCV3232前板</v>
          </cell>
          <cell r="F9261" t="str">
            <v>PCS</v>
          </cell>
        </row>
        <row r="9262">
          <cell r="C9262" t="str">
            <v>WJ01V0005R1</v>
          </cell>
          <cell r="D9262" t="str">
            <v>MDV88前板</v>
          </cell>
          <cell r="F9262" t="str">
            <v>PCS</v>
          </cell>
        </row>
        <row r="9263">
          <cell r="C9263" t="str">
            <v>WJ01V0006R1</v>
          </cell>
          <cell r="D9263" t="str">
            <v>MDV1616前板</v>
          </cell>
          <cell r="F9263" t="str">
            <v>PCS</v>
          </cell>
        </row>
        <row r="9264">
          <cell r="C9264" t="str">
            <v>WJ01V0048R1</v>
          </cell>
          <cell r="D9264" t="str">
            <v>MHD3232前板</v>
          </cell>
          <cell r="E9264" t="str">
            <v>黑色</v>
          </cell>
          <cell r="F9264" t="str">
            <v>PCS</v>
          </cell>
        </row>
        <row r="9265">
          <cell r="C9265" t="str">
            <v>WJ01V0069R1</v>
          </cell>
          <cell r="D9265" t="str">
            <v>MRG6464前板（A）</v>
          </cell>
          <cell r="F9265" t="str">
            <v>PCS</v>
          </cell>
        </row>
        <row r="9266">
          <cell r="C9266" t="str">
            <v>WJ01V0070R1</v>
          </cell>
          <cell r="D9266" t="str">
            <v>MRG6464前板（B）</v>
          </cell>
          <cell r="F9266" t="str">
            <v>PCS</v>
          </cell>
        </row>
        <row r="9267">
          <cell r="C9267" t="str">
            <v>FL13V0009R0</v>
          </cell>
          <cell r="D9267" t="str">
            <v>口罩</v>
          </cell>
          <cell r="E9267" t="str">
            <v>活性碳</v>
          </cell>
          <cell r="F9267" t="str">
            <v>副</v>
          </cell>
        </row>
        <row r="9268">
          <cell r="C9268" t="str">
            <v>DZ01V0216R0</v>
          </cell>
          <cell r="D9268" t="str">
            <v>SMD IC</v>
          </cell>
          <cell r="E9268" t="str">
            <v>MAX811T SOT-143</v>
          </cell>
          <cell r="F9268" t="str">
            <v>PCS</v>
          </cell>
        </row>
        <row r="9269">
          <cell r="C9269" t="str">
            <v>FL00V0028R0</v>
          </cell>
          <cell r="D9269" t="str">
            <v>有线静电手环</v>
          </cell>
          <cell r="F9269" t="str">
            <v>PCS</v>
          </cell>
        </row>
        <row r="9270">
          <cell r="C9270" t="str">
            <v>FL00V0037R0</v>
          </cell>
          <cell r="D9270" t="str">
            <v>刀型烙铁嘴</v>
          </cell>
          <cell r="E9270" t="str">
            <v>薄</v>
          </cell>
          <cell r="F9270" t="str">
            <v>PCS</v>
          </cell>
        </row>
        <row r="9271">
          <cell r="C9271" t="str">
            <v>FL00V0037R1</v>
          </cell>
          <cell r="D9271" t="str">
            <v>刀型烙铁嘴</v>
          </cell>
          <cell r="E9271" t="str">
            <v>厚</v>
          </cell>
          <cell r="F9271" t="str">
            <v>PCS</v>
          </cell>
        </row>
        <row r="9272">
          <cell r="C9272" t="str">
            <v>DZ18V0015R0</v>
          </cell>
          <cell r="D9272" t="str">
            <v>风扇</v>
          </cell>
          <cell r="E9272" t="str">
            <v>8025B风扇 12V+网 2900RPM 2P-2.54mm L=210mm</v>
          </cell>
          <cell r="F9272" t="str">
            <v>PCS</v>
          </cell>
        </row>
        <row r="9273">
          <cell r="C9273" t="str">
            <v>DZ18V0050R0</v>
          </cell>
          <cell r="D9273" t="str">
            <v>风扇</v>
          </cell>
          <cell r="E9273" t="str">
            <v>6025B风扇 5V 3200RPM+6公分银网罩 2P-2.54mm L=300mm</v>
          </cell>
          <cell r="F9273" t="str">
            <v>PCS</v>
          </cell>
        </row>
        <row r="9274">
          <cell r="C9274" t="str">
            <v>DZ18V0050R1</v>
          </cell>
          <cell r="D9274" t="str">
            <v>风扇</v>
          </cell>
          <cell r="E9274" t="str">
            <v>6025B风扇 5V 2600RPM+6公分银网罩 2P-2.54mm L=300mm</v>
          </cell>
          <cell r="F9274" t="str">
            <v>PCS</v>
          </cell>
        </row>
        <row r="9275">
          <cell r="C9275" t="str">
            <v>BZ11V0004R0</v>
          </cell>
          <cell r="D9275" t="str">
            <v>保修证</v>
          </cell>
          <cell r="E9275" t="str">
            <v>PTN</v>
          </cell>
          <cell r="F9275" t="str">
            <v>PCS</v>
          </cell>
        </row>
        <row r="9276">
          <cell r="C9276" t="str">
            <v>BZ11V0005R0</v>
          </cell>
          <cell r="D9276" t="str">
            <v>保修证</v>
          </cell>
          <cell r="E9276" t="str">
            <v>中性</v>
          </cell>
          <cell r="F9276" t="str">
            <v>PCS</v>
          </cell>
        </row>
        <row r="9277">
          <cell r="C9277" t="str">
            <v>BZ11V0006R0</v>
          </cell>
          <cell r="D9277" t="str">
            <v>合格证</v>
          </cell>
          <cell r="E9277" t="str">
            <v>PTN</v>
          </cell>
          <cell r="F9277" t="str">
            <v>PCS</v>
          </cell>
        </row>
        <row r="9278">
          <cell r="C9278" t="str">
            <v>BZ11V0007R0</v>
          </cell>
          <cell r="D9278" t="str">
            <v>合格证</v>
          </cell>
          <cell r="E9278" t="str">
            <v>中性</v>
          </cell>
          <cell r="F9278" t="str">
            <v>PCS</v>
          </cell>
        </row>
        <row r="9279">
          <cell r="C9279" t="str">
            <v>DZ18V0014R0</v>
          </cell>
          <cell r="D9279" t="str">
            <v>小风扇</v>
          </cell>
          <cell r="E9279" t="str">
            <v>4015S风扇 12V+网</v>
          </cell>
          <cell r="F9279" t="str">
            <v>PCS</v>
          </cell>
        </row>
        <row r="9280">
          <cell r="C9280" t="str">
            <v>DZ11V0036R0</v>
          </cell>
          <cell r="D9280" t="str">
            <v>双排针座</v>
          </cell>
          <cell r="E9280" t="str">
            <v>24P-2.0mm/2*12Pin 立式180°</v>
          </cell>
          <cell r="F9280" t="str">
            <v>PCS</v>
          </cell>
        </row>
        <row r="9281">
          <cell r="C9281" t="str">
            <v>BZ05V0259R0</v>
          </cell>
          <cell r="D9281" t="str">
            <v>会讨（D-1001）PTN说明书</v>
          </cell>
          <cell r="E9281" t="str">
            <v>全数字化会议系统（D-1001)_2013V1.0</v>
          </cell>
          <cell r="F9281" t="str">
            <v>PCS</v>
          </cell>
        </row>
        <row r="9282">
          <cell r="C9282" t="str">
            <v>BZ05V0260R0</v>
          </cell>
          <cell r="D9282" t="str">
            <v>会讨（D-1001）中性说明书</v>
          </cell>
          <cell r="E9282" t="str">
            <v>全数字化会议系统（D-1001)_2013V1.0</v>
          </cell>
          <cell r="F9282" t="str">
            <v>PCS</v>
          </cell>
        </row>
        <row r="9283">
          <cell r="C9283" t="str">
            <v>SJ11V0004R0</v>
          </cell>
          <cell r="D9283" t="str">
            <v>航空卡板</v>
          </cell>
          <cell r="E9283" t="str">
            <v>黑色ABS/光面</v>
          </cell>
          <cell r="F9283" t="str">
            <v>PCS</v>
          </cell>
        </row>
        <row r="9284">
          <cell r="C9284" t="str">
            <v>FL09V0015R0</v>
          </cell>
          <cell r="D9284" t="str">
            <v>会讨系统图贴纸</v>
          </cell>
          <cell r="E9284" t="str">
            <v>黑色PC</v>
          </cell>
          <cell r="F9284" t="str">
            <v>张</v>
          </cell>
        </row>
        <row r="9285">
          <cell r="C9285" t="str">
            <v>FL00V0004R0</v>
          </cell>
          <cell r="D9285" t="str">
            <v>刀片</v>
          </cell>
          <cell r="F9285" t="str">
            <v>盒</v>
          </cell>
        </row>
        <row r="9286">
          <cell r="C9286" t="str">
            <v>BZ05V0252R0</v>
          </cell>
          <cell r="D9286" t="str">
            <v>WP8英文说明书</v>
          </cell>
          <cell r="E9286" t="str">
            <v>PTN User Manual WP82013V1.1.pdf</v>
          </cell>
          <cell r="F9286" t="str">
            <v>PCS</v>
          </cell>
        </row>
        <row r="9287">
          <cell r="C9287" t="str">
            <v>XC08V0009R0</v>
          </cell>
          <cell r="D9287" t="str">
            <v>红白排线</v>
          </cell>
          <cell r="E9287" t="str">
            <v>5P-2.0mm 双端子 反向 L=300mm</v>
          </cell>
          <cell r="F9287" t="str">
            <v>PCS</v>
          </cell>
        </row>
        <row r="9288">
          <cell r="C9288" t="str">
            <v>XC08V0007R0</v>
          </cell>
          <cell r="D9288" t="str">
            <v>红黑排线</v>
          </cell>
          <cell r="E9288" t="str">
            <v>红黑26#线带2P母头-2.54mm 一端渗锡 L=110mm</v>
          </cell>
          <cell r="F9288" t="str">
            <v>PCS</v>
          </cell>
        </row>
        <row r="9289">
          <cell r="C9289" t="str">
            <v>FL06V0004R0</v>
          </cell>
          <cell r="D9289" t="str">
            <v>防静电汽泡袋</v>
          </cell>
          <cell r="E9289" t="str">
            <v>L220mm*W150mm</v>
          </cell>
          <cell r="F9289" t="str">
            <v>PCS</v>
          </cell>
        </row>
        <row r="9290">
          <cell r="C9290" t="str">
            <v>FL06V0005R0</v>
          </cell>
          <cell r="D9290" t="str">
            <v>防静电汽泡袋</v>
          </cell>
          <cell r="E9290" t="str">
            <v>L400mm*W200mm</v>
          </cell>
          <cell r="F9290" t="str">
            <v>PCS</v>
          </cell>
        </row>
        <row r="9291">
          <cell r="C9291" t="str">
            <v>FL06V0006R0</v>
          </cell>
          <cell r="D9291" t="str">
            <v>防静电汽泡袋</v>
          </cell>
          <cell r="E9291" t="str">
            <v>L400mm*W400mm</v>
          </cell>
          <cell r="F9291" t="str">
            <v>PCS</v>
          </cell>
        </row>
        <row r="9292">
          <cell r="C9292" t="str">
            <v>BZ13V0001R0</v>
          </cell>
          <cell r="D9292" t="str">
            <v>ACC-IRE</v>
          </cell>
          <cell r="E9292" t="str">
            <v>MYS-003B（Ф3.5插头)</v>
          </cell>
          <cell r="F9292" t="str">
            <v>PCS</v>
          </cell>
        </row>
        <row r="9293">
          <cell r="C9293" t="str">
            <v>BZ13V0013R0</v>
          </cell>
          <cell r="D9293" t="str">
            <v>ACC-IRR</v>
          </cell>
          <cell r="E9293" t="str">
            <v>TSMP1138（Ф3.5插头)</v>
          </cell>
          <cell r="F9293" t="str">
            <v>PCS</v>
          </cell>
        </row>
        <row r="9294">
          <cell r="C9294" t="str">
            <v>DZ01V0271R0</v>
          </cell>
          <cell r="D9294" t="str">
            <v>SMD IC</v>
          </cell>
          <cell r="E9294" t="str">
            <v>PM25L0032 CE1217 PO8915IHG SOP-8</v>
          </cell>
          <cell r="F9294" t="str">
            <v>PCS</v>
          </cell>
        </row>
        <row r="9295">
          <cell r="C9295" t="str">
            <v>DZ17V0112R0</v>
          </cell>
          <cell r="D9295" t="str">
            <v>6.3MM音频座</v>
          </cell>
          <cell r="E9295" t="str">
            <v>6_3mm_audiojack 6脚 黑体 卧式90°内螺纹</v>
          </cell>
          <cell r="F9295" t="str">
            <v>PCS</v>
          </cell>
        </row>
        <row r="9296">
          <cell r="C9296" t="str">
            <v>SJ10V0001R0E00</v>
          </cell>
          <cell r="D9296" t="str">
            <v>D-2202C上盖</v>
          </cell>
          <cell r="E9296" t="str">
            <v>黑色PC-ABS/MT11020咬花</v>
          </cell>
          <cell r="F9296" t="str">
            <v>PCS</v>
          </cell>
        </row>
        <row r="9297">
          <cell r="C9297" t="str">
            <v>SJ10V0002R0</v>
          </cell>
          <cell r="D9297" t="str">
            <v>底座</v>
          </cell>
          <cell r="E9297" t="str">
            <v>黑色PC-ABS/MT11020咬花</v>
          </cell>
          <cell r="F9297" t="str">
            <v>PCS</v>
          </cell>
        </row>
        <row r="9298">
          <cell r="C9298" t="str">
            <v>SJ10V0003R0</v>
          </cell>
          <cell r="D9298" t="str">
            <v>音量按键</v>
          </cell>
          <cell r="E9298" t="str">
            <v>黑色PC-ABS</v>
          </cell>
          <cell r="F9298" t="str">
            <v>PCS</v>
          </cell>
        </row>
        <row r="9299">
          <cell r="C9299" t="str">
            <v>SJ10V0004R0</v>
          </cell>
          <cell r="D9299" t="str">
            <v>前置导光条</v>
          </cell>
          <cell r="E9299" t="str">
            <v>暗红色PC</v>
          </cell>
          <cell r="F9299" t="str">
            <v>PCS</v>
          </cell>
        </row>
        <row r="9300">
          <cell r="C9300" t="str">
            <v>SJ10V0005R0</v>
          </cell>
          <cell r="D9300" t="str">
            <v>装饰条</v>
          </cell>
          <cell r="E9300" t="str">
            <v>暗红色PC-ABS/光面</v>
          </cell>
          <cell r="F9300" t="str">
            <v>PCS</v>
          </cell>
        </row>
        <row r="9301">
          <cell r="C9301" t="str">
            <v>SJ10V0006R0</v>
          </cell>
          <cell r="D9301" t="str">
            <v>按键1</v>
          </cell>
          <cell r="E9301" t="str">
            <v>银色PC-ABS</v>
          </cell>
          <cell r="F9301" t="str">
            <v>PCS</v>
          </cell>
        </row>
        <row r="9302">
          <cell r="C9302" t="str">
            <v>SJ10V0007R0</v>
          </cell>
          <cell r="D9302" t="str">
            <v>按键2</v>
          </cell>
          <cell r="E9302" t="str">
            <v>银色PC-ABS</v>
          </cell>
          <cell r="F9302" t="str">
            <v>PCS</v>
          </cell>
        </row>
        <row r="9303">
          <cell r="C9303" t="str">
            <v>SJ10V0008R0</v>
          </cell>
          <cell r="D9303" t="str">
            <v>按键3</v>
          </cell>
          <cell r="E9303" t="str">
            <v>银色PC-ABS</v>
          </cell>
          <cell r="F9303" t="str">
            <v>PCS</v>
          </cell>
        </row>
        <row r="9304">
          <cell r="C9304" t="str">
            <v>SJ10V0009R0</v>
          </cell>
          <cell r="D9304" t="str">
            <v>按键4</v>
          </cell>
          <cell r="E9304" t="str">
            <v>银色PC-ABS</v>
          </cell>
          <cell r="F9304" t="str">
            <v>PCS</v>
          </cell>
        </row>
        <row r="9305">
          <cell r="C9305" t="str">
            <v>SJ10V0010R0</v>
          </cell>
          <cell r="D9305" t="str">
            <v>按键5</v>
          </cell>
          <cell r="E9305" t="str">
            <v>银色PC-ABS</v>
          </cell>
          <cell r="F9305" t="str">
            <v>PCS</v>
          </cell>
        </row>
        <row r="9306">
          <cell r="C9306" t="str">
            <v>SJ10V0011R0</v>
          </cell>
          <cell r="D9306" t="str">
            <v>按键内置导光柱</v>
          </cell>
          <cell r="E9306" t="str">
            <v>PC/入光处抛光，出光口咬花</v>
          </cell>
          <cell r="F9306" t="str">
            <v>PCS</v>
          </cell>
        </row>
        <row r="9307">
          <cell r="C9307" t="str">
            <v>SJ10V0012R0</v>
          </cell>
          <cell r="D9307" t="str">
            <v>发言键</v>
          </cell>
          <cell r="E9307" t="str">
            <v>银色PC-ABS</v>
          </cell>
          <cell r="F9307" t="str">
            <v>PCS</v>
          </cell>
        </row>
        <row r="9308">
          <cell r="C9308" t="str">
            <v>SJ10V0013R0</v>
          </cell>
          <cell r="D9308" t="str">
            <v>优先键</v>
          </cell>
          <cell r="E9308" t="str">
            <v>银色PC-ABS</v>
          </cell>
          <cell r="F9308" t="str">
            <v>PCS</v>
          </cell>
        </row>
        <row r="9309">
          <cell r="C9309" t="str">
            <v>SJ10V0014R0</v>
          </cell>
          <cell r="D9309" t="str">
            <v>大导光圈</v>
          </cell>
          <cell r="E9309" t="str">
            <v>PC</v>
          </cell>
          <cell r="F9309" t="str">
            <v>PCS</v>
          </cell>
        </row>
        <row r="9310">
          <cell r="C9310" t="str">
            <v>SJ10V0015R0</v>
          </cell>
          <cell r="D9310" t="str">
            <v>小导光圈</v>
          </cell>
          <cell r="E9310" t="str">
            <v>PC</v>
          </cell>
          <cell r="F9310" t="str">
            <v>PCS</v>
          </cell>
        </row>
        <row r="9311">
          <cell r="C9311" t="str">
            <v>SJ11V0001R0E00</v>
          </cell>
          <cell r="D9311" t="str">
            <v>镜面亚克力屏</v>
          </cell>
          <cell r="E9311" t="str">
            <v>L105mm*W40mm*T1.5mm</v>
          </cell>
          <cell r="F9311" t="str">
            <v>PCS</v>
          </cell>
        </row>
        <row r="9312">
          <cell r="C9312" t="str">
            <v>SJ11V0001R0E01</v>
          </cell>
          <cell r="D9312" t="str">
            <v>镜面亚克力屏</v>
          </cell>
          <cell r="E9312" t="str">
            <v>L105mm*W40mm*T1.5mm</v>
          </cell>
          <cell r="F9312" t="str">
            <v>PCS</v>
          </cell>
        </row>
        <row r="9313">
          <cell r="C9313" t="str">
            <v>SJ11V0001R1C04</v>
          </cell>
          <cell r="D9313" t="str">
            <v>镜面亚克力屏</v>
          </cell>
          <cell r="E9313" t="str">
            <v>L105mm*W40mm*T1.5mm</v>
          </cell>
          <cell r="F9313" t="str">
            <v>PCS</v>
          </cell>
        </row>
        <row r="9314">
          <cell r="C9314" t="str">
            <v>SJ11V0001R1M02</v>
          </cell>
          <cell r="D9314" t="str">
            <v>镜面亚克力屏</v>
          </cell>
          <cell r="E9314" t="str">
            <v>L105mm*W40mm*T1.5mm</v>
          </cell>
          <cell r="F9314" t="str">
            <v>PCS</v>
          </cell>
        </row>
        <row r="9315">
          <cell r="C9315" t="str">
            <v>BZ02V0026R0</v>
          </cell>
          <cell r="D9315" t="str">
            <v>会讨内纸箱</v>
          </cell>
          <cell r="E9315" t="str">
            <v>内尺寸: 370L*215W*135H</v>
          </cell>
          <cell r="F9315" t="str">
            <v>PCS</v>
          </cell>
        </row>
        <row r="9316">
          <cell r="C9316" t="str">
            <v>WJ07V0068R0</v>
          </cell>
          <cell r="D9316" t="str">
            <v>黑色螺丝</v>
          </cell>
          <cell r="E9316" t="str">
            <v>PWT 3*6*7mm,铁镀黑锌</v>
          </cell>
          <cell r="F9316" t="str">
            <v>PCS</v>
          </cell>
        </row>
        <row r="9317">
          <cell r="C9317" t="str">
            <v>WJ07V0069R0</v>
          </cell>
          <cell r="D9317" t="str">
            <v>黑色螺丝</v>
          </cell>
          <cell r="E9317" t="str">
            <v>PWB 3*3*7mm,铁镀黑锌</v>
          </cell>
          <cell r="F9317" t="str">
            <v>PCS</v>
          </cell>
        </row>
        <row r="9318">
          <cell r="C9318" t="str">
            <v>WJ07V0070R0</v>
          </cell>
          <cell r="D9318" t="str">
            <v>黑色螺丝</v>
          </cell>
          <cell r="E9318" t="str">
            <v>PA 3*8,不带垫圈, 铁镀黑锌</v>
          </cell>
          <cell r="F9318" t="str">
            <v>PCS</v>
          </cell>
        </row>
        <row r="9319">
          <cell r="C9319" t="str">
            <v>XC04V0009R0</v>
          </cell>
          <cell r="D9319" t="str">
            <v>灰排线</v>
          </cell>
          <cell r="E9319" t="str">
            <v>10P-2.54mm L=120mm 2头</v>
          </cell>
          <cell r="F9319" t="str">
            <v>PCS</v>
          </cell>
        </row>
        <row r="9320">
          <cell r="C9320" t="str">
            <v>DZ18V0057R0</v>
          </cell>
          <cell r="D9320" t="str">
            <v>奇立PUSH SWITCH开关</v>
          </cell>
          <cell r="E9320" t="str">
            <v>奇立8212-B1T1C01F1BKP 开关</v>
          </cell>
          <cell r="F9320" t="str">
            <v>PCS</v>
          </cell>
        </row>
        <row r="9321">
          <cell r="C9321" t="str">
            <v>XC07V0041R0</v>
          </cell>
          <cell r="D9321" t="str">
            <v>超五类网线(CAT-2)</v>
          </cell>
          <cell r="E9321" t="str">
            <v>黑色网线 L=2M 黑色线头和网尾  外壳带屏蔽 交叉线 (568B-A)</v>
          </cell>
          <cell r="F9321" t="str">
            <v>PCS</v>
          </cell>
        </row>
        <row r="9322">
          <cell r="C9322" t="str">
            <v>BZ01V0008R2</v>
          </cell>
          <cell r="D9322" t="str">
            <v>会讨外箱</v>
          </cell>
          <cell r="E9322" t="str">
            <v>内尺寸：590L*390W*550H</v>
          </cell>
          <cell r="F9322" t="str">
            <v>PCS</v>
          </cell>
        </row>
        <row r="9323">
          <cell r="C9323" t="str">
            <v>SJ10V0002R1</v>
          </cell>
          <cell r="D9323" t="str">
            <v>底座</v>
          </cell>
          <cell r="E9323" t="str">
            <v>黑色PC-ABS/MT11020咬花</v>
          </cell>
          <cell r="F9323" t="str">
            <v>PCS</v>
          </cell>
        </row>
        <row r="9324">
          <cell r="C9324" t="str">
            <v>FL01V0004R0</v>
          </cell>
          <cell r="D9324" t="str">
            <v>绝缘片</v>
          </cell>
          <cell r="E9324" t="str">
            <v>厚度0.3mm透明PVC</v>
          </cell>
          <cell r="F9324" t="str">
            <v>张</v>
          </cell>
        </row>
        <row r="9325">
          <cell r="C9325" t="str">
            <v>FL01V0004R1</v>
          </cell>
          <cell r="D9325" t="str">
            <v>绝缘片</v>
          </cell>
          <cell r="E9325" t="str">
            <v>厚度0.3mm透明PVC</v>
          </cell>
          <cell r="F9325" t="str">
            <v>张</v>
          </cell>
        </row>
        <row r="9326">
          <cell r="C9326" t="str">
            <v>DZ08V0040R0</v>
          </cell>
          <cell r="D9326" t="str">
            <v>DIP灯柱</v>
          </cell>
          <cell r="E9326" t="str">
            <v>LED-302 两个灯都是绿色</v>
          </cell>
          <cell r="F9326" t="str">
            <v>PCS</v>
          </cell>
        </row>
        <row r="9327">
          <cell r="C9327" t="str">
            <v>SJ00V0019R0</v>
          </cell>
          <cell r="D9327" t="str">
            <v>半球脚垫</v>
          </cell>
          <cell r="E9327" t="str">
            <v>黑色硅胶/∮13mm,h4.5mm半球形</v>
          </cell>
          <cell r="F9327" t="str">
            <v>PCS</v>
          </cell>
        </row>
        <row r="9328">
          <cell r="C9328" t="str">
            <v>DZ01V0209R0</v>
          </cell>
          <cell r="D9328" t="str">
            <v>SMD IC</v>
          </cell>
          <cell r="E9328" t="str">
            <v>AT25F256 soic8 5280</v>
          </cell>
          <cell r="F9328" t="str">
            <v>PCS</v>
          </cell>
        </row>
        <row r="9329">
          <cell r="C9329" t="str">
            <v>DZ01V0226R0</v>
          </cell>
          <cell r="D9329" t="str">
            <v>SMD IC</v>
          </cell>
          <cell r="E9329" t="str">
            <v>MICROCHIP 25LC512-I-SN SOIC-8</v>
          </cell>
          <cell r="F9329" t="str">
            <v>PCS</v>
          </cell>
        </row>
        <row r="9330">
          <cell r="C9330" t="str">
            <v>DZ08V0046R0</v>
          </cell>
          <cell r="D9330" t="str">
            <v>SMD二极管</v>
          </cell>
          <cell r="E9330" t="str">
            <v>S530-E1-TR8 高亮红灯</v>
          </cell>
          <cell r="F9330" t="str">
            <v>PCS</v>
          </cell>
        </row>
        <row r="9331">
          <cell r="C9331" t="str">
            <v>DZ10V0025R0</v>
          </cell>
          <cell r="D9331" t="str">
            <v>SMD无源晶振</v>
          </cell>
          <cell r="E9331" t="str">
            <v>8MHz HC49SMT(20PPM) 49S CL=20PF</v>
          </cell>
          <cell r="F9331" t="str">
            <v>PCS</v>
          </cell>
        </row>
        <row r="9332">
          <cell r="C9332" t="str">
            <v>DZ10V0026R0</v>
          </cell>
          <cell r="D9332" t="str">
            <v>SMD无源晶振</v>
          </cell>
          <cell r="E9332" t="str">
            <v>16.384MHz（10ppm) HC49SMT 49S CL=20PF</v>
          </cell>
          <cell r="F9332" t="str">
            <v>PCS</v>
          </cell>
        </row>
        <row r="9333">
          <cell r="C9333" t="str">
            <v>DZ10V0027R0</v>
          </cell>
          <cell r="D9333" t="str">
            <v>SMD无源晶振</v>
          </cell>
          <cell r="E9333" t="str">
            <v>25.000MHz(10ppm) CL=20PF</v>
          </cell>
          <cell r="F9333" t="str">
            <v>PCS</v>
          </cell>
        </row>
        <row r="9334">
          <cell r="C9334" t="str">
            <v>DZ10V0030R0</v>
          </cell>
          <cell r="D9334" t="str">
            <v>SMD无源晶振</v>
          </cell>
          <cell r="E9334" t="str">
            <v>32.768KHz(10ppm) CL=12.5PF</v>
          </cell>
          <cell r="F9334" t="str">
            <v>PCS</v>
          </cell>
        </row>
        <row r="9335">
          <cell r="C9335" t="str">
            <v>DZ11V0035R0</v>
          </cell>
          <cell r="D9335" t="str">
            <v>双排针</v>
          </cell>
          <cell r="E9335" t="str">
            <v>24P-2.0mm/2*12Pin L=9.5mm 立式180°(配双排针座合高L=7.4mm)</v>
          </cell>
          <cell r="F9335" t="str">
            <v>PCS</v>
          </cell>
        </row>
        <row r="9336">
          <cell r="C9336" t="str">
            <v>DZ18V0045R0</v>
          </cell>
          <cell r="D9336" t="str">
            <v>内接电源</v>
          </cell>
          <cell r="E9336" t="str">
            <v>NES-100-36</v>
          </cell>
          <cell r="F9336" t="str">
            <v>PCS</v>
          </cell>
        </row>
        <row r="9337">
          <cell r="C9337" t="str">
            <v>DZ18V0046R0</v>
          </cell>
          <cell r="D9337" t="str">
            <v>船形开关</v>
          </cell>
          <cell r="E9337" t="str">
            <v>220V/R-1-110-ROL-BBR</v>
          </cell>
          <cell r="F9337" t="str">
            <v>PCS</v>
          </cell>
        </row>
        <row r="9338">
          <cell r="C9338" t="str">
            <v>DZ18V0047R0</v>
          </cell>
          <cell r="D9338" t="str">
            <v>航空公头</v>
          </cell>
          <cell r="E9338" t="str">
            <v>8PIN 古铜色航空公头 环抱180°</v>
          </cell>
          <cell r="F9338" t="str">
            <v>PCS</v>
          </cell>
        </row>
        <row r="9339">
          <cell r="C9339" t="str">
            <v>DZ18V0048R0</v>
          </cell>
          <cell r="D9339" t="str">
            <v>航空公头</v>
          </cell>
          <cell r="E9339" t="str">
            <v>16型5P航空公头</v>
          </cell>
          <cell r="F9339" t="str">
            <v>PCS</v>
          </cell>
        </row>
        <row r="9340">
          <cell r="C9340" t="str">
            <v>SJ00V0020R0</v>
          </cell>
          <cell r="D9340" t="str">
            <v>旋钮</v>
          </cell>
          <cell r="E9340" t="str">
            <v>会讨主控旋钮 21*13BL（切线）</v>
          </cell>
          <cell r="F9340" t="str">
            <v>PCS</v>
          </cell>
        </row>
        <row r="9341">
          <cell r="C9341" t="str">
            <v>SJ00V0021R0</v>
          </cell>
          <cell r="D9341" t="str">
            <v>旋钮</v>
          </cell>
          <cell r="E9341" t="str">
            <v>会讨音量旋钮 13*13B（光身）</v>
          </cell>
          <cell r="F9341" t="str">
            <v>PCS</v>
          </cell>
        </row>
        <row r="9342">
          <cell r="C9342" t="str">
            <v>WJ00V0217R0</v>
          </cell>
          <cell r="D9342" t="str">
            <v>电源HRP-100-36固定支架</v>
          </cell>
          <cell r="E9342" t="str">
            <v>铝板</v>
          </cell>
          <cell r="F9342" t="str">
            <v>PCS</v>
          </cell>
        </row>
        <row r="9343">
          <cell r="C9343" t="str">
            <v>WJ00V0229R0</v>
          </cell>
          <cell r="D9343" t="str">
            <v>固定块</v>
          </cell>
          <cell r="E9343" t="str">
            <v>3.0mm冷轧板/黑色平光粉</v>
          </cell>
          <cell r="F9343" t="str">
            <v>PCS</v>
          </cell>
        </row>
        <row r="9344">
          <cell r="C9344" t="str">
            <v>WJ00V0238R0</v>
          </cell>
          <cell r="D9344" t="str">
            <v>垫圈</v>
          </cell>
          <cell r="E9344" t="str">
            <v>垫片 Φ16*20*0.5mm垫片带耳孔镀镍</v>
          </cell>
          <cell r="F9344" t="str">
            <v>PCS</v>
          </cell>
        </row>
        <row r="9345">
          <cell r="C9345" t="str">
            <v>XC02V0024R0</v>
          </cell>
          <cell r="D9345" t="str">
            <v>机内电源线</v>
          </cell>
          <cell r="E9345" t="str">
            <v>4P-5557座/2Y叉  L=120mm</v>
          </cell>
          <cell r="F9345" t="str">
            <v>PCS</v>
          </cell>
        </row>
        <row r="9346">
          <cell r="C9346" t="str">
            <v>XC02V0025R0</v>
          </cell>
          <cell r="D9346" t="str">
            <v>国标电源座线</v>
          </cell>
          <cell r="E9346" t="str">
            <v>6.3mm冷压头/Y叉  L=280+220mm</v>
          </cell>
          <cell r="F9346" t="str">
            <v>PCS</v>
          </cell>
        </row>
        <row r="9347">
          <cell r="C9347" t="str">
            <v>XC05V0017R0</v>
          </cell>
          <cell r="D9347" t="str">
            <v>扁平线</v>
          </cell>
          <cell r="E9347" t="str">
            <v>30P-0.5mm 同向 L=120mm</v>
          </cell>
          <cell r="F9347" t="str">
            <v>PCS</v>
          </cell>
        </row>
        <row r="9348">
          <cell r="C9348" t="str">
            <v>XC05V0020R0</v>
          </cell>
          <cell r="D9348" t="str">
            <v>扁平线</v>
          </cell>
          <cell r="E9348" t="str">
            <v>30P-0.5mm 同向 L=300mm</v>
          </cell>
          <cell r="F9348" t="str">
            <v>PCS</v>
          </cell>
        </row>
        <row r="9349">
          <cell r="C9349" t="str">
            <v>XC08V0006R0</v>
          </cell>
          <cell r="D9349" t="str">
            <v>红黑排线</v>
          </cell>
          <cell r="E9349" t="str">
            <v>红黑26#线带2P母头-2.0mm L=100mm</v>
          </cell>
          <cell r="F9349" t="str">
            <v>PCS</v>
          </cell>
        </row>
        <row r="9350">
          <cell r="C9350" t="str">
            <v>DZ18V0040R0</v>
          </cell>
          <cell r="D9350" t="str">
            <v>IC卡(P-IC)</v>
          </cell>
          <cell r="E9350" t="str">
            <v>4442 十进制字符为"65535"转成十六进制字符为"FFFF"</v>
          </cell>
          <cell r="F9350" t="str">
            <v>PCS</v>
          </cell>
        </row>
        <row r="9351">
          <cell r="C9351" t="str">
            <v>DZ18V0049R0</v>
          </cell>
          <cell r="D9351" t="str">
            <v>IC卡读写器（P-ICR）</v>
          </cell>
          <cell r="E9351" t="str">
            <v>RD600P-ULC-(HD)_20120605654 电压5V</v>
          </cell>
          <cell r="F9351" t="str">
            <v>PCS</v>
          </cell>
        </row>
        <row r="9352">
          <cell r="C9352" t="str">
            <v>FL01V0004R2</v>
          </cell>
          <cell r="D9352" t="str">
            <v>绝缘片</v>
          </cell>
          <cell r="E9352" t="str">
            <v>厚度0.3mm绝缘青稞纸</v>
          </cell>
          <cell r="F9352" t="str">
            <v>张</v>
          </cell>
        </row>
        <row r="9353">
          <cell r="C9353" t="str">
            <v>BZ09V0007R0</v>
          </cell>
          <cell r="D9353" t="str">
            <v>亚克力保护膜</v>
          </cell>
          <cell r="E9353" t="str">
            <v>105*40mm</v>
          </cell>
          <cell r="F9353" t="str">
            <v>张</v>
          </cell>
        </row>
        <row r="9354">
          <cell r="C9354" t="str">
            <v>FL01V0005R0</v>
          </cell>
          <cell r="D9354" t="str">
            <v>PC挡片</v>
          </cell>
          <cell r="E9354" t="str">
            <v>0.3mm厚哑黑色光面PC料</v>
          </cell>
          <cell r="F9354" t="str">
            <v>张</v>
          </cell>
        </row>
        <row r="9355">
          <cell r="C9355" t="str">
            <v>DZ01V0229R0</v>
          </cell>
          <cell r="D9355" t="str">
            <v>SMD IC</v>
          </cell>
          <cell r="E9355" t="str">
            <v>XC6222D151MR-G sot-23-5 1.5V</v>
          </cell>
          <cell r="F9355" t="str">
            <v>PCS</v>
          </cell>
        </row>
        <row r="9356">
          <cell r="C9356" t="str">
            <v>BZ03V0033R0</v>
          </cell>
          <cell r="D9356" t="str">
            <v>会讨振动机测试珍珠棉</v>
          </cell>
          <cell r="E9356" t="str">
            <v>L480mm*W480mm*H105mm(内挖4个格）</v>
          </cell>
          <cell r="F9356" t="str">
            <v>套</v>
          </cell>
        </row>
        <row r="9357">
          <cell r="C9357" t="str">
            <v>DZ08V0043R0</v>
          </cell>
          <cell r="D9357" t="str">
            <v>SMD发光二极管</v>
          </cell>
          <cell r="E9357" t="str">
            <v>S530-A1-TR8 高亮绿灯</v>
          </cell>
          <cell r="F9357" t="str">
            <v>PCS</v>
          </cell>
        </row>
        <row r="9358">
          <cell r="C9358" t="str">
            <v>DZ08V0042R0</v>
          </cell>
          <cell r="D9358" t="str">
            <v>DIP发光二极管</v>
          </cell>
          <cell r="E9358" t="str">
            <v>LED Φ3 平头高亮雾状超亮红灯 L=3.8mm （R0614SURD)</v>
          </cell>
          <cell r="F9358" t="str">
            <v>PCS</v>
          </cell>
        </row>
        <row r="9359">
          <cell r="C9359" t="str">
            <v>DZ18V0044R0</v>
          </cell>
          <cell r="D9359" t="str">
            <v>喇叭</v>
          </cell>
          <cell r="E9359" t="str">
            <v>8Ω2W 28.8*40.1mm  红黑26#线带2P母头-2.0mmL=100mm</v>
          </cell>
          <cell r="F9359" t="str">
            <v>PCS</v>
          </cell>
        </row>
        <row r="9360">
          <cell r="C9360" t="str">
            <v>XC11V0001R0</v>
          </cell>
          <cell r="D9360" t="str">
            <v>会讨2米常规线</v>
          </cell>
          <cell r="E9360" t="str">
            <v>航空母头-10P端子 L=2M</v>
          </cell>
          <cell r="F9360" t="str">
            <v>PCS</v>
          </cell>
        </row>
        <row r="9361">
          <cell r="C9361" t="str">
            <v>XC11V0002R0</v>
          </cell>
          <cell r="D9361" t="str">
            <v>会讨0.6米级联线</v>
          </cell>
          <cell r="E9361" t="str">
            <v>航空公头-10P端子 L=0.6M</v>
          </cell>
          <cell r="F9361" t="str">
            <v>PCS</v>
          </cell>
        </row>
        <row r="9362">
          <cell r="C9362" t="str">
            <v>XC11V0003R0</v>
          </cell>
          <cell r="D9362" t="str">
            <v>会讨2米延长线</v>
          </cell>
          <cell r="E9362" t="str">
            <v>航空公头-母头 L=2M</v>
          </cell>
          <cell r="F9362" t="str">
            <v>PCS</v>
          </cell>
        </row>
        <row r="9363">
          <cell r="C9363" t="str">
            <v>XC11V0004R0</v>
          </cell>
          <cell r="D9363" t="str">
            <v>会讨5米延长线</v>
          </cell>
          <cell r="E9363" t="str">
            <v>航空公头-母头 L=5M</v>
          </cell>
          <cell r="F9363" t="str">
            <v>PCS</v>
          </cell>
        </row>
        <row r="9364">
          <cell r="C9364" t="str">
            <v>XC11V0005R0</v>
          </cell>
          <cell r="D9364" t="str">
            <v>会讨10米延长线</v>
          </cell>
          <cell r="E9364" t="str">
            <v>航空公头-母头 L=10M</v>
          </cell>
          <cell r="F9364" t="str">
            <v>PCS</v>
          </cell>
        </row>
        <row r="9365">
          <cell r="C9365" t="str">
            <v>XC11V0006R0</v>
          </cell>
          <cell r="D9365" t="str">
            <v>会讨20米延长线</v>
          </cell>
          <cell r="E9365" t="str">
            <v>航空公头-母头 L=20M</v>
          </cell>
          <cell r="F9365" t="str">
            <v>PCS</v>
          </cell>
        </row>
        <row r="9366">
          <cell r="C9366" t="str">
            <v>XC11V0007R0</v>
          </cell>
          <cell r="D9366" t="str">
            <v>会讨50米延长线</v>
          </cell>
          <cell r="E9366" t="str">
            <v>航空公头-母头 L=50M</v>
          </cell>
          <cell r="F9366" t="str">
            <v>PCS</v>
          </cell>
        </row>
        <row r="9367">
          <cell r="C9367" t="str">
            <v>XC11V0008R0</v>
          </cell>
          <cell r="D9367" t="str">
            <v>会讨100米延长线</v>
          </cell>
          <cell r="E9367" t="str">
            <v>航空公头-母头 L=100M</v>
          </cell>
          <cell r="F9367" t="str">
            <v>PCS</v>
          </cell>
        </row>
        <row r="9368">
          <cell r="C9368" t="str">
            <v>XC11V0011R0</v>
          </cell>
          <cell r="D9368" t="str">
            <v>麦克风彩排线</v>
          </cell>
          <cell r="E9368" t="str">
            <v>麦克风彩排线 5P-2.0mm  L=100mm</v>
          </cell>
          <cell r="F9368" t="str">
            <v>PCS</v>
          </cell>
        </row>
        <row r="9369">
          <cell r="C9369" t="str">
            <v>XC11V0011R1</v>
          </cell>
          <cell r="D9369" t="str">
            <v>麦克风彩排线</v>
          </cell>
          <cell r="E9369" t="str">
            <v>麦克风彩排线 5P-2.0mm  L=100mm (增加单支地线L=120mm)</v>
          </cell>
          <cell r="F9369" t="str">
            <v>PCS</v>
          </cell>
        </row>
        <row r="9370">
          <cell r="C9370" t="str">
            <v>BZ14V0001R0</v>
          </cell>
          <cell r="D9370" t="str">
            <v>旋钮式咪管</v>
          </cell>
          <cell r="E9370" t="str">
            <v>14咪芯，双色灯环，铁皮网头，带锁铜螺母，直杆为铝材料 L=415mm</v>
          </cell>
          <cell r="F9370" t="str">
            <v>PCS</v>
          </cell>
        </row>
        <row r="9371">
          <cell r="C9371" t="str">
            <v>BZ15V0001R0</v>
          </cell>
          <cell r="D9371" t="str">
            <v>海绵套</v>
          </cell>
          <cell r="E9371" t="str">
            <v>GC-607 U形泡棉 内Ф17 外Ф33mm L=43mm</v>
          </cell>
          <cell r="F9371" t="str">
            <v>PCS</v>
          </cell>
        </row>
        <row r="9372">
          <cell r="C9372" t="str">
            <v>XC11V0003R0E00</v>
          </cell>
          <cell r="D9372" t="str">
            <v>会讨2米延长线</v>
          </cell>
          <cell r="E9372" t="str">
            <v>航空公头-母头 L=2M</v>
          </cell>
          <cell r="F9372" t="str">
            <v>PCS</v>
          </cell>
        </row>
        <row r="9373">
          <cell r="C9373" t="str">
            <v>XC11V0003R0E01</v>
          </cell>
          <cell r="D9373" t="str">
            <v>会讨2米延长线</v>
          </cell>
          <cell r="E9373" t="str">
            <v>航空公头-母头 L=2M</v>
          </cell>
          <cell r="F9373" t="str">
            <v>PCS</v>
          </cell>
        </row>
        <row r="9374">
          <cell r="C9374" t="str">
            <v>XC11V0004R0E00</v>
          </cell>
          <cell r="D9374" t="str">
            <v>会讨5米延长线</v>
          </cell>
          <cell r="E9374" t="str">
            <v>航空公头-母头 L=5M</v>
          </cell>
          <cell r="F9374" t="str">
            <v>PCS</v>
          </cell>
        </row>
        <row r="9375">
          <cell r="C9375" t="str">
            <v>XC11V0004R0E01</v>
          </cell>
          <cell r="D9375" t="str">
            <v>会讨5米延长线</v>
          </cell>
          <cell r="E9375" t="str">
            <v>航空公头-母头 L=5M</v>
          </cell>
          <cell r="F9375" t="str">
            <v>PCS</v>
          </cell>
        </row>
        <row r="9376">
          <cell r="C9376" t="str">
            <v>XC11V0005R0E00</v>
          </cell>
          <cell r="D9376" t="str">
            <v>会讨10米延长线</v>
          </cell>
          <cell r="E9376" t="str">
            <v>航空公头-母头 L=10M</v>
          </cell>
          <cell r="F9376" t="str">
            <v>PCS</v>
          </cell>
        </row>
        <row r="9377">
          <cell r="C9377" t="str">
            <v>XC11V0005R0E01</v>
          </cell>
          <cell r="D9377" t="str">
            <v>会讨10米延长线</v>
          </cell>
          <cell r="E9377" t="str">
            <v>航空公头-母头 L=10M</v>
          </cell>
          <cell r="F9377" t="str">
            <v>PCS</v>
          </cell>
        </row>
        <row r="9378">
          <cell r="C9378" t="str">
            <v>XC11V0006R0E00</v>
          </cell>
          <cell r="D9378" t="str">
            <v>会讨20米延长线</v>
          </cell>
          <cell r="E9378" t="str">
            <v>航空公头-母头 L=20M</v>
          </cell>
          <cell r="F9378" t="str">
            <v>PCS</v>
          </cell>
        </row>
        <row r="9379">
          <cell r="C9379" t="str">
            <v>XC11V0006R0E01</v>
          </cell>
          <cell r="D9379" t="str">
            <v>会讨20米延长线</v>
          </cell>
          <cell r="E9379" t="str">
            <v>航空公头-母头 L=20M</v>
          </cell>
          <cell r="F9379" t="str">
            <v>PCS</v>
          </cell>
        </row>
        <row r="9380">
          <cell r="C9380" t="str">
            <v>XC11V0007R0E00</v>
          </cell>
          <cell r="D9380" t="str">
            <v>会讨50米延长线</v>
          </cell>
          <cell r="E9380" t="str">
            <v>航空公头-母头 L=50M</v>
          </cell>
          <cell r="F9380" t="str">
            <v>PCS</v>
          </cell>
        </row>
        <row r="9381">
          <cell r="C9381" t="str">
            <v>XC11V0007R0E01</v>
          </cell>
          <cell r="D9381" t="str">
            <v>会讨50米延长线</v>
          </cell>
          <cell r="E9381" t="str">
            <v>航空公头-母头 L=50M</v>
          </cell>
          <cell r="F9381" t="str">
            <v>PCS</v>
          </cell>
        </row>
        <row r="9382">
          <cell r="C9382" t="str">
            <v>XC11V0008R0E00</v>
          </cell>
          <cell r="D9382" t="str">
            <v>会讨100米延长线</v>
          </cell>
          <cell r="E9382" t="str">
            <v>航空公头-母头 L=100M</v>
          </cell>
          <cell r="F9382" t="str">
            <v>PCS</v>
          </cell>
        </row>
        <row r="9383">
          <cell r="C9383" t="str">
            <v>XC11V0008R0E01</v>
          </cell>
          <cell r="D9383" t="str">
            <v>会讨100米延长线</v>
          </cell>
          <cell r="E9383" t="str">
            <v>航空公头-母头 L=100M</v>
          </cell>
          <cell r="F9383" t="str">
            <v>PCS</v>
          </cell>
        </row>
        <row r="9384">
          <cell r="C9384" t="str">
            <v>SJ00V0017R0</v>
          </cell>
          <cell r="D9384" t="str">
            <v>航空头胶座</v>
          </cell>
          <cell r="E9384" t="str">
            <v>U型 黑色</v>
          </cell>
          <cell r="F9384" t="str">
            <v>PCS</v>
          </cell>
        </row>
        <row r="9385">
          <cell r="C9385" t="str">
            <v>SJ00V0018R0</v>
          </cell>
          <cell r="D9385" t="str">
            <v>塑胶卡扣</v>
          </cell>
          <cell r="E9385" t="str">
            <v>CON8</v>
          </cell>
          <cell r="F9385" t="str">
            <v>PCS</v>
          </cell>
        </row>
        <row r="9386">
          <cell r="C9386" t="str">
            <v>FL10V0025R0</v>
          </cell>
          <cell r="D9386" t="str">
            <v>标签纸</v>
          </cell>
          <cell r="E9386" t="str">
            <v>L80*W50mm 白色 不干胶</v>
          </cell>
          <cell r="F9386" t="str">
            <v>张</v>
          </cell>
        </row>
        <row r="9387">
          <cell r="C9387" t="str">
            <v>XC02V0034R0</v>
          </cell>
          <cell r="D9387" t="str">
            <v>机内电源线</v>
          </cell>
          <cell r="E9387" t="str">
            <v>4P-5557*2头，L=260MM UL1015 18#红色、黑色线</v>
          </cell>
          <cell r="F9387" t="str">
            <v>PCS</v>
          </cell>
        </row>
        <row r="9388">
          <cell r="C9388" t="str">
            <v>DZ18V0026R0</v>
          </cell>
          <cell r="D9388" t="str">
            <v>电池</v>
          </cell>
          <cell r="E9388" t="str">
            <v>7号</v>
          </cell>
          <cell r="F9388" t="str">
            <v>PCS</v>
          </cell>
        </row>
        <row r="9389">
          <cell r="C9389" t="str">
            <v>BZ02V0048R0</v>
          </cell>
          <cell r="D9389" t="str">
            <v>加拿大(MUX)TPHD405PT纸箱</v>
          </cell>
          <cell r="E9389" t="str">
            <v>内尺寸：173L*128W*98H W3B 纯白色</v>
          </cell>
          <cell r="F9389" t="str">
            <v>PCS</v>
          </cell>
        </row>
        <row r="9390">
          <cell r="C9390" t="str">
            <v>DZ18V0002R0</v>
          </cell>
          <cell r="D9390" t="str">
            <v>内接电源</v>
          </cell>
          <cell r="E9390" t="str">
            <v>S-100-12 +12V 8.5A</v>
          </cell>
          <cell r="F9390" t="str">
            <v>PCS</v>
          </cell>
        </row>
        <row r="9391">
          <cell r="C9391" t="str">
            <v>FL00V0031R0</v>
          </cell>
          <cell r="D9391" t="str">
            <v>高温胶</v>
          </cell>
          <cell r="E9391" t="str">
            <v>宽：3.0cm</v>
          </cell>
          <cell r="F9391" t="str">
            <v>卷</v>
          </cell>
        </row>
        <row r="9392">
          <cell r="C9392" t="str">
            <v>FL11V0004R0</v>
          </cell>
          <cell r="D9392" t="str">
            <v>美纹胶</v>
          </cell>
          <cell r="E9392" t="str">
            <v>宽：0.6cm (小）</v>
          </cell>
          <cell r="F9392" t="str">
            <v>卷</v>
          </cell>
        </row>
        <row r="9393">
          <cell r="C9393" t="str">
            <v>FL11V0005R0</v>
          </cell>
          <cell r="D9393" t="str">
            <v>美纹胶</v>
          </cell>
          <cell r="E9393" t="str">
            <v>宽：1.8cm（大）</v>
          </cell>
          <cell r="F9393" t="str">
            <v>卷</v>
          </cell>
        </row>
        <row r="9394">
          <cell r="C9394" t="str">
            <v>FL11V0006R0</v>
          </cell>
          <cell r="D9394" t="str">
            <v>拉伸膜</v>
          </cell>
          <cell r="E9394" t="str">
            <v>封机器  设备用</v>
          </cell>
          <cell r="F9394" t="str">
            <v>卷</v>
          </cell>
        </row>
        <row r="9395">
          <cell r="C9395" t="str">
            <v>FL11V0007R0</v>
          </cell>
          <cell r="D9395" t="str">
            <v>双面胶</v>
          </cell>
          <cell r="E9395" t="str">
            <v>W=8mm</v>
          </cell>
          <cell r="F9395" t="str">
            <v>卷</v>
          </cell>
        </row>
        <row r="9396">
          <cell r="C9396" t="str">
            <v>FL12V0002R0</v>
          </cell>
          <cell r="D9396" t="str">
            <v>打包带</v>
          </cell>
          <cell r="E9396" t="str">
            <v>黄色透明</v>
          </cell>
          <cell r="F9396" t="str">
            <v>卷</v>
          </cell>
        </row>
        <row r="9397">
          <cell r="C9397" t="str">
            <v>FL13V0004R0</v>
          </cell>
          <cell r="D9397" t="str">
            <v>小卷透明胶</v>
          </cell>
          <cell r="E9397" t="str">
            <v>包装用 W=16mm</v>
          </cell>
          <cell r="F9397" t="str">
            <v>卷</v>
          </cell>
        </row>
        <row r="9398">
          <cell r="C9398" t="str">
            <v>FL13V0010R0</v>
          </cell>
          <cell r="D9398" t="str">
            <v>大卷透明胶</v>
          </cell>
          <cell r="E9398" t="str">
            <v>封箱用 W=57mm</v>
          </cell>
          <cell r="F9398" t="str">
            <v>卷</v>
          </cell>
        </row>
        <row r="9399">
          <cell r="C9399" t="str">
            <v>BZ09V0003R0</v>
          </cell>
          <cell r="D9399" t="str">
            <v>TSC6保护膜</v>
          </cell>
          <cell r="E9399" t="str">
            <v>W=207mm  T6P504材质</v>
          </cell>
          <cell r="F9399" t="str">
            <v>卷</v>
          </cell>
        </row>
        <row r="9400">
          <cell r="C9400" t="str">
            <v>BZ09V0004R0</v>
          </cell>
          <cell r="D9400" t="str">
            <v>TSM1保护膜</v>
          </cell>
          <cell r="E9400" t="str">
            <v>W=177mm  T6P504材质</v>
          </cell>
          <cell r="F9400" t="str">
            <v>卷</v>
          </cell>
        </row>
        <row r="9401">
          <cell r="C9401" t="str">
            <v>BZ09V0005R0</v>
          </cell>
          <cell r="D9401" t="str">
            <v>TSM2保护膜</v>
          </cell>
          <cell r="E9401" t="str">
            <v>W=223mm  T6P504材质</v>
          </cell>
          <cell r="F9401" t="str">
            <v>卷</v>
          </cell>
        </row>
        <row r="9402">
          <cell r="C9402" t="str">
            <v>BZ09V0006R0</v>
          </cell>
          <cell r="D9402" t="str">
            <v>TSM3保护膜</v>
          </cell>
          <cell r="E9402" t="str">
            <v>W=276mm  T6P504材质</v>
          </cell>
          <cell r="F9402" t="str">
            <v>卷</v>
          </cell>
        </row>
        <row r="9403">
          <cell r="C9403" t="str">
            <v>FL12V0006R0</v>
          </cell>
          <cell r="D9403" t="str">
            <v>黑色扎线</v>
          </cell>
          <cell r="F9403" t="str">
            <v>卷</v>
          </cell>
        </row>
        <row r="9404">
          <cell r="C9404" t="str">
            <v>FL12V0007R0</v>
          </cell>
          <cell r="D9404" t="str">
            <v>橡胶条</v>
          </cell>
          <cell r="E9404" t="str">
            <v>Ф3mm</v>
          </cell>
          <cell r="F9404" t="str">
            <v>PCS</v>
          </cell>
        </row>
        <row r="9405">
          <cell r="C9405" t="str">
            <v>FL09V0025R0</v>
          </cell>
          <cell r="D9405" t="str">
            <v>PET哑银条码纸</v>
          </cell>
          <cell r="E9405" t="str">
            <v>33*10mm 1*3张 空白(加宽边)</v>
          </cell>
          <cell r="F9405" t="str">
            <v>张</v>
          </cell>
        </row>
        <row r="9406">
          <cell r="C9406" t="str">
            <v>FL09V0025R1</v>
          </cell>
          <cell r="D9406" t="str">
            <v>PET哑银条码纸</v>
          </cell>
          <cell r="E9406" t="str">
            <v>34*10mm 1*3张 空白(加宽边)</v>
          </cell>
          <cell r="F9406" t="str">
            <v>张</v>
          </cell>
        </row>
        <row r="9407">
          <cell r="C9407" t="str">
            <v>DZ08V0036R0</v>
          </cell>
          <cell r="D9407" t="str">
            <v>DIP排灯</v>
          </cell>
          <cell r="E9407" t="str">
            <v>SSA-LXB10IW 立式180°</v>
          </cell>
          <cell r="F9407" t="str">
            <v>PCS</v>
          </cell>
        </row>
        <row r="9408">
          <cell r="C9408" t="str">
            <v>FL00V0027R0</v>
          </cell>
          <cell r="D9408" t="str">
            <v>烙铁棉</v>
          </cell>
          <cell r="F9408" t="str">
            <v>块</v>
          </cell>
        </row>
        <row r="9409">
          <cell r="C9409" t="str">
            <v>XC07V0035R0</v>
          </cell>
          <cell r="D9409" t="str">
            <v>Ф3.5音频公头老化线</v>
          </cell>
          <cell r="E9409" t="str">
            <v>Ф3.5立体声公*2 L=450mm 编织 屏蔽 黑色</v>
          </cell>
          <cell r="F9409" t="str">
            <v>PCS</v>
          </cell>
        </row>
        <row r="9410">
          <cell r="C9410" t="str">
            <v>DZ17V0111R0</v>
          </cell>
          <cell r="D9410" t="str">
            <v>SMD扁平座</v>
          </cell>
          <cell r="E9410" t="str">
            <v>FPC32P-0.5mm 卧式90°（下接触）</v>
          </cell>
          <cell r="F9410" t="str">
            <v>PCS</v>
          </cell>
        </row>
        <row r="9411">
          <cell r="C9411" t="str">
            <v>BZ05V0110R1</v>
          </cell>
          <cell r="D9411" t="str">
            <v>美国Atlona说明书</v>
          </cell>
          <cell r="E9411" t="str">
            <v>AT-PA100-G2</v>
          </cell>
          <cell r="F9411" t="str">
            <v>PCS</v>
          </cell>
        </row>
        <row r="9412">
          <cell r="C9412" t="str">
            <v>FL09V0039R0</v>
          </cell>
          <cell r="D9412" t="str">
            <v>物理地址条码纸</v>
          </cell>
          <cell r="E9412" t="str">
            <v>30*5mm 空白 纸质不干胶</v>
          </cell>
          <cell r="F9412" t="str">
            <v>张</v>
          </cell>
        </row>
        <row r="9413">
          <cell r="C9413" t="str">
            <v>BZ03V0036R1</v>
          </cell>
          <cell r="D9413" t="str">
            <v>电源中继器珍珠棉</v>
          </cell>
          <cell r="E9413" t="str">
            <v>底(300*200*60mm)+盖(300*200*10mm)套</v>
          </cell>
          <cell r="F9413" t="str">
            <v>套</v>
          </cell>
        </row>
        <row r="9414">
          <cell r="C9414" t="str">
            <v>DZ01V0046R0</v>
          </cell>
          <cell r="D9414" t="str">
            <v>SMD IC</v>
          </cell>
          <cell r="E9414" t="str">
            <v>EXPLORE R1EX24008A-Y SOP-8(烧录程序回货,点黄点)</v>
          </cell>
          <cell r="F9414" t="str">
            <v>PCS</v>
          </cell>
        </row>
        <row r="9415">
          <cell r="C9415" t="str">
            <v>DZ01V0046R0-05</v>
          </cell>
          <cell r="D9415" t="str">
            <v>SMD IC</v>
          </cell>
          <cell r="E9415" t="str">
            <v>EXPLORE R1EX24008A-Y SOP-8(烧录程序回货,点黄点)</v>
          </cell>
          <cell r="F9415" t="str">
            <v>PCS</v>
          </cell>
        </row>
        <row r="9416">
          <cell r="C9416" t="str">
            <v>DZ01V0048R0</v>
          </cell>
          <cell r="D9416" t="str">
            <v>SMD IC</v>
          </cell>
          <cell r="E9416" t="str">
            <v>HDCP-KEY AT24C16 SOP-8(烧录程序回货,点白点)</v>
          </cell>
          <cell r="F9416" t="str">
            <v>PCS</v>
          </cell>
        </row>
        <row r="9417">
          <cell r="C9417" t="str">
            <v>DZ01V0046R0-04</v>
          </cell>
          <cell r="D9417" t="str">
            <v>SMD IC</v>
          </cell>
          <cell r="E9417" t="str">
            <v>EXPLORE R1EX24008A-Y SOP-8(烧录程序回货,点红点)</v>
          </cell>
          <cell r="F9417" t="str">
            <v>PCS</v>
          </cell>
        </row>
        <row r="9418">
          <cell r="C9418" t="str">
            <v>DZ01V0270R0</v>
          </cell>
          <cell r="D9418" t="str">
            <v>SMD IC</v>
          </cell>
          <cell r="E9418" t="str">
            <v>EXPLORE R1EX24016A-W SOP-8(烧录程序回货,点白点)</v>
          </cell>
          <cell r="F9418" t="str">
            <v>PCS</v>
          </cell>
        </row>
        <row r="9419">
          <cell r="C9419" t="str">
            <v>WJ07V0089R0</v>
          </cell>
          <cell r="D9419" t="str">
            <v>银色螺丝</v>
          </cell>
          <cell r="E9419" t="str">
            <v>1/8-32 6MM长，90度十字沉头，不锈钢</v>
          </cell>
          <cell r="F9419" t="str">
            <v>PCS</v>
          </cell>
        </row>
        <row r="9420">
          <cell r="C9420" t="str">
            <v>FL00V0038R0</v>
          </cell>
          <cell r="D9420" t="str">
            <v>油墨</v>
          </cell>
          <cell r="E9420" t="str">
            <v>白色 瓶装</v>
          </cell>
          <cell r="F9420" t="str">
            <v>瓶</v>
          </cell>
        </row>
        <row r="9421">
          <cell r="C9421" t="str">
            <v>FL00V0040R0</v>
          </cell>
          <cell r="D9421" t="str">
            <v>锡膏</v>
          </cell>
          <cell r="F9421" t="str">
            <v>瓶</v>
          </cell>
        </row>
        <row r="9422">
          <cell r="C9422" t="str">
            <v>FL04V0003R0</v>
          </cell>
          <cell r="D9422" t="str">
            <v>锡球</v>
          </cell>
          <cell r="E9422" t="str">
            <v>Sn63Pb37 B1B6 0.500mm</v>
          </cell>
          <cell r="F9422" t="str">
            <v>瓶</v>
          </cell>
        </row>
        <row r="9423">
          <cell r="C9423" t="str">
            <v>FL04V0004R0</v>
          </cell>
          <cell r="D9423" t="str">
            <v>锡球</v>
          </cell>
          <cell r="E9423" t="str">
            <v>Sn63Pb37 BBB2 0.600mm</v>
          </cell>
          <cell r="F9423" t="str">
            <v>瓶</v>
          </cell>
        </row>
        <row r="9424">
          <cell r="C9424" t="str">
            <v>FL04V0005R0</v>
          </cell>
          <cell r="D9424" t="str">
            <v>锡球</v>
          </cell>
          <cell r="E9424" t="str">
            <v>Sn63Pb37 BBB3 0.760mm</v>
          </cell>
          <cell r="F9424" t="str">
            <v>瓶</v>
          </cell>
        </row>
        <row r="9425">
          <cell r="C9425" t="str">
            <v>DZ14V0020R0</v>
          </cell>
          <cell r="D9425" t="str">
            <v>OLED屏</v>
          </cell>
          <cell r="E9425" t="str">
            <v>M0099X 0.96"128*64 蓝光OLED</v>
          </cell>
          <cell r="F9425" t="str">
            <v>PCS</v>
          </cell>
        </row>
        <row r="9426">
          <cell r="C9426" t="str">
            <v>BZ10V0011R0</v>
          </cell>
          <cell r="D9426" t="str">
            <v>开孔纸</v>
          </cell>
          <cell r="E9426" t="str">
            <v>122*43mm</v>
          </cell>
          <cell r="F9426" t="str">
            <v>PCS</v>
          </cell>
        </row>
        <row r="9427">
          <cell r="C9427" t="str">
            <v>BZ10V0012R0</v>
          </cell>
          <cell r="D9427" t="str">
            <v>开孔纸</v>
          </cell>
          <cell r="E9427" t="str">
            <v>222*43mm</v>
          </cell>
          <cell r="F9427" t="str">
            <v>PCS</v>
          </cell>
        </row>
        <row r="9428">
          <cell r="C9428" t="str">
            <v>BZ10V0013R0</v>
          </cell>
          <cell r="D9428" t="str">
            <v>开孔纸</v>
          </cell>
          <cell r="E9428" t="str">
            <v>322*43mm</v>
          </cell>
          <cell r="F9428" t="str">
            <v>PCS</v>
          </cell>
        </row>
        <row r="9429">
          <cell r="C9429" t="str">
            <v>BZ10V0014R0</v>
          </cell>
          <cell r="D9429" t="str">
            <v>开孔纸</v>
          </cell>
          <cell r="E9429" t="str">
            <v>矩形(41*82mm)+半圆(R=41mm)</v>
          </cell>
          <cell r="F9429" t="str">
            <v>PCS</v>
          </cell>
        </row>
        <row r="9430">
          <cell r="C9430" t="str">
            <v>SJ11V0010R0</v>
          </cell>
          <cell r="D9430" t="str">
            <v>嵌入式会讨D-3301D亚克力</v>
          </cell>
          <cell r="E9430" t="str">
            <v>L21mm*W5mm*T1mm</v>
          </cell>
          <cell r="F9430" t="str">
            <v>PCS</v>
          </cell>
        </row>
        <row r="9431">
          <cell r="C9431" t="str">
            <v>SJ11V0011R0</v>
          </cell>
          <cell r="D9431" t="str">
            <v>嵌入式会讨D-3301C亚克力</v>
          </cell>
          <cell r="E9431" t="str">
            <v>L38mm*W5mm*T1mm</v>
          </cell>
          <cell r="F9431" t="str">
            <v>PCS</v>
          </cell>
        </row>
        <row r="9432">
          <cell r="C9432" t="str">
            <v>BZ02V0025R0</v>
          </cell>
          <cell r="D9432" t="str">
            <v>墙面板模块盒子</v>
          </cell>
          <cell r="E9432" t="str">
            <v>内尺寸: W62*D45*H70mm</v>
          </cell>
          <cell r="F9432" t="str">
            <v>PCS</v>
          </cell>
        </row>
        <row r="9433">
          <cell r="C9433" t="str">
            <v>SJ00V0014R0</v>
          </cell>
          <cell r="D9433" t="str">
            <v>膨胀胶粒</v>
          </cell>
          <cell r="E9433" t="str">
            <v>6*30mm</v>
          </cell>
          <cell r="F9433" t="str">
            <v>PCS</v>
          </cell>
        </row>
        <row r="9434">
          <cell r="C9434" t="str">
            <v>XC07V0032R0</v>
          </cell>
          <cell r="D9434" t="str">
            <v>HDMI线</v>
          </cell>
          <cell r="E9434" t="str">
            <v>母对母 一头带耳朵  弯135°L=25cm</v>
          </cell>
          <cell r="F9434" t="str">
            <v>PCS</v>
          </cell>
        </row>
        <row r="9435">
          <cell r="C9435" t="str">
            <v>BZ02V0019R0</v>
          </cell>
          <cell r="D9435" t="str">
            <v>单联欧标纸盒</v>
          </cell>
          <cell r="E9435" t="str">
            <v>90*90*50mm  白9A 加强</v>
          </cell>
          <cell r="F9435" t="str">
            <v>PCS</v>
          </cell>
        </row>
        <row r="9436">
          <cell r="C9436" t="str">
            <v>BZ02V0020R0</v>
          </cell>
          <cell r="D9436" t="str">
            <v>双联欧标纸盒</v>
          </cell>
          <cell r="E9436" t="str">
            <v>150*90*50mm  白9A 加强</v>
          </cell>
          <cell r="F9436" t="str">
            <v>PCS</v>
          </cell>
        </row>
        <row r="9437">
          <cell r="C9437" t="str">
            <v>BZ02V0021R0</v>
          </cell>
          <cell r="D9437" t="str">
            <v>单联美标纸盒</v>
          </cell>
          <cell r="E9437" t="str">
            <v>118*73*50mm  白9A 加强</v>
          </cell>
          <cell r="F9437" t="str">
            <v>PCS</v>
          </cell>
        </row>
        <row r="9438">
          <cell r="C9438" t="str">
            <v>BZ02V0022R0</v>
          </cell>
          <cell r="D9438" t="str">
            <v>双联美标纸盒</v>
          </cell>
          <cell r="E9438" t="str">
            <v>118*118*50mm  白9A 加强</v>
          </cell>
          <cell r="F9438" t="str">
            <v>PCS</v>
          </cell>
        </row>
        <row r="9439">
          <cell r="C9439" t="str">
            <v>SJ00V0015R0</v>
          </cell>
          <cell r="D9439" t="str">
            <v>旋钮</v>
          </cell>
          <cell r="E9439" t="str">
            <v>PTN-xuanniu-120725</v>
          </cell>
          <cell r="F9439" t="str">
            <v>PCS</v>
          </cell>
        </row>
        <row r="9440">
          <cell r="C9440" t="str">
            <v>DZ01V0005R0</v>
          </cell>
          <cell r="D9440" t="str">
            <v>SMD IC</v>
          </cell>
          <cell r="E9440" t="str">
            <v>ADI AD9889BBCPZ-165 LFCSP64</v>
          </cell>
          <cell r="F9440" t="str">
            <v>PCS</v>
          </cell>
        </row>
        <row r="9441">
          <cell r="C9441" t="str">
            <v>DZ01V0007R0</v>
          </cell>
          <cell r="D9441" t="str">
            <v>SMD IC</v>
          </cell>
          <cell r="E9441" t="str">
            <v>ADI AD8109ASTZ LQFP-80</v>
          </cell>
          <cell r="F9441" t="str">
            <v>PCS</v>
          </cell>
        </row>
        <row r="9442">
          <cell r="C9442" t="str">
            <v>DZ01V0016R0</v>
          </cell>
          <cell r="D9442" t="str">
            <v>SMD IC</v>
          </cell>
          <cell r="E9442" t="str">
            <v>ADI AD9889B BSTZ-165 LQFP-80</v>
          </cell>
          <cell r="F9442" t="str">
            <v>PCS</v>
          </cell>
        </row>
        <row r="9443">
          <cell r="C9443" t="str">
            <v>DZ01V0042R0</v>
          </cell>
          <cell r="D9443" t="str">
            <v>SMD IC</v>
          </cell>
          <cell r="E9443" t="str">
            <v>EXPLORE EP9132 LQFP-80</v>
          </cell>
          <cell r="F9443" t="str">
            <v>PCS</v>
          </cell>
        </row>
        <row r="9444">
          <cell r="C9444" t="str">
            <v>DZ01V0043R0</v>
          </cell>
          <cell r="D9444" t="str">
            <v>SMD IC</v>
          </cell>
          <cell r="E9444" t="str">
            <v>EXPLORE EP9134 LQFP-128</v>
          </cell>
          <cell r="F9444" t="str">
            <v>PCS</v>
          </cell>
        </row>
        <row r="9445">
          <cell r="C9445" t="str">
            <v>DZ01V0044R0</v>
          </cell>
          <cell r="D9445" t="str">
            <v>SMD IC</v>
          </cell>
          <cell r="E9445" t="str">
            <v>EXPLORE EP9431 TQFP-128</v>
          </cell>
          <cell r="F9445" t="str">
            <v>PCS</v>
          </cell>
        </row>
        <row r="9446">
          <cell r="C9446" t="str">
            <v>DZ01V0045R0</v>
          </cell>
          <cell r="D9446" t="str">
            <v>SMD IC</v>
          </cell>
          <cell r="E9446" t="str">
            <v>EXPLORE EPF011A QFP-64S</v>
          </cell>
          <cell r="F9446" t="str">
            <v>PCS</v>
          </cell>
        </row>
        <row r="9447">
          <cell r="C9447" t="str">
            <v>DZ01V0068R0</v>
          </cell>
          <cell r="D9447" t="str">
            <v>SMD IC</v>
          </cell>
          <cell r="E9447" t="str">
            <v>LATTICE LCMXO1200C-3TN100C TQFP-100</v>
          </cell>
          <cell r="F9447" t="str">
            <v>PCS</v>
          </cell>
        </row>
        <row r="9448">
          <cell r="C9448" t="str">
            <v>DZ01V0081R0</v>
          </cell>
          <cell r="D9448" t="str">
            <v>SMD IC</v>
          </cell>
          <cell r="E9448" t="str">
            <v>MT8223HFMU LQFP-216</v>
          </cell>
          <cell r="F9448" t="str">
            <v>PCS</v>
          </cell>
        </row>
        <row r="9449">
          <cell r="C9449" t="str">
            <v>DZ01V0100R0</v>
          </cell>
          <cell r="D9449" t="str">
            <v>SMD IC</v>
          </cell>
          <cell r="E9449" t="str">
            <v>PERICOM PI3HDMI412FT-ABE BQSOP-48</v>
          </cell>
          <cell r="F9449" t="str">
            <v>PCS</v>
          </cell>
        </row>
        <row r="9450">
          <cell r="C9450" t="str">
            <v>DZ01V0103R0</v>
          </cell>
          <cell r="D9450" t="str">
            <v>SMD IC</v>
          </cell>
          <cell r="E9450" t="str">
            <v>PIXELWORKS PW1225A PQFP-160-0.65</v>
          </cell>
          <cell r="F9450" t="str">
            <v>PCS</v>
          </cell>
        </row>
        <row r="9451">
          <cell r="C9451" t="str">
            <v>DZ01V0104R0</v>
          </cell>
          <cell r="D9451" t="str">
            <v>SMD IC</v>
          </cell>
          <cell r="E9451" t="str">
            <v>Pixelworks PW338C-30L HSBGA-620</v>
          </cell>
          <cell r="F9451" t="str">
            <v>PCS</v>
          </cell>
        </row>
        <row r="9452">
          <cell r="C9452" t="str">
            <v>DZ01V0112R0</v>
          </cell>
          <cell r="D9452" t="str">
            <v>SMD IC</v>
          </cell>
          <cell r="E9452" t="str">
            <v>SIGMA SGTV5810CL100E-CC1 LQFP-100</v>
          </cell>
          <cell r="F9452" t="str">
            <v>PCS</v>
          </cell>
        </row>
        <row r="9453">
          <cell r="C9453" t="str">
            <v>DZ01V0113R0</v>
          </cell>
          <cell r="D9453" t="str">
            <v>SMD IC</v>
          </cell>
          <cell r="E9453" t="str">
            <v>SILCONLMAGE SII9187B QFN-72</v>
          </cell>
          <cell r="F9453" t="str">
            <v>PCS</v>
          </cell>
        </row>
        <row r="9454">
          <cell r="C9454" t="str">
            <v>DZ01V0124R0</v>
          </cell>
          <cell r="D9454" t="str">
            <v>SMD IC</v>
          </cell>
          <cell r="E9454" t="str">
            <v>THC63LVD1024 LQFP-144</v>
          </cell>
          <cell r="F9454" t="str">
            <v>PCS</v>
          </cell>
        </row>
        <row r="9455">
          <cell r="C9455" t="str">
            <v>DZ01V0145R0</v>
          </cell>
          <cell r="D9455" t="str">
            <v>SMD IC</v>
          </cell>
          <cell r="E9455" t="str">
            <v>SiI9135ACTU TQFP144</v>
          </cell>
          <cell r="F9455" t="str">
            <v>PCS</v>
          </cell>
        </row>
        <row r="9456">
          <cell r="C9456" t="str">
            <v>DZ01V0146R0</v>
          </cell>
          <cell r="D9456" t="str">
            <v>SMD IC</v>
          </cell>
          <cell r="E9456" t="str">
            <v>GV7601 BGA100</v>
          </cell>
          <cell r="F9456" t="str">
            <v>PCS</v>
          </cell>
        </row>
        <row r="9457">
          <cell r="C9457" t="str">
            <v>DZ01V0147R0</v>
          </cell>
          <cell r="D9457" t="str">
            <v>SMD IC</v>
          </cell>
          <cell r="E9457" t="str">
            <v>GV7600 BGA100</v>
          </cell>
          <cell r="F9457" t="str">
            <v>PCS</v>
          </cell>
        </row>
        <row r="9458">
          <cell r="C9458" t="str">
            <v>DZ01V0153R0</v>
          </cell>
          <cell r="D9458" t="str">
            <v>SMD IC</v>
          </cell>
          <cell r="E9458" t="str">
            <v>EP EP91A1K QFP-64S</v>
          </cell>
          <cell r="F9458" t="str">
            <v>PCS</v>
          </cell>
        </row>
        <row r="9459">
          <cell r="C9459" t="str">
            <v>DZ01V0162R0</v>
          </cell>
          <cell r="D9459" t="str">
            <v>SMD IC</v>
          </cell>
          <cell r="E9459" t="str">
            <v>Mindspeed M21121G-11 BGA-484</v>
          </cell>
          <cell r="F9459" t="str">
            <v>PCS</v>
          </cell>
        </row>
        <row r="9460">
          <cell r="C9460" t="str">
            <v>DZ01V0169R0</v>
          </cell>
          <cell r="D9460" t="str">
            <v>SMD IC</v>
          </cell>
          <cell r="E9460" t="str">
            <v>GV8501 QFN16P</v>
          </cell>
          <cell r="F9460" t="str">
            <v>PCS</v>
          </cell>
        </row>
        <row r="9461">
          <cell r="C9461" t="str">
            <v>DZ01V0170R0</v>
          </cell>
          <cell r="D9461" t="str">
            <v>SMD IC</v>
          </cell>
          <cell r="E9461" t="str">
            <v>GV8500 QFN16P</v>
          </cell>
          <cell r="F9461" t="str">
            <v>PCS</v>
          </cell>
        </row>
        <row r="9462">
          <cell r="C9462" t="str">
            <v>DZ01V0171R0</v>
          </cell>
          <cell r="D9462" t="str">
            <v>SMD IC</v>
          </cell>
          <cell r="E9462" t="str">
            <v>LFE3-17EA-6FTN256C ftBGA256</v>
          </cell>
          <cell r="F9462" t="str">
            <v>PCS</v>
          </cell>
        </row>
        <row r="9463">
          <cell r="C9463" t="str">
            <v>DZ01V0173R0</v>
          </cell>
          <cell r="D9463" t="str">
            <v>SMD IC</v>
          </cell>
          <cell r="E9463" t="str">
            <v>M21131G-23 BGA1156</v>
          </cell>
          <cell r="F9463" t="str">
            <v>PCS</v>
          </cell>
        </row>
        <row r="9464">
          <cell r="C9464" t="str">
            <v>DZ01V0180R0</v>
          </cell>
          <cell r="D9464" t="str">
            <v>SMD IC</v>
          </cell>
          <cell r="E9464" t="str">
            <v>ADV7611 LQFP64P_EPAD</v>
          </cell>
          <cell r="F9464" t="str">
            <v>PCS</v>
          </cell>
        </row>
        <row r="9465">
          <cell r="C9465" t="str">
            <v>DZ01V0184R0</v>
          </cell>
          <cell r="D9465" t="str">
            <v>SMD IC</v>
          </cell>
          <cell r="E9465" t="str">
            <v>IP00C732 BGA544P</v>
          </cell>
          <cell r="F9465" t="str">
            <v>PCS</v>
          </cell>
        </row>
        <row r="9466">
          <cell r="C9466" t="str">
            <v>DZ01V0197R0</v>
          </cell>
          <cell r="D9466" t="str">
            <v>SMD IC</v>
          </cell>
          <cell r="E9466" t="str">
            <v>EM68B16CWQD-25H FBGA84</v>
          </cell>
          <cell r="F9466" t="str">
            <v>PCS</v>
          </cell>
        </row>
        <row r="9467">
          <cell r="C9467" t="str">
            <v>DZ01V0200R0</v>
          </cell>
          <cell r="D9467" t="str">
            <v>SMD IC</v>
          </cell>
          <cell r="E9467" t="str">
            <v>EP94Z1E LQFP64-040BSC</v>
          </cell>
          <cell r="F9467" t="str">
            <v>PCS</v>
          </cell>
        </row>
        <row r="9468">
          <cell r="C9468" t="str">
            <v>DZ01V0206R0</v>
          </cell>
          <cell r="D9468" t="str">
            <v>SMD IC</v>
          </cell>
          <cell r="E9468" t="str">
            <v>EP4CE55F23CT fbga484_opt3</v>
          </cell>
          <cell r="F9468" t="str">
            <v>PCS</v>
          </cell>
        </row>
        <row r="9469">
          <cell r="C9469" t="str">
            <v>DZ01V0212R0</v>
          </cell>
          <cell r="D9469" t="str">
            <v>SMD IC</v>
          </cell>
          <cell r="E9469" t="str">
            <v>TMSVC5509A Tqfp144P</v>
          </cell>
          <cell r="F9469" t="str">
            <v>PCS</v>
          </cell>
        </row>
        <row r="9470">
          <cell r="C9470" t="str">
            <v>DZ01V0224R0</v>
          </cell>
          <cell r="D9470" t="str">
            <v>SMD IC</v>
          </cell>
          <cell r="E9470" t="str">
            <v>IT6623 LQFP128</v>
          </cell>
          <cell r="F9470" t="str">
            <v>PCS</v>
          </cell>
        </row>
        <row r="9471">
          <cell r="C9471" t="str">
            <v>DZ01V0233R0</v>
          </cell>
          <cell r="D9471" t="str">
            <v>SMD IC</v>
          </cell>
          <cell r="E9471" t="str">
            <v>LFE3-17EA-6FN484C fpBGA484</v>
          </cell>
          <cell r="F9471" t="str">
            <v>PCS</v>
          </cell>
        </row>
        <row r="9472">
          <cell r="C9472" t="str">
            <v>DZ01V0235R0</v>
          </cell>
          <cell r="D9472" t="str">
            <v>SMD IC</v>
          </cell>
          <cell r="E9472" t="str">
            <v>PI3HDMI412AD TQFN56</v>
          </cell>
          <cell r="F9472" t="str">
            <v>PCS</v>
          </cell>
        </row>
        <row r="9473">
          <cell r="C9473" t="str">
            <v>DZ01V0236R0</v>
          </cell>
          <cell r="D9473" t="str">
            <v>SMD IC</v>
          </cell>
          <cell r="E9473" t="str">
            <v>LCMXO2-640HC-4TG100C tqfp100</v>
          </cell>
          <cell r="F9473" t="str">
            <v>PCS</v>
          </cell>
        </row>
        <row r="9474">
          <cell r="C9474" t="str">
            <v>DZ01V0242R0</v>
          </cell>
          <cell r="D9474" t="str">
            <v>SMD IC</v>
          </cell>
          <cell r="E9474" t="str">
            <v>GS2985 QFN64P0_5D_EPAD</v>
          </cell>
          <cell r="F9474" t="str">
            <v>PCS</v>
          </cell>
        </row>
        <row r="9475">
          <cell r="C9475" t="str">
            <v>DZ01V0251R0</v>
          </cell>
          <cell r="D9475" t="str">
            <v>SMD IC</v>
          </cell>
          <cell r="E9475" t="str">
            <v>MST6M182XST-Z1 EPLQFP156</v>
          </cell>
          <cell r="F9475" t="str">
            <v>PCS</v>
          </cell>
        </row>
        <row r="9476">
          <cell r="C9476" t="str">
            <v>DZ01V0252R0</v>
          </cell>
          <cell r="D9476" t="str">
            <v>SMD IC</v>
          </cell>
          <cell r="E9476" t="str">
            <v>IT66121FN QFN64</v>
          </cell>
          <cell r="F9476" t="str">
            <v>PCS</v>
          </cell>
        </row>
        <row r="9477">
          <cell r="C9477" t="str">
            <v>DZ01V0258R0</v>
          </cell>
          <cell r="D9477" t="str">
            <v>SMD IC</v>
          </cell>
          <cell r="E9477" t="str">
            <v>LCMXO2-1200HC-4TG144C Tqfp144</v>
          </cell>
          <cell r="F9477" t="str">
            <v>PCS</v>
          </cell>
        </row>
        <row r="9478">
          <cell r="C9478" t="str">
            <v>DZ01V0262R0</v>
          </cell>
          <cell r="D9478" t="str">
            <v>SMD IC</v>
          </cell>
          <cell r="E9478" t="str">
            <v>EP9142 TQFP64</v>
          </cell>
          <cell r="F9478" t="str">
            <v>PCS</v>
          </cell>
        </row>
        <row r="9479">
          <cell r="C9479" t="str">
            <v>DZ01V0263R0</v>
          </cell>
          <cell r="D9479" t="str">
            <v>SMD IC</v>
          </cell>
          <cell r="E9479" t="str">
            <v>EPF021A LQFP64</v>
          </cell>
          <cell r="F9479" t="str">
            <v>PCS</v>
          </cell>
        </row>
        <row r="9480">
          <cell r="C9480" t="str">
            <v>DZ01V0266R0</v>
          </cell>
          <cell r="D9480" t="str">
            <v>SMD IC</v>
          </cell>
          <cell r="E9480" t="str">
            <v>SiI9533CNUC  QFN88P0_4D_EPAD</v>
          </cell>
          <cell r="F9480" t="str">
            <v>PCS</v>
          </cell>
        </row>
        <row r="9481">
          <cell r="C9481" t="str">
            <v>DZ01V0269R0</v>
          </cell>
          <cell r="D9481" t="str">
            <v>SMD IC</v>
          </cell>
          <cell r="E9481" t="str">
            <v>EP9144  LQFP128P_EPAD</v>
          </cell>
          <cell r="F9481" t="str">
            <v>PCS</v>
          </cell>
        </row>
        <row r="9482">
          <cell r="C9482" t="str">
            <v>DZ01V0272R0</v>
          </cell>
          <cell r="D9482" t="str">
            <v>SMD IC</v>
          </cell>
          <cell r="E9482" t="str">
            <v>MDIN380  FBGA240</v>
          </cell>
          <cell r="F9482" t="str">
            <v>PCS</v>
          </cell>
        </row>
        <row r="9483">
          <cell r="C9483" t="str">
            <v>DZ01V0273R0</v>
          </cell>
          <cell r="D9483" t="str">
            <v>SMD IC</v>
          </cell>
          <cell r="E9483" t="str">
            <v>M21163G-11 BGA252</v>
          </cell>
          <cell r="F9483" t="str">
            <v>PCS</v>
          </cell>
        </row>
        <row r="9484">
          <cell r="C9484" t="str">
            <v>DZ01V0274R0</v>
          </cell>
          <cell r="D9484" t="str">
            <v>SMD IC</v>
          </cell>
          <cell r="E9484" t="str">
            <v>PI3HDX412BD TQFN-56</v>
          </cell>
          <cell r="F9484" t="str">
            <v>PCS</v>
          </cell>
        </row>
        <row r="9485">
          <cell r="C9485" t="str">
            <v>DZ01V0278R0</v>
          </cell>
          <cell r="D9485" t="str">
            <v>SMD IC</v>
          </cell>
          <cell r="E9485" t="str">
            <v>TF-680-ACL BGA-244</v>
          </cell>
          <cell r="F9485" t="str">
            <v>PCS</v>
          </cell>
        </row>
        <row r="9486">
          <cell r="C9486" t="str">
            <v>DZ01V0269R1</v>
          </cell>
          <cell r="D9486" t="str">
            <v>SMD IC</v>
          </cell>
          <cell r="E9486" t="str">
            <v>EP9144U LQFP128P_EPAD 批次"1441Ｇ"</v>
          </cell>
          <cell r="F9486" t="str">
            <v>PCS</v>
          </cell>
        </row>
        <row r="9487">
          <cell r="C9487" t="str">
            <v>FL09V0036R0</v>
          </cell>
          <cell r="D9487" t="str">
            <v>HD-10HPE RX 条码纸</v>
          </cell>
          <cell r="E9487" t="str">
            <v>60*40mm 哑银不干胶</v>
          </cell>
          <cell r="F9487" t="str">
            <v>张</v>
          </cell>
        </row>
        <row r="9488">
          <cell r="C9488" t="str">
            <v>FL09V0037R0</v>
          </cell>
          <cell r="D9488" t="str">
            <v>HD-10HPE TX 条码纸</v>
          </cell>
          <cell r="E9488" t="str">
            <v>60*40mm 哑银不干胶</v>
          </cell>
          <cell r="F9488" t="str">
            <v>张</v>
          </cell>
        </row>
        <row r="9489">
          <cell r="C9489" t="str">
            <v>FL09V0040R0</v>
          </cell>
          <cell r="D9489" t="str">
            <v>HD-10HPE 纸盒贴纸</v>
          </cell>
          <cell r="E9489" t="str">
            <v>97*138mm 不干胶</v>
          </cell>
          <cell r="F9489" t="str">
            <v>张</v>
          </cell>
        </row>
        <row r="9490">
          <cell r="C9490" t="str">
            <v>DZ08V0062R0</v>
          </cell>
          <cell r="D9490" t="str">
            <v>SMD二极管</v>
          </cell>
          <cell r="E9490" t="str">
            <v>TVS管 ISMA48AT3G DO-214AC</v>
          </cell>
          <cell r="F9490" t="str">
            <v>PCS</v>
          </cell>
        </row>
        <row r="9491">
          <cell r="C9491" t="str">
            <v>BZ03V0001R1</v>
          </cell>
          <cell r="D9491" t="str">
            <v>1u珍珠棉</v>
          </cell>
          <cell r="E9491" t="str">
            <v>左右 （400X110X110）   2012.06.04</v>
          </cell>
          <cell r="F9491" t="str">
            <v>套</v>
          </cell>
        </row>
        <row r="9492">
          <cell r="C9492" t="str">
            <v>XC05V0016R0</v>
          </cell>
          <cell r="D9492" t="str">
            <v>扁平线</v>
          </cell>
          <cell r="E9492" t="str">
            <v>16P-1.0mm 同向 L=150mm</v>
          </cell>
          <cell r="F9492" t="str">
            <v>PCS</v>
          </cell>
        </row>
        <row r="9493">
          <cell r="C9493" t="str">
            <v>DZ18V0025R0</v>
          </cell>
          <cell r="D9493" t="str">
            <v>锂电池</v>
          </cell>
          <cell r="E9493" t="str">
            <v>CR2025 3V</v>
          </cell>
          <cell r="F9493" t="str">
            <v>PCS</v>
          </cell>
        </row>
        <row r="9494">
          <cell r="C9494" t="str">
            <v>DZ18V0029R0</v>
          </cell>
          <cell r="D9494" t="str">
            <v>电池</v>
          </cell>
          <cell r="E9494" t="str">
            <v>5号 对</v>
          </cell>
          <cell r="F9494" t="str">
            <v>PCS</v>
          </cell>
        </row>
        <row r="9495">
          <cell r="C9495" t="str">
            <v>FL13V0008R0</v>
          </cell>
          <cell r="D9495" t="str">
            <v>作业手套</v>
          </cell>
          <cell r="F9495" t="str">
            <v>双</v>
          </cell>
        </row>
        <row r="9496">
          <cell r="C9496" t="str">
            <v>BZ05V0170R0</v>
          </cell>
          <cell r="D9496" t="str">
            <v>TPHD402说明书</v>
          </cell>
          <cell r="E9496" t="str">
            <v>中性-双绞线延长器_2013V1.1.pdf</v>
          </cell>
          <cell r="F9496" t="str">
            <v>PCS</v>
          </cell>
        </row>
        <row r="9497">
          <cell r="C9497" t="str">
            <v>BZ05V0289R0</v>
          </cell>
          <cell r="D9497" t="str">
            <v>加拿大MUX说明书</v>
          </cell>
          <cell r="E9497" t="str">
            <v>TPHD405PT加拿大(MUX)黑色 A5 500455-TX</v>
          </cell>
          <cell r="F9497" t="str">
            <v>PCS</v>
          </cell>
        </row>
        <row r="9498">
          <cell r="C9498" t="str">
            <v>DZ01V0228R1</v>
          </cell>
          <cell r="D9498" t="str">
            <v>SMD IC</v>
          </cell>
          <cell r="E9498" t="str">
            <v>XC6227C121MR-G sot-23-5 1.2V</v>
          </cell>
          <cell r="F9498" t="str">
            <v>PCS</v>
          </cell>
        </row>
        <row r="9499">
          <cell r="C9499" t="str">
            <v>DZ01V0228R0</v>
          </cell>
          <cell r="D9499" t="str">
            <v>SMD IC</v>
          </cell>
          <cell r="E9499" t="str">
            <v>XC6222D121MR-G sot-23-5 1.2V</v>
          </cell>
          <cell r="F9499" t="str">
            <v>PCS</v>
          </cell>
        </row>
        <row r="9500">
          <cell r="C9500" t="str">
            <v>DZ01V0210R1</v>
          </cell>
          <cell r="D9500" t="str">
            <v>SMD IC</v>
          </cell>
          <cell r="E9500" t="str">
            <v>XC6227C331MR-G sot-23-5 3.3V</v>
          </cell>
          <cell r="F9500" t="str">
            <v>PCS</v>
          </cell>
        </row>
        <row r="9501">
          <cell r="C9501" t="str">
            <v>DZ01V0210R0</v>
          </cell>
          <cell r="D9501" t="str">
            <v>SMD IC</v>
          </cell>
          <cell r="E9501" t="str">
            <v>XC6222D331MR-G sot-23-5 3.3V</v>
          </cell>
          <cell r="F9501" t="str">
            <v>PCS</v>
          </cell>
        </row>
        <row r="9502">
          <cell r="C9502" t="str">
            <v>FL00V0005R0</v>
          </cell>
          <cell r="D9502" t="str">
            <v>防静电电烙铁</v>
          </cell>
          <cell r="E9502" t="str">
            <v>L402936</v>
          </cell>
          <cell r="F9502" t="str">
            <v>套</v>
          </cell>
        </row>
        <row r="9503">
          <cell r="C9503" t="str">
            <v>FL12V0008R0</v>
          </cell>
          <cell r="D9503" t="str">
            <v>尼龙扎带</v>
          </cell>
          <cell r="E9503" t="str">
            <v>3*150mm</v>
          </cell>
          <cell r="F9503" t="str">
            <v>PCS</v>
          </cell>
        </row>
        <row r="9504">
          <cell r="C9504" t="str">
            <v>FL12V0009R0</v>
          </cell>
          <cell r="D9504" t="str">
            <v>尼龙扎带</v>
          </cell>
          <cell r="E9504" t="str">
            <v>5*300mm</v>
          </cell>
          <cell r="F9504" t="str">
            <v>PCS</v>
          </cell>
        </row>
        <row r="9505">
          <cell r="C9505" t="str">
            <v>SJ00V0012R0</v>
          </cell>
          <cell r="D9505" t="str">
            <v>胶垫</v>
          </cell>
          <cell r="E9505" t="str">
            <v>Φ8*3.5mm</v>
          </cell>
          <cell r="F9505" t="str">
            <v>PCS</v>
          </cell>
        </row>
        <row r="9506">
          <cell r="C9506" t="str">
            <v>FL09V0028R0</v>
          </cell>
          <cell r="D9506" t="str">
            <v>VHR-1贴纸</v>
          </cell>
          <cell r="E9506" t="str">
            <v>63.51*38.1mm 肖银龙  黑色不干胶</v>
          </cell>
          <cell r="F9506" t="str">
            <v>PCS</v>
          </cell>
        </row>
        <row r="9507">
          <cell r="C9507" t="str">
            <v>FL09V0029R0</v>
          </cell>
          <cell r="D9507" t="str">
            <v>VHT-1贴纸</v>
          </cell>
          <cell r="E9507" t="str">
            <v>63.51*38.1mm 肖银龙  黑色不干胶</v>
          </cell>
          <cell r="F9507" t="str">
            <v>PCS</v>
          </cell>
        </row>
        <row r="9508">
          <cell r="C9508" t="str">
            <v>DZ15V0008R0</v>
          </cell>
          <cell r="D9508" t="str">
            <v>DIP带灯按键</v>
          </cell>
          <cell r="E9508" t="str">
            <v>SW-12*12 黄灯TS12-2W</v>
          </cell>
          <cell r="F9508" t="str">
            <v>PCS</v>
          </cell>
        </row>
        <row r="9509">
          <cell r="C9509" t="str">
            <v>BZ03V0029R0</v>
          </cell>
          <cell r="D9509" t="str">
            <v>珍珠棉</v>
          </cell>
          <cell r="E9509" t="str">
            <v>L580mm*W410mm*H220mm（底+盖）套</v>
          </cell>
          <cell r="F9509" t="str">
            <v>套</v>
          </cell>
        </row>
        <row r="9510">
          <cell r="C9510" t="str">
            <v>XC07V0024R0</v>
          </cell>
          <cell r="D9510" t="str">
            <v>RJ45黑色网线</v>
          </cell>
          <cell r="E9510" t="str">
            <v>L=200mm</v>
          </cell>
          <cell r="F9510" t="str">
            <v>PCS</v>
          </cell>
        </row>
        <row r="9511">
          <cell r="C9511" t="str">
            <v>BZ06V0005R0</v>
          </cell>
          <cell r="D9511" t="str">
            <v>平口胶袋</v>
          </cell>
          <cell r="E9511" t="str">
            <v>18cm*25cm*10cc</v>
          </cell>
          <cell r="F9511" t="str">
            <v>PCS</v>
          </cell>
        </row>
        <row r="9512">
          <cell r="C9512" t="str">
            <v>DZ17V0116R0</v>
          </cell>
          <cell r="D9512" t="str">
            <v>RCA座</v>
          </cell>
          <cell r="E9512" t="str">
            <v>RCA-104C 铁头 黑体 卧式90°2脚</v>
          </cell>
          <cell r="F9512" t="str">
            <v>PCS</v>
          </cell>
        </row>
        <row r="9513">
          <cell r="C9513" t="str">
            <v>FL00V0003R0</v>
          </cell>
          <cell r="D9513" t="str">
            <v>油漆笔</v>
          </cell>
          <cell r="E9513" t="str">
            <v>黑色</v>
          </cell>
          <cell r="F9513" t="str">
            <v>支</v>
          </cell>
        </row>
        <row r="9514">
          <cell r="C9514" t="str">
            <v>BZ05V0288R0</v>
          </cell>
          <cell r="D9514" t="str">
            <v>美国CLA说明书</v>
          </cell>
          <cell r="E9514" t="str">
            <v>TPHD403P美国(CLA)黑色 A5 CM-BT10-TXRX100</v>
          </cell>
          <cell r="F9514" t="str">
            <v>PCS</v>
          </cell>
        </row>
        <row r="9515">
          <cell r="C9515" t="str">
            <v>XC09V0001R0</v>
          </cell>
          <cell r="D9515" t="str">
            <v>测试线</v>
          </cell>
          <cell r="E9515" t="str">
            <v>VGA公-BNC5头线 L=1.5M</v>
          </cell>
          <cell r="F9515" t="str">
            <v>PCS</v>
          </cell>
        </row>
        <row r="9516">
          <cell r="C9516" t="str">
            <v>XC09V0002R0</v>
          </cell>
          <cell r="D9516" t="str">
            <v>测试线</v>
          </cell>
          <cell r="E9516" t="str">
            <v>HDMI公-DVI公头线 L=1.5M</v>
          </cell>
          <cell r="F9516" t="str">
            <v>PCS</v>
          </cell>
        </row>
        <row r="9517">
          <cell r="C9517" t="str">
            <v>XC09V0004R0</v>
          </cell>
          <cell r="D9517" t="str">
            <v>测试线</v>
          </cell>
          <cell r="E9517" t="str">
            <v>DVI公-公线 L=1.5M</v>
          </cell>
          <cell r="F9517" t="str">
            <v>PCS</v>
          </cell>
        </row>
        <row r="9518">
          <cell r="C9518" t="str">
            <v>XC09V0006R0</v>
          </cell>
          <cell r="D9518" t="str">
            <v>测试线</v>
          </cell>
          <cell r="E9518" t="str">
            <v>VGA公-BNC5头线 L=1.8M</v>
          </cell>
          <cell r="F9518" t="str">
            <v>PCS</v>
          </cell>
        </row>
        <row r="9519">
          <cell r="C9519" t="str">
            <v>XC09V0007R0</v>
          </cell>
          <cell r="D9519" t="str">
            <v>测试线</v>
          </cell>
          <cell r="E9519" t="str">
            <v>HDMI公-公线 L=5M</v>
          </cell>
          <cell r="F9519" t="str">
            <v>PCS</v>
          </cell>
        </row>
        <row r="9520">
          <cell r="C9520" t="str">
            <v>XC09V0008R0</v>
          </cell>
          <cell r="D9520" t="str">
            <v>测试线</v>
          </cell>
          <cell r="E9520" t="str">
            <v>HDMI公-公线 L=10M</v>
          </cell>
          <cell r="F9520" t="str">
            <v>PCS</v>
          </cell>
        </row>
        <row r="9521">
          <cell r="C9521" t="str">
            <v>XC09V0009R0</v>
          </cell>
          <cell r="D9521" t="str">
            <v>测试线</v>
          </cell>
          <cell r="E9521" t="str">
            <v>HDMI公-DVI公头线 L=5M</v>
          </cell>
          <cell r="F9521" t="str">
            <v>PCS</v>
          </cell>
        </row>
        <row r="9522">
          <cell r="C9522" t="str">
            <v>XC09V0010R0</v>
          </cell>
          <cell r="D9522" t="str">
            <v>测试线</v>
          </cell>
          <cell r="E9522" t="str">
            <v>HDMI公-DVI公头线 L=10M</v>
          </cell>
          <cell r="F9522" t="str">
            <v>PCS</v>
          </cell>
        </row>
        <row r="9523">
          <cell r="C9523" t="str">
            <v>XC09V0011R0</v>
          </cell>
          <cell r="D9523" t="str">
            <v>测试线</v>
          </cell>
          <cell r="E9523" t="str">
            <v>DVI公-公线 L=5M</v>
          </cell>
          <cell r="F9523" t="str">
            <v>PCS</v>
          </cell>
        </row>
        <row r="9524">
          <cell r="C9524" t="str">
            <v>XC09V0012R0</v>
          </cell>
          <cell r="D9524" t="str">
            <v>测试线</v>
          </cell>
          <cell r="E9524" t="str">
            <v>DVI公-公线 L=10M</v>
          </cell>
          <cell r="F9524" t="str">
            <v>PCS</v>
          </cell>
        </row>
        <row r="9525">
          <cell r="C9525" t="str">
            <v>XC09V0013R0</v>
          </cell>
          <cell r="D9525" t="str">
            <v>测试线</v>
          </cell>
          <cell r="E9525" t="str">
            <v>安普网线(超五类)_219420-2低烟无卤</v>
          </cell>
          <cell r="F9525" t="str">
            <v>PCS</v>
          </cell>
        </row>
        <row r="9526">
          <cell r="C9526" t="str">
            <v>FL00V0006R0</v>
          </cell>
          <cell r="D9526" t="str">
            <v>电源排插</v>
          </cell>
          <cell r="E9526" t="str">
            <v>劳特排插</v>
          </cell>
          <cell r="F9526" t="str">
            <v>PCS</v>
          </cell>
        </row>
        <row r="9527">
          <cell r="C9527" t="str">
            <v>FL00V0007R0</v>
          </cell>
          <cell r="D9527" t="str">
            <v>验电笔</v>
          </cell>
          <cell r="E9527" t="str">
            <v>数显型电笔</v>
          </cell>
          <cell r="F9527" t="str">
            <v>PCS</v>
          </cell>
        </row>
        <row r="9528">
          <cell r="C9528" t="str">
            <v>FL00V0008R0</v>
          </cell>
          <cell r="D9528" t="str">
            <v>油漆笔</v>
          </cell>
          <cell r="E9528" t="str">
            <v>彩色</v>
          </cell>
          <cell r="F9528" t="str">
            <v>支</v>
          </cell>
        </row>
        <row r="9529">
          <cell r="C9529" t="str">
            <v>FL00V0008R1</v>
          </cell>
          <cell r="D9529" t="str">
            <v>漆油笔</v>
          </cell>
          <cell r="E9529" t="str">
            <v>蓝色</v>
          </cell>
          <cell r="F9529" t="str">
            <v>支</v>
          </cell>
        </row>
        <row r="9530">
          <cell r="C9530" t="str">
            <v>FL00V0008R2</v>
          </cell>
          <cell r="D9530" t="str">
            <v>漆油笔</v>
          </cell>
          <cell r="E9530" t="str">
            <v>黄色</v>
          </cell>
          <cell r="F9530" t="str">
            <v>支</v>
          </cell>
        </row>
        <row r="9531">
          <cell r="C9531" t="str">
            <v>FL00V0008R3</v>
          </cell>
          <cell r="D9531" t="str">
            <v>漆油笔</v>
          </cell>
          <cell r="E9531" t="str">
            <v>绿色</v>
          </cell>
          <cell r="F9531" t="str">
            <v>支</v>
          </cell>
        </row>
        <row r="9532">
          <cell r="C9532" t="str">
            <v>FL00V0008R4</v>
          </cell>
          <cell r="D9532" t="str">
            <v>漆油笔</v>
          </cell>
          <cell r="E9532" t="str">
            <v>红色</v>
          </cell>
          <cell r="F9532" t="str">
            <v>支</v>
          </cell>
        </row>
        <row r="9533">
          <cell r="C9533" t="str">
            <v>FL00V0008R5</v>
          </cell>
          <cell r="D9533" t="str">
            <v>漆油笔</v>
          </cell>
          <cell r="E9533" t="str">
            <v>紫色</v>
          </cell>
          <cell r="F9533" t="str">
            <v>支</v>
          </cell>
        </row>
        <row r="9534">
          <cell r="C9534" t="str">
            <v>FL00V0008R6</v>
          </cell>
          <cell r="D9534" t="str">
            <v>漆油笔</v>
          </cell>
          <cell r="E9534" t="str">
            <v>白色</v>
          </cell>
          <cell r="F9534" t="str">
            <v>支</v>
          </cell>
        </row>
        <row r="9535">
          <cell r="C9535" t="str">
            <v>FL00V0008R7</v>
          </cell>
          <cell r="D9535" t="str">
            <v>漆油笔</v>
          </cell>
          <cell r="E9535" t="str">
            <v>棕色</v>
          </cell>
          <cell r="F9535" t="str">
            <v>支</v>
          </cell>
        </row>
        <row r="9536">
          <cell r="C9536" t="str">
            <v>FL00V0008R8</v>
          </cell>
          <cell r="D9536" t="str">
            <v>漆油笔</v>
          </cell>
          <cell r="E9536" t="str">
            <v>粉色</v>
          </cell>
          <cell r="F9536" t="str">
            <v>支</v>
          </cell>
        </row>
        <row r="9537">
          <cell r="C9537" t="str">
            <v>FL00V0009R0</v>
          </cell>
          <cell r="D9537" t="str">
            <v>英文组合码</v>
          </cell>
          <cell r="E9537" t="str">
            <v>A~Z</v>
          </cell>
          <cell r="F9537" t="str">
            <v>套</v>
          </cell>
        </row>
        <row r="9538">
          <cell r="C9538" t="str">
            <v>FL00V0010R0</v>
          </cell>
          <cell r="D9538" t="str">
            <v>数字组合码</v>
          </cell>
          <cell r="E9538" t="str">
            <v>0~9</v>
          </cell>
          <cell r="F9538" t="str">
            <v>套</v>
          </cell>
        </row>
        <row r="9539">
          <cell r="C9539" t="str">
            <v>FL00V0011R0</v>
          </cell>
          <cell r="D9539" t="str">
            <v>印台</v>
          </cell>
          <cell r="F9539" t="str">
            <v>PCS</v>
          </cell>
        </row>
        <row r="9540">
          <cell r="C9540" t="str">
            <v>FL00V0012R0</v>
          </cell>
          <cell r="D9540" t="str">
            <v>丝攻</v>
          </cell>
          <cell r="E9540" t="str">
            <v>Ф2.5mm</v>
          </cell>
          <cell r="F9540" t="str">
            <v>包</v>
          </cell>
        </row>
        <row r="9541">
          <cell r="C9541" t="str">
            <v>FL00V0013R0</v>
          </cell>
          <cell r="D9541" t="str">
            <v>丝攻</v>
          </cell>
          <cell r="E9541" t="str">
            <v>Ф3.0mm</v>
          </cell>
          <cell r="F9541" t="str">
            <v>包</v>
          </cell>
        </row>
        <row r="9542">
          <cell r="C9542" t="str">
            <v>FL00V0014R0</v>
          </cell>
          <cell r="D9542" t="str">
            <v>丝攻</v>
          </cell>
          <cell r="E9542" t="str">
            <v>Ф3.5mm</v>
          </cell>
          <cell r="F9542" t="str">
            <v>包</v>
          </cell>
        </row>
        <row r="9543">
          <cell r="C9543" t="str">
            <v>FL00V0015R0</v>
          </cell>
          <cell r="D9543" t="str">
            <v>丝攻</v>
          </cell>
          <cell r="E9543" t="str">
            <v>Ф4.0mm</v>
          </cell>
          <cell r="F9543" t="str">
            <v>包</v>
          </cell>
        </row>
        <row r="9544">
          <cell r="C9544" t="str">
            <v>FL00V0017R0</v>
          </cell>
          <cell r="D9544" t="str">
            <v>热熔胶</v>
          </cell>
          <cell r="E9544" t="str">
            <v>胶条</v>
          </cell>
          <cell r="F9544" t="str">
            <v>条</v>
          </cell>
        </row>
        <row r="9545">
          <cell r="C9545" t="str">
            <v>FL00V0018R0</v>
          </cell>
          <cell r="D9545" t="str">
            <v>锡线架</v>
          </cell>
          <cell r="F9545" t="str">
            <v>PCS</v>
          </cell>
        </row>
        <row r="9546">
          <cell r="C9546" t="str">
            <v>FL00V0019R0</v>
          </cell>
          <cell r="D9546" t="str">
            <v>高清数字摄像头</v>
          </cell>
          <cell r="E9546" t="str">
            <v>DS-2CD855F-SDI</v>
          </cell>
          <cell r="F9546" t="str">
            <v>PCS</v>
          </cell>
        </row>
        <row r="9547">
          <cell r="C9547" t="str">
            <v>FL00V0020R0</v>
          </cell>
          <cell r="D9547" t="str">
            <v>高清数字摄像头</v>
          </cell>
          <cell r="E9547" t="str">
            <v>DH-HDC-HF3300N</v>
          </cell>
          <cell r="F9547" t="str">
            <v>PCS</v>
          </cell>
        </row>
        <row r="9548">
          <cell r="C9548" t="str">
            <v>FL00V0021R0</v>
          </cell>
          <cell r="D9548" t="str">
            <v>空气压缩机</v>
          </cell>
          <cell r="E9548" t="str">
            <v>带干燥过滤/EWS60</v>
          </cell>
          <cell r="F9548" t="str">
            <v>台</v>
          </cell>
        </row>
        <row r="9549">
          <cell r="C9549" t="str">
            <v>FL00V0022R0</v>
          </cell>
          <cell r="D9549" t="str">
            <v>油漆喷枪</v>
          </cell>
          <cell r="E9549" t="str">
            <v>F-75S</v>
          </cell>
          <cell r="F9549" t="str">
            <v>把</v>
          </cell>
        </row>
        <row r="9550">
          <cell r="C9550" t="str">
            <v>FL00V0023R0</v>
          </cell>
          <cell r="D9550" t="str">
            <v>油墨</v>
          </cell>
          <cell r="E9550" t="str">
            <v>黑色   瓶装</v>
          </cell>
          <cell r="F9550" t="str">
            <v>瓶</v>
          </cell>
        </row>
        <row r="9551">
          <cell r="C9551" t="str">
            <v>FL00V0024R0</v>
          </cell>
          <cell r="D9551" t="str">
            <v>电批</v>
          </cell>
          <cell r="F9551" t="str">
            <v>把</v>
          </cell>
        </row>
        <row r="9552">
          <cell r="C9552" t="str">
            <v>XC09V0003R0</v>
          </cell>
          <cell r="D9552" t="str">
            <v>测试线</v>
          </cell>
          <cell r="E9552" t="str">
            <v>带屏蔽网线 L=30M</v>
          </cell>
          <cell r="F9552" t="str">
            <v>PCS</v>
          </cell>
        </row>
        <row r="9553">
          <cell r="C9553" t="str">
            <v>XC10V0001R0</v>
          </cell>
          <cell r="D9553" t="str">
            <v>光纤线</v>
          </cell>
          <cell r="E9553" t="str">
            <v>L=1000M LC插头 盘</v>
          </cell>
          <cell r="F9553" t="str">
            <v>PCS</v>
          </cell>
        </row>
        <row r="9554">
          <cell r="C9554" t="str">
            <v>DZ14V0019R0</v>
          </cell>
          <cell r="D9554" t="str">
            <v>GUI模块</v>
          </cell>
          <cell r="E9554" t="str">
            <v>RT5350F TPRP817409自带14P单排针*2</v>
          </cell>
          <cell r="F9554" t="str">
            <v>PCS</v>
          </cell>
        </row>
        <row r="9555">
          <cell r="C9555" t="str">
            <v>SJ01V0007R0</v>
          </cell>
          <cell r="D9555" t="str">
            <v>D-3002圆形按键帽</v>
          </cell>
          <cell r="E9555" t="str">
            <v>黑色 KTSC-22按键帽</v>
          </cell>
          <cell r="F9555" t="str">
            <v>PCS</v>
          </cell>
        </row>
        <row r="9556">
          <cell r="C9556" t="str">
            <v>FL09V0008R0</v>
          </cell>
          <cell r="D9556" t="str">
            <v>物资收发卡片</v>
          </cell>
          <cell r="F9556" t="str">
            <v>张</v>
          </cell>
        </row>
        <row r="9557">
          <cell r="C9557" t="str">
            <v>FL09V0008R1</v>
          </cell>
          <cell r="D9557" t="str">
            <v>物料进出记录卡</v>
          </cell>
          <cell r="F9557" t="str">
            <v>张</v>
          </cell>
        </row>
        <row r="9558">
          <cell r="C9558" t="str">
            <v>T076117E00</v>
          </cell>
          <cell r="D9558" t="str">
            <v>TPHD402WT</v>
          </cell>
          <cell r="F9558" t="str">
            <v>台</v>
          </cell>
        </row>
        <row r="9559">
          <cell r="C9559" t="str">
            <v>T076217E00</v>
          </cell>
          <cell r="D9559" t="str">
            <v>TPHD402WR</v>
          </cell>
          <cell r="F9559" t="str">
            <v>台</v>
          </cell>
        </row>
        <row r="9560">
          <cell r="C9560" t="str">
            <v>T076617E00</v>
          </cell>
          <cell r="D9560" t="str">
            <v>TPHD402W</v>
          </cell>
          <cell r="F9560" t="str">
            <v>套</v>
          </cell>
        </row>
        <row r="9561">
          <cell r="C9561" t="str">
            <v>DZ14V0019R0-01</v>
          </cell>
          <cell r="D9561" t="str">
            <v>GUI模块</v>
          </cell>
          <cell r="E9561" t="str">
            <v>RT5350F TPRP817409自带14P单排针*2</v>
          </cell>
          <cell r="F9561" t="str">
            <v>PCS</v>
          </cell>
        </row>
        <row r="9562">
          <cell r="C9562" t="str">
            <v>FL10V0010R0</v>
          </cell>
          <cell r="D9562" t="str">
            <v>出货标签</v>
          </cell>
          <cell r="E9562" t="str">
            <v>110*80mm 不干胶</v>
          </cell>
          <cell r="F9562" t="str">
            <v>张</v>
          </cell>
        </row>
        <row r="9563">
          <cell r="C9563" t="str">
            <v>FL10V0011R0</v>
          </cell>
          <cell r="D9563" t="str">
            <v>出货标签</v>
          </cell>
          <cell r="E9563" t="str">
            <v>110*127mm 不干胶</v>
          </cell>
          <cell r="F9563" t="str">
            <v>张</v>
          </cell>
        </row>
        <row r="9564">
          <cell r="C9564" t="str">
            <v>DZ18V0032R0</v>
          </cell>
          <cell r="D9564" t="str">
            <v>锂电池</v>
          </cell>
          <cell r="E9564" t="str">
            <v>6F22 9V</v>
          </cell>
          <cell r="F9564" t="str">
            <v>PCS</v>
          </cell>
        </row>
        <row r="9565">
          <cell r="C9565" t="str">
            <v>DZ18V0031R0</v>
          </cell>
          <cell r="D9565" t="str">
            <v>网络头</v>
          </cell>
          <cell r="E9565" t="str">
            <v>8P带屏蔽网络头</v>
          </cell>
          <cell r="F9565" t="str">
            <v>PCS</v>
          </cell>
        </row>
        <row r="9566">
          <cell r="C9566" t="str">
            <v>SJ03V0005R0</v>
          </cell>
          <cell r="D9566" t="str">
            <v>直通座</v>
          </cell>
          <cell r="E9566" t="str">
            <v>RJ45直通母座（8P)</v>
          </cell>
          <cell r="F9566" t="str">
            <v>PCS</v>
          </cell>
        </row>
        <row r="9567">
          <cell r="C9567" t="str">
            <v>BZ05V0261R0</v>
          </cell>
          <cell r="D9567" t="str">
            <v>会讨（D-3001）北京广电说明书</v>
          </cell>
          <cell r="E9567" t="str">
            <v>全数字化会议系统（D-3001)_2013V1.0</v>
          </cell>
          <cell r="F9567" t="str">
            <v>PCS</v>
          </cell>
        </row>
        <row r="9568">
          <cell r="C9568" t="str">
            <v>BZ05V0262R0</v>
          </cell>
          <cell r="D9568" t="str">
            <v>会讨（D-3002）北京广电说明书</v>
          </cell>
          <cell r="E9568" t="str">
            <v>全数字化会议系统（D-3002)_2013V1.0</v>
          </cell>
          <cell r="F9568" t="str">
            <v>PCS</v>
          </cell>
        </row>
        <row r="9569">
          <cell r="C9569" t="str">
            <v>BZ05V0144R0</v>
          </cell>
          <cell r="D9569" t="str">
            <v>中性说明书</v>
          </cell>
          <cell r="E9569" t="str">
            <v>中性-PA3V</v>
          </cell>
          <cell r="F9569" t="str">
            <v>PCS</v>
          </cell>
        </row>
        <row r="9570">
          <cell r="C9570" t="str">
            <v>P04V0027R0</v>
          </cell>
          <cell r="D9570" t="str">
            <v>TPHD402PR（条码纸）</v>
          </cell>
          <cell r="E9570" t="str">
            <v>HDBT70PRB0 2014-01-23</v>
          </cell>
          <cell r="F9570" t="str">
            <v>PCS</v>
          </cell>
        </row>
        <row r="9571">
          <cell r="C9571" t="str">
            <v>P04V0028R0</v>
          </cell>
          <cell r="D9571" t="str">
            <v>TPHD402PT（条码纸）</v>
          </cell>
          <cell r="E9571" t="str">
            <v>HDBT70PTB0 2014-01-23</v>
          </cell>
          <cell r="F9571" t="str">
            <v>PCS</v>
          </cell>
        </row>
        <row r="9572">
          <cell r="C9572" t="str">
            <v>BZ05V0280R1</v>
          </cell>
          <cell r="D9572" t="str">
            <v>德国Kinder说明书</v>
          </cell>
          <cell r="E9572" t="str">
            <v>TPHD402R 德国(KIN)彩色 A5 德语 7488000023</v>
          </cell>
          <cell r="F9572" t="str">
            <v>PCS</v>
          </cell>
        </row>
        <row r="9573">
          <cell r="C9573" t="str">
            <v>BZ05V0279R1</v>
          </cell>
          <cell r="D9573" t="str">
            <v>德国Kinder说明书</v>
          </cell>
          <cell r="E9573" t="str">
            <v>TPHD402T 德国(KIN)彩色 A5 德语 7488000022</v>
          </cell>
          <cell r="F9573" t="str">
            <v>PCS</v>
          </cell>
        </row>
        <row r="9574">
          <cell r="C9574" t="str">
            <v>SJ11V0003R0</v>
          </cell>
          <cell r="D9574" t="str">
            <v>网络卡板</v>
          </cell>
          <cell r="E9574" t="str">
            <v>黑色ABS/光面</v>
          </cell>
          <cell r="F9574" t="str">
            <v>PCS</v>
          </cell>
        </row>
        <row r="9575">
          <cell r="C9575" t="str">
            <v>DZ08V0066R0</v>
          </cell>
          <cell r="D9575" t="str">
            <v>DIP 二极管</v>
          </cell>
          <cell r="E9575" t="str">
            <v>1N5362 Vz=28V</v>
          </cell>
          <cell r="F9575" t="str">
            <v>PCS</v>
          </cell>
        </row>
        <row r="9576">
          <cell r="C9576" t="str">
            <v>DZ01V0142R0-88</v>
          </cell>
          <cell r="D9576" t="str">
            <v>SMD IC</v>
          </cell>
          <cell r="E9576" t="str">
            <v>WB W25Q32BVSSIG SOP-8</v>
          </cell>
          <cell r="F9576" t="str">
            <v>PCS</v>
          </cell>
        </row>
        <row r="9577">
          <cell r="C9577" t="str">
            <v>DZ01V0142R0-44</v>
          </cell>
          <cell r="D9577" t="str">
            <v>SMD IC</v>
          </cell>
          <cell r="E9577" t="str">
            <v>WB W25Q32BVSSIG SOP-8</v>
          </cell>
          <cell r="F9577" t="str">
            <v>PCS</v>
          </cell>
        </row>
        <row r="9578">
          <cell r="C9578" t="str">
            <v>DZ01V0142R0-55</v>
          </cell>
          <cell r="D9578" t="str">
            <v>SMD IC</v>
          </cell>
          <cell r="E9578" t="str">
            <v>WB W25Q32BVSSIG SOP-8</v>
          </cell>
          <cell r="F9578" t="str">
            <v>PCS</v>
          </cell>
        </row>
        <row r="9579">
          <cell r="C9579" t="str">
            <v>DZ01V0142R0-33</v>
          </cell>
          <cell r="D9579" t="str">
            <v>SMD IC</v>
          </cell>
          <cell r="E9579" t="str">
            <v>WB W25Q32BVSSIG SOP-8</v>
          </cell>
          <cell r="F9579" t="str">
            <v>PCS</v>
          </cell>
        </row>
        <row r="9580">
          <cell r="C9580" t="str">
            <v>DZ01V0142R0-11</v>
          </cell>
          <cell r="D9580" t="str">
            <v>SMD IC</v>
          </cell>
          <cell r="E9580" t="str">
            <v>WB W25Q32BVSSIG SOP-8</v>
          </cell>
          <cell r="F9580" t="str">
            <v>PCS</v>
          </cell>
        </row>
        <row r="9581">
          <cell r="C9581" t="str">
            <v>DZ01V0142R0-22</v>
          </cell>
          <cell r="D9581" t="str">
            <v>SMD IC</v>
          </cell>
          <cell r="E9581" t="str">
            <v>WB W25Q32BVSSIG SOP-8</v>
          </cell>
          <cell r="F9581" t="str">
            <v>PCS</v>
          </cell>
        </row>
        <row r="9582">
          <cell r="C9582" t="str">
            <v>DZ01V0142R0-77</v>
          </cell>
          <cell r="D9582" t="str">
            <v>SMD IC</v>
          </cell>
          <cell r="E9582" t="str">
            <v>WB W25Q32BVSSIG SOP-8</v>
          </cell>
          <cell r="F9582" t="str">
            <v>PCS</v>
          </cell>
        </row>
        <row r="9583">
          <cell r="C9583" t="str">
            <v>DZ01V0075R0-08</v>
          </cell>
          <cell r="D9583" t="str">
            <v>SMD IC</v>
          </cell>
          <cell r="E9583" t="str">
            <v>MICROCHIP 25LC1024-I-SM SOIJ-8</v>
          </cell>
          <cell r="F9583" t="str">
            <v>PCS</v>
          </cell>
        </row>
        <row r="9584">
          <cell r="C9584" t="str">
            <v>DZ01V0142R0-08</v>
          </cell>
          <cell r="D9584" t="str">
            <v>SMD IC</v>
          </cell>
          <cell r="E9584" t="str">
            <v>WB W25Q32BVSSIG SOP-8</v>
          </cell>
          <cell r="F9584" t="str">
            <v>PCS</v>
          </cell>
        </row>
        <row r="9585">
          <cell r="C9585" t="str">
            <v>DZ01V0033R0-04</v>
          </cell>
          <cell r="D9585" t="str">
            <v>SMD IC</v>
          </cell>
          <cell r="E9585" t="str">
            <v>CFFON EN29LV160BT-70TIP TSOP-48</v>
          </cell>
          <cell r="F9585" t="str">
            <v>PCS</v>
          </cell>
        </row>
        <row r="9586">
          <cell r="C9586" t="str">
            <v>DZ01V0142R0-04</v>
          </cell>
          <cell r="D9586" t="str">
            <v>SMD IC</v>
          </cell>
          <cell r="E9586" t="str">
            <v>WB W25Q32BVSSIG SOP-8</v>
          </cell>
          <cell r="F9586" t="str">
            <v>PCS</v>
          </cell>
        </row>
        <row r="9587">
          <cell r="C9587" t="str">
            <v>DZ01V0142R0-48</v>
          </cell>
          <cell r="D9587" t="str">
            <v>SMD IC</v>
          </cell>
          <cell r="E9587" t="str">
            <v>WB W25Q32BVSSIG SOP-8</v>
          </cell>
          <cell r="F9587" t="str">
            <v>PCS</v>
          </cell>
        </row>
        <row r="9588">
          <cell r="C9588" t="str">
            <v>DZ01V0075R0-05</v>
          </cell>
          <cell r="D9588" t="str">
            <v>SMD IC</v>
          </cell>
          <cell r="E9588" t="str">
            <v>MICROCHIP 25LC1024-I-SM SOIJ-8</v>
          </cell>
          <cell r="F9588" t="str">
            <v>PCS</v>
          </cell>
        </row>
        <row r="9589">
          <cell r="C9589" t="str">
            <v>DZ01V0142R0-05</v>
          </cell>
          <cell r="D9589" t="str">
            <v>SMD IC</v>
          </cell>
          <cell r="E9589" t="str">
            <v>WB W25Q32BVSSIG SOP-8</v>
          </cell>
          <cell r="F9589" t="str">
            <v>PCS</v>
          </cell>
        </row>
        <row r="9590">
          <cell r="C9590" t="str">
            <v>DZ01V0142R0-03</v>
          </cell>
          <cell r="D9590" t="str">
            <v>SMD IC</v>
          </cell>
          <cell r="E9590" t="str">
            <v>WB W25Q32BVSSIG SOP-8</v>
          </cell>
          <cell r="F9590" t="str">
            <v>PCS</v>
          </cell>
        </row>
        <row r="9591">
          <cell r="C9591" t="str">
            <v>DZ01V0142R0-01</v>
          </cell>
          <cell r="D9591" t="str">
            <v>SMD IC</v>
          </cell>
          <cell r="E9591" t="str">
            <v>WB W25Q32BVSSIG SOP-8</v>
          </cell>
          <cell r="F9591" t="str">
            <v>PCS</v>
          </cell>
        </row>
        <row r="9592">
          <cell r="C9592" t="str">
            <v>DZ01V0142R0-02</v>
          </cell>
          <cell r="D9592" t="str">
            <v>SMD IC</v>
          </cell>
          <cell r="E9592" t="str">
            <v>WB W25Q32BVSSIG SOP-8</v>
          </cell>
          <cell r="F9592" t="str">
            <v>PCS</v>
          </cell>
        </row>
        <row r="9593">
          <cell r="C9593" t="str">
            <v>DZ01V0142R0-25</v>
          </cell>
          <cell r="D9593" t="str">
            <v>SMD IC</v>
          </cell>
          <cell r="E9593" t="str">
            <v>WB W25Q32BVSSIG SOP-8</v>
          </cell>
          <cell r="F9593" t="str">
            <v>PCS</v>
          </cell>
        </row>
        <row r="9594">
          <cell r="C9594" t="str">
            <v>DZ01V0075R0-07</v>
          </cell>
          <cell r="D9594" t="str">
            <v>SMD IC</v>
          </cell>
          <cell r="E9594" t="str">
            <v>MICROCHIP 25LC1024-I-SM SOIJ-8</v>
          </cell>
          <cell r="F9594" t="str">
            <v>PCS</v>
          </cell>
        </row>
        <row r="9595">
          <cell r="C9595" t="str">
            <v>DZ01V0142R0-07</v>
          </cell>
          <cell r="D9595" t="str">
            <v>SMD IC</v>
          </cell>
          <cell r="E9595" t="str">
            <v>WB W25Q32BVSSIG SOP-8</v>
          </cell>
          <cell r="F9595" t="str">
            <v>PCS</v>
          </cell>
        </row>
        <row r="9596">
          <cell r="C9596" t="str">
            <v>DZ01V0142R0-78</v>
          </cell>
          <cell r="D9596" t="str">
            <v>SMD IC</v>
          </cell>
          <cell r="E9596" t="str">
            <v>WB W25Q32BVSSIG SOP-8</v>
          </cell>
          <cell r="F9596" t="str">
            <v>PCS</v>
          </cell>
        </row>
        <row r="9597">
          <cell r="C9597" t="str">
            <v>DZ01V0142R0-72</v>
          </cell>
          <cell r="D9597" t="str">
            <v>SMD IC</v>
          </cell>
          <cell r="E9597" t="str">
            <v>WB W25Q32BVSSIG SOP-8</v>
          </cell>
          <cell r="F9597" t="str">
            <v>PCS</v>
          </cell>
        </row>
        <row r="9598">
          <cell r="C9598" t="str">
            <v>DZ01V0024R1-44</v>
          </cell>
          <cell r="D9598" t="str">
            <v>SMD IC</v>
          </cell>
          <cell r="E9598" t="str">
            <v>ATMEL AT24C02CNSP SOP-8</v>
          </cell>
          <cell r="F9598" t="str">
            <v>PCS</v>
          </cell>
        </row>
        <row r="9599">
          <cell r="C9599" t="str">
            <v>DZ01V0045R0-44</v>
          </cell>
          <cell r="D9599" t="str">
            <v>SMD IC</v>
          </cell>
          <cell r="E9599" t="str">
            <v>EXPLORE EPF011A QFP-64S</v>
          </cell>
          <cell r="F9599" t="str">
            <v>PCS</v>
          </cell>
        </row>
        <row r="9600">
          <cell r="C9600" t="str">
            <v>DZ01V0024R1-55</v>
          </cell>
          <cell r="D9600" t="str">
            <v>SMD IC</v>
          </cell>
          <cell r="E9600" t="str">
            <v>ATMEL AT24C02CNSP SOP-8</v>
          </cell>
          <cell r="F9600" t="str">
            <v>PCS</v>
          </cell>
        </row>
        <row r="9601">
          <cell r="C9601" t="str">
            <v>DZ01V0045R0-55</v>
          </cell>
          <cell r="D9601" t="str">
            <v>SMD IC</v>
          </cell>
          <cell r="E9601" t="str">
            <v>EXPLORE EPF011A QFP-64S</v>
          </cell>
          <cell r="F9601" t="str">
            <v>PCS</v>
          </cell>
        </row>
        <row r="9602">
          <cell r="C9602" t="str">
            <v>DZ01V0024R1-33</v>
          </cell>
          <cell r="D9602" t="str">
            <v>SMD IC</v>
          </cell>
          <cell r="E9602" t="str">
            <v>ATMEL AT24C02CNSP SOP-8</v>
          </cell>
          <cell r="F9602" t="str">
            <v>PCS</v>
          </cell>
        </row>
        <row r="9603">
          <cell r="C9603" t="str">
            <v>DZ01V0045R0-33</v>
          </cell>
          <cell r="D9603" t="str">
            <v>SMD IC</v>
          </cell>
          <cell r="E9603" t="str">
            <v>EXPLORE EPF011A QFP-64S</v>
          </cell>
          <cell r="F9603" t="str">
            <v>PCS</v>
          </cell>
        </row>
        <row r="9604">
          <cell r="C9604" t="str">
            <v>DZ01V0024R1-11</v>
          </cell>
          <cell r="D9604" t="str">
            <v>SMD IC</v>
          </cell>
          <cell r="E9604" t="str">
            <v>ATMEL AT24C02CNSP SOP-8</v>
          </cell>
          <cell r="F9604" t="str">
            <v>PCS</v>
          </cell>
        </row>
        <row r="9605">
          <cell r="C9605" t="str">
            <v>DZ01V0045R0-11</v>
          </cell>
          <cell r="D9605" t="str">
            <v>SMD IC</v>
          </cell>
          <cell r="E9605" t="str">
            <v>EXPLORE EPF011A QFP-64S</v>
          </cell>
          <cell r="F9605" t="str">
            <v>PCS</v>
          </cell>
        </row>
        <row r="9606">
          <cell r="C9606" t="str">
            <v>DZ01V0024R1-22</v>
          </cell>
          <cell r="D9606" t="str">
            <v>SMD IC</v>
          </cell>
          <cell r="E9606" t="str">
            <v>ATMEL AT24C02CNSP SOP-8</v>
          </cell>
          <cell r="F9606" t="str">
            <v>PCS</v>
          </cell>
        </row>
        <row r="9607">
          <cell r="C9607" t="str">
            <v>DZ01V0024R1-45</v>
          </cell>
          <cell r="D9607" t="str">
            <v>SMD IC</v>
          </cell>
          <cell r="E9607" t="str">
            <v>ATMEL AT24C02CNSP SOP-8</v>
          </cell>
          <cell r="F9607" t="str">
            <v>PCS</v>
          </cell>
        </row>
        <row r="9608">
          <cell r="C9608" t="str">
            <v>DZ01V0024R1-04</v>
          </cell>
          <cell r="D9608" t="str">
            <v>SMD IC</v>
          </cell>
          <cell r="E9608" t="str">
            <v>ATMEL AT24C02CNSP SOP-8</v>
          </cell>
          <cell r="F9608" t="str">
            <v>PCS</v>
          </cell>
        </row>
        <row r="9609">
          <cell r="C9609" t="str">
            <v>DZ01V0045R0-04</v>
          </cell>
          <cell r="D9609" t="str">
            <v>SMD IC</v>
          </cell>
          <cell r="E9609" t="str">
            <v>EXPLORE EPF011A QFP-64S</v>
          </cell>
          <cell r="F9609" t="str">
            <v>PCS</v>
          </cell>
        </row>
        <row r="9610">
          <cell r="C9610" t="str">
            <v>DZ01V0024R1-05</v>
          </cell>
          <cell r="D9610" t="str">
            <v>SMD IC</v>
          </cell>
          <cell r="E9610" t="str">
            <v>ATMEL AT24C02CNSP SOP-8</v>
          </cell>
          <cell r="F9610" t="str">
            <v>PCS</v>
          </cell>
        </row>
        <row r="9611">
          <cell r="C9611" t="str">
            <v>DZ01V0045R0-05</v>
          </cell>
          <cell r="D9611" t="str">
            <v>SMD IC</v>
          </cell>
          <cell r="E9611" t="str">
            <v>EXPLORE EPF011A QFP-64S</v>
          </cell>
          <cell r="F9611" t="str">
            <v>PCS</v>
          </cell>
        </row>
        <row r="9612">
          <cell r="C9612" t="str">
            <v>DZ01V0024R1-34</v>
          </cell>
          <cell r="D9612" t="str">
            <v>SMD IC</v>
          </cell>
          <cell r="E9612" t="str">
            <v>ATMEL AT24C02CNSP SOP-8</v>
          </cell>
          <cell r="F9612" t="str">
            <v>PCS</v>
          </cell>
        </row>
        <row r="9613">
          <cell r="C9613" t="str">
            <v>DZ01V0024R1-03</v>
          </cell>
          <cell r="D9613" t="str">
            <v>SMD IC</v>
          </cell>
          <cell r="E9613" t="str">
            <v>ATMEL AT24C02CNSP SOP-8</v>
          </cell>
          <cell r="F9613" t="str">
            <v>PCS</v>
          </cell>
        </row>
        <row r="9614">
          <cell r="C9614" t="str">
            <v>DZ01V0045R0-03</v>
          </cell>
          <cell r="D9614" t="str">
            <v>SMD IC</v>
          </cell>
          <cell r="E9614" t="str">
            <v>EXPLORE EPF011A QFP-64S</v>
          </cell>
          <cell r="F9614" t="str">
            <v>PCS</v>
          </cell>
        </row>
        <row r="9615">
          <cell r="C9615" t="str">
            <v>DZ01V0075R0-03</v>
          </cell>
          <cell r="D9615" t="str">
            <v>SMD IC</v>
          </cell>
          <cell r="E9615" t="str">
            <v>MICROCHIP 25LC1024-I-SM SOIJ-8</v>
          </cell>
          <cell r="F9615" t="str">
            <v>PCS</v>
          </cell>
        </row>
        <row r="9616">
          <cell r="C9616" t="str">
            <v>DZ01V0024R1-01</v>
          </cell>
          <cell r="D9616" t="str">
            <v>SMD IC</v>
          </cell>
          <cell r="E9616" t="str">
            <v>ATMEL AT24C02CNSP SOP-8</v>
          </cell>
          <cell r="F9616" t="str">
            <v>PCS</v>
          </cell>
        </row>
        <row r="9617">
          <cell r="C9617" t="str">
            <v>DZ01V0045R0-01</v>
          </cell>
          <cell r="D9617" t="str">
            <v>SMD IC</v>
          </cell>
          <cell r="E9617" t="str">
            <v>EXPLORE EPF011A QFP-64S</v>
          </cell>
          <cell r="F9617" t="str">
            <v>PCS</v>
          </cell>
        </row>
        <row r="9618">
          <cell r="C9618" t="str">
            <v>DZ01V0075R0-01</v>
          </cell>
          <cell r="D9618" t="str">
            <v>SMD IC</v>
          </cell>
          <cell r="E9618" t="str">
            <v>MICROCHIP 25LC1024-I-SM SOIJ-8</v>
          </cell>
          <cell r="F9618" t="str">
            <v>PCS</v>
          </cell>
        </row>
        <row r="9619">
          <cell r="C9619" t="str">
            <v>DZ01V0024R1-02</v>
          </cell>
          <cell r="D9619" t="str">
            <v>SMD IC</v>
          </cell>
          <cell r="E9619" t="str">
            <v>ATMEL AT24C02CNSP SOP-8</v>
          </cell>
          <cell r="F9619" t="str">
            <v>PCS</v>
          </cell>
        </row>
        <row r="9620">
          <cell r="C9620" t="str">
            <v>DZ01V0025R0-02</v>
          </cell>
          <cell r="D9620" t="str">
            <v>SMD IC</v>
          </cell>
          <cell r="E9620" t="str">
            <v>ATMEL AT24C32C SO-8</v>
          </cell>
          <cell r="F9620" t="str">
            <v>PCS</v>
          </cell>
        </row>
        <row r="9621">
          <cell r="C9621" t="str">
            <v>DZ01V0045R0-02</v>
          </cell>
          <cell r="D9621" t="str">
            <v>SMD IC</v>
          </cell>
          <cell r="E9621" t="str">
            <v>EXPLORE EPF011A QFP-64S</v>
          </cell>
          <cell r="F9621" t="str">
            <v>PCS</v>
          </cell>
        </row>
        <row r="9622">
          <cell r="C9622" t="str">
            <v>DZ01V0024R1-06</v>
          </cell>
          <cell r="D9622" t="str">
            <v>SMD IC</v>
          </cell>
          <cell r="E9622" t="str">
            <v>ATMEL AT24C02CNSP SOP-8</v>
          </cell>
          <cell r="F9622" t="str">
            <v>PCS</v>
          </cell>
        </row>
        <row r="9623">
          <cell r="C9623" t="str">
            <v>DZ15V0005R1</v>
          </cell>
          <cell r="D9623" t="str">
            <v>DIP拨动开关</v>
          </cell>
          <cell r="E9623" t="str">
            <v>三档 SK-23D07（2P3T）小柄</v>
          </cell>
          <cell r="F9623" t="str">
            <v>PCS</v>
          </cell>
        </row>
        <row r="9624">
          <cell r="C9624" t="str">
            <v>XC01V0000R0</v>
          </cell>
          <cell r="D9624" t="str">
            <v>电源线</v>
          </cell>
          <cell r="E9624" t="str">
            <v>L=1.8M</v>
          </cell>
          <cell r="F9624" t="str">
            <v>PCS</v>
          </cell>
        </row>
        <row r="9625">
          <cell r="C9625" t="str">
            <v>FL09V0000R0</v>
          </cell>
          <cell r="D9625" t="str">
            <v>条码纸</v>
          </cell>
          <cell r="E9625" t="str">
            <v>装配单条码纸</v>
          </cell>
          <cell r="F9625" t="str">
            <v>PCS</v>
          </cell>
        </row>
        <row r="9626">
          <cell r="C9626" t="str">
            <v>BZ14V0001R1</v>
          </cell>
          <cell r="D9626" t="str">
            <v>ACC-MIC415</v>
          </cell>
          <cell r="E9626" t="str">
            <v>GC-306 双色灯环 9750咪芯（含泡棉）带锁铜螺母 L=415mm</v>
          </cell>
          <cell r="F9626" t="str">
            <v>PCS</v>
          </cell>
        </row>
        <row r="9627">
          <cell r="C9627" t="str">
            <v>BZ14V0002R0</v>
          </cell>
          <cell r="D9627" t="str">
            <v>ACC-MIC480</v>
          </cell>
          <cell r="E9627" t="str">
            <v>GC-306 双色灯环 9750咪芯（含泡棉）带锁铜螺母 L=480mm</v>
          </cell>
          <cell r="F9627" t="str">
            <v>PCS</v>
          </cell>
        </row>
        <row r="9628">
          <cell r="C9628" t="str">
            <v>BZ14V0003R0</v>
          </cell>
          <cell r="D9628" t="str">
            <v>ACC-MIC550</v>
          </cell>
          <cell r="E9628" t="str">
            <v>GC-306 双色灯环 9750咪芯（含泡棉）带锁铜螺母 L=550mm</v>
          </cell>
          <cell r="F9628" t="str">
            <v>PCS</v>
          </cell>
        </row>
        <row r="9629">
          <cell r="C9629" t="str">
            <v>BZ14V0004R0</v>
          </cell>
          <cell r="D9629" t="str">
            <v>ACC-MIC600</v>
          </cell>
          <cell r="E9629" t="str">
            <v>GC-306 双色灯环 9750咪芯（含泡棉）带锁铜螺母 L=600mm</v>
          </cell>
          <cell r="F9629" t="str">
            <v>PCS</v>
          </cell>
        </row>
        <row r="9630">
          <cell r="C9630" t="str">
            <v>BZ14V0005R0</v>
          </cell>
          <cell r="D9630" t="str">
            <v>ACC-MIC700</v>
          </cell>
          <cell r="E9630" t="str">
            <v>GC-306 双色灯环 9750咪芯（含泡棉）带锁铜螺母 L=700mm</v>
          </cell>
          <cell r="F9630" t="str">
            <v>PCS</v>
          </cell>
        </row>
        <row r="9631">
          <cell r="C9631" t="str">
            <v>FL14V0004R0</v>
          </cell>
          <cell r="D9631" t="str">
            <v>FPS-IA 200</v>
          </cell>
          <cell r="E9631" t="str">
            <v>中文产品单页</v>
          </cell>
          <cell r="F9631" t="str">
            <v>页</v>
          </cell>
        </row>
        <row r="9632">
          <cell r="C9632" t="str">
            <v>FL14V0005R0</v>
          </cell>
          <cell r="D9632" t="str">
            <v>MV4宣传页</v>
          </cell>
          <cell r="E9632" t="str">
            <v>中文产品单页</v>
          </cell>
          <cell r="F9632" t="str">
            <v>页</v>
          </cell>
        </row>
        <row r="9633">
          <cell r="C9633" t="str">
            <v>FL14V0006R0</v>
          </cell>
          <cell r="D9633" t="str">
            <v>插卡矩阵宣传页</v>
          </cell>
          <cell r="E9633" t="str">
            <v>中文产品单页</v>
          </cell>
          <cell r="F9633" t="str">
            <v>页</v>
          </cell>
        </row>
        <row r="9634">
          <cell r="C9634" t="str">
            <v>DZ01V0075R0-09</v>
          </cell>
          <cell r="D9634" t="str">
            <v>SMD IC</v>
          </cell>
          <cell r="E9634" t="str">
            <v>MICROCHIP 25LC1024-I-SM SOIJ-8</v>
          </cell>
          <cell r="F9634" t="str">
            <v>PCS</v>
          </cell>
        </row>
        <row r="9635">
          <cell r="C9635" t="str">
            <v>DZ01V0073R0-04</v>
          </cell>
          <cell r="D9635" t="str">
            <v>SMD IC</v>
          </cell>
          <cell r="E9635" t="str">
            <v>MICR 24LC02BT-1/SN SOP-8</v>
          </cell>
          <cell r="F9635" t="str">
            <v>PCS</v>
          </cell>
        </row>
        <row r="9636">
          <cell r="C9636" t="str">
            <v>DZ01V0075R0-04</v>
          </cell>
          <cell r="D9636" t="str">
            <v>SMD IC</v>
          </cell>
          <cell r="E9636" t="str">
            <v>MICROCHIP 25LC1024-I-SM SOIJ-8</v>
          </cell>
          <cell r="F9636" t="str">
            <v>PCS</v>
          </cell>
        </row>
        <row r="9637">
          <cell r="C9637" t="str">
            <v>DZ01V0073R0-05</v>
          </cell>
          <cell r="D9637" t="str">
            <v>SMD IC</v>
          </cell>
          <cell r="E9637" t="str">
            <v>MICR 24LC02BT-1/SN SOP-8</v>
          </cell>
          <cell r="F9637" t="str">
            <v>PCS</v>
          </cell>
        </row>
        <row r="9638">
          <cell r="C9638" t="str">
            <v>DZ01V0209R0-05</v>
          </cell>
          <cell r="D9638" t="str">
            <v>SMD IC</v>
          </cell>
          <cell r="E9638" t="str">
            <v>AT25F256 soic8 5280</v>
          </cell>
          <cell r="F9638" t="str">
            <v>PCS</v>
          </cell>
        </row>
        <row r="9639">
          <cell r="C9639" t="str">
            <v>DZ01V0073R0-03</v>
          </cell>
          <cell r="D9639" t="str">
            <v>SMD IC</v>
          </cell>
          <cell r="E9639" t="str">
            <v>MICR 24LC02BT-1/SN SOP-8</v>
          </cell>
          <cell r="F9639" t="str">
            <v>PCS</v>
          </cell>
        </row>
        <row r="9640">
          <cell r="C9640" t="str">
            <v>DZ01V0073R0-01</v>
          </cell>
          <cell r="D9640" t="str">
            <v>SMD IC</v>
          </cell>
          <cell r="E9640" t="str">
            <v>MICR 24LC02BT-1/SN SOP-8</v>
          </cell>
          <cell r="F9640" t="str">
            <v>PCS</v>
          </cell>
        </row>
        <row r="9641">
          <cell r="C9641" t="str">
            <v>DZ01V0215R0-01</v>
          </cell>
          <cell r="D9641" t="str">
            <v>SMD IC</v>
          </cell>
          <cell r="E9641" t="str">
            <v>SST25VF040B soic8_5280</v>
          </cell>
          <cell r="F9641" t="str">
            <v>PCS</v>
          </cell>
        </row>
        <row r="9642">
          <cell r="C9642" t="str">
            <v>DZ01V0073R0-02</v>
          </cell>
          <cell r="D9642" t="str">
            <v>SMD IC</v>
          </cell>
          <cell r="E9642" t="str">
            <v>MICR 24LC02BT-1/SN SOP-8</v>
          </cell>
          <cell r="F9642" t="str">
            <v>PCS</v>
          </cell>
        </row>
        <row r="9643">
          <cell r="C9643" t="str">
            <v>DZ01V0075R0-02</v>
          </cell>
          <cell r="D9643" t="str">
            <v>SMD IC</v>
          </cell>
          <cell r="E9643" t="str">
            <v>MICROCHIP 25LC1024-I-SM SOIJ-8</v>
          </cell>
          <cell r="F9643" t="str">
            <v>PCS</v>
          </cell>
        </row>
        <row r="9644">
          <cell r="C9644" t="str">
            <v>DZ18V0005R0</v>
          </cell>
          <cell r="D9644" t="str">
            <v>内接电源</v>
          </cell>
          <cell r="E9644" t="str">
            <v>PD-2505  双±5V 2.5A</v>
          </cell>
          <cell r="F9644" t="str">
            <v>PCS</v>
          </cell>
        </row>
        <row r="9645">
          <cell r="C9645" t="str">
            <v>DZ18V0009R0</v>
          </cell>
          <cell r="D9645" t="str">
            <v>内接电源</v>
          </cell>
          <cell r="E9645" t="str">
            <v>PD-2512 双±12V 1.0A</v>
          </cell>
          <cell r="F9645" t="str">
            <v>PCS</v>
          </cell>
        </row>
        <row r="9646">
          <cell r="C9646" t="str">
            <v>BZ04V0002R0</v>
          </cell>
          <cell r="D9646" t="str">
            <v>遥控器</v>
          </cell>
          <cell r="E9646" t="str">
            <v>2号遥控器 适用新款SC121</v>
          </cell>
          <cell r="F9646" t="str">
            <v>PCS</v>
          </cell>
        </row>
        <row r="9647">
          <cell r="C9647" t="str">
            <v>BZ04V0005R0</v>
          </cell>
          <cell r="D9647" t="str">
            <v>遥控器</v>
          </cell>
          <cell r="E9647" t="str">
            <v>5号遥控器 SC91DTVEU专用</v>
          </cell>
          <cell r="F9647" t="str">
            <v>PCS</v>
          </cell>
        </row>
        <row r="9648">
          <cell r="C9648" t="str">
            <v>XC06V0003R0</v>
          </cell>
          <cell r="D9648" t="str">
            <v>串口线</v>
          </cell>
          <cell r="E9648" t="str">
            <v>RS232-公-公  L=1.35M T和R交叉</v>
          </cell>
          <cell r="F9648" t="str">
            <v>PCS</v>
          </cell>
        </row>
        <row r="9649">
          <cell r="C9649" t="str">
            <v>FL06V0007R0</v>
          </cell>
          <cell r="D9649" t="str">
            <v>防静电胶袋</v>
          </cell>
          <cell r="E9649" t="str">
            <v>L450mm*W400mm</v>
          </cell>
          <cell r="F9649" t="str">
            <v>PCS</v>
          </cell>
        </row>
        <row r="9650">
          <cell r="C9650" t="str">
            <v>FL06V0008R0</v>
          </cell>
          <cell r="D9650" t="str">
            <v>防静电胶袋</v>
          </cell>
          <cell r="E9650" t="str">
            <v>L450mm*W200mm</v>
          </cell>
          <cell r="F9650" t="str">
            <v>PCS</v>
          </cell>
        </row>
        <row r="9651">
          <cell r="C9651" t="str">
            <v>FL06V0008R1</v>
          </cell>
          <cell r="D9651" t="str">
            <v>防静电胶袋</v>
          </cell>
          <cell r="E9651" t="str">
            <v>L450mm*W220mm</v>
          </cell>
          <cell r="F9651" t="str">
            <v>PCS</v>
          </cell>
        </row>
        <row r="9652">
          <cell r="C9652" t="str">
            <v>FL06V0009R0</v>
          </cell>
          <cell r="D9652" t="str">
            <v>防静电胶袋</v>
          </cell>
          <cell r="E9652" t="str">
            <v>L220mm*W150mm</v>
          </cell>
          <cell r="F9652" t="str">
            <v>PCS</v>
          </cell>
        </row>
        <row r="9653">
          <cell r="C9653" t="str">
            <v>FL06V0010R0</v>
          </cell>
          <cell r="D9653" t="str">
            <v>防静电胶袋</v>
          </cell>
          <cell r="E9653" t="str">
            <v>L450mm*W130mm</v>
          </cell>
          <cell r="F9653" t="str">
            <v>PCS</v>
          </cell>
        </row>
        <row r="9654">
          <cell r="C9654" t="str">
            <v>BZ05V0253R0</v>
          </cell>
          <cell r="D9654" t="str">
            <v>WP8英文说明书</v>
          </cell>
          <cell r="E9654" t="str">
            <v>PTN User Manual WP82013V1.2(silvery).pdf</v>
          </cell>
          <cell r="F9654" t="str">
            <v>PCS</v>
          </cell>
        </row>
        <row r="9655">
          <cell r="C9655" t="str">
            <v>FL01V0009R0</v>
          </cell>
          <cell r="D9655" t="str">
            <v>按键菲林胶片</v>
          </cell>
          <cell r="E9655" t="str">
            <v>WP6专用按键胶片 40/1PC</v>
          </cell>
          <cell r="F9655" t="str">
            <v>PCS</v>
          </cell>
        </row>
        <row r="9656">
          <cell r="C9656" t="str">
            <v>XC01V0001R0</v>
          </cell>
          <cell r="D9656" t="str">
            <v>ACC-PCUK</v>
          </cell>
          <cell r="E9656" t="str">
            <v>13A组装BS头+品字尾 L=1.8M H05VV-F 3*0.75mm2 BK</v>
          </cell>
          <cell r="F9656" t="str">
            <v>PCS</v>
          </cell>
        </row>
        <row r="9657">
          <cell r="C9657" t="str">
            <v>DZ08V0023R1</v>
          </cell>
          <cell r="D9657" t="str">
            <v>电压抑制二极管</v>
          </cell>
          <cell r="E9657" t="str">
            <v>CDDFN10-0524P</v>
          </cell>
          <cell r="F9657" t="str">
            <v>PCS</v>
          </cell>
        </row>
        <row r="9658">
          <cell r="C9658" t="str">
            <v>BZ00V0008R0</v>
          </cell>
          <cell r="D9658" t="str">
            <v>扣式塞头</v>
          </cell>
          <cell r="E9658" t="str">
            <v>HP-13（大帽）</v>
          </cell>
          <cell r="F9658" t="str">
            <v>PCS</v>
          </cell>
        </row>
        <row r="9659">
          <cell r="C9659" t="str">
            <v>BZ12V0009R0</v>
          </cell>
          <cell r="D9659" t="str">
            <v>电源适配器</v>
          </cell>
          <cell r="E9659" t="str">
            <v>24V 3A 桌面式适配器</v>
          </cell>
          <cell r="F9659" t="str">
            <v>PCS</v>
          </cell>
        </row>
        <row r="9660">
          <cell r="C9660" t="str">
            <v>BZ05V0001R0</v>
          </cell>
          <cell r="D9660" t="str">
            <v>电子说明书</v>
          </cell>
          <cell r="E9660" t="str">
            <v>PTN CD光碟</v>
          </cell>
          <cell r="F9660" t="str">
            <v>PCS</v>
          </cell>
        </row>
        <row r="9661">
          <cell r="C9661" t="str">
            <v>XC10V0002R0</v>
          </cell>
          <cell r="D9661" t="str">
            <v>光纤音频线</v>
          </cell>
          <cell r="E9661" t="str">
            <v>L=2M</v>
          </cell>
          <cell r="F9661" t="str">
            <v>PCS</v>
          </cell>
        </row>
        <row r="9662">
          <cell r="C9662" t="str">
            <v>SJ04V0008R0</v>
          </cell>
          <cell r="D9662" t="str">
            <v>电源插座</v>
          </cell>
          <cell r="E9662" t="str">
            <v>国标电源座(不带保险管)</v>
          </cell>
          <cell r="F9662" t="str">
            <v>PCS</v>
          </cell>
        </row>
        <row r="9663">
          <cell r="C9663" t="str">
            <v>P04V0034R0</v>
          </cell>
          <cell r="D9663" t="str">
            <v>TPHD402PR（条码纸）</v>
          </cell>
          <cell r="E9663" t="str">
            <v>HDBT70PRB0 2014-01-23</v>
          </cell>
          <cell r="F9663" t="str">
            <v>PCS</v>
          </cell>
        </row>
        <row r="9664">
          <cell r="C9664" t="str">
            <v>P04V0035R0</v>
          </cell>
          <cell r="D9664" t="str">
            <v>TPHD402PT（条码纸）</v>
          </cell>
          <cell r="E9664" t="str">
            <v>HDBT70PTB0 2014-01-23</v>
          </cell>
          <cell r="F9664" t="str">
            <v>PCS</v>
          </cell>
        </row>
        <row r="9665">
          <cell r="C9665" t="str">
            <v>T-P04V0034R0</v>
          </cell>
          <cell r="D9665" t="str">
            <v>TPHD402PR（条码纸）</v>
          </cell>
          <cell r="E9665" t="str">
            <v>HDBT70PRB0 2014-01-23</v>
          </cell>
          <cell r="F9665" t="str">
            <v>PCS</v>
          </cell>
        </row>
        <row r="9666">
          <cell r="C9666" t="str">
            <v>T-P04V0035R0</v>
          </cell>
          <cell r="D9666" t="str">
            <v>TPHD402PT（条码纸）</v>
          </cell>
          <cell r="E9666" t="str">
            <v>HDBT70PTB0 2014-01-23</v>
          </cell>
          <cell r="F9666" t="str">
            <v>PCS</v>
          </cell>
        </row>
        <row r="9667">
          <cell r="C9667" t="str">
            <v>DZ10V0024R0</v>
          </cell>
          <cell r="D9667" t="str">
            <v>DIP无源晶振</v>
          </cell>
          <cell r="E9667" t="str">
            <v>32.768K cry_1_8 CL=12.5PF</v>
          </cell>
          <cell r="F9667" t="str">
            <v>PCS</v>
          </cell>
        </row>
        <row r="9668">
          <cell r="C9668" t="str">
            <v>DZ01V0157R0</v>
          </cell>
          <cell r="D9668" t="str">
            <v>SMD IC</v>
          </cell>
          <cell r="E9668" t="str">
            <v>CM102S+MOGS1.01-A-GS 1046UGG1AJC SOP18</v>
          </cell>
          <cell r="F9668" t="str">
            <v>PCS</v>
          </cell>
        </row>
        <row r="9669">
          <cell r="C9669" t="str">
            <v>FL11V0001R0</v>
          </cell>
          <cell r="D9669" t="str">
            <v>双面胶</v>
          </cell>
          <cell r="E9669" t="str">
            <v>W=24mm</v>
          </cell>
          <cell r="F9669" t="str">
            <v>卷</v>
          </cell>
        </row>
        <row r="9670">
          <cell r="C9670" t="str">
            <v>FL00V0039R0</v>
          </cell>
          <cell r="D9670" t="str">
            <v>磨砂纸</v>
          </cell>
          <cell r="F9670" t="str">
            <v>张</v>
          </cell>
        </row>
        <row r="9671">
          <cell r="C9671" t="str">
            <v>FL00V0030R0</v>
          </cell>
          <cell r="D9671" t="str">
            <v>漆油笔(银色)</v>
          </cell>
          <cell r="E9671" t="str">
            <v>银色</v>
          </cell>
          <cell r="F9671" t="str">
            <v>支</v>
          </cell>
        </row>
        <row r="9672">
          <cell r="C9672" t="str">
            <v>BZ05V0199R0</v>
          </cell>
          <cell r="D9672" t="str">
            <v>WP8说明书</v>
          </cell>
          <cell r="E9672" t="str">
            <v>中性 WP8控制系统说明书-2013V1.0</v>
          </cell>
          <cell r="F9672" t="str">
            <v>PCS</v>
          </cell>
        </row>
        <row r="9673">
          <cell r="C9673" t="str">
            <v>BZ05V0146R0</v>
          </cell>
          <cell r="D9673" t="str">
            <v>中性说明书</v>
          </cell>
          <cell r="E9673" t="str">
            <v>PTN-CSH2_2012V1.0</v>
          </cell>
          <cell r="F9673" t="str">
            <v>PCS</v>
          </cell>
        </row>
        <row r="9674">
          <cell r="C9674" t="str">
            <v>BZ05V0156R0</v>
          </cell>
          <cell r="D9674" t="str">
            <v>MCV系列说明书</v>
          </cell>
          <cell r="E9674" t="str">
            <v>中性-CV系列说明书2012V1.1</v>
          </cell>
          <cell r="F9674" t="str">
            <v>PCS</v>
          </cell>
        </row>
        <row r="9675">
          <cell r="C9675" t="str">
            <v>BZ05V0160R0</v>
          </cell>
          <cell r="D9675" t="str">
            <v>MDV1616A说明书</v>
          </cell>
          <cell r="E9675" t="str">
            <v>中性-DVI1616A_2013V1.4</v>
          </cell>
          <cell r="F9675" t="str">
            <v>PCS</v>
          </cell>
        </row>
        <row r="9676">
          <cell r="C9676" t="str">
            <v>BZ05V0158R0</v>
          </cell>
          <cell r="D9676" t="str">
            <v>MDV88A说明书</v>
          </cell>
          <cell r="E9676" t="str">
            <v>中性-DVI88A_2013V1.4</v>
          </cell>
          <cell r="F9676" t="str">
            <v>PCS</v>
          </cell>
        </row>
        <row r="9677">
          <cell r="C9677" t="str">
            <v>BZ05V0179R0</v>
          </cell>
          <cell r="D9677" t="str">
            <v>MHD3232说明书</v>
          </cell>
          <cell r="E9677" t="str">
            <v>中性-HDMI3232_2013V1.3</v>
          </cell>
          <cell r="F9677" t="str">
            <v>PCS</v>
          </cell>
        </row>
        <row r="9678">
          <cell r="C9678" t="str">
            <v>BZ05V0166R0</v>
          </cell>
          <cell r="D9678" t="str">
            <v>MHD44说明书</v>
          </cell>
          <cell r="E9678" t="str">
            <v>中性-HDMI44_2013V1.3</v>
          </cell>
          <cell r="F9678" t="str">
            <v>PCS</v>
          </cell>
        </row>
        <row r="9679">
          <cell r="C9679" t="str">
            <v>BZ05V0175R0</v>
          </cell>
          <cell r="D9679" t="str">
            <v>MHD88说明书</v>
          </cell>
          <cell r="E9679" t="str">
            <v>中性-HDMI88_2013V1.3</v>
          </cell>
          <cell r="F9679" t="str">
            <v>PCS</v>
          </cell>
        </row>
        <row r="9680">
          <cell r="C9680" t="str">
            <v>BZ05V0164R0</v>
          </cell>
          <cell r="D9680" t="str">
            <v>MDV3232A说明书</v>
          </cell>
          <cell r="E9680" t="str">
            <v>中性-MDV3232A_2013V1.4</v>
          </cell>
          <cell r="F9680" t="str">
            <v>PCS</v>
          </cell>
        </row>
        <row r="9681">
          <cell r="C9681" t="str">
            <v>BZ05V0162R0</v>
          </cell>
          <cell r="D9681" t="str">
            <v>MDV3232说明书</v>
          </cell>
          <cell r="E9681" t="str">
            <v>中性-MDV3232_2013V1.4</v>
          </cell>
          <cell r="F9681" t="str">
            <v>PCS</v>
          </cell>
        </row>
        <row r="9682">
          <cell r="C9682" t="str">
            <v>BZ05V0177R0</v>
          </cell>
          <cell r="D9682" t="str">
            <v>MHD1616说明书</v>
          </cell>
          <cell r="E9682" t="str">
            <v>中性-MHD1616_2013V1.3</v>
          </cell>
          <cell r="F9682" t="str">
            <v>PCS</v>
          </cell>
        </row>
        <row r="9683">
          <cell r="C9683" t="str">
            <v>BZ05V0181R0</v>
          </cell>
          <cell r="D9683" t="str">
            <v>MV4说明书</v>
          </cell>
          <cell r="E9683" t="str">
            <v>中性-MV4_2013V1.4</v>
          </cell>
          <cell r="F9683" t="str">
            <v>PCS</v>
          </cell>
        </row>
        <row r="9684">
          <cell r="C9684" t="str">
            <v>BZ05V0195R0</v>
          </cell>
          <cell r="D9684" t="str">
            <v>MRG系列说明书</v>
          </cell>
          <cell r="E9684" t="str">
            <v>中性-RGBHV系统矩阵切换器-2013V1.1</v>
          </cell>
          <cell r="F9684" t="str">
            <v>PCS</v>
          </cell>
        </row>
        <row r="9685">
          <cell r="C9685" t="str">
            <v>BZ05V0198R0</v>
          </cell>
          <cell r="D9685" t="str">
            <v>SC121D说明书</v>
          </cell>
          <cell r="E9685" t="str">
            <v>中性-SC121D_2013V1.1</v>
          </cell>
          <cell r="F9685" t="str">
            <v>PCS</v>
          </cell>
        </row>
        <row r="9686">
          <cell r="C9686" t="str">
            <v>BZ05V0171R0</v>
          </cell>
          <cell r="D9686" t="str">
            <v>SC61D说明书</v>
          </cell>
          <cell r="E9686" t="str">
            <v>中性-SC61D_2013V1.2</v>
          </cell>
          <cell r="F9686" t="str">
            <v>PCS</v>
          </cell>
        </row>
        <row r="9687">
          <cell r="C9687" t="str">
            <v>BZ05V0185R0</v>
          </cell>
          <cell r="D9687" t="str">
            <v>SHD系列说明书</v>
          </cell>
          <cell r="E9687" t="str">
            <v>中性-SHD_2013V1.0</v>
          </cell>
          <cell r="F9687" t="str">
            <v>PCS</v>
          </cell>
        </row>
        <row r="9688">
          <cell r="C9688" t="str">
            <v>BZ05V0186R0</v>
          </cell>
          <cell r="D9688" t="str">
            <v>SVG4系列说明书</v>
          </cell>
          <cell r="E9688" t="str">
            <v>中性-SVG4_2013V1.0</v>
          </cell>
          <cell r="F9688" t="str">
            <v>PCS</v>
          </cell>
        </row>
        <row r="9689">
          <cell r="C9689" t="str">
            <v>BZ05V0187R0</v>
          </cell>
          <cell r="D9689" t="str">
            <v>TP200系列说明书</v>
          </cell>
          <cell r="E9689" t="str">
            <v>中性-TP200ProVGA双绞线延长器-2012v1.0</v>
          </cell>
          <cell r="F9689" t="str">
            <v>PCS</v>
          </cell>
        </row>
        <row r="9690">
          <cell r="C9690" t="str">
            <v>BZ05V0183R0</v>
          </cell>
          <cell r="D9690" t="str">
            <v>MVG系列说明书</v>
          </cell>
          <cell r="E9690" t="str">
            <v>中性-VGA 系列说明书-2013V1.1</v>
          </cell>
          <cell r="F9690" t="str">
            <v>PCS</v>
          </cell>
        </row>
        <row r="9691">
          <cell r="C9691" t="str">
            <v>BZ05V0192R0</v>
          </cell>
          <cell r="D9691" t="str">
            <v>WHD4说明书</v>
          </cell>
          <cell r="E9691" t="str">
            <v>中性-WHD4_2012V1.0</v>
          </cell>
          <cell r="F9691" t="str">
            <v>PCS</v>
          </cell>
        </row>
        <row r="9692">
          <cell r="C9692" t="str">
            <v>BZ05V0194R0</v>
          </cell>
          <cell r="D9692" t="str">
            <v>WVG2AL USB说明书</v>
          </cell>
          <cell r="E9692" t="str">
            <v>中性-WVG2AL USB_2013V1.1</v>
          </cell>
          <cell r="F9692" t="str">
            <v>PCS</v>
          </cell>
        </row>
        <row r="9693">
          <cell r="C9693" t="str">
            <v>BZ05V0201R0</v>
          </cell>
          <cell r="D9693" t="str">
            <v>WVG4A说明书</v>
          </cell>
          <cell r="E9693" t="str">
            <v>中性-WVG4A_2013V1.1</v>
          </cell>
          <cell r="F9693" t="str">
            <v>PCS</v>
          </cell>
        </row>
        <row r="9694">
          <cell r="C9694" t="str">
            <v>BZ05V0151R0</v>
          </cell>
          <cell r="D9694" t="str">
            <v>MMX系列说明书</v>
          </cell>
          <cell r="E9694" t="str">
            <v>中性-矩阵切换器_2013V1.1</v>
          </cell>
          <cell r="F9694" t="str">
            <v>PCS</v>
          </cell>
        </row>
        <row r="9695">
          <cell r="C9695" t="str">
            <v>BZ05V0153R0</v>
          </cell>
          <cell r="D9695" t="str">
            <v>CHA2说明书</v>
          </cell>
          <cell r="E9695" t="str">
            <v>中性-CHA2_2013V1.1</v>
          </cell>
          <cell r="F9695" t="str">
            <v>PCS</v>
          </cell>
        </row>
        <row r="9696">
          <cell r="C9696" t="str">
            <v>BZ05V0193R0</v>
          </cell>
          <cell r="D9696" t="str">
            <v>WVG2AL说明书</v>
          </cell>
          <cell r="E9696" t="str">
            <v>中性PTN-WVG2AL_2013V1.1</v>
          </cell>
          <cell r="F9696" t="str">
            <v>PCS</v>
          </cell>
        </row>
        <row r="9697">
          <cell r="C9697" t="str">
            <v>BZ05V0147R0</v>
          </cell>
          <cell r="D9697" t="str">
            <v>FODV301说明书</v>
          </cell>
          <cell r="E9697" t="str">
            <v>中性-FODV301_V1.1</v>
          </cell>
          <cell r="F9697" t="str">
            <v>PCS</v>
          </cell>
        </row>
        <row r="9698">
          <cell r="C9698" t="str">
            <v>XC07V0031R0</v>
          </cell>
          <cell r="D9698" t="str">
            <v>屏蔽电缆线</v>
          </cell>
          <cell r="E9698" t="str">
            <v>SYV RG-174多(64+AL) 75Ω 200m</v>
          </cell>
          <cell r="F9698" t="str">
            <v>PCS</v>
          </cell>
        </row>
        <row r="9699">
          <cell r="C9699" t="str">
            <v>BZ06V0008R0</v>
          </cell>
          <cell r="D9699" t="str">
            <v>平口胶袋</v>
          </cell>
          <cell r="E9699" t="str">
            <v>35cm*30cm*4cc</v>
          </cell>
          <cell r="F9699" t="str">
            <v>PCS</v>
          </cell>
        </row>
        <row r="9700">
          <cell r="C9700" t="str">
            <v>XC00V0003R0</v>
          </cell>
          <cell r="D9700" t="str">
            <v>单支电源线</v>
          </cell>
          <cell r="E9700" t="str">
            <v>棕色线 18AWG 1672  34线芯</v>
          </cell>
          <cell r="F9700" t="str">
            <v>PCS</v>
          </cell>
        </row>
        <row r="9701">
          <cell r="C9701" t="str">
            <v>XC00V0004R0</v>
          </cell>
          <cell r="D9701" t="str">
            <v>单支电源线</v>
          </cell>
          <cell r="E9701" t="str">
            <v>蓝色线 18AWG 1672  34线芯</v>
          </cell>
          <cell r="F9701" t="str">
            <v>PCS</v>
          </cell>
        </row>
        <row r="9702">
          <cell r="C9702" t="str">
            <v>XC00V0005R0</v>
          </cell>
          <cell r="D9702" t="str">
            <v>单支电源线</v>
          </cell>
          <cell r="E9702" t="str">
            <v>黄绿色线 18AWG 1610  34线芯</v>
          </cell>
          <cell r="F9702" t="str">
            <v>PCS</v>
          </cell>
        </row>
        <row r="9703">
          <cell r="C9703" t="str">
            <v>BZ07V0005R0</v>
          </cell>
          <cell r="D9703" t="str">
            <v>自封口胶袋</v>
          </cell>
          <cell r="E9703" t="str">
            <v>10cm*8cm*10cc</v>
          </cell>
          <cell r="F9703" t="str">
            <v>PCS</v>
          </cell>
        </row>
        <row r="9704">
          <cell r="C9704" t="str">
            <v>XC09V0005R0</v>
          </cell>
          <cell r="D9704" t="str">
            <v>测试线</v>
          </cell>
          <cell r="E9704" t="str">
            <v>BNC-BNC线 L=1.5M</v>
          </cell>
          <cell r="F9704" t="str">
            <v>PCS</v>
          </cell>
        </row>
        <row r="9705">
          <cell r="C9705" t="str">
            <v>BZ06V0003R0</v>
          </cell>
          <cell r="D9705" t="str">
            <v>平口胶袋</v>
          </cell>
          <cell r="E9705" t="str">
            <v>80cm*90cm*10cc</v>
          </cell>
          <cell r="F9705" t="str">
            <v>PCS</v>
          </cell>
        </row>
        <row r="9706">
          <cell r="C9706" t="str">
            <v>BZ02V0043R0</v>
          </cell>
          <cell r="D9706" t="str">
            <v>550咪管纸箱</v>
          </cell>
          <cell r="E9706" t="str">
            <v>内尺寸：585（L）X30（W）X30(H）</v>
          </cell>
          <cell r="F9706" t="str">
            <v>PCS</v>
          </cell>
        </row>
        <row r="9707">
          <cell r="C9707" t="str">
            <v>BZ02V0044R0</v>
          </cell>
          <cell r="D9707" t="str">
            <v>700咪管纸箱</v>
          </cell>
          <cell r="E9707" t="str">
            <v>内尺寸：735（L）X30（W）X30(H）</v>
          </cell>
          <cell r="F9707" t="str">
            <v>PCS</v>
          </cell>
        </row>
        <row r="9708">
          <cell r="C9708" t="str">
            <v>BZ03V0054R0</v>
          </cell>
          <cell r="D9708" t="str">
            <v>咪管通用泡棉</v>
          </cell>
          <cell r="E9708" t="str">
            <v>L30*W30*H15mm 白色珍珠棉</v>
          </cell>
          <cell r="F9708" t="str">
            <v>PCS</v>
          </cell>
        </row>
        <row r="9709">
          <cell r="C9709" t="str">
            <v>C-T166219A01</v>
          </cell>
          <cell r="D9709" t="str">
            <v>TPHD-BYER</v>
          </cell>
          <cell r="E9709" t="str">
            <v>HD100R</v>
          </cell>
          <cell r="F9709" t="str">
            <v>PCS</v>
          </cell>
        </row>
        <row r="9710">
          <cell r="C9710" t="str">
            <v>C-T166119A01</v>
          </cell>
          <cell r="D9710" t="str">
            <v>TPHD-BYET</v>
          </cell>
          <cell r="E9710" t="str">
            <v>HD100T</v>
          </cell>
          <cell r="F9710" t="str">
            <v>PCS</v>
          </cell>
        </row>
        <row r="9711">
          <cell r="C9711" t="str">
            <v>P04V0063R0</v>
          </cell>
          <cell r="D9711" t="str">
            <v>IPM22接收板（条码纸）</v>
          </cell>
          <cell r="E9711" t="str">
            <v>IP022DA1  2015-02-04</v>
          </cell>
          <cell r="F9711" t="str">
            <v>PCS</v>
          </cell>
        </row>
        <row r="9712">
          <cell r="C9712" t="str">
            <v>P04V0062R0</v>
          </cell>
          <cell r="D9712" t="str">
            <v>IPM21发射板（条码纸）</v>
          </cell>
          <cell r="E9712" t="str">
            <v>IP021EA1  2015-02-04</v>
          </cell>
          <cell r="F9712" t="str">
            <v>PCS</v>
          </cell>
        </row>
        <row r="9713">
          <cell r="C9713" t="str">
            <v>整张单</v>
          </cell>
          <cell r="D9713" t="str">
            <v>**</v>
          </cell>
          <cell r="F9713" t="str">
            <v>张</v>
          </cell>
        </row>
        <row r="9714">
          <cell r="C9714" t="str">
            <v>整张单</v>
          </cell>
          <cell r="D9714" t="str">
            <v>**</v>
          </cell>
          <cell r="F9714" t="str">
            <v>张</v>
          </cell>
        </row>
        <row r="9715">
          <cell r="C9715" t="str">
            <v>P01V0184R0</v>
          </cell>
          <cell r="D9715" t="str">
            <v>UMX144控制板(条码纸)</v>
          </cell>
          <cell r="E9715" t="str">
            <v>MVC12PCAB1  2015-08-19</v>
          </cell>
          <cell r="F9715" t="str">
            <v>PCS</v>
          </cell>
        </row>
        <row r="9716">
          <cell r="C9716" t="str">
            <v>P16V0013R0</v>
          </cell>
          <cell r="D9716" t="str">
            <v>TPHD-BYH-R(条码纸)</v>
          </cell>
          <cell r="E9716" t="str">
            <v>UHBT70-ARCRA2  2015-09-01</v>
          </cell>
          <cell r="F9716" t="str">
            <v>PCS</v>
          </cell>
        </row>
        <row r="9717">
          <cell r="C9717" t="str">
            <v>P16V0014R1</v>
          </cell>
          <cell r="D9717" t="str">
            <v>TPHD-BYH-T(条码纸)</v>
          </cell>
          <cell r="E9717" t="str">
            <v>UHBT70-ARCTA3  2015-10-12</v>
          </cell>
          <cell r="F9717" t="str">
            <v>PCS</v>
          </cell>
        </row>
        <row r="9718">
          <cell r="C9718" t="str">
            <v>P17V0047R0</v>
          </cell>
          <cell r="D9718" t="str">
            <v>AS-1H1V(条码纸)</v>
          </cell>
          <cell r="E9718" t="str">
            <v>UHBT70PLT-VAA1  2015-09-18</v>
          </cell>
          <cell r="F9718" t="str">
            <v>PCS</v>
          </cell>
        </row>
        <row r="9719">
          <cell r="C9719" t="str">
            <v>P04V0075R0</v>
          </cell>
          <cell r="D9719" t="str">
            <v>K12-TX1发射板（条码纸）</v>
          </cell>
          <cell r="E9719" t="str">
            <v>BT30PT-WPAA2  2015-11-10</v>
          </cell>
          <cell r="F9719" t="str">
            <v>PCS</v>
          </cell>
        </row>
        <row r="9720">
          <cell r="C9720" t="str">
            <v>P09V0100R0</v>
          </cell>
          <cell r="D9720" t="str">
            <v>NDS-SS21主板（条码纸）</v>
          </cell>
          <cell r="E9720" t="str">
            <v>R21T3AA1  2015-12-03</v>
          </cell>
          <cell r="F9720" t="str">
            <v>PCS</v>
          </cell>
        </row>
        <row r="9721">
          <cell r="C9721" t="str">
            <v>P17V0050R2</v>
          </cell>
          <cell r="D9721" t="str">
            <v>TPUH503T(HD400T)(条码纸)</v>
          </cell>
          <cell r="E9721" t="str">
            <v>BT100P2TAA3  2016-01-08 12V红外</v>
          </cell>
          <cell r="F9721" t="str">
            <v>PCS</v>
          </cell>
        </row>
        <row r="9722">
          <cell r="C9722" t="str">
            <v>P16V0014R0</v>
          </cell>
          <cell r="D9722" t="str">
            <v>TPHD-BYH-T(条码纸)</v>
          </cell>
          <cell r="E9722" t="str">
            <v>UHBT70-ARCTA2  2015-09-01</v>
          </cell>
          <cell r="F9722" t="str">
            <v>PCS</v>
          </cell>
        </row>
        <row r="9723">
          <cell r="C9723" t="str">
            <v>P17V0035R0</v>
          </cell>
          <cell r="D9723" t="str">
            <v>TPHD402PLT(N02)(条码纸)</v>
          </cell>
          <cell r="E9723" t="str">
            <v>UHBT70PLTA1  2015-09-16</v>
          </cell>
          <cell r="F9723" t="str">
            <v>PCS</v>
          </cell>
        </row>
        <row r="9724">
          <cell r="C9724" t="str">
            <v>P09V0092R0</v>
          </cell>
          <cell r="D9724" t="str">
            <v>TPHD402PR(HRX 1LP4K)接收板(条码纸)</v>
          </cell>
          <cell r="E9724" t="str">
            <v>HDBT70PRB1  2015-03-03</v>
          </cell>
          <cell r="F9724" t="str">
            <v>PCS</v>
          </cell>
        </row>
        <row r="9725">
          <cell r="C9725" t="str">
            <v>P17V0054R0</v>
          </cell>
          <cell r="D9725" t="str">
            <v>NDS-571HD-TX(条码纸)</v>
          </cell>
          <cell r="E9725" t="str">
            <v>BT70P3TAA1  2016-01-12</v>
          </cell>
          <cell r="F9725" t="str">
            <v>PCS</v>
          </cell>
        </row>
        <row r="9726">
          <cell r="C9726" t="str">
            <v>P17V0054R0</v>
          </cell>
          <cell r="D9726" t="str">
            <v>NDS-571HD-TX(条码纸)</v>
          </cell>
          <cell r="E9726" t="str">
            <v>BT70P3TAA1  2016-01-12</v>
          </cell>
          <cell r="F9726" t="str">
            <v>PCS</v>
          </cell>
        </row>
        <row r="9727">
          <cell r="C9727" t="str">
            <v>P09V0103R0</v>
          </cell>
          <cell r="D9727" t="str">
            <v>DL-AS31-1H1DP1V（条码纸）</v>
          </cell>
          <cell r="E9727" t="str">
            <v>R31-DPVAA2  2015-12-09</v>
          </cell>
          <cell r="F9727" t="str">
            <v>PCS</v>
          </cell>
        </row>
        <row r="9728">
          <cell r="C9728" t="str">
            <v>P09V0104R0</v>
          </cell>
          <cell r="D9728" t="str">
            <v>DL-AS31-2H1DP（条码纸）</v>
          </cell>
          <cell r="E9728" t="str">
            <v>R31-DPAA2  2015-12-09</v>
          </cell>
          <cell r="F9728" t="str">
            <v>PCS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生产部"/>
      <sheetName val="Standard"/>
    </sheetNames>
    <sheetDataSet>
      <sheetData sheetId="0" refreshError="1"/>
      <sheetData sheetId="1" refreshError="1"/>
      <sheetData sheetId="2" refreshError="1">
        <row r="1">
          <cell r="C1" t="str">
            <v>品号</v>
          </cell>
          <cell r="D1" t="str">
            <v>品名</v>
          </cell>
          <cell r="E1" t="str">
            <v>规格</v>
          </cell>
          <cell r="F1" t="str">
            <v>单位</v>
          </cell>
        </row>
        <row r="2">
          <cell r="C2" t="str">
            <v>DZ00V0012R0</v>
          </cell>
          <cell r="D2" t="str">
            <v>静电保护管</v>
          </cell>
          <cell r="E2" t="str">
            <v>PGB1010603-MR</v>
          </cell>
          <cell r="F2" t="str">
            <v>PCS</v>
          </cell>
        </row>
        <row r="3">
          <cell r="C3" t="str">
            <v>DZ00V0017R0</v>
          </cell>
          <cell r="D3" t="str">
            <v>SMD XFP连接器</v>
          </cell>
          <cell r="E3" t="str">
            <v>XFP1*1连接器,见图纸(拍照)</v>
          </cell>
          <cell r="F3" t="str">
            <v>PCS</v>
          </cell>
        </row>
        <row r="4">
          <cell r="C4" t="str">
            <v>DZ01V0006R0</v>
          </cell>
          <cell r="D4" t="str">
            <v>SMD IC</v>
          </cell>
          <cell r="E4" t="str">
            <v>ADI ADV7123JST240 LQFP-48</v>
          </cell>
          <cell r="F4" t="str">
            <v>PCS</v>
          </cell>
        </row>
        <row r="5">
          <cell r="C5" t="str">
            <v>DZ01V0008R0</v>
          </cell>
          <cell r="D5" t="str">
            <v>SMD IC</v>
          </cell>
          <cell r="E5" t="str">
            <v>ADI AD8115ASTZ TQFP-100</v>
          </cell>
          <cell r="F5" t="str">
            <v>PCS</v>
          </cell>
        </row>
        <row r="6">
          <cell r="C6" t="str">
            <v>DZ01V0009R0</v>
          </cell>
          <cell r="D6" t="str">
            <v>SMD IC</v>
          </cell>
          <cell r="E6" t="str">
            <v>ADI AD8120ACPZ LFCSP-32</v>
          </cell>
          <cell r="F6" t="str">
            <v>PCS</v>
          </cell>
        </row>
        <row r="7">
          <cell r="C7" t="str">
            <v>DZ01V0010R0</v>
          </cell>
          <cell r="D7" t="str">
            <v>SMD IC</v>
          </cell>
          <cell r="E7" t="str">
            <v>ADI AD8123ACPZ LFCSP-40</v>
          </cell>
          <cell r="F7" t="str">
            <v>PCS</v>
          </cell>
        </row>
        <row r="8">
          <cell r="C8" t="str">
            <v>DZ01V0011R0</v>
          </cell>
          <cell r="D8" t="str">
            <v>SMD IC</v>
          </cell>
          <cell r="E8" t="str">
            <v>ADI AD8130ARZ SOP-8</v>
          </cell>
          <cell r="F8" t="str">
            <v>PCS</v>
          </cell>
        </row>
        <row r="9">
          <cell r="C9" t="str">
            <v>DZ01V0012R0</v>
          </cell>
          <cell r="D9" t="str">
            <v>SMD IC</v>
          </cell>
          <cell r="E9" t="str">
            <v>ADI AD8131ARZ SOP-8</v>
          </cell>
          <cell r="F9" t="str">
            <v>PCS</v>
          </cell>
        </row>
        <row r="10">
          <cell r="C10" t="str">
            <v>DZ01V0013R0</v>
          </cell>
          <cell r="D10" t="str">
            <v>SMD IC</v>
          </cell>
          <cell r="E10" t="str">
            <v>ADI AD8147ACPZ LFCSP-24</v>
          </cell>
          <cell r="F10" t="str">
            <v>PCS</v>
          </cell>
        </row>
        <row r="11">
          <cell r="C11" t="str">
            <v>DZ01V0014R0</v>
          </cell>
          <cell r="D11" t="str">
            <v>SMD IC</v>
          </cell>
          <cell r="E11" t="str">
            <v>ADI AD8190ACPZ LFCSP-56</v>
          </cell>
          <cell r="F11" t="str">
            <v>PCS</v>
          </cell>
        </row>
        <row r="12">
          <cell r="C12" t="str">
            <v>DZ01V0015R0</v>
          </cell>
          <cell r="D12" t="str">
            <v>SMD IC</v>
          </cell>
          <cell r="E12" t="str">
            <v>ADI AD8191ASZ LQFP-100</v>
          </cell>
          <cell r="F12" t="str">
            <v>PCS</v>
          </cell>
        </row>
        <row r="13">
          <cell r="C13" t="str">
            <v>DZ01V0017R0</v>
          </cell>
          <cell r="D13" t="str">
            <v>SMD IC</v>
          </cell>
          <cell r="E13" t="str">
            <v>ADI ADA4861-3YRZ-RL7 SOP-14</v>
          </cell>
          <cell r="F13" t="str">
            <v>PCS</v>
          </cell>
        </row>
        <row r="14">
          <cell r="C14" t="str">
            <v>DZ01V0018R0</v>
          </cell>
          <cell r="D14" t="str">
            <v>SMD IC</v>
          </cell>
          <cell r="E14" t="str">
            <v>ADI ADN4600ACPZ LFCSP-64</v>
          </cell>
          <cell r="F14" t="str">
            <v>PCS</v>
          </cell>
        </row>
        <row r="15">
          <cell r="C15" t="str">
            <v>DZ01V0019R0</v>
          </cell>
          <cell r="D15" t="str">
            <v>SMD IC</v>
          </cell>
          <cell r="E15" t="str">
            <v>ADI ADN4604ASVZ TQFP-100</v>
          </cell>
          <cell r="F15" t="str">
            <v>PCS</v>
          </cell>
        </row>
        <row r="16">
          <cell r="C16" t="str">
            <v>DZ01V0020R0</v>
          </cell>
          <cell r="D16" t="str">
            <v>SMD IC</v>
          </cell>
          <cell r="E16" t="str">
            <v>ALTERA EPM240T100C5N TQFP-100</v>
          </cell>
          <cell r="F16" t="str">
            <v>PCS</v>
          </cell>
        </row>
        <row r="17">
          <cell r="C17" t="str">
            <v>DZ01V0021R0</v>
          </cell>
          <cell r="D17" t="str">
            <v>SMD IC</v>
          </cell>
          <cell r="E17" t="str">
            <v>AMS AMS1117-1.8 SOT-223</v>
          </cell>
          <cell r="F17" t="str">
            <v>PCS</v>
          </cell>
        </row>
        <row r="18">
          <cell r="C18" t="str">
            <v>DZ01V0022R0</v>
          </cell>
          <cell r="D18" t="str">
            <v>SMD IC</v>
          </cell>
          <cell r="E18" t="str">
            <v>AMS AMS1117-2.5 SOT-223</v>
          </cell>
          <cell r="F18" t="str">
            <v>PCS</v>
          </cell>
        </row>
        <row r="19">
          <cell r="C19" t="str">
            <v>DZ01V0023R0</v>
          </cell>
          <cell r="D19" t="str">
            <v>SMD IC</v>
          </cell>
          <cell r="E19" t="str">
            <v>AMS AMS1117-3.3 SOT-223</v>
          </cell>
          <cell r="F19" t="str">
            <v>PCS</v>
          </cell>
        </row>
        <row r="20">
          <cell r="C20" t="str">
            <v>DZ01V0024R0</v>
          </cell>
          <cell r="D20" t="str">
            <v>SMD IC</v>
          </cell>
          <cell r="E20" t="str">
            <v>ATMEL AT24C02BNSP SOP-8</v>
          </cell>
          <cell r="F20" t="str">
            <v>PCS</v>
          </cell>
        </row>
        <row r="21">
          <cell r="C21" t="str">
            <v>DZ01V0024R1</v>
          </cell>
          <cell r="D21" t="str">
            <v>SMD IC</v>
          </cell>
          <cell r="E21" t="str">
            <v>ATMEL AT24C02CNSP SOP-8</v>
          </cell>
          <cell r="F21" t="str">
            <v>PCS</v>
          </cell>
        </row>
        <row r="22">
          <cell r="C22" t="str">
            <v>DZ01V0025R0</v>
          </cell>
          <cell r="D22" t="str">
            <v>SMD IC</v>
          </cell>
          <cell r="E22" t="str">
            <v>ATMEL AT24C32C SO-8</v>
          </cell>
          <cell r="F22" t="str">
            <v>PCS</v>
          </cell>
        </row>
        <row r="23">
          <cell r="C23" t="str">
            <v>DZ01V0026R0</v>
          </cell>
          <cell r="D23" t="str">
            <v>SMD IC</v>
          </cell>
          <cell r="E23" t="str">
            <v>ATMEL ATMEGA168PA-AU TQFP-32</v>
          </cell>
          <cell r="F23" t="str">
            <v>PCS</v>
          </cell>
        </row>
        <row r="24">
          <cell r="C24" t="str">
            <v>DZ01V0027R0</v>
          </cell>
          <cell r="D24" t="str">
            <v>SMD IC</v>
          </cell>
          <cell r="E24" t="str">
            <v>ATMEL ATMEGA32L-8AU TQFP-44</v>
          </cell>
          <cell r="F24" t="str">
            <v>PCS</v>
          </cell>
        </row>
        <row r="25">
          <cell r="C25" t="str">
            <v>DZ01V0028R0</v>
          </cell>
          <cell r="D25" t="str">
            <v>SMD IC</v>
          </cell>
          <cell r="E25" t="str">
            <v>ATMEL ATMEGA644PA-10AU TQFP-44</v>
          </cell>
          <cell r="F25" t="str">
            <v>PCS</v>
          </cell>
        </row>
        <row r="26">
          <cell r="C26" t="str">
            <v>DZ01V0029R0</v>
          </cell>
          <cell r="D26" t="str">
            <v>SMD IC</v>
          </cell>
          <cell r="E26" t="str">
            <v>ATMEL ATMEGA8L-8AU TQFP-32</v>
          </cell>
          <cell r="F26" t="str">
            <v>PCS</v>
          </cell>
        </row>
        <row r="27">
          <cell r="C27" t="str">
            <v>DZ01V0030R0</v>
          </cell>
          <cell r="D27" t="str">
            <v>SMD IC</v>
          </cell>
          <cell r="E27" t="str">
            <v>BB DRV135UA SOP-8</v>
          </cell>
          <cell r="F27" t="str">
            <v>PCS</v>
          </cell>
        </row>
        <row r="28">
          <cell r="C28" t="str">
            <v>DZ01V0031R0</v>
          </cell>
          <cell r="D28" t="str">
            <v>SMD IC</v>
          </cell>
          <cell r="E28" t="str">
            <v>BCD AS78L05RTR-E1 SOT-89</v>
          </cell>
          <cell r="F28" t="str">
            <v>PCS</v>
          </cell>
        </row>
        <row r="29">
          <cell r="C29" t="str">
            <v>DZ01V0032R0</v>
          </cell>
          <cell r="D29" t="str">
            <v>SMD IC</v>
          </cell>
          <cell r="E29" t="str">
            <v>CAT CAT6351 QFN-40</v>
          </cell>
          <cell r="F29" t="str">
            <v>PCS</v>
          </cell>
        </row>
        <row r="30">
          <cell r="C30" t="str">
            <v>DZ01V0033R0</v>
          </cell>
          <cell r="D30" t="str">
            <v>SMD IC</v>
          </cell>
          <cell r="E30" t="str">
            <v>CFFON EN29LV160BT-70TIP TSOP-48</v>
          </cell>
          <cell r="F30" t="str">
            <v>PCS</v>
          </cell>
        </row>
        <row r="31">
          <cell r="C31" t="str">
            <v>DZ01V0034R0</v>
          </cell>
          <cell r="D31" t="str">
            <v>SMD IC</v>
          </cell>
          <cell r="E31" t="str">
            <v>CIRRUS CS4345-CZZ TSSOP-10</v>
          </cell>
          <cell r="F31" t="str">
            <v>PCS</v>
          </cell>
        </row>
        <row r="32">
          <cell r="C32" t="str">
            <v>DZ01V0035R0</v>
          </cell>
          <cell r="D32" t="str">
            <v>SMD IC</v>
          </cell>
          <cell r="E32" t="str">
            <v>CIRRUS CS5340-CZZ TSSOP-16</v>
          </cell>
          <cell r="F32" t="str">
            <v>PCS</v>
          </cell>
        </row>
        <row r="33">
          <cell r="C33" t="str">
            <v>DZ01V0036R0</v>
          </cell>
          <cell r="D33" t="str">
            <v>SMD IC</v>
          </cell>
          <cell r="E33" t="str">
            <v>CJ 78M05 TO-252</v>
          </cell>
          <cell r="F33" t="str">
            <v>PCS</v>
          </cell>
        </row>
        <row r="34">
          <cell r="C34" t="str">
            <v>DZ01V0037R0</v>
          </cell>
          <cell r="D34" t="str">
            <v>SMD IC</v>
          </cell>
          <cell r="E34" t="str">
            <v>CJ 78M09 TO-252</v>
          </cell>
          <cell r="F34" t="str">
            <v>PCS</v>
          </cell>
        </row>
        <row r="35">
          <cell r="C35" t="str">
            <v>DZ01V0038R0</v>
          </cell>
          <cell r="D35" t="str">
            <v>SMD IC</v>
          </cell>
          <cell r="E35" t="str">
            <v>CS8953AR SSOP-28</v>
          </cell>
          <cell r="F35" t="str">
            <v>PCS</v>
          </cell>
        </row>
        <row r="36">
          <cell r="C36" t="str">
            <v>DZ01V0039R0</v>
          </cell>
          <cell r="D36" t="str">
            <v>SMD IC</v>
          </cell>
          <cell r="E36" t="str">
            <v>CYT CYT8117-ADJ SOT-223</v>
          </cell>
          <cell r="F36" t="str">
            <v>PCS</v>
          </cell>
        </row>
        <row r="37">
          <cell r="C37" t="str">
            <v>DZ01V0040R0</v>
          </cell>
          <cell r="D37" t="str">
            <v>SMD IC</v>
          </cell>
          <cell r="E37" t="str">
            <v>CYT CYT8117T1.8V SOT-223</v>
          </cell>
          <cell r="F37" t="str">
            <v>PCS</v>
          </cell>
        </row>
        <row r="38">
          <cell r="C38" t="str">
            <v>DZ01V0041R0</v>
          </cell>
          <cell r="D38" t="str">
            <v>SMD IC</v>
          </cell>
          <cell r="E38" t="str">
            <v>DALLAS DS1818R-10+T&amp;R SOT-23</v>
          </cell>
          <cell r="F38" t="str">
            <v>PCS</v>
          </cell>
        </row>
        <row r="39">
          <cell r="C39" t="str">
            <v>DZ01V0047R0</v>
          </cell>
          <cell r="D39" t="str">
            <v>SMD IC</v>
          </cell>
          <cell r="E39" t="str">
            <v>TI SN74HCT125 SOP14</v>
          </cell>
          <cell r="F39" t="str">
            <v>PCS</v>
          </cell>
        </row>
        <row r="40">
          <cell r="C40" t="str">
            <v>DZ01V0049R0</v>
          </cell>
          <cell r="D40" t="str">
            <v>SMD IC</v>
          </cell>
          <cell r="E40" t="str">
            <v>INTERSIL CD22M3494MQZ PLCC-44</v>
          </cell>
          <cell r="F40" t="str">
            <v>PCS</v>
          </cell>
        </row>
        <row r="41">
          <cell r="C41" t="str">
            <v>DZ01V0050R0</v>
          </cell>
          <cell r="D41" t="str">
            <v>SMD IC</v>
          </cell>
          <cell r="E41" t="str">
            <v>INTERSIL EL2480CSZ-TB SOP-14</v>
          </cell>
          <cell r="F41" t="str">
            <v>PCS</v>
          </cell>
        </row>
        <row r="42">
          <cell r="C42" t="str">
            <v>DZ01V0050R1</v>
          </cell>
          <cell r="D42" t="str">
            <v>SMD IC</v>
          </cell>
          <cell r="E42" t="str">
            <v>CLC4601 SOP-14</v>
          </cell>
          <cell r="F42" t="str">
            <v>PCS</v>
          </cell>
        </row>
        <row r="43">
          <cell r="C43" t="str">
            <v>DZ01V0051R0</v>
          </cell>
          <cell r="D43" t="str">
            <v>SMD IC</v>
          </cell>
          <cell r="E43" t="str">
            <v>INTERSIL EL5162 SO-8</v>
          </cell>
          <cell r="F43" t="str">
            <v>PCS</v>
          </cell>
        </row>
        <row r="44">
          <cell r="C44" t="str">
            <v>DZ01V0052R0</v>
          </cell>
          <cell r="D44" t="str">
            <v>SMD IC</v>
          </cell>
          <cell r="E44" t="str">
            <v>INTERSIL EL5170 SO-8</v>
          </cell>
          <cell r="F44" t="str">
            <v>PCS</v>
          </cell>
        </row>
        <row r="45">
          <cell r="C45" t="str">
            <v>DZ01V0053R0</v>
          </cell>
          <cell r="D45" t="str">
            <v>SMD IC</v>
          </cell>
          <cell r="E45" t="str">
            <v>INTERSIL EL5172 SO-8</v>
          </cell>
          <cell r="F45" t="str">
            <v>PCS</v>
          </cell>
        </row>
        <row r="46">
          <cell r="C46" t="str">
            <v>DZ01V0054R0</v>
          </cell>
          <cell r="D46" t="str">
            <v>SMD IC</v>
          </cell>
          <cell r="E46" t="str">
            <v>INTERSIL EL5205ISZ-T7 SOP-8</v>
          </cell>
          <cell r="F46" t="str">
            <v>PCS</v>
          </cell>
        </row>
        <row r="47">
          <cell r="C47" t="str">
            <v>DZ01V0055R0</v>
          </cell>
          <cell r="D47" t="str">
            <v>SMD IC</v>
          </cell>
          <cell r="E47" t="str">
            <v>INTERSIL IS43840IRE QFN-20</v>
          </cell>
          <cell r="F47" t="str">
            <v>PCS</v>
          </cell>
        </row>
        <row r="48">
          <cell r="C48" t="str">
            <v>DZ01V0056R0</v>
          </cell>
          <cell r="D48" t="str">
            <v>SMD IC</v>
          </cell>
          <cell r="E48" t="str">
            <v>INTERSIL ISL54103IHZ-T7 SOT-23-5</v>
          </cell>
          <cell r="F48" t="str">
            <v>PCS</v>
          </cell>
        </row>
        <row r="49">
          <cell r="C49" t="str">
            <v>DZ01V0057R0</v>
          </cell>
          <cell r="D49" t="str">
            <v>SMD IC</v>
          </cell>
          <cell r="E49" t="str">
            <v>INTERSIL ISL54106ACR QFN-72</v>
          </cell>
          <cell r="F49" t="str">
            <v>PCS</v>
          </cell>
        </row>
        <row r="50">
          <cell r="C50" t="str">
            <v>DZ01V0058R0</v>
          </cell>
          <cell r="D50" t="str">
            <v>SMD IC</v>
          </cell>
          <cell r="E50" t="str">
            <v>INTERSIL ISL59446IRZ QFN-32</v>
          </cell>
          <cell r="F50" t="str">
            <v>PCS</v>
          </cell>
        </row>
        <row r="51">
          <cell r="C51" t="str">
            <v>DZ01V0059R0</v>
          </cell>
          <cell r="D51" t="str">
            <v>SMD IC</v>
          </cell>
          <cell r="E51" t="str">
            <v>INTERSIL ISL59448A QSOP-24</v>
          </cell>
          <cell r="F51" t="str">
            <v>PCS</v>
          </cell>
        </row>
        <row r="52">
          <cell r="C52" t="str">
            <v>DZ01V0060R0</v>
          </cell>
          <cell r="D52" t="str">
            <v>SMD IC</v>
          </cell>
          <cell r="E52" t="str">
            <v>INTERSIL ISL8490 SO-8</v>
          </cell>
          <cell r="F52" t="str">
            <v>PCS</v>
          </cell>
        </row>
        <row r="53">
          <cell r="C53" t="str">
            <v>DZ01V0061R0</v>
          </cell>
          <cell r="D53" t="str">
            <v>SMD IC</v>
          </cell>
          <cell r="E53" t="str">
            <v>IOP IRF7314 SOP-8</v>
          </cell>
          <cell r="F53" t="str">
            <v>PCS</v>
          </cell>
        </row>
        <row r="54">
          <cell r="C54" t="str">
            <v>DZ01V0062R0</v>
          </cell>
          <cell r="D54" t="str">
            <v>SMD IC</v>
          </cell>
          <cell r="E54" t="str">
            <v>ISS IS42S16400A-7TLI TSOP-54-0.8MM</v>
          </cell>
          <cell r="F54" t="str">
            <v>PCS</v>
          </cell>
        </row>
        <row r="55">
          <cell r="C55" t="str">
            <v>DZ01V0063R0</v>
          </cell>
          <cell r="D55" t="str">
            <v>SMD IC</v>
          </cell>
          <cell r="E55" t="str">
            <v>ITE IT6263 QFN-64P</v>
          </cell>
          <cell r="F55" t="str">
            <v>PCS</v>
          </cell>
        </row>
        <row r="56">
          <cell r="C56" t="str">
            <v>DZ01V0064R0</v>
          </cell>
          <cell r="D56" t="str">
            <v>SMD IC</v>
          </cell>
          <cell r="E56" t="str">
            <v>JRC NJM360E SOP-8</v>
          </cell>
          <cell r="F56" t="str">
            <v>PCS</v>
          </cell>
        </row>
        <row r="57">
          <cell r="C57" t="str">
            <v>DZ01V0065R0</v>
          </cell>
          <cell r="D57" t="str">
            <v>SMD IC</v>
          </cell>
          <cell r="E57" t="str">
            <v>JRC NJM4558M SOP-8</v>
          </cell>
          <cell r="F57" t="str">
            <v>PCS</v>
          </cell>
        </row>
        <row r="58">
          <cell r="C58" t="str">
            <v>DZ01V0066R0</v>
          </cell>
          <cell r="D58" t="str">
            <v>SMD IC</v>
          </cell>
          <cell r="E58" t="str">
            <v>LATTICE LC4032V 75TN44-10I TQFP-44</v>
          </cell>
          <cell r="F58" t="str">
            <v>PCS</v>
          </cell>
        </row>
        <row r="59">
          <cell r="C59" t="str">
            <v>DZ01V0067R0</v>
          </cell>
          <cell r="D59" t="str">
            <v>SMD IC</v>
          </cell>
          <cell r="E59" t="str">
            <v>LATTICE LC4128V 75TN100-101 TQFP－100</v>
          </cell>
          <cell r="F59" t="str">
            <v>PCS</v>
          </cell>
        </row>
        <row r="60">
          <cell r="C60" t="str">
            <v>DZ01V0069R0</v>
          </cell>
          <cell r="D60" t="str">
            <v>SMD IC</v>
          </cell>
          <cell r="E60" t="str">
            <v>MAX MAX3814CHJ TQFP-32</v>
          </cell>
          <cell r="F60" t="str">
            <v>PCS</v>
          </cell>
        </row>
        <row r="61">
          <cell r="C61" t="str">
            <v>DZ01V0070R0</v>
          </cell>
          <cell r="D61" t="str">
            <v>SMD IC</v>
          </cell>
          <cell r="E61" t="str">
            <v>MAX MAX3815CCM TQFP-48</v>
          </cell>
          <cell r="F61" t="str">
            <v>PCS</v>
          </cell>
        </row>
        <row r="62">
          <cell r="C62" t="str">
            <v>DZ01V0071R0</v>
          </cell>
          <cell r="D62" t="str">
            <v>SMD IC</v>
          </cell>
          <cell r="E62" t="str">
            <v>MAX MAX3816CUE TSSOP-16</v>
          </cell>
          <cell r="F62" t="str">
            <v>PCS</v>
          </cell>
        </row>
        <row r="63">
          <cell r="C63" t="str">
            <v>DZ01V0072R0</v>
          </cell>
          <cell r="D63" t="str">
            <v>SMD IC</v>
          </cell>
          <cell r="E63" t="str">
            <v>MAX MAX4999ETJ+ TQFN-32</v>
          </cell>
          <cell r="F63" t="str">
            <v>PCS</v>
          </cell>
        </row>
        <row r="64">
          <cell r="C64" t="str">
            <v>DZ01V0073R0</v>
          </cell>
          <cell r="D64" t="str">
            <v>SMD IC</v>
          </cell>
          <cell r="E64" t="str">
            <v>MICR 24LC02BT-1/SN SOP-8</v>
          </cell>
          <cell r="F64" t="str">
            <v>PCS</v>
          </cell>
        </row>
        <row r="65">
          <cell r="C65" t="str">
            <v>DZ01V0074R0</v>
          </cell>
          <cell r="D65" t="str">
            <v>SMD IC</v>
          </cell>
          <cell r="E65" t="str">
            <v>MICROCHIP 24LC32A SOP-8</v>
          </cell>
          <cell r="F65" t="str">
            <v>PCS</v>
          </cell>
        </row>
        <row r="66">
          <cell r="C66" t="str">
            <v>DZ01V0075R0</v>
          </cell>
          <cell r="D66" t="str">
            <v>SMD IC</v>
          </cell>
          <cell r="E66" t="str">
            <v>MICROCHIP 25LC1024-I-SM SOIJ-8</v>
          </cell>
          <cell r="F66" t="str">
            <v>PCS</v>
          </cell>
        </row>
        <row r="67">
          <cell r="C67" t="str">
            <v>DZ01V0076R0</v>
          </cell>
          <cell r="D67" t="str">
            <v>SMD IC</v>
          </cell>
          <cell r="E67" t="str">
            <v>MPS MP1423DN SOP-8</v>
          </cell>
          <cell r="F67" t="str">
            <v>PCS</v>
          </cell>
        </row>
        <row r="68">
          <cell r="C68" t="str">
            <v>DZ01V0077R0</v>
          </cell>
          <cell r="D68" t="str">
            <v>SMD IC</v>
          </cell>
          <cell r="E68" t="str">
            <v>MPS MP1591DN-LF-Z SOP-8</v>
          </cell>
          <cell r="F68" t="str">
            <v>PCS</v>
          </cell>
        </row>
        <row r="69">
          <cell r="C69" t="str">
            <v>DZ01V0078R0</v>
          </cell>
          <cell r="D69" t="str">
            <v>SMD IC</v>
          </cell>
          <cell r="E69" t="str">
            <v>MPS MP1593DN SOP-8</v>
          </cell>
          <cell r="F69" t="str">
            <v>PCS</v>
          </cell>
        </row>
        <row r="70">
          <cell r="C70" t="str">
            <v>DZ01V0079R0</v>
          </cell>
          <cell r="D70" t="str">
            <v>SMD IC</v>
          </cell>
          <cell r="E70" t="str">
            <v>MPS MP7722DF TSSOP-20-F</v>
          </cell>
          <cell r="F70" t="str">
            <v>PCS</v>
          </cell>
        </row>
        <row r="71">
          <cell r="C71" t="str">
            <v>DZ01V0080R0</v>
          </cell>
          <cell r="D71" t="str">
            <v>SMD IC</v>
          </cell>
          <cell r="E71" t="str">
            <v>MPS1482 SOP-8</v>
          </cell>
          <cell r="F71" t="str">
            <v>PCS</v>
          </cell>
        </row>
        <row r="72">
          <cell r="C72" t="str">
            <v>DZ01V0083R0</v>
          </cell>
          <cell r="D72" t="str">
            <v>SMD IC</v>
          </cell>
          <cell r="E72" t="str">
            <v>NS LMH6702MF SOT-23-5</v>
          </cell>
          <cell r="F72" t="str">
            <v>PCS</v>
          </cell>
        </row>
        <row r="73">
          <cell r="C73" t="str">
            <v>DZ01V0084R0</v>
          </cell>
          <cell r="D73" t="str">
            <v>SMD IC</v>
          </cell>
          <cell r="E73" t="str">
            <v>NS LMH6738MQ SSOP-16</v>
          </cell>
          <cell r="F73" t="str">
            <v>PCS</v>
          </cell>
        </row>
        <row r="74">
          <cell r="C74" t="str">
            <v>DZ01V0085R0</v>
          </cell>
          <cell r="D74" t="str">
            <v>SMD IC</v>
          </cell>
          <cell r="E74" t="str">
            <v>NXP 74HC08D SO-14</v>
          </cell>
          <cell r="F74" t="str">
            <v>PCS</v>
          </cell>
        </row>
        <row r="75">
          <cell r="C75" t="str">
            <v>DZ01V0086R0</v>
          </cell>
          <cell r="D75" t="str">
            <v>SMD IC</v>
          </cell>
          <cell r="E75" t="str">
            <v>NXP 74HC164DR SOP-14-3.8mm</v>
          </cell>
          <cell r="F75" t="str">
            <v>PCS</v>
          </cell>
        </row>
        <row r="76">
          <cell r="C76" t="str">
            <v>DZ01V0087R0</v>
          </cell>
          <cell r="D76" t="str">
            <v>SMD IC</v>
          </cell>
          <cell r="E76" t="str">
            <v>NXP 74HC4052PW TSSOP-16</v>
          </cell>
          <cell r="F76" t="str">
            <v>PCS</v>
          </cell>
        </row>
        <row r="77">
          <cell r="C77" t="str">
            <v>DZ01V0088R0</v>
          </cell>
          <cell r="D77" t="str">
            <v>SMD IC</v>
          </cell>
          <cell r="E77" t="str">
            <v>NXP 74HC595D SOP-16-3.8mm</v>
          </cell>
          <cell r="F77" t="str">
            <v>PCS</v>
          </cell>
        </row>
        <row r="78">
          <cell r="C78" t="str">
            <v>DZ01V0089R0</v>
          </cell>
          <cell r="D78" t="str">
            <v>SMD IC</v>
          </cell>
          <cell r="E78" t="str">
            <v>NXP 74HC86D SOP-14</v>
          </cell>
          <cell r="F78" t="str">
            <v>PCS</v>
          </cell>
        </row>
        <row r="79">
          <cell r="C79" t="str">
            <v>DZ01V0090R0</v>
          </cell>
          <cell r="D79" t="str">
            <v>SMD IC</v>
          </cell>
          <cell r="E79" t="str">
            <v>NXP 74HCT123D SO-16</v>
          </cell>
          <cell r="F79" t="str">
            <v>PCS</v>
          </cell>
        </row>
        <row r="80">
          <cell r="C80" t="str">
            <v>DZ01V0091R0</v>
          </cell>
          <cell r="D80" t="str">
            <v>SMD IC</v>
          </cell>
          <cell r="E80" t="str">
            <v>NXP 74HCT14 SO-14</v>
          </cell>
          <cell r="F80" t="str">
            <v>PCS</v>
          </cell>
        </row>
        <row r="81">
          <cell r="C81" t="str">
            <v>DZ01V0092R0</v>
          </cell>
          <cell r="D81" t="str">
            <v>SMD IC</v>
          </cell>
          <cell r="E81" t="str">
            <v>NXP 74LVC08AD SO-14</v>
          </cell>
          <cell r="F81" t="str">
            <v>PCS</v>
          </cell>
        </row>
        <row r="82">
          <cell r="C82" t="str">
            <v>DZ01V0093R0</v>
          </cell>
          <cell r="D82" t="str">
            <v>SMD IC</v>
          </cell>
          <cell r="E82" t="str">
            <v>NXP 74LVC14A SO-14</v>
          </cell>
          <cell r="F82" t="str">
            <v>PCS</v>
          </cell>
        </row>
        <row r="83">
          <cell r="C83" t="str">
            <v>DZ01V0094R0</v>
          </cell>
          <cell r="D83" t="str">
            <v>SMD IC</v>
          </cell>
          <cell r="E83" t="str">
            <v>NXP P89LPC915FDH TSSOP-14</v>
          </cell>
          <cell r="F83" t="str">
            <v>PCS</v>
          </cell>
        </row>
        <row r="84">
          <cell r="C84" t="str">
            <v>DZ01V0095R0</v>
          </cell>
          <cell r="D84" t="str">
            <v>SMD IC</v>
          </cell>
          <cell r="E84" t="str">
            <v>NXP PCA9517D SOP-8</v>
          </cell>
          <cell r="F84" t="str">
            <v>PCS</v>
          </cell>
        </row>
        <row r="85">
          <cell r="C85" t="str">
            <v>DZ01V0096R0</v>
          </cell>
          <cell r="D85" t="str">
            <v>SMD IC</v>
          </cell>
          <cell r="E85" t="str">
            <v>NXP SAA7113H_3 QFP-44</v>
          </cell>
          <cell r="F85" t="str">
            <v>PCS</v>
          </cell>
        </row>
        <row r="86">
          <cell r="C86" t="str">
            <v>DZ01V0097R0</v>
          </cell>
          <cell r="D86" t="str">
            <v>SMD IC</v>
          </cell>
          <cell r="E86" t="str">
            <v>ON 79M05 TO-252</v>
          </cell>
          <cell r="F86" t="str">
            <v>PCS</v>
          </cell>
        </row>
        <row r="87">
          <cell r="C87" t="str">
            <v>DZ01V0098R0</v>
          </cell>
          <cell r="D87" t="str">
            <v>SMD IC</v>
          </cell>
          <cell r="E87" t="str">
            <v>ON MC14052B SOP-16</v>
          </cell>
          <cell r="F87" t="str">
            <v>PCS</v>
          </cell>
        </row>
        <row r="88">
          <cell r="C88" t="str">
            <v>DZ01V0099R0</v>
          </cell>
          <cell r="D88" t="str">
            <v>SMD IC</v>
          </cell>
          <cell r="E88" t="str">
            <v>ON MC34063ADR2G SOP-8</v>
          </cell>
          <cell r="F88" t="str">
            <v>PCS</v>
          </cell>
        </row>
        <row r="89">
          <cell r="C89" t="str">
            <v>DZ01V0101R0</v>
          </cell>
          <cell r="D89" t="str">
            <v>SMD IC</v>
          </cell>
          <cell r="E89" t="str">
            <v>PERICON PI5V330SQEX QSOP-16</v>
          </cell>
          <cell r="F89" t="str">
            <v>PCS</v>
          </cell>
        </row>
        <row r="90">
          <cell r="C90" t="str">
            <v>DZ01V0102R0</v>
          </cell>
          <cell r="D90" t="str">
            <v>SMD IC</v>
          </cell>
          <cell r="E90" t="str">
            <v>PI3V514 BQSOP-48</v>
          </cell>
          <cell r="F90" t="str">
            <v>PCS</v>
          </cell>
        </row>
        <row r="91">
          <cell r="C91" t="str">
            <v>DZ01V0105R0</v>
          </cell>
          <cell r="D91" t="str">
            <v>SMD IC</v>
          </cell>
          <cell r="E91" t="str">
            <v>PTC PT2258 SOP-20</v>
          </cell>
          <cell r="F91" t="str">
            <v>PCS</v>
          </cell>
        </row>
        <row r="92">
          <cell r="C92" t="str">
            <v>DZ01V0106R0</v>
          </cell>
          <cell r="D92" t="str">
            <v>SMD IC</v>
          </cell>
          <cell r="E92" t="str">
            <v>PTC PT2313E SOP-28</v>
          </cell>
          <cell r="F92" t="str">
            <v>PCS</v>
          </cell>
        </row>
        <row r="93">
          <cell r="C93" t="str">
            <v>DZ01V0107R0</v>
          </cell>
          <cell r="D93" t="str">
            <v>SMD IC</v>
          </cell>
          <cell r="E93" t="str">
            <v>PTC PT2314 SOP-28</v>
          </cell>
          <cell r="F93" t="str">
            <v>PCS</v>
          </cell>
        </row>
        <row r="94">
          <cell r="C94" t="str">
            <v>DZ01V0108R0</v>
          </cell>
          <cell r="D94" t="str">
            <v>SMD IC</v>
          </cell>
          <cell r="E94" t="str">
            <v>RICHTEK RT8015AGQW WDFN-10L 3x3</v>
          </cell>
          <cell r="F94" t="str">
            <v>PCS</v>
          </cell>
        </row>
        <row r="95">
          <cell r="C95" t="str">
            <v>DZ01V0109R0</v>
          </cell>
          <cell r="D95" t="str">
            <v>SMD IC</v>
          </cell>
          <cell r="E95" t="str">
            <v>RICHTEK RT8016GQW WDFN-6L</v>
          </cell>
          <cell r="F95" t="str">
            <v>PCS</v>
          </cell>
        </row>
        <row r="96">
          <cell r="C96" t="str">
            <v>DZ01V0110R0</v>
          </cell>
          <cell r="D96" t="str">
            <v>SMD IC</v>
          </cell>
          <cell r="E96" t="str">
            <v>SAMSUNG K4T56163QI-ZCF7/84 FBGA-84</v>
          </cell>
          <cell r="F96" t="str">
            <v>PCS</v>
          </cell>
        </row>
        <row r="97">
          <cell r="C97" t="str">
            <v>DZ01V0111R0</v>
          </cell>
          <cell r="D97" t="str">
            <v>SMD IC</v>
          </cell>
          <cell r="E97" t="str">
            <v>SDMC DM2016 SO-8</v>
          </cell>
          <cell r="F97" t="str">
            <v>PCS</v>
          </cell>
        </row>
        <row r="98">
          <cell r="C98" t="str">
            <v>DZ01V0114R0</v>
          </cell>
          <cell r="D98" t="str">
            <v>SMD IC</v>
          </cell>
          <cell r="E98" t="str">
            <v>SILCONLMAGE SIL164CTG64 TQFP-64</v>
          </cell>
          <cell r="F98" t="str">
            <v>PCS</v>
          </cell>
        </row>
        <row r="99">
          <cell r="C99" t="str">
            <v>DZ01V0115R0</v>
          </cell>
          <cell r="D99" t="str">
            <v>SMD IC</v>
          </cell>
          <cell r="E99" t="str">
            <v>SIPEX LATTICE SP485EEN SOP-8</v>
          </cell>
          <cell r="F99" t="str">
            <v>PCS</v>
          </cell>
        </row>
        <row r="100">
          <cell r="C100" t="str">
            <v>DZ01V0116R0</v>
          </cell>
          <cell r="D100" t="str">
            <v>SMD IC</v>
          </cell>
          <cell r="E100" t="str">
            <v>SIPEX SP232EEN SO-16</v>
          </cell>
          <cell r="F100" t="str">
            <v>PCS</v>
          </cell>
        </row>
        <row r="101">
          <cell r="C101" t="str">
            <v>DZ01V0117R0</v>
          </cell>
          <cell r="D101" t="str">
            <v>SMD IC</v>
          </cell>
          <cell r="E101" t="str">
            <v>SIPEX SP485EEN SOP-8</v>
          </cell>
          <cell r="F101" t="str">
            <v>PCS</v>
          </cell>
        </row>
        <row r="102">
          <cell r="C102" t="str">
            <v>DZ01V0118R0</v>
          </cell>
          <cell r="D102" t="str">
            <v>SMD IC</v>
          </cell>
          <cell r="E102" t="str">
            <v>SIPEX SP705E SOP-8</v>
          </cell>
          <cell r="F102" t="str">
            <v>PCS</v>
          </cell>
        </row>
        <row r="103">
          <cell r="C103" t="str">
            <v>DZ01V0122R0</v>
          </cell>
          <cell r="D103" t="str">
            <v>SMD IC</v>
          </cell>
          <cell r="E103" t="str">
            <v>ST STM32F103R8T6 LQFP-64</v>
          </cell>
          <cell r="F103" t="str">
            <v>PCS</v>
          </cell>
        </row>
        <row r="104">
          <cell r="C104" t="str">
            <v>DZ01V0123R0</v>
          </cell>
          <cell r="D104" t="str">
            <v>SMD IC</v>
          </cell>
          <cell r="E104" t="str">
            <v>STC STC89C58+40I PLCC-44</v>
          </cell>
          <cell r="F104" t="str">
            <v>PCS</v>
          </cell>
        </row>
        <row r="105">
          <cell r="C105" t="str">
            <v>DZ01V0125R0</v>
          </cell>
          <cell r="D105" t="str">
            <v>SMD IC</v>
          </cell>
          <cell r="E105" t="str">
            <v>TI 74ACT86 SOP-14</v>
          </cell>
          <cell r="F105" t="str">
            <v>PCS</v>
          </cell>
        </row>
        <row r="106">
          <cell r="C106" t="str">
            <v>DZ01V0126R0</v>
          </cell>
          <cell r="D106" t="str">
            <v>SMD IC</v>
          </cell>
          <cell r="E106" t="str">
            <v>TI 74LS05OR SSOP-14</v>
          </cell>
          <cell r="F106" t="str">
            <v>PCS</v>
          </cell>
        </row>
        <row r="107">
          <cell r="C107" t="str">
            <v>DZ01V0127R0</v>
          </cell>
          <cell r="D107" t="str">
            <v>SMD IC</v>
          </cell>
          <cell r="E107" t="str">
            <v>TI 74LS245 SSOP-20-5.2mm</v>
          </cell>
          <cell r="F107" t="str">
            <v>PCS</v>
          </cell>
        </row>
        <row r="108">
          <cell r="C108" t="str">
            <v>DZ01V0128R0</v>
          </cell>
          <cell r="D108" t="str">
            <v>SMD IC</v>
          </cell>
          <cell r="E108" t="str">
            <v>TI 75179B SO-8</v>
          </cell>
          <cell r="F108" t="str">
            <v>PCS</v>
          </cell>
        </row>
        <row r="109">
          <cell r="C109" t="str">
            <v>DZ01V0129R0</v>
          </cell>
          <cell r="D109" t="str">
            <v>SMD IC</v>
          </cell>
          <cell r="E109" t="str">
            <v>TI DRV135UA SOP-8</v>
          </cell>
          <cell r="F109" t="str">
            <v>PCS</v>
          </cell>
        </row>
        <row r="110">
          <cell r="C110" t="str">
            <v>DZ01V0130R0</v>
          </cell>
          <cell r="D110" t="str">
            <v>SMD IC</v>
          </cell>
          <cell r="E110" t="str">
            <v>TI SN74ACT14DR SOP-14-3.8mm</v>
          </cell>
          <cell r="F110" t="str">
            <v>PCS</v>
          </cell>
        </row>
        <row r="111">
          <cell r="C111" t="str">
            <v>DZ01V0131R0</v>
          </cell>
          <cell r="D111" t="str">
            <v>SMD IC</v>
          </cell>
          <cell r="E111" t="str">
            <v>TI NE555DR SOP-8</v>
          </cell>
          <cell r="F111" t="str">
            <v>PCS</v>
          </cell>
        </row>
        <row r="112">
          <cell r="C112" t="str">
            <v>DZ01V0132R0</v>
          </cell>
          <cell r="D112" t="str">
            <v>SMD IC</v>
          </cell>
          <cell r="E112" t="str">
            <v>TI RC4558DR SOP-8</v>
          </cell>
          <cell r="F112" t="str">
            <v>PCS</v>
          </cell>
        </row>
        <row r="113">
          <cell r="C113" t="str">
            <v>DZ01V0133R0</v>
          </cell>
          <cell r="D113" t="str">
            <v>SMD IC</v>
          </cell>
          <cell r="E113" t="str">
            <v>TI SN74AHC00NSR SO-14</v>
          </cell>
          <cell r="F113" t="str">
            <v>PCS</v>
          </cell>
        </row>
        <row r="114">
          <cell r="C114" t="str">
            <v>DZ01V0134R0</v>
          </cell>
          <cell r="D114" t="str">
            <v>SMD IC</v>
          </cell>
          <cell r="E114" t="str">
            <v>TI TL082C SOP-8</v>
          </cell>
          <cell r="F114" t="str">
            <v>PCS</v>
          </cell>
        </row>
        <row r="115">
          <cell r="C115" t="str">
            <v>DZ01V0135R0</v>
          </cell>
          <cell r="D115" t="str">
            <v>SMD IC</v>
          </cell>
          <cell r="E115" t="str">
            <v>TI TL084CDR SOP-14</v>
          </cell>
          <cell r="F115" t="str">
            <v>PCS</v>
          </cell>
        </row>
        <row r="116">
          <cell r="C116" t="str">
            <v>DZ01V0136R0</v>
          </cell>
          <cell r="D116" t="str">
            <v>SMD IC</v>
          </cell>
          <cell r="E116" t="str">
            <v>TI TPA3123D2PWPR TSSOP-24</v>
          </cell>
          <cell r="F116" t="str">
            <v>PCS</v>
          </cell>
        </row>
        <row r="117">
          <cell r="C117" t="str">
            <v>DZ01V0137R0</v>
          </cell>
          <cell r="D117" t="str">
            <v>SMD IC</v>
          </cell>
          <cell r="E117" t="str">
            <v>TI TS3USB221ARSER QFN-10</v>
          </cell>
          <cell r="F117" t="str">
            <v>PCS</v>
          </cell>
        </row>
        <row r="118">
          <cell r="C118" t="str">
            <v>DZ01V0138R0</v>
          </cell>
          <cell r="D118" t="str">
            <v>SMD IC</v>
          </cell>
          <cell r="E118" t="str">
            <v>TI TVP5147M1PFPR HTQFP-80</v>
          </cell>
          <cell r="F118" t="str">
            <v>PCS</v>
          </cell>
        </row>
        <row r="119">
          <cell r="C119" t="str">
            <v>DZ01V0139R0</v>
          </cell>
          <cell r="D119" t="str">
            <v>SMD IC</v>
          </cell>
          <cell r="E119" t="str">
            <v>UTC TL074C SO-14</v>
          </cell>
          <cell r="F119" t="str">
            <v>PCS</v>
          </cell>
        </row>
        <row r="120">
          <cell r="C120" t="str">
            <v>DZ01V0140R0</v>
          </cell>
          <cell r="D120" t="str">
            <v>SMD IC</v>
          </cell>
          <cell r="E120" t="str">
            <v>VALENS VS010TX BGA-196</v>
          </cell>
          <cell r="F120" t="str">
            <v>PCS</v>
          </cell>
        </row>
        <row r="121">
          <cell r="C121" t="str">
            <v>DZ01V0141R0</v>
          </cell>
          <cell r="D121" t="str">
            <v>SMD IC</v>
          </cell>
          <cell r="E121" t="str">
            <v>VALENS VS010RX BGA-268</v>
          </cell>
          <cell r="F121" t="str">
            <v>PCS</v>
          </cell>
        </row>
        <row r="122">
          <cell r="C122" t="str">
            <v>DZ01V0141R1</v>
          </cell>
          <cell r="D122" t="str">
            <v>SMD IC</v>
          </cell>
          <cell r="E122" t="str">
            <v>VALENS VS010RX-A1 BGA-268</v>
          </cell>
          <cell r="F122" t="str">
            <v>PCS</v>
          </cell>
        </row>
        <row r="123">
          <cell r="C123" t="str">
            <v>DZ01V0142R0</v>
          </cell>
          <cell r="D123" t="str">
            <v>SMD IC</v>
          </cell>
          <cell r="E123" t="str">
            <v>WB W25Q32BVSSIG SOP-8</v>
          </cell>
          <cell r="F123" t="str">
            <v>PCS</v>
          </cell>
        </row>
        <row r="124">
          <cell r="C124" t="str">
            <v>DZ01V0143R0</v>
          </cell>
          <cell r="D124" t="str">
            <v>SMD IC</v>
          </cell>
          <cell r="E124" t="str">
            <v>WINBOND W9425G6EH-5 TSOP-66</v>
          </cell>
          <cell r="F124" t="str">
            <v>PCS</v>
          </cell>
        </row>
        <row r="125">
          <cell r="C125" t="str">
            <v>DZ01V0148R0</v>
          </cell>
          <cell r="D125" t="str">
            <v>SMD IC</v>
          </cell>
          <cell r="E125" t="str">
            <v>AMS AMS1117-1.2 SOT-223</v>
          </cell>
          <cell r="F125" t="str">
            <v>PCS</v>
          </cell>
        </row>
        <row r="126">
          <cell r="C126" t="str">
            <v>DZ01V0149R0</v>
          </cell>
          <cell r="D126" t="str">
            <v>SMD IC</v>
          </cell>
          <cell r="E126" t="str">
            <v>MAX MAX3232ESE SO-16</v>
          </cell>
          <cell r="F126" t="str">
            <v>PCS</v>
          </cell>
        </row>
        <row r="127">
          <cell r="C127" t="str">
            <v>DZ01V0150R0</v>
          </cell>
          <cell r="D127" t="str">
            <v>SMD IC</v>
          </cell>
          <cell r="E127" t="str">
            <v>NXP 74HCT595 9A5C715 TSSOP-16</v>
          </cell>
          <cell r="F127" t="str">
            <v>PCS</v>
          </cell>
        </row>
        <row r="128">
          <cell r="C128" t="str">
            <v>DZ01V0151R0</v>
          </cell>
          <cell r="D128" t="str">
            <v>SMD IC</v>
          </cell>
          <cell r="E128" t="str">
            <v>BCD AP3012KTR-E1 SOT-23-5P</v>
          </cell>
          <cell r="F128" t="str">
            <v>PCS</v>
          </cell>
        </row>
        <row r="129">
          <cell r="C129" t="str">
            <v>DZ01V0152R0</v>
          </cell>
          <cell r="D129" t="str">
            <v>SMD IC</v>
          </cell>
          <cell r="E129" t="str">
            <v>EP EPF011C SSOP-24</v>
          </cell>
          <cell r="F129" t="str">
            <v>PCS</v>
          </cell>
        </row>
        <row r="130">
          <cell r="C130" t="str">
            <v>DZ01V0154R0</v>
          </cell>
          <cell r="D130" t="str">
            <v>SMD IC</v>
          </cell>
          <cell r="E130" t="str">
            <v>NS LM4809MM MSOP-8</v>
          </cell>
          <cell r="F130" t="str">
            <v>PCS</v>
          </cell>
        </row>
        <row r="131">
          <cell r="C131" t="str">
            <v>DZ01V0155R0</v>
          </cell>
          <cell r="D131" t="str">
            <v>SMD IC</v>
          </cell>
          <cell r="E131" t="str">
            <v>ATMET AT24C1024 SO-8</v>
          </cell>
          <cell r="F131" t="str">
            <v>PCS</v>
          </cell>
        </row>
        <row r="132">
          <cell r="C132" t="str">
            <v>DZ01V0156R0</v>
          </cell>
          <cell r="D132" t="str">
            <v>SMD IC</v>
          </cell>
          <cell r="E132" t="str">
            <v>AU9254A21 SOP28</v>
          </cell>
          <cell r="F132" t="str">
            <v>PCS</v>
          </cell>
        </row>
        <row r="133">
          <cell r="C133" t="str">
            <v>DZ01V0158R0</v>
          </cell>
          <cell r="D133" t="str">
            <v>SMD IC</v>
          </cell>
          <cell r="E133" t="str">
            <v>BT8492P SSOP36,2*25W,百泰电子</v>
          </cell>
          <cell r="F133" t="str">
            <v>PCS</v>
          </cell>
        </row>
        <row r="134">
          <cell r="C134" t="str">
            <v>DZ01V0159R0</v>
          </cell>
          <cell r="D134" t="str">
            <v>SMD IC</v>
          </cell>
          <cell r="E134" t="str">
            <v>IRF4435 SOP8</v>
          </cell>
          <cell r="F134" t="str">
            <v>PCS</v>
          </cell>
        </row>
        <row r="135">
          <cell r="C135" t="str">
            <v>DZ01V0160R0</v>
          </cell>
          <cell r="D135" t="str">
            <v>SMD IC</v>
          </cell>
          <cell r="E135" t="str">
            <v>SAMSUNG K4T51163QI-HCE7 FBGA-84</v>
          </cell>
          <cell r="F135" t="str">
            <v>PCS</v>
          </cell>
        </row>
        <row r="136">
          <cell r="C136" t="str">
            <v>DZ01V0161R0</v>
          </cell>
          <cell r="D136" t="str">
            <v>SMD IC</v>
          </cell>
          <cell r="E136" t="str">
            <v>RICHTEK RT8010GQW WDFN-6L</v>
          </cell>
          <cell r="F136" t="str">
            <v>PCS</v>
          </cell>
        </row>
        <row r="137">
          <cell r="C137" t="str">
            <v>DZ01V0163R0</v>
          </cell>
          <cell r="D137" t="str">
            <v>SMD IC</v>
          </cell>
          <cell r="E137" t="str">
            <v>CJ 78M06 TO-252</v>
          </cell>
          <cell r="F137" t="str">
            <v>PCS</v>
          </cell>
        </row>
        <row r="138">
          <cell r="C138" t="str">
            <v>DZ01V0164R0</v>
          </cell>
          <cell r="D138" t="str">
            <v>SMD IC</v>
          </cell>
          <cell r="E138" t="str">
            <v>AT 24C128C-SSHM-T SOP8</v>
          </cell>
          <cell r="F138" t="str">
            <v>PCS</v>
          </cell>
        </row>
        <row r="139">
          <cell r="C139" t="str">
            <v>DZ01V0165R0</v>
          </cell>
          <cell r="D139" t="str">
            <v>SMD IC</v>
          </cell>
          <cell r="E139" t="str">
            <v>INTERSIL EL8300ISZ SO-16</v>
          </cell>
          <cell r="F139" t="str">
            <v>PCS</v>
          </cell>
        </row>
        <row r="140">
          <cell r="C140" t="str">
            <v>DZ01V0166R0</v>
          </cell>
          <cell r="D140" t="str">
            <v>SMD IC</v>
          </cell>
          <cell r="E140" t="str">
            <v>NXP 74LVCT14 SO-14</v>
          </cell>
          <cell r="F140" t="str">
            <v>PCS</v>
          </cell>
        </row>
        <row r="141">
          <cell r="C141" t="str">
            <v>DZ01V0168R0</v>
          </cell>
          <cell r="D141" t="str">
            <v>SMD IC</v>
          </cell>
          <cell r="E141" t="str">
            <v>W25Q16BVSSIG soic8 280mi1</v>
          </cell>
          <cell r="F141" t="str">
            <v>PCS</v>
          </cell>
        </row>
        <row r="142">
          <cell r="C142" t="str">
            <v>DZ01V0172R0</v>
          </cell>
          <cell r="D142" t="str">
            <v>SMD IC</v>
          </cell>
          <cell r="E142" t="str">
            <v>EL5167IWZ SOT23-5</v>
          </cell>
          <cell r="F142" t="str">
            <v>PCS</v>
          </cell>
        </row>
        <row r="143">
          <cell r="C143" t="str">
            <v>DZ01V0174R0</v>
          </cell>
          <cell r="D143" t="str">
            <v>SMD IC</v>
          </cell>
          <cell r="E143" t="str">
            <v>CS8416 TSSOP28</v>
          </cell>
          <cell r="F143" t="str">
            <v>PCS</v>
          </cell>
        </row>
        <row r="144">
          <cell r="C144" t="str">
            <v>DZ01V0175R0</v>
          </cell>
          <cell r="D144" t="str">
            <v>SMD IC</v>
          </cell>
          <cell r="E144" t="str">
            <v>SGM8054 SO-14</v>
          </cell>
          <cell r="F144" t="str">
            <v>PCS</v>
          </cell>
        </row>
        <row r="145">
          <cell r="C145" t="str">
            <v>DZ01V0178R0</v>
          </cell>
          <cell r="D145" t="str">
            <v>SMD IC</v>
          </cell>
          <cell r="E145" t="str">
            <v>24LC512 SOIC8</v>
          </cell>
          <cell r="F145" t="str">
            <v>PCS</v>
          </cell>
        </row>
        <row r="146">
          <cell r="C146" t="str">
            <v>DZ01V0179R0</v>
          </cell>
          <cell r="D146" t="str">
            <v>SMD IC</v>
          </cell>
          <cell r="E146" t="str">
            <v>74HC157PW TSSOP16</v>
          </cell>
          <cell r="F146" t="str">
            <v>PCS</v>
          </cell>
        </row>
        <row r="147">
          <cell r="C147" t="str">
            <v>DZ01V0183R0</v>
          </cell>
          <cell r="D147" t="str">
            <v>SMD IC</v>
          </cell>
          <cell r="E147" t="str">
            <v>ICS307M SOIC16</v>
          </cell>
          <cell r="F147" t="str">
            <v>PCS</v>
          </cell>
        </row>
        <row r="148">
          <cell r="C148" t="str">
            <v>DZ01V0185R0</v>
          </cell>
          <cell r="D148" t="str">
            <v>SMD IC</v>
          </cell>
          <cell r="E148" t="str">
            <v>LP2996MRX PSOP8</v>
          </cell>
          <cell r="F148" t="str">
            <v>PCS</v>
          </cell>
        </row>
        <row r="149">
          <cell r="C149" t="str">
            <v>DZ01V0186R0</v>
          </cell>
          <cell r="D149" t="str">
            <v>SMD IC</v>
          </cell>
          <cell r="E149" t="str">
            <v>MT47H32M16HR-3 FBGA84</v>
          </cell>
          <cell r="F149" t="str">
            <v>PCS</v>
          </cell>
        </row>
        <row r="150">
          <cell r="C150" t="str">
            <v>DZ01V0187R0</v>
          </cell>
          <cell r="D150" t="str">
            <v>SMD IC</v>
          </cell>
          <cell r="E150" t="str">
            <v>OL3631 Tqfp144P</v>
          </cell>
          <cell r="F150" t="str">
            <v>PCS</v>
          </cell>
        </row>
        <row r="151">
          <cell r="C151" t="str">
            <v>DZ01V0188R0</v>
          </cell>
          <cell r="D151" t="str">
            <v>SMD IC</v>
          </cell>
          <cell r="E151" t="str">
            <v>OL3632 Tqfp144P</v>
          </cell>
          <cell r="F151" t="str">
            <v>PCS</v>
          </cell>
        </row>
        <row r="152">
          <cell r="C152" t="str">
            <v>DZ01V0189R0</v>
          </cell>
          <cell r="D152" t="str">
            <v>SMD IC</v>
          </cell>
          <cell r="E152" t="str">
            <v>PCA9539R TSSOP24</v>
          </cell>
          <cell r="F152" t="str">
            <v>PCS</v>
          </cell>
        </row>
        <row r="153">
          <cell r="C153" t="str">
            <v>DZ01V0190R0</v>
          </cell>
          <cell r="D153" t="str">
            <v>SMD IC</v>
          </cell>
          <cell r="E153" t="str">
            <v>S25FL128P0XMFI00 SO3_16P</v>
          </cell>
          <cell r="F153" t="str">
            <v>PCS</v>
          </cell>
        </row>
        <row r="154">
          <cell r="C154" t="str">
            <v>DZ01V0191R0</v>
          </cell>
          <cell r="D154" t="str">
            <v>SMD IC</v>
          </cell>
          <cell r="E154" t="str">
            <v>SN74CBTLV3125PW TSSOP14</v>
          </cell>
          <cell r="F154" t="str">
            <v>PCS</v>
          </cell>
        </row>
        <row r="155">
          <cell r="C155" t="str">
            <v>DZ01V0192R0</v>
          </cell>
          <cell r="D155" t="str">
            <v>SMD IC</v>
          </cell>
          <cell r="E155" t="str">
            <v>SN74LVC541APWR TSSOP20</v>
          </cell>
          <cell r="F155" t="str">
            <v>PCS</v>
          </cell>
        </row>
        <row r="156">
          <cell r="C156" t="str">
            <v>DZ01V0193R0</v>
          </cell>
          <cell r="D156" t="str">
            <v>SMD IC</v>
          </cell>
          <cell r="E156" t="str">
            <v>SY89329VMGTR MLF-8P</v>
          </cell>
          <cell r="F156" t="str">
            <v>PCS</v>
          </cell>
        </row>
        <row r="157">
          <cell r="C157" t="str">
            <v>DZ01V0194R0</v>
          </cell>
          <cell r="D157" t="str">
            <v>SMD IC</v>
          </cell>
          <cell r="E157" t="str">
            <v>TPS3103K33DBVR DBV_6P</v>
          </cell>
          <cell r="F157" t="str">
            <v>PCS</v>
          </cell>
        </row>
        <row r="158">
          <cell r="C158" t="str">
            <v>DZ01V0195R0</v>
          </cell>
          <cell r="D158" t="str">
            <v>SMD IC</v>
          </cell>
          <cell r="E158" t="str">
            <v>XC6222D181ER-G USP-6C</v>
          </cell>
          <cell r="F158" t="str">
            <v>PCS</v>
          </cell>
        </row>
        <row r="159">
          <cell r="C159" t="str">
            <v>DZ01V0196R0</v>
          </cell>
          <cell r="D159" t="str">
            <v>SMD IC</v>
          </cell>
          <cell r="E159" t="str">
            <v>XC6222D331ER-G USP-6C</v>
          </cell>
          <cell r="F159" t="str">
            <v>PCS</v>
          </cell>
        </row>
        <row r="160">
          <cell r="C160" t="str">
            <v>DZ01V0198R0</v>
          </cell>
          <cell r="D160" t="str">
            <v>SMD IC</v>
          </cell>
          <cell r="E160" t="str">
            <v>CS4344 TSSOP10P0_5D</v>
          </cell>
          <cell r="F160" t="str">
            <v>PCS</v>
          </cell>
        </row>
        <row r="161">
          <cell r="C161" t="str">
            <v>DZ01V0199R0</v>
          </cell>
          <cell r="D161" t="str">
            <v>SMD IC</v>
          </cell>
          <cell r="E161" t="str">
            <v>ST STM32F103RBT6 LQFP-64</v>
          </cell>
          <cell r="F161" t="str">
            <v>PCS</v>
          </cell>
        </row>
        <row r="162">
          <cell r="C162" t="str">
            <v>DZ01V0201R0</v>
          </cell>
          <cell r="D162" t="str">
            <v>SMD IC</v>
          </cell>
          <cell r="E162" t="str">
            <v>TI 74LVC14A SO-14</v>
          </cell>
          <cell r="F162" t="str">
            <v>PCS</v>
          </cell>
        </row>
        <row r="163">
          <cell r="C163" t="str">
            <v>DZ01V0202R0</v>
          </cell>
          <cell r="D163" t="str">
            <v>SMD IC</v>
          </cell>
          <cell r="E163" t="str">
            <v>TI PCA9539R TSSOP24</v>
          </cell>
          <cell r="F163" t="str">
            <v>PCS</v>
          </cell>
        </row>
        <row r="164">
          <cell r="C164" t="str">
            <v>DZ01V0203R0</v>
          </cell>
          <cell r="D164" t="str">
            <v>SMD IC</v>
          </cell>
          <cell r="E164" t="str">
            <v>NXP 74HCU04D SO-14</v>
          </cell>
          <cell r="F164" t="str">
            <v>PCS</v>
          </cell>
        </row>
        <row r="165">
          <cell r="C165" t="str">
            <v>DZ01V0204R0</v>
          </cell>
          <cell r="D165" t="str">
            <v>SMD IC</v>
          </cell>
          <cell r="E165" t="str">
            <v>RTL8201BL lqfp48</v>
          </cell>
          <cell r="F165" t="str">
            <v>PCS</v>
          </cell>
        </row>
        <row r="166">
          <cell r="C166" t="str">
            <v>DZ01V0205R0</v>
          </cell>
          <cell r="D166" t="str">
            <v>SMD IC</v>
          </cell>
          <cell r="E166" t="str">
            <v>74HCU04 SO14</v>
          </cell>
          <cell r="F166" t="str">
            <v>PCS</v>
          </cell>
        </row>
        <row r="167">
          <cell r="C167" t="str">
            <v>DZ01V0207R0</v>
          </cell>
          <cell r="D167" t="str">
            <v>SMD IC</v>
          </cell>
          <cell r="E167" t="str">
            <v>M25P16 sop16w</v>
          </cell>
          <cell r="F167" t="str">
            <v>PCS</v>
          </cell>
        </row>
        <row r="168">
          <cell r="C168" t="str">
            <v>DZ01V0208R0</v>
          </cell>
          <cell r="D168" t="str">
            <v>SMD IC</v>
          </cell>
          <cell r="E168" t="str">
            <v>WM8940 qfn_24_epad</v>
          </cell>
          <cell r="F168" t="str">
            <v>PCS</v>
          </cell>
        </row>
        <row r="169">
          <cell r="C169" t="str">
            <v>DZ01V0208R1</v>
          </cell>
          <cell r="D169" t="str">
            <v>SMD IC</v>
          </cell>
          <cell r="E169" t="str">
            <v>WM8974CGEFL/V qfn_24_epad</v>
          </cell>
          <cell r="F169" t="str">
            <v>PCS</v>
          </cell>
        </row>
        <row r="170">
          <cell r="C170" t="str">
            <v>DZ01V0211R0</v>
          </cell>
          <cell r="D170" t="str">
            <v>SMD IC</v>
          </cell>
          <cell r="E170" t="str">
            <v>MP4561 QFN10_EPAD</v>
          </cell>
          <cell r="F170" t="str">
            <v>PCS</v>
          </cell>
        </row>
        <row r="171">
          <cell r="C171" t="str">
            <v>DZ01V0213R0</v>
          </cell>
          <cell r="D171" t="str">
            <v>SMD IC</v>
          </cell>
          <cell r="E171" t="str">
            <v>NE5532 soic8</v>
          </cell>
          <cell r="F171" t="str">
            <v>PCS</v>
          </cell>
        </row>
        <row r="172">
          <cell r="C172" t="str">
            <v>DZ01V0214R0</v>
          </cell>
          <cell r="D172" t="str">
            <v>SMD IC</v>
          </cell>
          <cell r="E172" t="str">
            <v>CP2102 QFN28_EPAD</v>
          </cell>
          <cell r="F172" t="str">
            <v>PCS</v>
          </cell>
        </row>
        <row r="173">
          <cell r="C173" t="str">
            <v>DZ01V0215R0</v>
          </cell>
          <cell r="D173" t="str">
            <v>SMD IC</v>
          </cell>
          <cell r="E173" t="str">
            <v>SST25VF040B soic8_5280</v>
          </cell>
          <cell r="F173" t="str">
            <v>PCS</v>
          </cell>
        </row>
        <row r="174">
          <cell r="C174" t="str">
            <v>DZ01V0218R0</v>
          </cell>
          <cell r="D174" t="str">
            <v>SMD IC</v>
          </cell>
          <cell r="E174" t="str">
            <v>pam8403 SOIC16</v>
          </cell>
          <cell r="F174" t="str">
            <v>PCS</v>
          </cell>
        </row>
        <row r="175">
          <cell r="C175" t="str">
            <v>DZ01V0220R0</v>
          </cell>
          <cell r="D175" t="str">
            <v>SMD IC</v>
          </cell>
          <cell r="E175" t="str">
            <v>M25P40 SO8W</v>
          </cell>
          <cell r="F175" t="str">
            <v>PCS</v>
          </cell>
        </row>
        <row r="176">
          <cell r="C176" t="str">
            <v>DZ01V0221R0</v>
          </cell>
          <cell r="D176" t="str">
            <v>SMD IC</v>
          </cell>
          <cell r="E176" t="str">
            <v>CSC4863 SOP16W</v>
          </cell>
          <cell r="F176" t="str">
            <v>PCS</v>
          </cell>
        </row>
        <row r="177">
          <cell r="C177" t="str">
            <v>DZ01V0222R0</v>
          </cell>
          <cell r="D177" t="str">
            <v>SMD IC</v>
          </cell>
          <cell r="E177" t="str">
            <v>WM8978G QFN32P3_0D_EPAD</v>
          </cell>
          <cell r="F177" t="str">
            <v>PCS</v>
          </cell>
        </row>
        <row r="178">
          <cell r="C178" t="str">
            <v>DZ01V0223R0</v>
          </cell>
          <cell r="D178" t="str">
            <v>IC卡座</v>
          </cell>
          <cell r="E178" t="str">
            <v>YK811</v>
          </cell>
          <cell r="F178" t="str">
            <v>PCS</v>
          </cell>
        </row>
        <row r="179">
          <cell r="C179" t="str">
            <v>DZ01V0225R0</v>
          </cell>
          <cell r="D179" t="str">
            <v>SMD IC</v>
          </cell>
          <cell r="E179" t="str">
            <v>PCF8574AT SO16</v>
          </cell>
          <cell r="F179" t="str">
            <v>PCS</v>
          </cell>
        </row>
        <row r="180">
          <cell r="C180" t="str">
            <v>DZ01V0230R0</v>
          </cell>
          <cell r="D180" t="str">
            <v>SMD IC</v>
          </cell>
          <cell r="E180" t="str">
            <v>LM2577S-ADJ TO-263</v>
          </cell>
          <cell r="F180" t="str">
            <v>PCS</v>
          </cell>
        </row>
        <row r="181">
          <cell r="C181" t="str">
            <v>DZ01V0231R0</v>
          </cell>
          <cell r="D181" t="str">
            <v>SMD IC</v>
          </cell>
          <cell r="E181" t="str">
            <v>MB4S TO-269AA</v>
          </cell>
          <cell r="F181" t="str">
            <v>PCS</v>
          </cell>
        </row>
        <row r="182">
          <cell r="C182" t="str">
            <v>DZ01V0232R0</v>
          </cell>
          <cell r="D182" t="str">
            <v>SMD IC</v>
          </cell>
          <cell r="E182" t="str">
            <v>MT41J64M16JT-15E:G FBGA96</v>
          </cell>
          <cell r="F182" t="str">
            <v>PCS</v>
          </cell>
        </row>
        <row r="183">
          <cell r="C183" t="str">
            <v>DZ01V0234R0</v>
          </cell>
          <cell r="D183" t="str">
            <v>SMD IC</v>
          </cell>
          <cell r="E183" t="str">
            <v>XC6222D181MR-G sot-25</v>
          </cell>
          <cell r="F183" t="str">
            <v>PCS</v>
          </cell>
        </row>
        <row r="184">
          <cell r="C184" t="str">
            <v>DZ01V0234R1</v>
          </cell>
          <cell r="D184" t="str">
            <v>SMD IC</v>
          </cell>
          <cell r="E184" t="str">
            <v>XC6227C181MR-G sot-25</v>
          </cell>
          <cell r="F184" t="str">
            <v>PCS</v>
          </cell>
        </row>
        <row r="185">
          <cell r="C185" t="str">
            <v>DZ01V0237R0</v>
          </cell>
          <cell r="D185" t="str">
            <v>SMD IC</v>
          </cell>
          <cell r="E185" t="str">
            <v>ENC28J60/SS SSOP28</v>
          </cell>
          <cell r="F185" t="str">
            <v>PCS</v>
          </cell>
        </row>
        <row r="186">
          <cell r="C186" t="str">
            <v>DZ01V0238R0</v>
          </cell>
          <cell r="D186" t="str">
            <v>SMD IC</v>
          </cell>
          <cell r="E186" t="str">
            <v>AC3090 Iqfp48</v>
          </cell>
          <cell r="F186" t="str">
            <v>PCS</v>
          </cell>
        </row>
        <row r="187">
          <cell r="C187" t="str">
            <v>DZ01V0239R0</v>
          </cell>
          <cell r="D187" t="str">
            <v>SMD IC</v>
          </cell>
          <cell r="E187" t="str">
            <v>74HC4051PW TSSOP-16</v>
          </cell>
          <cell r="F187" t="str">
            <v>PCS</v>
          </cell>
        </row>
        <row r="188">
          <cell r="C188" t="str">
            <v>DZ01V0240R0</v>
          </cell>
          <cell r="D188" t="str">
            <v>SMD IC</v>
          </cell>
          <cell r="E188" t="str">
            <v>QS3L384 tssop24</v>
          </cell>
          <cell r="F188" t="str">
            <v>PCS</v>
          </cell>
        </row>
        <row r="189">
          <cell r="C189" t="str">
            <v>DZ01V0241R0</v>
          </cell>
          <cell r="D189" t="str">
            <v>SMD IC</v>
          </cell>
          <cell r="E189" t="str">
            <v>WM8768 SSOP28</v>
          </cell>
          <cell r="F189" t="str">
            <v>PCS</v>
          </cell>
        </row>
        <row r="190">
          <cell r="C190" t="str">
            <v>DZ01V0243R0</v>
          </cell>
          <cell r="D190" t="str">
            <v>SD卡座</v>
          </cell>
          <cell r="E190" t="str">
            <v>SD_PUSH</v>
          </cell>
          <cell r="F190" t="str">
            <v>PCS</v>
          </cell>
        </row>
        <row r="191">
          <cell r="C191" t="str">
            <v>DZ01V0244R0</v>
          </cell>
          <cell r="D191" t="str">
            <v>SMD IC</v>
          </cell>
          <cell r="E191" t="str">
            <v>KSZ8863RLL lqfp48</v>
          </cell>
          <cell r="F191" t="str">
            <v>PCS</v>
          </cell>
        </row>
        <row r="192">
          <cell r="C192" t="str">
            <v>DZ01V0245R0</v>
          </cell>
          <cell r="D192" t="str">
            <v>SMD IC</v>
          </cell>
          <cell r="E192" t="str">
            <v>VS100TX-A0 BGA196</v>
          </cell>
          <cell r="F192" t="str">
            <v>PCS</v>
          </cell>
        </row>
        <row r="193">
          <cell r="C193" t="str">
            <v>DZ01V0246R0</v>
          </cell>
          <cell r="D193" t="str">
            <v>SMD IC</v>
          </cell>
          <cell r="E193" t="str">
            <v>VS100RX-A0 BGA268</v>
          </cell>
          <cell r="F193" t="str">
            <v>PCS</v>
          </cell>
        </row>
        <row r="194">
          <cell r="C194" t="str">
            <v>DZ01V0246R1</v>
          </cell>
          <cell r="D194" t="str">
            <v>SMD IC</v>
          </cell>
          <cell r="E194" t="str">
            <v>VS100RX-A1 BGA268</v>
          </cell>
          <cell r="F194" t="str">
            <v>PCS</v>
          </cell>
        </row>
        <row r="195">
          <cell r="C195" t="str">
            <v>DZ01V0247R0</v>
          </cell>
          <cell r="D195" t="str">
            <v>SMD IC</v>
          </cell>
          <cell r="E195" t="str">
            <v>RTL8201CP lqfp48</v>
          </cell>
          <cell r="F195" t="str">
            <v>PCS</v>
          </cell>
        </row>
        <row r="196">
          <cell r="C196" t="str">
            <v>DZ01V0248R0</v>
          </cell>
          <cell r="D196" t="str">
            <v>SMD IC</v>
          </cell>
          <cell r="E196" t="str">
            <v>MVA8G09 MSOP-8 (实物标签LM4809MM)</v>
          </cell>
          <cell r="F196" t="str">
            <v>PCS</v>
          </cell>
        </row>
        <row r="197">
          <cell r="C197" t="str">
            <v>DZ01V0249R0</v>
          </cell>
          <cell r="D197" t="str">
            <v>SMD IC</v>
          </cell>
          <cell r="E197" t="str">
            <v>SY8008BAAC SOT23-5</v>
          </cell>
          <cell r="F197" t="str">
            <v>PCS</v>
          </cell>
        </row>
        <row r="198">
          <cell r="C198" t="str">
            <v>DZ01V0250R0</v>
          </cell>
          <cell r="D198" t="str">
            <v>SMD IC</v>
          </cell>
          <cell r="E198" t="str">
            <v>TPA3118D2 HTSSOP32_EPAD</v>
          </cell>
          <cell r="F198" t="str">
            <v>PCS</v>
          </cell>
        </row>
        <row r="199">
          <cell r="C199" t="str">
            <v>DZ01V0253R0</v>
          </cell>
          <cell r="D199" t="str">
            <v>SMD IC</v>
          </cell>
          <cell r="E199" t="str">
            <v>VSOP38338 QFN8</v>
          </cell>
          <cell r="F199" t="str">
            <v>PCS</v>
          </cell>
        </row>
        <row r="200">
          <cell r="C200" t="str">
            <v>DZ01V0254R0</v>
          </cell>
          <cell r="D200" t="str">
            <v>SMD IC</v>
          </cell>
          <cell r="E200" t="str">
            <v>PT2257-S SOP8</v>
          </cell>
          <cell r="F200" t="str">
            <v>PCS</v>
          </cell>
        </row>
        <row r="201">
          <cell r="C201" t="str">
            <v>DZ01V0255R0</v>
          </cell>
          <cell r="D201" t="str">
            <v>SMD IC</v>
          </cell>
          <cell r="E201" t="str">
            <v>NCP1093MNRG</v>
          </cell>
          <cell r="F201" t="str">
            <v>PCS</v>
          </cell>
        </row>
        <row r="202">
          <cell r="C202" t="str">
            <v>DZ01V0256R0</v>
          </cell>
          <cell r="D202" t="str">
            <v>SMD IC</v>
          </cell>
          <cell r="E202" t="str">
            <v>XC6222D121PR-G SOT-89-5</v>
          </cell>
          <cell r="F202" t="str">
            <v>PCS</v>
          </cell>
        </row>
        <row r="203">
          <cell r="C203" t="str">
            <v>DZ01V0257R0</v>
          </cell>
          <cell r="D203" t="str">
            <v>SMD IC</v>
          </cell>
          <cell r="E203" t="str">
            <v>TPS65270PWPR HTSSOP24P</v>
          </cell>
          <cell r="F203" t="str">
            <v>PCS</v>
          </cell>
        </row>
        <row r="204">
          <cell r="C204" t="str">
            <v>DZ01V0259R0</v>
          </cell>
          <cell r="D204" t="str">
            <v>SMD IC</v>
          </cell>
          <cell r="E204" t="str">
            <v>RT8525GS SO14</v>
          </cell>
          <cell r="F204" t="str">
            <v>PCS</v>
          </cell>
        </row>
        <row r="205">
          <cell r="C205" t="str">
            <v>DZ01V0260R0</v>
          </cell>
          <cell r="D205" t="str">
            <v>SMD IC</v>
          </cell>
          <cell r="E205" t="str">
            <v>SI4896DY SO8</v>
          </cell>
          <cell r="F205" t="str">
            <v>PCS</v>
          </cell>
        </row>
        <row r="206">
          <cell r="C206" t="str">
            <v>DZ01V0261R0</v>
          </cell>
          <cell r="D206" t="str">
            <v>SMD IC</v>
          </cell>
          <cell r="E206" t="str">
            <v>ARMX STM32F103RCT6 LQFP-64</v>
          </cell>
          <cell r="F206" t="str">
            <v>PCS</v>
          </cell>
        </row>
        <row r="207">
          <cell r="C207" t="str">
            <v>DZ01V0264R0</v>
          </cell>
          <cell r="D207" t="str">
            <v>SMD IC</v>
          </cell>
          <cell r="E207" t="str">
            <v>SY8009AAAC SOT23-5</v>
          </cell>
          <cell r="F207" t="str">
            <v>PCS</v>
          </cell>
        </row>
        <row r="208">
          <cell r="C208" t="str">
            <v>DZ01V0265R0</v>
          </cell>
          <cell r="D208" t="str">
            <v>SMD IC</v>
          </cell>
          <cell r="E208" t="str">
            <v>STC15L2K32S2 LQFP32</v>
          </cell>
          <cell r="F208" t="str">
            <v>PCS</v>
          </cell>
        </row>
        <row r="209">
          <cell r="C209" t="str">
            <v>DZ01V0267R0</v>
          </cell>
          <cell r="D209" t="str">
            <v>SMD IC</v>
          </cell>
          <cell r="E209" t="str">
            <v>PL2303EA SSOP28</v>
          </cell>
          <cell r="F209" t="str">
            <v>PCS</v>
          </cell>
        </row>
        <row r="210">
          <cell r="C210" t="str">
            <v>DZ01V0268R0</v>
          </cell>
          <cell r="D210" t="str">
            <v>SMD IC</v>
          </cell>
          <cell r="E210" t="str">
            <v>PL2303EA  SSOP28</v>
          </cell>
          <cell r="F210" t="str">
            <v>PCS</v>
          </cell>
        </row>
        <row r="211">
          <cell r="C211" t="str">
            <v>DZ01V0275R0</v>
          </cell>
          <cell r="D211" t="str">
            <v>SMD IC</v>
          </cell>
          <cell r="E211" t="str">
            <v>ITE IT6604E LQFP-128</v>
          </cell>
          <cell r="F211" t="str">
            <v>PCS</v>
          </cell>
        </row>
        <row r="212">
          <cell r="C212" t="str">
            <v>DZ01V0276R0</v>
          </cell>
          <cell r="D212" t="str">
            <v>SMD IC</v>
          </cell>
          <cell r="E212" t="str">
            <v>CAT CAT6611CQ LQFP-80</v>
          </cell>
          <cell r="F212" t="str">
            <v>PCS</v>
          </cell>
        </row>
        <row r="213">
          <cell r="C213" t="str">
            <v>DZ01V0277R0</v>
          </cell>
          <cell r="D213" t="str">
            <v>SMD IC</v>
          </cell>
          <cell r="E213" t="str">
            <v>IC+ IP101A LF LQFP-48</v>
          </cell>
          <cell r="F213" t="str">
            <v>PCS</v>
          </cell>
        </row>
        <row r="214">
          <cell r="C214" t="str">
            <v>DZ01V0279R0</v>
          </cell>
          <cell r="D214" t="str">
            <v>SMD IC</v>
          </cell>
          <cell r="E214" t="str">
            <v>SI3402-GM QFN-20</v>
          </cell>
          <cell r="F214" t="str">
            <v>PCS</v>
          </cell>
        </row>
        <row r="215">
          <cell r="C215" t="str">
            <v>DZ01V0280R0</v>
          </cell>
          <cell r="D215" t="str">
            <v>SMD IC</v>
          </cell>
          <cell r="E215" t="str">
            <v>SDRAM 4MX32_W9812G2GH-6 TSOP-86</v>
          </cell>
          <cell r="F215" t="str">
            <v>PCS</v>
          </cell>
        </row>
        <row r="216">
          <cell r="C216" t="str">
            <v>DZ02V0001R0</v>
          </cell>
          <cell r="D216" t="str">
            <v>SMD电阻</v>
          </cell>
          <cell r="E216" t="str">
            <v>1/16W-0R±5%  0402</v>
          </cell>
          <cell r="F216" t="str">
            <v>PCS</v>
          </cell>
        </row>
        <row r="217">
          <cell r="C217" t="str">
            <v>DZ02V0002R0</v>
          </cell>
          <cell r="D217" t="str">
            <v>SMD电阻</v>
          </cell>
          <cell r="E217" t="str">
            <v>1/16W-22R±1%  0402</v>
          </cell>
          <cell r="F217" t="str">
            <v>PCS</v>
          </cell>
        </row>
        <row r="218">
          <cell r="C218" t="str">
            <v>DZ02V0003R0</v>
          </cell>
          <cell r="D218" t="str">
            <v>SMD电阻</v>
          </cell>
          <cell r="E218" t="str">
            <v>1/16W-49R9±1%  0402</v>
          </cell>
          <cell r="F218" t="str">
            <v>PCS</v>
          </cell>
        </row>
        <row r="219">
          <cell r="C219" t="str">
            <v>DZ02V0004R0</v>
          </cell>
          <cell r="D219" t="str">
            <v>SMD电阻</v>
          </cell>
          <cell r="E219" t="str">
            <v>1/10W-0R±5%  0603</v>
          </cell>
          <cell r="F219" t="str">
            <v>PCS</v>
          </cell>
        </row>
        <row r="220">
          <cell r="C220" t="str">
            <v>DZ02V0005R0</v>
          </cell>
          <cell r="D220" t="str">
            <v>SMD电阻</v>
          </cell>
          <cell r="E220" t="str">
            <v>1/10W-1R±1%  0603</v>
          </cell>
          <cell r="F220" t="str">
            <v>PCS</v>
          </cell>
        </row>
        <row r="221">
          <cell r="C221" t="str">
            <v>DZ02V0006R0</v>
          </cell>
          <cell r="D221" t="str">
            <v>SMD电阻</v>
          </cell>
          <cell r="E221" t="str">
            <v>1/10W-6R8±1%  0603</v>
          </cell>
          <cell r="F221" t="str">
            <v>PCS</v>
          </cell>
        </row>
        <row r="222">
          <cell r="C222" t="str">
            <v>DZ02V0007R0</v>
          </cell>
          <cell r="D222" t="str">
            <v>SMD电阻</v>
          </cell>
          <cell r="E222" t="str">
            <v>1/10W-10R±1%  0603</v>
          </cell>
          <cell r="F222" t="str">
            <v>PCS</v>
          </cell>
        </row>
        <row r="223">
          <cell r="C223" t="str">
            <v>DZ02V0008R0</v>
          </cell>
          <cell r="D223" t="str">
            <v>SMD电阻</v>
          </cell>
          <cell r="E223" t="str">
            <v>1/10W-18R±1%  0603</v>
          </cell>
          <cell r="F223" t="str">
            <v>PCS</v>
          </cell>
        </row>
        <row r="224">
          <cell r="C224" t="str">
            <v>DZ02V0009R0</v>
          </cell>
          <cell r="D224" t="str">
            <v>SMD电阻</v>
          </cell>
          <cell r="E224" t="str">
            <v>1/10W-20R±1%  0603</v>
          </cell>
          <cell r="F224" t="str">
            <v>PCS</v>
          </cell>
        </row>
        <row r="225">
          <cell r="C225" t="str">
            <v>DZ02V0010R0</v>
          </cell>
          <cell r="D225" t="str">
            <v>SMD电阻</v>
          </cell>
          <cell r="E225" t="str">
            <v>1/10W-22R±1%  0603</v>
          </cell>
          <cell r="F225" t="str">
            <v>PCS</v>
          </cell>
        </row>
        <row r="226">
          <cell r="C226" t="str">
            <v>DZ02V0011R0</v>
          </cell>
          <cell r="D226" t="str">
            <v>SMD电阻</v>
          </cell>
          <cell r="E226" t="str">
            <v>1/10W-33R±1%  0603</v>
          </cell>
          <cell r="F226" t="str">
            <v>PCS</v>
          </cell>
        </row>
        <row r="227">
          <cell r="C227" t="str">
            <v>DZ02V0012R0</v>
          </cell>
          <cell r="D227" t="str">
            <v>SMD电阻</v>
          </cell>
          <cell r="E227" t="str">
            <v>1/10W-39R2±1%  0603</v>
          </cell>
          <cell r="F227" t="str">
            <v>PCS</v>
          </cell>
        </row>
        <row r="228">
          <cell r="C228" t="str">
            <v>DZ02V0013R0</v>
          </cell>
          <cell r="D228" t="str">
            <v>SMD电阻</v>
          </cell>
          <cell r="E228" t="str">
            <v>1/10W-49R9±1%  0603</v>
          </cell>
          <cell r="F228" t="str">
            <v>PCS</v>
          </cell>
        </row>
        <row r="229">
          <cell r="C229" t="str">
            <v>DZ02V0014R0</v>
          </cell>
          <cell r="D229" t="str">
            <v>SMD电阻</v>
          </cell>
          <cell r="E229" t="str">
            <v>1/10W-51R±1%  0603</v>
          </cell>
          <cell r="F229" t="str">
            <v>PCS</v>
          </cell>
        </row>
        <row r="230">
          <cell r="C230" t="str">
            <v>DZ02V0015R0</v>
          </cell>
          <cell r="D230" t="str">
            <v>SMD电阻</v>
          </cell>
          <cell r="E230" t="str">
            <v>1/10W-56R±1%  0603</v>
          </cell>
          <cell r="F230" t="str">
            <v>PCS</v>
          </cell>
        </row>
        <row r="231">
          <cell r="C231" t="str">
            <v>DZ02V0016R0</v>
          </cell>
          <cell r="D231" t="str">
            <v>SMD电阻</v>
          </cell>
          <cell r="E231" t="str">
            <v>1/10W-75R±1%  0603</v>
          </cell>
          <cell r="F231" t="str">
            <v>PCS</v>
          </cell>
        </row>
        <row r="232">
          <cell r="C232" t="str">
            <v>DZ02V0017R0</v>
          </cell>
          <cell r="D232" t="str">
            <v>SMD电阻</v>
          </cell>
          <cell r="E232" t="str">
            <v>1/10W-82R5±1%  0603</v>
          </cell>
          <cell r="F232" t="str">
            <v>PCS</v>
          </cell>
        </row>
        <row r="233">
          <cell r="C233" t="str">
            <v>DZ02V0018R0</v>
          </cell>
          <cell r="D233" t="str">
            <v>SMD电阻</v>
          </cell>
          <cell r="E233" t="str">
            <v>1/10W-100R±1%  0603</v>
          </cell>
          <cell r="F233" t="str">
            <v>PCS</v>
          </cell>
        </row>
        <row r="234">
          <cell r="C234" t="str">
            <v>DZ02V0019R0</v>
          </cell>
          <cell r="D234" t="str">
            <v>SMD电阻</v>
          </cell>
          <cell r="E234" t="str">
            <v>1/10W-120R±1%  0603</v>
          </cell>
          <cell r="F234" t="str">
            <v>PCS</v>
          </cell>
        </row>
        <row r="235">
          <cell r="C235" t="str">
            <v>DZ02V0020R0</v>
          </cell>
          <cell r="D235" t="str">
            <v>SMD电阻</v>
          </cell>
          <cell r="E235" t="str">
            <v>1/10W-150R±1%  0603</v>
          </cell>
          <cell r="F235" t="str">
            <v>PCS</v>
          </cell>
        </row>
        <row r="236">
          <cell r="C236" t="str">
            <v>DZ02V0021R0</v>
          </cell>
          <cell r="D236" t="str">
            <v>SMD电阻</v>
          </cell>
          <cell r="E236" t="str">
            <v>1/10W-200R±1%  0603</v>
          </cell>
          <cell r="F236" t="str">
            <v>PCS</v>
          </cell>
        </row>
        <row r="237">
          <cell r="C237" t="str">
            <v>DZ02V0022R0</v>
          </cell>
          <cell r="D237" t="str">
            <v>SMD电阻</v>
          </cell>
          <cell r="E237" t="str">
            <v>1/10W-220R±1%  0603</v>
          </cell>
          <cell r="F237" t="str">
            <v>PCS</v>
          </cell>
        </row>
        <row r="238">
          <cell r="C238" t="str">
            <v>DZ02V0023R0</v>
          </cell>
          <cell r="D238" t="str">
            <v>SMD电阻</v>
          </cell>
          <cell r="E238" t="str">
            <v>1/10W-270R±1%  0603</v>
          </cell>
          <cell r="F238" t="str">
            <v>PCS</v>
          </cell>
        </row>
        <row r="239">
          <cell r="C239" t="str">
            <v>DZ02V0024R0</v>
          </cell>
          <cell r="D239" t="str">
            <v>SMD电阻</v>
          </cell>
          <cell r="E239" t="str">
            <v>1/10W-330R±1%  0603</v>
          </cell>
          <cell r="F239" t="str">
            <v>PCS</v>
          </cell>
        </row>
        <row r="240">
          <cell r="C240" t="str">
            <v>DZ02V0025R0</v>
          </cell>
          <cell r="D240" t="str">
            <v>SMD电阻</v>
          </cell>
          <cell r="E240" t="str">
            <v>1/10W-470R±1%  0603</v>
          </cell>
          <cell r="F240" t="str">
            <v>PCS</v>
          </cell>
        </row>
        <row r="241">
          <cell r="C241" t="str">
            <v>DZ02V0026R0</v>
          </cell>
          <cell r="D241" t="str">
            <v>SMD电阻</v>
          </cell>
          <cell r="E241" t="str">
            <v>1/10W-499R±1%  0603</v>
          </cell>
          <cell r="F241" t="str">
            <v>PCS</v>
          </cell>
        </row>
        <row r="242">
          <cell r="C242" t="str">
            <v>DZ02V0027R0</v>
          </cell>
          <cell r="D242" t="str">
            <v>SMD电阻</v>
          </cell>
          <cell r="E242" t="str">
            <v>1/10W-510R±1%  0603</v>
          </cell>
          <cell r="F242" t="str">
            <v>PCS</v>
          </cell>
        </row>
        <row r="243">
          <cell r="C243" t="str">
            <v>DZ02V0028R0</v>
          </cell>
          <cell r="D243" t="str">
            <v>SMD电阻</v>
          </cell>
          <cell r="E243" t="str">
            <v>1/10W-536R±1%  0603</v>
          </cell>
          <cell r="F243" t="str">
            <v>PCS</v>
          </cell>
        </row>
        <row r="244">
          <cell r="C244" t="str">
            <v>DZ02V0029R0</v>
          </cell>
          <cell r="D244" t="str">
            <v>SMD电阻</v>
          </cell>
          <cell r="E244" t="str">
            <v>1/10W-560R±1%  0603</v>
          </cell>
          <cell r="F244" t="str">
            <v>PCS</v>
          </cell>
        </row>
        <row r="245">
          <cell r="C245" t="str">
            <v>DZ02V0030R0</v>
          </cell>
          <cell r="D245" t="str">
            <v>SMD电阻</v>
          </cell>
          <cell r="E245" t="str">
            <v>1/10W-680R±1%  0603</v>
          </cell>
          <cell r="F245" t="str">
            <v>PCS</v>
          </cell>
        </row>
        <row r="246">
          <cell r="C246" t="str">
            <v>DZ02V0031R0</v>
          </cell>
          <cell r="D246" t="str">
            <v>SMD电阻</v>
          </cell>
          <cell r="E246" t="str">
            <v>1/10W-698R±1%  0603</v>
          </cell>
          <cell r="F246" t="str">
            <v>PCS</v>
          </cell>
        </row>
        <row r="247">
          <cell r="C247" t="str">
            <v>DZ02V0032R0</v>
          </cell>
          <cell r="D247" t="str">
            <v>SMD电阻</v>
          </cell>
          <cell r="E247" t="str">
            <v>1/10W-806R±1%  0603</v>
          </cell>
          <cell r="F247" t="str">
            <v>PCS</v>
          </cell>
        </row>
        <row r="248">
          <cell r="C248" t="str">
            <v>DZ02V0033R0</v>
          </cell>
          <cell r="D248" t="str">
            <v>SMD电阻</v>
          </cell>
          <cell r="E248" t="str">
            <v>1/10W-820R±1%  0603</v>
          </cell>
          <cell r="F248" t="str">
            <v>PCS</v>
          </cell>
        </row>
        <row r="249">
          <cell r="C249" t="str">
            <v>DZ02V0034R0</v>
          </cell>
          <cell r="D249" t="str">
            <v>SMD电阻</v>
          </cell>
          <cell r="E249" t="str">
            <v>1/10W-1K±1%  0603</v>
          </cell>
          <cell r="F249" t="str">
            <v>PCS</v>
          </cell>
        </row>
        <row r="250">
          <cell r="C250" t="str">
            <v>DZ02V0035R0</v>
          </cell>
          <cell r="D250" t="str">
            <v>SMD电阻</v>
          </cell>
          <cell r="E250" t="str">
            <v>1/10W-1K2±1%  0603</v>
          </cell>
          <cell r="F250" t="str">
            <v>PCS</v>
          </cell>
        </row>
        <row r="251">
          <cell r="C251" t="str">
            <v>DZ02V0036R0</v>
          </cell>
          <cell r="D251" t="str">
            <v>SMD电阻</v>
          </cell>
          <cell r="E251" t="str">
            <v>1/10W-1K5±1%  0603</v>
          </cell>
          <cell r="F251" t="str">
            <v>PCS</v>
          </cell>
        </row>
        <row r="252">
          <cell r="C252" t="str">
            <v>DZ02V0037R0</v>
          </cell>
          <cell r="D252" t="str">
            <v>SMD电阻</v>
          </cell>
          <cell r="E252" t="str">
            <v>1/10W-1K8±1%  0603</v>
          </cell>
          <cell r="F252" t="str">
            <v>PCS</v>
          </cell>
        </row>
        <row r="253">
          <cell r="C253" t="str">
            <v>DZ02V0038R0</v>
          </cell>
          <cell r="D253" t="str">
            <v>SMD电阻</v>
          </cell>
          <cell r="E253" t="str">
            <v>1/10W-2K±1%  0603</v>
          </cell>
          <cell r="F253" t="str">
            <v>PCS</v>
          </cell>
        </row>
        <row r="254">
          <cell r="C254" t="str">
            <v>DZ02V0039R0</v>
          </cell>
          <cell r="D254" t="str">
            <v>SMD电阻</v>
          </cell>
          <cell r="E254" t="str">
            <v>1/10W-2K2±1%  0603</v>
          </cell>
          <cell r="F254" t="str">
            <v>PCS</v>
          </cell>
        </row>
        <row r="255">
          <cell r="C255" t="str">
            <v>DZ02V0040R0</v>
          </cell>
          <cell r="D255" t="str">
            <v>SMD电阻</v>
          </cell>
          <cell r="E255" t="str">
            <v>1/10W-2K7±1%  0603</v>
          </cell>
          <cell r="F255" t="str">
            <v>PCS</v>
          </cell>
        </row>
        <row r="256">
          <cell r="C256" t="str">
            <v>DZ02V0041R0</v>
          </cell>
          <cell r="D256" t="str">
            <v>SMD电阻</v>
          </cell>
          <cell r="E256" t="str">
            <v>1/10W-3K±1%  0603</v>
          </cell>
          <cell r="F256" t="str">
            <v>PCS</v>
          </cell>
        </row>
        <row r="257">
          <cell r="C257" t="str">
            <v>DZ02V0042R0</v>
          </cell>
          <cell r="D257" t="str">
            <v>SMD电阻</v>
          </cell>
          <cell r="E257" t="str">
            <v>1/10W-3K3±1%  0603</v>
          </cell>
          <cell r="F257" t="str">
            <v>PCS</v>
          </cell>
        </row>
        <row r="258">
          <cell r="C258" t="str">
            <v>DZ02V0043R0</v>
          </cell>
          <cell r="D258" t="str">
            <v>SMD电阻</v>
          </cell>
          <cell r="E258" t="str">
            <v>1/10W-3K6±1%  0603</v>
          </cell>
          <cell r="F258" t="str">
            <v>PCS</v>
          </cell>
        </row>
        <row r="259">
          <cell r="C259" t="str">
            <v>DZ02V0044R0</v>
          </cell>
          <cell r="D259" t="str">
            <v>SMD电阻</v>
          </cell>
          <cell r="E259" t="str">
            <v>1/10W-3K9±1%  0603</v>
          </cell>
          <cell r="F259" t="str">
            <v>PCS</v>
          </cell>
        </row>
        <row r="260">
          <cell r="C260" t="str">
            <v>DZ02V0045R0</v>
          </cell>
          <cell r="D260" t="str">
            <v>SMD电阻</v>
          </cell>
          <cell r="E260" t="str">
            <v>1/10W-4K7±1%  0603</v>
          </cell>
          <cell r="F260" t="str">
            <v>PCS</v>
          </cell>
        </row>
        <row r="261">
          <cell r="C261" t="str">
            <v>DZ02V0046R0</v>
          </cell>
          <cell r="D261" t="str">
            <v>SMD电阻</v>
          </cell>
          <cell r="E261" t="str">
            <v>1/10W-5K1±1%  0603</v>
          </cell>
          <cell r="F261" t="str">
            <v>PCS</v>
          </cell>
        </row>
        <row r="262">
          <cell r="C262" t="str">
            <v>DZ02V0047R0</v>
          </cell>
          <cell r="D262" t="str">
            <v>SMD电阻</v>
          </cell>
          <cell r="E262" t="str">
            <v>1/10W-5K6±1%  0603</v>
          </cell>
          <cell r="F262" t="str">
            <v>PCS</v>
          </cell>
        </row>
        <row r="263">
          <cell r="C263" t="str">
            <v>DZ02V0048R0</v>
          </cell>
          <cell r="D263" t="str">
            <v>SMD电阻</v>
          </cell>
          <cell r="E263" t="str">
            <v>1/10W-8K2±1%  0603</v>
          </cell>
          <cell r="F263" t="str">
            <v>PCS</v>
          </cell>
        </row>
        <row r="264">
          <cell r="C264" t="str">
            <v>DZ02V0049R0</v>
          </cell>
          <cell r="D264" t="str">
            <v>SMD电阻</v>
          </cell>
          <cell r="E264" t="str">
            <v>1/10W-10K±1%  0603</v>
          </cell>
          <cell r="F264" t="str">
            <v>PCS</v>
          </cell>
        </row>
        <row r="265">
          <cell r="C265" t="str">
            <v>DZ02V0050R0</v>
          </cell>
          <cell r="D265" t="str">
            <v>SMD电阻</v>
          </cell>
          <cell r="E265" t="str">
            <v>1/10W-12K±1%  0603</v>
          </cell>
          <cell r="F265" t="str">
            <v>PCS</v>
          </cell>
        </row>
        <row r="266">
          <cell r="C266" t="str">
            <v>DZ02V0051R0</v>
          </cell>
          <cell r="D266" t="str">
            <v>SMD电阻</v>
          </cell>
          <cell r="E266" t="str">
            <v>1/10W-15K±1%  0603</v>
          </cell>
          <cell r="F266" t="str">
            <v>PCS</v>
          </cell>
        </row>
        <row r="267">
          <cell r="C267" t="str">
            <v>DZ02V0052R0</v>
          </cell>
          <cell r="D267" t="str">
            <v>SMD电阻</v>
          </cell>
          <cell r="E267" t="str">
            <v>1/10W-16K5±1%  0603</v>
          </cell>
          <cell r="F267" t="str">
            <v>PCS</v>
          </cell>
        </row>
        <row r="268">
          <cell r="C268" t="str">
            <v>DZ02V0053R0</v>
          </cell>
          <cell r="D268" t="str">
            <v>SMD电阻</v>
          </cell>
          <cell r="E268" t="str">
            <v>1/10W-16K8±1%  0603</v>
          </cell>
          <cell r="F268" t="str">
            <v>PCS</v>
          </cell>
        </row>
        <row r="269">
          <cell r="C269" t="str">
            <v>DZ02V0054R0</v>
          </cell>
          <cell r="D269" t="str">
            <v>SMD电阻</v>
          </cell>
          <cell r="E269" t="str">
            <v>1/10W-20K±1%  0603</v>
          </cell>
          <cell r="F269" t="str">
            <v>PCS</v>
          </cell>
        </row>
        <row r="270">
          <cell r="C270" t="str">
            <v>DZ02V0055R0</v>
          </cell>
          <cell r="D270" t="str">
            <v>SMD电阻</v>
          </cell>
          <cell r="E270" t="str">
            <v>1/10W-22K±1%  0603</v>
          </cell>
          <cell r="F270" t="str">
            <v>PCS</v>
          </cell>
        </row>
        <row r="271">
          <cell r="C271" t="str">
            <v>DZ02V0056R0</v>
          </cell>
          <cell r="D271" t="str">
            <v>SMD电阻</v>
          </cell>
          <cell r="E271" t="str">
            <v>1/10W-23K2±1%  0603</v>
          </cell>
          <cell r="F271" t="str">
            <v>PCS</v>
          </cell>
        </row>
        <row r="272">
          <cell r="C272" t="str">
            <v>DZ02V0057R0</v>
          </cell>
          <cell r="D272" t="str">
            <v>SMD电阻</v>
          </cell>
          <cell r="E272" t="str">
            <v>1/10W-24K9±1%  0603</v>
          </cell>
          <cell r="F272" t="str">
            <v>PCS</v>
          </cell>
        </row>
        <row r="273">
          <cell r="C273" t="str">
            <v>DZ02V0058R0</v>
          </cell>
          <cell r="D273" t="str">
            <v>SMD电阻</v>
          </cell>
          <cell r="E273" t="str">
            <v>1/10W-27K±1%  0603</v>
          </cell>
          <cell r="F273" t="str">
            <v>PCS</v>
          </cell>
        </row>
        <row r="274">
          <cell r="C274" t="str">
            <v>DZ02V0059R0</v>
          </cell>
          <cell r="D274" t="str">
            <v>SMD电阻</v>
          </cell>
          <cell r="E274" t="str">
            <v>1/10W-30K±1%  0603</v>
          </cell>
          <cell r="F274" t="str">
            <v>PCS</v>
          </cell>
        </row>
        <row r="275">
          <cell r="C275" t="str">
            <v>DZ02V0060R0</v>
          </cell>
          <cell r="D275" t="str">
            <v>SMD电阻</v>
          </cell>
          <cell r="E275" t="str">
            <v>1/10W-30K9±1%  0603</v>
          </cell>
          <cell r="F275" t="str">
            <v>PCS</v>
          </cell>
        </row>
        <row r="276">
          <cell r="C276" t="str">
            <v>DZ02V0061R0</v>
          </cell>
          <cell r="D276" t="str">
            <v>SMD电阻</v>
          </cell>
          <cell r="E276" t="str">
            <v>1/10W-33K±1%  0603</v>
          </cell>
          <cell r="F276" t="str">
            <v>PCS</v>
          </cell>
        </row>
        <row r="277">
          <cell r="C277" t="str">
            <v>DZ02V0062R0</v>
          </cell>
          <cell r="D277" t="str">
            <v>SMD电阻</v>
          </cell>
          <cell r="E277" t="str">
            <v>1/10W-36K5±1%  0603</v>
          </cell>
          <cell r="F277" t="str">
            <v>PCS</v>
          </cell>
        </row>
        <row r="278">
          <cell r="C278" t="str">
            <v>DZ02V0063R0</v>
          </cell>
          <cell r="D278" t="str">
            <v>SMD电阻</v>
          </cell>
          <cell r="E278" t="str">
            <v>1/10W-39K±1%  0603</v>
          </cell>
          <cell r="F278" t="str">
            <v>PCS</v>
          </cell>
        </row>
        <row r="279">
          <cell r="C279" t="str">
            <v>DZ02V0064R0</v>
          </cell>
          <cell r="D279" t="str">
            <v>SMD电阻</v>
          </cell>
          <cell r="E279" t="str">
            <v>1/10W-47K±1%  0603</v>
          </cell>
          <cell r="F279" t="str">
            <v>PCS</v>
          </cell>
        </row>
        <row r="280">
          <cell r="C280" t="str">
            <v>DZ02V0065R0</v>
          </cell>
          <cell r="D280" t="str">
            <v>SMD电阻</v>
          </cell>
          <cell r="E280" t="str">
            <v>1/10W-66K5±1%  0603</v>
          </cell>
          <cell r="F280" t="str">
            <v>PCS</v>
          </cell>
        </row>
        <row r="281">
          <cell r="C281" t="str">
            <v>DZ02V0066R0</v>
          </cell>
          <cell r="D281" t="str">
            <v>SMD电阻</v>
          </cell>
          <cell r="E281" t="str">
            <v>1/10W-68K±1%  0603</v>
          </cell>
          <cell r="F281" t="str">
            <v>PCS</v>
          </cell>
        </row>
        <row r="282">
          <cell r="C282" t="str">
            <v>DZ02V0067R0</v>
          </cell>
          <cell r="D282" t="str">
            <v>SMD电阻</v>
          </cell>
          <cell r="E282" t="str">
            <v>1/10W-100K±1%  0603</v>
          </cell>
          <cell r="F282" t="str">
            <v>PCS</v>
          </cell>
        </row>
        <row r="283">
          <cell r="C283" t="str">
            <v>DZ02V0068R0</v>
          </cell>
          <cell r="D283" t="str">
            <v>SMD电阻</v>
          </cell>
          <cell r="E283" t="str">
            <v>1/10W-200K±1%  0603</v>
          </cell>
          <cell r="F283" t="str">
            <v>PCS</v>
          </cell>
        </row>
        <row r="284">
          <cell r="C284" t="str">
            <v>DZ02V0069R0</v>
          </cell>
          <cell r="D284" t="str">
            <v>SMD电阻</v>
          </cell>
          <cell r="E284" t="str">
            <v>1/10W-332K±1%  0603</v>
          </cell>
          <cell r="F284" t="str">
            <v>PCS</v>
          </cell>
        </row>
        <row r="285">
          <cell r="C285" t="str">
            <v>DZ02V0070R0</v>
          </cell>
          <cell r="D285" t="str">
            <v>SMD电阻</v>
          </cell>
          <cell r="E285" t="str">
            <v>1/10W-499K±1%  0603</v>
          </cell>
          <cell r="F285" t="str">
            <v>PCS</v>
          </cell>
        </row>
        <row r="286">
          <cell r="C286" t="str">
            <v>DZ02V0071R0</v>
          </cell>
          <cell r="D286" t="str">
            <v>SMD电阻</v>
          </cell>
          <cell r="E286" t="str">
            <v>1/10W-590K±1%  0603</v>
          </cell>
          <cell r="F286" t="str">
            <v>PCS</v>
          </cell>
        </row>
        <row r="287">
          <cell r="C287" t="str">
            <v>DZ02V0072R0</v>
          </cell>
          <cell r="D287" t="str">
            <v>SMD电阻</v>
          </cell>
          <cell r="E287" t="str">
            <v>1/10W-1M±1%  0603</v>
          </cell>
          <cell r="F287" t="str">
            <v>PCS</v>
          </cell>
        </row>
        <row r="288">
          <cell r="C288" t="str">
            <v>DZ02V0073R0</v>
          </cell>
          <cell r="D288" t="str">
            <v>SMD电阻</v>
          </cell>
          <cell r="E288" t="str">
            <v>1/10W-1M5±1%  0603</v>
          </cell>
          <cell r="F288" t="str">
            <v>PCS</v>
          </cell>
        </row>
        <row r="289">
          <cell r="C289" t="str">
            <v>DZ02V0074R0</v>
          </cell>
          <cell r="D289" t="str">
            <v>SMD电阻</v>
          </cell>
          <cell r="E289" t="str">
            <v>1/10W-10M±1%  0603</v>
          </cell>
          <cell r="F289" t="str">
            <v>PCS</v>
          </cell>
        </row>
        <row r="290">
          <cell r="C290" t="str">
            <v>DZ02V0075R0</v>
          </cell>
          <cell r="D290" t="str">
            <v>SMD电阻</v>
          </cell>
          <cell r="E290" t="str">
            <v>1/8W-0R±5%  0805</v>
          </cell>
          <cell r="F290" t="str">
            <v>PCS</v>
          </cell>
        </row>
        <row r="291">
          <cell r="C291" t="str">
            <v>DZ02V0076R0</v>
          </cell>
          <cell r="D291" t="str">
            <v>SMD电阻</v>
          </cell>
          <cell r="E291" t="str">
            <v>1/8W-5R1±1%  0805</v>
          </cell>
          <cell r="F291" t="str">
            <v>PCS</v>
          </cell>
        </row>
        <row r="292">
          <cell r="C292" t="str">
            <v>DZ02V0077R0</v>
          </cell>
          <cell r="D292" t="str">
            <v>SMD电阻</v>
          </cell>
          <cell r="E292" t="str">
            <v>1/8W-10R±1%  0805</v>
          </cell>
          <cell r="F292" t="str">
            <v>PCS</v>
          </cell>
        </row>
        <row r="293">
          <cell r="C293" t="str">
            <v>DZ02V0078R0</v>
          </cell>
          <cell r="D293" t="str">
            <v>SMD电阻</v>
          </cell>
          <cell r="E293" t="str">
            <v>1/8W-22R±1%  0805</v>
          </cell>
          <cell r="F293" t="str">
            <v>PCS</v>
          </cell>
        </row>
        <row r="294">
          <cell r="C294" t="str">
            <v>DZ02V0079R0</v>
          </cell>
          <cell r="D294" t="str">
            <v>SMD电阻</v>
          </cell>
          <cell r="E294" t="str">
            <v>1/8W-33R±1%  0805</v>
          </cell>
          <cell r="F294" t="str">
            <v>PCS</v>
          </cell>
        </row>
        <row r="295">
          <cell r="C295" t="str">
            <v>DZ02V0080R0</v>
          </cell>
          <cell r="D295" t="str">
            <v>SMD电阻</v>
          </cell>
          <cell r="E295" t="str">
            <v>1/8W-37R4±1%  0805</v>
          </cell>
          <cell r="F295" t="str">
            <v>PCS</v>
          </cell>
        </row>
        <row r="296">
          <cell r="C296" t="str">
            <v>DZ02V0081R0</v>
          </cell>
          <cell r="D296" t="str">
            <v>SMD电阻</v>
          </cell>
          <cell r="E296" t="str">
            <v>1/8W-49R9±1%  0805</v>
          </cell>
          <cell r="F296" t="str">
            <v>PCS</v>
          </cell>
        </row>
        <row r="297">
          <cell r="C297" t="str">
            <v>DZ02V0082R0</v>
          </cell>
          <cell r="D297" t="str">
            <v>SMD电阻</v>
          </cell>
          <cell r="E297" t="str">
            <v>1/8W-51R±1%  0805</v>
          </cell>
          <cell r="F297" t="str">
            <v>PCS</v>
          </cell>
        </row>
        <row r="298">
          <cell r="C298" t="str">
            <v>DZ02V0083R0</v>
          </cell>
          <cell r="D298" t="str">
            <v>SMD电阻</v>
          </cell>
          <cell r="E298" t="str">
            <v>1/8W-56R±1%  0805</v>
          </cell>
          <cell r="F298" t="str">
            <v>PCS</v>
          </cell>
        </row>
        <row r="299">
          <cell r="C299" t="str">
            <v>DZ02V0084R0</v>
          </cell>
          <cell r="D299" t="str">
            <v>SMD电阻</v>
          </cell>
          <cell r="E299" t="str">
            <v>1/8W-75R±1%  0805</v>
          </cell>
          <cell r="F299" t="str">
            <v>PCS</v>
          </cell>
        </row>
        <row r="300">
          <cell r="C300" t="str">
            <v>DZ02V0085R0</v>
          </cell>
          <cell r="D300" t="str">
            <v>SMD电阻</v>
          </cell>
          <cell r="E300" t="str">
            <v>1/8W-88R7±1%  0805</v>
          </cell>
          <cell r="F300" t="str">
            <v>PCS</v>
          </cell>
        </row>
        <row r="301">
          <cell r="C301" t="str">
            <v>DZ02V0086R0</v>
          </cell>
          <cell r="D301" t="str">
            <v>SMD电阻</v>
          </cell>
          <cell r="E301" t="str">
            <v>1/8W-100R±1%  0805</v>
          </cell>
          <cell r="F301" t="str">
            <v>PCS</v>
          </cell>
        </row>
        <row r="302">
          <cell r="C302" t="str">
            <v>DZ02V0087R0</v>
          </cell>
          <cell r="D302" t="str">
            <v>SMD电阻</v>
          </cell>
          <cell r="E302" t="str">
            <v>1/8W-113R±1%  0805</v>
          </cell>
          <cell r="F302" t="str">
            <v>PCS</v>
          </cell>
        </row>
        <row r="303">
          <cell r="C303" t="str">
            <v>DZ02V0088R0</v>
          </cell>
          <cell r="D303" t="str">
            <v>SMD电阻</v>
          </cell>
          <cell r="E303" t="str">
            <v>1/8W-150R±1%  0805</v>
          </cell>
          <cell r="F303" t="str">
            <v>PCS</v>
          </cell>
        </row>
        <row r="304">
          <cell r="C304" t="str">
            <v>DZ02V0089R0</v>
          </cell>
          <cell r="D304" t="str">
            <v>SMD电阻</v>
          </cell>
          <cell r="E304" t="str">
            <v>1/8W-270R±1%  0805</v>
          </cell>
          <cell r="F304" t="str">
            <v>PCS</v>
          </cell>
        </row>
        <row r="305">
          <cell r="C305" t="str">
            <v>DZ02V0090R0</v>
          </cell>
          <cell r="D305" t="str">
            <v>SMD电阻</v>
          </cell>
          <cell r="E305" t="str">
            <v>1/8W-300R±1%  0805</v>
          </cell>
          <cell r="F305" t="str">
            <v>PCS</v>
          </cell>
        </row>
        <row r="306">
          <cell r="C306" t="str">
            <v>DZ02V0091R0</v>
          </cell>
          <cell r="D306" t="str">
            <v>SMD电阻</v>
          </cell>
          <cell r="E306" t="str">
            <v>1/8W-470R±1%  0805</v>
          </cell>
          <cell r="F306" t="str">
            <v>PCS</v>
          </cell>
        </row>
        <row r="307">
          <cell r="C307" t="str">
            <v>DZ02V0092R0</v>
          </cell>
          <cell r="D307" t="str">
            <v>SMD电阻</v>
          </cell>
          <cell r="E307" t="str">
            <v>1/8W-510R±1%  0805</v>
          </cell>
          <cell r="F307" t="str">
            <v>PCS</v>
          </cell>
        </row>
        <row r="308">
          <cell r="C308" t="str">
            <v>DZ02V0093R0</v>
          </cell>
          <cell r="D308" t="str">
            <v>SMD电阻</v>
          </cell>
          <cell r="E308" t="str">
            <v>1/8W-560R±1%  0805</v>
          </cell>
          <cell r="F308" t="str">
            <v>PCS</v>
          </cell>
        </row>
        <row r="309">
          <cell r="C309" t="str">
            <v>DZ02V0094R0</v>
          </cell>
          <cell r="D309" t="str">
            <v>SMD电阻</v>
          </cell>
          <cell r="E309" t="str">
            <v>1/8W-909R±1%  0805</v>
          </cell>
          <cell r="F309" t="str">
            <v>PCS</v>
          </cell>
        </row>
        <row r="310">
          <cell r="C310" t="str">
            <v>DZ02V0095R0</v>
          </cell>
          <cell r="D310" t="str">
            <v>SMD电阻</v>
          </cell>
          <cell r="E310" t="str">
            <v>1/8W-1K±1%  0805</v>
          </cell>
          <cell r="F310" t="str">
            <v>PCS</v>
          </cell>
        </row>
        <row r="311">
          <cell r="C311" t="str">
            <v>DZ02V0096R0</v>
          </cell>
          <cell r="D311" t="str">
            <v>SMD电阻</v>
          </cell>
          <cell r="E311" t="str">
            <v>1/8W-1K2±1%  0805</v>
          </cell>
          <cell r="F311" t="str">
            <v>PCS</v>
          </cell>
        </row>
        <row r="312">
          <cell r="C312" t="str">
            <v>DZ02V0097R0</v>
          </cell>
          <cell r="D312" t="str">
            <v>SMD电阻</v>
          </cell>
          <cell r="E312" t="str">
            <v>1/8W-2K2±1%  0805</v>
          </cell>
          <cell r="F312" t="str">
            <v>PCS</v>
          </cell>
        </row>
        <row r="313">
          <cell r="C313" t="str">
            <v>DZ02V0098R0</v>
          </cell>
          <cell r="D313" t="str">
            <v>SMD电阻</v>
          </cell>
          <cell r="E313" t="str">
            <v>1/8W-2K7±1%  0805</v>
          </cell>
          <cell r="F313" t="str">
            <v>PCS</v>
          </cell>
        </row>
        <row r="314">
          <cell r="C314" t="str">
            <v>DZ02V0099R0</v>
          </cell>
          <cell r="D314" t="str">
            <v>SMD电阻</v>
          </cell>
          <cell r="E314" t="str">
            <v>1/8W-3K3±1%  0805</v>
          </cell>
          <cell r="F314" t="str">
            <v>PCS</v>
          </cell>
        </row>
        <row r="315">
          <cell r="C315" t="str">
            <v>DZ02V0100R0</v>
          </cell>
          <cell r="D315" t="str">
            <v>SMD电阻</v>
          </cell>
          <cell r="E315" t="str">
            <v>1/8W-3K6±1%  0805</v>
          </cell>
          <cell r="F315" t="str">
            <v>PCS</v>
          </cell>
        </row>
        <row r="316">
          <cell r="C316" t="str">
            <v>DZ02V0101R0</v>
          </cell>
          <cell r="D316" t="str">
            <v>SMD电阻</v>
          </cell>
          <cell r="E316" t="str">
            <v>1/8W-4K7±1%  0805</v>
          </cell>
          <cell r="F316" t="str">
            <v>PCS</v>
          </cell>
        </row>
        <row r="317">
          <cell r="C317" t="str">
            <v>DZ02V0102R0</v>
          </cell>
          <cell r="D317" t="str">
            <v>SMD电阻</v>
          </cell>
          <cell r="E317" t="str">
            <v>1/8W-5K6±1%  0805</v>
          </cell>
          <cell r="F317" t="str">
            <v>PCS</v>
          </cell>
        </row>
        <row r="318">
          <cell r="C318" t="str">
            <v>DZ02V0103R0</v>
          </cell>
          <cell r="D318" t="str">
            <v>SMD电阻</v>
          </cell>
          <cell r="E318" t="str">
            <v>1/8W-10K±1%  0805</v>
          </cell>
          <cell r="F318" t="str">
            <v>PCS</v>
          </cell>
        </row>
        <row r="319">
          <cell r="C319" t="str">
            <v>DZ02V0104R0</v>
          </cell>
          <cell r="D319" t="str">
            <v>SMD电阻</v>
          </cell>
          <cell r="E319" t="str">
            <v>1/8W-47K±1%  0805</v>
          </cell>
          <cell r="F319" t="str">
            <v>PCS</v>
          </cell>
        </row>
        <row r="320">
          <cell r="C320" t="str">
            <v>DZ02V0105R0</v>
          </cell>
          <cell r="D320" t="str">
            <v>SMD电阻</v>
          </cell>
          <cell r="E320" t="str">
            <v>1/8W-100K±1%  0805</v>
          </cell>
          <cell r="F320" t="str">
            <v>PCS</v>
          </cell>
        </row>
        <row r="321">
          <cell r="C321" t="str">
            <v>DZ02V0106R0</v>
          </cell>
          <cell r="D321" t="str">
            <v>SMD电阻</v>
          </cell>
          <cell r="E321" t="str">
            <v>1/8W-200K±1%  0805</v>
          </cell>
          <cell r="F321" t="str">
            <v>PCS</v>
          </cell>
        </row>
        <row r="322">
          <cell r="C322" t="str">
            <v>DZ02V0107R0</v>
          </cell>
          <cell r="D322" t="str">
            <v>SMD电阻</v>
          </cell>
          <cell r="E322" t="str">
            <v>1/8W-1M±1%  0805</v>
          </cell>
          <cell r="F322" t="str">
            <v>PCS</v>
          </cell>
        </row>
        <row r="323">
          <cell r="C323" t="str">
            <v>DZ02V0108R0</v>
          </cell>
          <cell r="D323" t="str">
            <v>SMD电阻</v>
          </cell>
          <cell r="E323" t="str">
            <v>1/4W-0R±5%  1206</v>
          </cell>
          <cell r="F323" t="str">
            <v>PCS</v>
          </cell>
        </row>
        <row r="324">
          <cell r="C324" t="str">
            <v>DZ02V0109R0</v>
          </cell>
          <cell r="D324" t="str">
            <v>SMD电阻</v>
          </cell>
          <cell r="E324" t="str">
            <v>1/4W-6R8±1%  1206</v>
          </cell>
          <cell r="F324" t="str">
            <v>PCS</v>
          </cell>
        </row>
        <row r="325">
          <cell r="C325" t="str">
            <v>DZ02V0127R0</v>
          </cell>
          <cell r="D325" t="str">
            <v>保护电阻</v>
          </cell>
          <cell r="E325" t="str">
            <v>X010/PTC保护电阻</v>
          </cell>
          <cell r="F325" t="str">
            <v>PCS</v>
          </cell>
        </row>
        <row r="326">
          <cell r="C326" t="str">
            <v>DZ02V0128R0</v>
          </cell>
          <cell r="D326" t="str">
            <v>压敏电阻</v>
          </cell>
          <cell r="E326" t="str">
            <v>SDV 16V/20PF±30% 0603</v>
          </cell>
          <cell r="F326" t="str">
            <v>PCS</v>
          </cell>
        </row>
        <row r="327">
          <cell r="C327" t="str">
            <v>DZ02V0129R0</v>
          </cell>
          <cell r="D327" t="str">
            <v>SMD电阻</v>
          </cell>
          <cell r="E327" t="str">
            <v>1/10W-6K8±1%  0603</v>
          </cell>
          <cell r="F327" t="str">
            <v>PCS</v>
          </cell>
        </row>
        <row r="328">
          <cell r="C328" t="str">
            <v>DZ02V0130R0</v>
          </cell>
          <cell r="D328" t="str">
            <v>SMD电阻</v>
          </cell>
          <cell r="E328" t="str">
            <v>1/10W-49K9±1%  0603</v>
          </cell>
          <cell r="F328" t="str">
            <v>PCS</v>
          </cell>
        </row>
        <row r="329">
          <cell r="C329" t="str">
            <v>DZ02V0131R0</v>
          </cell>
          <cell r="D329" t="str">
            <v>SMD电阻</v>
          </cell>
          <cell r="E329" t="str">
            <v>1/8W-20R±1%  0805</v>
          </cell>
          <cell r="F329" t="str">
            <v>PCS</v>
          </cell>
        </row>
        <row r="330">
          <cell r="C330" t="str">
            <v>DZ02V0132R0</v>
          </cell>
          <cell r="D330" t="str">
            <v>SMD电阻</v>
          </cell>
          <cell r="E330" t="str">
            <v>1/10W-750R±1%  0603</v>
          </cell>
          <cell r="F330" t="str">
            <v>PCS</v>
          </cell>
        </row>
        <row r="331">
          <cell r="C331" t="str">
            <v>DZ02V0133R0</v>
          </cell>
          <cell r="D331" t="str">
            <v>SMD电阻</v>
          </cell>
          <cell r="E331" t="str">
            <v>1/8W-220R±1%  0805</v>
          </cell>
          <cell r="F331" t="str">
            <v>PCS</v>
          </cell>
        </row>
        <row r="332">
          <cell r="C332" t="str">
            <v>DZ02V0134R0</v>
          </cell>
          <cell r="D332" t="str">
            <v>SMD电阻</v>
          </cell>
          <cell r="E332" t="str">
            <v>1/4W-3.9R±1% 1206</v>
          </cell>
          <cell r="F332" t="str">
            <v>PCS</v>
          </cell>
        </row>
        <row r="333">
          <cell r="C333" t="str">
            <v>DZ02V0135R0</v>
          </cell>
          <cell r="D333" t="str">
            <v>SMD电阻</v>
          </cell>
          <cell r="E333" t="str">
            <v>1/8W-47R±1%  0805</v>
          </cell>
          <cell r="F333" t="str">
            <v>PCS</v>
          </cell>
        </row>
        <row r="334">
          <cell r="C334" t="str">
            <v>DZ02V0136R0</v>
          </cell>
          <cell r="D334" t="str">
            <v>SMD电阻</v>
          </cell>
          <cell r="E334" t="str">
            <v>1/8W-330R±1%  0805</v>
          </cell>
          <cell r="F334" t="str">
            <v>PCS</v>
          </cell>
        </row>
        <row r="335">
          <cell r="C335" t="str">
            <v>DZ02V0137R0</v>
          </cell>
          <cell r="D335" t="str">
            <v>SMD电阻</v>
          </cell>
          <cell r="E335" t="str">
            <v>1/10W-37R4±1%  0603</v>
          </cell>
          <cell r="F335" t="str">
            <v>PCS</v>
          </cell>
        </row>
        <row r="336">
          <cell r="C336" t="str">
            <v>DZ02V0138R0</v>
          </cell>
          <cell r="D336" t="str">
            <v>SMD电阻</v>
          </cell>
          <cell r="E336" t="str">
            <v>1/10W-270K±1%  0603</v>
          </cell>
          <cell r="F336" t="str">
            <v>PCS</v>
          </cell>
        </row>
        <row r="337">
          <cell r="C337" t="str">
            <v>DZ02V0139R0</v>
          </cell>
          <cell r="D337" t="str">
            <v>SMD电阻</v>
          </cell>
          <cell r="E337" t="str">
            <v>1/10W-17K4±1%  0603</v>
          </cell>
          <cell r="F337" t="str">
            <v>PCS</v>
          </cell>
        </row>
        <row r="338">
          <cell r="C338" t="str">
            <v>DZ02V0140R0</v>
          </cell>
          <cell r="D338" t="str">
            <v>SMD电阻</v>
          </cell>
          <cell r="E338" t="str">
            <v>1/10W-82K±1%  0603</v>
          </cell>
          <cell r="F338" t="str">
            <v>PCS</v>
          </cell>
        </row>
        <row r="339">
          <cell r="C339" t="str">
            <v>DZ02V0141R0</v>
          </cell>
          <cell r="D339" t="str">
            <v>SMD电阻</v>
          </cell>
          <cell r="E339" t="str">
            <v>1/10W-18K±1%  0603</v>
          </cell>
          <cell r="F339" t="str">
            <v>PCS</v>
          </cell>
        </row>
        <row r="340">
          <cell r="C340" t="str">
            <v>DZ02V0142R0</v>
          </cell>
          <cell r="D340" t="str">
            <v>SMD电阻</v>
          </cell>
          <cell r="E340" t="str">
            <v>1/8W-12K±1%  0805</v>
          </cell>
          <cell r="F340" t="str">
            <v>PCS</v>
          </cell>
        </row>
        <row r="341">
          <cell r="C341" t="str">
            <v>DZ02V0143R0</v>
          </cell>
          <cell r="D341" t="str">
            <v>SMD电阻</v>
          </cell>
          <cell r="E341" t="str">
            <v>1/10W-30R±1%  0603</v>
          </cell>
          <cell r="F341" t="str">
            <v>PCS</v>
          </cell>
        </row>
        <row r="342">
          <cell r="C342" t="str">
            <v>DZ02V0144R0</v>
          </cell>
          <cell r="D342" t="str">
            <v>SMD电阻</v>
          </cell>
          <cell r="E342" t="str">
            <v>1/10W-120K±1%  0603</v>
          </cell>
          <cell r="F342" t="str">
            <v>PCS</v>
          </cell>
        </row>
        <row r="343">
          <cell r="C343" t="str">
            <v>DZ02V0145R0</v>
          </cell>
          <cell r="D343" t="str">
            <v>SMD电阻</v>
          </cell>
          <cell r="E343" t="str">
            <v>1/10W-365K±1%  0603</v>
          </cell>
          <cell r="F343" t="str">
            <v>PCS</v>
          </cell>
        </row>
        <row r="344">
          <cell r="C344" t="str">
            <v>DZ02V0146R0</v>
          </cell>
          <cell r="D344" t="str">
            <v>SMD电阻</v>
          </cell>
          <cell r="E344" t="str">
            <v>1W-20R±5% 1812</v>
          </cell>
          <cell r="F344" t="str">
            <v>PCS</v>
          </cell>
        </row>
        <row r="345">
          <cell r="C345" t="str">
            <v>DZ02V0147R0</v>
          </cell>
          <cell r="D345" t="str">
            <v>SMD电阻</v>
          </cell>
          <cell r="E345" t="str">
            <v>1/10W-422R±1%  0603</v>
          </cell>
          <cell r="F345" t="str">
            <v>PCS</v>
          </cell>
        </row>
        <row r="346">
          <cell r="C346" t="str">
            <v>DZ02V0148R0</v>
          </cell>
          <cell r="D346" t="str">
            <v>SMD电阻</v>
          </cell>
          <cell r="E346" t="str">
            <v>1/10W-0.24R±1%  0603</v>
          </cell>
          <cell r="F346" t="str">
            <v>PCS</v>
          </cell>
        </row>
        <row r="347">
          <cell r="C347" t="str">
            <v>DZ02V0149R0</v>
          </cell>
          <cell r="D347" t="str">
            <v>SMD电阻</v>
          </cell>
          <cell r="E347" t="str">
            <v>1/16W-10R±1%  0402</v>
          </cell>
          <cell r="F347" t="str">
            <v>PCS</v>
          </cell>
        </row>
        <row r="348">
          <cell r="C348" t="str">
            <v>DZ02V0150R0</v>
          </cell>
          <cell r="D348" t="str">
            <v>SMD电阻</v>
          </cell>
          <cell r="E348" t="str">
            <v>1/8W-39K±1%  0805</v>
          </cell>
          <cell r="F348" t="str">
            <v>PCS</v>
          </cell>
        </row>
        <row r="349">
          <cell r="C349" t="str">
            <v>DZ02V0151R0</v>
          </cell>
          <cell r="D349" t="str">
            <v>SMD电阻</v>
          </cell>
          <cell r="E349" t="str">
            <v>1/4W-4R7±1%  1206</v>
          </cell>
          <cell r="F349" t="str">
            <v>PCS</v>
          </cell>
        </row>
        <row r="350">
          <cell r="C350" t="str">
            <v>DZ02V0152R0</v>
          </cell>
          <cell r="D350" t="str">
            <v>SMD电阻</v>
          </cell>
          <cell r="E350" t="str">
            <v>1/10W-68R±1%  0603</v>
          </cell>
          <cell r="F350" t="str">
            <v>PCS</v>
          </cell>
        </row>
        <row r="351">
          <cell r="C351" t="str">
            <v>DZ02V0153R0</v>
          </cell>
          <cell r="D351" t="str">
            <v>SMD电阻</v>
          </cell>
          <cell r="E351" t="str">
            <v>1/8W-27K±1%  0805</v>
          </cell>
          <cell r="F351" t="str">
            <v>PCS</v>
          </cell>
        </row>
        <row r="352">
          <cell r="C352" t="str">
            <v>DZ02V0154R0</v>
          </cell>
          <cell r="D352" t="str">
            <v>SMD电阻</v>
          </cell>
          <cell r="E352" t="str">
            <v>1W-3K3±1%  2512</v>
          </cell>
          <cell r="F352" t="str">
            <v>PCS</v>
          </cell>
        </row>
        <row r="353">
          <cell r="C353" t="str">
            <v>DZ02V0155R0</v>
          </cell>
          <cell r="D353" t="str">
            <v>SMD电阻</v>
          </cell>
          <cell r="E353" t="str">
            <v>1/8W-330K±1%  0805</v>
          </cell>
          <cell r="F353" t="str">
            <v>PCS</v>
          </cell>
        </row>
        <row r="354">
          <cell r="C354" t="str">
            <v>DZ02V0156R0</v>
          </cell>
          <cell r="D354" t="str">
            <v>SMD电阻</v>
          </cell>
          <cell r="E354" t="str">
            <v>1/8W-95K3±1%  0805</v>
          </cell>
          <cell r="F354" t="str">
            <v>PCS</v>
          </cell>
        </row>
        <row r="355">
          <cell r="C355" t="str">
            <v>DZ02V0157R0</v>
          </cell>
          <cell r="D355" t="str">
            <v>SMD电阻</v>
          </cell>
          <cell r="E355" t="str">
            <v>1/4W-357R±1%  1206</v>
          </cell>
          <cell r="F355" t="str">
            <v>PCS</v>
          </cell>
        </row>
        <row r="356">
          <cell r="C356" t="str">
            <v>DZ02V0158R0</v>
          </cell>
          <cell r="D356" t="str">
            <v>SMD电阻</v>
          </cell>
          <cell r="E356" t="str">
            <v>1/16W-499R±1%  0402</v>
          </cell>
          <cell r="F356" t="str">
            <v>PCS</v>
          </cell>
        </row>
        <row r="357">
          <cell r="C357" t="str">
            <v>DZ02V0159R0</v>
          </cell>
          <cell r="D357" t="str">
            <v>SMD电阻</v>
          </cell>
          <cell r="E357" t="str">
            <v>1/10W-4.53K±1%  0603</v>
          </cell>
          <cell r="F357" t="str">
            <v>PCS</v>
          </cell>
        </row>
        <row r="358">
          <cell r="C358" t="str">
            <v>DZ02V0160R0</v>
          </cell>
          <cell r="D358" t="str">
            <v>SMD电阻</v>
          </cell>
          <cell r="E358" t="str">
            <v>1/10W-402R±1%  0603</v>
          </cell>
          <cell r="F358" t="str">
            <v>PCS</v>
          </cell>
        </row>
        <row r="359">
          <cell r="C359" t="str">
            <v>DZ02V0161R0</v>
          </cell>
          <cell r="D359" t="str">
            <v>SMD电阻</v>
          </cell>
          <cell r="E359" t="str">
            <v>1/10W-1.69K±1%  0603</v>
          </cell>
          <cell r="F359" t="str">
            <v>PCS</v>
          </cell>
        </row>
        <row r="360">
          <cell r="C360" t="str">
            <v>DZ02V0162R0</v>
          </cell>
          <cell r="D360" t="str">
            <v>SMD电阻</v>
          </cell>
          <cell r="E360" t="str">
            <v>1/10W-4K02±1%  0603</v>
          </cell>
          <cell r="F360" t="str">
            <v>PCS</v>
          </cell>
        </row>
        <row r="361">
          <cell r="C361" t="str">
            <v>DZ02V0163R0</v>
          </cell>
          <cell r="D361" t="str">
            <v>SMD电阻</v>
          </cell>
          <cell r="E361" t="str">
            <v>1/16W-1K5±1%  0402</v>
          </cell>
          <cell r="F361" t="str">
            <v>PCS</v>
          </cell>
        </row>
        <row r="362">
          <cell r="C362" t="str">
            <v>DZ02V0164R0</v>
          </cell>
          <cell r="D362" t="str">
            <v>SMD电阻</v>
          </cell>
          <cell r="E362" t="str">
            <v>1/16W-1K±1%  0402</v>
          </cell>
          <cell r="F362" t="str">
            <v>PCS</v>
          </cell>
        </row>
        <row r="363">
          <cell r="C363" t="str">
            <v>DZ02V0165R0</v>
          </cell>
          <cell r="D363" t="str">
            <v>SMD电阻</v>
          </cell>
          <cell r="E363" t="str">
            <v>1/16W-100K±1%  0402</v>
          </cell>
          <cell r="F363" t="str">
            <v>PCS</v>
          </cell>
        </row>
        <row r="364">
          <cell r="C364" t="str">
            <v>DZ02V0166R0</v>
          </cell>
          <cell r="D364" t="str">
            <v>SMD电阻</v>
          </cell>
          <cell r="E364" t="str">
            <v>1/16W-10K±1%  0402</v>
          </cell>
          <cell r="F364" t="str">
            <v>PCS</v>
          </cell>
        </row>
        <row r="365">
          <cell r="C365" t="str">
            <v>DZ02V0167R0</v>
          </cell>
          <cell r="D365" t="str">
            <v>SMD电阻</v>
          </cell>
          <cell r="E365" t="str">
            <v>1/16W-1M±1%  0402</v>
          </cell>
          <cell r="F365" t="str">
            <v>PCS</v>
          </cell>
        </row>
        <row r="366">
          <cell r="C366" t="str">
            <v>DZ02V0168R0</v>
          </cell>
          <cell r="D366" t="str">
            <v>SMD电阻</v>
          </cell>
          <cell r="E366" t="str">
            <v>1/16W-22K±1%  0402</v>
          </cell>
          <cell r="F366" t="str">
            <v>PCS</v>
          </cell>
        </row>
        <row r="367">
          <cell r="C367" t="str">
            <v>DZ02V0169R0</v>
          </cell>
          <cell r="D367" t="str">
            <v>SMD电阻</v>
          </cell>
          <cell r="E367" t="str">
            <v>1/16W-33R±1%  0402</v>
          </cell>
          <cell r="F367" t="str">
            <v>PCS</v>
          </cell>
        </row>
        <row r="368">
          <cell r="C368" t="str">
            <v>DZ02V0170R0</v>
          </cell>
          <cell r="D368" t="str">
            <v>SMD电阻</v>
          </cell>
          <cell r="E368" t="str">
            <v>1/16W-4K7±1%  0402</v>
          </cell>
          <cell r="F368" t="str">
            <v>PCS</v>
          </cell>
        </row>
        <row r="369">
          <cell r="C369" t="str">
            <v>DZ02V0171R0</v>
          </cell>
          <cell r="D369" t="str">
            <v>SMD电阻</v>
          </cell>
          <cell r="E369" t="str">
            <v>1/16W-475R±1%  0402</v>
          </cell>
          <cell r="F369" t="str">
            <v>PCS</v>
          </cell>
        </row>
        <row r="370">
          <cell r="C370" t="str">
            <v>DZ02V0172R0</v>
          </cell>
          <cell r="D370" t="str">
            <v>SMD电阻</v>
          </cell>
          <cell r="E370" t="str">
            <v>1/16W-3K±1%  0402</v>
          </cell>
          <cell r="F370" t="str">
            <v>PCS</v>
          </cell>
        </row>
        <row r="371">
          <cell r="C371" t="str">
            <v>DZ02V0173R0</v>
          </cell>
          <cell r="D371" t="str">
            <v>SMD电阻</v>
          </cell>
          <cell r="E371" t="str">
            <v>1/16W-47K±1%  0402</v>
          </cell>
          <cell r="F371" t="str">
            <v>PCS</v>
          </cell>
        </row>
        <row r="372">
          <cell r="C372" t="str">
            <v>DZ02V0174R0</v>
          </cell>
          <cell r="D372" t="str">
            <v>SMD电阻</v>
          </cell>
          <cell r="E372" t="str">
            <v>1/10W-25K5±1%  0603</v>
          </cell>
          <cell r="F372" t="str">
            <v>PCS</v>
          </cell>
        </row>
        <row r="373">
          <cell r="C373" t="str">
            <v>DZ02V0175R0</v>
          </cell>
          <cell r="D373" t="str">
            <v>SMD电阻</v>
          </cell>
          <cell r="E373" t="str">
            <v>1/10W-45R3±1%  0603</v>
          </cell>
          <cell r="F373" t="str">
            <v>PCS</v>
          </cell>
        </row>
        <row r="374">
          <cell r="C374" t="str">
            <v>DZ02V0176R0</v>
          </cell>
          <cell r="D374" t="str">
            <v>SMD电阻</v>
          </cell>
          <cell r="E374" t="str">
            <v>1/10W-6K19±1%  0603</v>
          </cell>
          <cell r="F374" t="str">
            <v>PCS</v>
          </cell>
        </row>
        <row r="375">
          <cell r="C375" t="str">
            <v>DZ03V0001R0</v>
          </cell>
          <cell r="D375" t="str">
            <v>SMD电容</v>
          </cell>
          <cell r="E375" t="str">
            <v>100nF/50V±20%  0402</v>
          </cell>
          <cell r="F375" t="str">
            <v>PCS</v>
          </cell>
        </row>
        <row r="376">
          <cell r="C376" t="str">
            <v>DZ03V0002R0</v>
          </cell>
          <cell r="D376" t="str">
            <v>SMD电容</v>
          </cell>
          <cell r="E376" t="str">
            <v>1uF/6.3V+80%~-20%  0402</v>
          </cell>
          <cell r="F376" t="str">
            <v>PCS</v>
          </cell>
        </row>
        <row r="377">
          <cell r="C377" t="str">
            <v>DZ03V0003R0</v>
          </cell>
          <cell r="D377" t="str">
            <v>SMD电容</v>
          </cell>
          <cell r="E377" t="str">
            <v>1uF/10V±20%  0402</v>
          </cell>
          <cell r="F377" t="str">
            <v>PCS</v>
          </cell>
        </row>
        <row r="378">
          <cell r="C378" t="str">
            <v>DZ03V0004R0</v>
          </cell>
          <cell r="D378" t="str">
            <v>SMD电容</v>
          </cell>
          <cell r="E378" t="str">
            <v>5pF/50V±5%  0603</v>
          </cell>
          <cell r="F378" t="str">
            <v>PCS</v>
          </cell>
        </row>
        <row r="379">
          <cell r="C379" t="str">
            <v>DZ03V0005R0</v>
          </cell>
          <cell r="D379" t="str">
            <v>SMD电容</v>
          </cell>
          <cell r="E379" t="str">
            <v>5.6pF/50V±20%  0603</v>
          </cell>
          <cell r="F379" t="str">
            <v>PCS</v>
          </cell>
        </row>
        <row r="380">
          <cell r="C380" t="str">
            <v>DZ03V0006R0</v>
          </cell>
          <cell r="D380" t="str">
            <v>SMD电容</v>
          </cell>
          <cell r="E380" t="str">
            <v>10pF/50V±5%  0603</v>
          </cell>
          <cell r="F380" t="str">
            <v>PCS</v>
          </cell>
        </row>
        <row r="381">
          <cell r="C381" t="str">
            <v>DZ03V0007R0</v>
          </cell>
          <cell r="D381" t="str">
            <v>SMD电容</v>
          </cell>
          <cell r="E381" t="str">
            <v>15pF/50V±5%  0603</v>
          </cell>
          <cell r="F381" t="str">
            <v>PCS</v>
          </cell>
        </row>
        <row r="382">
          <cell r="C382" t="str">
            <v>DZ03V0008R0</v>
          </cell>
          <cell r="D382" t="str">
            <v>SMD电容</v>
          </cell>
          <cell r="E382" t="str">
            <v>18pF/50V±5%  0603</v>
          </cell>
          <cell r="F382" t="str">
            <v>PCS</v>
          </cell>
        </row>
        <row r="383">
          <cell r="C383" t="str">
            <v>DZ03V0009R0</v>
          </cell>
          <cell r="D383" t="str">
            <v>SMD电容</v>
          </cell>
          <cell r="E383" t="str">
            <v>20pF/50V±5%  0603</v>
          </cell>
          <cell r="F383" t="str">
            <v>PCS</v>
          </cell>
        </row>
        <row r="384">
          <cell r="C384" t="str">
            <v>DZ03V0010R0</v>
          </cell>
          <cell r="D384" t="str">
            <v>SMD电容</v>
          </cell>
          <cell r="E384" t="str">
            <v>22pF/50V±5%  0603</v>
          </cell>
          <cell r="F384" t="str">
            <v>PCS</v>
          </cell>
        </row>
        <row r="385">
          <cell r="C385" t="str">
            <v>DZ03V0011R0</v>
          </cell>
          <cell r="D385" t="str">
            <v>SMD电容</v>
          </cell>
          <cell r="E385" t="str">
            <v>27pF/50V±5%  0603</v>
          </cell>
          <cell r="F385" t="str">
            <v>PCS</v>
          </cell>
        </row>
        <row r="386">
          <cell r="C386" t="str">
            <v>DZ03V0012R0</v>
          </cell>
          <cell r="D386" t="str">
            <v>SMD电容</v>
          </cell>
          <cell r="E386" t="str">
            <v>33pF/50V±5%  0603</v>
          </cell>
          <cell r="F386" t="str">
            <v>PCS</v>
          </cell>
        </row>
        <row r="387">
          <cell r="C387" t="str">
            <v>DZ03V0013R0</v>
          </cell>
          <cell r="D387" t="str">
            <v>SMD电容</v>
          </cell>
          <cell r="E387" t="str">
            <v>47pF/50V±5%  0603</v>
          </cell>
          <cell r="F387" t="str">
            <v>PCS</v>
          </cell>
        </row>
        <row r="388">
          <cell r="C388" t="str">
            <v>DZ03V0014R0</v>
          </cell>
          <cell r="D388" t="str">
            <v>SMD电容</v>
          </cell>
          <cell r="E388" t="str">
            <v>50pF/50V±5%  0603</v>
          </cell>
          <cell r="F388" t="str">
            <v>PCS</v>
          </cell>
        </row>
        <row r="389">
          <cell r="C389" t="str">
            <v>DZ03V0015R0</v>
          </cell>
          <cell r="D389" t="str">
            <v>SMD电容</v>
          </cell>
          <cell r="E389" t="str">
            <v>51pF/50V±5%  0603</v>
          </cell>
          <cell r="F389" t="str">
            <v>PCS</v>
          </cell>
        </row>
        <row r="390">
          <cell r="C390" t="str">
            <v>DZ03V0016R0</v>
          </cell>
          <cell r="D390" t="str">
            <v>SMD电容</v>
          </cell>
          <cell r="E390" t="str">
            <v>82pF/50V±5%  0603</v>
          </cell>
          <cell r="F390" t="str">
            <v>PCS</v>
          </cell>
        </row>
        <row r="391">
          <cell r="C391" t="str">
            <v>DZ03V0017R0</v>
          </cell>
          <cell r="D391" t="str">
            <v>SMD电容</v>
          </cell>
          <cell r="E391" t="str">
            <v>100pF/50V±5%  0603</v>
          </cell>
          <cell r="F391" t="str">
            <v>PCS</v>
          </cell>
        </row>
        <row r="392">
          <cell r="C392" t="str">
            <v>DZ03V0018R0</v>
          </cell>
          <cell r="D392" t="str">
            <v>SMD电容</v>
          </cell>
          <cell r="E392" t="str">
            <v>200pF/50V±5%  0603</v>
          </cell>
          <cell r="F392" t="str">
            <v>PCS</v>
          </cell>
        </row>
        <row r="393">
          <cell r="C393" t="str">
            <v>DZ03V0019R0</v>
          </cell>
          <cell r="D393" t="str">
            <v>SMD电容</v>
          </cell>
          <cell r="E393" t="str">
            <v>220pF/50V±10%  0603</v>
          </cell>
          <cell r="F393" t="str">
            <v>PCS</v>
          </cell>
        </row>
        <row r="394">
          <cell r="C394" t="str">
            <v>DZ03V0020R0</v>
          </cell>
          <cell r="D394" t="str">
            <v>SMD电容</v>
          </cell>
          <cell r="E394" t="str">
            <v>390pF/50V±10%  0603</v>
          </cell>
          <cell r="F394" t="str">
            <v>PCS</v>
          </cell>
        </row>
        <row r="395">
          <cell r="C395" t="str">
            <v>DZ03V0021R0</v>
          </cell>
          <cell r="D395" t="str">
            <v>SMD电容</v>
          </cell>
          <cell r="E395" t="str">
            <v>470pF/50V±10%  0603</v>
          </cell>
          <cell r="F395" t="str">
            <v>PCS</v>
          </cell>
        </row>
        <row r="396">
          <cell r="C396" t="str">
            <v>DZ03V0022R0</v>
          </cell>
          <cell r="D396" t="str">
            <v>SMD电容</v>
          </cell>
          <cell r="E396" t="str">
            <v>820pF/50V±10%  0603</v>
          </cell>
          <cell r="F396" t="str">
            <v>PCS</v>
          </cell>
        </row>
        <row r="397">
          <cell r="C397" t="str">
            <v>DZ03V0023R0</v>
          </cell>
          <cell r="D397" t="str">
            <v>SMD电容</v>
          </cell>
          <cell r="E397" t="str">
            <v>1nF/50V±10%  0603</v>
          </cell>
          <cell r="F397" t="str">
            <v>PCS</v>
          </cell>
        </row>
        <row r="398">
          <cell r="C398" t="str">
            <v>DZ03V0024R0</v>
          </cell>
          <cell r="D398" t="str">
            <v>SMD电容</v>
          </cell>
          <cell r="E398" t="str">
            <v>1.5nF/50V±10%  0603</v>
          </cell>
          <cell r="F398" t="str">
            <v>PCS</v>
          </cell>
        </row>
        <row r="399">
          <cell r="C399" t="str">
            <v>DZ03V0025R0</v>
          </cell>
          <cell r="D399" t="str">
            <v>SMD电容</v>
          </cell>
          <cell r="E399" t="str">
            <v>2.2nF/50V±10%  0603</v>
          </cell>
          <cell r="F399" t="str">
            <v>PCS</v>
          </cell>
        </row>
        <row r="400">
          <cell r="C400" t="str">
            <v>DZ03V0026R0</v>
          </cell>
          <cell r="D400" t="str">
            <v>SMD电容</v>
          </cell>
          <cell r="E400" t="str">
            <v>2.7nF/50V±10%  0603</v>
          </cell>
          <cell r="F400" t="str">
            <v>PCS</v>
          </cell>
        </row>
        <row r="401">
          <cell r="C401" t="str">
            <v>DZ03V0027R0</v>
          </cell>
          <cell r="D401" t="str">
            <v>SMD电容</v>
          </cell>
          <cell r="E401" t="str">
            <v>3.3nF/50V±10%  0603</v>
          </cell>
          <cell r="F401" t="str">
            <v>PCS</v>
          </cell>
        </row>
        <row r="402">
          <cell r="C402" t="str">
            <v>DZ03V0028R0</v>
          </cell>
          <cell r="D402" t="str">
            <v>SMD电容</v>
          </cell>
          <cell r="E402" t="str">
            <v>4.7nF/50V±10%  0603</v>
          </cell>
          <cell r="F402" t="str">
            <v>PCS</v>
          </cell>
        </row>
        <row r="403">
          <cell r="C403" t="str">
            <v>DZ03V0029R0</v>
          </cell>
          <cell r="D403" t="str">
            <v>SMD电容</v>
          </cell>
          <cell r="E403" t="str">
            <v>5.6nF/50V±10%  0603</v>
          </cell>
          <cell r="F403" t="str">
            <v>PCS</v>
          </cell>
        </row>
        <row r="404">
          <cell r="C404" t="str">
            <v>DZ03V0030R0</v>
          </cell>
          <cell r="D404" t="str">
            <v>SMD电容</v>
          </cell>
          <cell r="E404" t="str">
            <v>8.2nF/50V±10%  0603</v>
          </cell>
          <cell r="F404" t="str">
            <v>PCS</v>
          </cell>
        </row>
        <row r="405">
          <cell r="C405" t="str">
            <v>DZ03V0031R0</v>
          </cell>
          <cell r="D405" t="str">
            <v>SMD电容</v>
          </cell>
          <cell r="E405" t="str">
            <v>10nF/50V±10%  0603</v>
          </cell>
          <cell r="F405" t="str">
            <v>PCS</v>
          </cell>
        </row>
        <row r="406">
          <cell r="C406" t="str">
            <v>DZ03V0032R0</v>
          </cell>
          <cell r="D406" t="str">
            <v>SMD电容</v>
          </cell>
          <cell r="E406" t="str">
            <v>22nF/50V±20%  0603</v>
          </cell>
          <cell r="F406" t="str">
            <v>PCS</v>
          </cell>
        </row>
        <row r="407">
          <cell r="C407" t="str">
            <v>DZ03V0033R0</v>
          </cell>
          <cell r="D407" t="str">
            <v>SMD电容</v>
          </cell>
          <cell r="E407" t="str">
            <v>47nF/50V±10%  0603</v>
          </cell>
          <cell r="F407" t="str">
            <v>PCS</v>
          </cell>
        </row>
        <row r="408">
          <cell r="C408" t="str">
            <v>DZ03V0034R0</v>
          </cell>
          <cell r="D408" t="str">
            <v>SMD电容</v>
          </cell>
          <cell r="E408" t="str">
            <v>56nF/50V±10%  0603</v>
          </cell>
          <cell r="F408" t="str">
            <v>PCS</v>
          </cell>
        </row>
        <row r="409">
          <cell r="C409" t="str">
            <v>DZ03V0035R0</v>
          </cell>
          <cell r="D409" t="str">
            <v>SMD电容</v>
          </cell>
          <cell r="E409" t="str">
            <v>100nF/50V±20%  0603</v>
          </cell>
          <cell r="F409" t="str">
            <v>PCS</v>
          </cell>
        </row>
        <row r="410">
          <cell r="C410" t="str">
            <v>DZ03V0036R0</v>
          </cell>
          <cell r="D410" t="str">
            <v>SMD电容</v>
          </cell>
          <cell r="E410" t="str">
            <v>120nF/25V±20%  0603</v>
          </cell>
          <cell r="F410" t="str">
            <v>PCS</v>
          </cell>
        </row>
        <row r="411">
          <cell r="C411" t="str">
            <v>DZ03V0037R0</v>
          </cell>
          <cell r="D411" t="str">
            <v>SMD电容</v>
          </cell>
          <cell r="E411" t="str">
            <v>220nF/25V±10%  0603</v>
          </cell>
          <cell r="F411" t="str">
            <v>PCS</v>
          </cell>
        </row>
        <row r="412">
          <cell r="C412" t="str">
            <v>DZ03V0038R0</v>
          </cell>
          <cell r="D412" t="str">
            <v>SMD电容</v>
          </cell>
          <cell r="E412" t="str">
            <v>470nF/25V±20%  0603</v>
          </cell>
          <cell r="F412" t="str">
            <v>PCS</v>
          </cell>
        </row>
        <row r="413">
          <cell r="C413" t="str">
            <v>DZ03V0039R0</v>
          </cell>
          <cell r="D413" t="str">
            <v>SMD电容</v>
          </cell>
          <cell r="E413" t="str">
            <v>1uF/16V±20%  0603</v>
          </cell>
          <cell r="F413" t="str">
            <v>PCS</v>
          </cell>
        </row>
        <row r="414">
          <cell r="C414" t="str">
            <v>DZ03V0040R0</v>
          </cell>
          <cell r="D414" t="str">
            <v>SMD电容</v>
          </cell>
          <cell r="E414" t="str">
            <v>2.2uF/16V±10%  0603</v>
          </cell>
          <cell r="F414" t="str">
            <v>PCS</v>
          </cell>
        </row>
        <row r="415">
          <cell r="C415" t="str">
            <v>DZ03V0041R0</v>
          </cell>
          <cell r="D415" t="str">
            <v>SMD电容</v>
          </cell>
          <cell r="E415" t="str">
            <v>10uF/16V±20%  0603</v>
          </cell>
          <cell r="F415" t="str">
            <v>PCS</v>
          </cell>
        </row>
        <row r="416">
          <cell r="C416" t="str">
            <v>DZ03V0041R1</v>
          </cell>
          <cell r="D416" t="str">
            <v>SMD电容</v>
          </cell>
          <cell r="E416" t="str">
            <v>10uF/10V±20%  0603</v>
          </cell>
          <cell r="F416" t="str">
            <v>PCS</v>
          </cell>
        </row>
        <row r="417">
          <cell r="C417" t="str">
            <v>DZ03V0042R0</v>
          </cell>
          <cell r="D417" t="str">
            <v>SMD电容</v>
          </cell>
          <cell r="E417" t="str">
            <v>22uF/50V±5%  0603</v>
          </cell>
          <cell r="F417" t="str">
            <v>PCS</v>
          </cell>
        </row>
        <row r="418">
          <cell r="C418" t="str">
            <v>DZ03V0043R0</v>
          </cell>
          <cell r="D418" t="str">
            <v>SMD电容</v>
          </cell>
          <cell r="E418" t="str">
            <v>10pF/50V±5%  0805</v>
          </cell>
          <cell r="F418" t="str">
            <v>PCS</v>
          </cell>
        </row>
        <row r="419">
          <cell r="C419" t="str">
            <v>DZ03V0044R0</v>
          </cell>
          <cell r="D419" t="str">
            <v>SMD电容</v>
          </cell>
          <cell r="E419" t="str">
            <v>20pF/50V±5%  0805</v>
          </cell>
          <cell r="F419" t="str">
            <v>PCS</v>
          </cell>
        </row>
        <row r="420">
          <cell r="C420" t="str">
            <v>DZ03V0045R0</v>
          </cell>
          <cell r="D420" t="str">
            <v>SMD电容</v>
          </cell>
          <cell r="E420" t="str">
            <v>33pF/50V±5%  0805</v>
          </cell>
          <cell r="F420" t="str">
            <v>PCS</v>
          </cell>
        </row>
        <row r="421">
          <cell r="C421" t="str">
            <v>DZ03V0046R0</v>
          </cell>
          <cell r="D421" t="str">
            <v>SMD电容</v>
          </cell>
          <cell r="E421" t="str">
            <v>100pF/50V±5%  0805</v>
          </cell>
          <cell r="F421" t="str">
            <v>PCS</v>
          </cell>
        </row>
        <row r="422">
          <cell r="C422" t="str">
            <v>DZ03V0047R0</v>
          </cell>
          <cell r="D422" t="str">
            <v>SMD电容</v>
          </cell>
          <cell r="E422" t="str">
            <v>1nF/50V±10%  0805</v>
          </cell>
          <cell r="F422" t="str">
            <v>PCS</v>
          </cell>
        </row>
        <row r="423">
          <cell r="C423" t="str">
            <v>DZ03V0048R0</v>
          </cell>
          <cell r="D423" t="str">
            <v>SMD电容</v>
          </cell>
          <cell r="E423" t="str">
            <v>2.7nF/50V±10%  0805</v>
          </cell>
          <cell r="F423" t="str">
            <v>PCS</v>
          </cell>
        </row>
        <row r="424">
          <cell r="C424" t="str">
            <v>DZ03V0049R0</v>
          </cell>
          <cell r="D424" t="str">
            <v>SMD电容</v>
          </cell>
          <cell r="E424" t="str">
            <v>10nF/50V±10%  0805</v>
          </cell>
          <cell r="F424" t="str">
            <v>PCS</v>
          </cell>
        </row>
        <row r="425">
          <cell r="C425" t="str">
            <v>DZ03V0050R0</v>
          </cell>
          <cell r="D425" t="str">
            <v>SMD电容</v>
          </cell>
          <cell r="E425" t="str">
            <v>27nF/50V±20%  0805</v>
          </cell>
          <cell r="F425" t="str">
            <v>PCS</v>
          </cell>
        </row>
        <row r="426">
          <cell r="C426" t="str">
            <v>DZ03V0051R0</v>
          </cell>
          <cell r="D426" t="str">
            <v>SMD电容</v>
          </cell>
          <cell r="E426" t="str">
            <v>100nF/50V±20%  0805</v>
          </cell>
          <cell r="F426" t="str">
            <v>PCS</v>
          </cell>
        </row>
        <row r="427">
          <cell r="C427" t="str">
            <v>DZ03V0052R0</v>
          </cell>
          <cell r="D427" t="str">
            <v>SMD电容</v>
          </cell>
          <cell r="E427" t="str">
            <v>470nF/50V±20%  0805</v>
          </cell>
          <cell r="F427" t="str">
            <v>PCS</v>
          </cell>
        </row>
        <row r="428">
          <cell r="C428" t="str">
            <v>DZ03V0053R0</v>
          </cell>
          <cell r="D428" t="str">
            <v>SMD电容</v>
          </cell>
          <cell r="E428" t="str">
            <v>1uF/25V±20%  0805</v>
          </cell>
          <cell r="F428" t="str">
            <v>PCS</v>
          </cell>
        </row>
        <row r="429">
          <cell r="C429" t="str">
            <v>DZ03V0054R0</v>
          </cell>
          <cell r="D429" t="str">
            <v>SMD电容</v>
          </cell>
          <cell r="E429" t="str">
            <v>2.2uF/25V±20%  0805</v>
          </cell>
          <cell r="F429" t="str">
            <v>PCS</v>
          </cell>
        </row>
        <row r="430">
          <cell r="C430" t="str">
            <v>DZ03V0055R0</v>
          </cell>
          <cell r="D430" t="str">
            <v>SMD电容</v>
          </cell>
          <cell r="E430" t="str">
            <v>4.7uF/50V±20%  0805</v>
          </cell>
          <cell r="F430" t="str">
            <v>PCS</v>
          </cell>
        </row>
        <row r="431">
          <cell r="C431" t="str">
            <v>DZ03V0056R0</v>
          </cell>
          <cell r="D431" t="str">
            <v>SMD电容</v>
          </cell>
          <cell r="E431" t="str">
            <v>10uF/16V±20%  0805</v>
          </cell>
          <cell r="F431" t="str">
            <v>PCS</v>
          </cell>
        </row>
        <row r="432">
          <cell r="C432" t="str">
            <v>DZ03V0057R0</v>
          </cell>
          <cell r="D432" t="str">
            <v>SMD电容</v>
          </cell>
          <cell r="E432" t="str">
            <v>1nF/50V±10%  1206</v>
          </cell>
          <cell r="F432" t="str">
            <v>PCS</v>
          </cell>
        </row>
        <row r="433">
          <cell r="C433" t="str">
            <v>DZ03V0058R0</v>
          </cell>
          <cell r="D433" t="str">
            <v>SMD电容</v>
          </cell>
          <cell r="E433" t="str">
            <v>1nF/1KV±10%  1206</v>
          </cell>
          <cell r="F433" t="str">
            <v>PCS</v>
          </cell>
        </row>
        <row r="434">
          <cell r="C434" t="str">
            <v>DZ03V0059R0</v>
          </cell>
          <cell r="D434" t="str">
            <v>SMD电容</v>
          </cell>
          <cell r="E434" t="str">
            <v>2.2uF/16V±10%  1206</v>
          </cell>
          <cell r="F434" t="str">
            <v>PCS</v>
          </cell>
        </row>
        <row r="435">
          <cell r="C435" t="str">
            <v>DZ03V0060R0</v>
          </cell>
          <cell r="D435" t="str">
            <v>SMD电容</v>
          </cell>
          <cell r="E435" t="str">
            <v>10uF/5V±10%  1206</v>
          </cell>
          <cell r="F435" t="str">
            <v>PCS</v>
          </cell>
        </row>
        <row r="436">
          <cell r="C436" t="str">
            <v>DZ03V0061R0</v>
          </cell>
          <cell r="D436" t="str">
            <v>SMD无极电容</v>
          </cell>
          <cell r="E436" t="str">
            <v>10uF/16V±20%  1206</v>
          </cell>
          <cell r="F436" t="str">
            <v>PCS</v>
          </cell>
        </row>
        <row r="437">
          <cell r="C437" t="str">
            <v>DZ03V0062R0</v>
          </cell>
          <cell r="D437" t="str">
            <v>SMD电容</v>
          </cell>
          <cell r="E437" t="str">
            <v>47uF/10V±20%  1206</v>
          </cell>
          <cell r="F437" t="str">
            <v>PCS</v>
          </cell>
        </row>
        <row r="438">
          <cell r="C438" t="str">
            <v>DZ03V0062R1</v>
          </cell>
          <cell r="D438" t="str">
            <v>SMD电容</v>
          </cell>
          <cell r="E438" t="str">
            <v>47uF/6.3V±20%  1206</v>
          </cell>
          <cell r="F438" t="str">
            <v>PCS</v>
          </cell>
        </row>
        <row r="439">
          <cell r="C439" t="str">
            <v>DZ03V0063R0</v>
          </cell>
          <cell r="D439" t="str">
            <v>SMD电解电容</v>
          </cell>
          <cell r="E439" t="str">
            <v>4.7uF/50V±20% φ4*5.5mm</v>
          </cell>
          <cell r="F439" t="str">
            <v>PCS</v>
          </cell>
        </row>
        <row r="440">
          <cell r="C440" t="str">
            <v>DZ03V0064R0</v>
          </cell>
          <cell r="D440" t="str">
            <v>SMD电解电容</v>
          </cell>
          <cell r="E440" t="str">
            <v>4.7uF/35V±20% φ4*5.4mm</v>
          </cell>
          <cell r="F440" t="str">
            <v>PCS</v>
          </cell>
        </row>
        <row r="441">
          <cell r="C441" t="str">
            <v>DZ03V0065R0</v>
          </cell>
          <cell r="D441" t="str">
            <v>SMD电解电容</v>
          </cell>
          <cell r="E441" t="str">
            <v>10uF/35V±20% φ5*5.4mm</v>
          </cell>
          <cell r="F441" t="str">
            <v>PCS</v>
          </cell>
        </row>
        <row r="442">
          <cell r="C442" t="str">
            <v>DZ03V0066R0</v>
          </cell>
          <cell r="D442" t="str">
            <v>SMD电解电容</v>
          </cell>
          <cell r="E442" t="str">
            <v>100uF/35V±20% φ6.3*7.7mm</v>
          </cell>
          <cell r="F442" t="str">
            <v>PCS</v>
          </cell>
        </row>
        <row r="443">
          <cell r="C443" t="str">
            <v>DZ03V0067R0</v>
          </cell>
          <cell r="D443" t="str">
            <v>SMD电解电容</v>
          </cell>
          <cell r="E443" t="str">
            <v>220uF/16V±20% φ6.3*7mm</v>
          </cell>
          <cell r="F443" t="str">
            <v>PCS</v>
          </cell>
        </row>
        <row r="444">
          <cell r="C444" t="str">
            <v>DZ03V0068R0</v>
          </cell>
          <cell r="D444" t="str">
            <v>SMD电解电容</v>
          </cell>
          <cell r="E444" t="str">
            <v>470uF/16V±20% φ8*10mm</v>
          </cell>
          <cell r="F444" t="str">
            <v>PCS</v>
          </cell>
        </row>
        <row r="445">
          <cell r="C445" t="str">
            <v>DZ03V0104R0</v>
          </cell>
          <cell r="D445" t="str">
            <v>SMD钽电容</v>
          </cell>
          <cell r="E445" t="str">
            <v>47uF/10V±20%  B型</v>
          </cell>
          <cell r="F445" t="str">
            <v>PCS</v>
          </cell>
        </row>
        <row r="446">
          <cell r="C446" t="str">
            <v>DZ03V0111R0</v>
          </cell>
          <cell r="D446" t="str">
            <v>SMD电容</v>
          </cell>
          <cell r="E446" t="str">
            <v>39pF/50V±5%  0603</v>
          </cell>
          <cell r="F446" t="str">
            <v>PCS</v>
          </cell>
        </row>
        <row r="447">
          <cell r="C447" t="str">
            <v>DZ03V0112R0</v>
          </cell>
          <cell r="D447" t="str">
            <v>SMD电容</v>
          </cell>
          <cell r="E447" t="str">
            <v>1uF/25V±20%  0603</v>
          </cell>
          <cell r="F447" t="str">
            <v>PCS</v>
          </cell>
        </row>
        <row r="448">
          <cell r="C448" t="str">
            <v>DZ03V0113R0</v>
          </cell>
          <cell r="D448" t="str">
            <v>SMD电容</v>
          </cell>
          <cell r="E448" t="str">
            <v>33nF/50V±20%  0603</v>
          </cell>
          <cell r="F448" t="str">
            <v>PCS</v>
          </cell>
        </row>
        <row r="449">
          <cell r="C449" t="str">
            <v>DZ03V0114R0</v>
          </cell>
          <cell r="D449" t="str">
            <v>SMD电容</v>
          </cell>
          <cell r="E449" t="str">
            <v>330pF/50V±5%  0805</v>
          </cell>
          <cell r="F449" t="str">
            <v>PCS</v>
          </cell>
        </row>
        <row r="450">
          <cell r="C450" t="str">
            <v>DZ03V0117R0</v>
          </cell>
          <cell r="D450" t="str">
            <v>SMD电容</v>
          </cell>
          <cell r="E450" t="str">
            <v>4.7uF/10V±20%  0603</v>
          </cell>
          <cell r="F450" t="str">
            <v>PCS</v>
          </cell>
        </row>
        <row r="451">
          <cell r="C451" t="str">
            <v>DZ03V0121R0</v>
          </cell>
          <cell r="D451" t="str">
            <v>SMD电解电容</v>
          </cell>
          <cell r="E451" t="str">
            <v>10uF/16V±20% φ4*7mm</v>
          </cell>
          <cell r="F451" t="str">
            <v>PCS</v>
          </cell>
        </row>
        <row r="452">
          <cell r="C452" t="str">
            <v>DZ03V0126R0</v>
          </cell>
          <cell r="D452" t="str">
            <v>SMD电容</v>
          </cell>
          <cell r="E452" t="str">
            <v>1uF/50V±10%  1206</v>
          </cell>
          <cell r="F452" t="str">
            <v>PCS</v>
          </cell>
        </row>
        <row r="453">
          <cell r="C453" t="str">
            <v>DZ03V0128R0</v>
          </cell>
          <cell r="D453" t="str">
            <v>SMD电容</v>
          </cell>
          <cell r="E453" t="str">
            <v>10nF/50V±20%  0402</v>
          </cell>
          <cell r="F453" t="str">
            <v>PCS</v>
          </cell>
        </row>
        <row r="454">
          <cell r="C454" t="str">
            <v>DZ03V0129R0</v>
          </cell>
          <cell r="D454" t="str">
            <v>SMD电容</v>
          </cell>
          <cell r="E454" t="str">
            <v>22uF/6.3V±20% 1206</v>
          </cell>
          <cell r="F454" t="str">
            <v>PCS</v>
          </cell>
        </row>
        <row r="455">
          <cell r="C455" t="str">
            <v>DZ03V0130R0</v>
          </cell>
          <cell r="D455" t="str">
            <v>SMD电容</v>
          </cell>
          <cell r="E455" t="str">
            <v>470NF/50V±20%  1206</v>
          </cell>
          <cell r="F455" t="str">
            <v>PCS</v>
          </cell>
        </row>
        <row r="456">
          <cell r="C456" t="str">
            <v>DZ03V0131R0</v>
          </cell>
          <cell r="D456" t="str">
            <v>SMD电容</v>
          </cell>
          <cell r="E456" t="str">
            <v>330nF/50V±20%  0805</v>
          </cell>
          <cell r="F456" t="str">
            <v>PCS</v>
          </cell>
        </row>
        <row r="457">
          <cell r="C457" t="str">
            <v>DZ03V0132R0</v>
          </cell>
          <cell r="D457" t="str">
            <v>SMD电容</v>
          </cell>
          <cell r="E457" t="str">
            <v>680pF/50V±10%  0603</v>
          </cell>
          <cell r="F457" t="str">
            <v>PCS</v>
          </cell>
        </row>
        <row r="458">
          <cell r="C458" t="str">
            <v>DZ03V0134R0</v>
          </cell>
          <cell r="D458" t="str">
            <v>SMD电容</v>
          </cell>
          <cell r="E458" t="str">
            <v>22uF/10V±20%  0603</v>
          </cell>
          <cell r="F458" t="str">
            <v>PCS</v>
          </cell>
        </row>
        <row r="459">
          <cell r="C459" t="str">
            <v>DZ03V0135R0</v>
          </cell>
          <cell r="D459" t="str">
            <v>SMD电解电容</v>
          </cell>
          <cell r="E459" t="str">
            <v>100uF/63V±20% φ10.0*10.0mm</v>
          </cell>
          <cell r="F459" t="str">
            <v>PCS</v>
          </cell>
        </row>
        <row r="460">
          <cell r="C460" t="str">
            <v>DZ03V0136R0</v>
          </cell>
          <cell r="D460" t="str">
            <v>SMD电容</v>
          </cell>
          <cell r="E460" t="str">
            <v>330nF/50V±20%  0603</v>
          </cell>
          <cell r="F460" t="str">
            <v>PCS</v>
          </cell>
        </row>
        <row r="461">
          <cell r="C461" t="str">
            <v>DZ03V0137R0</v>
          </cell>
          <cell r="D461" t="str">
            <v>SMD电容</v>
          </cell>
          <cell r="E461" t="str">
            <v>100nF/100V±20%  0805</v>
          </cell>
          <cell r="F461" t="str">
            <v>PCS</v>
          </cell>
        </row>
        <row r="462">
          <cell r="C462" t="str">
            <v>DZ03V0138R0</v>
          </cell>
          <cell r="D462" t="str">
            <v>SMD电容</v>
          </cell>
          <cell r="E462" t="str">
            <v>2.2uF/100V±20%  1210</v>
          </cell>
          <cell r="F462" t="str">
            <v>PCS</v>
          </cell>
        </row>
        <row r="463">
          <cell r="C463" t="str">
            <v>DZ03V0138R1</v>
          </cell>
          <cell r="D463" t="str">
            <v>SMD电容</v>
          </cell>
          <cell r="E463" t="str">
            <v>2.2uF/63V±20%  1210</v>
          </cell>
          <cell r="F463" t="str">
            <v>PCS</v>
          </cell>
        </row>
        <row r="464">
          <cell r="C464" t="str">
            <v>DZ03V0139R0</v>
          </cell>
          <cell r="D464" t="str">
            <v>SMD电容</v>
          </cell>
          <cell r="E464" t="str">
            <v>10nF/200V±10%  0805</v>
          </cell>
          <cell r="F464" t="str">
            <v>PCS</v>
          </cell>
        </row>
        <row r="465">
          <cell r="C465" t="str">
            <v>DZ03V0139R1</v>
          </cell>
          <cell r="D465" t="str">
            <v>SMD电容</v>
          </cell>
          <cell r="E465" t="str">
            <v>10nF/100V±10%  0805</v>
          </cell>
          <cell r="F465" t="str">
            <v>PCS</v>
          </cell>
        </row>
        <row r="466">
          <cell r="C466" t="str">
            <v>DZ03V0140R0</v>
          </cell>
          <cell r="D466" t="str">
            <v>SMD电容</v>
          </cell>
          <cell r="E466" t="str">
            <v>1nF/2KV±10%  1206</v>
          </cell>
          <cell r="F466" t="str">
            <v>PCS</v>
          </cell>
        </row>
        <row r="467">
          <cell r="C467" t="str">
            <v>DZ03V0141R0</v>
          </cell>
          <cell r="D467" t="str">
            <v>SMD电容</v>
          </cell>
          <cell r="E467" t="str">
            <v>2.2uF/50V±10%  1206</v>
          </cell>
          <cell r="F467" t="str">
            <v>PCS</v>
          </cell>
        </row>
        <row r="468">
          <cell r="C468" t="str">
            <v>DZ03V0142R0</v>
          </cell>
          <cell r="D468" t="str">
            <v>SMD电容</v>
          </cell>
          <cell r="E468" t="str">
            <v>12pF/50V±5%  0603</v>
          </cell>
          <cell r="F468" t="str">
            <v>PCS</v>
          </cell>
        </row>
        <row r="469">
          <cell r="C469" t="str">
            <v>DZ03V0143R0</v>
          </cell>
          <cell r="D469" t="str">
            <v>SMD电容</v>
          </cell>
          <cell r="E469" t="str">
            <v>22uF/16V±20%  1206</v>
          </cell>
          <cell r="F469" t="str">
            <v>PCS</v>
          </cell>
        </row>
        <row r="470">
          <cell r="C470" t="str">
            <v>DZ03V0144R0</v>
          </cell>
          <cell r="D470" t="str">
            <v>SMD电容</v>
          </cell>
          <cell r="E470" t="str">
            <v>220nF/50V±10%  0805</v>
          </cell>
          <cell r="F470" t="str">
            <v>PCS</v>
          </cell>
        </row>
        <row r="471">
          <cell r="C471" t="str">
            <v>DZ03V0145R0</v>
          </cell>
          <cell r="D471" t="str">
            <v>SMD电容</v>
          </cell>
          <cell r="E471" t="str">
            <v>10nF/50V±10%  1206</v>
          </cell>
          <cell r="F471" t="str">
            <v>PCS</v>
          </cell>
        </row>
        <row r="472">
          <cell r="C472" t="str">
            <v>DZ03V0147R0</v>
          </cell>
          <cell r="D472" t="str">
            <v>SMD电容</v>
          </cell>
          <cell r="E472" t="str">
            <v>10nF/100V±10%  1206</v>
          </cell>
          <cell r="F472" t="str">
            <v>PCS</v>
          </cell>
        </row>
        <row r="473">
          <cell r="C473" t="str">
            <v>DZ03V0149R0</v>
          </cell>
          <cell r="D473" t="str">
            <v>SMD电容</v>
          </cell>
          <cell r="E473" t="str">
            <v>22uF/50V±20%  0805</v>
          </cell>
          <cell r="F473" t="str">
            <v>PCS</v>
          </cell>
        </row>
        <row r="474">
          <cell r="C474" t="str">
            <v>DZ03V0149R1</v>
          </cell>
          <cell r="D474" t="str">
            <v>SMD电容</v>
          </cell>
          <cell r="E474" t="str">
            <v>22uF/10V±20%  0805</v>
          </cell>
          <cell r="F474" t="str">
            <v>PCS</v>
          </cell>
        </row>
        <row r="475">
          <cell r="C475" t="str">
            <v>DZ03V0150R0</v>
          </cell>
          <cell r="D475" t="str">
            <v>SMD电容</v>
          </cell>
          <cell r="E475" t="str">
            <v>20pF/50V±5%  0402</v>
          </cell>
          <cell r="F475" t="str">
            <v>PCS</v>
          </cell>
        </row>
        <row r="476">
          <cell r="C476" t="str">
            <v>DZ03V0151R0</v>
          </cell>
          <cell r="D476" t="str">
            <v>SMD电容</v>
          </cell>
          <cell r="E476" t="str">
            <v>1nF/50V±10%  0402</v>
          </cell>
          <cell r="F476" t="str">
            <v>PCS</v>
          </cell>
        </row>
        <row r="477">
          <cell r="C477" t="str">
            <v>DZ04V0001R0</v>
          </cell>
          <cell r="D477" t="str">
            <v>SMD电感</v>
          </cell>
          <cell r="E477" t="str">
            <v>2.2uH  0603</v>
          </cell>
          <cell r="F477" t="str">
            <v>PCS</v>
          </cell>
        </row>
        <row r="478">
          <cell r="C478" t="str">
            <v>DZ04V0002R0</v>
          </cell>
          <cell r="D478" t="str">
            <v>SMD电感</v>
          </cell>
          <cell r="E478" t="str">
            <v>1uH  0805</v>
          </cell>
          <cell r="F478" t="str">
            <v>PCS</v>
          </cell>
        </row>
        <row r="479">
          <cell r="C479" t="str">
            <v>DZ04V0003R0</v>
          </cell>
          <cell r="D479" t="str">
            <v>SMD电感</v>
          </cell>
          <cell r="E479" t="str">
            <v>2.2uH  1206</v>
          </cell>
          <cell r="F479" t="str">
            <v>PCS</v>
          </cell>
        </row>
        <row r="480">
          <cell r="C480" t="str">
            <v>DZ04V0004R0</v>
          </cell>
          <cell r="D480" t="str">
            <v>SMD电感</v>
          </cell>
          <cell r="E480" t="str">
            <v>10UH 0.025A 1R 10% 1206 (SWEL3216S100KT)</v>
          </cell>
          <cell r="F480" t="str">
            <v>PCS</v>
          </cell>
        </row>
        <row r="481">
          <cell r="C481" t="str">
            <v>DZ04V0005R0</v>
          </cell>
          <cell r="D481" t="str">
            <v>SMD电感</v>
          </cell>
          <cell r="E481" t="str">
            <v>10UH 1.3A 0.085R 20% 6*6*3 (SMRH5D28-10UH)</v>
          </cell>
          <cell r="F481" t="str">
            <v>PCS</v>
          </cell>
        </row>
        <row r="482">
          <cell r="C482" t="str">
            <v>DZ04V0006R0</v>
          </cell>
          <cell r="D482" t="str">
            <v>SMD电感</v>
          </cell>
          <cell r="E482" t="str">
            <v>SMRH5D28-15uH 6*6</v>
          </cell>
          <cell r="F482" t="str">
            <v>PCS</v>
          </cell>
        </row>
        <row r="483">
          <cell r="C483" t="str">
            <v>DZ04V0007R0</v>
          </cell>
          <cell r="D483" t="str">
            <v>SMD电感</v>
          </cell>
          <cell r="E483" t="str">
            <v>SMRH127-33uH 12*12</v>
          </cell>
          <cell r="F483" t="str">
            <v>PCS</v>
          </cell>
        </row>
        <row r="484">
          <cell r="C484" t="str">
            <v>DZ04V0008R0</v>
          </cell>
          <cell r="D484" t="str">
            <v>SMD电感</v>
          </cell>
          <cell r="E484" t="str">
            <v>150UH 0.4A 0.7R 30% 7*7*3 (SMRH6028-150uH)</v>
          </cell>
          <cell r="F484" t="str">
            <v>PCS</v>
          </cell>
        </row>
        <row r="485">
          <cell r="C485" t="str">
            <v>DZ04V0009R0</v>
          </cell>
          <cell r="D485" t="str">
            <v>SMD电感</v>
          </cell>
          <cell r="E485" t="str">
            <v>SMRH6D38-150uH</v>
          </cell>
          <cell r="F485" t="str">
            <v>PCS</v>
          </cell>
        </row>
        <row r="486">
          <cell r="C486" t="str">
            <v>DZ04V0010R0</v>
          </cell>
          <cell r="D486" t="str">
            <v>SMD电感</v>
          </cell>
          <cell r="E486" t="str">
            <v>2UH 7.4A 0.009R 30% 8*8*4 (NR 8040T 2R0 N)</v>
          </cell>
          <cell r="F486" t="str">
            <v>PCS</v>
          </cell>
        </row>
        <row r="487">
          <cell r="C487" t="str">
            <v>DZ04V0011R0</v>
          </cell>
          <cell r="D487" t="str">
            <v>SMD电感</v>
          </cell>
          <cell r="E487" t="str">
            <v>100UH 0.12A 3.7R 10% 3.2*2.5*2.2 (NLCV32T-101K-PF)</v>
          </cell>
          <cell r="F487" t="str">
            <v>PCS</v>
          </cell>
        </row>
        <row r="488">
          <cell r="C488" t="str">
            <v>DZ04V0012R0</v>
          </cell>
          <cell r="D488" t="str">
            <v>SMD电感</v>
          </cell>
          <cell r="E488" t="str">
            <v>3.3UH 1.3A 0.12R 20% 3.7*3.5*1.2 (VLF4012AT-3R3M1R3)</v>
          </cell>
          <cell r="F488" t="str">
            <v>PCS</v>
          </cell>
        </row>
        <row r="489">
          <cell r="C489" t="str">
            <v>DZ04V0013R0</v>
          </cell>
          <cell r="D489" t="str">
            <v>SMD电感</v>
          </cell>
          <cell r="E489" t="str">
            <v>220UH 0.34A 1.45R 10% 5.2*5.8*4.8 (SN0504-221K-LF)</v>
          </cell>
          <cell r="F489" t="str">
            <v>PCS</v>
          </cell>
        </row>
        <row r="490">
          <cell r="C490" t="str">
            <v>DZ04V0018R0</v>
          </cell>
          <cell r="D490" t="str">
            <v>SMD电感</v>
          </cell>
          <cell r="E490" t="str">
            <v>15UH 1.28A 0.1R 10% 5.2*5.8*4.8 (SN0504-150K)</v>
          </cell>
          <cell r="F490" t="str">
            <v>PCS</v>
          </cell>
        </row>
        <row r="491">
          <cell r="C491" t="str">
            <v>DZ04V0020R0</v>
          </cell>
          <cell r="D491" t="str">
            <v>SMD电感</v>
          </cell>
          <cell r="E491" t="str">
            <v>150nH  0805</v>
          </cell>
          <cell r="F491" t="str">
            <v>PCS</v>
          </cell>
        </row>
        <row r="492">
          <cell r="C492" t="str">
            <v>DZ04V0021R0</v>
          </cell>
          <cell r="D492" t="str">
            <v>SMD电感</v>
          </cell>
          <cell r="E492" t="str">
            <v>10UH 2A 0.064 20% 7*7*4 (SNRH6D38-100M-LF)</v>
          </cell>
          <cell r="F492" t="str">
            <v>PCS</v>
          </cell>
        </row>
        <row r="493">
          <cell r="C493" t="str">
            <v>DZ04V0022R0</v>
          </cell>
          <cell r="D493" t="str">
            <v>SMD电感</v>
          </cell>
          <cell r="E493" t="str">
            <v>6.8nH 0603</v>
          </cell>
          <cell r="F493" t="str">
            <v>PCS</v>
          </cell>
        </row>
        <row r="494">
          <cell r="C494" t="str">
            <v>DZ04V0023R0</v>
          </cell>
          <cell r="D494" t="str">
            <v>SMD电感</v>
          </cell>
          <cell r="E494" t="str">
            <v>8.2nH 0603</v>
          </cell>
          <cell r="F494" t="str">
            <v>PCS</v>
          </cell>
        </row>
        <row r="495">
          <cell r="C495" t="str">
            <v>DZ04V0025R0</v>
          </cell>
          <cell r="D495" t="str">
            <v>SMD电感</v>
          </cell>
          <cell r="E495" t="str">
            <v>MLF1608DR33K-0603</v>
          </cell>
          <cell r="F495" t="str">
            <v>PCS</v>
          </cell>
        </row>
        <row r="496">
          <cell r="C496" t="str">
            <v>DZ04V0026R0</v>
          </cell>
          <cell r="D496" t="str">
            <v>SMD电感</v>
          </cell>
          <cell r="E496" t="str">
            <v>(SWEL1608S100KT)10UH 0.003A 1.85R 10% 0603</v>
          </cell>
          <cell r="F496" t="str">
            <v>PCS</v>
          </cell>
        </row>
        <row r="497">
          <cell r="C497" t="str">
            <v>DZ04V0027R0</v>
          </cell>
          <cell r="D497" t="str">
            <v>SMD电感</v>
          </cell>
          <cell r="E497" t="str">
            <v>(SWEL2012S100KT)10UH 0.015A 1R 10% 0805</v>
          </cell>
          <cell r="F497" t="str">
            <v>PCS</v>
          </cell>
        </row>
        <row r="498">
          <cell r="C498" t="str">
            <v>DZ04V0028R0</v>
          </cell>
          <cell r="D498" t="str">
            <v>SMD电感</v>
          </cell>
          <cell r="E498" t="str">
            <v>SMRH6D38-15uH</v>
          </cell>
          <cell r="F498" t="str">
            <v>PCS</v>
          </cell>
        </row>
        <row r="499">
          <cell r="C499" t="str">
            <v>DZ04V0029R0</v>
          </cell>
          <cell r="D499" t="str">
            <v>SMD电感</v>
          </cell>
          <cell r="E499" t="str">
            <v>（CDRH127-101M） 100UH 1.7A 0.22R 20% 12.3*12.3*8.0</v>
          </cell>
          <cell r="F499" t="str">
            <v>PCS</v>
          </cell>
        </row>
        <row r="500">
          <cell r="C500" t="str">
            <v>DZ04V0030R0</v>
          </cell>
          <cell r="D500" t="str">
            <v>SMD电感</v>
          </cell>
          <cell r="E500" t="str">
            <v>(SLF7055T-150M2R1-3PF)15UH 2.1A 0.05R 20% 7*7*5.5</v>
          </cell>
          <cell r="F500" t="str">
            <v>PCS</v>
          </cell>
        </row>
        <row r="501">
          <cell r="C501" t="str">
            <v>DZ04V0031R0</v>
          </cell>
          <cell r="D501" t="str">
            <v>SMD电感</v>
          </cell>
          <cell r="E501" t="str">
            <v>(SWPA3015S2R2NT)2.2UH 1.6A 0.06R 30% 3*3*1.5</v>
          </cell>
          <cell r="F501" t="str">
            <v>PCS</v>
          </cell>
        </row>
        <row r="502">
          <cell r="C502" t="str">
            <v>DZ04V0032R0</v>
          </cell>
          <cell r="D502" t="str">
            <v>SMD电感</v>
          </cell>
          <cell r="E502" t="str">
            <v>22uH CDRH127-220</v>
          </cell>
          <cell r="F502" t="str">
            <v>PCS</v>
          </cell>
        </row>
        <row r="503">
          <cell r="C503" t="str">
            <v>DZ04V0033R0</v>
          </cell>
          <cell r="D503" t="str">
            <v>SMD电感</v>
          </cell>
          <cell r="E503" t="str">
            <v>(SLF7055T-4R7N3R1-3PF)4.7UH 3.1A 0.028R 30% 7*7*5.5</v>
          </cell>
          <cell r="F503" t="str">
            <v>PCS</v>
          </cell>
        </row>
        <row r="504">
          <cell r="C504" t="str">
            <v>DZ04V0034R0</v>
          </cell>
          <cell r="D504" t="str">
            <v>SMD电感</v>
          </cell>
          <cell r="E504" t="str">
            <v>(SLF7055T-100M2R5-3PF)10UH 2.5A 0.039R 20% 7*7*5.5</v>
          </cell>
          <cell r="F504" t="str">
            <v>PCS</v>
          </cell>
        </row>
        <row r="505">
          <cell r="C505" t="str">
            <v>DZ04V0035R0</v>
          </cell>
          <cell r="D505" t="str">
            <v>SMD电感</v>
          </cell>
          <cell r="E505" t="str">
            <v>(SLF12575T-330M3R2-PF)33UH 3.2A 0.0395R 20% 12.5*12.5*7.5</v>
          </cell>
          <cell r="F505" t="str">
            <v>PCS</v>
          </cell>
        </row>
        <row r="506">
          <cell r="C506" t="str">
            <v>DZ04V0036R0</v>
          </cell>
          <cell r="D506" t="str">
            <v>SMD电感</v>
          </cell>
          <cell r="E506" t="str">
            <v>(GSLF6028-15UH)15UH 1.34A 0.09R 30% 7*7*3</v>
          </cell>
          <cell r="F506" t="str">
            <v>PCS</v>
          </cell>
        </row>
        <row r="507">
          <cell r="C507" t="str">
            <v>DZ05V0001R0</v>
          </cell>
          <cell r="D507" t="str">
            <v>SMD排阻</v>
          </cell>
          <cell r="E507" t="str">
            <v>1/10W-0R±5% 8P4R 0603</v>
          </cell>
          <cell r="F507" t="str">
            <v>PCS</v>
          </cell>
        </row>
        <row r="508">
          <cell r="C508" t="str">
            <v>DZ05V0002R0</v>
          </cell>
          <cell r="D508" t="str">
            <v>SMD排阻</v>
          </cell>
          <cell r="E508" t="str">
            <v>1/10W-10R±5% 8P4R 0603</v>
          </cell>
          <cell r="F508" t="str">
            <v>PCS</v>
          </cell>
        </row>
        <row r="509">
          <cell r="C509" t="str">
            <v>DZ05V0003R0</v>
          </cell>
          <cell r="D509" t="str">
            <v>SMD排阻</v>
          </cell>
          <cell r="E509" t="str">
            <v>1/10W-22R±5% 8P4R 0603</v>
          </cell>
          <cell r="F509" t="str">
            <v>PCS</v>
          </cell>
        </row>
        <row r="510">
          <cell r="C510" t="str">
            <v>DZ05V0004R0</v>
          </cell>
          <cell r="D510" t="str">
            <v>SMD排阻</v>
          </cell>
          <cell r="E510" t="str">
            <v>1/10W-33R±5% 8P4R 0603</v>
          </cell>
          <cell r="F510" t="str">
            <v>PCS</v>
          </cell>
        </row>
        <row r="511">
          <cell r="C511" t="str">
            <v>DZ05V0005R0</v>
          </cell>
          <cell r="D511" t="str">
            <v>SMD排阻</v>
          </cell>
          <cell r="E511" t="str">
            <v>1/10W-47R±5% 8P4R 0603</v>
          </cell>
          <cell r="F511" t="str">
            <v>PCS</v>
          </cell>
        </row>
        <row r="512">
          <cell r="C512" t="str">
            <v>DZ05V0006R0</v>
          </cell>
          <cell r="D512" t="str">
            <v>SMD排阻</v>
          </cell>
          <cell r="E512" t="str">
            <v>1/10W-220R±5% 8P4R 0603</v>
          </cell>
          <cell r="F512" t="str">
            <v>PCS</v>
          </cell>
        </row>
        <row r="513">
          <cell r="C513" t="str">
            <v>DZ05V0007R0</v>
          </cell>
          <cell r="D513" t="str">
            <v>SMD排阻</v>
          </cell>
          <cell r="E513" t="str">
            <v>1/10W-470R±5% 8P4R 0603</v>
          </cell>
          <cell r="F513" t="str">
            <v>PCS</v>
          </cell>
        </row>
        <row r="514">
          <cell r="C514" t="str">
            <v>DZ05V0008R0</v>
          </cell>
          <cell r="D514" t="str">
            <v>SMD排阻</v>
          </cell>
          <cell r="E514" t="str">
            <v>1/10W-1K±5% 8P4R 0603</v>
          </cell>
          <cell r="F514" t="str">
            <v>PCS</v>
          </cell>
        </row>
        <row r="515">
          <cell r="C515" t="str">
            <v>DZ05V0009R0</v>
          </cell>
          <cell r="D515" t="str">
            <v>SMD排阻</v>
          </cell>
          <cell r="E515" t="str">
            <v>1/10W-2K7±5% 8P4R 0603</v>
          </cell>
          <cell r="F515" t="str">
            <v>PCS</v>
          </cell>
        </row>
        <row r="516">
          <cell r="C516" t="str">
            <v>DZ05V0010R0</v>
          </cell>
          <cell r="D516" t="str">
            <v>SMD排阻</v>
          </cell>
          <cell r="E516" t="str">
            <v>1/10W-4K7±5% 8P4R 0603</v>
          </cell>
          <cell r="F516" t="str">
            <v>PCS</v>
          </cell>
        </row>
        <row r="517">
          <cell r="C517" t="str">
            <v>DZ05V0011R0</v>
          </cell>
          <cell r="D517" t="str">
            <v>SMD排阻</v>
          </cell>
          <cell r="E517" t="str">
            <v>1/10W-10K±5% 8P4R 0603</v>
          </cell>
          <cell r="F517" t="str">
            <v>PCS</v>
          </cell>
        </row>
        <row r="518">
          <cell r="C518" t="str">
            <v>DZ05V0013R0</v>
          </cell>
          <cell r="D518" t="str">
            <v>SMD排阻</v>
          </cell>
          <cell r="E518" t="str">
            <v>1/16W-22R±5%  8P4R 0402</v>
          </cell>
          <cell r="F518" t="str">
            <v>PCS</v>
          </cell>
        </row>
        <row r="519">
          <cell r="C519" t="str">
            <v>DZ05V0014R0</v>
          </cell>
          <cell r="D519" t="str">
            <v>SMD排阻</v>
          </cell>
          <cell r="E519" t="str">
            <v>1/16W-100R±5% 8P4R 0402</v>
          </cell>
          <cell r="F519" t="str">
            <v>PCS</v>
          </cell>
        </row>
        <row r="520">
          <cell r="C520" t="str">
            <v>DZ05V0015R0</v>
          </cell>
          <cell r="D520" t="str">
            <v>SMD排阻</v>
          </cell>
          <cell r="E520" t="str">
            <v>1/10W-100R±5% 8P4R 0603</v>
          </cell>
          <cell r="F520" t="str">
            <v>PCS</v>
          </cell>
        </row>
        <row r="521">
          <cell r="C521" t="str">
            <v>DZ05V0016R0</v>
          </cell>
          <cell r="D521" t="str">
            <v>SMD排阻</v>
          </cell>
          <cell r="E521" t="str">
            <v>1/16W-10K±1%  8P4R 0402</v>
          </cell>
          <cell r="F521" t="str">
            <v>PCS</v>
          </cell>
        </row>
        <row r="522">
          <cell r="C522" t="str">
            <v>DZ05V0017R0</v>
          </cell>
          <cell r="D522" t="str">
            <v>SMD排阻</v>
          </cell>
          <cell r="E522" t="str">
            <v>1/16W-33R±1%  8P4R 0402</v>
          </cell>
          <cell r="F522" t="str">
            <v>PCS</v>
          </cell>
        </row>
        <row r="523">
          <cell r="C523" t="str">
            <v>DZ06V0001R0</v>
          </cell>
          <cell r="D523" t="str">
            <v>SMD排容</v>
          </cell>
          <cell r="E523" t="str">
            <v>10nF/50V 20%～+80% 8P4C 0603</v>
          </cell>
          <cell r="F523" t="str">
            <v>PCS</v>
          </cell>
        </row>
        <row r="524">
          <cell r="C524" t="str">
            <v>DZ06V0002R0</v>
          </cell>
          <cell r="D524" t="str">
            <v>SMD排容</v>
          </cell>
          <cell r="E524" t="str">
            <v>100nF/50V 20%～+80% 8P4C 0603</v>
          </cell>
          <cell r="F524" t="str">
            <v>PCS</v>
          </cell>
        </row>
        <row r="525">
          <cell r="C525" t="str">
            <v>DZ07V0001R0</v>
          </cell>
          <cell r="D525" t="str">
            <v>SMD磁珠</v>
          </cell>
          <cell r="E525" t="str">
            <v>10R @100MHz  0603</v>
          </cell>
          <cell r="F525" t="str">
            <v>PCS</v>
          </cell>
        </row>
        <row r="526">
          <cell r="C526" t="str">
            <v>DZ07V0002R0</v>
          </cell>
          <cell r="D526" t="str">
            <v>SMD磁珠</v>
          </cell>
          <cell r="E526" t="str">
            <v>20R @100MHz  0603</v>
          </cell>
          <cell r="F526" t="str">
            <v>PCS</v>
          </cell>
        </row>
        <row r="527">
          <cell r="C527" t="str">
            <v>DZ07V0003R0</v>
          </cell>
          <cell r="D527" t="str">
            <v>SMD磁珠</v>
          </cell>
          <cell r="E527" t="str">
            <v>120R @100MHz  0603 0.6A</v>
          </cell>
          <cell r="F527" t="str">
            <v>PCS</v>
          </cell>
        </row>
        <row r="528">
          <cell r="C528" t="str">
            <v>DZ07V0003R1</v>
          </cell>
          <cell r="D528" t="str">
            <v>SMD磁珠</v>
          </cell>
          <cell r="E528" t="str">
            <v>120R @100MHz  0603 CBW160808U121T 1A</v>
          </cell>
          <cell r="F528" t="str">
            <v>PCS</v>
          </cell>
        </row>
        <row r="529">
          <cell r="C529" t="str">
            <v>DZ07V0004R0</v>
          </cell>
          <cell r="D529" t="str">
            <v>SMD磁珠</v>
          </cell>
          <cell r="E529" t="str">
            <v>600R @100MHz  0603 0.5A</v>
          </cell>
          <cell r="F529" t="str">
            <v>PCS</v>
          </cell>
        </row>
        <row r="530">
          <cell r="C530" t="str">
            <v>DZ07V0004R1</v>
          </cell>
          <cell r="D530" t="str">
            <v>SMD磁珠</v>
          </cell>
          <cell r="E530" t="str">
            <v>600R @100MHz  0603 CBW160808U601T 1A</v>
          </cell>
          <cell r="F530" t="str">
            <v>PCS</v>
          </cell>
        </row>
        <row r="531">
          <cell r="C531" t="str">
            <v>DZ07V0005R0</v>
          </cell>
          <cell r="D531" t="str">
            <v>SMD磁珠</v>
          </cell>
          <cell r="E531" t="str">
            <v>120R @100MHz  0805 0.4A</v>
          </cell>
          <cell r="F531" t="str">
            <v>PCS</v>
          </cell>
        </row>
        <row r="532">
          <cell r="C532" t="str">
            <v>DZ07V0006R0</v>
          </cell>
          <cell r="D532" t="str">
            <v>SMD磁珠</v>
          </cell>
          <cell r="E532" t="str">
            <v>220R @100MHz  0805 0.7A</v>
          </cell>
          <cell r="F532" t="str">
            <v>PCS</v>
          </cell>
        </row>
        <row r="533">
          <cell r="C533" t="str">
            <v>DZ07V0006R1</v>
          </cell>
          <cell r="D533" t="str">
            <v>SMD磁珠</v>
          </cell>
          <cell r="E533" t="str">
            <v>220R @100MHz  0805 CBW201209U221T 2A</v>
          </cell>
          <cell r="F533" t="str">
            <v>PCS</v>
          </cell>
        </row>
        <row r="534">
          <cell r="C534" t="str">
            <v>DZ07V0007R0</v>
          </cell>
          <cell r="D534" t="str">
            <v>SMD磁珠</v>
          </cell>
          <cell r="E534" t="str">
            <v>470R @100MHz  0805</v>
          </cell>
          <cell r="F534" t="str">
            <v>PCS</v>
          </cell>
        </row>
        <row r="535">
          <cell r="C535" t="str">
            <v>DZ07V0008R0</v>
          </cell>
          <cell r="D535" t="str">
            <v>SMD磁珠</v>
          </cell>
          <cell r="E535" t="str">
            <v>600R @100MHz  0805 1A</v>
          </cell>
          <cell r="F535" t="str">
            <v>PCS</v>
          </cell>
        </row>
        <row r="536">
          <cell r="C536" t="str">
            <v>DZ07V0008R1</v>
          </cell>
          <cell r="D536" t="str">
            <v>SMD磁珠</v>
          </cell>
          <cell r="E536" t="str">
            <v>600R @100MHz  0805 CBW201209U601T 1.5A</v>
          </cell>
          <cell r="F536" t="str">
            <v>PCS</v>
          </cell>
        </row>
        <row r="537">
          <cell r="C537" t="str">
            <v>DZ07V0009R0</v>
          </cell>
          <cell r="D537" t="str">
            <v>SMD磁珠</v>
          </cell>
          <cell r="E537" t="str">
            <v>600R @100MHz  1206 3A</v>
          </cell>
          <cell r="F537" t="str">
            <v>PCS</v>
          </cell>
        </row>
        <row r="538">
          <cell r="C538" t="str">
            <v>DZ07V0010R0</v>
          </cell>
          <cell r="D538" t="str">
            <v>SMD磁珠</v>
          </cell>
          <cell r="E538" t="str">
            <v>95R @100MHz  3612 5A</v>
          </cell>
          <cell r="F538" t="str">
            <v>PCS</v>
          </cell>
        </row>
        <row r="539">
          <cell r="C539" t="str">
            <v>DZ07V0011R0</v>
          </cell>
          <cell r="D539" t="str">
            <v>SMD磁珠</v>
          </cell>
          <cell r="E539" t="str">
            <v>200R @100MHz  0805</v>
          </cell>
          <cell r="F539" t="str">
            <v>PCS</v>
          </cell>
        </row>
        <row r="540">
          <cell r="C540" t="str">
            <v>DZ07V0012R0</v>
          </cell>
          <cell r="D540" t="str">
            <v>SMD磁珠</v>
          </cell>
          <cell r="E540" t="str">
            <v>120R @100MHz  0805 CBM201209U121T 2A</v>
          </cell>
          <cell r="F540" t="str">
            <v>PCS</v>
          </cell>
        </row>
        <row r="541">
          <cell r="C541" t="str">
            <v>DZ07V0013R0</v>
          </cell>
          <cell r="D541" t="str">
            <v>SMD磁珠</v>
          </cell>
          <cell r="E541" t="str">
            <v>120R @100MHZ 0603 CBM160808U121T  2A</v>
          </cell>
          <cell r="F541" t="str">
            <v>PCS</v>
          </cell>
        </row>
        <row r="542">
          <cell r="C542" t="str">
            <v>DZ07V0014R0</v>
          </cell>
          <cell r="D542" t="str">
            <v>SMD磁珠</v>
          </cell>
          <cell r="E542" t="str">
            <v>600R @100MHz  1206 CBM321609U601T 2A</v>
          </cell>
          <cell r="F542" t="str">
            <v>PCS</v>
          </cell>
        </row>
        <row r="543">
          <cell r="C543" t="str">
            <v>DZ08V0001R0</v>
          </cell>
          <cell r="D543" t="str">
            <v>SMD二极管</v>
          </cell>
          <cell r="E543" t="str">
            <v>1N4001 1A 50V DO-214AC</v>
          </cell>
          <cell r="F543" t="str">
            <v>PCS</v>
          </cell>
        </row>
        <row r="544">
          <cell r="C544" t="str">
            <v>DZ08V0001R1</v>
          </cell>
          <cell r="D544" t="str">
            <v>SMD二极管</v>
          </cell>
          <cell r="E544" t="str">
            <v>M1 1A 50V DO-214AC</v>
          </cell>
          <cell r="F544" t="str">
            <v>PCS</v>
          </cell>
        </row>
        <row r="545">
          <cell r="C545" t="str">
            <v>DZ08V0002R0</v>
          </cell>
          <cell r="D545" t="str">
            <v>SMD二极管</v>
          </cell>
          <cell r="E545" t="str">
            <v>BAS85 30V 200MA SOD-80</v>
          </cell>
          <cell r="F545" t="str">
            <v>PCS</v>
          </cell>
        </row>
        <row r="546">
          <cell r="C546" t="str">
            <v>DZ08V0003R0</v>
          </cell>
          <cell r="D546" t="str">
            <v>SMD二极管</v>
          </cell>
          <cell r="E546" t="str">
            <v>BAV99 10mA 75V SOT-23</v>
          </cell>
          <cell r="F546" t="str">
            <v>PCS</v>
          </cell>
        </row>
        <row r="547">
          <cell r="C547" t="str">
            <v>DZ08V0004R0</v>
          </cell>
          <cell r="D547" t="str">
            <v>SMD二极管</v>
          </cell>
          <cell r="E547" t="str">
            <v>MMBD4148 10mA 75V SOT-23</v>
          </cell>
          <cell r="F547" t="str">
            <v>PCS</v>
          </cell>
        </row>
        <row r="548">
          <cell r="C548" t="str">
            <v>DZ08V0005R0</v>
          </cell>
          <cell r="D548" t="str">
            <v>SMD二极管</v>
          </cell>
          <cell r="E548" t="str">
            <v>IN4148 0.3A 40V SOD-123(1206)</v>
          </cell>
          <cell r="F548" t="str">
            <v>PCS</v>
          </cell>
        </row>
        <row r="549">
          <cell r="C549" t="str">
            <v>DZ08V0006R0</v>
          </cell>
          <cell r="D549" t="str">
            <v>SMD二极管</v>
          </cell>
          <cell r="E549" t="str">
            <v>1N5819 10mA 30V DO-214AC</v>
          </cell>
          <cell r="F549" t="str">
            <v>PCS</v>
          </cell>
        </row>
        <row r="550">
          <cell r="C550" t="str">
            <v>DZ08V0006R1</v>
          </cell>
          <cell r="D550" t="str">
            <v>SMD二极管</v>
          </cell>
          <cell r="E550" t="str">
            <v>SS14 10mA 40V DO-214AC</v>
          </cell>
          <cell r="F550" t="str">
            <v>PCS</v>
          </cell>
        </row>
        <row r="551">
          <cell r="C551" t="str">
            <v>DZ08V0007R0</v>
          </cell>
          <cell r="D551" t="str">
            <v>SMD二极管</v>
          </cell>
          <cell r="E551" t="str">
            <v>1N5819 0.3A 40V SOD-123(1206)</v>
          </cell>
          <cell r="F551" t="str">
            <v>PCS</v>
          </cell>
        </row>
        <row r="552">
          <cell r="C552" t="str">
            <v>DZ08V0008R0</v>
          </cell>
          <cell r="D552" t="str">
            <v>SMD二极管</v>
          </cell>
          <cell r="E552" t="str">
            <v>SS24 2A 40V DO-214AC</v>
          </cell>
          <cell r="F552" t="str">
            <v>PCS</v>
          </cell>
        </row>
        <row r="553">
          <cell r="C553" t="str">
            <v>DZ08V0009R0</v>
          </cell>
          <cell r="D553" t="str">
            <v>SMD二极管</v>
          </cell>
          <cell r="E553" t="str">
            <v>NSR0320MW2T1G 1A 20V SOD-323</v>
          </cell>
          <cell r="F553" t="str">
            <v>PCS</v>
          </cell>
        </row>
        <row r="554">
          <cell r="C554" t="str">
            <v>DZ08V0009R1</v>
          </cell>
          <cell r="D554" t="str">
            <v>SMD二极管</v>
          </cell>
          <cell r="E554" t="str">
            <v>B5817WS SOD-323</v>
          </cell>
          <cell r="F554" t="str">
            <v>PCS</v>
          </cell>
        </row>
        <row r="555">
          <cell r="C555" t="str">
            <v>DZ08V0010R0</v>
          </cell>
          <cell r="D555" t="str">
            <v>SMD二极管</v>
          </cell>
          <cell r="E555" t="str">
            <v>BAV70 10mA 75V SOT-23</v>
          </cell>
          <cell r="F555" t="str">
            <v>PCS</v>
          </cell>
        </row>
        <row r="556">
          <cell r="C556" t="str">
            <v>DZ08V0011R0</v>
          </cell>
          <cell r="D556" t="str">
            <v>SMD二极管</v>
          </cell>
          <cell r="E556" t="str">
            <v>SK36 SCHOTTKY 3A 40V</v>
          </cell>
          <cell r="F556" t="str">
            <v>PCS</v>
          </cell>
        </row>
        <row r="557">
          <cell r="C557" t="str">
            <v>DZ08V0012R0</v>
          </cell>
          <cell r="D557" t="str">
            <v>SMD二极管</v>
          </cell>
          <cell r="E557" t="str">
            <v>P6KE51CA 1.0uA 10V DZ02</v>
          </cell>
          <cell r="F557" t="str">
            <v>PCS</v>
          </cell>
        </row>
        <row r="558">
          <cell r="C558" t="str">
            <v>DZ08V0013R0</v>
          </cell>
          <cell r="D558" t="str">
            <v>SMD二极管</v>
          </cell>
          <cell r="E558" t="str">
            <v>BAT54S 0.2A 30V SOT-23</v>
          </cell>
          <cell r="F558" t="str">
            <v>PCS</v>
          </cell>
        </row>
        <row r="559">
          <cell r="C559" t="str">
            <v>DZ08V0014R0</v>
          </cell>
          <cell r="D559" t="str">
            <v>稳压二极管</v>
          </cell>
          <cell r="E559" t="str">
            <v>PTZ5.6A ROHM DO-214AC</v>
          </cell>
          <cell r="F559" t="str">
            <v>PCS</v>
          </cell>
        </row>
        <row r="560">
          <cell r="C560" t="str">
            <v>DZ08V0014R1</v>
          </cell>
          <cell r="D560" t="str">
            <v>稳压二极管</v>
          </cell>
          <cell r="E560" t="str">
            <v>PTZ5.6B ROHM DO-214AC</v>
          </cell>
          <cell r="F560" t="str">
            <v>PCS</v>
          </cell>
        </row>
        <row r="561">
          <cell r="C561" t="str">
            <v>DZ08V0015R0</v>
          </cell>
          <cell r="D561" t="str">
            <v>稳压二极管</v>
          </cell>
          <cell r="E561" t="str">
            <v>BZX84C5V1 5.1V SOT-23</v>
          </cell>
          <cell r="F561" t="str">
            <v>PCS</v>
          </cell>
        </row>
        <row r="562">
          <cell r="C562" t="str">
            <v>DZ08V0016R0</v>
          </cell>
          <cell r="D562" t="str">
            <v>稳压二极管</v>
          </cell>
          <cell r="E562" t="str">
            <v>LM5Z5V1T1G 5.1V 0603/SOT-523</v>
          </cell>
          <cell r="F562" t="str">
            <v>PCS</v>
          </cell>
        </row>
        <row r="563">
          <cell r="C563" t="str">
            <v>DZ08V0017R0</v>
          </cell>
          <cell r="D563" t="str">
            <v>稳压二极管</v>
          </cell>
          <cell r="E563" t="str">
            <v>BZT52C6V2 6.2V SOD-123</v>
          </cell>
          <cell r="F563" t="str">
            <v>PCS</v>
          </cell>
        </row>
        <row r="564">
          <cell r="C564" t="str">
            <v>DZ08V0018R0</v>
          </cell>
          <cell r="D564" t="str">
            <v>稳压二极管</v>
          </cell>
          <cell r="E564" t="str">
            <v>ZMM8V2 8.2V SOD-80</v>
          </cell>
          <cell r="F564" t="str">
            <v>PCS</v>
          </cell>
        </row>
        <row r="565">
          <cell r="C565" t="str">
            <v>DZ08V0019R0</v>
          </cell>
          <cell r="D565" t="str">
            <v>稳压二极管</v>
          </cell>
          <cell r="E565" t="str">
            <v>MBRX140-7P SOD-123</v>
          </cell>
          <cell r="F565" t="str">
            <v>PCS</v>
          </cell>
        </row>
        <row r="566">
          <cell r="C566" t="str">
            <v>DZ08V0020R0</v>
          </cell>
          <cell r="D566" t="str">
            <v>稳压二极管</v>
          </cell>
          <cell r="E566" t="str">
            <v>TE25 3.9B</v>
          </cell>
          <cell r="F566" t="str">
            <v>PCS</v>
          </cell>
        </row>
        <row r="567">
          <cell r="C567" t="str">
            <v>DZ08V0021R0</v>
          </cell>
          <cell r="D567" t="str">
            <v>瞬间吸收二极管</v>
          </cell>
          <cell r="E567" t="str">
            <v>SMBT5.0A DO-214AA</v>
          </cell>
          <cell r="F567" t="str">
            <v>PCS</v>
          </cell>
        </row>
        <row r="568">
          <cell r="C568" t="str">
            <v>DZ08V0021R1</v>
          </cell>
          <cell r="D568" t="str">
            <v>瞬间吸收二极管</v>
          </cell>
          <cell r="E568" t="str">
            <v>SMBJ5.0AT3G</v>
          </cell>
          <cell r="F568" t="str">
            <v>PCS</v>
          </cell>
        </row>
        <row r="569">
          <cell r="C569" t="str">
            <v>DZ08V0022R0</v>
          </cell>
          <cell r="D569" t="str">
            <v>瞬间吸收二极管</v>
          </cell>
          <cell r="E569" t="str">
            <v>NSR0320MW 20V 1A SOD-323</v>
          </cell>
          <cell r="F569" t="str">
            <v>PCS</v>
          </cell>
        </row>
        <row r="570">
          <cell r="C570" t="str">
            <v>DZ08V0023R0</v>
          </cell>
          <cell r="D570" t="str">
            <v>电压抑制二极管</v>
          </cell>
          <cell r="E570" t="str">
            <v>RCLamp0524 SLP2510P8</v>
          </cell>
          <cell r="F570" t="str">
            <v>PCS</v>
          </cell>
        </row>
        <row r="571">
          <cell r="C571" t="str">
            <v>DZ08V0024R0</v>
          </cell>
          <cell r="D571" t="str">
            <v>电压抑制二极管</v>
          </cell>
          <cell r="E571" t="str">
            <v>RCLamp0522 SLP1610P4</v>
          </cell>
          <cell r="F571" t="str">
            <v>PCS</v>
          </cell>
        </row>
        <row r="572">
          <cell r="C572" t="str">
            <v>DZ08V0025R0</v>
          </cell>
          <cell r="D572" t="str">
            <v>电压抑制二极管</v>
          </cell>
          <cell r="E572" t="str">
            <v>TVS PESD5V0L2BT 5.0V SOT-23</v>
          </cell>
          <cell r="F572" t="str">
            <v>PCS</v>
          </cell>
        </row>
        <row r="573">
          <cell r="C573" t="str">
            <v>DZ08V0026R0</v>
          </cell>
          <cell r="D573" t="str">
            <v>电压抑制二极管</v>
          </cell>
          <cell r="E573" t="str">
            <v>TVS PESD12VL2BT 12V SOT-23</v>
          </cell>
          <cell r="F573" t="str">
            <v>PCS</v>
          </cell>
        </row>
        <row r="574">
          <cell r="C574" t="str">
            <v>DZ08V0032R0</v>
          </cell>
          <cell r="D574" t="str">
            <v>SMD发光二极管</v>
          </cell>
          <cell r="E574" t="str">
            <v>LED 普亮绿灯 20mA 2.0*1.2mm SMT (绿色为负极)</v>
          </cell>
          <cell r="F574" t="str">
            <v>PCS</v>
          </cell>
        </row>
        <row r="575">
          <cell r="C575" t="str">
            <v>DZ08V0033R0</v>
          </cell>
          <cell r="D575" t="str">
            <v>SMD发光二极管</v>
          </cell>
          <cell r="E575" t="str">
            <v>LED 普亮红灯 20mA 2.0*1.2mm SMT (绿色为负极)</v>
          </cell>
          <cell r="F575" t="str">
            <v>PCS</v>
          </cell>
        </row>
        <row r="576">
          <cell r="C576" t="str">
            <v>DZ08V0034R0</v>
          </cell>
          <cell r="D576" t="str">
            <v>SMD二极管</v>
          </cell>
          <cell r="E576" t="str">
            <v>3.3V稳压管  LL-34,玻璃圆柱</v>
          </cell>
          <cell r="F576" t="str">
            <v>PCS</v>
          </cell>
        </row>
        <row r="577">
          <cell r="C577" t="str">
            <v>DZ08V0035R0</v>
          </cell>
          <cell r="D577" t="str">
            <v>SMD二极管</v>
          </cell>
          <cell r="E577" t="str">
            <v>Z47V稳压管  LL-34,玻璃圆柱</v>
          </cell>
          <cell r="F577" t="str">
            <v>PCS</v>
          </cell>
        </row>
        <row r="578">
          <cell r="C578" t="str">
            <v>DZ08V0035R1</v>
          </cell>
          <cell r="D578" t="str">
            <v>SMD二极管</v>
          </cell>
          <cell r="E578" t="str">
            <v>（FHZ47V-XE）Z47V稳压管  LL-34,玻璃圆柱</v>
          </cell>
          <cell r="F578" t="str">
            <v>PCS</v>
          </cell>
        </row>
        <row r="579">
          <cell r="C579" t="str">
            <v>DZ08V0038R0</v>
          </cell>
          <cell r="D579" t="str">
            <v>SMD二极管</v>
          </cell>
          <cell r="E579" t="str">
            <v>uClamp3301D-SOD-323</v>
          </cell>
          <cell r="F579" t="str">
            <v>PCS</v>
          </cell>
        </row>
        <row r="580">
          <cell r="C580" t="str">
            <v>DZ08V0039R0</v>
          </cell>
          <cell r="D580" t="str">
            <v>SMD二极管</v>
          </cell>
          <cell r="E580" t="str">
            <v>1T32 D1206</v>
          </cell>
          <cell r="F580" t="str">
            <v>PCS</v>
          </cell>
        </row>
        <row r="581">
          <cell r="C581" t="str">
            <v>DZ08V0041R0</v>
          </cell>
          <cell r="D581" t="str">
            <v>SMD二极管</v>
          </cell>
          <cell r="E581" t="str">
            <v>1T32 DO-214B</v>
          </cell>
          <cell r="F581" t="str">
            <v>PCS</v>
          </cell>
        </row>
        <row r="582">
          <cell r="C582" t="str">
            <v>DZ08V0044R0</v>
          </cell>
          <cell r="D582" t="str">
            <v>SMD稳压二极管</v>
          </cell>
          <cell r="E582" t="str">
            <v>LM3Z20VT1G</v>
          </cell>
          <cell r="F582" t="str">
            <v>PCS</v>
          </cell>
        </row>
        <row r="583">
          <cell r="C583" t="str">
            <v>DZ08V0045R0</v>
          </cell>
          <cell r="D583" t="str">
            <v>SMD二极管</v>
          </cell>
          <cell r="E583" t="str">
            <v>MBRAF360T3G</v>
          </cell>
          <cell r="F583" t="str">
            <v>PCS</v>
          </cell>
        </row>
        <row r="584">
          <cell r="C584" t="str">
            <v>DZ08V0045R1</v>
          </cell>
          <cell r="D584" t="str">
            <v>SMD二极管</v>
          </cell>
          <cell r="E584" t="str">
            <v>SM360A</v>
          </cell>
          <cell r="F584" t="str">
            <v>PCS</v>
          </cell>
        </row>
        <row r="585">
          <cell r="C585" t="str">
            <v>DZ08V0046R1</v>
          </cell>
          <cell r="D585" t="str">
            <v>SMD二极管</v>
          </cell>
          <cell r="E585" t="str">
            <v>（UPLX-0805URC）UPLX-0805URC 高亮红灯</v>
          </cell>
          <cell r="F585" t="str">
            <v>PCS</v>
          </cell>
        </row>
        <row r="586">
          <cell r="C586" t="str">
            <v>DZ08V0049R0</v>
          </cell>
          <cell r="D586" t="str">
            <v>电压抑制二极管</v>
          </cell>
          <cell r="E586" t="str">
            <v>RClamp2504N  SLP2626P10(TVS保护管)</v>
          </cell>
          <cell r="F586" t="str">
            <v>PCS</v>
          </cell>
        </row>
        <row r="587">
          <cell r="C587" t="str">
            <v>DZ08V0050R0</v>
          </cell>
          <cell r="D587" t="str">
            <v>SMD二极管</v>
          </cell>
          <cell r="E587" t="str">
            <v>BAW56 sot_23_BEC</v>
          </cell>
          <cell r="F587" t="str">
            <v>PCS</v>
          </cell>
        </row>
        <row r="588">
          <cell r="C588" t="str">
            <v>DZ08V0053R0</v>
          </cell>
          <cell r="D588" t="str">
            <v>SMD二极管</v>
          </cell>
          <cell r="E588" t="str">
            <v>1SMA58AT3G DO-214AC</v>
          </cell>
          <cell r="F588" t="str">
            <v>PCS</v>
          </cell>
        </row>
        <row r="589">
          <cell r="C589" t="str">
            <v>DZ08V0055R0</v>
          </cell>
          <cell r="D589" t="str">
            <v>TVS二极管</v>
          </cell>
          <cell r="E589" t="str">
            <v>1SMA15AT3G DO214AC</v>
          </cell>
          <cell r="F589" t="str">
            <v>PCS</v>
          </cell>
        </row>
        <row r="590">
          <cell r="C590" t="str">
            <v>DZ08V0056R0</v>
          </cell>
          <cell r="D590" t="str">
            <v>SMD保险丝</v>
          </cell>
          <cell r="E590" t="str">
            <v>F1206FA2000V063T 1206 2A 63V</v>
          </cell>
          <cell r="F590" t="str">
            <v>PCS</v>
          </cell>
        </row>
        <row r="591">
          <cell r="C591" t="str">
            <v>DZ08V0064R0</v>
          </cell>
          <cell r="D591" t="str">
            <v>SMD二极管</v>
          </cell>
          <cell r="E591" t="str">
            <v>1SMA26AT3G/ DO-214AC</v>
          </cell>
          <cell r="F591" t="str">
            <v>PCS</v>
          </cell>
        </row>
        <row r="592">
          <cell r="C592" t="str">
            <v>DZ08V0065R0</v>
          </cell>
          <cell r="D592" t="str">
            <v>SMD保险丝</v>
          </cell>
          <cell r="E592" t="str">
            <v>F1206HI1000V063T 1206 1A 63V</v>
          </cell>
          <cell r="F592" t="str">
            <v>PCS</v>
          </cell>
        </row>
        <row r="593">
          <cell r="C593" t="str">
            <v>DZ09V0001R0</v>
          </cell>
          <cell r="D593" t="str">
            <v>SMD三极管</v>
          </cell>
          <cell r="E593" t="str">
            <v>MMBT3904,0.2A,SOT-23</v>
          </cell>
          <cell r="F593" t="str">
            <v>PCS</v>
          </cell>
        </row>
        <row r="594">
          <cell r="C594" t="str">
            <v>DZ09V0002R0</v>
          </cell>
          <cell r="D594" t="str">
            <v>SMD三极管</v>
          </cell>
          <cell r="E594" t="str">
            <v>MMBT3906,0.2A,SOT-23</v>
          </cell>
          <cell r="F594" t="str">
            <v>PCS</v>
          </cell>
        </row>
        <row r="595">
          <cell r="C595" t="str">
            <v>DZ09V0003R0</v>
          </cell>
          <cell r="D595" t="str">
            <v>SMD三极管</v>
          </cell>
          <cell r="E595" t="str">
            <v>NTR4502 P-Channel SOT-23</v>
          </cell>
          <cell r="F595" t="str">
            <v>PCS</v>
          </cell>
        </row>
        <row r="596">
          <cell r="C596" t="str">
            <v>DZ09V0004R0</v>
          </cell>
          <cell r="D596" t="str">
            <v>SMD三极管</v>
          </cell>
          <cell r="E596" t="str">
            <v>2N7002 115mA 60V SOT-23</v>
          </cell>
          <cell r="F596" t="str">
            <v>PCS</v>
          </cell>
        </row>
        <row r="597">
          <cell r="C597" t="str">
            <v>DZ09V0005R0</v>
          </cell>
          <cell r="D597" t="str">
            <v>SMD三极管</v>
          </cell>
          <cell r="E597" t="str">
            <v>ON NTR4502 SOT-23</v>
          </cell>
          <cell r="F597" t="str">
            <v>PCS</v>
          </cell>
        </row>
        <row r="598">
          <cell r="C598" t="str">
            <v>DZ09V0006R0</v>
          </cell>
          <cell r="D598" t="str">
            <v>SMD三极管</v>
          </cell>
          <cell r="E598" t="str">
            <v>2SC9013 sot_23_BEC</v>
          </cell>
          <cell r="F598" t="str">
            <v>PCS</v>
          </cell>
        </row>
        <row r="599">
          <cell r="C599" t="str">
            <v>DZ09V0007R0</v>
          </cell>
          <cell r="D599" t="str">
            <v>SMD三极管</v>
          </cell>
          <cell r="E599" t="str">
            <v>NTD2955 DPARK-03</v>
          </cell>
          <cell r="F599" t="str">
            <v>PCS</v>
          </cell>
        </row>
        <row r="600">
          <cell r="C600" t="str">
            <v>DZ09V0008R0</v>
          </cell>
          <cell r="D600" t="str">
            <v>SMD三极管</v>
          </cell>
          <cell r="E600" t="str">
            <v>ON NTR4501 SOT-23</v>
          </cell>
          <cell r="F600" t="str">
            <v>PCS</v>
          </cell>
        </row>
        <row r="601">
          <cell r="C601" t="str">
            <v>DZ09V0009R0</v>
          </cell>
          <cell r="D601" t="str">
            <v>场效应三极管</v>
          </cell>
          <cell r="E601" t="str">
            <v>MOSFET P-Channel 2SJ377 2-7J1B</v>
          </cell>
          <cell r="F601" t="str">
            <v>PCS</v>
          </cell>
        </row>
        <row r="602">
          <cell r="C602" t="str">
            <v>DZ09V0010R0</v>
          </cell>
          <cell r="D602" t="str">
            <v>MOSFET(场效应管）</v>
          </cell>
          <cell r="E602" t="str">
            <v>FQD8P10TM_F085-100V P沟道 D-PAK</v>
          </cell>
          <cell r="F602" t="str">
            <v>PCS</v>
          </cell>
        </row>
        <row r="603">
          <cell r="C603" t="str">
            <v>DZ09V0011R0</v>
          </cell>
          <cell r="D603" t="str">
            <v>SMD三极管</v>
          </cell>
          <cell r="E603" t="str">
            <v>BAT54A SOT-23</v>
          </cell>
          <cell r="F603" t="str">
            <v>PCS</v>
          </cell>
        </row>
        <row r="604">
          <cell r="C604" t="str">
            <v>DZ09V0012R0</v>
          </cell>
          <cell r="D604" t="str">
            <v>MOSFET(场效应管）</v>
          </cell>
          <cell r="E604" t="str">
            <v>CJ3401A  SOT-23 SMD</v>
          </cell>
          <cell r="F604" t="str">
            <v>PCS</v>
          </cell>
        </row>
        <row r="605">
          <cell r="C605" t="str">
            <v>DZ10V0013R0</v>
          </cell>
          <cell r="D605" t="str">
            <v>SMD无源晶振</v>
          </cell>
          <cell r="E605" t="str">
            <v>27MHz 5.0*3.2*1.0mm(20PPM) 5032 CL=20PF</v>
          </cell>
          <cell r="F605" t="str">
            <v>PCS</v>
          </cell>
        </row>
        <row r="606">
          <cell r="C606" t="str">
            <v>DZ10V0014R0</v>
          </cell>
          <cell r="D606" t="str">
            <v>SMD有源晶振</v>
          </cell>
          <cell r="E606" t="str">
            <v>12.2880MHz 5*7(20PPM) 4P</v>
          </cell>
          <cell r="F606" t="str">
            <v>PCS</v>
          </cell>
        </row>
        <row r="607">
          <cell r="C607" t="str">
            <v>DZ10V0014R1</v>
          </cell>
          <cell r="D607" t="str">
            <v>SMD有源晶振</v>
          </cell>
          <cell r="E607" t="str">
            <v>（OCETCCJANF12.288M05329L）12.2880MHz 5*7(20PPM) 4P</v>
          </cell>
          <cell r="F607" t="str">
            <v>PCS</v>
          </cell>
        </row>
        <row r="608">
          <cell r="C608" t="str">
            <v>DZ10V0015R0</v>
          </cell>
          <cell r="D608" t="str">
            <v>SMD有源晶振</v>
          </cell>
          <cell r="E608" t="str">
            <v>25.000MHz（50ppm） 5*7 4P</v>
          </cell>
          <cell r="F608" t="str">
            <v>PCS</v>
          </cell>
        </row>
        <row r="609">
          <cell r="C609" t="str">
            <v>DZ10V0015R1</v>
          </cell>
          <cell r="D609" t="str">
            <v>SMD有源晶振</v>
          </cell>
          <cell r="E609" t="str">
            <v>(05329-L-211-3)OCETGCJANF-25.000000MHz(±50PPM)5*7 4P</v>
          </cell>
          <cell r="F609" t="str">
            <v>PCS</v>
          </cell>
        </row>
        <row r="610">
          <cell r="C610" t="str">
            <v>DZ10V0016R0</v>
          </cell>
          <cell r="D610" t="str">
            <v>SMD有源晶振</v>
          </cell>
          <cell r="E610" t="str">
            <v>50MHz 5*7 4P</v>
          </cell>
          <cell r="F610" t="str">
            <v>PCS</v>
          </cell>
        </row>
        <row r="611">
          <cell r="C611" t="str">
            <v>DZ10V0018R0</v>
          </cell>
          <cell r="D611" t="str">
            <v>SMD有源晶振</v>
          </cell>
          <cell r="E611" t="str">
            <v>SIT8004AI-81-33E-148.50000Y(25PPM)</v>
          </cell>
          <cell r="F611" t="str">
            <v>PCS</v>
          </cell>
        </row>
        <row r="612">
          <cell r="C612" t="str">
            <v>DZ10V0019R0</v>
          </cell>
          <cell r="D612" t="str">
            <v>SMD有源晶振</v>
          </cell>
          <cell r="E612" t="str">
            <v>SIT8004AI-82-33E-125.00000T(25PPM)</v>
          </cell>
          <cell r="F612" t="str">
            <v>PCS</v>
          </cell>
        </row>
        <row r="613">
          <cell r="C613" t="str">
            <v>DZ10V0019R3</v>
          </cell>
          <cell r="D613" t="str">
            <v>SMD有源晶振</v>
          </cell>
          <cell r="E613" t="str">
            <v>(05329L1083) OCETGLJ125M05329L 125MHZ(±50PPM)</v>
          </cell>
          <cell r="F613" t="str">
            <v>PCS</v>
          </cell>
        </row>
        <row r="614">
          <cell r="C614" t="str">
            <v>DZ10V0020R0</v>
          </cell>
          <cell r="D614" t="str">
            <v>SMD无源晶振</v>
          </cell>
          <cell r="E614" t="str">
            <v>14.31818MHz 5*3.2 5032 CL=20PF</v>
          </cell>
          <cell r="F614" t="str">
            <v>PCS</v>
          </cell>
        </row>
        <row r="615">
          <cell r="C615" t="str">
            <v>DZ10V0021R0</v>
          </cell>
          <cell r="D615" t="str">
            <v>SMD无源晶振</v>
          </cell>
          <cell r="E615" t="str">
            <v>5UAA64000182T360Q2 5*7 CL=20PF</v>
          </cell>
          <cell r="F615" t="str">
            <v>PCS</v>
          </cell>
        </row>
        <row r="616">
          <cell r="C616" t="str">
            <v>DZ10V0029R0</v>
          </cell>
          <cell r="D616" t="str">
            <v>SMD有源晶振</v>
          </cell>
          <cell r="E616" t="str">
            <v>25.000MHz（20ppm）5*7 4P</v>
          </cell>
          <cell r="F616" t="str">
            <v>PCS</v>
          </cell>
        </row>
        <row r="617">
          <cell r="C617" t="str">
            <v>DZ10V0031R0</v>
          </cell>
          <cell r="D617" t="str">
            <v>SMD有源晶振</v>
          </cell>
          <cell r="E617" t="str">
            <v>510BBA100M000AAG 5*7 6P</v>
          </cell>
          <cell r="F617" t="str">
            <v>PCS</v>
          </cell>
        </row>
        <row r="618">
          <cell r="C618" t="str">
            <v>DZ10V0032R0</v>
          </cell>
          <cell r="D618" t="str">
            <v>SMD有源晶振</v>
          </cell>
          <cell r="E618" t="str">
            <v>WX7031B0148.500000 5*7 6P</v>
          </cell>
          <cell r="F618" t="str">
            <v>PCS</v>
          </cell>
        </row>
        <row r="619">
          <cell r="C619" t="str">
            <v>DZ10V0033R0</v>
          </cell>
          <cell r="D619" t="str">
            <v>SMD有源晶振</v>
          </cell>
          <cell r="E619" t="str">
            <v>25.000MHz（10ppm）5*7 4P</v>
          </cell>
          <cell r="F619" t="str">
            <v>PCS</v>
          </cell>
        </row>
        <row r="620">
          <cell r="C620" t="str">
            <v>DZ10V0033R1</v>
          </cell>
          <cell r="D620" t="str">
            <v>SMD有源晶振</v>
          </cell>
          <cell r="E620" t="str">
            <v>25.000MHz（10ppm）05329-L-107-3 5*7 4P</v>
          </cell>
          <cell r="F620" t="str">
            <v>PCS</v>
          </cell>
        </row>
        <row r="621">
          <cell r="C621" t="str">
            <v>DZ10V0035R0</v>
          </cell>
          <cell r="D621" t="str">
            <v>SMD无源晶振</v>
          </cell>
          <cell r="E621" t="str">
            <v>24MHz(20ppm) 5.0*3.2 4P SMD</v>
          </cell>
          <cell r="F621" t="str">
            <v>PCS</v>
          </cell>
        </row>
        <row r="622">
          <cell r="C622" t="str">
            <v>DZ11V0044R0</v>
          </cell>
          <cell r="D622" t="str">
            <v>SMD双排针座</v>
          </cell>
          <cell r="E622" t="str">
            <v>22P-2.0mm/2Ｘ11Pin H=4.3mm 立式180°</v>
          </cell>
          <cell r="F622" t="str">
            <v>PCS</v>
          </cell>
        </row>
        <row r="623">
          <cell r="C623" t="str">
            <v>DZ11V0045R0</v>
          </cell>
          <cell r="D623" t="str">
            <v>板对板连接器</v>
          </cell>
          <cell r="E623" t="str">
            <v>FCI公座61082-061402LF  60P/2*30P-0.8mm 公头 立式180° SMD</v>
          </cell>
          <cell r="F623" t="str">
            <v>PCS</v>
          </cell>
        </row>
        <row r="624">
          <cell r="C624" t="str">
            <v>DZ11V0046R0</v>
          </cell>
          <cell r="D624" t="str">
            <v>板对板连接器</v>
          </cell>
          <cell r="E624" t="str">
            <v>FCI母座61083-064402LF 60P/2*30P-0.8mm 母头 立式180° SMD</v>
          </cell>
          <cell r="F624" t="str">
            <v>PCS</v>
          </cell>
        </row>
        <row r="625">
          <cell r="C625" t="str">
            <v>DZ11V0047R0</v>
          </cell>
          <cell r="D625" t="str">
            <v>双排座</v>
          </cell>
          <cell r="E625" t="str">
            <v>双排母座 20P-2.0mm/2*10Pin H=4.3mm  立式180° SMD</v>
          </cell>
          <cell r="F625" t="str">
            <v>PCS</v>
          </cell>
        </row>
        <row r="626">
          <cell r="C626" t="str">
            <v>DZ11V0048R0</v>
          </cell>
          <cell r="D626" t="str">
            <v>双排座</v>
          </cell>
          <cell r="E626" t="str">
            <v>双排母座 6P-2.0mm/2*3Pin H=4.3mm  立式180° SMD</v>
          </cell>
          <cell r="F626" t="str">
            <v>PCS</v>
          </cell>
        </row>
        <row r="627">
          <cell r="C627" t="str">
            <v>DZ11V0049R0</v>
          </cell>
          <cell r="D627" t="str">
            <v>双排针</v>
          </cell>
          <cell r="E627" t="str">
            <v>6P-2.0mm/2*3Pin L=9.7mm 立式180° SMD</v>
          </cell>
          <cell r="F627" t="str">
            <v>PCS</v>
          </cell>
        </row>
        <row r="628">
          <cell r="C628" t="str">
            <v>DZ11V0050R0</v>
          </cell>
          <cell r="D628" t="str">
            <v>双排针</v>
          </cell>
          <cell r="E628" t="str">
            <v>20P-2.0mm/2*10Pin L=8mm 立式180° SMD</v>
          </cell>
          <cell r="F628" t="str">
            <v>PCS</v>
          </cell>
        </row>
        <row r="629">
          <cell r="C629" t="str">
            <v>DZ11V0051R0</v>
          </cell>
          <cell r="D629" t="str">
            <v>双排针</v>
          </cell>
          <cell r="E629" t="str">
            <v>6P-2.0mm/2*3Pin L=8mm 立式180° SMD</v>
          </cell>
          <cell r="F629" t="str">
            <v>PCS</v>
          </cell>
        </row>
        <row r="630">
          <cell r="C630" t="str">
            <v>DZ11V0052R0</v>
          </cell>
          <cell r="D630" t="str">
            <v>双排针</v>
          </cell>
          <cell r="E630" t="str">
            <v>24P-2.0mm/2*12Pin L=17mm 双塑 立式180°(配双排针座合高L=15mm</v>
          </cell>
          <cell r="F630" t="str">
            <v>PCS</v>
          </cell>
        </row>
        <row r="631">
          <cell r="C631" t="str">
            <v>DZ11V0053R0</v>
          </cell>
          <cell r="D631" t="str">
            <v>SMD连接器</v>
          </cell>
          <cell r="E631" t="str">
            <v>HEADER 64 SMD_PCIE64 10061913-101PLF</v>
          </cell>
          <cell r="F631" t="str">
            <v>PCS</v>
          </cell>
        </row>
        <row r="632">
          <cell r="C632" t="str">
            <v>DZ11V0054R0</v>
          </cell>
          <cell r="D632" t="str">
            <v>SMD连接器</v>
          </cell>
          <cell r="E632" t="str">
            <v>4P-1.25mm 卧式 90°</v>
          </cell>
          <cell r="F632" t="str">
            <v>PCS</v>
          </cell>
        </row>
        <row r="633">
          <cell r="C633" t="str">
            <v>DZ14V0004R0</v>
          </cell>
          <cell r="D633" t="str">
            <v>SMD继电器</v>
          </cell>
          <cell r="E633" t="str">
            <v>AGQ200A4H</v>
          </cell>
          <cell r="F633" t="str">
            <v>PCS</v>
          </cell>
        </row>
        <row r="634">
          <cell r="C634" t="str">
            <v>DZ14V0014R0</v>
          </cell>
          <cell r="D634" t="str">
            <v>网络变压器</v>
          </cell>
          <cell r="E634" t="str">
            <v>HR601680</v>
          </cell>
          <cell r="F634" t="str">
            <v>PCS</v>
          </cell>
        </row>
        <row r="635">
          <cell r="C635" t="str">
            <v>DZ14V0016R1</v>
          </cell>
          <cell r="D635" t="str">
            <v>网络变压器</v>
          </cell>
          <cell r="E635" t="str">
            <v>WE 749050010A SMD</v>
          </cell>
          <cell r="F635" t="str">
            <v>PCS</v>
          </cell>
        </row>
        <row r="636">
          <cell r="C636" t="str">
            <v>DZ14V0017R0</v>
          </cell>
          <cell r="D636" t="str">
            <v>网络变压器</v>
          </cell>
          <cell r="E636" t="str">
            <v>H1263NL</v>
          </cell>
          <cell r="F636" t="str">
            <v>PCS</v>
          </cell>
        </row>
        <row r="637">
          <cell r="C637" t="str">
            <v>DZ14V0017R1</v>
          </cell>
          <cell r="D637" t="str">
            <v>网络变压器</v>
          </cell>
          <cell r="E637" t="str">
            <v>H1260NL</v>
          </cell>
          <cell r="F637" t="str">
            <v>PCS</v>
          </cell>
        </row>
        <row r="638">
          <cell r="C638" t="str">
            <v>DZ15V0018R0</v>
          </cell>
          <cell r="D638" t="str">
            <v>SMD轻触开关</v>
          </cell>
          <cell r="E638" t="str">
            <v>SW-6*6.6*5MM，力度：3牛顿 2P</v>
          </cell>
          <cell r="F638" t="str">
            <v>PCS</v>
          </cell>
        </row>
        <row r="639">
          <cell r="C639" t="str">
            <v>DZ17V0029R0</v>
          </cell>
          <cell r="D639" t="str">
            <v>SMD扁平座</v>
          </cell>
          <cell r="E639" t="str">
            <v>FPC30P-0.5mm 无锁 立式180°</v>
          </cell>
          <cell r="F639" t="str">
            <v>PCS</v>
          </cell>
        </row>
        <row r="640">
          <cell r="C640" t="str">
            <v>DZ17V0109R0</v>
          </cell>
          <cell r="D640" t="str">
            <v>HDMI座</v>
          </cell>
          <cell r="E640" t="str">
            <v>10029449-111RLF 卧式90°SMD</v>
          </cell>
          <cell r="F640" t="str">
            <v>PCS</v>
          </cell>
        </row>
        <row r="641">
          <cell r="C641" t="str">
            <v>DZ17V0114R0</v>
          </cell>
          <cell r="D641" t="str">
            <v>SMD扁平座</v>
          </cell>
          <cell r="E641" t="str">
            <v>FPC10P-1.0mm 卧式90°，上接触压接扣紧</v>
          </cell>
          <cell r="F641" t="str">
            <v>PCS</v>
          </cell>
        </row>
        <row r="642">
          <cell r="C642" t="str">
            <v>DZ17V0118R0</v>
          </cell>
          <cell r="D642" t="str">
            <v>USB座</v>
          </cell>
          <cell r="E642" t="str">
            <v>MICRO USB 5P B TYPE</v>
          </cell>
          <cell r="F642" t="str">
            <v>PCS</v>
          </cell>
        </row>
        <row r="643">
          <cell r="C643" t="str">
            <v>DZ17V0130R0</v>
          </cell>
          <cell r="D643" t="str">
            <v>USB座</v>
          </cell>
          <cell r="E643" t="str">
            <v>沉板式 MICRO USB 5P B TYPE</v>
          </cell>
          <cell r="F643" t="str">
            <v>PCS</v>
          </cell>
        </row>
        <row r="644">
          <cell r="C644" t="str">
            <v>DZ17V0134R0</v>
          </cell>
          <cell r="D644" t="str">
            <v>音频座</v>
          </cell>
          <cell r="E644" t="str">
            <v>PJ2-HSZ-3520</v>
          </cell>
          <cell r="F644" t="str">
            <v>PCS</v>
          </cell>
        </row>
        <row r="645">
          <cell r="C645" t="str">
            <v>DZ17V0135R0</v>
          </cell>
          <cell r="D645" t="str">
            <v>SD卡座</v>
          </cell>
          <cell r="E645" t="str">
            <v>SD_PUSH</v>
          </cell>
          <cell r="F645" t="str">
            <v>PCS</v>
          </cell>
        </row>
        <row r="646">
          <cell r="C646" t="str">
            <v>DZ17V0137R0</v>
          </cell>
          <cell r="D646" t="str">
            <v>IC卡座</v>
          </cell>
          <cell r="E646" t="str">
            <v>YK811 耐高温</v>
          </cell>
          <cell r="F646" t="str">
            <v>PCS</v>
          </cell>
        </row>
        <row r="647">
          <cell r="C647" t="str">
            <v>DZ17V0138R0</v>
          </cell>
          <cell r="D647" t="str">
            <v>IC卡座</v>
          </cell>
          <cell r="E647" t="str">
            <v>KZ-A14 双面读卡 62*43.8*7.8mm</v>
          </cell>
          <cell r="F647" t="str">
            <v>PCS</v>
          </cell>
        </row>
        <row r="648">
          <cell r="C648" t="str">
            <v>DZ17V0139R0</v>
          </cell>
          <cell r="D648" t="str">
            <v>SMD扁平座</v>
          </cell>
          <cell r="E648" t="str">
            <v>FPC30P-0.5mm 上接触带锁卧式90°</v>
          </cell>
          <cell r="F648" t="str">
            <v>PCS</v>
          </cell>
        </row>
        <row r="649">
          <cell r="C649" t="str">
            <v>DZ17V0140R0</v>
          </cell>
          <cell r="D649" t="str">
            <v>音频座</v>
          </cell>
          <cell r="E649" t="str">
            <v>PJ-317 3.5 立体声 非铁头 粉色 卧式90° 环保</v>
          </cell>
          <cell r="F649" t="str">
            <v>PCS</v>
          </cell>
        </row>
        <row r="650">
          <cell r="C650" t="str">
            <v>DZ17V0144R0</v>
          </cell>
          <cell r="D650" t="str">
            <v>HDMI座</v>
          </cell>
          <cell r="E650" t="str">
            <v>HDF019S1XZR 19P 立式180°A型 SMD</v>
          </cell>
          <cell r="F650" t="str">
            <v>PCS</v>
          </cell>
        </row>
        <row r="651">
          <cell r="C651" t="str">
            <v>DZ17V0153R0</v>
          </cell>
          <cell r="D651" t="str">
            <v>SMD DC电源座</v>
          </cell>
          <cell r="E651" t="str">
            <v>(DC-01520)_外径2.75mm，内径0.65mm</v>
          </cell>
          <cell r="F651" t="str">
            <v>PCS</v>
          </cell>
        </row>
        <row r="652">
          <cell r="C652" t="str">
            <v>DZ00V0001R0</v>
          </cell>
          <cell r="D652" t="str">
            <v>三端虑波器</v>
          </cell>
          <cell r="E652" t="str">
            <v>471/100V 直插3脚</v>
          </cell>
          <cell r="F652" t="str">
            <v>PCS</v>
          </cell>
        </row>
        <row r="653">
          <cell r="C653" t="str">
            <v>DZ00V0002R0</v>
          </cell>
          <cell r="D653" t="str">
            <v>红外接收头</v>
          </cell>
          <cell r="E653" t="str">
            <v>IR接收-3.3V～5V (56384)</v>
          </cell>
          <cell r="F653" t="str">
            <v>PCS</v>
          </cell>
        </row>
        <row r="654">
          <cell r="C654" t="str">
            <v>DZ00V0003R0</v>
          </cell>
          <cell r="D654" t="str">
            <v>光纤发射器</v>
          </cell>
          <cell r="E654" t="str">
            <v>SI133IT-10ATOS SFP 1310nm.3.1G 10km 单发 TTL LC</v>
          </cell>
          <cell r="F654" t="str">
            <v>PCS</v>
          </cell>
        </row>
        <row r="655">
          <cell r="C655" t="str">
            <v>DZ00V0004R0</v>
          </cell>
          <cell r="D655" t="str">
            <v>光纤接收器</v>
          </cell>
          <cell r="E655" t="str">
            <v>SI133IR-10ATOS SFP 1310nm.3.1G 10km 单发 TTL LC</v>
          </cell>
          <cell r="F655" t="str">
            <v>PCS</v>
          </cell>
        </row>
        <row r="656">
          <cell r="C656" t="str">
            <v>DZ00V0005R0</v>
          </cell>
          <cell r="D656" t="str">
            <v>保险管</v>
          </cell>
          <cell r="E656" t="str">
            <v>4A/3*10mm,带引脚</v>
          </cell>
          <cell r="F656" t="str">
            <v>PCS</v>
          </cell>
        </row>
        <row r="657">
          <cell r="C657" t="str">
            <v>DZ00V0006R0</v>
          </cell>
          <cell r="D657" t="str">
            <v>光纤发射头</v>
          </cell>
          <cell r="E657" t="str">
            <v>DLT1150A SPD_5P</v>
          </cell>
          <cell r="F657" t="str">
            <v>PCS</v>
          </cell>
        </row>
        <row r="658">
          <cell r="C658" t="str">
            <v>DZ00V0008R0</v>
          </cell>
          <cell r="D658" t="str">
            <v>光纤接收头</v>
          </cell>
          <cell r="E658" t="str">
            <v>DLR1150 立式180°</v>
          </cell>
          <cell r="F658" t="str">
            <v>PCS</v>
          </cell>
        </row>
        <row r="659">
          <cell r="C659" t="str">
            <v>DZ00V0009R0</v>
          </cell>
          <cell r="D659" t="str">
            <v>光纤发射模块</v>
          </cell>
          <cell r="E659" t="str">
            <v>DLITT248-SM02-LC</v>
          </cell>
          <cell r="F659" t="str">
            <v>PCS</v>
          </cell>
        </row>
        <row r="660">
          <cell r="C660" t="str">
            <v>DZ00V0010R0</v>
          </cell>
          <cell r="D660" t="str">
            <v>光纤接收模块</v>
          </cell>
          <cell r="E660" t="str">
            <v>DLITR248-SM02-LC</v>
          </cell>
          <cell r="F660" t="str">
            <v>PCS</v>
          </cell>
        </row>
        <row r="661">
          <cell r="C661" t="str">
            <v>DZ00V0011R0</v>
          </cell>
          <cell r="D661" t="str">
            <v>红外接收头</v>
          </cell>
          <cell r="E661" t="str">
            <v>TSMP1138</v>
          </cell>
          <cell r="F661" t="str">
            <v>PCS</v>
          </cell>
        </row>
        <row r="662">
          <cell r="C662" t="str">
            <v>DZ00V0018R0</v>
          </cell>
          <cell r="D662" t="str">
            <v>DIP XFP屏蔽罩</v>
          </cell>
          <cell r="E662" t="str">
            <v>XFP1*1屏蔽罩,见图纸(拍照)</v>
          </cell>
          <cell r="F662" t="str">
            <v>PCS</v>
          </cell>
        </row>
        <row r="663">
          <cell r="C663" t="str">
            <v>DZ01V0001R0</v>
          </cell>
          <cell r="D663" t="str">
            <v>DIP IC</v>
          </cell>
          <cell r="E663" t="str">
            <v>ST ULQ2803A?DIP-18</v>
          </cell>
          <cell r="F663" t="str">
            <v>PCS</v>
          </cell>
        </row>
        <row r="664">
          <cell r="C664" t="str">
            <v>DZ01V0002R0</v>
          </cell>
          <cell r="D664" t="str">
            <v>DIP IC</v>
          </cell>
          <cell r="E664" t="str">
            <v>FSC H11AA4 DIP-6</v>
          </cell>
          <cell r="F664" t="str">
            <v>PCS</v>
          </cell>
        </row>
        <row r="665">
          <cell r="C665" t="str">
            <v>DZ01V0003R0</v>
          </cell>
          <cell r="D665" t="str">
            <v>DIP IC</v>
          </cell>
          <cell r="E665" t="str">
            <v>FSC MOC3023 DIP-6</v>
          </cell>
          <cell r="F665" t="str">
            <v>PCS</v>
          </cell>
        </row>
        <row r="666">
          <cell r="C666" t="str">
            <v>DZ01V0004R0</v>
          </cell>
          <cell r="D666" t="str">
            <v>DIP IC</v>
          </cell>
          <cell r="E666" t="str">
            <v>HITACHI HA17393?DIP-8</v>
          </cell>
          <cell r="F666" t="str">
            <v>PCS</v>
          </cell>
        </row>
        <row r="667">
          <cell r="C667" t="str">
            <v>DZ01V0082R0</v>
          </cell>
          <cell r="D667" t="str">
            <v>DIP IC</v>
          </cell>
          <cell r="E667" t="str">
            <v>NS LM2596T-5.0 TO-220-5</v>
          </cell>
          <cell r="F667" t="str">
            <v>PCS</v>
          </cell>
        </row>
        <row r="668">
          <cell r="C668" t="str">
            <v>DZ01V0119R0</v>
          </cell>
          <cell r="D668" t="str">
            <v>DIP IC</v>
          </cell>
          <cell r="E668" t="str">
            <v>ST BTA41-800BRG TOP-3</v>
          </cell>
          <cell r="F668" t="str">
            <v>PCS</v>
          </cell>
        </row>
        <row r="669">
          <cell r="C669" t="str">
            <v>DZ01V0120R0</v>
          </cell>
          <cell r="D669" t="str">
            <v>DIP IC</v>
          </cell>
          <cell r="E669" t="str">
            <v>ST L7805CV TO-220</v>
          </cell>
          <cell r="F669" t="str">
            <v>PCS</v>
          </cell>
        </row>
        <row r="670">
          <cell r="C670" t="str">
            <v>DZ01V0121R0</v>
          </cell>
          <cell r="D670" t="str">
            <v>DIP IC</v>
          </cell>
          <cell r="E670" t="str">
            <v>ST L7809CV TO-220</v>
          </cell>
          <cell r="F670" t="str">
            <v>PCS</v>
          </cell>
        </row>
        <row r="671">
          <cell r="C671" t="str">
            <v>DZ01V0144R0</v>
          </cell>
          <cell r="D671" t="str">
            <v>DIP IC</v>
          </cell>
          <cell r="E671" t="str">
            <v>WS 78L05 TO-92</v>
          </cell>
          <cell r="F671" t="str">
            <v>PCS</v>
          </cell>
        </row>
        <row r="672">
          <cell r="C672" t="str">
            <v>DZ01V0281R0</v>
          </cell>
          <cell r="D672" t="str">
            <v>DIP IC</v>
          </cell>
          <cell r="E672" t="str">
            <v>SBL3060CT TO-220-3L</v>
          </cell>
          <cell r="F672" t="str">
            <v>PCS</v>
          </cell>
        </row>
        <row r="673">
          <cell r="C673" t="str">
            <v>DZ02V0111R0</v>
          </cell>
          <cell r="D673" t="str">
            <v>DIP电阻</v>
          </cell>
          <cell r="E673" t="str">
            <v>1/4W-75R±1%  AXIAL0.6</v>
          </cell>
          <cell r="F673" t="str">
            <v>PCS</v>
          </cell>
        </row>
        <row r="674">
          <cell r="C674" t="str">
            <v>DZ02V0112R0</v>
          </cell>
          <cell r="D674" t="str">
            <v>DIP电阻</v>
          </cell>
          <cell r="E674" t="str">
            <v>1/4W-100R±1%  AXIAL0.6</v>
          </cell>
          <cell r="F674" t="str">
            <v>PCS</v>
          </cell>
        </row>
        <row r="675">
          <cell r="C675" t="str">
            <v>DZ02V0113R0</v>
          </cell>
          <cell r="D675" t="str">
            <v>DIP电阻</v>
          </cell>
          <cell r="E675" t="str">
            <v>1/6W-120R±1%  AXIAL0.6</v>
          </cell>
          <cell r="F675" t="str">
            <v>PCS</v>
          </cell>
        </row>
        <row r="676">
          <cell r="C676" t="str">
            <v>DZ02V0114R0</v>
          </cell>
          <cell r="D676" t="str">
            <v>DIP电阻</v>
          </cell>
          <cell r="E676" t="str">
            <v>1/4W-330R±1%  AXIAL0.6</v>
          </cell>
          <cell r="F676" t="str">
            <v>PCS</v>
          </cell>
        </row>
        <row r="677">
          <cell r="C677" t="str">
            <v>DZ02V0115R0</v>
          </cell>
          <cell r="D677" t="str">
            <v>DIP电阻</v>
          </cell>
          <cell r="E677" t="str">
            <v>1/4W-1K5±1%  AXIAL0.5</v>
          </cell>
          <cell r="F677" t="str">
            <v>PCS</v>
          </cell>
        </row>
        <row r="678">
          <cell r="C678" t="str">
            <v>DZ02V0116R0</v>
          </cell>
          <cell r="D678" t="str">
            <v>DIP电阻</v>
          </cell>
          <cell r="E678" t="str">
            <v>1/4W-2K2±1%  AXIAL0.5</v>
          </cell>
          <cell r="F678" t="str">
            <v>PCS</v>
          </cell>
        </row>
        <row r="679">
          <cell r="C679" t="str">
            <v>DZ02V0117R0</v>
          </cell>
          <cell r="D679" t="str">
            <v>DIP电阻</v>
          </cell>
          <cell r="E679" t="str">
            <v>1/4W-5K1±1%  AXIAL0.5</v>
          </cell>
          <cell r="F679" t="str">
            <v>PCS</v>
          </cell>
        </row>
        <row r="680">
          <cell r="C680" t="str">
            <v>DZ02V0118R0</v>
          </cell>
          <cell r="D680" t="str">
            <v>DIP电阻</v>
          </cell>
          <cell r="E680" t="str">
            <v>1/4W-10K±1%  AXIAL0.5</v>
          </cell>
          <cell r="F680" t="str">
            <v>PCS</v>
          </cell>
        </row>
        <row r="681">
          <cell r="C681" t="str">
            <v>DZ02V0119R0</v>
          </cell>
          <cell r="D681" t="str">
            <v>DIP电阻</v>
          </cell>
          <cell r="E681" t="str">
            <v>1/4W-51K±1%  AXIAL0.5</v>
          </cell>
          <cell r="F681" t="str">
            <v>PCS</v>
          </cell>
        </row>
        <row r="682">
          <cell r="C682" t="str">
            <v>DZ02V0120R0</v>
          </cell>
          <cell r="D682" t="str">
            <v>DIP电阻</v>
          </cell>
          <cell r="E682" t="str">
            <v>1/4W-220K±1%  AXIAL0.5</v>
          </cell>
          <cell r="F682" t="str">
            <v>PCS</v>
          </cell>
        </row>
        <row r="683">
          <cell r="C683" t="str">
            <v>DZ02V0121R0</v>
          </cell>
          <cell r="D683" t="str">
            <v>DIP电阻</v>
          </cell>
          <cell r="E683" t="str">
            <v>1/4W-10M±1%  AXIAL0.5</v>
          </cell>
          <cell r="F683" t="str">
            <v>PCS</v>
          </cell>
        </row>
        <row r="684">
          <cell r="C684" t="str">
            <v>DZ02V0122R0</v>
          </cell>
          <cell r="D684" t="str">
            <v>DIP电阻</v>
          </cell>
          <cell r="E684" t="str">
            <v>1W-100R±1%  AXIAL0.6</v>
          </cell>
          <cell r="F684" t="str">
            <v>PCS</v>
          </cell>
        </row>
        <row r="685">
          <cell r="C685" t="str">
            <v>DZ02V0123R0</v>
          </cell>
          <cell r="D685" t="str">
            <v>DIP电阻</v>
          </cell>
          <cell r="E685" t="str">
            <v>1W-330R±1%  AXIAL0.6</v>
          </cell>
          <cell r="F685" t="str">
            <v>PCS</v>
          </cell>
        </row>
        <row r="686">
          <cell r="C686" t="str">
            <v>DZ02V0124R0</v>
          </cell>
          <cell r="D686" t="str">
            <v>DIP电阻</v>
          </cell>
          <cell r="E686" t="str">
            <v>3W-300R 色环电阻</v>
          </cell>
          <cell r="F686" t="str">
            <v>PCS</v>
          </cell>
        </row>
        <row r="687">
          <cell r="C687" t="str">
            <v>DZ02V0126R0</v>
          </cell>
          <cell r="D687" t="str">
            <v>DIP热敏电阻</v>
          </cell>
          <cell r="E687" t="str">
            <v>NTC 5D-9</v>
          </cell>
          <cell r="F687" t="str">
            <v>PCS</v>
          </cell>
        </row>
        <row r="688">
          <cell r="C688" t="str">
            <v>DZ02V0126R1</v>
          </cell>
          <cell r="D688" t="str">
            <v>DIP热敏电阻</v>
          </cell>
          <cell r="E688" t="str">
            <v>NTC 5D-9 ±20%(Ω)</v>
          </cell>
          <cell r="F688" t="str">
            <v>PCS</v>
          </cell>
        </row>
        <row r="689">
          <cell r="C689" t="str">
            <v>DZ02V0181R0</v>
          </cell>
          <cell r="D689" t="str">
            <v>DIP压敏电阻</v>
          </cell>
          <cell r="E689" t="str">
            <v>10K431 430V 10%</v>
          </cell>
          <cell r="F689" t="str">
            <v>PCS</v>
          </cell>
        </row>
        <row r="690">
          <cell r="C690" t="str">
            <v>DZ03V0069R0</v>
          </cell>
          <cell r="D690" t="str">
            <v>DIP电解电容</v>
          </cell>
          <cell r="E690" t="str">
            <v>1uF/50V±20% φ4*5  105℃</v>
          </cell>
          <cell r="F690" t="str">
            <v>PCS</v>
          </cell>
        </row>
        <row r="691">
          <cell r="C691" t="str">
            <v>DZ03V0070R0</v>
          </cell>
          <cell r="D691" t="str">
            <v>DIP电解电容</v>
          </cell>
          <cell r="E691" t="str">
            <v>1uF/50V±20% φ5*11  105℃</v>
          </cell>
          <cell r="F691" t="str">
            <v>PCS</v>
          </cell>
        </row>
        <row r="692">
          <cell r="C692" t="str">
            <v>DZ03V0071R0</v>
          </cell>
          <cell r="D692" t="str">
            <v>DIP电解电容</v>
          </cell>
          <cell r="E692" t="str">
            <v>2.2uF/50V±20% φ5*11  105℃</v>
          </cell>
          <cell r="F692" t="str">
            <v>PCS</v>
          </cell>
        </row>
        <row r="693">
          <cell r="C693" t="str">
            <v>DZ03V0072R0</v>
          </cell>
          <cell r="D693" t="str">
            <v>DIP电解电容</v>
          </cell>
          <cell r="E693" t="str">
            <v>4.7uF/50V±20% φ5*11  105℃</v>
          </cell>
          <cell r="F693" t="str">
            <v>PCS</v>
          </cell>
        </row>
        <row r="694">
          <cell r="C694" t="str">
            <v>DZ03V0073R0</v>
          </cell>
          <cell r="D694" t="str">
            <v>DIP电解电容</v>
          </cell>
          <cell r="E694" t="str">
            <v>10uF/400V±20% φ10*16  105℃</v>
          </cell>
          <cell r="F694" t="str">
            <v>PCS</v>
          </cell>
        </row>
        <row r="695">
          <cell r="C695" t="str">
            <v>DZ03V0074R0</v>
          </cell>
          <cell r="D695" t="str">
            <v>DIP电解电容</v>
          </cell>
          <cell r="E695" t="str">
            <v>10uF/50V±20% φ5*11  105℃</v>
          </cell>
          <cell r="F695" t="str">
            <v>PCS</v>
          </cell>
        </row>
        <row r="696">
          <cell r="C696" t="str">
            <v>DZ03V0075R0</v>
          </cell>
          <cell r="D696" t="str">
            <v>DIP电解电容</v>
          </cell>
          <cell r="E696" t="str">
            <v>22uF/400V±20% φ13*25  105℃</v>
          </cell>
          <cell r="F696" t="str">
            <v>PCS</v>
          </cell>
        </row>
        <row r="697">
          <cell r="C697" t="str">
            <v>DZ03V0076R0</v>
          </cell>
          <cell r="D697" t="str">
            <v>DIP电解电容</v>
          </cell>
          <cell r="E697" t="str">
            <v>47uF/25V±20% φ5*11  105℃</v>
          </cell>
          <cell r="F697" t="str">
            <v>PCS</v>
          </cell>
        </row>
        <row r="698">
          <cell r="C698" t="str">
            <v>DZ03V0077R0</v>
          </cell>
          <cell r="D698" t="str">
            <v>DIP电解电容</v>
          </cell>
          <cell r="E698" t="str">
            <v>47uF/25V±20% φ6.3*11  105℃</v>
          </cell>
          <cell r="F698" t="str">
            <v>PCS</v>
          </cell>
        </row>
        <row r="699">
          <cell r="C699" t="str">
            <v>DZ03V0078R0</v>
          </cell>
          <cell r="D699" t="str">
            <v>DIP电解电容</v>
          </cell>
          <cell r="E699" t="str">
            <v>47uF/16V±20% φ5*11  105℃</v>
          </cell>
          <cell r="F699" t="str">
            <v>PCS</v>
          </cell>
        </row>
        <row r="700">
          <cell r="C700" t="str">
            <v>DZ03V0079R0</v>
          </cell>
          <cell r="D700" t="str">
            <v>DIP电解电容</v>
          </cell>
          <cell r="E700" t="str">
            <v>100uF/16V±20% φ5*7  105℃</v>
          </cell>
          <cell r="F700" t="str">
            <v>PCS</v>
          </cell>
        </row>
        <row r="701">
          <cell r="C701" t="str">
            <v>DZ03V0080R0</v>
          </cell>
          <cell r="D701" t="str">
            <v>DIP电解电容</v>
          </cell>
          <cell r="E701" t="str">
            <v>100uF/16V±20% φ6.3*11  105℃</v>
          </cell>
          <cell r="F701" t="str">
            <v>PCS</v>
          </cell>
        </row>
        <row r="702">
          <cell r="C702" t="str">
            <v>DZ03V0081R0</v>
          </cell>
          <cell r="D702" t="str">
            <v>DIP电解电容</v>
          </cell>
          <cell r="E702" t="str">
            <v>220uF/16V±20% φ6.3*11  105℃</v>
          </cell>
          <cell r="F702" t="str">
            <v>PCS</v>
          </cell>
        </row>
        <row r="703">
          <cell r="C703" t="str">
            <v>DZ03V0082R0</v>
          </cell>
          <cell r="D703" t="str">
            <v>DIP电解电容</v>
          </cell>
          <cell r="E703" t="str">
            <v>220uF/16V±20% φ8*5  105℃</v>
          </cell>
          <cell r="F703" t="str">
            <v>PCS</v>
          </cell>
        </row>
        <row r="704">
          <cell r="C704" t="str">
            <v>DZ03V0083R0</v>
          </cell>
          <cell r="D704" t="str">
            <v>DIP电解电容</v>
          </cell>
          <cell r="E704" t="str">
            <v>220uF/16V±20% φ6*8  105℃</v>
          </cell>
          <cell r="F704" t="str">
            <v>PCS</v>
          </cell>
        </row>
        <row r="705">
          <cell r="C705" t="str">
            <v>DZ03V0084R0</v>
          </cell>
          <cell r="D705" t="str">
            <v>DIP电解电容</v>
          </cell>
          <cell r="E705" t="str">
            <v>220uF/25V±20% φ8*12  105℃</v>
          </cell>
          <cell r="F705" t="str">
            <v>PCS</v>
          </cell>
        </row>
        <row r="706">
          <cell r="C706" t="str">
            <v>DZ03V0085R0</v>
          </cell>
          <cell r="D706" t="str">
            <v>DIP电解电容</v>
          </cell>
          <cell r="E706" t="str">
            <v>220uF/25V±20% φ6.3*12  105℃</v>
          </cell>
          <cell r="F706" t="str">
            <v>PCS</v>
          </cell>
        </row>
        <row r="707">
          <cell r="C707" t="str">
            <v>DZ03V0086R0</v>
          </cell>
          <cell r="D707" t="str">
            <v>DIP电解电容</v>
          </cell>
          <cell r="E707" t="str">
            <v>470uF/10V±20% φ6.3*12  105℃</v>
          </cell>
          <cell r="F707" t="str">
            <v>PCS</v>
          </cell>
        </row>
        <row r="708">
          <cell r="C708" t="str">
            <v>DZ03V0087R0</v>
          </cell>
          <cell r="D708" t="str">
            <v>DIP电解电容</v>
          </cell>
          <cell r="E708" t="str">
            <v>470uF/25V±20% φ5*11  105℃</v>
          </cell>
          <cell r="F708" t="str">
            <v>PCS</v>
          </cell>
        </row>
        <row r="709">
          <cell r="C709" t="str">
            <v>DZ03V0088R0</v>
          </cell>
          <cell r="D709" t="str">
            <v>DIP电解电容</v>
          </cell>
          <cell r="E709" t="str">
            <v>470uF/25V±20% φ6.3*12  105℃</v>
          </cell>
          <cell r="F709" t="str">
            <v>PCS</v>
          </cell>
        </row>
        <row r="710">
          <cell r="C710" t="str">
            <v>DZ03V0089R0</v>
          </cell>
          <cell r="D710" t="str">
            <v>DIP电解电容</v>
          </cell>
          <cell r="E710" t="str">
            <v>470uF/25V±20% φ10*12  105℃</v>
          </cell>
          <cell r="F710" t="str">
            <v>PCS</v>
          </cell>
        </row>
        <row r="711">
          <cell r="C711" t="str">
            <v>DZ03V0090R0</v>
          </cell>
          <cell r="D711" t="str">
            <v>DIP电解电容</v>
          </cell>
          <cell r="E711" t="str">
            <v>470uF/25V±20% φ10*14  85℃</v>
          </cell>
          <cell r="F711" t="str">
            <v>PCS</v>
          </cell>
        </row>
        <row r="712">
          <cell r="C712" t="str">
            <v>DZ03V0091R0</v>
          </cell>
          <cell r="D712" t="str">
            <v>DIP电解电容</v>
          </cell>
          <cell r="E712" t="str">
            <v>470uF/35V±20% φ10*12  105℃</v>
          </cell>
          <cell r="F712" t="str">
            <v>PCS</v>
          </cell>
        </row>
        <row r="713">
          <cell r="C713" t="str">
            <v>DZ03V0092R0</v>
          </cell>
          <cell r="D713" t="str">
            <v>DIP电解电容</v>
          </cell>
          <cell r="E713" t="str">
            <v>470uF/35V±20% φ10*14  85℃</v>
          </cell>
          <cell r="F713" t="str">
            <v>PCS</v>
          </cell>
        </row>
        <row r="714">
          <cell r="C714" t="str">
            <v>DZ03V0093R0</v>
          </cell>
          <cell r="D714" t="str">
            <v>DIP电解电容</v>
          </cell>
          <cell r="E714" t="str">
            <v>470uF/35V±20% φ10*16  105℃</v>
          </cell>
          <cell r="F714" t="str">
            <v>PCS</v>
          </cell>
        </row>
        <row r="715">
          <cell r="C715" t="str">
            <v>DZ03V0094R0</v>
          </cell>
          <cell r="D715" t="str">
            <v>DIP电解电容</v>
          </cell>
          <cell r="E715" t="str">
            <v>470uF/50V±20% φ10*12  105℃</v>
          </cell>
          <cell r="F715" t="str">
            <v>PCS</v>
          </cell>
        </row>
        <row r="716">
          <cell r="C716" t="str">
            <v>DZ03V0095R0</v>
          </cell>
          <cell r="D716" t="str">
            <v>DIP电解电容</v>
          </cell>
          <cell r="E716" t="str">
            <v>680uF/16V±20% φ8*12  105℃</v>
          </cell>
          <cell r="F716" t="str">
            <v>PCS</v>
          </cell>
        </row>
        <row r="717">
          <cell r="C717" t="str">
            <v>DZ03V0096R0</v>
          </cell>
          <cell r="D717" t="str">
            <v>DIP电解电容</v>
          </cell>
          <cell r="E717" t="str">
            <v>1000uF/35V±20% φ12.5*20  105℃</v>
          </cell>
          <cell r="F717" t="str">
            <v>PCS</v>
          </cell>
        </row>
        <row r="718">
          <cell r="C718" t="str">
            <v>DZ03V0097R0</v>
          </cell>
          <cell r="D718" t="str">
            <v>DIP电解电容</v>
          </cell>
          <cell r="E718" t="str">
            <v>1000uF/35V±20% φ13*21  105℃</v>
          </cell>
          <cell r="F718" t="str">
            <v>PCS</v>
          </cell>
        </row>
        <row r="719">
          <cell r="C719" t="str">
            <v>DZ03V0098R0</v>
          </cell>
          <cell r="D719" t="str">
            <v>DIP电解电容</v>
          </cell>
          <cell r="E719" t="str">
            <v>1000uF/25V±20% φ10*20  105℃</v>
          </cell>
          <cell r="F719" t="str">
            <v>PCS</v>
          </cell>
        </row>
        <row r="720">
          <cell r="C720" t="str">
            <v>DZ03V0099R0</v>
          </cell>
          <cell r="D720" t="str">
            <v>DIP电解电容</v>
          </cell>
          <cell r="E720" t="str">
            <v>1000uF/25V±20% φ10*17  105℃</v>
          </cell>
          <cell r="F720" t="str">
            <v>PCS</v>
          </cell>
        </row>
        <row r="721">
          <cell r="C721" t="str">
            <v>DZ03V0100R0</v>
          </cell>
          <cell r="D721" t="str">
            <v>DIP电解电容</v>
          </cell>
          <cell r="E721" t="str">
            <v>2200uF/35V±20% φ16*22  105℃</v>
          </cell>
          <cell r="F721" t="str">
            <v>PCS</v>
          </cell>
        </row>
        <row r="722">
          <cell r="C722" t="str">
            <v>DZ03V0101R0</v>
          </cell>
          <cell r="D722" t="str">
            <v>DIP电解电容</v>
          </cell>
          <cell r="E722" t="str">
            <v>2200uF/35V±20% φ13*25  105℃</v>
          </cell>
          <cell r="F722" t="str">
            <v>PCS</v>
          </cell>
        </row>
        <row r="723">
          <cell r="C723" t="str">
            <v>DZ03V0102R0</v>
          </cell>
          <cell r="D723" t="str">
            <v>DIP电解电容</v>
          </cell>
          <cell r="E723" t="str">
            <v>2200uF/35V±20% φ13*26  105℃</v>
          </cell>
          <cell r="F723" t="str">
            <v>PCS</v>
          </cell>
        </row>
        <row r="724">
          <cell r="C724" t="str">
            <v>DZ03V0103R0</v>
          </cell>
          <cell r="D724" t="str">
            <v>DIP电解电容</v>
          </cell>
          <cell r="E724" t="str">
            <v>2200uF/50V±20% φ18*21  105℃</v>
          </cell>
          <cell r="F724" t="str">
            <v>PCS</v>
          </cell>
        </row>
        <row r="725">
          <cell r="C725" t="str">
            <v>DZ03V0105R0</v>
          </cell>
          <cell r="D725" t="str">
            <v>DIP钽电容</v>
          </cell>
          <cell r="E725" t="str">
            <v>103 黄色</v>
          </cell>
          <cell r="F725" t="str">
            <v>PCS</v>
          </cell>
        </row>
        <row r="726">
          <cell r="C726" t="str">
            <v>DZ03V0106R0</v>
          </cell>
          <cell r="D726" t="str">
            <v>DIP钽电容</v>
          </cell>
          <cell r="E726" t="str">
            <v>104 /35V 黄色</v>
          </cell>
          <cell r="F726" t="str">
            <v>PCS</v>
          </cell>
        </row>
        <row r="727">
          <cell r="C727" t="str">
            <v>DZ03V0107R0</v>
          </cell>
          <cell r="D727" t="str">
            <v>DIP钽电容</v>
          </cell>
          <cell r="E727" t="str">
            <v>105 /35V 黄色</v>
          </cell>
          <cell r="F727" t="str">
            <v>PCS</v>
          </cell>
        </row>
        <row r="728">
          <cell r="C728" t="str">
            <v>DZ03V0108R0</v>
          </cell>
          <cell r="D728" t="str">
            <v>DIP高压电容</v>
          </cell>
          <cell r="E728" t="str">
            <v>CBB-0.1uF/275V 黄色 引脚距约15mm</v>
          </cell>
          <cell r="F728" t="str">
            <v>PCS</v>
          </cell>
        </row>
        <row r="729">
          <cell r="C729" t="str">
            <v>DZ03V0109R0</v>
          </cell>
          <cell r="D729" t="str">
            <v>DIP高压电容</v>
          </cell>
          <cell r="E729" t="str">
            <v>CBB-0.68uF/100V-5.08</v>
          </cell>
          <cell r="F729" t="str">
            <v>PCS</v>
          </cell>
        </row>
        <row r="730">
          <cell r="C730" t="str">
            <v>DZ03V0109R1</v>
          </cell>
          <cell r="D730" t="str">
            <v>DIP高压电容</v>
          </cell>
          <cell r="E730" t="str">
            <v>(CL21X) 684J100V-5</v>
          </cell>
          <cell r="F730" t="str">
            <v>PCS</v>
          </cell>
        </row>
        <row r="731">
          <cell r="C731" t="str">
            <v>DZ03V0110R0</v>
          </cell>
          <cell r="D731" t="str">
            <v>DIP电解电容</v>
          </cell>
          <cell r="E731" t="str">
            <v>100uF/63V±20% φ8*12  105℃</v>
          </cell>
          <cell r="F731" t="str">
            <v>PCS</v>
          </cell>
        </row>
        <row r="732">
          <cell r="C732" t="str">
            <v>DZ03V0110R1</v>
          </cell>
          <cell r="D732" t="str">
            <v>DIP电解电容</v>
          </cell>
          <cell r="E732" t="str">
            <v>100uF/63V±20% φ10*12  105℃</v>
          </cell>
          <cell r="F732" t="str">
            <v>PCS</v>
          </cell>
        </row>
        <row r="733">
          <cell r="C733" t="str">
            <v>DZ03V0115R0</v>
          </cell>
          <cell r="D733" t="str">
            <v>DIP电解电容</v>
          </cell>
          <cell r="E733" t="str">
            <v>100uF/50V±20% φ8*12  105℃</v>
          </cell>
          <cell r="F733" t="str">
            <v>PCS</v>
          </cell>
        </row>
        <row r="734">
          <cell r="C734" t="str">
            <v>DZ03V0116R0</v>
          </cell>
          <cell r="D734" t="str">
            <v>DIP高压电容</v>
          </cell>
          <cell r="E734" t="str">
            <v>CBB-0.47uF/100V-5.08</v>
          </cell>
          <cell r="F734" t="str">
            <v>PCS</v>
          </cell>
        </row>
        <row r="735">
          <cell r="C735" t="str">
            <v>DZ03V0118R0</v>
          </cell>
          <cell r="D735" t="str">
            <v>DIP电解电容</v>
          </cell>
          <cell r="E735" t="str">
            <v>10uF/63V±20% φ5*11  105℃</v>
          </cell>
          <cell r="F735" t="str">
            <v>PCS</v>
          </cell>
        </row>
        <row r="736">
          <cell r="C736" t="str">
            <v>DZ03V0119R0</v>
          </cell>
          <cell r="D736" t="str">
            <v>DIP电解电容</v>
          </cell>
          <cell r="E736" t="str">
            <v>47uF/63V±20% φ6.3*12  105℃</v>
          </cell>
          <cell r="F736" t="str">
            <v>PCS</v>
          </cell>
        </row>
        <row r="737">
          <cell r="C737" t="str">
            <v>DZ03V0120R0</v>
          </cell>
          <cell r="D737" t="str">
            <v>DIP电解电容</v>
          </cell>
          <cell r="E737" t="str">
            <v>22uF/16V±20% φ4*5  105℃</v>
          </cell>
          <cell r="F737" t="str">
            <v>PCS</v>
          </cell>
        </row>
        <row r="738">
          <cell r="C738" t="str">
            <v>DZ03V0122R0</v>
          </cell>
          <cell r="D738" t="str">
            <v>DIP电解电容</v>
          </cell>
          <cell r="E738" t="str">
            <v>100uF/25V±20% φ6.3*7  105℃</v>
          </cell>
          <cell r="F738" t="str">
            <v>PCS</v>
          </cell>
        </row>
        <row r="739">
          <cell r="C739" t="str">
            <v>DZ03V0123R0</v>
          </cell>
          <cell r="D739" t="str">
            <v>DIP电解电容</v>
          </cell>
          <cell r="E739" t="str">
            <v>470uF/25V±20% φ8*12  105℃</v>
          </cell>
          <cell r="F739" t="str">
            <v>PCS</v>
          </cell>
        </row>
        <row r="740">
          <cell r="C740" t="str">
            <v>DZ03V0124R0</v>
          </cell>
          <cell r="D740" t="str">
            <v>DIP电解电容</v>
          </cell>
          <cell r="E740" t="str">
            <v>1000uF/35V±20% φ10*21.5  105℃</v>
          </cell>
          <cell r="F740" t="str">
            <v>PCS</v>
          </cell>
        </row>
        <row r="741">
          <cell r="C741" t="str">
            <v>DZ03V0133R0</v>
          </cell>
          <cell r="D741" t="str">
            <v>DIP高压电容</v>
          </cell>
          <cell r="E741" t="str">
            <v>1uF/50V-5.08 独石电容</v>
          </cell>
          <cell r="F741" t="str">
            <v>PCS</v>
          </cell>
        </row>
        <row r="742">
          <cell r="C742" t="str">
            <v>DZ03V0146R0</v>
          </cell>
          <cell r="D742" t="str">
            <v>DIP校正电容</v>
          </cell>
          <cell r="E742" t="str">
            <v>680nF CAP5_08X7.5Y5</v>
          </cell>
          <cell r="F742" t="str">
            <v>PCS</v>
          </cell>
        </row>
        <row r="743">
          <cell r="C743" t="str">
            <v>DZ03V0148R0</v>
          </cell>
          <cell r="D743" t="str">
            <v>DIP电解电容</v>
          </cell>
          <cell r="E743" t="str">
            <v>220uF/63V±20% φ10*17mm</v>
          </cell>
          <cell r="F743" t="str">
            <v>PCS</v>
          </cell>
        </row>
        <row r="744">
          <cell r="C744" t="str">
            <v>DZ03V0152R0</v>
          </cell>
          <cell r="D744" t="str">
            <v>DIP电容</v>
          </cell>
          <cell r="E744" t="str">
            <v>0.47uF 310V ±10% 474K/310V P=15 18*9.5*15.5</v>
          </cell>
          <cell r="F744" t="str">
            <v>PCS</v>
          </cell>
        </row>
        <row r="745">
          <cell r="C745" t="str">
            <v>DZ04V0014R0</v>
          </cell>
          <cell r="D745" t="str">
            <v>DIP电感</v>
          </cell>
          <cell r="E745" t="str">
            <v>RI0912-10uH</v>
          </cell>
          <cell r="F745" t="str">
            <v>PCS</v>
          </cell>
        </row>
        <row r="746">
          <cell r="C746" t="str">
            <v>DZ04V0015R0</v>
          </cell>
          <cell r="D746" t="str">
            <v>DIP电感</v>
          </cell>
          <cell r="E746" t="str">
            <v>15UH 4A 0.045R 10% P=6.0mm (RI0912-15UH)</v>
          </cell>
          <cell r="F746" t="str">
            <v>PCS</v>
          </cell>
        </row>
        <row r="747">
          <cell r="C747" t="str">
            <v>DZ04V0016R0</v>
          </cell>
          <cell r="D747" t="str">
            <v>DIP电感</v>
          </cell>
          <cell r="E747" t="str">
            <v>22UH 3.2A 0.05R 10% P=6.0mm (RI0912-22UH)</v>
          </cell>
          <cell r="F747" t="str">
            <v>PCS</v>
          </cell>
        </row>
        <row r="748">
          <cell r="C748" t="str">
            <v>DZ04V0017R0</v>
          </cell>
          <cell r="D748" t="str">
            <v>DIP环形电感</v>
          </cell>
          <cell r="E748" t="str">
            <v>L10A/2.0mH  立式</v>
          </cell>
          <cell r="F748" t="str">
            <v>PCS</v>
          </cell>
        </row>
        <row r="749">
          <cell r="C749" t="str">
            <v>DZ04V0019R0</v>
          </cell>
          <cell r="D749" t="str">
            <v>DIP电感</v>
          </cell>
          <cell r="E749" t="str">
            <v>RI0912-33uH</v>
          </cell>
          <cell r="F749" t="str">
            <v>PCS</v>
          </cell>
        </row>
        <row r="750">
          <cell r="C750" t="str">
            <v>DZ04V0019R1</v>
          </cell>
          <cell r="D750" t="str">
            <v>DIP电感</v>
          </cell>
          <cell r="E750" t="str">
            <v>RI0912-33uH±10%</v>
          </cell>
          <cell r="F750" t="str">
            <v>PCS</v>
          </cell>
        </row>
        <row r="751">
          <cell r="C751" t="str">
            <v>DZ04V0024R0</v>
          </cell>
          <cell r="D751" t="str">
            <v>DIP电感</v>
          </cell>
          <cell r="E751" t="str">
            <v>(RI0912-33UH 屏蔽)33UH 2.5A 0.073 20% P=5.0mm</v>
          </cell>
          <cell r="F751" t="str">
            <v>PCS</v>
          </cell>
        </row>
        <row r="752">
          <cell r="C752" t="str">
            <v>DZ05V0012R0</v>
          </cell>
          <cell r="D752" t="str">
            <v>DIP排阻</v>
          </cell>
          <cell r="E752" t="str">
            <v>4K7*8±5% 9P</v>
          </cell>
          <cell r="F752" t="str">
            <v>PCS</v>
          </cell>
        </row>
        <row r="753">
          <cell r="C753" t="str">
            <v>DZ08V0027R0</v>
          </cell>
          <cell r="D753" t="str">
            <v>DIP二极管</v>
          </cell>
          <cell r="E753" t="str">
            <v>IN4001</v>
          </cell>
          <cell r="F753" t="str">
            <v>PCS</v>
          </cell>
        </row>
        <row r="754">
          <cell r="C754" t="str">
            <v>DZ08V0028R0</v>
          </cell>
          <cell r="D754" t="str">
            <v>DIP发光二极管</v>
          </cell>
          <cell r="E754" t="str">
            <v>LED Φ2 小圆头奶嘴 绿色</v>
          </cell>
          <cell r="F754" t="str">
            <v>PCS</v>
          </cell>
        </row>
        <row r="755">
          <cell r="C755" t="str">
            <v>DZ08V0029R0</v>
          </cell>
          <cell r="D755" t="str">
            <v>DIP发光二极管</v>
          </cell>
          <cell r="E755" t="str">
            <v>LED Φ3 平头高亮 红色</v>
          </cell>
          <cell r="F755" t="str">
            <v>PCS</v>
          </cell>
        </row>
        <row r="756">
          <cell r="C756" t="str">
            <v>DZ08V0030R0</v>
          </cell>
          <cell r="D756" t="str">
            <v>DIP发光二极管</v>
          </cell>
          <cell r="E756" t="str">
            <v>LED Φ3 平头高亮 绿色</v>
          </cell>
          <cell r="F756" t="str">
            <v>PCS</v>
          </cell>
        </row>
        <row r="757">
          <cell r="C757" t="str">
            <v>DZ08V0031R0</v>
          </cell>
          <cell r="D757" t="str">
            <v>DIP发光二极管</v>
          </cell>
          <cell r="E757" t="str">
            <v>LED Φ3 奶嘴头 绿色</v>
          </cell>
          <cell r="F757" t="str">
            <v>PCS</v>
          </cell>
        </row>
        <row r="758">
          <cell r="C758" t="str">
            <v>DZ08V0047R0</v>
          </cell>
          <cell r="D758" t="str">
            <v>DIP发光二极管</v>
          </cell>
          <cell r="E758" t="str">
            <v>LED Φ2 小圆头奶嘴 蓝色（普亮）</v>
          </cell>
          <cell r="F758" t="str">
            <v>PCS</v>
          </cell>
        </row>
        <row r="759">
          <cell r="C759" t="str">
            <v>DZ08V0048R0</v>
          </cell>
          <cell r="D759" t="str">
            <v>DIP发光二极管</v>
          </cell>
          <cell r="E759" t="str">
            <v>LED Φ3 平头普亮 蓝色</v>
          </cell>
          <cell r="F759" t="str">
            <v>PCS</v>
          </cell>
        </row>
        <row r="760">
          <cell r="C760" t="str">
            <v>DZ08V0051R0</v>
          </cell>
          <cell r="D760" t="str">
            <v>DIP发光二极管</v>
          </cell>
          <cell r="E760" t="str">
            <v>S793EGD 方形普亮 绿色 2*5*7</v>
          </cell>
          <cell r="F760" t="str">
            <v>PCS</v>
          </cell>
        </row>
        <row r="761">
          <cell r="C761" t="str">
            <v>DZ08V0052R0</v>
          </cell>
          <cell r="D761" t="str">
            <v>DIP发光二极管</v>
          </cell>
          <cell r="E761" t="str">
            <v>三脚 红绿共阳 (第二长脚为红灯"R",最短脚为绿灯"G")</v>
          </cell>
          <cell r="F761" t="str">
            <v>PCS</v>
          </cell>
        </row>
        <row r="762">
          <cell r="C762" t="str">
            <v>DZ08V0054R0</v>
          </cell>
          <cell r="D762" t="str">
            <v>DIP发光二极管</v>
          </cell>
          <cell r="E762" t="str">
            <v>S793EGD 方形普亮 红色 2*5*7</v>
          </cell>
          <cell r="F762" t="str">
            <v>PCS</v>
          </cell>
        </row>
        <row r="763">
          <cell r="C763" t="str">
            <v>DZ08V0058R0</v>
          </cell>
          <cell r="D763" t="str">
            <v>DIP发光二极管</v>
          </cell>
          <cell r="E763" t="str">
            <v>LED Φ3 圆头普亮 黄色 无色胶体</v>
          </cell>
          <cell r="F763" t="str">
            <v>PCS</v>
          </cell>
        </row>
        <row r="764">
          <cell r="C764" t="str">
            <v>DZ08V0059R0</v>
          </cell>
          <cell r="D764" t="str">
            <v>DIP排灯</v>
          </cell>
          <cell r="E764" t="str">
            <v>CL-B10ZE-5 1*10红灯</v>
          </cell>
          <cell r="F764" t="str">
            <v>PCS</v>
          </cell>
        </row>
        <row r="765">
          <cell r="C765" t="str">
            <v>DZ08V0060R0</v>
          </cell>
          <cell r="D765" t="str">
            <v>DIP发光二极管</v>
          </cell>
          <cell r="E765" t="str">
            <v>UP-LED-1583 双排Φ3 上空下绿 黑体 卧式90°</v>
          </cell>
          <cell r="F765" t="str">
            <v>PCS</v>
          </cell>
        </row>
        <row r="766">
          <cell r="C766" t="str">
            <v>DZ08V0061R0</v>
          </cell>
          <cell r="D766" t="str">
            <v>DIP发光二极管</v>
          </cell>
          <cell r="E766" t="str">
            <v>UP-LED-1583 双排Φ3 上绿下绿 黑体 卧式90°</v>
          </cell>
          <cell r="F766" t="str">
            <v>PCS</v>
          </cell>
        </row>
        <row r="767">
          <cell r="C767" t="str">
            <v>DZ08V0063R0</v>
          </cell>
          <cell r="D767" t="str">
            <v>DIP发光二极管</v>
          </cell>
          <cell r="E767" t="str">
            <v>ROA619-3HYEGW ?3平头黄绿双色 共阳雾状(第二长脚为黄灯"Y"</v>
          </cell>
          <cell r="F767" t="str">
            <v>PCS</v>
          </cell>
        </row>
        <row r="768">
          <cell r="C768" t="str">
            <v>DZ10V0001R0</v>
          </cell>
          <cell r="D768" t="str">
            <v>DIP无源晶振</v>
          </cell>
          <cell r="E768" t="str">
            <v>6MHz(20PPM) 49S CL=20PF</v>
          </cell>
          <cell r="F768" t="str">
            <v>PCS</v>
          </cell>
        </row>
        <row r="769">
          <cell r="C769" t="str">
            <v>DZ10V0002R0</v>
          </cell>
          <cell r="D769" t="str">
            <v>DIP无源晶振</v>
          </cell>
          <cell r="E769" t="str">
            <v>8MHz(20PPM) CL=20PF</v>
          </cell>
          <cell r="F769" t="str">
            <v>PCS</v>
          </cell>
        </row>
        <row r="770">
          <cell r="C770" t="str">
            <v>DZ10V0003R0</v>
          </cell>
          <cell r="D770" t="str">
            <v>DIP无源晶振</v>
          </cell>
          <cell r="E770" t="str">
            <v>7.3728MHz(20PPM) 49S CL=20PF</v>
          </cell>
          <cell r="F770" t="str">
            <v>PCS</v>
          </cell>
        </row>
        <row r="771">
          <cell r="C771" t="str">
            <v>DZ10V0004R0</v>
          </cell>
          <cell r="D771" t="str">
            <v>DIP无源晶振</v>
          </cell>
          <cell r="E771" t="str">
            <v>10MHz(20PPM) CL=20PF</v>
          </cell>
          <cell r="F771" t="str">
            <v>PCS</v>
          </cell>
        </row>
        <row r="772">
          <cell r="C772" t="str">
            <v>DZ10V0005R0</v>
          </cell>
          <cell r="D772" t="str">
            <v>DIP无源晶振</v>
          </cell>
          <cell r="E772" t="str">
            <v>12MHz(20PPM) CL=20PF</v>
          </cell>
          <cell r="F772" t="str">
            <v>PCS</v>
          </cell>
        </row>
        <row r="773">
          <cell r="C773" t="str">
            <v>DZ10V0006R0</v>
          </cell>
          <cell r="D773" t="str">
            <v>DIP无源晶振</v>
          </cell>
          <cell r="E773" t="str">
            <v>14.318MHz(20PPM) CL=20PF</v>
          </cell>
          <cell r="F773" t="str">
            <v>PCS</v>
          </cell>
        </row>
        <row r="774">
          <cell r="C774" t="str">
            <v>DZ10V0007R0</v>
          </cell>
          <cell r="D774" t="str">
            <v>DIP无源晶振</v>
          </cell>
          <cell r="E774" t="str">
            <v>14.7456MHz(20PPM) 49S CL=20PF</v>
          </cell>
          <cell r="F774" t="str">
            <v>PCS</v>
          </cell>
        </row>
        <row r="775">
          <cell r="C775" t="str">
            <v>DZ10V0008R0</v>
          </cell>
          <cell r="D775" t="str">
            <v>DIP无源晶振</v>
          </cell>
          <cell r="E775" t="str">
            <v>18.432MHz(20PPM) 49S CL=20PF</v>
          </cell>
          <cell r="F775" t="str">
            <v>PCS</v>
          </cell>
        </row>
        <row r="776">
          <cell r="C776" t="str">
            <v>DZ10V0009R0</v>
          </cell>
          <cell r="D776" t="str">
            <v>DIP无源晶振</v>
          </cell>
          <cell r="E776" t="str">
            <v>24MHz(20PPM) 49S CL=20PF</v>
          </cell>
          <cell r="F776" t="str">
            <v>PCS</v>
          </cell>
        </row>
        <row r="777">
          <cell r="C777" t="str">
            <v>DZ10V0010R0</v>
          </cell>
          <cell r="D777" t="str">
            <v>DIP无源晶振</v>
          </cell>
          <cell r="E777" t="str">
            <v>24.576MHz(20PPM) 49S CL=20PF</v>
          </cell>
          <cell r="F777" t="str">
            <v>PCS</v>
          </cell>
        </row>
        <row r="778">
          <cell r="C778" t="str">
            <v>DZ10V0011R0</v>
          </cell>
          <cell r="D778" t="str">
            <v>DIP无源晶振</v>
          </cell>
          <cell r="E778" t="str">
            <v>27.000MHz(30PPM) 5032 CL=20PF</v>
          </cell>
          <cell r="F778" t="str">
            <v>PCS</v>
          </cell>
        </row>
        <row r="779">
          <cell r="C779" t="str">
            <v>DZ10V0012R0</v>
          </cell>
          <cell r="D779" t="str">
            <v>DIP无源晶振</v>
          </cell>
          <cell r="E779" t="str">
            <v>28.322MHz(20PPM) 49S CL=20PF</v>
          </cell>
          <cell r="F779" t="str">
            <v>PCS</v>
          </cell>
        </row>
        <row r="780">
          <cell r="C780" t="str">
            <v>DZ10V0017R0</v>
          </cell>
          <cell r="D780" t="str">
            <v>DIP无源晶振</v>
          </cell>
          <cell r="E780" t="str">
            <v>24.5MHz CL=20PF</v>
          </cell>
          <cell r="F780" t="str">
            <v>PCS</v>
          </cell>
        </row>
        <row r="781">
          <cell r="C781" t="str">
            <v>DZ10V0022R0</v>
          </cell>
          <cell r="D781" t="str">
            <v>DIP无源晶振</v>
          </cell>
          <cell r="E781" t="str">
            <v>28.63636MHz 20PPM 49S CL=20PF</v>
          </cell>
          <cell r="F781" t="str">
            <v>PCS</v>
          </cell>
        </row>
        <row r="782">
          <cell r="C782" t="str">
            <v>DZ10V0034R0</v>
          </cell>
          <cell r="D782" t="str">
            <v>DIP无源晶振</v>
          </cell>
          <cell r="E782" t="str">
            <v>25MHz CL=20PF</v>
          </cell>
          <cell r="F782" t="str">
            <v>PCS</v>
          </cell>
        </row>
        <row r="783">
          <cell r="C783" t="str">
            <v>DZ11V0001R0</v>
          </cell>
          <cell r="D783" t="str">
            <v>双排针</v>
          </cell>
          <cell r="E783" t="str">
            <v>60P-2.0mm/2*30Pin L=8.7mm 立式180°</v>
          </cell>
          <cell r="F783" t="str">
            <v>PCS</v>
          </cell>
        </row>
        <row r="784">
          <cell r="C784" t="str">
            <v>DZ11V0002R0</v>
          </cell>
          <cell r="D784" t="str">
            <v>双排座</v>
          </cell>
          <cell r="E784" t="str">
            <v>60P-2.0mm/2*30Pin 立式180°</v>
          </cell>
          <cell r="F784" t="str">
            <v>PCS</v>
          </cell>
        </row>
        <row r="785">
          <cell r="C785" t="str">
            <v>DZ11V0003R0</v>
          </cell>
          <cell r="D785" t="str">
            <v>双排针</v>
          </cell>
          <cell r="E785" t="str">
            <v>76P-2.0mm/2*38Pin 卧式90°</v>
          </cell>
          <cell r="F785" t="str">
            <v>PCS</v>
          </cell>
        </row>
        <row r="786">
          <cell r="C786" t="str">
            <v>DZ11V0004R0</v>
          </cell>
          <cell r="D786" t="str">
            <v>双排座</v>
          </cell>
          <cell r="E786" t="str">
            <v>76P-2.0mm/2*38Pin 卧式90°</v>
          </cell>
          <cell r="F786" t="str">
            <v>PCS</v>
          </cell>
        </row>
        <row r="787">
          <cell r="C787" t="str">
            <v>DZ11V0005R0</v>
          </cell>
          <cell r="D787" t="str">
            <v>双排针</v>
          </cell>
          <cell r="E787" t="str">
            <v>12P-2.54mm/2*6Pin L=11.5mm 立式180°镀金</v>
          </cell>
          <cell r="F787" t="str">
            <v>PCS</v>
          </cell>
        </row>
        <row r="788">
          <cell r="C788" t="str">
            <v>DZ11V0006R0</v>
          </cell>
          <cell r="D788" t="str">
            <v>双排座</v>
          </cell>
          <cell r="E788" t="str">
            <v>12P-2.54mm/2*6Pin 立式180°</v>
          </cell>
          <cell r="F788" t="str">
            <v>PCS</v>
          </cell>
        </row>
        <row r="789">
          <cell r="C789" t="str">
            <v>DZ11V0007R0</v>
          </cell>
          <cell r="D789" t="str">
            <v>双排针</v>
          </cell>
          <cell r="E789" t="str">
            <v>34P-2.54mm/2*17Pin L=24mm 立式180°</v>
          </cell>
          <cell r="F789" t="str">
            <v>PCS</v>
          </cell>
        </row>
        <row r="790">
          <cell r="C790" t="str">
            <v>DZ11V0008R0</v>
          </cell>
          <cell r="D790" t="str">
            <v>双排座</v>
          </cell>
          <cell r="E790" t="str">
            <v>34P-2.54mm/2*17Pin 立式180°</v>
          </cell>
          <cell r="F790" t="str">
            <v>PCS</v>
          </cell>
        </row>
        <row r="791">
          <cell r="C791" t="str">
            <v>DZ11V0009R0</v>
          </cell>
          <cell r="D791" t="str">
            <v>双排针</v>
          </cell>
          <cell r="E791" t="str">
            <v>80P-2.54mm/2*40Pin L=17mm 立式180°</v>
          </cell>
          <cell r="F791" t="str">
            <v>PCS</v>
          </cell>
        </row>
        <row r="792">
          <cell r="C792" t="str">
            <v>DZ11V0010R0</v>
          </cell>
          <cell r="D792" t="str">
            <v>双排针</v>
          </cell>
          <cell r="E792" t="str">
            <v>80P-2.54mm/2*40Pin L=20mm 立式180°</v>
          </cell>
          <cell r="F792" t="str">
            <v>PCS</v>
          </cell>
        </row>
        <row r="793">
          <cell r="C793" t="str">
            <v>DZ11V0011R0</v>
          </cell>
          <cell r="D793" t="str">
            <v>双排针</v>
          </cell>
          <cell r="E793" t="str">
            <v>80P-2.54mm/2*40Pin L=25mm 立式180°</v>
          </cell>
          <cell r="F793" t="str">
            <v>PCS</v>
          </cell>
        </row>
        <row r="794">
          <cell r="C794" t="str">
            <v>DZ11V0012R0</v>
          </cell>
          <cell r="D794" t="str">
            <v>双排座</v>
          </cell>
          <cell r="E794" t="str">
            <v>80P-2.54mm/2*40Pin  立式180°</v>
          </cell>
          <cell r="F794" t="str">
            <v>PCS</v>
          </cell>
        </row>
        <row r="795">
          <cell r="C795" t="str">
            <v>DZ11V0013R0</v>
          </cell>
          <cell r="D795" t="str">
            <v>单排针</v>
          </cell>
          <cell r="E795" t="str">
            <v>40P-2.54mm L=8.5mm 立式180°</v>
          </cell>
          <cell r="F795" t="str">
            <v>PCS</v>
          </cell>
        </row>
        <row r="796">
          <cell r="C796" t="str">
            <v>DZ11V0014R0</v>
          </cell>
          <cell r="D796" t="str">
            <v>单排针</v>
          </cell>
          <cell r="E796" t="str">
            <v>40P-2.54mm L=11mm 立式180°</v>
          </cell>
          <cell r="F796" t="str">
            <v>PCS</v>
          </cell>
        </row>
        <row r="797">
          <cell r="C797" t="str">
            <v>DZ11V0015R0</v>
          </cell>
          <cell r="D797" t="str">
            <v>单排针</v>
          </cell>
          <cell r="E797" t="str">
            <v>40P-2.54mm L=17mm 立式180°</v>
          </cell>
          <cell r="F797" t="str">
            <v>PCS</v>
          </cell>
        </row>
        <row r="798">
          <cell r="C798" t="str">
            <v>DZ11V0016R0</v>
          </cell>
          <cell r="D798" t="str">
            <v>圆排针</v>
          </cell>
          <cell r="E798" t="str">
            <v>50P-2.54mm/2*25Pin L=11mm 立式180°</v>
          </cell>
          <cell r="F798" t="str">
            <v>PCS</v>
          </cell>
        </row>
        <row r="799">
          <cell r="C799" t="str">
            <v>DZ11V0017R0</v>
          </cell>
          <cell r="D799" t="str">
            <v>圆排针座</v>
          </cell>
          <cell r="E799" t="str">
            <v>50P-2.54mm/2*25Pin 立式180°</v>
          </cell>
          <cell r="F799" t="str">
            <v>PCS</v>
          </cell>
        </row>
        <row r="800">
          <cell r="C800" t="str">
            <v>DZ11V0018R0</v>
          </cell>
          <cell r="D800" t="str">
            <v>板对板连接器</v>
          </cell>
          <cell r="E800" t="str">
            <v>ERNI 55P-2.0mm 公头 立式180°/053009</v>
          </cell>
          <cell r="F800" t="str">
            <v>PCS</v>
          </cell>
        </row>
        <row r="801">
          <cell r="C801" t="str">
            <v>DZ11V0019R0</v>
          </cell>
          <cell r="D801" t="str">
            <v>板对板连接器</v>
          </cell>
          <cell r="E801" t="str">
            <v>ERNI 55P-2.0mm 母头 卧式90°/374047</v>
          </cell>
          <cell r="F801" t="str">
            <v>PCS</v>
          </cell>
        </row>
        <row r="802">
          <cell r="C802" t="str">
            <v>DZ11V0020R0</v>
          </cell>
          <cell r="D802" t="str">
            <v>PCB总线排座</v>
          </cell>
          <cell r="E802" t="str">
            <v>24P-2*12P 2.54*5.08间距</v>
          </cell>
          <cell r="F802" t="str">
            <v>PCS</v>
          </cell>
        </row>
        <row r="803">
          <cell r="C803" t="str">
            <v>DZ11V0021R0</v>
          </cell>
          <cell r="D803" t="str">
            <v>接线柱</v>
          </cell>
          <cell r="E803" t="str">
            <v>2P/9.5mm</v>
          </cell>
          <cell r="F803" t="str">
            <v>PCS</v>
          </cell>
        </row>
        <row r="804">
          <cell r="C804" t="str">
            <v>DZ11V0022R0</v>
          </cell>
          <cell r="D804" t="str">
            <v>接线柱</v>
          </cell>
          <cell r="E804" t="str">
            <v>3P/9.5mm</v>
          </cell>
          <cell r="F804" t="str">
            <v>PCS</v>
          </cell>
        </row>
        <row r="805">
          <cell r="C805" t="str">
            <v>DZ11V0023R0</v>
          </cell>
          <cell r="D805" t="str">
            <v>单排针</v>
          </cell>
          <cell r="E805" t="str">
            <v>5P-2.54mm L=8.5mm 立式180°</v>
          </cell>
          <cell r="F805" t="str">
            <v>PCS</v>
          </cell>
        </row>
        <row r="806">
          <cell r="C806" t="str">
            <v>DZ11V0024R0</v>
          </cell>
          <cell r="D806" t="str">
            <v>单排针</v>
          </cell>
          <cell r="E806" t="str">
            <v>4P-2.54mm L=8.5mm 立式180°</v>
          </cell>
          <cell r="F806" t="str">
            <v>PCS</v>
          </cell>
        </row>
        <row r="807">
          <cell r="C807" t="str">
            <v>DZ11V0025R0</v>
          </cell>
          <cell r="D807" t="str">
            <v>双排针</v>
          </cell>
          <cell r="E807" t="str">
            <v>40P-2.54mm/2*20Pin L=17mm 立式180°</v>
          </cell>
          <cell r="F807" t="str">
            <v>PCS</v>
          </cell>
        </row>
        <row r="808">
          <cell r="C808" t="str">
            <v>DZ11V0026R0</v>
          </cell>
          <cell r="D808" t="str">
            <v>双排座</v>
          </cell>
          <cell r="E808" t="str">
            <v>40P-2.54mm/2*20Pin  立式180°</v>
          </cell>
          <cell r="F808" t="str">
            <v>PCS</v>
          </cell>
        </row>
        <row r="809">
          <cell r="C809" t="str">
            <v>DZ11V0027R0</v>
          </cell>
          <cell r="D809" t="str">
            <v>单排针</v>
          </cell>
          <cell r="E809" t="str">
            <v>4P-2.54mm L=11mm 立式180°</v>
          </cell>
          <cell r="F809" t="str">
            <v>PCS</v>
          </cell>
        </row>
        <row r="810">
          <cell r="C810" t="str">
            <v>DZ11V0028R0</v>
          </cell>
          <cell r="D810" t="str">
            <v>单排针</v>
          </cell>
          <cell r="E810" t="str">
            <v>8P-2.54mm L=11mm 立式180°</v>
          </cell>
          <cell r="F810" t="str">
            <v>PCS</v>
          </cell>
        </row>
        <row r="811">
          <cell r="C811" t="str">
            <v>DZ11V0029R0</v>
          </cell>
          <cell r="D811" t="str">
            <v>单排针</v>
          </cell>
          <cell r="E811" t="str">
            <v>2P-2.54mm L=11mm 立式180°</v>
          </cell>
          <cell r="F811" t="str">
            <v>PCS</v>
          </cell>
        </row>
        <row r="812">
          <cell r="C812" t="str">
            <v>DZ11V0030R0</v>
          </cell>
          <cell r="D812" t="str">
            <v>单排针</v>
          </cell>
          <cell r="E812" t="str">
            <v>1P-2.54mm L=17mm 立式180°</v>
          </cell>
          <cell r="F812" t="str">
            <v>PCS</v>
          </cell>
        </row>
        <row r="813">
          <cell r="C813" t="str">
            <v>DZ11V0031R0</v>
          </cell>
          <cell r="D813" t="str">
            <v>双排针</v>
          </cell>
          <cell r="E813" t="str">
            <v>14P-2.54mm/2*7Pin L=17mm 立式180°</v>
          </cell>
          <cell r="F813" t="str">
            <v>PCS</v>
          </cell>
        </row>
        <row r="814">
          <cell r="C814" t="str">
            <v>DZ11V0032R0</v>
          </cell>
          <cell r="D814" t="str">
            <v>双排针</v>
          </cell>
          <cell r="E814" t="str">
            <v>40P-2.54mm/2*20Pin L=18mm 立式180°</v>
          </cell>
          <cell r="F814" t="str">
            <v>PCS</v>
          </cell>
        </row>
        <row r="815">
          <cell r="C815" t="str">
            <v>DZ11V0033R0</v>
          </cell>
          <cell r="D815" t="str">
            <v>双排针</v>
          </cell>
          <cell r="E815" t="str">
            <v>40P-2.54mm/2*20Pin L=19.5mm 立式180°</v>
          </cell>
          <cell r="F815" t="str">
            <v>PCS</v>
          </cell>
        </row>
        <row r="816">
          <cell r="C816" t="str">
            <v>DZ11V0034R0</v>
          </cell>
          <cell r="D816" t="str">
            <v>单排针</v>
          </cell>
          <cell r="E816" t="str">
            <v>5P-2.54mm L=11mm 立式180°</v>
          </cell>
          <cell r="F816" t="str">
            <v>PCS</v>
          </cell>
        </row>
        <row r="817">
          <cell r="C817" t="str">
            <v>DZ11V0037R0</v>
          </cell>
          <cell r="D817" t="str">
            <v>板对板连接器</v>
          </cell>
          <cell r="E817" t="str">
            <v>欧式母头插座 20P*2.54mm立式180°</v>
          </cell>
          <cell r="F817" t="str">
            <v>PCS</v>
          </cell>
        </row>
        <row r="818">
          <cell r="C818" t="str">
            <v>DZ11V0038R0</v>
          </cell>
          <cell r="D818" t="str">
            <v>板对板连接器</v>
          </cell>
          <cell r="E818" t="str">
            <v>欧式公头插座 20P*2.54mm 卧式90°</v>
          </cell>
          <cell r="F818" t="str">
            <v>PCS</v>
          </cell>
        </row>
        <row r="819">
          <cell r="C819" t="str">
            <v>DZ11V0039R0</v>
          </cell>
          <cell r="D819" t="str">
            <v>单排针</v>
          </cell>
          <cell r="E819" t="str">
            <v>6P-2.54mm L=11mm 立式180°</v>
          </cell>
          <cell r="F819" t="str">
            <v>PCS</v>
          </cell>
        </row>
        <row r="820">
          <cell r="C820" t="str">
            <v>DZ11V0040R0</v>
          </cell>
          <cell r="D820" t="str">
            <v>单排座</v>
          </cell>
          <cell r="E820" t="str">
            <v>14P-2.0mm  黑色/立式180°</v>
          </cell>
          <cell r="F820" t="str">
            <v>PCS</v>
          </cell>
        </row>
        <row r="821">
          <cell r="C821" t="str">
            <v>DZ11V0041R0</v>
          </cell>
          <cell r="D821" t="str">
            <v>双排针</v>
          </cell>
          <cell r="E821" t="str">
            <v>20P-2.0mm/2*10Pin H=4.0mm 卧式90°</v>
          </cell>
          <cell r="F821" t="str">
            <v>PCS</v>
          </cell>
        </row>
        <row r="822">
          <cell r="C822" t="str">
            <v>DZ11V0042R0</v>
          </cell>
          <cell r="D822" t="str">
            <v>双排座</v>
          </cell>
          <cell r="E822" t="str">
            <v>20P-2.0mm/2*10Pin  胶体H=4.3mm 立式180°</v>
          </cell>
          <cell r="F822" t="str">
            <v>PCS</v>
          </cell>
        </row>
        <row r="823">
          <cell r="C823" t="str">
            <v>DZ11V0043R0</v>
          </cell>
          <cell r="D823" t="str">
            <v>双排座</v>
          </cell>
          <cell r="E823" t="str">
            <v>16P-2.54mm/2*8Pin  胶体H=8.5mm 立式180°</v>
          </cell>
          <cell r="F823" t="str">
            <v>PCS</v>
          </cell>
        </row>
        <row r="824">
          <cell r="C824" t="str">
            <v>DZ14V0001R0</v>
          </cell>
          <cell r="D824" t="str">
            <v>变压器</v>
          </cell>
          <cell r="E824" t="str">
            <v>EI-35*14 0-110-230 15-0-15 3AW  0.1A*2</v>
          </cell>
          <cell r="F824" t="str">
            <v>PCS</v>
          </cell>
        </row>
        <row r="825">
          <cell r="C825" t="str">
            <v>DZ14V0002R0</v>
          </cell>
          <cell r="D825" t="str">
            <v>圆桥堆</v>
          </cell>
          <cell r="E825" t="str">
            <v>RC207/QD</v>
          </cell>
          <cell r="F825" t="str">
            <v>PCS</v>
          </cell>
        </row>
        <row r="826">
          <cell r="C826" t="str">
            <v>DZ14V0002R1</v>
          </cell>
          <cell r="D826" t="str">
            <v>DIP整流桥</v>
          </cell>
          <cell r="E826" t="str">
            <v>圆桥 2W10 Vrms=700V</v>
          </cell>
          <cell r="F826" t="str">
            <v>PCS</v>
          </cell>
        </row>
        <row r="827">
          <cell r="C827" t="str">
            <v>DZ14V0003R0</v>
          </cell>
          <cell r="D827" t="str">
            <v>DIP继电器</v>
          </cell>
          <cell r="E827" t="str">
            <v>MY4-02-12VDC</v>
          </cell>
          <cell r="F827" t="str">
            <v>PCS</v>
          </cell>
        </row>
        <row r="828">
          <cell r="C828" t="str">
            <v>DZ14V0005R0</v>
          </cell>
          <cell r="D828" t="str">
            <v>DIP继电器</v>
          </cell>
          <cell r="E828" t="str">
            <v>T9AS1D12-24V</v>
          </cell>
          <cell r="F828" t="str">
            <v>PCS</v>
          </cell>
        </row>
        <row r="829">
          <cell r="C829" t="str">
            <v>DZ14V0006R0</v>
          </cell>
          <cell r="D829" t="str">
            <v>电源模块</v>
          </cell>
          <cell r="E829" t="str">
            <v>LS03-05B12S LA03 AC （12v）AC转DC</v>
          </cell>
          <cell r="F829" t="str">
            <v>PCS</v>
          </cell>
        </row>
        <row r="830">
          <cell r="C830" t="str">
            <v>DZ14V0008R0</v>
          </cell>
          <cell r="D830" t="str">
            <v>电源模块</v>
          </cell>
          <cell r="E830" t="str">
            <v>MQ7230SIP29999XG 输入12V 输出可调 6A</v>
          </cell>
          <cell r="F830" t="str">
            <v>PCS</v>
          </cell>
        </row>
        <row r="831">
          <cell r="C831" t="str">
            <v>DZ14V0009R0</v>
          </cell>
          <cell r="D831" t="str">
            <v>LCD液晶屏</v>
          </cell>
          <cell r="E831" t="str">
            <v>SSC2A16DLYY-H JK点断开</v>
          </cell>
          <cell r="F831" t="str">
            <v>PCS</v>
          </cell>
        </row>
        <row r="832">
          <cell r="C832" t="str">
            <v>DZ14V0009R1</v>
          </cell>
          <cell r="D832" t="str">
            <v>LCD液晶屏</v>
          </cell>
          <cell r="E832" t="str">
            <v>TCD160202A V4.0 JK点断开</v>
          </cell>
          <cell r="F832" t="str">
            <v>PCS</v>
          </cell>
        </row>
        <row r="833">
          <cell r="C833" t="str">
            <v>DZ14V0012R0</v>
          </cell>
          <cell r="D833" t="str">
            <v>电源模块</v>
          </cell>
          <cell r="E833" t="str">
            <v>MQ7230SIP19999XG 输入5V 输出可调 6A</v>
          </cell>
          <cell r="F833" t="str">
            <v>PCS</v>
          </cell>
        </row>
        <row r="834">
          <cell r="C834" t="str">
            <v>DZ14V0013R0</v>
          </cell>
          <cell r="D834" t="str">
            <v>液晶点阵屏</v>
          </cell>
          <cell r="E834" t="str">
            <v>G3005A0SGW3G-B0 反显 蓝底</v>
          </cell>
          <cell r="F834" t="str">
            <v>PCS</v>
          </cell>
        </row>
        <row r="835">
          <cell r="C835" t="str">
            <v>DZ14V0018R0</v>
          </cell>
          <cell r="D835" t="str">
            <v>液晶显示屏</v>
          </cell>
          <cell r="E835" t="str">
            <v>EG2406C4 蓝模负显</v>
          </cell>
          <cell r="F835" t="str">
            <v>PCS</v>
          </cell>
        </row>
        <row r="836">
          <cell r="C836" t="str">
            <v>DZ14V0021R0</v>
          </cell>
          <cell r="D836" t="str">
            <v>网络变压器</v>
          </cell>
          <cell r="E836" t="str">
            <v>11FB-05NL</v>
          </cell>
          <cell r="F836" t="str">
            <v>PCS</v>
          </cell>
        </row>
        <row r="837">
          <cell r="C837" t="str">
            <v>DZ14V0021R1</v>
          </cell>
          <cell r="D837" t="str">
            <v>网络变压器</v>
          </cell>
          <cell r="E837" t="str">
            <v>S16-1102 10/100 BASE-T TRANSFORMER</v>
          </cell>
          <cell r="F837" t="str">
            <v>PCS</v>
          </cell>
        </row>
        <row r="838">
          <cell r="C838" t="str">
            <v>DZ14V0022R0</v>
          </cell>
          <cell r="D838" t="str">
            <v>DIP继电器</v>
          </cell>
          <cell r="E838" t="str">
            <v>RTE24024 24VDC 8A/250VAC</v>
          </cell>
          <cell r="F838" t="str">
            <v>PCS</v>
          </cell>
        </row>
        <row r="839">
          <cell r="C839" t="str">
            <v>DZ15V0001R0</v>
          </cell>
          <cell r="D839" t="str">
            <v>DIP拨码开关</v>
          </cell>
          <cell r="E839" t="str">
            <v>平拨型 DS-08-V 红色 立式180°</v>
          </cell>
          <cell r="F839" t="str">
            <v>PCS</v>
          </cell>
        </row>
        <row r="840">
          <cell r="C840" t="str">
            <v>DZ15V0002R0</v>
          </cell>
          <cell r="D840" t="str">
            <v>DIP拨码开关</v>
          </cell>
          <cell r="E840" t="str">
            <v>琴键型 DPL-02-V 红色 立式180°</v>
          </cell>
          <cell r="F840" t="str">
            <v>PCS</v>
          </cell>
        </row>
        <row r="841">
          <cell r="C841" t="str">
            <v>DZ15V0003R0</v>
          </cell>
          <cell r="D841" t="str">
            <v>DIP拨码开关</v>
          </cell>
          <cell r="E841" t="str">
            <v>直角型 DA-04-R 红色 卧式90°</v>
          </cell>
          <cell r="F841" t="str">
            <v>PCS</v>
          </cell>
        </row>
        <row r="842">
          <cell r="C842" t="str">
            <v>DZ15V0004R0</v>
          </cell>
          <cell r="D842" t="str">
            <v>DIP拨码开关</v>
          </cell>
          <cell r="E842" t="str">
            <v>直角型 DA-02-R 红色 卧式90°</v>
          </cell>
          <cell r="F842" t="str">
            <v>PCS</v>
          </cell>
        </row>
        <row r="843">
          <cell r="C843" t="str">
            <v>DZ15V0006R0</v>
          </cell>
          <cell r="D843" t="str">
            <v>DIP轻触按键</v>
          </cell>
          <cell r="E843" t="str">
            <v>SW-6*6 DTS-65R-V</v>
          </cell>
          <cell r="F843" t="str">
            <v>PCS</v>
          </cell>
        </row>
        <row r="844">
          <cell r="C844" t="str">
            <v>DZ15V0007R0</v>
          </cell>
          <cell r="D844" t="str">
            <v>DIP轻触按键</v>
          </cell>
          <cell r="E844" t="str">
            <v>SW-12*12 DTS-24N-V</v>
          </cell>
          <cell r="F844" t="str">
            <v>PCS</v>
          </cell>
        </row>
        <row r="845">
          <cell r="C845" t="str">
            <v>DZ15V0009R0</v>
          </cell>
          <cell r="D845" t="str">
            <v>DIP带灯按键</v>
          </cell>
          <cell r="E845" t="str">
            <v>SW-12*12 绿灯PB06-AA-WT-G1-NN-DY带行程</v>
          </cell>
          <cell r="F845" t="str">
            <v>PCS</v>
          </cell>
        </row>
        <row r="846">
          <cell r="C846" t="str">
            <v>DZ15V0010R0</v>
          </cell>
          <cell r="D846" t="str">
            <v>DIP带灯按键</v>
          </cell>
          <cell r="E846" t="str">
            <v>TS12-1W-U1 12*12蓝灯 (含盖）</v>
          </cell>
          <cell r="F846" t="str">
            <v>PCS</v>
          </cell>
        </row>
        <row r="847">
          <cell r="C847" t="str">
            <v>DZ15V0011R0</v>
          </cell>
          <cell r="D847" t="str">
            <v>拨动开关</v>
          </cell>
          <cell r="E847" t="str">
            <v>三档 SK-23K04 双联 柄长7mm</v>
          </cell>
          <cell r="F847" t="str">
            <v>PCS</v>
          </cell>
        </row>
        <row r="848">
          <cell r="C848" t="str">
            <v>DZ15V0012R0</v>
          </cell>
          <cell r="D848" t="str">
            <v>轻触开关</v>
          </cell>
          <cell r="E848" t="str">
            <v>SW-6*6*7.3mm 方钮支架</v>
          </cell>
          <cell r="F848" t="str">
            <v>PCS</v>
          </cell>
        </row>
        <row r="849">
          <cell r="C849" t="str">
            <v>DZ15V0013R0</v>
          </cell>
          <cell r="D849" t="str">
            <v>自锁开关</v>
          </cell>
          <cell r="E849" t="str">
            <v>直键开关A03 红柄 卧式90°</v>
          </cell>
          <cell r="F849" t="str">
            <v>PCS</v>
          </cell>
        </row>
        <row r="850">
          <cell r="C850" t="str">
            <v>DZ15V0015R0</v>
          </cell>
          <cell r="D850" t="str">
            <v>DIP拨码开关</v>
          </cell>
          <cell r="E850" t="str">
            <v>侧拨型 DPL-08-V 红色 立式180°</v>
          </cell>
          <cell r="F850" t="str">
            <v>PCS</v>
          </cell>
        </row>
        <row r="851">
          <cell r="C851" t="str">
            <v>DZ15V0016R0</v>
          </cell>
          <cell r="D851" t="str">
            <v>轻触开关</v>
          </cell>
          <cell r="E851" t="str">
            <v>SH-131 6*6*9.5支架 卧式90°</v>
          </cell>
          <cell r="F851" t="str">
            <v>PCS</v>
          </cell>
        </row>
        <row r="852">
          <cell r="C852" t="str">
            <v>DZ15V0019R0</v>
          </cell>
          <cell r="D852" t="str">
            <v>拨码开关</v>
          </cell>
          <cell r="E852" t="str">
            <v>NDI-04  DIP8</v>
          </cell>
          <cell r="F852" t="str">
            <v>PCS</v>
          </cell>
        </row>
        <row r="853">
          <cell r="C853" t="str">
            <v>DZ15V0020R0</v>
          </cell>
          <cell r="D853" t="str">
            <v>DIP拨码开关</v>
          </cell>
          <cell r="E853" t="str">
            <v>2.54-4P-DIP</v>
          </cell>
          <cell r="F853" t="str">
            <v>PCS</v>
          </cell>
        </row>
        <row r="854">
          <cell r="C854" t="str">
            <v>DZ15V0023R0</v>
          </cell>
          <cell r="D854" t="str">
            <v>DIP拨码开关</v>
          </cell>
          <cell r="E854" t="str">
            <v>琴键型 DA-04-V 红体 卧式90</v>
          </cell>
          <cell r="F854" t="str">
            <v>PCS</v>
          </cell>
        </row>
        <row r="855">
          <cell r="C855" t="str">
            <v>DZ15V0024R0</v>
          </cell>
          <cell r="D855" t="str">
            <v>SMD轻触按键</v>
          </cell>
          <cell r="E855" t="str">
            <v>HSZ-SMT66-9.5 (KEY DTSJ-6)黑柄 立式180°</v>
          </cell>
          <cell r="F855" t="str">
            <v>PCS</v>
          </cell>
        </row>
        <row r="856">
          <cell r="C856" t="str">
            <v>DZ15V0025R0</v>
          </cell>
          <cell r="D856" t="str">
            <v>拨码开关</v>
          </cell>
          <cell r="E856" t="str">
            <v>SIP-04A-V 卧式90°（SIP-04A-V)</v>
          </cell>
          <cell r="F856" t="str">
            <v>PCS</v>
          </cell>
        </row>
        <row r="857">
          <cell r="C857" t="str">
            <v>DZ15V0026R0</v>
          </cell>
          <cell r="D857" t="str">
            <v>DIP 轻触按键</v>
          </cell>
          <cell r="E857" t="str">
            <v>6*6*8支架按键 4P 卧式90°</v>
          </cell>
          <cell r="F857" t="str">
            <v>PCS</v>
          </cell>
        </row>
        <row r="858">
          <cell r="C858" t="str">
            <v>DZ16V0001R0</v>
          </cell>
          <cell r="D858" t="str">
            <v>ID码</v>
          </cell>
          <cell r="E858" t="str">
            <v>0-F 16位 立式180°</v>
          </cell>
          <cell r="F858" t="str">
            <v>PCS</v>
          </cell>
        </row>
        <row r="859">
          <cell r="C859" t="str">
            <v>DZ16V0002R0</v>
          </cell>
          <cell r="D859" t="str">
            <v>编码器</v>
          </cell>
          <cell r="E859" t="str">
            <v>0-9位两排脚 卧式90°</v>
          </cell>
          <cell r="F859" t="str">
            <v>PCS</v>
          </cell>
        </row>
        <row r="860">
          <cell r="C860" t="str">
            <v>DZ16V0003R0</v>
          </cell>
          <cell r="D860" t="str">
            <v>旋转编码器</v>
          </cell>
          <cell r="E860" t="str">
            <v>EC1101AB1H1-1P-15-F1L12H5-000 EC11-407 立式180°</v>
          </cell>
          <cell r="F860" t="str">
            <v>PCS</v>
          </cell>
        </row>
        <row r="861">
          <cell r="C861" t="str">
            <v>DZ16V0004R0</v>
          </cell>
          <cell r="D861" t="str">
            <v>电位器</v>
          </cell>
          <cell r="E861" t="str">
            <v>四联R094BG12A1-5-B1K 11.3*9.6+29.5 卧式90°</v>
          </cell>
          <cell r="F861" t="str">
            <v>PCS</v>
          </cell>
        </row>
        <row r="862">
          <cell r="C862" t="str">
            <v>DZ16V0005R0</v>
          </cell>
          <cell r="D862" t="str">
            <v>电位器</v>
          </cell>
          <cell r="E862" t="str">
            <v>三联 1K*3 卧式90°</v>
          </cell>
          <cell r="F862" t="str">
            <v>PCS</v>
          </cell>
        </row>
        <row r="863">
          <cell r="C863" t="str">
            <v>DZ16V0006R0</v>
          </cell>
          <cell r="D863" t="str">
            <v>电位器</v>
          </cell>
          <cell r="E863" t="str">
            <v>B503-脚距5.0mm，50K单联(介子和螺母),柄长15MM</v>
          </cell>
          <cell r="F863" t="str">
            <v>PCS</v>
          </cell>
        </row>
        <row r="864">
          <cell r="C864" t="str">
            <v>DZ16V0007R0</v>
          </cell>
          <cell r="D864" t="str">
            <v>电位器</v>
          </cell>
          <cell r="E864" t="str">
            <v>B503-脚距5.0mm，50K双联(介子和螺母),柄长15MM</v>
          </cell>
          <cell r="F864" t="str">
            <v>PCS</v>
          </cell>
        </row>
        <row r="865">
          <cell r="C865" t="str">
            <v>DZ16V0008R0</v>
          </cell>
          <cell r="D865" t="str">
            <v>电位器</v>
          </cell>
          <cell r="E865" t="str">
            <v>3386W-1K 立式180°</v>
          </cell>
          <cell r="F865" t="str">
            <v>PCS</v>
          </cell>
        </row>
        <row r="866">
          <cell r="C866" t="str">
            <v>DZ16V0009R0</v>
          </cell>
          <cell r="D866" t="str">
            <v>电位器</v>
          </cell>
          <cell r="E866" t="str">
            <v>双联 200K*3 卧式90°</v>
          </cell>
          <cell r="F866" t="str">
            <v>PCS</v>
          </cell>
        </row>
        <row r="867">
          <cell r="C867" t="str">
            <v>DZ16V0010R0</v>
          </cell>
          <cell r="D867" t="str">
            <v>电位器</v>
          </cell>
          <cell r="E867" t="str">
            <v>3386W-10K 立式180°</v>
          </cell>
          <cell r="F867" t="str">
            <v>PCS</v>
          </cell>
        </row>
        <row r="868">
          <cell r="C868" t="str">
            <v>DZ16V0011R0</v>
          </cell>
          <cell r="D868" t="str">
            <v>电位器</v>
          </cell>
          <cell r="E868" t="str">
            <v>双联 50K*3 卧式90°</v>
          </cell>
          <cell r="F868" t="str">
            <v>PCS</v>
          </cell>
        </row>
        <row r="869">
          <cell r="C869" t="str">
            <v>DZ16V0012R0</v>
          </cell>
          <cell r="D869" t="str">
            <v>编码开关</v>
          </cell>
          <cell r="E869" t="str">
            <v>0-F 16位编码器 3对3 RR31600 立式180°</v>
          </cell>
          <cell r="F869" t="str">
            <v>PCS</v>
          </cell>
        </row>
        <row r="870">
          <cell r="C870" t="str">
            <v>DZ16V0013R0</v>
          </cell>
          <cell r="D870" t="str">
            <v>数字编码开关</v>
          </cell>
          <cell r="E870" t="str">
            <v>RE1101MD KNOB</v>
          </cell>
          <cell r="F870" t="str">
            <v>PCS</v>
          </cell>
        </row>
        <row r="871">
          <cell r="C871" t="str">
            <v>DZ16V0014R0</v>
          </cell>
          <cell r="D871" t="str">
            <v>变位器</v>
          </cell>
          <cell r="E871" t="str">
            <v>R1116N1XD2 蓝体带铁壳 塑胶黑柄 立式180°</v>
          </cell>
          <cell r="F871" t="str">
            <v>PCS</v>
          </cell>
        </row>
        <row r="872">
          <cell r="C872" t="str">
            <v>DZ16V0015R0</v>
          </cell>
          <cell r="D872" t="str">
            <v>编码旋钮</v>
          </cell>
          <cell r="E872" t="str">
            <v>EC12S6H 蓝体带铁壳 立式180°</v>
          </cell>
          <cell r="F872" t="str">
            <v>PCS</v>
          </cell>
        </row>
        <row r="873">
          <cell r="C873" t="str">
            <v>DZ17V0001R0</v>
          </cell>
          <cell r="D873" t="str">
            <v>RCA座</v>
          </cell>
          <cell r="E873" t="str">
            <v>AV-8.4 红色 红体 卧式90°</v>
          </cell>
          <cell r="F873" t="str">
            <v>PCS</v>
          </cell>
        </row>
        <row r="874">
          <cell r="C874" t="str">
            <v>DZ17V0002R0</v>
          </cell>
          <cell r="D874" t="str">
            <v>RCA座</v>
          </cell>
          <cell r="E874" t="str">
            <v>AV-8.4 黄色 黄体 卧式90°</v>
          </cell>
          <cell r="F874" t="str">
            <v>PCS</v>
          </cell>
        </row>
        <row r="875">
          <cell r="C875" t="str">
            <v>DZ17V0003R0</v>
          </cell>
          <cell r="D875" t="str">
            <v>RCA座</v>
          </cell>
          <cell r="E875" t="str">
            <v>AV2-8.4 左白右红 黄体 卧式90°</v>
          </cell>
          <cell r="F875" t="str">
            <v>PCS</v>
          </cell>
        </row>
        <row r="876">
          <cell r="C876" t="str">
            <v>DZ17V0004R0</v>
          </cell>
          <cell r="D876" t="str">
            <v>RCA座</v>
          </cell>
          <cell r="E876" t="str">
            <v>AV2-8.4 上红下白 红体 卧式90°</v>
          </cell>
          <cell r="F876" t="str">
            <v>PCS</v>
          </cell>
        </row>
        <row r="877">
          <cell r="C877" t="str">
            <v>DZ17V0005R0</v>
          </cell>
          <cell r="D877" t="str">
            <v>RCA座</v>
          </cell>
          <cell r="E877" t="str">
            <v>AV2-8.4 上黄下黄 红体 卧式90°</v>
          </cell>
          <cell r="F877" t="str">
            <v>PCS</v>
          </cell>
        </row>
        <row r="878">
          <cell r="C878" t="str">
            <v>DZ17V0006R0</v>
          </cell>
          <cell r="D878" t="str">
            <v>RCA座</v>
          </cell>
          <cell r="E878" t="str">
            <v>AV2-8.4 左白右红 黑体 立式180°</v>
          </cell>
          <cell r="F878" t="str">
            <v>PCS</v>
          </cell>
        </row>
        <row r="879">
          <cell r="C879" t="str">
            <v>DZ17V0007R0</v>
          </cell>
          <cell r="D879" t="str">
            <v>RCA座</v>
          </cell>
          <cell r="E879" t="str">
            <v>AV2-SW4-8.4 上白下红+S 黑体 卧式90°</v>
          </cell>
          <cell r="F879" t="str">
            <v>PCS</v>
          </cell>
        </row>
        <row r="880">
          <cell r="C880" t="str">
            <v>DZ17V0008R0</v>
          </cell>
          <cell r="D880" t="str">
            <v>RCA座</v>
          </cell>
          <cell r="E880" t="str">
            <v>AV3-SW4-8.4 上白黄下红+S 黑体 卧式90°</v>
          </cell>
          <cell r="F880" t="str">
            <v>PCS</v>
          </cell>
        </row>
        <row r="881">
          <cell r="C881" t="str">
            <v>DZ17V0009R0</v>
          </cell>
          <cell r="D881" t="str">
            <v>RCA座</v>
          </cell>
          <cell r="E881" t="str">
            <v>AV3-8.4 蓝绿红 黑体 立式180°</v>
          </cell>
          <cell r="F881" t="str">
            <v>PCS</v>
          </cell>
        </row>
        <row r="882">
          <cell r="C882" t="str">
            <v>DZ17V0010R0</v>
          </cell>
          <cell r="D882" t="str">
            <v>RCA座</v>
          </cell>
          <cell r="E882" t="str">
            <v>AV6-8.4 上红蓝绿下黄白红 红体 卧式90°</v>
          </cell>
          <cell r="F882" t="str">
            <v>PCS</v>
          </cell>
        </row>
        <row r="883">
          <cell r="C883" t="str">
            <v>DZ17V0011R0</v>
          </cell>
          <cell r="D883" t="str">
            <v>RCA座</v>
          </cell>
          <cell r="E883" t="str">
            <v>AV6-8.4 上红蓝绿下黄白黑 红体 卧式90°</v>
          </cell>
          <cell r="F883" t="str">
            <v>PCS</v>
          </cell>
        </row>
        <row r="884">
          <cell r="C884" t="str">
            <v>DZ17V0012R0</v>
          </cell>
          <cell r="D884" t="str">
            <v>RCA座</v>
          </cell>
          <cell r="E884" t="str">
            <v>AV6-8.4 上绿蓝红下白红黑 红体 卧式90°</v>
          </cell>
          <cell r="F884" t="str">
            <v>PCS</v>
          </cell>
        </row>
        <row r="885">
          <cell r="C885" t="str">
            <v>DZ17V0013R0</v>
          </cell>
          <cell r="D885" t="str">
            <v>围墙座</v>
          </cell>
          <cell r="E885" t="str">
            <v>2P-2.0mm  白色/立式180°</v>
          </cell>
          <cell r="F885" t="str">
            <v>PCS</v>
          </cell>
        </row>
        <row r="886">
          <cell r="C886" t="str">
            <v>DZ17V0014R0</v>
          </cell>
          <cell r="D886" t="str">
            <v>围墙座</v>
          </cell>
          <cell r="E886" t="str">
            <v>4P-2.0mm  白色/卧式90°</v>
          </cell>
          <cell r="F886" t="str">
            <v>PCS</v>
          </cell>
        </row>
        <row r="887">
          <cell r="C887" t="str">
            <v>DZ17V0015R0</v>
          </cell>
          <cell r="D887" t="str">
            <v>围墙座</v>
          </cell>
          <cell r="E887" t="str">
            <v>4P-2.0mm  白色/立式180°</v>
          </cell>
          <cell r="F887" t="str">
            <v>PCS</v>
          </cell>
        </row>
        <row r="888">
          <cell r="C888" t="str">
            <v>DZ17V0016R0</v>
          </cell>
          <cell r="D888" t="str">
            <v>围墙座</v>
          </cell>
          <cell r="E888" t="str">
            <v>5P-2.0mm  白色/立式180°</v>
          </cell>
          <cell r="F888" t="str">
            <v>PCS</v>
          </cell>
        </row>
        <row r="889">
          <cell r="C889" t="str">
            <v>DZ17V0017R0</v>
          </cell>
          <cell r="D889" t="str">
            <v>围墙座</v>
          </cell>
          <cell r="E889" t="str">
            <v>6P-2.0mm  白色/立式180°</v>
          </cell>
          <cell r="F889" t="str">
            <v>PCS</v>
          </cell>
        </row>
        <row r="890">
          <cell r="C890" t="str">
            <v>DZ17V0018R0</v>
          </cell>
          <cell r="D890" t="str">
            <v>围墙座</v>
          </cell>
          <cell r="E890" t="str">
            <v>10P-2.0mm  黑色/立式180°</v>
          </cell>
          <cell r="F890" t="str">
            <v>PCS</v>
          </cell>
        </row>
        <row r="891">
          <cell r="C891" t="str">
            <v>DZ17V0019R0</v>
          </cell>
          <cell r="D891" t="str">
            <v>围墙座</v>
          </cell>
          <cell r="E891" t="str">
            <v>14P-2.0mm  白色/立式180°</v>
          </cell>
          <cell r="F891" t="str">
            <v>PCS</v>
          </cell>
        </row>
        <row r="892">
          <cell r="C892" t="str">
            <v>DZ17V0020R0</v>
          </cell>
          <cell r="D892" t="str">
            <v>围墙座</v>
          </cell>
          <cell r="E892" t="str">
            <v>4P-2.54mm  白色/立式180°</v>
          </cell>
          <cell r="F892" t="str">
            <v>PCS</v>
          </cell>
        </row>
        <row r="893">
          <cell r="C893" t="str">
            <v>DZ17V0021R0</v>
          </cell>
          <cell r="D893" t="str">
            <v>围墙座</v>
          </cell>
          <cell r="E893" t="str">
            <v>7P-2.54mm  白色/立式180°</v>
          </cell>
          <cell r="F893" t="str">
            <v>PCS</v>
          </cell>
        </row>
        <row r="894">
          <cell r="C894" t="str">
            <v>DZ17V0022R0</v>
          </cell>
          <cell r="D894" t="str">
            <v>围墙座</v>
          </cell>
          <cell r="E894" t="str">
            <v>10P-2.54mm  黑色/立式180°</v>
          </cell>
          <cell r="F894" t="str">
            <v>PCS</v>
          </cell>
        </row>
        <row r="895">
          <cell r="C895" t="str">
            <v>DZ17V0023R0</v>
          </cell>
          <cell r="D895" t="str">
            <v>围墙座</v>
          </cell>
          <cell r="E895" t="str">
            <v>12P-2.54mm  白色/立式180°</v>
          </cell>
          <cell r="F895" t="str">
            <v>PCS</v>
          </cell>
        </row>
        <row r="896">
          <cell r="C896" t="str">
            <v>DZ17V0024R0</v>
          </cell>
          <cell r="D896" t="str">
            <v>围墙座</v>
          </cell>
          <cell r="E896" t="str">
            <v>40P-2.54mm  黑色/立式180°</v>
          </cell>
          <cell r="F896" t="str">
            <v>PCS</v>
          </cell>
        </row>
        <row r="897">
          <cell r="C897" t="str">
            <v>DZ17V0025R0</v>
          </cell>
          <cell r="D897" t="str">
            <v>扁平座</v>
          </cell>
          <cell r="E897" t="str">
            <v>FPC10P-1.0mm 卧式90°</v>
          </cell>
          <cell r="F897" t="str">
            <v>PCS</v>
          </cell>
        </row>
        <row r="898">
          <cell r="C898" t="str">
            <v>DZ17V0026R0</v>
          </cell>
          <cell r="D898" t="str">
            <v>扁平座</v>
          </cell>
          <cell r="E898" t="str">
            <v>FPC10P-1.0mm 立式180°</v>
          </cell>
          <cell r="F898" t="str">
            <v>PCS</v>
          </cell>
        </row>
        <row r="899">
          <cell r="C899" t="str">
            <v>DZ17V0027R0</v>
          </cell>
          <cell r="D899" t="str">
            <v>扁平座</v>
          </cell>
          <cell r="E899" t="str">
            <v>FPC16P-1.0mm 立式180°</v>
          </cell>
          <cell r="F899" t="str">
            <v>PCS</v>
          </cell>
        </row>
        <row r="900">
          <cell r="C900" t="str">
            <v>DZ17V0028R0</v>
          </cell>
          <cell r="D900" t="str">
            <v>扁平座</v>
          </cell>
          <cell r="E900" t="str">
            <v>FPC16P-1.0mm 卧式90°</v>
          </cell>
          <cell r="F900" t="str">
            <v>PCS</v>
          </cell>
        </row>
        <row r="901">
          <cell r="C901" t="str">
            <v>DZ17V0030R0</v>
          </cell>
          <cell r="D901" t="str">
            <v>HDMI座</v>
          </cell>
          <cell r="E901" t="str">
            <v>两排脚 19P/卧式90°DIP</v>
          </cell>
          <cell r="F901" t="str">
            <v>PCS</v>
          </cell>
        </row>
        <row r="902">
          <cell r="C902" t="str">
            <v>DZ17V0031R0</v>
          </cell>
          <cell r="D902" t="str">
            <v>HDMI座</v>
          </cell>
          <cell r="E902" t="str">
            <v>三排脚 19P/卧式90°DIP</v>
          </cell>
          <cell r="F902" t="str">
            <v>PCS</v>
          </cell>
        </row>
        <row r="903">
          <cell r="C903" t="str">
            <v>DZ17V0032R0</v>
          </cell>
          <cell r="D903" t="str">
            <v>USB座</v>
          </cell>
          <cell r="E903" t="str">
            <v>迷你 2*3P/卧式90°DIP</v>
          </cell>
          <cell r="F903" t="str">
            <v>PCS</v>
          </cell>
        </row>
        <row r="904">
          <cell r="C904" t="str">
            <v>DZ17V0033R0</v>
          </cell>
          <cell r="D904" t="str">
            <v>USB座</v>
          </cell>
          <cell r="E904" t="str">
            <v>A型 1*4P/卧式90°DIP</v>
          </cell>
          <cell r="F904" t="str">
            <v>PCS</v>
          </cell>
        </row>
        <row r="905">
          <cell r="C905" t="str">
            <v>DZ17V0034R0</v>
          </cell>
          <cell r="D905" t="str">
            <v>USB座</v>
          </cell>
          <cell r="E905" t="str">
            <v>B型 2*2P/卧式90°DIP</v>
          </cell>
          <cell r="F905" t="str">
            <v>PCS</v>
          </cell>
        </row>
        <row r="906">
          <cell r="C906" t="str">
            <v>DZ17V0035R0</v>
          </cell>
          <cell r="D906" t="str">
            <v>VGA座</v>
          </cell>
          <cell r="E906" t="str">
            <v>DB15孔 母头 铆合 深蓝色 配螺丝 卧式90°</v>
          </cell>
          <cell r="F906" t="str">
            <v>PCS</v>
          </cell>
        </row>
        <row r="907">
          <cell r="C907" t="str">
            <v>DZ17V0036R0</v>
          </cell>
          <cell r="D907" t="str">
            <v>VGA座</v>
          </cell>
          <cell r="E907" t="str">
            <v>DB15孔 母头 铆合 黑色 配螺丝 卧式90°</v>
          </cell>
          <cell r="F907" t="str">
            <v>PCS</v>
          </cell>
        </row>
        <row r="908">
          <cell r="C908" t="str">
            <v>DZ17V0037R0</v>
          </cell>
          <cell r="D908" t="str">
            <v>串口座</v>
          </cell>
          <cell r="E908" t="str">
            <v>DB9针 公头 黑色 卧式90°</v>
          </cell>
          <cell r="F908" t="str">
            <v>PCS</v>
          </cell>
        </row>
        <row r="909">
          <cell r="C909" t="str">
            <v>DZ17V0038R0</v>
          </cell>
          <cell r="D909" t="str">
            <v>串口座</v>
          </cell>
          <cell r="E909" t="str">
            <v>DB9孔 母头 黑色 卧式90°</v>
          </cell>
          <cell r="F909" t="str">
            <v>PCS</v>
          </cell>
        </row>
        <row r="910">
          <cell r="C910" t="str">
            <v>DZ17V0039R0</v>
          </cell>
          <cell r="D910" t="str">
            <v>并口座</v>
          </cell>
          <cell r="E910" t="str">
            <v>DB25针 公头 黑色 卧式90°</v>
          </cell>
          <cell r="F910" t="str">
            <v>PCS</v>
          </cell>
        </row>
        <row r="911">
          <cell r="C911" t="str">
            <v>DZ17V0040R0</v>
          </cell>
          <cell r="D911" t="str">
            <v>并口座</v>
          </cell>
          <cell r="E911" t="str">
            <v>DB25孔 母头 黑色 卧式90°</v>
          </cell>
          <cell r="F911" t="str">
            <v>PCS</v>
          </cell>
        </row>
        <row r="912">
          <cell r="C912" t="str">
            <v>DZ17V0041R0</v>
          </cell>
          <cell r="D912" t="str">
            <v>DVI座</v>
          </cell>
          <cell r="E912" t="str">
            <v>24+5 母头 白色 配螺丝 卧式90°</v>
          </cell>
          <cell r="F912" t="str">
            <v>PCS</v>
          </cell>
        </row>
        <row r="913">
          <cell r="C913" t="str">
            <v>DZ17V0042R0</v>
          </cell>
          <cell r="D913" t="str">
            <v>牛角座</v>
          </cell>
          <cell r="E913" t="str">
            <v>10P-2.54mm 灰白色 卧式90°</v>
          </cell>
          <cell r="F913" t="str">
            <v>PCS</v>
          </cell>
        </row>
        <row r="914">
          <cell r="C914" t="str">
            <v>DZ17V0043R0</v>
          </cell>
          <cell r="D914" t="str">
            <v>牛角座</v>
          </cell>
          <cell r="E914" t="str">
            <v>10P-2.54mm 灰白色 立式180°</v>
          </cell>
          <cell r="F914" t="str">
            <v>PCS</v>
          </cell>
        </row>
        <row r="915">
          <cell r="C915" t="str">
            <v>DZ17V0044R0</v>
          </cell>
          <cell r="D915" t="str">
            <v>牛角座</v>
          </cell>
          <cell r="E915" t="str">
            <v>40P-2.54mm 灰白色 立式180°</v>
          </cell>
          <cell r="F915" t="str">
            <v>PCS</v>
          </cell>
        </row>
        <row r="916">
          <cell r="C916" t="str">
            <v>DZ17V0045R0</v>
          </cell>
          <cell r="D916" t="str">
            <v>牛角座</v>
          </cell>
          <cell r="E916" t="str">
            <v>40P-2.54mm 灰白色 卧式90°</v>
          </cell>
          <cell r="F916" t="str">
            <v>PCS</v>
          </cell>
        </row>
        <row r="917">
          <cell r="C917" t="str">
            <v>DZ17V0046R0</v>
          </cell>
          <cell r="D917" t="str">
            <v>插拔接线座</v>
          </cell>
          <cell r="E917" t="str">
            <v>JIEKE 5P-3.5mm 卧式90°</v>
          </cell>
          <cell r="F917" t="str">
            <v>PCS</v>
          </cell>
        </row>
        <row r="918">
          <cell r="C918" t="str">
            <v>DZ17V0047R0</v>
          </cell>
          <cell r="D918" t="str">
            <v>插拔接线座</v>
          </cell>
          <cell r="E918" t="str">
            <v>JIEKE 5P-3.5mm 立式180°</v>
          </cell>
          <cell r="F918" t="str">
            <v>PCS</v>
          </cell>
        </row>
        <row r="919">
          <cell r="C919" t="str">
            <v>DZ17V0048R0</v>
          </cell>
          <cell r="D919" t="str">
            <v>插拔接线座</v>
          </cell>
          <cell r="E919" t="str">
            <v>JIEKE 2P-3.81mm 立式180°</v>
          </cell>
          <cell r="F919" t="str">
            <v>PCS</v>
          </cell>
        </row>
        <row r="920">
          <cell r="C920" t="str">
            <v>DZ17V0049R0</v>
          </cell>
          <cell r="D920" t="str">
            <v>插拔接线座</v>
          </cell>
          <cell r="E920" t="str">
            <v>JIEKE 3P-3.81mm 卧式90°</v>
          </cell>
          <cell r="F920" t="str">
            <v>PCS</v>
          </cell>
        </row>
        <row r="921">
          <cell r="C921" t="str">
            <v>DZ17V0050R0</v>
          </cell>
          <cell r="D921" t="str">
            <v>插拔接线座</v>
          </cell>
          <cell r="E921" t="str">
            <v>JIEKE 3P-3.81mm 立式180°</v>
          </cell>
          <cell r="F921" t="str">
            <v>PCS</v>
          </cell>
        </row>
        <row r="922">
          <cell r="C922" t="str">
            <v>DZ17V0051R0</v>
          </cell>
          <cell r="D922" t="str">
            <v>插拔接线座</v>
          </cell>
          <cell r="E922" t="str">
            <v>JIEKE 5P-3.81mm 卧式90°</v>
          </cell>
          <cell r="F922" t="str">
            <v>PCS</v>
          </cell>
        </row>
        <row r="923">
          <cell r="C923" t="str">
            <v>DZ17V0052R0</v>
          </cell>
          <cell r="D923" t="str">
            <v>插拔接线座</v>
          </cell>
          <cell r="E923" t="str">
            <v>JIEKE 5P-3.81mm 立式180°</v>
          </cell>
          <cell r="F923" t="str">
            <v>PCS</v>
          </cell>
        </row>
        <row r="924">
          <cell r="C924" t="str">
            <v>DZ17V0053R0</v>
          </cell>
          <cell r="D924" t="str">
            <v>插拔接线座</v>
          </cell>
          <cell r="E924" t="str">
            <v>JIEKE 2P-5.08mm 立式180°</v>
          </cell>
          <cell r="F924" t="str">
            <v>PCS</v>
          </cell>
        </row>
        <row r="925">
          <cell r="C925" t="str">
            <v>DZ17V0054R0</v>
          </cell>
          <cell r="D925" t="str">
            <v>插拔接线座</v>
          </cell>
          <cell r="E925" t="str">
            <v>JIEKE 2P-5.08mm 卧式90°</v>
          </cell>
          <cell r="F925" t="str">
            <v>PCS</v>
          </cell>
        </row>
        <row r="926">
          <cell r="C926" t="str">
            <v>DZ17V0055R0</v>
          </cell>
          <cell r="D926" t="str">
            <v>插拔接线座</v>
          </cell>
          <cell r="E926" t="str">
            <v>JIEKE 4P-5.08mm 卧式90°</v>
          </cell>
          <cell r="F926" t="str">
            <v>PCS</v>
          </cell>
        </row>
        <row r="927">
          <cell r="C927" t="str">
            <v>DZ17V0056R0</v>
          </cell>
          <cell r="D927" t="str">
            <v>插拔接线座</v>
          </cell>
          <cell r="E927" t="str">
            <v>JIEKE 4P-5.08mm 立式180°</v>
          </cell>
          <cell r="F927" t="str">
            <v>PCS</v>
          </cell>
        </row>
        <row r="928">
          <cell r="C928" t="str">
            <v>DZ17V0057R0</v>
          </cell>
          <cell r="D928" t="str">
            <v>音频座</v>
          </cell>
          <cell r="E928" t="str">
            <v>PJ-3.5立体声 非铁头 卧式90°</v>
          </cell>
          <cell r="F928" t="str">
            <v>PCS</v>
          </cell>
        </row>
        <row r="929">
          <cell r="C929" t="str">
            <v>DZ17V0058R0</v>
          </cell>
          <cell r="D929" t="str">
            <v>音频座</v>
          </cell>
          <cell r="E929" t="str">
            <v>PJ-3.5立体声 铁头 卧式90°</v>
          </cell>
          <cell r="F929" t="str">
            <v>PCS</v>
          </cell>
        </row>
        <row r="930">
          <cell r="C930" t="str">
            <v>DZ17V0059R0</v>
          </cell>
          <cell r="D930" t="str">
            <v>MIC座</v>
          </cell>
          <cell r="E930" t="str">
            <v>MIC-?6.5-I/Ф6.5mm/镀银色/3脚一字形</v>
          </cell>
          <cell r="F930" t="str">
            <v>PCS</v>
          </cell>
        </row>
        <row r="931">
          <cell r="C931" t="str">
            <v>DZ17V0060R0</v>
          </cell>
          <cell r="D931" t="str">
            <v>MIC座</v>
          </cell>
          <cell r="E931" t="str">
            <v>MIC-PJ609A 黑色透明盖 咪座 7脚 卧式</v>
          </cell>
          <cell r="F931" t="str">
            <v>PCS</v>
          </cell>
        </row>
        <row r="932">
          <cell r="C932" t="str">
            <v>DZ17V0061R0</v>
          </cell>
          <cell r="D932" t="str">
            <v>MIC座</v>
          </cell>
          <cell r="E932" t="str">
            <v>?6.35  5脚  立式</v>
          </cell>
          <cell r="F932" t="str">
            <v>PCS</v>
          </cell>
        </row>
        <row r="933">
          <cell r="C933" t="str">
            <v>DZ17V0062R0</v>
          </cell>
          <cell r="D933" t="str">
            <v>网络座</v>
          </cell>
          <cell r="E933" t="str">
            <v>RJ45-8P8C全包 上空下接触 带灯 卧式90°</v>
          </cell>
          <cell r="F933" t="str">
            <v>PCS</v>
          </cell>
        </row>
        <row r="934">
          <cell r="C934" t="str">
            <v>DZ17V0063R0</v>
          </cell>
          <cell r="D934" t="str">
            <v>网络座</v>
          </cell>
          <cell r="E934" t="str">
            <v>RJ45-8P8C全包 上空下接触 不带灯 卧式90°</v>
          </cell>
          <cell r="F934" t="str">
            <v>PCS</v>
          </cell>
        </row>
        <row r="935">
          <cell r="C935" t="str">
            <v>DZ17V0064R0</v>
          </cell>
          <cell r="D935" t="str">
            <v>网络座</v>
          </cell>
          <cell r="E935" t="str">
            <v>RJ45-8P8C全包 上空下接触 带弹片不带灯 卧式90°</v>
          </cell>
          <cell r="F935" t="str">
            <v>PCS</v>
          </cell>
        </row>
        <row r="936">
          <cell r="C936" t="str">
            <v>DZ17V0065R0</v>
          </cell>
          <cell r="D936" t="str">
            <v>网络座</v>
          </cell>
          <cell r="E936" t="str">
            <v>RJ45-10P8C 下空上接触 不带灯 卧式90°</v>
          </cell>
          <cell r="F936" t="str">
            <v>PCS</v>
          </cell>
        </row>
        <row r="937">
          <cell r="C937" t="str">
            <v>DZ17V0066R0</v>
          </cell>
          <cell r="D937" t="str">
            <v>网络座</v>
          </cell>
          <cell r="E937" t="str">
            <v>RJ45-8P8C单体 下空上接触 不带灯 卧式90°</v>
          </cell>
          <cell r="F937" t="str">
            <v>PCS</v>
          </cell>
        </row>
        <row r="938">
          <cell r="C938" t="str">
            <v>DZ17V0067R0</v>
          </cell>
          <cell r="D938" t="str">
            <v>网络座</v>
          </cell>
          <cell r="E938" t="str">
            <v>RJ45-8P8C长体 下空上接触 带灯 卧式90°</v>
          </cell>
          <cell r="F938" t="str">
            <v>PCS</v>
          </cell>
        </row>
        <row r="939">
          <cell r="C939" t="str">
            <v>DZ17V0068R0</v>
          </cell>
          <cell r="D939" t="str">
            <v>风扇插座</v>
          </cell>
          <cell r="E939" t="str">
            <v>2P-2.54mm 高位直脚</v>
          </cell>
          <cell r="F939" t="str">
            <v>PCS</v>
          </cell>
        </row>
        <row r="940">
          <cell r="C940" t="str">
            <v>DZ17V0069R0</v>
          </cell>
          <cell r="D940" t="str">
            <v>风扇插座</v>
          </cell>
          <cell r="E940" t="str">
            <v>2P-2.54mm 低位弯脚</v>
          </cell>
          <cell r="F940" t="str">
            <v>PCS</v>
          </cell>
        </row>
        <row r="941">
          <cell r="C941" t="str">
            <v>DZ17V0070R0</v>
          </cell>
          <cell r="D941" t="str">
            <v>SATA座</v>
          </cell>
          <cell r="E941" t="str">
            <v>7P 公头板下 窗口型三面包 卧式90°DIP</v>
          </cell>
          <cell r="F941" t="str">
            <v>PCS</v>
          </cell>
        </row>
        <row r="942">
          <cell r="C942" t="str">
            <v>DZ17V0071R0</v>
          </cell>
          <cell r="D942" t="str">
            <v>SATA座</v>
          </cell>
          <cell r="E942" t="str">
            <v>7P 带铁扣 全包开窗 A型/立式180°DIP</v>
          </cell>
          <cell r="F942" t="str">
            <v>PCS</v>
          </cell>
        </row>
        <row r="943">
          <cell r="C943" t="str">
            <v>DZ17V0072R0</v>
          </cell>
          <cell r="D943" t="str">
            <v>SATA座</v>
          </cell>
          <cell r="E943" t="str">
            <v>7P 全包开窗 A型/立式180°DIP</v>
          </cell>
          <cell r="F943" t="str">
            <v>PCS</v>
          </cell>
        </row>
        <row r="944">
          <cell r="C944" t="str">
            <v>DZ17V0073R0</v>
          </cell>
          <cell r="D944" t="str">
            <v>DC电源座</v>
          </cell>
          <cell r="E944" t="str">
            <v>三脚 内铁芯2.1mm 卧式90°</v>
          </cell>
          <cell r="F944" t="str">
            <v>PCS</v>
          </cell>
        </row>
        <row r="945">
          <cell r="C945" t="str">
            <v>DZ17V0074R0</v>
          </cell>
          <cell r="D945" t="str">
            <v>电源座</v>
          </cell>
          <cell r="E945" t="str">
            <v>5557-2*2P 立式180°</v>
          </cell>
          <cell r="F945" t="str">
            <v>PCS</v>
          </cell>
        </row>
        <row r="946">
          <cell r="C946" t="str">
            <v>DZ17V0075R0</v>
          </cell>
          <cell r="D946" t="str">
            <v>电源座</v>
          </cell>
          <cell r="E946" t="str">
            <v>5557-2*2P 卧式90°</v>
          </cell>
          <cell r="F946" t="str">
            <v>PCS</v>
          </cell>
        </row>
        <row r="947">
          <cell r="C947" t="str">
            <v>DZ17V0076R0</v>
          </cell>
          <cell r="D947" t="str">
            <v>电源座</v>
          </cell>
          <cell r="E947" t="str">
            <v>VH3.96-3A2 立式180°</v>
          </cell>
          <cell r="F947" t="str">
            <v>PCS</v>
          </cell>
        </row>
        <row r="948">
          <cell r="C948" t="str">
            <v>DZ17V0077R0</v>
          </cell>
          <cell r="D948" t="str">
            <v>电源座</v>
          </cell>
          <cell r="E948" t="str">
            <v>VH3.96-4P 立式180°</v>
          </cell>
          <cell r="F948" t="str">
            <v>PCS</v>
          </cell>
        </row>
        <row r="949">
          <cell r="C949" t="str">
            <v>DZ17V0078R0</v>
          </cell>
          <cell r="D949" t="str">
            <v>电源座</v>
          </cell>
          <cell r="E949" t="str">
            <v>VH3.96-6P 立式180°</v>
          </cell>
          <cell r="F949" t="str">
            <v>PCS</v>
          </cell>
        </row>
        <row r="950">
          <cell r="C950" t="str">
            <v>DZ17V0079R0</v>
          </cell>
          <cell r="D950" t="str">
            <v>BNC座</v>
          </cell>
          <cell r="E950" t="str">
            <v>单体 立式180°</v>
          </cell>
          <cell r="F950" t="str">
            <v>PCS</v>
          </cell>
        </row>
        <row r="951">
          <cell r="C951" t="str">
            <v>DZ17V0080R0</v>
          </cell>
          <cell r="D951" t="str">
            <v>BNC座</v>
          </cell>
          <cell r="E951" t="str">
            <v>单体 卧式90°</v>
          </cell>
          <cell r="F951" t="str">
            <v>PCS</v>
          </cell>
        </row>
        <row r="952">
          <cell r="C952" t="str">
            <v>DZ17V0081R0</v>
          </cell>
          <cell r="D952" t="str">
            <v>BNC座</v>
          </cell>
          <cell r="E952" t="str">
            <v>双体 卧式90°</v>
          </cell>
          <cell r="F952" t="str">
            <v>PCS</v>
          </cell>
        </row>
        <row r="953">
          <cell r="C953" t="str">
            <v>DZ17V0082R0</v>
          </cell>
          <cell r="D953" t="str">
            <v>DIP三孔立灯座</v>
          </cell>
          <cell r="E953" t="str">
            <v>LED*3 Φ3 绿色 立式180°</v>
          </cell>
          <cell r="F953" t="str">
            <v>PCS</v>
          </cell>
        </row>
        <row r="954">
          <cell r="C954" t="str">
            <v>DZ17V0083R0</v>
          </cell>
          <cell r="D954" t="str">
            <v>USB座</v>
          </cell>
          <cell r="E954" t="str">
            <v>A型 长体侧插式 1*4P/卧式90°DIP</v>
          </cell>
          <cell r="F954" t="str">
            <v>PCS</v>
          </cell>
        </row>
        <row r="955">
          <cell r="C955" t="str">
            <v>DZ17V0084R0</v>
          </cell>
          <cell r="D955" t="str">
            <v>插拔接线座</v>
          </cell>
          <cell r="E955" t="str">
            <v>JIEKE 2P-3.5mm 卧式90°</v>
          </cell>
          <cell r="F955" t="str">
            <v>PCS</v>
          </cell>
        </row>
        <row r="956">
          <cell r="C956" t="str">
            <v>DZ17V0085R0</v>
          </cell>
          <cell r="D956" t="str">
            <v>围墙座</v>
          </cell>
          <cell r="E956" t="str">
            <v>3P-2.0mm  白色/立式180°</v>
          </cell>
          <cell r="F956" t="str">
            <v>PCS</v>
          </cell>
        </row>
        <row r="957">
          <cell r="C957" t="str">
            <v>DZ17V0086R0</v>
          </cell>
          <cell r="D957" t="str">
            <v>围墙座</v>
          </cell>
          <cell r="E957" t="str">
            <v>7P-2.0mm  白色/立式180°</v>
          </cell>
          <cell r="F957" t="str">
            <v>PCS</v>
          </cell>
        </row>
        <row r="958">
          <cell r="C958" t="str">
            <v>DZ17V0087R0</v>
          </cell>
          <cell r="D958" t="str">
            <v>插拔接线座</v>
          </cell>
          <cell r="E958" t="str">
            <v>JIEKE 2P-3.5mm 立式180°</v>
          </cell>
          <cell r="F958" t="str">
            <v>PCS</v>
          </cell>
        </row>
        <row r="959">
          <cell r="C959" t="str">
            <v>DZ17V0088R0</v>
          </cell>
          <cell r="D959" t="str">
            <v>围墙座</v>
          </cell>
          <cell r="E959" t="str">
            <v>2P-2.54mm  白色/立式180°</v>
          </cell>
          <cell r="F959" t="str">
            <v>PCS</v>
          </cell>
        </row>
        <row r="960">
          <cell r="C960" t="str">
            <v>DZ17V0089R0</v>
          </cell>
          <cell r="D960" t="str">
            <v>围墙座</v>
          </cell>
          <cell r="E960" t="str">
            <v>10P-2.54mm  黑色/卧式90°</v>
          </cell>
          <cell r="F960" t="str">
            <v>PCS</v>
          </cell>
        </row>
        <row r="961">
          <cell r="C961" t="str">
            <v>DZ17V0090R0</v>
          </cell>
          <cell r="D961" t="str">
            <v>DVI母座</v>
          </cell>
          <cell r="E961" t="str">
            <v>24+5 母头 白色 配螺丝 立式180°</v>
          </cell>
          <cell r="F961" t="str">
            <v>PCS</v>
          </cell>
        </row>
        <row r="962">
          <cell r="C962" t="str">
            <v>DZ17V0091R0</v>
          </cell>
          <cell r="D962" t="str">
            <v>USB母座</v>
          </cell>
          <cell r="E962" t="str">
            <v>A型 1*4P/立式180°DIP</v>
          </cell>
          <cell r="F962" t="str">
            <v>PCS</v>
          </cell>
        </row>
        <row r="963">
          <cell r="C963" t="str">
            <v>DZ17V0092R0</v>
          </cell>
          <cell r="D963" t="str">
            <v>音频母座</v>
          </cell>
          <cell r="E963" t="str">
            <v>PJ-3.5立体声 铁头 立式180°</v>
          </cell>
          <cell r="F963" t="str">
            <v>PCS</v>
          </cell>
        </row>
        <row r="964">
          <cell r="C964" t="str">
            <v>DZ17V0093R0</v>
          </cell>
          <cell r="D964" t="str">
            <v>网络座</v>
          </cell>
          <cell r="E964" t="str">
            <v>RJ45-8P8C 上空下接触 带弹片不带灯1*4 卧式90°</v>
          </cell>
          <cell r="F964" t="str">
            <v>PCS</v>
          </cell>
        </row>
        <row r="965">
          <cell r="C965" t="str">
            <v>DZ17V0096R0</v>
          </cell>
          <cell r="D965" t="str">
            <v>RCA座</v>
          </cell>
          <cell r="E965" t="str">
            <v>RCA-325D 绿蓝红 黑体 卧式90°</v>
          </cell>
          <cell r="F965" t="str">
            <v>PCS</v>
          </cell>
        </row>
        <row r="966">
          <cell r="C966" t="str">
            <v>DZ17V0097R0</v>
          </cell>
          <cell r="D966" t="str">
            <v>RCA座</v>
          </cell>
          <cell r="E966" t="str">
            <v>RCA-325A 黄白红 黑体 卧式90°</v>
          </cell>
          <cell r="F966" t="str">
            <v>PCS</v>
          </cell>
        </row>
        <row r="967">
          <cell r="C967" t="str">
            <v>DZ17V0098R0</v>
          </cell>
          <cell r="D967" t="str">
            <v>插拔接线座</v>
          </cell>
          <cell r="E967" t="str">
            <v>JIEKE 2P-3.81mm 卧式90°</v>
          </cell>
          <cell r="F967" t="str">
            <v>PCS</v>
          </cell>
        </row>
        <row r="968">
          <cell r="C968" t="str">
            <v>DZ17V0099R0</v>
          </cell>
          <cell r="D968" t="str">
            <v>插拔接线座</v>
          </cell>
          <cell r="E968" t="str">
            <v>JIEKE 4P-3.81mm 卧式90°</v>
          </cell>
          <cell r="F968" t="str">
            <v>PCS</v>
          </cell>
        </row>
        <row r="969">
          <cell r="C969" t="str">
            <v>DZ17V0100R0</v>
          </cell>
          <cell r="D969" t="str">
            <v>电话座</v>
          </cell>
          <cell r="E969" t="str">
            <v>RJ11-6P6C 下空上接触 不带灯 卧式90°</v>
          </cell>
          <cell r="F969" t="str">
            <v>PCS</v>
          </cell>
        </row>
        <row r="970">
          <cell r="C970" t="str">
            <v>DZ17V0101R0</v>
          </cell>
          <cell r="D970" t="str">
            <v>卡侬座</v>
          </cell>
          <cell r="E970" t="str">
            <v>SPF-07B 3P母头 卧式90°</v>
          </cell>
          <cell r="F970" t="str">
            <v>PCS</v>
          </cell>
        </row>
        <row r="971">
          <cell r="C971" t="str">
            <v>DZ17V0102R0</v>
          </cell>
          <cell r="D971" t="str">
            <v>DC电源座</v>
          </cell>
          <cell r="E971" t="str">
            <v>三脚(螺纹接口型)DC-JACK2.0 圆针卧式90°螺纹外径7.80+/-0.05mm</v>
          </cell>
          <cell r="F971" t="str">
            <v>PCS</v>
          </cell>
        </row>
        <row r="972">
          <cell r="C972" t="str">
            <v>DZ17V0103R0</v>
          </cell>
          <cell r="D972" t="str">
            <v>DIP三孔立灯座</v>
          </cell>
          <cell r="E972" t="str">
            <v>LED*3 Φ3 红绿绿 立式180°</v>
          </cell>
          <cell r="F972" t="str">
            <v>PCS</v>
          </cell>
        </row>
        <row r="973">
          <cell r="C973" t="str">
            <v>DZ17V0104R0</v>
          </cell>
          <cell r="D973" t="str">
            <v>DIP三孔立灯座</v>
          </cell>
          <cell r="E973" t="str">
            <v>LED*3 Φ3 黄色 立式180°</v>
          </cell>
          <cell r="F973" t="str">
            <v>PCS</v>
          </cell>
        </row>
        <row r="974">
          <cell r="C974" t="str">
            <v>DZ17V0105R0</v>
          </cell>
          <cell r="D974" t="str">
            <v>BNC座</v>
          </cell>
          <cell r="E974" t="str">
            <v>BNC-KWE-1 卧式90°</v>
          </cell>
          <cell r="F974" t="str">
            <v>PCS</v>
          </cell>
        </row>
        <row r="975">
          <cell r="C975" t="str">
            <v>DZ17V0106R0</v>
          </cell>
          <cell r="D975" t="str">
            <v>S-Video座</v>
          </cell>
          <cell r="E975" t="str">
            <v>S-Video 端子（SW-4-09）卧式90°</v>
          </cell>
          <cell r="F975" t="str">
            <v>PCS</v>
          </cell>
        </row>
        <row r="976">
          <cell r="C976" t="str">
            <v>DZ17V0107R0</v>
          </cell>
          <cell r="D976" t="str">
            <v>扁平座</v>
          </cell>
          <cell r="E976" t="str">
            <v>FPC18P-1.0mm 立式180°</v>
          </cell>
          <cell r="F976" t="str">
            <v>PCS</v>
          </cell>
        </row>
        <row r="977">
          <cell r="C977" t="str">
            <v>DZ17V0108R0</v>
          </cell>
          <cell r="D977" t="str">
            <v>音频座</v>
          </cell>
          <cell r="E977" t="str">
            <v>PJ322</v>
          </cell>
          <cell r="F977" t="str">
            <v>PCS</v>
          </cell>
        </row>
        <row r="978">
          <cell r="C978" t="str">
            <v>DZ17V0110R0</v>
          </cell>
          <cell r="D978" t="str">
            <v>围墙座</v>
          </cell>
          <cell r="E978" t="str">
            <v>14P-2.54mm  白色/立式180°</v>
          </cell>
          <cell r="F978" t="str">
            <v>PCS</v>
          </cell>
        </row>
        <row r="979">
          <cell r="C979" t="str">
            <v>DZ17V0113R0</v>
          </cell>
          <cell r="D979" t="str">
            <v>3.5MM音频座</v>
          </cell>
          <cell r="E979" t="str">
            <v>3_5mm_audio_jackpj3070 5脚 透明盖 黑体 卧式90°</v>
          </cell>
          <cell r="F979" t="str">
            <v>PCS</v>
          </cell>
        </row>
        <row r="980">
          <cell r="C980" t="str">
            <v>DZ17V0117R0</v>
          </cell>
          <cell r="D980" t="str">
            <v>电源座</v>
          </cell>
          <cell r="E980" t="str">
            <v>MPC-4-001</v>
          </cell>
          <cell r="F980" t="str">
            <v>PCS</v>
          </cell>
        </row>
        <row r="981">
          <cell r="C981" t="str">
            <v>DZ17V0117R1</v>
          </cell>
          <cell r="D981" t="str">
            <v>电源座</v>
          </cell>
          <cell r="E981" t="str">
            <v>MPC-4-001B 带铁壳 4芯插座 卧式90°</v>
          </cell>
          <cell r="F981" t="str">
            <v>PCS</v>
          </cell>
        </row>
        <row r="982">
          <cell r="C982" t="str">
            <v>DZ17V0119R0</v>
          </cell>
          <cell r="D982" t="str">
            <v>RCA座</v>
          </cell>
          <cell r="E982" t="str">
            <v>AV2-8.4 上白下红 红体 卧式90°</v>
          </cell>
          <cell r="F982" t="str">
            <v>PCS</v>
          </cell>
        </row>
        <row r="983">
          <cell r="C983" t="str">
            <v>DZ17V0120R0</v>
          </cell>
          <cell r="D983" t="str">
            <v>音频座</v>
          </cell>
          <cell r="E983" t="str">
            <v>PJ-317 3.5 立体声 非铁头 草绿色 卧式90° 环保</v>
          </cell>
          <cell r="F983" t="str">
            <v>PCS</v>
          </cell>
        </row>
        <row r="984">
          <cell r="C984" t="str">
            <v>DZ17V0122R0</v>
          </cell>
          <cell r="D984" t="str">
            <v>围墙座</v>
          </cell>
          <cell r="E984" t="str">
            <v>3P-2.54mm  白色/立式180°</v>
          </cell>
          <cell r="F984" t="str">
            <v>PCS</v>
          </cell>
        </row>
        <row r="985">
          <cell r="C985" t="str">
            <v>DZ17V0123R0</v>
          </cell>
          <cell r="D985" t="str">
            <v>围墙座</v>
          </cell>
          <cell r="E985" t="str">
            <v>8P-2.0mm  白色/立式180°</v>
          </cell>
          <cell r="F985" t="str">
            <v>PCS</v>
          </cell>
        </row>
        <row r="986">
          <cell r="C986" t="str">
            <v>DZ17V0124R0</v>
          </cell>
          <cell r="D986" t="str">
            <v>网络座</v>
          </cell>
          <cell r="E986" t="str">
            <v>HR911105A RJ45-8P8C 下空上接触 带灯 卧式90°(带变压器)</v>
          </cell>
          <cell r="F986" t="str">
            <v>PCS</v>
          </cell>
        </row>
        <row r="987">
          <cell r="C987" t="str">
            <v>DZ17V0125R0</v>
          </cell>
          <cell r="D987" t="str">
            <v>卡侬座</v>
          </cell>
          <cell r="E987" t="str">
            <v>XLR3-007M  3P公头  卧式90°</v>
          </cell>
          <cell r="F987" t="str">
            <v>PCS</v>
          </cell>
        </row>
        <row r="988">
          <cell r="C988" t="str">
            <v>DZ17V0127R0</v>
          </cell>
          <cell r="D988" t="str">
            <v>USB座</v>
          </cell>
          <cell r="E988" t="str">
            <v>USB-A/F-母-卧式90°平头 DIP</v>
          </cell>
          <cell r="F988" t="str">
            <v>PCS</v>
          </cell>
        </row>
        <row r="989">
          <cell r="C989" t="str">
            <v>DZ17V0128R0</v>
          </cell>
          <cell r="D989" t="str">
            <v>扁平座</v>
          </cell>
          <cell r="E989" t="str">
            <v>FPC22P-1.0mm 立式180°</v>
          </cell>
          <cell r="F989" t="str">
            <v>PCS</v>
          </cell>
        </row>
        <row r="990">
          <cell r="C990" t="str">
            <v>DZ17V0129R0</v>
          </cell>
          <cell r="D990" t="str">
            <v>扁平座</v>
          </cell>
          <cell r="E990" t="str">
            <v>FPC22P-1.0mm 卧式90°</v>
          </cell>
          <cell r="F990" t="str">
            <v>PCS</v>
          </cell>
        </row>
        <row r="991">
          <cell r="C991" t="str">
            <v>DZ17V0131R0</v>
          </cell>
          <cell r="D991" t="str">
            <v>音频座</v>
          </cell>
          <cell r="E991" t="str">
            <v>3_5mm_audio_jackPJ391 黑体 卧式90°7脚</v>
          </cell>
          <cell r="F991" t="str">
            <v>PCS</v>
          </cell>
        </row>
        <row r="992">
          <cell r="C992" t="str">
            <v>DZ17V0132R0</v>
          </cell>
          <cell r="D992" t="str">
            <v>音频座</v>
          </cell>
          <cell r="E992" t="str">
            <v>PJ-340 3.5mm立体声 非铁头 卧式90°</v>
          </cell>
          <cell r="F992" t="str">
            <v>PCS</v>
          </cell>
        </row>
        <row r="993">
          <cell r="C993" t="str">
            <v>DZ17V0133R0</v>
          </cell>
          <cell r="D993" t="str">
            <v>围墙座</v>
          </cell>
          <cell r="E993" t="str">
            <v>16P/2*8P-2.54mm  黑色 立式180°</v>
          </cell>
          <cell r="F993" t="str">
            <v>PCS</v>
          </cell>
        </row>
        <row r="994">
          <cell r="C994" t="str">
            <v>DZ17V0141R0</v>
          </cell>
          <cell r="D994" t="str">
            <v>音频座</v>
          </cell>
          <cell r="E994" t="str">
            <v>PJ-31 双排 黑色 非铁头 卧式90°</v>
          </cell>
          <cell r="F994" t="str">
            <v>PCS</v>
          </cell>
        </row>
        <row r="995">
          <cell r="C995" t="str">
            <v>DZ17V0142R0</v>
          </cell>
          <cell r="D995" t="str">
            <v>音频座</v>
          </cell>
          <cell r="E995" t="str">
            <v>HSZ-PJ-378-直立 黑头 绿底 非铁头 立式180°</v>
          </cell>
          <cell r="F995" t="str">
            <v>PCS</v>
          </cell>
        </row>
        <row r="996">
          <cell r="C996" t="str">
            <v>DZ17V0143R0</v>
          </cell>
          <cell r="D996" t="str">
            <v>VGA座</v>
          </cell>
          <cell r="E996" t="str">
            <v>DR-15P-DIP DB15孔 母头 铆合 深蓝色 配螺丝 立式180°</v>
          </cell>
          <cell r="F996" t="str">
            <v>PCS</v>
          </cell>
        </row>
        <row r="997">
          <cell r="C997" t="str">
            <v>DZ17V0145R0</v>
          </cell>
          <cell r="D997" t="str">
            <v>USB座</v>
          </cell>
          <cell r="E997" t="str">
            <v>MICR0-5P-DIP 迷你 5P/立式180°</v>
          </cell>
          <cell r="F997" t="str">
            <v>PCS</v>
          </cell>
        </row>
        <row r="998">
          <cell r="C998" t="str">
            <v>DZ17V0146R0</v>
          </cell>
          <cell r="D998" t="str">
            <v>插拔接线座</v>
          </cell>
          <cell r="E998" t="str">
            <v>JIEKE 4P-3.81mm 立式180°</v>
          </cell>
          <cell r="F998" t="str">
            <v>PCS</v>
          </cell>
        </row>
        <row r="999">
          <cell r="C999" t="str">
            <v>DZ17V0147R0</v>
          </cell>
          <cell r="D999" t="str">
            <v>网络座</v>
          </cell>
          <cell r="E999" t="str">
            <v>RJ45-8P8C全包 上空下接触 不带弹片 不带灯 立式180°</v>
          </cell>
          <cell r="F999" t="str">
            <v>PCS</v>
          </cell>
        </row>
        <row r="1000">
          <cell r="C1000" t="str">
            <v>DZ17V0148R0</v>
          </cell>
          <cell r="D1000" t="str">
            <v>VGA座</v>
          </cell>
          <cell r="E1000" t="str">
            <v>薄型 DB15孔 母头 铆合 深蓝色 配螺丝 卧式90°</v>
          </cell>
          <cell r="F1000" t="str">
            <v>PCS</v>
          </cell>
        </row>
        <row r="1001">
          <cell r="C1001" t="str">
            <v>DZ17V0149R0</v>
          </cell>
          <cell r="D1001" t="str">
            <v>HDMI座</v>
          </cell>
          <cell r="E1001" t="str">
            <v>HDMI-SMD_19P_B 公头 DIP(夹板式)</v>
          </cell>
          <cell r="F1001" t="str">
            <v>PCS</v>
          </cell>
        </row>
        <row r="1002">
          <cell r="C1002" t="str">
            <v>DZ17V0150R0</v>
          </cell>
          <cell r="D1002" t="str">
            <v>SMD DC电源座</v>
          </cell>
          <cell r="E1002" t="str">
            <v>(DC-095-AAPB0AS04)DC-095（沉板式）11.0*8.5 孔径2.8mm</v>
          </cell>
          <cell r="F1002" t="str">
            <v>PCS</v>
          </cell>
        </row>
        <row r="1003">
          <cell r="C1003" t="str">
            <v>DZ17V0151R0</v>
          </cell>
          <cell r="D1003" t="str">
            <v>SMD HDMI母座</v>
          </cell>
          <cell r="E1003" t="str">
            <v>(HAFCCP0303)19pin_1.6mm 夹板式渡金母座</v>
          </cell>
          <cell r="F1003" t="str">
            <v>PCS</v>
          </cell>
        </row>
        <row r="1004">
          <cell r="C1004" t="str">
            <v>DZ17V0152R0</v>
          </cell>
          <cell r="D1004" t="str">
            <v>音频座</v>
          </cell>
          <cell r="E1004" t="str">
            <v>PJK-631MA_3.5mm音频座 卧式90°(3.5音频座PJ631)</v>
          </cell>
          <cell r="F1004" t="str">
            <v>PCS</v>
          </cell>
        </row>
        <row r="1005">
          <cell r="C1005" t="str">
            <v>DZ18V0013R0</v>
          </cell>
          <cell r="D1005" t="str">
            <v>网卡</v>
          </cell>
          <cell r="E1005" t="str">
            <v>IPORT-1V1.06 DC3.3V</v>
          </cell>
          <cell r="F1005" t="str">
            <v>PCS</v>
          </cell>
        </row>
        <row r="1006">
          <cell r="C1006" t="str">
            <v>DZ18V0001R0</v>
          </cell>
          <cell r="D1006" t="str">
            <v>转换开关</v>
          </cell>
          <cell r="E1006" t="str">
            <v>230/115 立式180°</v>
          </cell>
          <cell r="F1006" t="str">
            <v>PCS</v>
          </cell>
        </row>
        <row r="1007">
          <cell r="C1007" t="str">
            <v>DZ18V0003R0</v>
          </cell>
          <cell r="D1007" t="str">
            <v>内接电源</v>
          </cell>
          <cell r="E1007" t="str">
            <v>PS-25-12 +12V 2.1A</v>
          </cell>
          <cell r="F1007" t="str">
            <v>PCS</v>
          </cell>
        </row>
        <row r="1008">
          <cell r="C1008" t="str">
            <v>DZ18V0004R0</v>
          </cell>
          <cell r="D1008" t="str">
            <v>内接电源</v>
          </cell>
          <cell r="E1008" t="str">
            <v>S-201-5 +5V 40A</v>
          </cell>
          <cell r="F1008" t="str">
            <v>PCS</v>
          </cell>
        </row>
        <row r="1009">
          <cell r="C1009" t="str">
            <v>DZ18V0006R0</v>
          </cell>
          <cell r="D1009" t="str">
            <v>内接电源</v>
          </cell>
          <cell r="E1009" t="str">
            <v>PD-45A +5V/3.2A +12V/2A</v>
          </cell>
          <cell r="F1009" t="str">
            <v>PCS</v>
          </cell>
        </row>
        <row r="1010">
          <cell r="C1010" t="str">
            <v>DZ18V0007R0</v>
          </cell>
          <cell r="D1010" t="str">
            <v>内接电源</v>
          </cell>
          <cell r="E1010" t="str">
            <v>PS-45-12 +12V 3.7A</v>
          </cell>
          <cell r="F1010" t="str">
            <v>PCS</v>
          </cell>
        </row>
        <row r="1011">
          <cell r="C1011" t="str">
            <v>DZ18V0008R0</v>
          </cell>
          <cell r="D1011" t="str">
            <v>内接电源</v>
          </cell>
          <cell r="E1011" t="str">
            <v>PS65-12 +12V 5.2A</v>
          </cell>
          <cell r="F1011" t="str">
            <v>PCS</v>
          </cell>
        </row>
        <row r="1012">
          <cell r="C1012" t="str">
            <v>DZ18V0010R0</v>
          </cell>
          <cell r="D1012" t="str">
            <v>内接电源</v>
          </cell>
          <cell r="E1012" t="str">
            <v>LPS-100-12 +12V 8.4A</v>
          </cell>
          <cell r="F1012" t="str">
            <v>PCS</v>
          </cell>
        </row>
        <row r="1013">
          <cell r="C1013" t="str">
            <v>DZ18V0011R0</v>
          </cell>
          <cell r="D1013" t="str">
            <v>内接电源</v>
          </cell>
          <cell r="E1013" t="str">
            <v>LPS-100-5 +5V 20A</v>
          </cell>
          <cell r="F1013" t="str">
            <v>PCS</v>
          </cell>
        </row>
        <row r="1014">
          <cell r="C1014" t="str">
            <v>DZ18V0012R0</v>
          </cell>
          <cell r="D1014" t="str">
            <v>内接电源</v>
          </cell>
          <cell r="E1014" t="str">
            <v>NED-75B (121D专用）</v>
          </cell>
          <cell r="F1014" t="str">
            <v>PCS</v>
          </cell>
        </row>
        <row r="1015">
          <cell r="C1015" t="str">
            <v>DZ18V0017R0</v>
          </cell>
          <cell r="D1015" t="str">
            <v>开关</v>
          </cell>
          <cell r="E1015" t="str">
            <v>黑色SY601</v>
          </cell>
          <cell r="F1015" t="str">
            <v>PCS</v>
          </cell>
        </row>
        <row r="1016">
          <cell r="C1016" t="str">
            <v>DZ18V0018R0</v>
          </cell>
          <cell r="D1016" t="str">
            <v>开关</v>
          </cell>
          <cell r="E1016" t="str">
            <v>红色15A 250V</v>
          </cell>
          <cell r="F1016" t="str">
            <v>PCS</v>
          </cell>
        </row>
        <row r="1017">
          <cell r="C1017" t="str">
            <v>DZ18V0022R0</v>
          </cell>
          <cell r="D1017" t="str">
            <v>内接电源</v>
          </cell>
          <cell r="E1017" t="str">
            <v>NES-100-5 +5V 20A</v>
          </cell>
          <cell r="F1017" t="str">
            <v>PCS</v>
          </cell>
        </row>
        <row r="1018">
          <cell r="C1018" t="str">
            <v>DZ18V0033R0</v>
          </cell>
          <cell r="D1018" t="str">
            <v>小风扇</v>
          </cell>
          <cell r="E1018" t="str">
            <v>(HDB0412LD)4015B 12V 4000RPM+网 2P-2.54mm L=300mm 滚珠型</v>
          </cell>
          <cell r="F1018" t="str">
            <v>PCS</v>
          </cell>
        </row>
        <row r="1019">
          <cell r="C1019" t="str">
            <v>DZ18V0053R0</v>
          </cell>
          <cell r="D1019" t="str">
            <v>小风扇</v>
          </cell>
          <cell r="E1019" t="str">
            <v>(HDB0412LD)4015B 5V 4000RPM +网 2P-2.54mm  L=300mm(滚珠型）</v>
          </cell>
          <cell r="F1019" t="str">
            <v>PCS</v>
          </cell>
        </row>
        <row r="1020">
          <cell r="C1020" t="str">
            <v>DZ18V0054R0</v>
          </cell>
          <cell r="D1020" t="str">
            <v>转换头</v>
          </cell>
          <cell r="E1020" t="str">
            <v>BNC公转RCA母</v>
          </cell>
          <cell r="F1020" t="str">
            <v>PCS</v>
          </cell>
        </row>
        <row r="1021">
          <cell r="C1021" t="str">
            <v>DZ18V0056R0</v>
          </cell>
          <cell r="D1021" t="str">
            <v>内接电源</v>
          </cell>
          <cell r="E1021" t="str">
            <v>NES-350-36  +36V   0-9.7A</v>
          </cell>
          <cell r="F1021" t="str">
            <v>PCS</v>
          </cell>
        </row>
        <row r="1022">
          <cell r="C1022" t="str">
            <v>SJ00V0002R0</v>
          </cell>
          <cell r="D1022" t="str">
            <v>压线头</v>
          </cell>
          <cell r="E1022" t="str">
            <v>9P-2.54mm 母 (蓝色)</v>
          </cell>
          <cell r="F1022" t="str">
            <v>PCS</v>
          </cell>
        </row>
        <row r="1023">
          <cell r="C1023" t="str">
            <v>SJ00V0003R0</v>
          </cell>
          <cell r="D1023" t="str">
            <v>压线头</v>
          </cell>
          <cell r="E1023" t="str">
            <v>10P-2.54mm 母 (黑色)</v>
          </cell>
          <cell r="F1023" t="str">
            <v>PCS</v>
          </cell>
        </row>
        <row r="1024">
          <cell r="C1024" t="str">
            <v>SJ00V0004R0</v>
          </cell>
          <cell r="D1024" t="str">
            <v>压线头</v>
          </cell>
          <cell r="E1024" t="str">
            <v>40P-2.54mm 母 (黑色)</v>
          </cell>
          <cell r="F1024" t="str">
            <v>PCS</v>
          </cell>
        </row>
        <row r="1025">
          <cell r="C1025" t="str">
            <v>SJ00V0005R0</v>
          </cell>
          <cell r="D1025" t="str">
            <v>旋钮</v>
          </cell>
          <cell r="E1025" t="str">
            <v>20*10*6.5mm 黑色</v>
          </cell>
          <cell r="F1025" t="str">
            <v>PCS</v>
          </cell>
        </row>
        <row r="1026">
          <cell r="C1026" t="str">
            <v>SJ00V0006R0</v>
          </cell>
          <cell r="D1026" t="str">
            <v>喇叭端子</v>
          </cell>
          <cell r="E1026" t="str">
            <v>4位 2*2</v>
          </cell>
          <cell r="F1026" t="str">
            <v>PCS</v>
          </cell>
        </row>
        <row r="1027">
          <cell r="C1027" t="str">
            <v>SJ00V0010R0</v>
          </cell>
          <cell r="D1027" t="str">
            <v>开口型护线环</v>
          </cell>
          <cell r="E1027" t="str">
            <v>HSB-13 小孔(Φ7.8mm)</v>
          </cell>
          <cell r="F1027" t="str">
            <v>PCS</v>
          </cell>
        </row>
        <row r="1028">
          <cell r="C1028" t="str">
            <v>SJ00V0011R0</v>
          </cell>
          <cell r="D1028" t="str">
            <v>开口型护线环</v>
          </cell>
          <cell r="E1028" t="str">
            <v>HSB-13(开口定制) 大孔(Φ10mm)</v>
          </cell>
          <cell r="F1028" t="str">
            <v>PCS</v>
          </cell>
        </row>
        <row r="1029">
          <cell r="C1029" t="str">
            <v>SJ00V0032R0</v>
          </cell>
          <cell r="D1029" t="str">
            <v>D-3701旋钮</v>
          </cell>
          <cell r="E1029" t="str">
            <v>HIS 蓝条</v>
          </cell>
          <cell r="F1029" t="str">
            <v>PCS</v>
          </cell>
        </row>
        <row r="1030">
          <cell r="C1030" t="str">
            <v>SJ00V0035R0</v>
          </cell>
          <cell r="D1030" t="str">
            <v>绝缘塑胶管</v>
          </cell>
          <cell r="E1030" t="str">
            <v>直径10mm</v>
          </cell>
          <cell r="F1030" t="str">
            <v>米</v>
          </cell>
        </row>
        <row r="1031">
          <cell r="C1031" t="str">
            <v>SJ01V0006R0</v>
          </cell>
          <cell r="D1031" t="str">
            <v>D-3002电源按键帽</v>
          </cell>
          <cell r="E1031" t="str">
            <v>黑色，轻微咬花</v>
          </cell>
          <cell r="F1031" t="str">
            <v>PCS</v>
          </cell>
        </row>
        <row r="1032">
          <cell r="C1032" t="str">
            <v>SJ03V0001R0</v>
          </cell>
          <cell r="D1032" t="str">
            <v>转换头</v>
          </cell>
          <cell r="E1032" t="str">
            <v>英标转换头</v>
          </cell>
          <cell r="F1032" t="str">
            <v>PCS</v>
          </cell>
        </row>
        <row r="1033">
          <cell r="C1033" t="str">
            <v>SJ03V0002R0</v>
          </cell>
          <cell r="D1033" t="str">
            <v>转换头</v>
          </cell>
          <cell r="E1033" t="str">
            <v>欧标转换头</v>
          </cell>
          <cell r="F1033" t="str">
            <v>PCS</v>
          </cell>
        </row>
        <row r="1034">
          <cell r="C1034" t="str">
            <v>SJ03V0003R0</v>
          </cell>
          <cell r="D1034" t="str">
            <v>转换头</v>
          </cell>
          <cell r="E1034" t="str">
            <v>USB B公转A母</v>
          </cell>
          <cell r="F1034" t="str">
            <v>PCS</v>
          </cell>
        </row>
        <row r="1035">
          <cell r="C1035" t="str">
            <v>SJ03V0004R0</v>
          </cell>
          <cell r="D1035" t="str">
            <v>直通座</v>
          </cell>
          <cell r="E1035" t="str">
            <v>DB15 VGA直通母座 自带螺丝+螺母</v>
          </cell>
          <cell r="F1035" t="str">
            <v>PCS</v>
          </cell>
        </row>
        <row r="1036">
          <cell r="C1036" t="str">
            <v>SJ03V0011R0</v>
          </cell>
          <cell r="D1036" t="str">
            <v>转换头</v>
          </cell>
          <cell r="E1036" t="str">
            <v>DVI公转HDMI母</v>
          </cell>
          <cell r="F1036" t="str">
            <v>PCS</v>
          </cell>
        </row>
        <row r="1037">
          <cell r="C1037" t="str">
            <v>SJ03V0012R0</v>
          </cell>
          <cell r="D1037" t="str">
            <v>转换头</v>
          </cell>
          <cell r="E1037" t="str">
            <v>HDMI公转DVI母</v>
          </cell>
          <cell r="F1037" t="str">
            <v>PCS</v>
          </cell>
        </row>
        <row r="1038">
          <cell r="C1038" t="str">
            <v>SJ03V0013R0</v>
          </cell>
          <cell r="D1038" t="str">
            <v>转换头</v>
          </cell>
          <cell r="E1038" t="str">
            <v>DVI(24+5)公座 转 红绿蓝RCA母头</v>
          </cell>
          <cell r="F1038" t="str">
            <v>PCS</v>
          </cell>
        </row>
        <row r="1039">
          <cell r="C1039" t="str">
            <v>SJ03V0014R0</v>
          </cell>
          <cell r="D1039" t="str">
            <v>转换头</v>
          </cell>
          <cell r="E1039" t="str">
            <v>DVI(24+5)公座 转 VGA蓝色母头</v>
          </cell>
          <cell r="F1039" t="str">
            <v>PCS</v>
          </cell>
        </row>
        <row r="1040">
          <cell r="C1040" t="str">
            <v>SJ04V0001R0</v>
          </cell>
          <cell r="D1040" t="str">
            <v>电源滤波器</v>
          </cell>
          <cell r="E1040" t="str">
            <v>YB11A2-10A-Q</v>
          </cell>
          <cell r="F1040" t="str">
            <v>PCS</v>
          </cell>
        </row>
        <row r="1041">
          <cell r="C1041" t="str">
            <v>SJ04V0002R0</v>
          </cell>
          <cell r="D1041" t="str">
            <v>电源插座</v>
          </cell>
          <cell r="E1041" t="str">
            <v>万能电源座（黑色挡片)</v>
          </cell>
          <cell r="F1041" t="str">
            <v>PCS</v>
          </cell>
        </row>
        <row r="1042">
          <cell r="C1042" t="str">
            <v>SJ04V0002R1</v>
          </cell>
          <cell r="D1042" t="str">
            <v>电源插座</v>
          </cell>
          <cell r="E1042" t="str">
            <v>万能电源座（橙色挡片)</v>
          </cell>
          <cell r="F1042" t="str">
            <v>PCS</v>
          </cell>
        </row>
        <row r="1043">
          <cell r="C1043" t="str">
            <v>SJ04V0003R0</v>
          </cell>
          <cell r="D1043" t="str">
            <v>电源插座</v>
          </cell>
          <cell r="E1043" t="str">
            <v>欧标电源座</v>
          </cell>
          <cell r="F1043" t="str">
            <v>PCS</v>
          </cell>
        </row>
        <row r="1044">
          <cell r="C1044" t="str">
            <v>SJ04V0004R0</v>
          </cell>
          <cell r="D1044" t="str">
            <v>电源插座</v>
          </cell>
          <cell r="E1044" t="str">
            <v>美标电源座</v>
          </cell>
          <cell r="F1044" t="str">
            <v>PCS</v>
          </cell>
        </row>
        <row r="1045">
          <cell r="C1045" t="str">
            <v>SJ04V0005R0</v>
          </cell>
          <cell r="D1045" t="str">
            <v>电源插座</v>
          </cell>
          <cell r="E1045" t="str">
            <v>澳标电源座</v>
          </cell>
          <cell r="F1045" t="str">
            <v>PCS</v>
          </cell>
        </row>
        <row r="1046">
          <cell r="C1046" t="str">
            <v>SJ04V0006R0</v>
          </cell>
          <cell r="D1046" t="str">
            <v>电源插座</v>
          </cell>
          <cell r="E1046" t="str">
            <v>英标电源座</v>
          </cell>
          <cell r="F1046" t="str">
            <v>PCS</v>
          </cell>
        </row>
        <row r="1047">
          <cell r="C1047" t="str">
            <v>SJ04V0007R0</v>
          </cell>
          <cell r="D1047" t="str">
            <v>电源插座</v>
          </cell>
          <cell r="E1047" t="str">
            <v>大南非电源座</v>
          </cell>
          <cell r="F1047" t="str">
            <v>PCS</v>
          </cell>
        </row>
        <row r="1048">
          <cell r="C1048" t="str">
            <v>SJ04V0009R0</v>
          </cell>
          <cell r="D1048" t="str">
            <v>电源插座</v>
          </cell>
          <cell r="E1048" t="str">
            <v>万能插座带橙色安全门-主体黑色_(HM-RO-BK)</v>
          </cell>
          <cell r="F1048" t="str">
            <v>PCS</v>
          </cell>
        </row>
        <row r="1049">
          <cell r="C1049" t="str">
            <v>SJ04V0011R0</v>
          </cell>
          <cell r="D1049" t="str">
            <v>电源插座</v>
          </cell>
          <cell r="E1049" t="str">
            <v>巴西电源座</v>
          </cell>
          <cell r="F1049" t="str">
            <v>PCS</v>
          </cell>
        </row>
        <row r="1050">
          <cell r="C1050" t="str">
            <v>SJ10V0016R0E00</v>
          </cell>
          <cell r="D1050" t="str">
            <v>D-2202D上盖</v>
          </cell>
          <cell r="E1050" t="str">
            <v>黑色PC-ABS/MT11020咬花</v>
          </cell>
          <cell r="F1050" t="str">
            <v>PCS</v>
          </cell>
        </row>
        <row r="1051">
          <cell r="C1051" t="str">
            <v>SJ10V0017R0E00</v>
          </cell>
          <cell r="D1051" t="str">
            <v>D-2201C 上盖</v>
          </cell>
          <cell r="E1051" t="str">
            <v>黑色PC-ABS/MT11020咬花</v>
          </cell>
          <cell r="F1051" t="str">
            <v>PCS</v>
          </cell>
        </row>
        <row r="1052">
          <cell r="C1052" t="str">
            <v>SJ10V0017R0E01</v>
          </cell>
          <cell r="D1052" t="str">
            <v>D-2201C 上盖</v>
          </cell>
          <cell r="E1052" t="str">
            <v>黑色PC-ABS/MT11020咬花</v>
          </cell>
          <cell r="F1052" t="str">
            <v>PCS</v>
          </cell>
        </row>
        <row r="1053">
          <cell r="C1053" t="str">
            <v>SJ10V0017R0M02</v>
          </cell>
          <cell r="D1053" t="str">
            <v>D-2201C 上盖</v>
          </cell>
          <cell r="E1053" t="str">
            <v>黑色PC-ABS/MT11020咬花</v>
          </cell>
          <cell r="F1053" t="str">
            <v>PCS</v>
          </cell>
        </row>
        <row r="1054">
          <cell r="C1054" t="str">
            <v>SJ10V0018R0E00</v>
          </cell>
          <cell r="D1054" t="str">
            <v>D-2201D 上盖</v>
          </cell>
          <cell r="E1054" t="str">
            <v>黑色PC-ABS/MT11020咬花</v>
          </cell>
          <cell r="F1054" t="str">
            <v>PCS</v>
          </cell>
        </row>
        <row r="1055">
          <cell r="C1055" t="str">
            <v>SJ10V0018R0E01</v>
          </cell>
          <cell r="D1055" t="str">
            <v>D-2201D 上盖</v>
          </cell>
          <cell r="E1055" t="str">
            <v>黑色PC-ABS/MT11020咬花</v>
          </cell>
          <cell r="F1055" t="str">
            <v>PCS</v>
          </cell>
        </row>
        <row r="1056">
          <cell r="C1056" t="str">
            <v>SJ10V0018R0M02</v>
          </cell>
          <cell r="D1056" t="str">
            <v>D-2201D 上盖</v>
          </cell>
          <cell r="E1056" t="str">
            <v>黑色PC-ABS/MT11020咬花</v>
          </cell>
          <cell r="F1056" t="str">
            <v>PCS</v>
          </cell>
        </row>
        <row r="1057">
          <cell r="C1057" t="str">
            <v>SJ10V0019R0</v>
          </cell>
          <cell r="D1057" t="str">
            <v>译员机按键1</v>
          </cell>
          <cell r="E1057" t="str">
            <v>anjian1_130814.stp</v>
          </cell>
          <cell r="F1057" t="str">
            <v>PCS</v>
          </cell>
        </row>
        <row r="1058">
          <cell r="C1058" t="str">
            <v>SJ10V0020R0</v>
          </cell>
          <cell r="D1058" t="str">
            <v>译员机按键2</v>
          </cell>
          <cell r="E1058" t="str">
            <v>anjian2_130814.stp</v>
          </cell>
          <cell r="F1058" t="str">
            <v>PCS</v>
          </cell>
        </row>
        <row r="1059">
          <cell r="C1059" t="str">
            <v>SJ10V0021R0</v>
          </cell>
          <cell r="D1059" t="str">
            <v>译员机按键3</v>
          </cell>
          <cell r="E1059" t="str">
            <v>anjian3_130814.stp</v>
          </cell>
          <cell r="F1059" t="str">
            <v>PCS</v>
          </cell>
        </row>
        <row r="1060">
          <cell r="C1060" t="str">
            <v>SJ10V0022R0</v>
          </cell>
          <cell r="D1060" t="str">
            <v>译员机按键4</v>
          </cell>
          <cell r="E1060" t="str">
            <v>anjian4_130814.stp</v>
          </cell>
          <cell r="F1060" t="str">
            <v>PCS</v>
          </cell>
        </row>
        <row r="1061">
          <cell r="C1061" t="str">
            <v>SJ10V0024R0</v>
          </cell>
          <cell r="D1061" t="str">
            <v>D-3204底座</v>
          </cell>
          <cell r="E1061" t="str">
            <v>黑色PC-ABS/MT11020咬花</v>
          </cell>
          <cell r="F1061" t="str">
            <v>PCS</v>
          </cell>
        </row>
        <row r="1062">
          <cell r="C1062" t="str">
            <v>SJ10V0025R0E00</v>
          </cell>
          <cell r="D1062" t="str">
            <v>D-3204C上盖</v>
          </cell>
          <cell r="E1062" t="str">
            <v>黑色PC-ABS/MT11020咬花</v>
          </cell>
          <cell r="F1062" t="str">
            <v>PCS</v>
          </cell>
        </row>
        <row r="1063">
          <cell r="C1063" t="str">
            <v>SJ10V0026R0E00</v>
          </cell>
          <cell r="D1063" t="str">
            <v>D-3204D上盖</v>
          </cell>
          <cell r="E1063" t="str">
            <v>黑色PC-ABS/MT11020咬花</v>
          </cell>
          <cell r="F1063" t="str">
            <v>PCS</v>
          </cell>
        </row>
        <row r="1064">
          <cell r="C1064" t="str">
            <v>SJ11V0005R0</v>
          </cell>
          <cell r="D1064" t="str">
            <v>D-3002亚克力A</v>
          </cell>
          <cell r="E1064" t="str">
            <v>L121.3mm*W34.8mm*T1.5mm</v>
          </cell>
          <cell r="F1064" t="str">
            <v>PCS</v>
          </cell>
        </row>
        <row r="1065">
          <cell r="C1065" t="str">
            <v>SJ11V0006R0E00</v>
          </cell>
          <cell r="D1065" t="str">
            <v>D-3002亚克力B</v>
          </cell>
          <cell r="E1065" t="str">
            <v>L436.2mm*W13.8mm*T1.2mm</v>
          </cell>
          <cell r="F1065" t="str">
            <v>PCS</v>
          </cell>
        </row>
        <row r="1066">
          <cell r="C1066" t="str">
            <v>SJ11V0009R0E00</v>
          </cell>
          <cell r="D1066" t="str">
            <v>镜面亚克力屏</v>
          </cell>
          <cell r="E1066" t="str">
            <v>L105mm*W40mm*T1.5mm</v>
          </cell>
          <cell r="F1066" t="str">
            <v>PCS</v>
          </cell>
        </row>
        <row r="1067">
          <cell r="C1067" t="str">
            <v>WJ00V0001R0</v>
          </cell>
          <cell r="D1067" t="str">
            <v>后面板卡轨</v>
          </cell>
          <cell r="F1067" t="str">
            <v>PCS</v>
          </cell>
        </row>
        <row r="1068">
          <cell r="C1068" t="str">
            <v>WJ00V0002R0</v>
          </cell>
          <cell r="D1068" t="str">
            <v>前面板卡轨</v>
          </cell>
          <cell r="F1068" t="str">
            <v>PCS</v>
          </cell>
        </row>
        <row r="1069">
          <cell r="C1069" t="str">
            <v>WJ00V0003R0</v>
          </cell>
          <cell r="D1069" t="str">
            <v>支架</v>
          </cell>
          <cell r="F1069" t="str">
            <v>PCS</v>
          </cell>
        </row>
        <row r="1070">
          <cell r="C1070" t="str">
            <v>WJ00V0004R0</v>
          </cell>
          <cell r="D1070" t="str">
            <v>标准4U把手</v>
          </cell>
          <cell r="E1070" t="str">
            <v>电镀铝原色</v>
          </cell>
          <cell r="F1070" t="str">
            <v>PCS</v>
          </cell>
        </row>
        <row r="1071">
          <cell r="C1071" t="str">
            <v>WJ00V0005R0</v>
          </cell>
          <cell r="D1071" t="str">
            <v>风扇垫板</v>
          </cell>
          <cell r="F1071" t="str">
            <v>PCS</v>
          </cell>
        </row>
        <row r="1072">
          <cell r="C1072" t="str">
            <v>WJ00V0006R0</v>
          </cell>
          <cell r="D1072" t="str">
            <v>风扇支架</v>
          </cell>
          <cell r="E1072" t="str">
            <v>铝 表面喷黑色细砂粉</v>
          </cell>
          <cell r="F1072" t="str">
            <v>PCS</v>
          </cell>
        </row>
        <row r="1073">
          <cell r="C1073" t="str">
            <v>WJ00V0006R1</v>
          </cell>
          <cell r="D1073" t="str">
            <v>通用风扇固定架1</v>
          </cell>
          <cell r="E1073" t="str">
            <v>表面喷黑色细砂粉 L99.8*W99.8*T2mm</v>
          </cell>
          <cell r="F1073" t="str">
            <v>PCS</v>
          </cell>
        </row>
        <row r="1074">
          <cell r="C1074" t="str">
            <v>WJ00V0007R0</v>
          </cell>
          <cell r="D1074" t="str">
            <v>支架</v>
          </cell>
          <cell r="F1074" t="str">
            <v>PCS</v>
          </cell>
        </row>
        <row r="1075">
          <cell r="C1075" t="str">
            <v>WJ00V0008R0</v>
          </cell>
          <cell r="D1075" t="str">
            <v>通用弯角1</v>
          </cell>
          <cell r="E1075" t="str">
            <v>铝型材</v>
          </cell>
          <cell r="F1075" t="str">
            <v>PCS</v>
          </cell>
        </row>
        <row r="1076">
          <cell r="C1076" t="str">
            <v>WJ00V0009R0</v>
          </cell>
          <cell r="D1076" t="str">
            <v>顶柱</v>
          </cell>
          <cell r="F1076" t="str">
            <v>PCS</v>
          </cell>
        </row>
        <row r="1077">
          <cell r="C1077" t="str">
            <v>WJ00V0010R0</v>
          </cell>
          <cell r="D1077" t="str">
            <v>顶柱</v>
          </cell>
          <cell r="F1077" t="str">
            <v>PCS</v>
          </cell>
        </row>
        <row r="1078">
          <cell r="C1078" t="str">
            <v>WJ00V0012R0</v>
          </cell>
          <cell r="D1078" t="str">
            <v>风扇板</v>
          </cell>
          <cell r="F1078" t="str">
            <v>PCS</v>
          </cell>
        </row>
        <row r="1079">
          <cell r="C1079" t="str">
            <v>WJ00V0013R0</v>
          </cell>
          <cell r="D1079" t="str">
            <v>连接板</v>
          </cell>
          <cell r="F1079" t="str">
            <v>PCS</v>
          </cell>
        </row>
        <row r="1080">
          <cell r="C1080" t="str">
            <v>WJ00V0013R1</v>
          </cell>
          <cell r="D1080" t="str">
            <v>连接板</v>
          </cell>
          <cell r="F1080" t="str">
            <v>PCS</v>
          </cell>
        </row>
        <row r="1081">
          <cell r="C1081" t="str">
            <v>WJ00V0014R0</v>
          </cell>
          <cell r="D1081" t="str">
            <v>PCB垫板</v>
          </cell>
          <cell r="F1081" t="str">
            <v>PCS</v>
          </cell>
        </row>
        <row r="1082">
          <cell r="C1082" t="str">
            <v>WJ00V0015R0</v>
          </cell>
          <cell r="D1082" t="str">
            <v>4U通用风扇垫板</v>
          </cell>
          <cell r="E1082" t="str">
            <v>2mm厚铝板 L220*W120*T2mm</v>
          </cell>
          <cell r="F1082" t="str">
            <v>PCS</v>
          </cell>
        </row>
        <row r="1083">
          <cell r="C1083" t="str">
            <v>WJ00V0016R0</v>
          </cell>
          <cell r="D1083" t="str">
            <v>横梁</v>
          </cell>
          <cell r="E1083" t="str">
            <v>铝</v>
          </cell>
          <cell r="F1083" t="str">
            <v>PCS</v>
          </cell>
        </row>
        <row r="1084">
          <cell r="C1084" t="str">
            <v>WJ00V0016R1</v>
          </cell>
          <cell r="D1084" t="str">
            <v>通用横梁1</v>
          </cell>
          <cell r="E1084" t="str">
            <v>L432.6*W8*H8mm</v>
          </cell>
          <cell r="F1084" t="str">
            <v>PCS</v>
          </cell>
        </row>
        <row r="1085">
          <cell r="C1085" t="str">
            <v>WJ00V0017R0</v>
          </cell>
          <cell r="D1085" t="str">
            <v>弯角</v>
          </cell>
          <cell r="E1085" t="str">
            <v>铝</v>
          </cell>
          <cell r="F1085" t="str">
            <v>PCS</v>
          </cell>
        </row>
        <row r="1086">
          <cell r="C1086" t="str">
            <v>WJ00V0019R0</v>
          </cell>
          <cell r="D1086" t="str">
            <v>风扇板</v>
          </cell>
          <cell r="F1086" t="str">
            <v>PCS</v>
          </cell>
        </row>
        <row r="1087">
          <cell r="C1087" t="str">
            <v>WJ00V0019R1</v>
          </cell>
          <cell r="D1087" t="str">
            <v>2U风扇固定架1</v>
          </cell>
          <cell r="E1087" t="str">
            <v>铝</v>
          </cell>
          <cell r="F1087" t="str">
            <v>PCS</v>
          </cell>
        </row>
        <row r="1088">
          <cell r="C1088" t="str">
            <v>WJ00V0020R0</v>
          </cell>
          <cell r="D1088" t="str">
            <v>支架</v>
          </cell>
          <cell r="F1088" t="str">
            <v>PCS</v>
          </cell>
        </row>
        <row r="1089">
          <cell r="C1089" t="str">
            <v>WJ00V0020R1</v>
          </cell>
          <cell r="D1089" t="str">
            <v>2U风扇固定架连接块</v>
          </cell>
          <cell r="E1089" t="str">
            <v>铝</v>
          </cell>
          <cell r="F1089" t="str">
            <v>PCS</v>
          </cell>
        </row>
        <row r="1090">
          <cell r="C1090" t="str">
            <v>WJ00V0021R0</v>
          </cell>
          <cell r="D1090" t="str">
            <v>支架</v>
          </cell>
          <cell r="F1090" t="str">
            <v>PCS</v>
          </cell>
        </row>
        <row r="1091">
          <cell r="C1091" t="str">
            <v>WJ00V0021R1</v>
          </cell>
          <cell r="D1091" t="str">
            <v>2U支架</v>
          </cell>
          <cell r="E1091" t="str">
            <v>表面喷黑色细砂粉 L81*W10mm</v>
          </cell>
          <cell r="F1091" t="str">
            <v>PCS</v>
          </cell>
        </row>
        <row r="1092">
          <cell r="C1092" t="str">
            <v>WJ00V0022R0</v>
          </cell>
          <cell r="D1092" t="str">
            <v>风扇垫板</v>
          </cell>
          <cell r="F1092" t="str">
            <v>PCS</v>
          </cell>
        </row>
        <row r="1093">
          <cell r="C1093" t="str">
            <v>WJ00V0023R0</v>
          </cell>
          <cell r="D1093" t="str">
            <v>PCB垫板</v>
          </cell>
          <cell r="F1093" t="str">
            <v>PCS</v>
          </cell>
        </row>
        <row r="1094">
          <cell r="C1094" t="str">
            <v>WJ00V0024R0</v>
          </cell>
          <cell r="D1094" t="str">
            <v>标准3U把手</v>
          </cell>
          <cell r="F1094" t="str">
            <v>PCS</v>
          </cell>
        </row>
        <row r="1095">
          <cell r="C1095" t="str">
            <v>WJ00V0025R0</v>
          </cell>
          <cell r="D1095" t="str">
            <v>支架</v>
          </cell>
          <cell r="F1095" t="str">
            <v>PCS</v>
          </cell>
        </row>
        <row r="1096">
          <cell r="C1096" t="str">
            <v>WJ00V0026R0</v>
          </cell>
          <cell r="D1096" t="str">
            <v>支架</v>
          </cell>
          <cell r="F1096" t="str">
            <v>PCS</v>
          </cell>
        </row>
        <row r="1097">
          <cell r="C1097" t="str">
            <v>WJ00V0027R0</v>
          </cell>
          <cell r="D1097" t="str">
            <v>顶柱</v>
          </cell>
          <cell r="F1097" t="str">
            <v>PCS</v>
          </cell>
        </row>
        <row r="1098">
          <cell r="C1098" t="str">
            <v>WJ00V0028R0</v>
          </cell>
          <cell r="D1098" t="str">
            <v>顶柱</v>
          </cell>
          <cell r="F1098" t="str">
            <v>PCS</v>
          </cell>
        </row>
        <row r="1099">
          <cell r="C1099" t="str">
            <v>WJ00V0029R0</v>
          </cell>
          <cell r="D1099" t="str">
            <v>支架</v>
          </cell>
          <cell r="F1099" t="str">
            <v>PCS</v>
          </cell>
        </row>
        <row r="1100">
          <cell r="C1100" t="str">
            <v>WJ00V0030R0</v>
          </cell>
          <cell r="D1100" t="str">
            <v>支架</v>
          </cell>
          <cell r="F1100" t="str">
            <v>PCS</v>
          </cell>
        </row>
        <row r="1101">
          <cell r="C1101" t="str">
            <v>WJ00V0031R0</v>
          </cell>
          <cell r="D1101" t="str">
            <v>左支架</v>
          </cell>
          <cell r="F1101" t="str">
            <v>PCS</v>
          </cell>
        </row>
        <row r="1102">
          <cell r="C1102" t="str">
            <v>WJ00V0032R0</v>
          </cell>
          <cell r="D1102" t="str">
            <v>右支架</v>
          </cell>
          <cell r="F1102" t="str">
            <v>PCS</v>
          </cell>
        </row>
        <row r="1103">
          <cell r="C1103" t="str">
            <v>WJ00V0033R0</v>
          </cell>
          <cell r="D1103" t="str">
            <v>风扇垫板</v>
          </cell>
          <cell r="F1103" t="str">
            <v>PCS</v>
          </cell>
        </row>
        <row r="1104">
          <cell r="C1104" t="str">
            <v>WJ00V0034R0</v>
          </cell>
          <cell r="D1104" t="str">
            <v>风扇架</v>
          </cell>
          <cell r="F1104" t="str">
            <v>PCS</v>
          </cell>
        </row>
        <row r="1105">
          <cell r="C1105" t="str">
            <v>WJ00V0035R0</v>
          </cell>
          <cell r="D1105" t="str">
            <v>面板</v>
          </cell>
          <cell r="F1105" t="str">
            <v>PCS</v>
          </cell>
        </row>
        <row r="1106">
          <cell r="C1106" t="str">
            <v>WJ00V0036R0</v>
          </cell>
          <cell r="D1106" t="str">
            <v>顶柱</v>
          </cell>
          <cell r="F1106" t="str">
            <v>PCS</v>
          </cell>
        </row>
        <row r="1107">
          <cell r="C1107" t="str">
            <v>WJ00V0037R0</v>
          </cell>
          <cell r="D1107" t="str">
            <v>顶柱</v>
          </cell>
          <cell r="F1107" t="str">
            <v>PCS</v>
          </cell>
        </row>
        <row r="1108">
          <cell r="C1108" t="str">
            <v>WJ00V0038R0</v>
          </cell>
          <cell r="D1108" t="str">
            <v>左顶柱</v>
          </cell>
          <cell r="F1108" t="str">
            <v>PCS</v>
          </cell>
        </row>
        <row r="1109">
          <cell r="C1109" t="str">
            <v>WJ00V0039R0</v>
          </cell>
          <cell r="D1109" t="str">
            <v>右顶柱</v>
          </cell>
          <cell r="F1109" t="str">
            <v>PCS</v>
          </cell>
        </row>
        <row r="1110">
          <cell r="C1110" t="str">
            <v>WJ00V0040R0</v>
          </cell>
          <cell r="D1110" t="str">
            <v>顶柱</v>
          </cell>
          <cell r="F1110" t="str">
            <v>PCS</v>
          </cell>
        </row>
        <row r="1111">
          <cell r="C1111" t="str">
            <v>WJ00V0041R0</v>
          </cell>
          <cell r="D1111" t="str">
            <v>顶柱</v>
          </cell>
          <cell r="F1111" t="str">
            <v>PCS</v>
          </cell>
        </row>
        <row r="1112">
          <cell r="C1112" t="str">
            <v>WJ00V0042R0</v>
          </cell>
          <cell r="D1112" t="str">
            <v>支架</v>
          </cell>
          <cell r="F1112" t="str">
            <v>PCS</v>
          </cell>
        </row>
        <row r="1113">
          <cell r="C1113" t="str">
            <v>WJ00V0043R0</v>
          </cell>
          <cell r="D1113" t="str">
            <v>支架</v>
          </cell>
          <cell r="F1113" t="str">
            <v>PCS</v>
          </cell>
        </row>
        <row r="1114">
          <cell r="C1114" t="str">
            <v>WJ00V0044R0</v>
          </cell>
          <cell r="D1114" t="str">
            <v>支架</v>
          </cell>
          <cell r="F1114" t="str">
            <v>PCS</v>
          </cell>
        </row>
        <row r="1115">
          <cell r="C1115" t="str">
            <v>WJ00V0045R0</v>
          </cell>
          <cell r="D1115" t="str">
            <v>支架</v>
          </cell>
          <cell r="F1115" t="str">
            <v>PCS</v>
          </cell>
        </row>
        <row r="1116">
          <cell r="C1116" t="str">
            <v>WJ00V0046R0</v>
          </cell>
          <cell r="D1116" t="str">
            <v>弯角</v>
          </cell>
          <cell r="F1116" t="str">
            <v>PCS</v>
          </cell>
        </row>
        <row r="1117">
          <cell r="C1117" t="str">
            <v>WJ00V0047R0</v>
          </cell>
          <cell r="D1117" t="str">
            <v>6路调光器卡轨</v>
          </cell>
          <cell r="F1117" t="str">
            <v>PCS</v>
          </cell>
        </row>
        <row r="1118">
          <cell r="C1118" t="str">
            <v>WJ00V0048R0</v>
          </cell>
          <cell r="D1118" t="str">
            <v>8路控制器卡轨</v>
          </cell>
          <cell r="F1118" t="str">
            <v>PCS</v>
          </cell>
        </row>
        <row r="1119">
          <cell r="C1119" t="str">
            <v>WJ00V0049R0</v>
          </cell>
          <cell r="D1119" t="str">
            <v>SC121D网络座挡板</v>
          </cell>
          <cell r="E1119" t="str">
            <v>铝 外表面喷黑色细砂粉</v>
          </cell>
          <cell r="F1119" t="str">
            <v>PCS</v>
          </cell>
        </row>
        <row r="1120">
          <cell r="C1120" t="str">
            <v>WJ00V0050R0</v>
          </cell>
          <cell r="D1120" t="str">
            <v>1U固定支架</v>
          </cell>
          <cell r="E1120" t="str">
            <v>铝型材 L37*W8*H8mm</v>
          </cell>
          <cell r="F1120" t="str">
            <v>PCS</v>
          </cell>
        </row>
        <row r="1121">
          <cell r="C1121" t="str">
            <v>WJ00V0051R0</v>
          </cell>
          <cell r="D1121" t="str">
            <v>MMX88A机箱支架1</v>
          </cell>
          <cell r="E1121" t="str">
            <v>铝型材 黑色 L84mm*W27mm*H10mm</v>
          </cell>
          <cell r="F1121" t="str">
            <v>PCS</v>
          </cell>
        </row>
        <row r="1122">
          <cell r="C1122" t="str">
            <v>WJ00V0052R0</v>
          </cell>
          <cell r="D1122" t="str">
            <v>顶柱</v>
          </cell>
          <cell r="E1122" t="str">
            <v>铝 外表面喷黑色细砂粉</v>
          </cell>
          <cell r="F1122" t="str">
            <v>PCS</v>
          </cell>
        </row>
        <row r="1123">
          <cell r="C1123" t="str">
            <v>WJ00V0053R0</v>
          </cell>
          <cell r="D1123" t="str">
            <v>顶柱</v>
          </cell>
          <cell r="E1123" t="str">
            <v>铝</v>
          </cell>
          <cell r="F1123" t="str">
            <v>PCS</v>
          </cell>
        </row>
        <row r="1124">
          <cell r="C1124" t="str">
            <v>WJ00V0054R0</v>
          </cell>
          <cell r="D1124" t="str">
            <v>顶柱</v>
          </cell>
          <cell r="E1124" t="str">
            <v>铝</v>
          </cell>
          <cell r="F1124" t="str">
            <v>PCS</v>
          </cell>
        </row>
        <row r="1125">
          <cell r="C1125" t="str">
            <v>WJ00V0055R0</v>
          </cell>
          <cell r="D1125" t="str">
            <v>顶柱</v>
          </cell>
          <cell r="E1125" t="str">
            <v>铝</v>
          </cell>
          <cell r="F1125" t="str">
            <v>PCS</v>
          </cell>
        </row>
        <row r="1126">
          <cell r="C1126" t="str">
            <v>WJ00V0056R0</v>
          </cell>
          <cell r="D1126" t="str">
            <v>顶柱</v>
          </cell>
          <cell r="E1126" t="str">
            <v>铝</v>
          </cell>
          <cell r="F1126" t="str">
            <v>PCS</v>
          </cell>
        </row>
        <row r="1127">
          <cell r="C1127" t="str">
            <v>WJ00V0057R0</v>
          </cell>
          <cell r="D1127" t="str">
            <v>顶柱</v>
          </cell>
          <cell r="E1127" t="str">
            <v>铝</v>
          </cell>
          <cell r="F1127" t="str">
            <v>PCS</v>
          </cell>
        </row>
        <row r="1128">
          <cell r="C1128" t="str">
            <v>WJ00V0058R0</v>
          </cell>
          <cell r="D1128" t="str">
            <v>顶柱</v>
          </cell>
          <cell r="E1128" t="str">
            <v>铝</v>
          </cell>
          <cell r="F1128" t="str">
            <v>PCS</v>
          </cell>
        </row>
        <row r="1129">
          <cell r="C1129" t="str">
            <v>WJ00V0058R1</v>
          </cell>
          <cell r="D1129" t="str">
            <v>2U通用固定支架1</v>
          </cell>
          <cell r="E1129" t="str">
            <v>铝</v>
          </cell>
          <cell r="F1129" t="str">
            <v>PCS</v>
          </cell>
        </row>
        <row r="1130">
          <cell r="C1130" t="str">
            <v>WJ00V0059R0</v>
          </cell>
          <cell r="D1130" t="str">
            <v>顶柱</v>
          </cell>
          <cell r="E1130" t="str">
            <v>铝</v>
          </cell>
          <cell r="F1130" t="str">
            <v>PCS</v>
          </cell>
        </row>
        <row r="1131">
          <cell r="C1131" t="str">
            <v>WJ00V0060R0</v>
          </cell>
          <cell r="D1131" t="str">
            <v>MMX系列通用导轨</v>
          </cell>
          <cell r="E1131" t="str">
            <v>铝型材 L130.5mm*W9mm*H8mm</v>
          </cell>
          <cell r="F1131" t="str">
            <v>PCS</v>
          </cell>
        </row>
        <row r="1132">
          <cell r="C1132" t="str">
            <v>WJ00V0061R0</v>
          </cell>
          <cell r="D1132" t="str">
            <v>MMX88A螺母条</v>
          </cell>
          <cell r="E1132" t="str">
            <v>铁</v>
          </cell>
          <cell r="F1132" t="str">
            <v>PCS</v>
          </cell>
        </row>
        <row r="1133">
          <cell r="C1133" t="str">
            <v>WJ00V0062R0</v>
          </cell>
          <cell r="D1133" t="str">
            <v>通用弯角2</v>
          </cell>
          <cell r="E1133" t="str">
            <v>铝 L11mm*W8mm*T7mm</v>
          </cell>
          <cell r="F1133" t="str">
            <v>PCS</v>
          </cell>
        </row>
        <row r="1134">
          <cell r="C1134" t="str">
            <v>WJ00V0063R0</v>
          </cell>
          <cell r="D1134" t="str">
            <v>风扇垫板</v>
          </cell>
          <cell r="E1134" t="str">
            <v>铝</v>
          </cell>
          <cell r="F1134" t="str">
            <v>PCS</v>
          </cell>
        </row>
        <row r="1135">
          <cell r="C1135" t="str">
            <v>WJ00V0064R0</v>
          </cell>
          <cell r="D1135" t="str">
            <v>风扇支架</v>
          </cell>
          <cell r="E1135" t="str">
            <v>铝 表面喷黑色细砂粉</v>
          </cell>
          <cell r="F1135" t="str">
            <v>PCS</v>
          </cell>
        </row>
        <row r="1136">
          <cell r="C1136" t="str">
            <v>WJ00V0065R0</v>
          </cell>
          <cell r="D1136" t="str">
            <v>把手</v>
          </cell>
          <cell r="E1136" t="str">
            <v>铁 表面电镀防锈处理</v>
          </cell>
          <cell r="F1136" t="str">
            <v>PCS</v>
          </cell>
        </row>
        <row r="1137">
          <cell r="C1137" t="str">
            <v>WJ00V0066R0</v>
          </cell>
          <cell r="D1137" t="str">
            <v>MMX1616机箱支架1</v>
          </cell>
          <cell r="E1137" t="str">
            <v>铝 外表面喷黑色细砂粉</v>
          </cell>
          <cell r="F1137" t="str">
            <v>PCS</v>
          </cell>
        </row>
        <row r="1138">
          <cell r="C1138" t="str">
            <v>WJ00V0067R0</v>
          </cell>
          <cell r="D1138" t="str">
            <v>MMX1616机箱支架2</v>
          </cell>
          <cell r="E1138" t="str">
            <v>铝 外表面喷黑色细砂粉</v>
          </cell>
          <cell r="F1138" t="str">
            <v>PCS</v>
          </cell>
        </row>
        <row r="1139">
          <cell r="C1139" t="str">
            <v>WJ00V0068R0</v>
          </cell>
          <cell r="D1139" t="str">
            <v>MMX1616机箱支架3</v>
          </cell>
          <cell r="E1139" t="str">
            <v>铝</v>
          </cell>
          <cell r="F1139" t="str">
            <v>PCS</v>
          </cell>
        </row>
        <row r="1140">
          <cell r="C1140" t="str">
            <v>WJ00V0069R0</v>
          </cell>
          <cell r="D1140" t="str">
            <v>MMX1616导轨支架2</v>
          </cell>
          <cell r="E1140" t="str">
            <v>铝</v>
          </cell>
          <cell r="F1140" t="str">
            <v>PCS</v>
          </cell>
        </row>
        <row r="1141">
          <cell r="C1141" t="str">
            <v>WJ00V0070R0</v>
          </cell>
          <cell r="D1141" t="str">
            <v>MMX1616导轨支架1</v>
          </cell>
          <cell r="E1141" t="str">
            <v>铝</v>
          </cell>
          <cell r="F1141" t="str">
            <v>PCS</v>
          </cell>
        </row>
        <row r="1142">
          <cell r="C1142" t="str">
            <v>WJ00V0071R0</v>
          </cell>
          <cell r="D1142" t="str">
            <v>MMX1616PCB支架</v>
          </cell>
          <cell r="E1142" t="str">
            <v>铝</v>
          </cell>
          <cell r="F1142" t="str">
            <v>PCS</v>
          </cell>
        </row>
        <row r="1143">
          <cell r="C1143" t="str">
            <v>WJ00V0072R0</v>
          </cell>
          <cell r="D1143" t="str">
            <v>MMX1616机箱支架4</v>
          </cell>
          <cell r="E1143" t="str">
            <v>铝</v>
          </cell>
          <cell r="F1143" t="str">
            <v>PCS</v>
          </cell>
        </row>
        <row r="1144">
          <cell r="C1144" t="str">
            <v>WJ00V0073R0</v>
          </cell>
          <cell r="D1144" t="str">
            <v>把手</v>
          </cell>
          <cell r="E1144" t="str">
            <v>铝</v>
          </cell>
          <cell r="F1144" t="str">
            <v>PCS</v>
          </cell>
        </row>
        <row r="1145">
          <cell r="C1145" t="str">
            <v>WJ00V0074R0</v>
          </cell>
          <cell r="D1145" t="str">
            <v>MMX1616螺母条</v>
          </cell>
          <cell r="E1145" t="str">
            <v>铁</v>
          </cell>
          <cell r="F1145" t="str">
            <v>PCS</v>
          </cell>
        </row>
        <row r="1146">
          <cell r="C1146" t="str">
            <v>WJ00V0075R0</v>
          </cell>
          <cell r="D1146" t="str">
            <v>MMX1616风扇垫板</v>
          </cell>
          <cell r="E1146" t="str">
            <v>铝</v>
          </cell>
          <cell r="F1146" t="str">
            <v>PCS</v>
          </cell>
        </row>
        <row r="1147">
          <cell r="C1147" t="str">
            <v>WJ00V0076R0</v>
          </cell>
          <cell r="D1147" t="str">
            <v>MMX3232机箱支架1</v>
          </cell>
          <cell r="E1147" t="str">
            <v>铝 外表面喷黑色细砂粉</v>
          </cell>
          <cell r="F1147" t="str">
            <v>PCS</v>
          </cell>
        </row>
        <row r="1148">
          <cell r="C1148" t="str">
            <v>WJ00V0077R0</v>
          </cell>
          <cell r="D1148" t="str">
            <v>MMX3232机箱支架2</v>
          </cell>
          <cell r="E1148" t="str">
            <v>铝 外表面喷黑色细砂粉</v>
          </cell>
          <cell r="F1148" t="str">
            <v>PCS</v>
          </cell>
        </row>
        <row r="1149">
          <cell r="C1149" t="str">
            <v>WJ00V0078R0</v>
          </cell>
          <cell r="D1149" t="str">
            <v>MMX3232机箱支架3</v>
          </cell>
          <cell r="E1149" t="str">
            <v>铝型材</v>
          </cell>
          <cell r="F1149" t="str">
            <v>PCS</v>
          </cell>
        </row>
        <row r="1150">
          <cell r="C1150" t="str">
            <v>WJ00V0079R0</v>
          </cell>
          <cell r="D1150" t="str">
            <v>MMX3232导轨支架1</v>
          </cell>
          <cell r="E1150" t="str">
            <v>铝型材</v>
          </cell>
          <cell r="F1150" t="str">
            <v>PCS</v>
          </cell>
        </row>
        <row r="1151">
          <cell r="C1151" t="str">
            <v>WJ00V0080R0</v>
          </cell>
          <cell r="D1151" t="str">
            <v>MMX3232导轨支架3</v>
          </cell>
          <cell r="E1151" t="str">
            <v>铝</v>
          </cell>
          <cell r="F1151" t="str">
            <v>PCS</v>
          </cell>
        </row>
        <row r="1152">
          <cell r="C1152" t="str">
            <v>WJ00V0081R0</v>
          </cell>
          <cell r="D1152" t="str">
            <v>MMX3232PCB支架</v>
          </cell>
          <cell r="E1152" t="str">
            <v>铝</v>
          </cell>
          <cell r="F1152" t="str">
            <v>PCS</v>
          </cell>
        </row>
        <row r="1153">
          <cell r="C1153" t="str">
            <v>WJ00V0082R0</v>
          </cell>
          <cell r="D1153" t="str">
            <v>MMX3232机箱支架4</v>
          </cell>
          <cell r="E1153" t="str">
            <v>铝</v>
          </cell>
          <cell r="F1153" t="str">
            <v>PCS</v>
          </cell>
        </row>
        <row r="1154">
          <cell r="C1154" t="str">
            <v>WJ00V0083R0</v>
          </cell>
          <cell r="D1154" t="str">
            <v>MMX3232螺母条</v>
          </cell>
          <cell r="E1154" t="str">
            <v>铁</v>
          </cell>
          <cell r="F1154" t="str">
            <v>PCS</v>
          </cell>
        </row>
        <row r="1155">
          <cell r="C1155" t="str">
            <v>WJ00V0084R0</v>
          </cell>
          <cell r="D1155" t="str">
            <v>把手</v>
          </cell>
          <cell r="E1155" t="str">
            <v>铝</v>
          </cell>
          <cell r="F1155" t="str">
            <v>PCS</v>
          </cell>
        </row>
        <row r="1156">
          <cell r="C1156" t="str">
            <v>WJ00V0085R0</v>
          </cell>
          <cell r="D1156" t="str">
            <v>NES-200-12电源固定板</v>
          </cell>
          <cell r="E1156" t="str">
            <v>铝</v>
          </cell>
          <cell r="F1156" t="str">
            <v>PCS</v>
          </cell>
        </row>
        <row r="1157">
          <cell r="C1157" t="str">
            <v>WJ00V0093R2</v>
          </cell>
          <cell r="D1157" t="str">
            <v>风扇固定架</v>
          </cell>
          <cell r="F1157" t="str">
            <v>PCS</v>
          </cell>
        </row>
        <row r="1158">
          <cell r="C1158" t="str">
            <v>WJ00V0093R3</v>
          </cell>
          <cell r="D1158" t="str">
            <v>风扇固定架</v>
          </cell>
          <cell r="F1158" t="str">
            <v>PCS</v>
          </cell>
        </row>
        <row r="1159">
          <cell r="C1159" t="str">
            <v>WJ00V0102R0</v>
          </cell>
          <cell r="D1159" t="str">
            <v>MHD44耳朵</v>
          </cell>
          <cell r="E1159" t="str">
            <v>铝 表面喷黑色细砂粉</v>
          </cell>
          <cell r="F1159" t="str">
            <v>PCS</v>
          </cell>
        </row>
        <row r="1160">
          <cell r="C1160" t="str">
            <v>WJ00V0103R0</v>
          </cell>
          <cell r="D1160" t="str">
            <v>T4耳朵</v>
          </cell>
          <cell r="E1160" t="str">
            <v>铝 外表面喷油处理（黑色）</v>
          </cell>
          <cell r="F1160" t="str">
            <v>PCS</v>
          </cell>
        </row>
        <row r="1161">
          <cell r="C1161" t="str">
            <v>WJ00V0104R0</v>
          </cell>
          <cell r="D1161" t="str">
            <v>TPHD402挂耳</v>
          </cell>
          <cell r="E1161" t="str">
            <v>铝 表面氧化处理（黑色）</v>
          </cell>
          <cell r="F1161" t="str">
            <v>PCS</v>
          </cell>
        </row>
        <row r="1162">
          <cell r="C1162" t="str">
            <v>WJ00V0105R0</v>
          </cell>
          <cell r="D1162" t="str">
            <v>CSH2挂耳</v>
          </cell>
          <cell r="F1162" t="str">
            <v>PCS</v>
          </cell>
        </row>
        <row r="1163">
          <cell r="C1163" t="str">
            <v>WJ00V0106R1</v>
          </cell>
          <cell r="D1163" t="str">
            <v>MHD1616导轨支架</v>
          </cell>
          <cell r="E1163" t="str">
            <v>铝材 L128.5mm*W8mm*H7mm</v>
          </cell>
          <cell r="F1163" t="str">
            <v>PCS</v>
          </cell>
        </row>
        <row r="1164">
          <cell r="C1164" t="str">
            <v>WJ00V0112R0</v>
          </cell>
          <cell r="D1164" t="str">
            <v>把手  MMX88</v>
          </cell>
          <cell r="E1164" t="str">
            <v>2U</v>
          </cell>
          <cell r="F1164" t="str">
            <v>PCS</v>
          </cell>
        </row>
        <row r="1165">
          <cell r="C1165" t="str">
            <v>WJ00V0113R0</v>
          </cell>
          <cell r="D1165" t="str">
            <v>SVG4挂耳</v>
          </cell>
          <cell r="E1165" t="str">
            <v>铝 表面喷砂氧化处理（黑色）</v>
          </cell>
          <cell r="F1165" t="str">
            <v>PCS</v>
          </cell>
        </row>
        <row r="1166">
          <cell r="C1166" t="str">
            <v>WJ00V0114R0</v>
          </cell>
          <cell r="D1166" t="str">
            <v>WHD4挂耳</v>
          </cell>
          <cell r="E1166" t="str">
            <v>表面喷砂黑色氧化处理 L82*W13.5*T1.5mm</v>
          </cell>
          <cell r="F1166" t="str">
            <v>PCS</v>
          </cell>
        </row>
        <row r="1167">
          <cell r="C1167" t="str">
            <v>WJ00V0115R0</v>
          </cell>
          <cell r="D1167" t="str">
            <v>WVG4A挂耳</v>
          </cell>
          <cell r="E1167" t="str">
            <v>铝 表面喷黑色细砂粉</v>
          </cell>
          <cell r="F1167" t="str">
            <v>PCS</v>
          </cell>
        </row>
        <row r="1168">
          <cell r="C1168" t="str">
            <v>WJ00V0116R0</v>
          </cell>
          <cell r="D1168" t="str">
            <v>CHA2挂耳</v>
          </cell>
          <cell r="E1168" t="str">
            <v>铝 表面喷砂氧化处理（黑色）</v>
          </cell>
          <cell r="F1168" t="str">
            <v>PCS</v>
          </cell>
        </row>
        <row r="1169">
          <cell r="C1169" t="str">
            <v>WJ00V0117R1</v>
          </cell>
          <cell r="D1169" t="str">
            <v>PA3V挂耳</v>
          </cell>
          <cell r="E1169" t="str">
            <v>1.5mm铝板 表面喷黑色细砂粉 L144mm*W13.5mm*W9.5mm</v>
          </cell>
          <cell r="F1169" t="str">
            <v>PCS</v>
          </cell>
        </row>
        <row r="1170">
          <cell r="C1170" t="str">
            <v>WJ00V0146R0</v>
          </cell>
          <cell r="D1170" t="str">
            <v>SHD2挂耳</v>
          </cell>
          <cell r="E1170" t="str">
            <v>铝 表面喷砂氧化处理（黑色）</v>
          </cell>
          <cell r="F1170" t="str">
            <v>PCS</v>
          </cell>
        </row>
        <row r="1171">
          <cell r="C1171" t="str">
            <v>WJ00V0163R1</v>
          </cell>
          <cell r="D1171" t="str">
            <v>MDV1616A导轨支架1</v>
          </cell>
          <cell r="F1171" t="str">
            <v>PCS</v>
          </cell>
        </row>
        <row r="1172">
          <cell r="C1172" t="str">
            <v>WJ00V0167R0</v>
          </cell>
          <cell r="D1172" t="str">
            <v>福州1U把手</v>
          </cell>
          <cell r="E1172" t="str">
            <v>铝型材 黑色 L66mm*H35mm</v>
          </cell>
          <cell r="F1172" t="str">
            <v>PCS</v>
          </cell>
        </row>
        <row r="1173">
          <cell r="C1173" t="str">
            <v>WJ00V0168R0</v>
          </cell>
          <cell r="D1173" t="str">
            <v>福州2U把手</v>
          </cell>
          <cell r="E1173" t="str">
            <v>铝型材 黑色 L66mm*W88mm*H35mm</v>
          </cell>
          <cell r="F1173" t="str">
            <v>PCS</v>
          </cell>
        </row>
        <row r="1174">
          <cell r="C1174" t="str">
            <v>WJ00V0169R0</v>
          </cell>
          <cell r="D1174" t="str">
            <v>福州3U把手</v>
          </cell>
          <cell r="E1174" t="str">
            <v>铝型材 黑色 L66mm*W132.5mm*H3.5mm</v>
          </cell>
          <cell r="F1174" t="str">
            <v>PCS</v>
          </cell>
        </row>
        <row r="1175">
          <cell r="C1175" t="str">
            <v>WJ00V0170R0</v>
          </cell>
          <cell r="D1175" t="str">
            <v>福州4U把手</v>
          </cell>
          <cell r="E1175" t="str">
            <v>铝型材 表面黑色喷砂氧化 L66mm*W177mm*H35mm</v>
          </cell>
          <cell r="F1175" t="str">
            <v>PCS</v>
          </cell>
        </row>
        <row r="1176">
          <cell r="C1176" t="str">
            <v>WJ00V0171R0</v>
          </cell>
          <cell r="D1176" t="str">
            <v>福州5U把手</v>
          </cell>
          <cell r="E1176" t="str">
            <v>铝型材 表面黑色喷砂氧化 L66mm*W221.5mm*H35mm</v>
          </cell>
          <cell r="F1176" t="str">
            <v>PCS</v>
          </cell>
        </row>
        <row r="1177">
          <cell r="C1177" t="str">
            <v>WJ00V0172R0</v>
          </cell>
          <cell r="D1177" t="str">
            <v>福州6U把手</v>
          </cell>
          <cell r="E1177" t="str">
            <v>铝型材 黑色喷砂氧化 L66mm*W265.9mm*H35mm</v>
          </cell>
          <cell r="F1177" t="str">
            <v>PCS</v>
          </cell>
        </row>
        <row r="1178">
          <cell r="C1178" t="str">
            <v>WJ00V0173R0</v>
          </cell>
          <cell r="D1178" t="str">
            <v>福州7U把手</v>
          </cell>
          <cell r="E1178" t="str">
            <v>铝型材 黑色喷砂氧化 L66mm*W310.3mm*H35mm</v>
          </cell>
          <cell r="F1178" t="str">
            <v>PCS</v>
          </cell>
        </row>
        <row r="1179">
          <cell r="C1179" t="str">
            <v>WJ00V0174R0</v>
          </cell>
          <cell r="D1179" t="str">
            <v>福州9U把手</v>
          </cell>
          <cell r="E1179" t="str">
            <v>铝型材  表面黑色喷砂氧化 L66mm*W399.2mm*H35mm</v>
          </cell>
          <cell r="F1179" t="str">
            <v>PCS</v>
          </cell>
        </row>
        <row r="1180">
          <cell r="C1180" t="str">
            <v>WJ00V0175R0</v>
          </cell>
          <cell r="D1180" t="str">
            <v>福州10U把手</v>
          </cell>
          <cell r="E1180" t="str">
            <v>铝型材 表面黑色喷砂氧化 L433.7mm*W35mm*T66mm</v>
          </cell>
          <cell r="F1180" t="str">
            <v>PCS</v>
          </cell>
        </row>
        <row r="1181">
          <cell r="C1181" t="str">
            <v>WJ00V0176R0</v>
          </cell>
          <cell r="D1181" t="str">
            <v>福州12U把手</v>
          </cell>
          <cell r="E1181" t="str">
            <v>铝型材 表面黑色喷砂氧化 L66mm*W532.6mm*H35mm</v>
          </cell>
          <cell r="F1181" t="str">
            <v>PCS</v>
          </cell>
        </row>
        <row r="1182">
          <cell r="C1182" t="str">
            <v>WJ00V0177R0</v>
          </cell>
          <cell r="D1182" t="str">
            <v>通用连接块1</v>
          </cell>
          <cell r="E1182" t="str">
            <v>铝材 L35*W88*H8mm</v>
          </cell>
          <cell r="F1182" t="str">
            <v>PCS</v>
          </cell>
        </row>
        <row r="1183">
          <cell r="C1183" t="str">
            <v>WJ00V0178R0</v>
          </cell>
          <cell r="D1183" t="str">
            <v>MHD3232PCB支架</v>
          </cell>
          <cell r="E1183" t="str">
            <v>铝材 L217.5mm*H14mm</v>
          </cell>
          <cell r="F1183" t="str">
            <v>PCS</v>
          </cell>
        </row>
        <row r="1184">
          <cell r="C1184" t="str">
            <v>WJ00V0179R0</v>
          </cell>
          <cell r="D1184" t="str">
            <v>MHD3232导轨支架1</v>
          </cell>
          <cell r="E1184" t="str">
            <v>铝 L217.5mm*W16mm</v>
          </cell>
          <cell r="F1184" t="str">
            <v>PCS</v>
          </cell>
        </row>
        <row r="1185">
          <cell r="C1185" t="str">
            <v>WJ00V0180R0</v>
          </cell>
          <cell r="D1185" t="str">
            <v>MHD3232导轨支架2</v>
          </cell>
          <cell r="E1185" t="str">
            <v>铝材 L217.5mm*W8mm*H7mm</v>
          </cell>
          <cell r="F1185" t="str">
            <v>PCS</v>
          </cell>
        </row>
        <row r="1186">
          <cell r="C1186" t="str">
            <v>WJ00V0181R0</v>
          </cell>
          <cell r="D1186" t="str">
            <v>MHD3232专用横梁</v>
          </cell>
          <cell r="E1186" t="str">
            <v>8X8铝方柱 L432.6mm*W8mm*H8mm</v>
          </cell>
          <cell r="F1186" t="str">
            <v>PCS</v>
          </cell>
        </row>
        <row r="1187">
          <cell r="C1187" t="str">
            <v>WJ00V0182R0</v>
          </cell>
          <cell r="D1187" t="str">
            <v>MDV3232APCB支架</v>
          </cell>
          <cell r="F1187" t="str">
            <v>PCS</v>
          </cell>
        </row>
        <row r="1188">
          <cell r="C1188" t="str">
            <v>WJ00V0183R0</v>
          </cell>
          <cell r="D1188" t="str">
            <v>MDV3232A导轨支架1</v>
          </cell>
          <cell r="F1188" t="str">
            <v>PCS</v>
          </cell>
        </row>
        <row r="1189">
          <cell r="C1189" t="str">
            <v>WJ00V0184R0</v>
          </cell>
          <cell r="D1189" t="str">
            <v>MDV3232A导轨支架2</v>
          </cell>
          <cell r="F1189" t="str">
            <v>PCS</v>
          </cell>
        </row>
        <row r="1190">
          <cell r="C1190" t="str">
            <v>WJ00V0185R0</v>
          </cell>
          <cell r="D1190" t="str">
            <v>MDV3232A导轨支架3</v>
          </cell>
          <cell r="F1190" t="str">
            <v>PCS</v>
          </cell>
        </row>
        <row r="1191">
          <cell r="C1191" t="str">
            <v>WJ00V0186R0</v>
          </cell>
          <cell r="D1191" t="str">
            <v>MMX88A导轨支架2</v>
          </cell>
          <cell r="E1191" t="str">
            <v>铝型材</v>
          </cell>
          <cell r="F1191" t="str">
            <v>PCS</v>
          </cell>
        </row>
        <row r="1192">
          <cell r="C1192" t="str">
            <v>WJ00V0187R0</v>
          </cell>
          <cell r="D1192" t="str">
            <v>MRG6464后板横梁</v>
          </cell>
          <cell r="E1192" t="str">
            <v>8X8铝方柱 L432.6mm*W8mm*H8mm</v>
          </cell>
          <cell r="F1192" t="str">
            <v>PCS</v>
          </cell>
        </row>
        <row r="1193">
          <cell r="C1193" t="str">
            <v>WJ00V0189R0</v>
          </cell>
          <cell r="D1193" t="str">
            <v>MRG6464垫板2</v>
          </cell>
          <cell r="E1193" t="str">
            <v>铝 L400mm*W19mm*T2.5mm</v>
          </cell>
          <cell r="F1193" t="str">
            <v>PCS</v>
          </cell>
        </row>
        <row r="1194">
          <cell r="C1194" t="str">
            <v>WJ00V0190R0</v>
          </cell>
          <cell r="D1194" t="str">
            <v>MRG1616A中横梁</v>
          </cell>
          <cell r="E1194" t="str">
            <v>铝型材 L432.6mm*W23.5mm*H7.8mm</v>
          </cell>
          <cell r="F1194" t="str">
            <v>PCS</v>
          </cell>
        </row>
        <row r="1195">
          <cell r="C1195" t="str">
            <v>WJ00V0191R0</v>
          </cell>
          <cell r="D1195" t="str">
            <v>MMX1616导轨支架3</v>
          </cell>
          <cell r="E1195" t="str">
            <v>铝型材 L128.5mm*W23.5mm*H7.5mm</v>
          </cell>
          <cell r="F1195" t="str">
            <v>PCS</v>
          </cell>
        </row>
        <row r="1196">
          <cell r="C1196" t="str">
            <v>WJ00V0192R0</v>
          </cell>
          <cell r="D1196" t="str">
            <v>MMX3232导轨支架2</v>
          </cell>
          <cell r="E1196" t="str">
            <v>铝型材 L217.5mm*W23.5mm*H7.5</v>
          </cell>
          <cell r="F1196" t="str">
            <v>PCS</v>
          </cell>
        </row>
        <row r="1197">
          <cell r="C1197" t="str">
            <v>WJ00V0193R0</v>
          </cell>
          <cell r="D1197" t="str">
            <v>MCV6464A横梁1</v>
          </cell>
          <cell r="E1197" t="str">
            <v>8X8铝方柱 L432.6mm*W8mm*H8mm</v>
          </cell>
          <cell r="F1197" t="str">
            <v>PCS</v>
          </cell>
        </row>
        <row r="1198">
          <cell r="C1198" t="str">
            <v>WJ00V0194R0</v>
          </cell>
          <cell r="D1198" t="str">
            <v>MCV6464A横梁2</v>
          </cell>
          <cell r="E1198" t="str">
            <v>8X8铝方柱 L432.6mm*W8mm*H8mm</v>
          </cell>
          <cell r="F1198" t="str">
            <v>PCS</v>
          </cell>
        </row>
        <row r="1199">
          <cell r="C1199" t="str">
            <v>WJ00V0195R0</v>
          </cell>
          <cell r="D1199" t="str">
            <v>MCV6464A横梁3</v>
          </cell>
          <cell r="E1199" t="str">
            <v>8X8铝方柱 L432.6mm*W8mm*H8mm</v>
          </cell>
          <cell r="F1199" t="str">
            <v>PCS</v>
          </cell>
        </row>
        <row r="1200">
          <cell r="C1200" t="str">
            <v>WJ00V0196R0</v>
          </cell>
          <cell r="D1200" t="str">
            <v>MCV6464A横梁4</v>
          </cell>
          <cell r="E1200" t="str">
            <v>8X8铝方柱 L432.6mm*W8mm*H8mm</v>
          </cell>
          <cell r="F1200" t="str">
            <v>PCS</v>
          </cell>
        </row>
        <row r="1201">
          <cell r="C1201" t="str">
            <v>WJ00V0197R0</v>
          </cell>
          <cell r="D1201" t="str">
            <v>MCV6464A横梁5</v>
          </cell>
          <cell r="E1201" t="str">
            <v>8X8铝方柱 L432.6mm*W8mm*H8mm</v>
          </cell>
          <cell r="F1201" t="str">
            <v>PCS</v>
          </cell>
        </row>
        <row r="1202">
          <cell r="C1202" t="str">
            <v>WJ00V0198R0</v>
          </cell>
          <cell r="D1202" t="str">
            <v>MCV6464A垫板1</v>
          </cell>
          <cell r="E1202" t="str">
            <v>铝板 L400mm*W8mmT3mm</v>
          </cell>
          <cell r="F1202" t="str">
            <v>PCS</v>
          </cell>
        </row>
        <row r="1203">
          <cell r="C1203" t="str">
            <v>WJ00V0199R0</v>
          </cell>
          <cell r="D1203" t="str">
            <v>MCV6464A垫板2</v>
          </cell>
          <cell r="E1203" t="str">
            <v>铝板 L400mm*W25mm*T3mm</v>
          </cell>
          <cell r="F1203" t="str">
            <v>PCS</v>
          </cell>
        </row>
        <row r="1204">
          <cell r="C1204" t="str">
            <v>WJ00V0200R0</v>
          </cell>
          <cell r="D1204" t="str">
            <v>MCV6464A导轨支架1</v>
          </cell>
          <cell r="E1204" t="str">
            <v>铝型材 L192.6mm*W24.5mm</v>
          </cell>
          <cell r="F1204" t="str">
            <v>PCS</v>
          </cell>
        </row>
        <row r="1205">
          <cell r="C1205" t="str">
            <v>WJ00V0201R0</v>
          </cell>
          <cell r="D1205" t="str">
            <v>MCV6464A导轨支架2</v>
          </cell>
          <cell r="E1205" t="str">
            <v>铝型材 L192.6mm*W24.5mm</v>
          </cell>
          <cell r="F1205" t="str">
            <v>PCS</v>
          </cell>
        </row>
        <row r="1206">
          <cell r="C1206" t="str">
            <v>WJ00V0202R0</v>
          </cell>
          <cell r="D1206" t="str">
            <v>MCV6464A导轨支架3</v>
          </cell>
          <cell r="E1206" t="str">
            <v>铝型材 L192.6mm*W24.5mm</v>
          </cell>
          <cell r="F1206" t="str">
            <v>PCS</v>
          </cell>
        </row>
        <row r="1207">
          <cell r="C1207" t="str">
            <v>WJ00V0203R0</v>
          </cell>
          <cell r="D1207" t="str">
            <v>MCV6464A导轨支架4</v>
          </cell>
          <cell r="E1207" t="str">
            <v>铝型材 L192.6mm*W24.5mm</v>
          </cell>
          <cell r="F1207" t="str">
            <v>PCS</v>
          </cell>
        </row>
        <row r="1208">
          <cell r="C1208" t="str">
            <v>WJ00V0204R0</v>
          </cell>
          <cell r="D1208" t="str">
            <v>MCV6464APCB支架</v>
          </cell>
          <cell r="E1208" t="str">
            <v>铝型材 L192.6mm*W10mm*H12.5mm</v>
          </cell>
          <cell r="F1208" t="str">
            <v>PCS</v>
          </cell>
        </row>
        <row r="1209">
          <cell r="C1209" t="str">
            <v>WJ00V0205R0</v>
          </cell>
          <cell r="D1209" t="str">
            <v>MCV6464A固定件</v>
          </cell>
          <cell r="E1209" t="str">
            <v>铝板   表面喷黑色细砂粉 L341.8mm*W14mm*H16mm</v>
          </cell>
          <cell r="F1209" t="str">
            <v>PCS</v>
          </cell>
        </row>
        <row r="1210">
          <cell r="C1210" t="str">
            <v>WJ00V0206R0</v>
          </cell>
          <cell r="D1210" t="str">
            <v>MRG3232A横梁1</v>
          </cell>
          <cell r="E1210" t="str">
            <v>铝型材 表面喷黑色砂粉 L431.6mm*W27mm*H10mm</v>
          </cell>
          <cell r="F1210" t="str">
            <v>PCS</v>
          </cell>
        </row>
        <row r="1211">
          <cell r="C1211" t="str">
            <v>WJ00V0207R0</v>
          </cell>
          <cell r="D1211" t="str">
            <v>MRG3232A横梁2</v>
          </cell>
          <cell r="E1211" t="str">
            <v>铝型材 表面喷黑色砂粉 L431.6mm*W27mm*H10mm</v>
          </cell>
          <cell r="F1211" t="str">
            <v>PCS</v>
          </cell>
        </row>
        <row r="1212">
          <cell r="C1212" t="str">
            <v>WJ00V0208R0</v>
          </cell>
          <cell r="D1212" t="str">
            <v>MRG3232A横梁3</v>
          </cell>
          <cell r="E1212" t="str">
            <v>铝型材 表面喷黑色砂粉 L431.6mm*W27mm</v>
          </cell>
          <cell r="F1212" t="str">
            <v>PCS</v>
          </cell>
        </row>
        <row r="1213">
          <cell r="C1213" t="str">
            <v>WJ00V0209R0</v>
          </cell>
          <cell r="D1213" t="str">
            <v>MRG3232A横梁4</v>
          </cell>
          <cell r="E1213" t="str">
            <v>铝型材 L431.6mm*W23.5mm</v>
          </cell>
          <cell r="F1213" t="str">
            <v>PCS</v>
          </cell>
        </row>
        <row r="1214">
          <cell r="C1214" t="str">
            <v>WJ00V0210R0</v>
          </cell>
          <cell r="D1214" t="str">
            <v>MRG3232A横梁5</v>
          </cell>
          <cell r="E1214" t="str">
            <v>铝型材 L431.6mm*W24.5mm</v>
          </cell>
          <cell r="F1214" t="str">
            <v>PCS</v>
          </cell>
        </row>
        <row r="1215">
          <cell r="C1215" t="str">
            <v>WJ00V0211R0</v>
          </cell>
          <cell r="D1215" t="str">
            <v>MRG3232A横梁6</v>
          </cell>
          <cell r="E1215" t="str">
            <v>8X8铝方柱 L431.6mm*W8mm*H8mm</v>
          </cell>
          <cell r="F1215" t="str">
            <v>PCS</v>
          </cell>
        </row>
        <row r="1216">
          <cell r="C1216" t="str">
            <v>WJ00V0212R0</v>
          </cell>
          <cell r="D1216" t="str">
            <v>MRG3232A横梁7</v>
          </cell>
          <cell r="E1216" t="str">
            <v>8X8铝方柱 L431.6mm*W8mm*H8mm</v>
          </cell>
          <cell r="F1216" t="str">
            <v>PCS</v>
          </cell>
        </row>
        <row r="1217">
          <cell r="C1217" t="str">
            <v>WJ00V0213R0</v>
          </cell>
          <cell r="D1217" t="str">
            <v>MRG3232A后法兰1</v>
          </cell>
          <cell r="E1217" t="str">
            <v>铝型材 表面喷黑色砂粉 L532.6mmW20mm*T2.5mm</v>
          </cell>
          <cell r="F1217" t="str">
            <v>PCS</v>
          </cell>
        </row>
        <row r="1218">
          <cell r="C1218" t="str">
            <v>WJ00V0214R0</v>
          </cell>
          <cell r="D1218" t="str">
            <v>MRG3232A后法兰2</v>
          </cell>
          <cell r="E1218" t="str">
            <v>铝型材 表面喷黑色砂粉 L532.6mmW20mm*T2.5mm</v>
          </cell>
          <cell r="F1218" t="str">
            <v>PCS</v>
          </cell>
        </row>
        <row r="1219">
          <cell r="C1219" t="str">
            <v>WJ00V0215R0</v>
          </cell>
          <cell r="D1219" t="str">
            <v>MRG3232A螺母条</v>
          </cell>
          <cell r="E1219" t="str">
            <v>铝型材 L431mm*T1.7mm</v>
          </cell>
          <cell r="F1219" t="str">
            <v>PCS</v>
          </cell>
        </row>
        <row r="1220">
          <cell r="C1220" t="str">
            <v>WJ00V0216R0</v>
          </cell>
          <cell r="D1220" t="str">
            <v>TPVG201挂耳</v>
          </cell>
          <cell r="F1220" t="str">
            <v>PCS</v>
          </cell>
        </row>
        <row r="1221">
          <cell r="C1221" t="str">
            <v>WJ00V0217R1</v>
          </cell>
          <cell r="D1221" t="str">
            <v>电源HRP-100-36固定支架</v>
          </cell>
          <cell r="E1221" t="str">
            <v>铝板L159*W38*T2mm</v>
          </cell>
          <cell r="F1221" t="str">
            <v>PCS</v>
          </cell>
        </row>
        <row r="1222">
          <cell r="C1222" t="str">
            <v>WJ00V0218R0</v>
          </cell>
          <cell r="D1222" t="str">
            <v>光纤插板专用弯角</v>
          </cell>
          <cell r="E1222" t="str">
            <v>铝型材</v>
          </cell>
          <cell r="F1222" t="str">
            <v>PCS</v>
          </cell>
        </row>
        <row r="1223">
          <cell r="C1223" t="str">
            <v>WJ00V0219R0</v>
          </cell>
          <cell r="D1223" t="str">
            <v>福州2U面板固定件1</v>
          </cell>
          <cell r="E1223" t="str">
            <v>去毛刺，所有外露尖角、棱边不得有创手</v>
          </cell>
          <cell r="F1223" t="str">
            <v>PCS</v>
          </cell>
        </row>
        <row r="1224">
          <cell r="C1224" t="str">
            <v>WJ00V0220R0</v>
          </cell>
          <cell r="D1224" t="str">
            <v>福州2U面板固定件2</v>
          </cell>
          <cell r="E1224" t="str">
            <v>去毛刺，所有外露尖角、棱边不得有创手</v>
          </cell>
          <cell r="F1224" t="str">
            <v>PCS</v>
          </cell>
        </row>
        <row r="1225">
          <cell r="C1225" t="str">
            <v>WJ00V0224R0</v>
          </cell>
          <cell r="D1225" t="str">
            <v>TPHD403挂耳</v>
          </cell>
          <cell r="F1225" t="str">
            <v>PCS</v>
          </cell>
        </row>
        <row r="1226">
          <cell r="C1226" t="str">
            <v>WJ00V0224R1</v>
          </cell>
          <cell r="D1226" t="str">
            <v>TPHD403挂耳</v>
          </cell>
          <cell r="E1226" t="str">
            <v>表面喷砂黑色氧化处理 L77.2*W13.5*T1.5mm</v>
          </cell>
          <cell r="F1226" t="str">
            <v>PCS</v>
          </cell>
        </row>
        <row r="1227">
          <cell r="C1227" t="str">
            <v>WJ00V0229R2</v>
          </cell>
          <cell r="D1227" t="str">
            <v>会讨固定板 （plate）</v>
          </cell>
          <cell r="E1227" t="str">
            <v>3mm碳钢板 L155mm*W108mm</v>
          </cell>
          <cell r="F1227" t="str">
            <v>PCS</v>
          </cell>
        </row>
        <row r="1228">
          <cell r="C1228" t="str">
            <v>WJ00V0230R0</v>
          </cell>
          <cell r="D1228" t="str">
            <v>FODV300挂耳</v>
          </cell>
          <cell r="E1228" t="str">
            <v>1.5mm铝板 表面喷黑色细砂粉 L77mm*W13.5mm*H9.5mm*T1.5mm</v>
          </cell>
          <cell r="F1228" t="str">
            <v>PCS</v>
          </cell>
        </row>
        <row r="1229">
          <cell r="C1229" t="str">
            <v>WJ00V0232R0</v>
          </cell>
          <cell r="D1229" t="str">
            <v>SHD2A挂耳</v>
          </cell>
          <cell r="E1229" t="str">
            <v>外表面喷砂黑色氧化处理</v>
          </cell>
          <cell r="F1229" t="str">
            <v>PCS</v>
          </cell>
        </row>
        <row r="1230">
          <cell r="C1230" t="str">
            <v>WJ00V0235R0</v>
          </cell>
          <cell r="D1230" t="str">
            <v>1U机箱通用连接块1</v>
          </cell>
          <cell r="E1230" t="str">
            <v>电镀蓝锌铁板 L18mm*W8mm*T2mm</v>
          </cell>
          <cell r="F1230" t="str">
            <v>PCS</v>
          </cell>
        </row>
        <row r="1231">
          <cell r="C1231" t="str">
            <v>WJ00V0236R0</v>
          </cell>
          <cell r="D1231" t="str">
            <v>电源中继器挂耳</v>
          </cell>
          <cell r="E1231" t="str">
            <v>外表面喷黑色细砂粉 L80*W13.5mm</v>
          </cell>
          <cell r="F1231" t="str">
            <v>PCS</v>
          </cell>
        </row>
        <row r="1232">
          <cell r="C1232" t="str">
            <v>WJ00V0237R0</v>
          </cell>
          <cell r="D1232" t="str">
            <v>MHD88专用网络接口挡板</v>
          </cell>
          <cell r="E1232" t="str">
            <v>表面喷砂铝本色氧化处理L39mm*W20mm*T2.5mm</v>
          </cell>
          <cell r="F1232" t="str">
            <v>PCS</v>
          </cell>
        </row>
        <row r="1233">
          <cell r="C1233" t="str">
            <v>WJ00V0239R0</v>
          </cell>
          <cell r="D1233" t="str">
            <v>D-3002插板固定件</v>
          </cell>
          <cell r="E1233" t="str">
            <v>镀锌铁板</v>
          </cell>
          <cell r="F1233" t="str">
            <v>PCS</v>
          </cell>
        </row>
        <row r="1234">
          <cell r="C1234" t="str">
            <v>WJ00V0240R0</v>
          </cell>
          <cell r="D1234" t="str">
            <v>D-3002左挂耳</v>
          </cell>
          <cell r="E1234" t="str">
            <v>铝型材,表面喷细砂黑色氧化处理</v>
          </cell>
          <cell r="F1234" t="str">
            <v>PCS</v>
          </cell>
        </row>
        <row r="1235">
          <cell r="C1235" t="str">
            <v>WJ00V0241R0</v>
          </cell>
          <cell r="D1235" t="str">
            <v>D-3002右挂耳</v>
          </cell>
          <cell r="E1235" t="str">
            <v>铝型材,表面喷细砂黑色氧化处理</v>
          </cell>
          <cell r="F1235" t="str">
            <v>PCS</v>
          </cell>
        </row>
        <row r="1236">
          <cell r="C1236" t="str">
            <v>WJ00V0242R0</v>
          </cell>
          <cell r="D1236" t="str">
            <v>D-3002开关固定件</v>
          </cell>
          <cell r="E1236" t="str">
            <v>铝板</v>
          </cell>
          <cell r="F1236" t="str">
            <v>PCS</v>
          </cell>
        </row>
        <row r="1237">
          <cell r="C1237" t="str">
            <v>WJ00V0243R0</v>
          </cell>
          <cell r="D1237" t="str">
            <v>SC51T挂耳</v>
          </cell>
          <cell r="E1237" t="str">
            <v>表面喷砂氧化处理（黑色）L148*W13.5*T1.5mm</v>
          </cell>
          <cell r="F1237" t="str">
            <v>PCS</v>
          </cell>
        </row>
        <row r="1238">
          <cell r="C1238" t="str">
            <v>WJ00V0245R0</v>
          </cell>
          <cell r="D1238" t="str">
            <v>FLX-44左挂耳</v>
          </cell>
          <cell r="E1238" t="str">
            <v>全部表面喷细砂黑色氧化处理 L33*W23.1*T3mm</v>
          </cell>
          <cell r="F1238" t="str">
            <v>PCS</v>
          </cell>
        </row>
        <row r="1239">
          <cell r="C1239" t="str">
            <v>WJ00V0246R0</v>
          </cell>
          <cell r="D1239" t="str">
            <v>FLX-44右挂耳</v>
          </cell>
          <cell r="E1239" t="str">
            <v>全部表面喷细砂黑色氧化处理 L33*W23.1*T3mm</v>
          </cell>
          <cell r="F1239" t="str">
            <v>PCS</v>
          </cell>
        </row>
        <row r="1240">
          <cell r="C1240" t="str">
            <v>WJ00V0247R0</v>
          </cell>
          <cell r="D1240" t="str">
            <v>D-3300 挂耳</v>
          </cell>
          <cell r="E1240" t="str">
            <v>铝板 表面喷砂黑色氧化处理 L104*W13.5mm</v>
          </cell>
          <cell r="F1240" t="str">
            <v>PCS</v>
          </cell>
        </row>
        <row r="1241">
          <cell r="C1241" t="str">
            <v>WJ00V0248R0</v>
          </cell>
          <cell r="D1241" t="str">
            <v>MHD88TP-N PCB固定件1</v>
          </cell>
          <cell r="E1241" t="str">
            <v>电解板 全表面防锈处理 L16*W8mm</v>
          </cell>
          <cell r="F1241" t="str">
            <v>PCS</v>
          </cell>
        </row>
        <row r="1242">
          <cell r="C1242" t="str">
            <v>WJ00V0249R0</v>
          </cell>
          <cell r="D1242" t="str">
            <v>MHD88TP-N PCB固定件2</v>
          </cell>
          <cell r="E1242" t="str">
            <v>电解板 全表面防锈处理 L430*W30mm</v>
          </cell>
          <cell r="F1242" t="str">
            <v>PCS</v>
          </cell>
        </row>
        <row r="1243">
          <cell r="C1243" t="str">
            <v>WJ00V0249R1</v>
          </cell>
          <cell r="D1243" t="str">
            <v>MHD88TP-N PCB固定件2</v>
          </cell>
          <cell r="E1243" t="str">
            <v>电解板 全表面防锈处理 L429.4*W30mm</v>
          </cell>
          <cell r="F1243" t="str">
            <v>PCS</v>
          </cell>
        </row>
        <row r="1244">
          <cell r="C1244" t="str">
            <v>WJ00V0250R0</v>
          </cell>
          <cell r="D1244" t="str">
            <v>MHD88TP-N PCB固定件3</v>
          </cell>
          <cell r="E1244" t="str">
            <v>铝板 L429*23.4mm</v>
          </cell>
          <cell r="F1244" t="str">
            <v>PCS</v>
          </cell>
        </row>
        <row r="1245">
          <cell r="C1245" t="str">
            <v>WJ00V0251R0</v>
          </cell>
          <cell r="D1245" t="str">
            <v>MHD88TP-N机箱固定支架</v>
          </cell>
          <cell r="E1245" t="str">
            <v>电解板 全表面防锈处理 L80*W8mm</v>
          </cell>
          <cell r="F1245" t="str">
            <v>PCS</v>
          </cell>
        </row>
        <row r="1246">
          <cell r="C1246" t="str">
            <v>WJ00V0252R0</v>
          </cell>
          <cell r="D1246" t="str">
            <v>MHD88TP-N风扇垫板</v>
          </cell>
          <cell r="E1246" t="str">
            <v>铝板 l90*W78mm</v>
          </cell>
          <cell r="F1246" t="str">
            <v>PCS</v>
          </cell>
        </row>
        <row r="1247">
          <cell r="C1247" t="str">
            <v>WJ00V0253R0</v>
          </cell>
          <cell r="D1247" t="str">
            <v>MHD88TP-N风扇固定架</v>
          </cell>
          <cell r="E1247" t="str">
            <v>表面喷砂黑色氧化处理 L73.7*W73.7mm</v>
          </cell>
          <cell r="F1247" t="str">
            <v>PCS</v>
          </cell>
        </row>
        <row r="1248">
          <cell r="C1248" t="str">
            <v>WJ00V0254R0</v>
          </cell>
          <cell r="D1248" t="str">
            <v>MHD88TP-N挂耳</v>
          </cell>
          <cell r="E1248" t="str">
            <v>正表面拉丝（180#），其余面喷细砂后黑色氧化处理 L88*33mm</v>
          </cell>
          <cell r="F1248" t="str">
            <v>PCS</v>
          </cell>
        </row>
        <row r="1249">
          <cell r="C1249" t="str">
            <v>WJ00V0255R0</v>
          </cell>
          <cell r="D1249" t="str">
            <v>喇叭网</v>
          </cell>
          <cell r="E1249" t="str">
            <v>圆形Ф72.5 黑色 带四个脚</v>
          </cell>
          <cell r="F1249" t="str">
            <v>PCS</v>
          </cell>
        </row>
        <row r="1250">
          <cell r="C1250" t="str">
            <v>WJ00V0256R0</v>
          </cell>
          <cell r="D1250" t="str">
            <v>TPHD403PL挂耳</v>
          </cell>
          <cell r="E1250" t="str">
            <v>表面喷砂氧化处理（黑色）L84*W13mm</v>
          </cell>
          <cell r="F1250" t="str">
            <v>PCS</v>
          </cell>
        </row>
        <row r="1251">
          <cell r="C1251" t="str">
            <v>WJ00V0257R0</v>
          </cell>
          <cell r="D1251" t="str">
            <v>D-3001左挂耳</v>
          </cell>
          <cell r="E1251" t="str">
            <v>表面喷细砂和拉丝黑色氧化处理 L33*W23.1mm</v>
          </cell>
          <cell r="F1251" t="str">
            <v>PCS</v>
          </cell>
        </row>
        <row r="1252">
          <cell r="C1252" t="str">
            <v>WJ00V0258R0</v>
          </cell>
          <cell r="D1252" t="str">
            <v>D-3001右挂耳</v>
          </cell>
          <cell r="E1252" t="str">
            <v>表面喷细砂和拉丝黑色氧化处理 L33*W23.1mm</v>
          </cell>
          <cell r="F1252" t="str">
            <v>PCS</v>
          </cell>
        </row>
        <row r="1253">
          <cell r="C1253" t="str">
            <v>WJ00V0259R0</v>
          </cell>
          <cell r="D1253" t="str">
            <v>MOD-SVG16挂耳</v>
          </cell>
          <cell r="E1253" t="str">
            <v>铝板 表面喷黑色细砂粉L44*W33mm</v>
          </cell>
          <cell r="F1253" t="str">
            <v>PCS</v>
          </cell>
        </row>
        <row r="1254">
          <cell r="C1254" t="str">
            <v>WJ00V0260R0</v>
          </cell>
          <cell r="D1254" t="str">
            <v>TPHD403PL挂耳</v>
          </cell>
          <cell r="E1254" t="str">
            <v>全表面喷沙氧化处理（黑色）L84.2*W13.5mm</v>
          </cell>
          <cell r="F1254" t="str">
            <v>PCS</v>
          </cell>
        </row>
        <row r="1255">
          <cell r="C1255" t="str">
            <v>WJ00V0261R0</v>
          </cell>
          <cell r="D1255" t="str">
            <v>福州2U把手(非标)</v>
          </cell>
          <cell r="E1255" t="str">
            <v>表面黑色喷砂氧化 L66*W35mm</v>
          </cell>
          <cell r="F1255" t="str">
            <v>PCS</v>
          </cell>
        </row>
        <row r="1256">
          <cell r="C1256" t="str">
            <v>WJ00V0262R0</v>
          </cell>
          <cell r="D1256" t="str">
            <v>TPHD405PT-WPI模块1</v>
          </cell>
          <cell r="E1256" t="str">
            <v>正面竖向拉丝（180#）后铝本色氧化处理 L66.5*W32.5mm</v>
          </cell>
          <cell r="F1256" t="str">
            <v>PCS</v>
          </cell>
        </row>
        <row r="1257">
          <cell r="C1257" t="str">
            <v>WJ00V0262R1</v>
          </cell>
          <cell r="D1257" t="str">
            <v>TPHD405PT-WPI模块1</v>
          </cell>
          <cell r="E1257" t="str">
            <v>正面竖向拉丝（180#）后铝本色氧化处理 L66.5*W32.5mm</v>
          </cell>
          <cell r="F1257" t="str">
            <v>PCS</v>
          </cell>
        </row>
        <row r="1258">
          <cell r="C1258" t="str">
            <v>WJ00V0262R1H01</v>
          </cell>
          <cell r="D1258" t="str">
            <v>TPHD405PT-WPI模块1</v>
          </cell>
          <cell r="E1258" t="str">
            <v>正面竖向拉丝（180#）后铝本色氧化处理 L66.5*W32.5mm</v>
          </cell>
          <cell r="F1258" t="str">
            <v>PCS</v>
          </cell>
        </row>
        <row r="1259">
          <cell r="C1259" t="str">
            <v>WJ00V0263R0</v>
          </cell>
          <cell r="D1259" t="str">
            <v>TPHD405PT-WPI模块2</v>
          </cell>
          <cell r="E1259" t="str">
            <v>正面竖向拉丝（180#）后铝本色氧化处理 L66.5*W32.5mm</v>
          </cell>
          <cell r="F1259" t="str">
            <v>PCS</v>
          </cell>
        </row>
        <row r="1260">
          <cell r="C1260" t="str">
            <v>WJ00V0263R1</v>
          </cell>
          <cell r="D1260" t="str">
            <v>TPHD405PT-WPI模块2</v>
          </cell>
          <cell r="E1260" t="str">
            <v>正面竖向拉丝（180#）后铝本色氧化处理L66.5*W32.5mm</v>
          </cell>
          <cell r="F1260" t="str">
            <v>PCS</v>
          </cell>
        </row>
        <row r="1261">
          <cell r="C1261" t="str">
            <v>WJ00V0263R1E00</v>
          </cell>
          <cell r="D1261" t="str">
            <v>TPHD405PT-WPI模块2</v>
          </cell>
          <cell r="E1261" t="str">
            <v>正面竖向拉丝（180#）后铝本色氧化处理L66.5*W32.5mm</v>
          </cell>
          <cell r="F1261" t="str">
            <v>PCS</v>
          </cell>
        </row>
        <row r="1262">
          <cell r="C1262" t="str">
            <v>WJ00V0264R0</v>
          </cell>
          <cell r="D1262" t="str">
            <v>TPHD405PT-WPB模块1</v>
          </cell>
          <cell r="E1262" t="str">
            <v>正面竖向拉丝（180#）后铝本色氧化处理 L66.5*W32.5mm</v>
          </cell>
          <cell r="F1262" t="str">
            <v>PCS</v>
          </cell>
        </row>
        <row r="1263">
          <cell r="C1263" t="str">
            <v>WJ00V0264R1</v>
          </cell>
          <cell r="D1263" t="str">
            <v>TPHD405PT-WPB模块1</v>
          </cell>
          <cell r="E1263" t="str">
            <v>正面竖向拉丝（180#）后铝本色氧化处理L66.5*W32.5mm</v>
          </cell>
          <cell r="F1263" t="str">
            <v>PCS</v>
          </cell>
        </row>
        <row r="1264">
          <cell r="C1264" t="str">
            <v>WJ00V0265R0</v>
          </cell>
          <cell r="D1264" t="str">
            <v>TPHD405PT-WPI网络挡板</v>
          </cell>
          <cell r="E1264" t="str">
            <v>外表面喷细砂后铝本色氧化处理 L40.7*W19.5mm</v>
          </cell>
          <cell r="F1264" t="str">
            <v>PCS</v>
          </cell>
        </row>
        <row r="1265">
          <cell r="C1265" t="str">
            <v>WJ00V0266R0</v>
          </cell>
          <cell r="D1265" t="str">
            <v>TPHD405PT-WPI散热条1</v>
          </cell>
          <cell r="E1265" t="str">
            <v>表面铝本色喷细砂氧化处理 L86*W23mm</v>
          </cell>
          <cell r="F1265" t="str">
            <v>PCS</v>
          </cell>
        </row>
        <row r="1266">
          <cell r="C1266" t="str">
            <v>WJ00V0267R0</v>
          </cell>
          <cell r="D1266" t="str">
            <v>TPHD405PT-WPI散热条2</v>
          </cell>
          <cell r="E1266" t="str">
            <v>表面铝本色喷细砂氧化处理 L86*W20mm</v>
          </cell>
          <cell r="F1266" t="str">
            <v>PCS</v>
          </cell>
        </row>
        <row r="1267">
          <cell r="C1267" t="str">
            <v>WJ00V0267R1</v>
          </cell>
          <cell r="D1267" t="str">
            <v>TPHD405PT-WPI散热条2</v>
          </cell>
          <cell r="E1267" t="str">
            <v>表面铝本色喷细砂氧化处理 L86*W20mm</v>
          </cell>
          <cell r="F1267" t="str">
            <v>PCS</v>
          </cell>
        </row>
        <row r="1268">
          <cell r="C1268" t="str">
            <v>WJ00V0268R0</v>
          </cell>
          <cell r="D1268" t="str">
            <v>MDV66TP前面板支架</v>
          </cell>
          <cell r="E1268" t="str">
            <v>全表面喷黑色细砂粉 L434*W85mm</v>
          </cell>
          <cell r="F1268" t="str">
            <v>PCS</v>
          </cell>
        </row>
        <row r="1269">
          <cell r="C1269" t="str">
            <v>WJ00V0269R0</v>
          </cell>
          <cell r="D1269" t="str">
            <v>MDV66TP背板支架</v>
          </cell>
          <cell r="E1269" t="str">
            <v>1.5mm镀锌板 L85.6*W85mm</v>
          </cell>
          <cell r="F1269" t="str">
            <v>PCS</v>
          </cell>
        </row>
        <row r="1270">
          <cell r="C1270" t="str">
            <v>WJ00V0270R0</v>
          </cell>
          <cell r="D1270" t="str">
            <v>MDV66TP PCB固定支架</v>
          </cell>
          <cell r="E1270" t="str">
            <v>1.5mm镀锌板</v>
          </cell>
          <cell r="F1270" t="str">
            <v>PCS</v>
          </cell>
        </row>
        <row r="1271">
          <cell r="C1271" t="str">
            <v>WJ00V0270R1</v>
          </cell>
          <cell r="D1271" t="str">
            <v>MDV66TP PCB固定支架</v>
          </cell>
          <cell r="E1271" t="str">
            <v>1.5mm镀锌板</v>
          </cell>
          <cell r="F1271" t="str">
            <v>PCS</v>
          </cell>
        </row>
        <row r="1272">
          <cell r="C1272" t="str">
            <v>WJ00V0271R0</v>
          </cell>
          <cell r="D1272" t="str">
            <v>MDV66TP导滑板</v>
          </cell>
          <cell r="E1272" t="str">
            <v>1.2mm镀锌板</v>
          </cell>
          <cell r="F1272" t="str">
            <v>PCS</v>
          </cell>
        </row>
        <row r="1273">
          <cell r="C1273" t="str">
            <v>WJ00V0273R0</v>
          </cell>
          <cell r="D1273" t="str">
            <v>CM-MOD-1616-HD10挂耳</v>
          </cell>
          <cell r="E1273" t="str">
            <v>表面喷细砂和横向拉丝黑色氧化处理</v>
          </cell>
          <cell r="F1273" t="str">
            <v>PCS</v>
          </cell>
        </row>
        <row r="1274">
          <cell r="C1274" t="str">
            <v>WJ00V0274R0</v>
          </cell>
          <cell r="D1274" t="str">
            <v>CM-MOD-3232-HD10挂耳</v>
          </cell>
          <cell r="E1274" t="str">
            <v>表面喷细砂和横向拉丝(180#)黑色氧化处理</v>
          </cell>
          <cell r="F1274" t="str">
            <v>PCS</v>
          </cell>
        </row>
        <row r="1275">
          <cell r="C1275" t="str">
            <v>WJ00V0275R0J03</v>
          </cell>
          <cell r="D1275" t="str">
            <v>500455-TX模块2</v>
          </cell>
          <cell r="E1275" t="str">
            <v>正面竖向拉丝（180#）后铝本色氧化处理 L66.5*W32.5mm</v>
          </cell>
          <cell r="F1275" t="str">
            <v>PCS</v>
          </cell>
        </row>
        <row r="1276">
          <cell r="C1276" t="str">
            <v>WJ00V0276R0J03</v>
          </cell>
          <cell r="D1276" t="str">
            <v>500455-TX模块1</v>
          </cell>
          <cell r="E1276" t="str">
            <v>正面竖向拉丝（180#）后铝本色氧化处理L66.5*W32.5mm</v>
          </cell>
          <cell r="F1276" t="str">
            <v>PCS</v>
          </cell>
        </row>
        <row r="1277">
          <cell r="C1277" t="str">
            <v>WJ00V0277R0</v>
          </cell>
          <cell r="D1277" t="str">
            <v>MUH44TP右挂耳</v>
          </cell>
          <cell r="E1277" t="str">
            <v>除标示面横向拉丝外，其余面为喷砂后黑色氧化处理</v>
          </cell>
          <cell r="F1277" t="str">
            <v>PCS</v>
          </cell>
        </row>
        <row r="1278">
          <cell r="C1278" t="str">
            <v>WJ00V0278R0</v>
          </cell>
          <cell r="D1278" t="str">
            <v>MUH44TP左挂耳</v>
          </cell>
          <cell r="E1278" t="str">
            <v>除标示面横向拉丝外，其余面为喷砂后黑色氧化处理</v>
          </cell>
          <cell r="F1278" t="str">
            <v>PCS</v>
          </cell>
        </row>
        <row r="1279">
          <cell r="C1279" t="str">
            <v>WJ00V0280R0</v>
          </cell>
          <cell r="D1279" t="str">
            <v>WUH4A-挂耳</v>
          </cell>
          <cell r="E1279" t="str">
            <v>1.2mm铝板折弯，喷细砂黑色氧化  L80.8mm*W13.2mm*H11.2mm</v>
          </cell>
          <cell r="F1279" t="str">
            <v>PCS</v>
          </cell>
        </row>
        <row r="1280">
          <cell r="C1280" t="str">
            <v>WJ00V0281R0A01</v>
          </cell>
          <cell r="D1280" t="str">
            <v>AVG-TPHD405PT-WPH模块1</v>
          </cell>
          <cell r="E1280" t="str">
            <v>正面竖向拉丝（180#）后铝本色氧化处理 L66.5*W32.5mm</v>
          </cell>
          <cell r="F1280" t="str">
            <v>PCS</v>
          </cell>
        </row>
        <row r="1281">
          <cell r="C1281" t="str">
            <v>WJ00V0282R0A01</v>
          </cell>
          <cell r="D1281" t="str">
            <v>AVG-TPHD405PT-WPH模块2</v>
          </cell>
          <cell r="E1281" t="str">
            <v>正面竖向拉丝（180#）后铝本色氧化处理L66.5*W32.5mm</v>
          </cell>
          <cell r="F1281" t="str">
            <v>PCS</v>
          </cell>
        </row>
        <row r="1282">
          <cell r="C1282" t="str">
            <v>WJ00V0284R0</v>
          </cell>
          <cell r="D1282" t="str">
            <v>IPM11-挂耳</v>
          </cell>
          <cell r="E1282" t="str">
            <v>1.5mm铝板折弯，喷细砂黑色氧化</v>
          </cell>
          <cell r="F1282" t="str">
            <v>PCS</v>
          </cell>
        </row>
        <row r="1283">
          <cell r="C1283" t="str">
            <v>WJ00V0285R0</v>
          </cell>
          <cell r="D1283" t="str">
            <v>TPHD-BYET-挂耳</v>
          </cell>
          <cell r="E1283" t="str">
            <v>1.5mm铝板折弯，喷砂黑色氧化</v>
          </cell>
          <cell r="F1283" t="str">
            <v>PCS</v>
          </cell>
        </row>
        <row r="1284">
          <cell r="C1284" t="str">
            <v>WJ00V0286R0</v>
          </cell>
          <cell r="D1284" t="str">
            <v>CM-BT10-TX70-Lite-挂耳</v>
          </cell>
          <cell r="E1284" t="str">
            <v>1.5mm铁板折弯，喷黑色细砂粉</v>
          </cell>
          <cell r="F1284" t="str">
            <v>PCS</v>
          </cell>
        </row>
        <row r="1285">
          <cell r="C1285" t="str">
            <v>WJ00V0287R0</v>
          </cell>
          <cell r="D1285" t="str">
            <v>MDV248前板支架</v>
          </cell>
          <cell r="E1285" t="str">
            <v>外表面喷黑色细砂粉L434*W218.5mm</v>
          </cell>
          <cell r="F1285" t="str">
            <v>PCS</v>
          </cell>
        </row>
        <row r="1286">
          <cell r="C1286" t="str">
            <v>WJ00V0288R0</v>
          </cell>
          <cell r="D1286" t="str">
            <v>MDV248风扇架</v>
          </cell>
          <cell r="E1286" t="str">
            <v>外表面喷黑色细砂粉L433.4*W164.5mm</v>
          </cell>
          <cell r="F1286" t="str">
            <v>PCS</v>
          </cell>
        </row>
        <row r="1287">
          <cell r="C1287" t="str">
            <v>WJ00V0289R0</v>
          </cell>
          <cell r="D1287" t="str">
            <v>MDV248导滑板上</v>
          </cell>
          <cell r="E1287" t="str">
            <v>电镀蓝锌L434*W164mm</v>
          </cell>
          <cell r="F1287" t="str">
            <v>PCS</v>
          </cell>
        </row>
        <row r="1288">
          <cell r="C1288" t="str">
            <v>WJ00V0290R0</v>
          </cell>
          <cell r="D1288" t="str">
            <v>MDV248导滑板下</v>
          </cell>
          <cell r="E1288" t="str">
            <v>电镀蓝锌L434*W164mm</v>
          </cell>
          <cell r="F1288" t="str">
            <v>PCS</v>
          </cell>
        </row>
        <row r="1289">
          <cell r="C1289" t="str">
            <v>WJ00V0291R0</v>
          </cell>
          <cell r="D1289" t="str">
            <v>MDV248背板支架</v>
          </cell>
          <cell r="E1289" t="str">
            <v>电镀蓝锌</v>
          </cell>
          <cell r="F1289" t="str">
            <v>PCS</v>
          </cell>
        </row>
        <row r="1290">
          <cell r="C1290" t="str">
            <v>WJ00V0292R0</v>
          </cell>
          <cell r="D1290" t="str">
            <v>MDV248右风扇导轨</v>
          </cell>
          <cell r="E1290" t="str">
            <v>电镀蓝锌</v>
          </cell>
          <cell r="F1290" t="str">
            <v>PCS</v>
          </cell>
        </row>
        <row r="1291">
          <cell r="C1291" t="str">
            <v>WJ00V0293R0</v>
          </cell>
          <cell r="D1291" t="str">
            <v>MDV248左风扇导轨</v>
          </cell>
          <cell r="E1291" t="str">
            <v>电镀蓝锌</v>
          </cell>
          <cell r="F1291" t="str">
            <v>PCS</v>
          </cell>
        </row>
        <row r="1292">
          <cell r="C1292" t="str">
            <v>WJ00V0294R0</v>
          </cell>
          <cell r="D1292" t="str">
            <v>风扇抽屉把手</v>
          </cell>
          <cell r="E1292" t="str">
            <v>铝棒 电镀铝原色</v>
          </cell>
          <cell r="F1292" t="str">
            <v>PCS</v>
          </cell>
        </row>
        <row r="1293">
          <cell r="C1293" t="str">
            <v>WJ00V0297R0</v>
          </cell>
          <cell r="D1293" t="str">
            <v>SUH2-挂耳</v>
          </cell>
          <cell r="E1293" t="str">
            <v>表面喷细砂后黑色氧化L70*W13.2mm</v>
          </cell>
          <cell r="F1293" t="str">
            <v>PCS</v>
          </cell>
        </row>
        <row r="1294">
          <cell r="C1294" t="str">
            <v>WJ01V0002R0E01</v>
          </cell>
          <cell r="D1294" t="str">
            <v>MCV88前板</v>
          </cell>
          <cell r="E1294" t="str">
            <v>外表面喷黑色细沙粉 L482.6*W44mm</v>
          </cell>
          <cell r="F1294" t="str">
            <v>PCS</v>
          </cell>
        </row>
        <row r="1295">
          <cell r="C1295" t="str">
            <v>WJ01V0004R1</v>
          </cell>
          <cell r="D1295" t="str">
            <v>MCV3232前板</v>
          </cell>
          <cell r="F1295" t="str">
            <v>PCS</v>
          </cell>
        </row>
        <row r="1296">
          <cell r="C1296" t="str">
            <v>WJ01V0004R3E01</v>
          </cell>
          <cell r="D1296" t="str">
            <v>MCV3232A前板</v>
          </cell>
          <cell r="E1296" t="str">
            <v>表面喷黑色细砂粉 L482.6*W177*T4mm</v>
          </cell>
          <cell r="F1296" t="str">
            <v>PCS</v>
          </cell>
        </row>
        <row r="1297">
          <cell r="C1297" t="str">
            <v>WJ01V0005R2C07</v>
          </cell>
          <cell r="D1297" t="str">
            <v>MDV88A前板</v>
          </cell>
          <cell r="E1297" t="str">
            <v>黑色</v>
          </cell>
          <cell r="F1297" t="str">
            <v>PCS</v>
          </cell>
        </row>
        <row r="1298">
          <cell r="C1298" t="str">
            <v>WJ01V0005R2E00</v>
          </cell>
          <cell r="D1298" t="str">
            <v>MDV88A前板</v>
          </cell>
          <cell r="E1298" t="str">
            <v>黑色</v>
          </cell>
          <cell r="F1298" t="str">
            <v>PCS</v>
          </cell>
        </row>
        <row r="1299">
          <cell r="C1299" t="str">
            <v>WJ01V0005R2E01</v>
          </cell>
          <cell r="D1299" t="str">
            <v>MDV88A前板</v>
          </cell>
          <cell r="E1299" t="str">
            <v>黑色</v>
          </cell>
          <cell r="F1299" t="str">
            <v>PCS</v>
          </cell>
        </row>
        <row r="1300">
          <cell r="C1300" t="str">
            <v>WJ01V0006R2E00</v>
          </cell>
          <cell r="D1300" t="str">
            <v>MDV1616A前板</v>
          </cell>
          <cell r="E1300" t="str">
            <v>黑色</v>
          </cell>
          <cell r="F1300" t="str">
            <v>PCS</v>
          </cell>
        </row>
        <row r="1301">
          <cell r="C1301" t="str">
            <v>WJ01V0006R2E01</v>
          </cell>
          <cell r="D1301" t="str">
            <v>MDV1616A前板</v>
          </cell>
          <cell r="E1301" t="str">
            <v>黑色</v>
          </cell>
          <cell r="F1301" t="str">
            <v>PCS</v>
          </cell>
        </row>
        <row r="1302">
          <cell r="C1302" t="str">
            <v>WJ01V0007R2E01</v>
          </cell>
          <cell r="D1302" t="str">
            <v>MHD88前板</v>
          </cell>
          <cell r="E1302" t="str">
            <v>铝本色氧化（哑光）L482.6mm*W88.4mm*T3mm</v>
          </cell>
          <cell r="F1302" t="str">
            <v>PCS</v>
          </cell>
        </row>
        <row r="1303">
          <cell r="C1303" t="str">
            <v>WJ01V0008R1E00</v>
          </cell>
          <cell r="D1303" t="str">
            <v>MHD1616前板</v>
          </cell>
          <cell r="F1303" t="str">
            <v>PCS</v>
          </cell>
        </row>
        <row r="1304">
          <cell r="C1304" t="str">
            <v>WJ01V0008R1E01</v>
          </cell>
          <cell r="D1304" t="str">
            <v>MHD1616前板</v>
          </cell>
          <cell r="F1304" t="str">
            <v>PCS</v>
          </cell>
        </row>
        <row r="1305">
          <cell r="C1305" t="str">
            <v>WJ01V0008R2E00</v>
          </cell>
          <cell r="D1305" t="str">
            <v>MHD1616前板</v>
          </cell>
          <cell r="E1305" t="str">
            <v>黑色</v>
          </cell>
          <cell r="F1305" t="str">
            <v>PCS</v>
          </cell>
        </row>
        <row r="1306">
          <cell r="C1306" t="str">
            <v>WJ01V0008R2E01</v>
          </cell>
          <cell r="D1306" t="str">
            <v>MHD1616前板</v>
          </cell>
          <cell r="E1306" t="str">
            <v>黑色</v>
          </cell>
          <cell r="F1306" t="str">
            <v>PCS</v>
          </cell>
        </row>
        <row r="1307">
          <cell r="C1307" t="str">
            <v>WJ01V0010R1E00</v>
          </cell>
          <cell r="D1307" t="str">
            <v>MRG88A前板</v>
          </cell>
          <cell r="E1307" t="str">
            <v>表面喷黑色细砂粉 L482.6mm*W132.5mm*T3mm</v>
          </cell>
          <cell r="F1307" t="str">
            <v>PCS</v>
          </cell>
        </row>
        <row r="1308">
          <cell r="C1308" t="str">
            <v>WJ01V0010R1E01</v>
          </cell>
          <cell r="D1308" t="str">
            <v>MRG88A前板</v>
          </cell>
          <cell r="E1308" t="str">
            <v>表面喷黑色细砂粉 L482.6mm*W132.5mm*T3mm</v>
          </cell>
          <cell r="F1308" t="str">
            <v>PCS</v>
          </cell>
        </row>
        <row r="1309">
          <cell r="C1309" t="str">
            <v>WJ01V0016R1E00</v>
          </cell>
          <cell r="D1309" t="str">
            <v>SC61D前板</v>
          </cell>
          <cell r="F1309" t="str">
            <v>PCS</v>
          </cell>
        </row>
        <row r="1310">
          <cell r="C1310" t="str">
            <v>WJ01V0016R2E00</v>
          </cell>
          <cell r="D1310" t="str">
            <v>SC61D前板</v>
          </cell>
          <cell r="E1310" t="str">
            <v>表面拉丝（内表面不拉丝）黑色氧化处理 L178*W42mm</v>
          </cell>
          <cell r="F1310" t="str">
            <v>PCS</v>
          </cell>
        </row>
        <row r="1311">
          <cell r="C1311" t="str">
            <v>WJ01V0017R0E00</v>
          </cell>
          <cell r="D1311" t="str">
            <v>SC91DM前板</v>
          </cell>
          <cell r="E1311" t="str">
            <v>铝 外表面喷黑色细砂粉 丝印</v>
          </cell>
          <cell r="F1311" t="str">
            <v>PCS</v>
          </cell>
        </row>
        <row r="1312">
          <cell r="C1312" t="str">
            <v>WJ01V0018R0A01</v>
          </cell>
          <cell r="D1312" t="str">
            <v>SC121D前板</v>
          </cell>
          <cell r="E1312" t="str">
            <v>铝 外表面喷黑色细砂粉 丝印</v>
          </cell>
          <cell r="F1312" t="str">
            <v>PCS</v>
          </cell>
        </row>
        <row r="1313">
          <cell r="C1313" t="str">
            <v>WJ01V0018R1E00</v>
          </cell>
          <cell r="D1313" t="str">
            <v>SC121D前板</v>
          </cell>
          <cell r="E1313" t="str">
            <v>外表面喷黑色细沙粉(内表面不喷粉)L482.6*W44mm</v>
          </cell>
          <cell r="F1313" t="str">
            <v>PCS</v>
          </cell>
        </row>
        <row r="1314">
          <cell r="C1314" t="str">
            <v>WJ01V0018R1E01</v>
          </cell>
          <cell r="D1314" t="str">
            <v>SC121D前板</v>
          </cell>
          <cell r="E1314" t="str">
            <v>外表面喷黑色细沙粉(内表面不喷粉)L482.6*W44mm</v>
          </cell>
          <cell r="F1314" t="str">
            <v>PCS</v>
          </cell>
        </row>
        <row r="1315">
          <cell r="C1315" t="str">
            <v>WJ01V0018R1U13</v>
          </cell>
          <cell r="D1315" t="str">
            <v>SC121D前板</v>
          </cell>
          <cell r="E1315" t="str">
            <v>外表面喷黑色细沙粉(内表面不喷粉)L482.6*W44mm</v>
          </cell>
          <cell r="F1315" t="str">
            <v>PCS</v>
          </cell>
        </row>
        <row r="1316">
          <cell r="C1316" t="str">
            <v>WJ01V0020R1E00</v>
          </cell>
          <cell r="D1316" t="str">
            <v>SDV2前板</v>
          </cell>
          <cell r="E1316" t="str">
            <v>外表面喷砂黑色氧化处理，内表面不喷砂</v>
          </cell>
          <cell r="F1316" t="str">
            <v>PCS</v>
          </cell>
        </row>
        <row r="1317">
          <cell r="C1317" t="str">
            <v>WJ01V0032R1E00</v>
          </cell>
          <cell r="D1317" t="str">
            <v>TPHD402R前板</v>
          </cell>
          <cell r="E1317" t="str">
            <v>外表面喷沙氧化处理（黑色）</v>
          </cell>
          <cell r="F1317" t="str">
            <v>PCS</v>
          </cell>
        </row>
        <row r="1318">
          <cell r="C1318" t="str">
            <v>WJ01V0032R1K01</v>
          </cell>
          <cell r="D1318" t="str">
            <v>TPHD402R前板</v>
          </cell>
          <cell r="E1318" t="str">
            <v>外表面喷沙氧化处理（黑色）L106mm*W28mm*H6mm</v>
          </cell>
          <cell r="F1318" t="str">
            <v>PCS</v>
          </cell>
        </row>
        <row r="1319">
          <cell r="C1319" t="str">
            <v>WJ01V0032R1U02</v>
          </cell>
          <cell r="D1319" t="str">
            <v>TPHD402R前板</v>
          </cell>
          <cell r="E1319" t="str">
            <v>外表面喷沙氧化处理（黑色）</v>
          </cell>
          <cell r="F1319" t="str">
            <v>PCS</v>
          </cell>
        </row>
        <row r="1320">
          <cell r="C1320" t="str">
            <v>WJ01V0032R2C19</v>
          </cell>
          <cell r="D1320" t="str">
            <v>TPHD402R前板</v>
          </cell>
          <cell r="E1320" t="str">
            <v>外表面喷沙氧化处理（黑色）L106mm*W28mm*H6mm</v>
          </cell>
          <cell r="F1320" t="str">
            <v>PCS</v>
          </cell>
        </row>
        <row r="1321">
          <cell r="C1321" t="str">
            <v>WJ01V0032R2D01</v>
          </cell>
          <cell r="D1321" t="str">
            <v>TPHD402R前板</v>
          </cell>
          <cell r="E1321" t="str">
            <v>外表面喷沙氧化处理（黑色）L106mm*W28mm*H6mm</v>
          </cell>
          <cell r="F1321" t="str">
            <v>PCS</v>
          </cell>
        </row>
        <row r="1322">
          <cell r="C1322" t="str">
            <v>WJ01V0032R2E00</v>
          </cell>
          <cell r="D1322" t="str">
            <v>TPHD402R前板</v>
          </cell>
          <cell r="E1322" t="str">
            <v>外表面喷沙氧化处理（黑色）L106mm*W28mm*H6mm</v>
          </cell>
          <cell r="F1322" t="str">
            <v>PCS</v>
          </cell>
        </row>
        <row r="1323">
          <cell r="C1323" t="str">
            <v>WJ01V0032R2K01</v>
          </cell>
          <cell r="D1323" t="str">
            <v>TPHD402R前板</v>
          </cell>
          <cell r="E1323" t="str">
            <v>外表面喷沙氧化处理（黑色）L106mm*W28mm*H6mm</v>
          </cell>
          <cell r="F1323" t="str">
            <v>PCS</v>
          </cell>
        </row>
        <row r="1324">
          <cell r="C1324" t="str">
            <v>WJ01V0032R2R01</v>
          </cell>
          <cell r="D1324" t="str">
            <v>TPHD402R前板</v>
          </cell>
          <cell r="E1324" t="str">
            <v>外表面喷沙氧化处理（黑色）L106mm*W28mm*H6mm</v>
          </cell>
          <cell r="F1324" t="str">
            <v>PCS</v>
          </cell>
        </row>
        <row r="1325">
          <cell r="C1325" t="str">
            <v>WJ01V0032R2U02</v>
          </cell>
          <cell r="D1325" t="str">
            <v>TPHD402R前板</v>
          </cell>
          <cell r="E1325" t="str">
            <v>外表面喷沙氧化处理（黑色）L106mm*W28mm*H6mm</v>
          </cell>
          <cell r="F1325" t="str">
            <v>PCS</v>
          </cell>
        </row>
        <row r="1326">
          <cell r="C1326" t="str">
            <v>WJ01V0036R2K01</v>
          </cell>
          <cell r="D1326" t="str">
            <v>WHD4前板</v>
          </cell>
          <cell r="E1326" t="str">
            <v>表面喷砂黑色氧化处理 L153*W28mm</v>
          </cell>
          <cell r="F1326" t="str">
            <v>PCS</v>
          </cell>
        </row>
        <row r="1327">
          <cell r="C1327" t="str">
            <v>WJ01V0040R0E01</v>
          </cell>
          <cell r="D1327" t="str">
            <v>WVG8前板</v>
          </cell>
          <cell r="E1327" t="str">
            <v>表面喷黑色细沙粉 L482.6*W44*H12.5mm</v>
          </cell>
          <cell r="F1327" t="str">
            <v>PCS</v>
          </cell>
        </row>
        <row r="1328">
          <cell r="C1328" t="str">
            <v>WJ01V0042R1E00</v>
          </cell>
          <cell r="D1328" t="str">
            <v>TPHD402T前板</v>
          </cell>
          <cell r="E1328" t="str">
            <v>铝 两表面拉丝，外表面喷沙氧化处理（黑色）</v>
          </cell>
          <cell r="F1328" t="str">
            <v>PCS</v>
          </cell>
        </row>
        <row r="1329">
          <cell r="C1329" t="str">
            <v>WJ01V0042R1K01</v>
          </cell>
          <cell r="D1329" t="str">
            <v>TPHD402T前板</v>
          </cell>
          <cell r="E1329" t="str">
            <v>铝型材 外表面喷沙氧化处理（黑色）L106mm*W28mm*H6mm</v>
          </cell>
          <cell r="F1329" t="str">
            <v>PCS</v>
          </cell>
        </row>
        <row r="1330">
          <cell r="C1330" t="str">
            <v>WJ01V0042R1U02</v>
          </cell>
          <cell r="D1330" t="str">
            <v>TPHD402T前板</v>
          </cell>
          <cell r="E1330" t="str">
            <v>铝 两表面拉丝，外表面喷沙氧化处理（黑色）</v>
          </cell>
          <cell r="F1330" t="str">
            <v>PCS</v>
          </cell>
        </row>
        <row r="1331">
          <cell r="C1331" t="str">
            <v>WJ01V0042R2C19</v>
          </cell>
          <cell r="D1331" t="str">
            <v>TPHD402T前板</v>
          </cell>
          <cell r="E1331" t="str">
            <v>铝型材 外表面喷沙氧化处理（黑色）L106mm*W28mm*H6mm</v>
          </cell>
          <cell r="F1331" t="str">
            <v>PCS</v>
          </cell>
        </row>
        <row r="1332">
          <cell r="C1332" t="str">
            <v>WJ01V0042R2E00</v>
          </cell>
          <cell r="D1332" t="str">
            <v>TPHD402T前板</v>
          </cell>
          <cell r="E1332" t="str">
            <v>铝型材 外表面喷沙氧化处理（黑色）L106mm*W28mm*H6mm</v>
          </cell>
          <cell r="F1332" t="str">
            <v>PCS</v>
          </cell>
        </row>
        <row r="1333">
          <cell r="C1333" t="str">
            <v>WJ01V0042R2K01</v>
          </cell>
          <cell r="D1333" t="str">
            <v>TPHD402T前板</v>
          </cell>
          <cell r="E1333" t="str">
            <v>铝型材 外表面喷沙氧化处理（黑色）L106mm*W28mm*H6mm</v>
          </cell>
          <cell r="F1333" t="str">
            <v>PCS</v>
          </cell>
        </row>
        <row r="1334">
          <cell r="C1334" t="str">
            <v>WJ01V0042R2U02</v>
          </cell>
          <cell r="D1334" t="str">
            <v>TPHD402T前板</v>
          </cell>
          <cell r="E1334" t="str">
            <v>铝型材 外表面喷沙氧化处理（黑色）L106mm*W28mm*H6mm</v>
          </cell>
          <cell r="F1334" t="str">
            <v>PCS</v>
          </cell>
        </row>
        <row r="1335">
          <cell r="C1335" t="str">
            <v>WJ01V0044R1A01</v>
          </cell>
          <cell r="D1335" t="str">
            <v>MMX88前板</v>
          </cell>
          <cell r="E1335" t="str">
            <v>铝 外表面喷黑色细砂粉 丝印</v>
          </cell>
          <cell r="F1335" t="str">
            <v>PCS</v>
          </cell>
        </row>
        <row r="1336">
          <cell r="C1336" t="str">
            <v>WJ01V0044R1C11</v>
          </cell>
          <cell r="D1336" t="str">
            <v>MMX88前板</v>
          </cell>
          <cell r="E1336" t="str">
            <v>铝 外表面喷黑色细砂粉 丝印</v>
          </cell>
          <cell r="F1336" t="str">
            <v>PCS</v>
          </cell>
        </row>
        <row r="1337">
          <cell r="C1337" t="str">
            <v>WJ01V0044R1C15</v>
          </cell>
          <cell r="D1337" t="str">
            <v>MMX88前板</v>
          </cell>
          <cell r="E1337" t="str">
            <v>铝 外表面喷黑色细砂粉 丝印</v>
          </cell>
          <cell r="F1337" t="str">
            <v>PCS</v>
          </cell>
        </row>
        <row r="1338">
          <cell r="C1338" t="str">
            <v>WJ01V0044R1C21</v>
          </cell>
          <cell r="D1338" t="str">
            <v>MMX88前板</v>
          </cell>
          <cell r="E1338" t="str">
            <v>铝 外表面喷黑色细砂粉 丝印</v>
          </cell>
          <cell r="F1338" t="str">
            <v>PCS</v>
          </cell>
        </row>
        <row r="1339">
          <cell r="C1339" t="str">
            <v>WJ01V0044R1E00</v>
          </cell>
          <cell r="D1339" t="str">
            <v>MMX88前板</v>
          </cell>
          <cell r="E1339" t="str">
            <v>铝 外表面喷黑色细砂粉 丝印</v>
          </cell>
          <cell r="F1339" t="str">
            <v>PCS</v>
          </cell>
        </row>
        <row r="1340">
          <cell r="C1340" t="str">
            <v>WJ01V0044R1E01</v>
          </cell>
          <cell r="D1340" t="str">
            <v>MMX88前板</v>
          </cell>
          <cell r="E1340" t="str">
            <v>铝 外表面喷黑色细砂粉 丝印</v>
          </cell>
          <cell r="F1340" t="str">
            <v>PCS</v>
          </cell>
        </row>
        <row r="1341">
          <cell r="C1341" t="str">
            <v>WJ01V0044R1K01</v>
          </cell>
          <cell r="D1341" t="str">
            <v>MMX88前板</v>
          </cell>
          <cell r="E1341" t="str">
            <v>铝 外表面喷黑色细砂粉 丝印</v>
          </cell>
          <cell r="F1341" t="str">
            <v>PCS</v>
          </cell>
        </row>
        <row r="1342">
          <cell r="C1342" t="str">
            <v>WJ01V0044R1U04</v>
          </cell>
          <cell r="D1342" t="str">
            <v>MMX88前板</v>
          </cell>
          <cell r="E1342" t="str">
            <v>铝 外表面喷黑色细砂粉 丝印</v>
          </cell>
          <cell r="F1342" t="str">
            <v>PCS</v>
          </cell>
        </row>
        <row r="1343">
          <cell r="C1343" t="str">
            <v>WJ01V0044R1U13</v>
          </cell>
          <cell r="D1343" t="str">
            <v>MMX88前板</v>
          </cell>
          <cell r="E1343" t="str">
            <v>铝 外表面喷黑色细砂粉 丝印</v>
          </cell>
          <cell r="F1343" t="str">
            <v>PCS</v>
          </cell>
        </row>
        <row r="1344">
          <cell r="C1344" t="str">
            <v>WJ01V0045R2A01</v>
          </cell>
          <cell r="D1344" t="str">
            <v>MMX1616前板</v>
          </cell>
          <cell r="E1344" t="str">
            <v>铝 外表面喷黑色细砂粉 丝印</v>
          </cell>
          <cell r="F1344" t="str">
            <v>PCS</v>
          </cell>
        </row>
        <row r="1345">
          <cell r="C1345" t="str">
            <v>WJ01V0045R2C11</v>
          </cell>
          <cell r="D1345" t="str">
            <v>MMX1616前板</v>
          </cell>
          <cell r="E1345" t="str">
            <v>铝 外表面喷黑色细砂粉 丝印</v>
          </cell>
          <cell r="F1345" t="str">
            <v>PCS</v>
          </cell>
        </row>
        <row r="1346">
          <cell r="C1346" t="str">
            <v>WJ01V0045R2C15</v>
          </cell>
          <cell r="D1346" t="str">
            <v>MMX1616前板</v>
          </cell>
          <cell r="E1346" t="str">
            <v>铝 外表面喷黑色细砂粉 丝印</v>
          </cell>
          <cell r="F1346" t="str">
            <v>PCS</v>
          </cell>
        </row>
        <row r="1347">
          <cell r="C1347" t="str">
            <v>WJ01V0045R2C22</v>
          </cell>
          <cell r="D1347" t="str">
            <v>MMX1616前板</v>
          </cell>
          <cell r="E1347" t="str">
            <v>铝 外表面喷黑色细砂粉 丝印</v>
          </cell>
          <cell r="F1347" t="str">
            <v>PCS</v>
          </cell>
        </row>
        <row r="1348">
          <cell r="C1348" t="str">
            <v>WJ01V0045R2E00</v>
          </cell>
          <cell r="D1348" t="str">
            <v>MMX1616前板</v>
          </cell>
          <cell r="E1348" t="str">
            <v>铝 外表面喷黑色细砂粉 丝印</v>
          </cell>
          <cell r="F1348" t="str">
            <v>PCS</v>
          </cell>
        </row>
        <row r="1349">
          <cell r="C1349" t="str">
            <v>WJ01V0045R2E01</v>
          </cell>
          <cell r="D1349" t="str">
            <v>MMX1616前板</v>
          </cell>
          <cell r="E1349" t="str">
            <v>铝 外表面喷黑色细砂粉 丝印</v>
          </cell>
          <cell r="F1349" t="str">
            <v>PCS</v>
          </cell>
        </row>
        <row r="1350">
          <cell r="C1350" t="str">
            <v>WJ01V0045R2K01</v>
          </cell>
          <cell r="D1350" t="str">
            <v>MMX1616前板</v>
          </cell>
          <cell r="E1350" t="str">
            <v>铝 外表面喷黑色细砂粉 丝印</v>
          </cell>
          <cell r="F1350" t="str">
            <v>PCS</v>
          </cell>
        </row>
        <row r="1351">
          <cell r="C1351" t="str">
            <v>WJ01V0045R2U04</v>
          </cell>
          <cell r="D1351" t="str">
            <v>MMX1616前板</v>
          </cell>
          <cell r="E1351" t="str">
            <v>铝 外表面喷黑色细砂粉 丝印</v>
          </cell>
          <cell r="F1351" t="str">
            <v>PCS</v>
          </cell>
        </row>
        <row r="1352">
          <cell r="C1352" t="str">
            <v>WJ01V0045R2U13</v>
          </cell>
          <cell r="D1352" t="str">
            <v>MMX1616前板</v>
          </cell>
          <cell r="E1352" t="str">
            <v>铝 外表面喷黑色细砂粉 丝印</v>
          </cell>
          <cell r="F1352" t="str">
            <v>PCS</v>
          </cell>
        </row>
        <row r="1353">
          <cell r="C1353" t="str">
            <v>WJ01V0046R2C15</v>
          </cell>
          <cell r="D1353" t="str">
            <v>MMX3232前板</v>
          </cell>
          <cell r="E1353" t="str">
            <v>铝 外表面喷黑色细砂粉 丝印 L482.5mm*W221.5mm*T3mm</v>
          </cell>
          <cell r="F1353" t="str">
            <v>PCS</v>
          </cell>
        </row>
        <row r="1354">
          <cell r="C1354" t="str">
            <v>WJ01V0046R2E00</v>
          </cell>
          <cell r="D1354" t="str">
            <v>MMX3232前板</v>
          </cell>
          <cell r="E1354" t="str">
            <v>铝 外表面喷黑色细砂粉 丝印 L482.5mm*W221.5mm*T3mm</v>
          </cell>
          <cell r="F1354" t="str">
            <v>PCS</v>
          </cell>
        </row>
        <row r="1355">
          <cell r="C1355" t="str">
            <v>WJ01V0046R2E01</v>
          </cell>
          <cell r="D1355" t="str">
            <v>MMX3232前板</v>
          </cell>
          <cell r="E1355" t="str">
            <v>铝 外表面喷黑色细砂粉 丝印 L482.5mm*W221.5mm*T3mm</v>
          </cell>
          <cell r="F1355" t="str">
            <v>PCS</v>
          </cell>
        </row>
        <row r="1356">
          <cell r="C1356" t="str">
            <v>WJ01V0046R2K01</v>
          </cell>
          <cell r="D1356" t="str">
            <v>MMX3232前板</v>
          </cell>
          <cell r="E1356" t="str">
            <v>铝 外表面喷黑色细砂粉 丝印 L482.5mm*W221.5mm*T3mm</v>
          </cell>
          <cell r="F1356" t="str">
            <v>PCS</v>
          </cell>
        </row>
        <row r="1357">
          <cell r="C1357" t="str">
            <v>WJ01V0046R2U04</v>
          </cell>
          <cell r="D1357" t="str">
            <v>MMX3232前板</v>
          </cell>
          <cell r="E1357" t="str">
            <v>铝 外表面喷黑色细砂粉 丝印 L482.5mm*W221.5mm*T3mm</v>
          </cell>
          <cell r="F1357" t="str">
            <v>PCS</v>
          </cell>
        </row>
        <row r="1358">
          <cell r="C1358" t="str">
            <v>WJ01V0046R2U13</v>
          </cell>
          <cell r="D1358" t="str">
            <v>MMX3232前板</v>
          </cell>
          <cell r="E1358" t="str">
            <v>铝 外表面喷黑色细砂粉 丝印 L482.5mm*W221.5mm*T3mm</v>
          </cell>
          <cell r="F1358" t="str">
            <v>PCS</v>
          </cell>
        </row>
        <row r="1359">
          <cell r="C1359" t="str">
            <v>WJ01V0047R1A01</v>
          </cell>
          <cell r="D1359" t="str">
            <v>MHD44前板</v>
          </cell>
          <cell r="E1359" t="str">
            <v>铝 外表面喷黑色细砂粉 丝印</v>
          </cell>
          <cell r="F1359" t="str">
            <v>PCS</v>
          </cell>
        </row>
        <row r="1360">
          <cell r="C1360" t="str">
            <v>WJ01V0047R1E00</v>
          </cell>
          <cell r="D1360" t="str">
            <v>MHD44前板</v>
          </cell>
          <cell r="E1360" t="str">
            <v>铝 外表面喷黑色细砂粉 丝印</v>
          </cell>
          <cell r="F1360" t="str">
            <v>PCS</v>
          </cell>
        </row>
        <row r="1361">
          <cell r="C1361" t="str">
            <v>WJ01V0047R1E01</v>
          </cell>
          <cell r="D1361" t="str">
            <v>MHD44前板</v>
          </cell>
          <cell r="E1361" t="str">
            <v>铝 外表面喷黑色细砂粉 丝印</v>
          </cell>
          <cell r="F1361" t="str">
            <v>PCS</v>
          </cell>
        </row>
        <row r="1362">
          <cell r="C1362" t="str">
            <v>WJ01V0047R1K01</v>
          </cell>
          <cell r="D1362" t="str">
            <v>MHD44前板</v>
          </cell>
          <cell r="E1362" t="str">
            <v>铝 外表面喷黑色细砂粉 丝印</v>
          </cell>
          <cell r="F1362" t="str">
            <v>PCS</v>
          </cell>
        </row>
        <row r="1363">
          <cell r="C1363" t="str">
            <v>WJ01V0048R2E00</v>
          </cell>
          <cell r="D1363" t="str">
            <v>MHD3232前板</v>
          </cell>
          <cell r="E1363" t="str">
            <v>黑色</v>
          </cell>
          <cell r="F1363" t="str">
            <v>PCS</v>
          </cell>
        </row>
        <row r="1364">
          <cell r="C1364" t="str">
            <v>WJ01V0048R2E01</v>
          </cell>
          <cell r="D1364" t="str">
            <v>MHD3232前板</v>
          </cell>
          <cell r="E1364" t="str">
            <v>黑色</v>
          </cell>
          <cell r="F1364" t="str">
            <v>PCS</v>
          </cell>
        </row>
        <row r="1365">
          <cell r="C1365" t="str">
            <v>WJ01V0049R2E00</v>
          </cell>
          <cell r="D1365" t="str">
            <v>MDV3232前板</v>
          </cell>
          <cell r="F1365" t="str">
            <v>PCS</v>
          </cell>
        </row>
        <row r="1366">
          <cell r="C1366" t="str">
            <v>WJ01V0049R2E01</v>
          </cell>
          <cell r="D1366" t="str">
            <v>MDV3232前板</v>
          </cell>
          <cell r="E1366" t="str">
            <v>黑色</v>
          </cell>
          <cell r="F1366" t="str">
            <v>PCS</v>
          </cell>
        </row>
        <row r="1367">
          <cell r="C1367" t="str">
            <v>WJ01V0050R0K01</v>
          </cell>
          <cell r="D1367" t="str">
            <v>PA2B前板</v>
          </cell>
          <cell r="E1367" t="str">
            <v>喷黑色细砂粉+丝印</v>
          </cell>
          <cell r="F1367" t="str">
            <v>PCS</v>
          </cell>
        </row>
        <row r="1368">
          <cell r="C1368" t="str">
            <v>WJ01V0050R0U03</v>
          </cell>
          <cell r="D1368" t="str">
            <v>PA2B前板</v>
          </cell>
          <cell r="E1368" t="str">
            <v>喷黑色细砂粉+丝印</v>
          </cell>
          <cell r="F1368" t="str">
            <v>PCS</v>
          </cell>
        </row>
        <row r="1369">
          <cell r="C1369" t="str">
            <v>WJ01V0056R1U04</v>
          </cell>
          <cell r="D1369" t="str">
            <v>(DIGI-VGASD2-S)前板</v>
          </cell>
          <cell r="E1369" t="str">
            <v>5052 铝板 表面喷黑色平光粉 L134.7mm*W28.4mm*T1.5mm</v>
          </cell>
          <cell r="F1369" t="str">
            <v>PCS</v>
          </cell>
        </row>
        <row r="1370">
          <cell r="C1370" t="str">
            <v>WJ01V0060R0</v>
          </cell>
          <cell r="D1370" t="str">
            <v>VSC-51前板</v>
          </cell>
          <cell r="F1370" t="str">
            <v>PCS</v>
          </cell>
        </row>
        <row r="1371">
          <cell r="C1371" t="str">
            <v>WJ01V0061R0</v>
          </cell>
          <cell r="D1371" t="str">
            <v>TEK 902-HD前板</v>
          </cell>
          <cell r="F1371" t="str">
            <v>PCS</v>
          </cell>
        </row>
        <row r="1372">
          <cell r="C1372" t="str">
            <v>WJ01V0062R0</v>
          </cell>
          <cell r="D1372" t="str">
            <v>SC91DTV前板</v>
          </cell>
          <cell r="F1372" t="str">
            <v>PCS</v>
          </cell>
        </row>
        <row r="1373">
          <cell r="C1373" t="str">
            <v>WJ01V0063R1E00</v>
          </cell>
          <cell r="D1373" t="str">
            <v>CSH2前板</v>
          </cell>
          <cell r="F1373" t="str">
            <v>PCS</v>
          </cell>
        </row>
        <row r="1374">
          <cell r="C1374" t="str">
            <v>WJ01V0069R2E00</v>
          </cell>
          <cell r="D1374" t="str">
            <v>MRG6464前板A</v>
          </cell>
          <cell r="E1374" t="str">
            <v>铝板 表面喷黑色细砂粉</v>
          </cell>
          <cell r="F1374" t="str">
            <v>PCS</v>
          </cell>
        </row>
        <row r="1375">
          <cell r="C1375" t="str">
            <v>WJ01V0069R2E01</v>
          </cell>
          <cell r="D1375" t="str">
            <v>MRG6464前板A</v>
          </cell>
          <cell r="E1375" t="str">
            <v>铝板 表面喷黑色细砂粉</v>
          </cell>
          <cell r="F1375" t="str">
            <v>PCS</v>
          </cell>
        </row>
        <row r="1376">
          <cell r="C1376" t="str">
            <v>WJ01V0070R2E00</v>
          </cell>
          <cell r="D1376" t="str">
            <v>MRG6464前板B</v>
          </cell>
          <cell r="E1376" t="str">
            <v>铝板 表面喷黑色细砂粉</v>
          </cell>
          <cell r="F1376" t="str">
            <v>PCS</v>
          </cell>
        </row>
        <row r="1377">
          <cell r="C1377" t="str">
            <v>WJ01V0070R2E01</v>
          </cell>
          <cell r="D1377" t="str">
            <v>MRG6464前板B</v>
          </cell>
          <cell r="E1377" t="str">
            <v>铝板 表面喷黑色细砂粉</v>
          </cell>
          <cell r="F1377" t="str">
            <v>PCS</v>
          </cell>
        </row>
        <row r="1378">
          <cell r="C1378" t="str">
            <v>WJ01V0073R0E01</v>
          </cell>
          <cell r="D1378" t="str">
            <v>MMX6464前板</v>
          </cell>
          <cell r="E1378" t="str">
            <v>铝板 外表面喷黑色细砂粉 L482.6mm*W443.7mm*T3mm</v>
          </cell>
          <cell r="F1378" t="str">
            <v>PCS</v>
          </cell>
        </row>
        <row r="1379">
          <cell r="C1379" t="str">
            <v>WJ01V0074R0C01</v>
          </cell>
          <cell r="D1379" t="str">
            <v>MVG44A（福州）前板</v>
          </cell>
          <cell r="E1379" t="str">
            <v>铝型材 拉丝、导电氧化 L437mm*W44mmH12.5mm</v>
          </cell>
          <cell r="F1379" t="str">
            <v>PCS</v>
          </cell>
        </row>
        <row r="1380">
          <cell r="C1380" t="str">
            <v>WJ01V0076R0</v>
          </cell>
          <cell r="D1380" t="str">
            <v>MCV88A（福州）前板</v>
          </cell>
          <cell r="E1380" t="str">
            <v>铝型材 拉丝、导电氧化 L437mm*W44mm*H12.5mm</v>
          </cell>
          <cell r="F1380" t="str">
            <v>PCS</v>
          </cell>
        </row>
        <row r="1381">
          <cell r="C1381" t="str">
            <v>WJ01V0077R0C01</v>
          </cell>
          <cell r="D1381" t="str">
            <v>MDV88A（福州）前板</v>
          </cell>
          <cell r="E1381" t="str">
            <v>铝型材 拉丝、导电氧化 铝本色 L436.8*W88.4*T3mm</v>
          </cell>
          <cell r="F1381" t="str">
            <v>PCS</v>
          </cell>
        </row>
        <row r="1382">
          <cell r="C1382" t="str">
            <v>WJ01V0078R0C01</v>
          </cell>
          <cell r="D1382" t="str">
            <v>MHD88（福州）前板</v>
          </cell>
          <cell r="E1382" t="str">
            <v>铝型材 拉丝、导电氧化 铝本色 L436.8*W88.4*T3mm</v>
          </cell>
          <cell r="F1382" t="str">
            <v>PCS</v>
          </cell>
        </row>
        <row r="1383">
          <cell r="C1383" t="str">
            <v>WJ01V0079R0C01</v>
          </cell>
          <cell r="D1383" t="str">
            <v>MMX88A（福州）前板</v>
          </cell>
          <cell r="E1383" t="str">
            <v>铝型材 拉丝、导电氧化 铝本色 L436.6mm*W88mm*T3mm</v>
          </cell>
          <cell r="F1383" t="str">
            <v>PCS</v>
          </cell>
        </row>
        <row r="1384">
          <cell r="C1384" t="str">
            <v>WJ01V0080R0</v>
          </cell>
          <cell r="D1384" t="str">
            <v>MCV1616A（福州）前板</v>
          </cell>
          <cell r="E1384" t="str">
            <v>铝型材 拉丝、导电氧化 L437mm*W88.4mm*T3mm</v>
          </cell>
          <cell r="F1384" t="str">
            <v>PCS</v>
          </cell>
        </row>
        <row r="1385">
          <cell r="C1385" t="str">
            <v>WJ01V0081R0C01</v>
          </cell>
          <cell r="D1385" t="str">
            <v>MVG88A（福州）前板</v>
          </cell>
          <cell r="E1385" t="str">
            <v>铝型材 拉丝、导电氧化 铝本色 L437mm*W88.4mm*T3mm</v>
          </cell>
          <cell r="F1385" t="str">
            <v>PCS</v>
          </cell>
        </row>
        <row r="1386">
          <cell r="C1386" t="str">
            <v>WJ01V0082R0C01</v>
          </cell>
          <cell r="D1386" t="str">
            <v>MRG88A（福州）前板</v>
          </cell>
          <cell r="E1386" t="str">
            <v>铝板 表面喷黑色细砂粉 L436.6mm*W132.5mm*tT3mm</v>
          </cell>
          <cell r="F1386" t="str">
            <v>PCS</v>
          </cell>
        </row>
        <row r="1387">
          <cell r="C1387" t="str">
            <v>WJ01V0083R0C01</v>
          </cell>
          <cell r="D1387" t="str">
            <v>MHD1616（福州）前板</v>
          </cell>
          <cell r="E1387" t="str">
            <v>铝板 拉丝、导电氧化 铝本色 L436mm*W132.5mm*T3mm</v>
          </cell>
          <cell r="F1387" t="str">
            <v>PCS</v>
          </cell>
        </row>
        <row r="1388">
          <cell r="C1388" t="str">
            <v>WJ01V0084R0C01</v>
          </cell>
          <cell r="D1388" t="str">
            <v>MDV1616A（福州）前板</v>
          </cell>
          <cell r="E1388" t="str">
            <v>铝板 拉丝、导电氧化 铝本色 L436.6mm*W177mm*T3mm</v>
          </cell>
          <cell r="F1388" t="str">
            <v>PCS</v>
          </cell>
        </row>
        <row r="1389">
          <cell r="C1389" t="str">
            <v>WJ01V0085R0</v>
          </cell>
          <cell r="D1389" t="str">
            <v>MCV3232A（福州）前板</v>
          </cell>
          <cell r="E1389" t="str">
            <v>3mm铝板 拉丝、导电氧化 铝本色 L436.6mm*W177mm*T3mm</v>
          </cell>
          <cell r="F1389" t="str">
            <v>PCS</v>
          </cell>
        </row>
        <row r="1390">
          <cell r="C1390" t="str">
            <v>WJ01V0086R0C01</v>
          </cell>
          <cell r="D1390" t="str">
            <v>MHD3232（福州）前板</v>
          </cell>
          <cell r="E1390" t="str">
            <v>铝板 拉丝、导电氧化 铝本色 L436.6mm*W221.5mm*T3mm</v>
          </cell>
          <cell r="F1390" t="str">
            <v>PCS</v>
          </cell>
        </row>
        <row r="1391">
          <cell r="C1391" t="str">
            <v>WJ01V0087R0C01</v>
          </cell>
          <cell r="D1391" t="str">
            <v>MDV3232A（福州）前板</v>
          </cell>
          <cell r="E1391" t="str">
            <v>铝板 拉丝、导电氧化 铝本色 L436.6mm*W310.3mm*T3mm</v>
          </cell>
          <cell r="F1391" t="str">
            <v>PCS</v>
          </cell>
        </row>
        <row r="1392">
          <cell r="C1392" t="str">
            <v>WJ01V0088R0C01</v>
          </cell>
          <cell r="D1392" t="str">
            <v>MRG6464（福州）前板A</v>
          </cell>
          <cell r="E1392" t="str">
            <v>铝板 拉丝、导电氧化 铝本色 L436.6mm*W265.9mm*T3mm</v>
          </cell>
          <cell r="F1392" t="str">
            <v>PCS</v>
          </cell>
        </row>
        <row r="1393">
          <cell r="C1393" t="str">
            <v>WJ01V0089R0C01</v>
          </cell>
          <cell r="D1393" t="str">
            <v>MRG6464（福州）前板B</v>
          </cell>
          <cell r="E1393" t="str">
            <v>铝板 拉丝、导电氧化 铝本色 L436.6mm*W265.9mm*T3mm</v>
          </cell>
          <cell r="F1393" t="str">
            <v>PCS</v>
          </cell>
        </row>
        <row r="1394">
          <cell r="C1394" t="str">
            <v>WJ01V0090R0C01</v>
          </cell>
          <cell r="D1394" t="str">
            <v>MRG1616A（福州）前板</v>
          </cell>
          <cell r="E1394" t="str">
            <v>铝板 拉丝、导电氧化 铝本色 L436.6mm*W265.9mm*T3mm</v>
          </cell>
          <cell r="F1394" t="str">
            <v>PCS</v>
          </cell>
        </row>
        <row r="1395">
          <cell r="C1395" t="str">
            <v>WJ01V0091R0C01</v>
          </cell>
          <cell r="D1395" t="str">
            <v>MMX1616（福州）前板</v>
          </cell>
          <cell r="E1395" t="str">
            <v>铝板 拉丝、导电氧化 铝本色 L436.6mm*W132.5mm*T3mm</v>
          </cell>
          <cell r="F1395" t="str">
            <v>PCS</v>
          </cell>
        </row>
        <row r="1396">
          <cell r="C1396" t="str">
            <v>WJ01V0092R0C01</v>
          </cell>
          <cell r="D1396" t="str">
            <v>MMX3232（福州）前板</v>
          </cell>
          <cell r="E1396" t="str">
            <v>铝板 拉丝、导电氧化 铝本色 L436.6mm*W221.5mm*T3mm</v>
          </cell>
          <cell r="F1396" t="str">
            <v>PCS</v>
          </cell>
        </row>
        <row r="1397">
          <cell r="C1397" t="str">
            <v>WJ01V0093R0</v>
          </cell>
          <cell r="D1397" t="str">
            <v>MCV6464A（福州）前板</v>
          </cell>
          <cell r="E1397" t="str">
            <v>铝板 拉丝氧化铝本色 L436.6mm*W399.2mm*T3mm</v>
          </cell>
          <cell r="F1397" t="str">
            <v>PCS</v>
          </cell>
        </row>
        <row r="1398">
          <cell r="C1398" t="str">
            <v>WJ01V0094R0C01</v>
          </cell>
          <cell r="D1398" t="str">
            <v>MRG3232A（福州）前板</v>
          </cell>
          <cell r="E1398" t="str">
            <v>拉丝氧化铝本色 L436.6mm*W532.6mm</v>
          </cell>
          <cell r="F1398" t="str">
            <v>PCS</v>
          </cell>
        </row>
        <row r="1399">
          <cell r="C1399" t="str">
            <v>WJ01V0095R0E00</v>
          </cell>
          <cell r="D1399" t="str">
            <v>MRG3232前板</v>
          </cell>
          <cell r="F1399" t="str">
            <v>PCS</v>
          </cell>
        </row>
        <row r="1400">
          <cell r="C1400" t="str">
            <v>WJ01V0095R0E01</v>
          </cell>
          <cell r="D1400" t="str">
            <v>MRG3232前板</v>
          </cell>
          <cell r="F1400" t="str">
            <v>PCS</v>
          </cell>
        </row>
        <row r="1401">
          <cell r="C1401" t="str">
            <v>WJ01V0096R0E00</v>
          </cell>
          <cell r="D1401" t="str">
            <v>MRG1616A前板</v>
          </cell>
          <cell r="E1401" t="str">
            <v>外表面喷黑色细砂粉</v>
          </cell>
          <cell r="F1401" t="str">
            <v>PCS</v>
          </cell>
        </row>
        <row r="1402">
          <cell r="C1402" t="str">
            <v>WJ01V0096R0E01</v>
          </cell>
          <cell r="D1402" t="str">
            <v>MRG1616A前板</v>
          </cell>
          <cell r="E1402" t="str">
            <v>外表面喷黑色细砂粉</v>
          </cell>
          <cell r="F1402" t="str">
            <v>PCS</v>
          </cell>
        </row>
        <row r="1403">
          <cell r="C1403" t="str">
            <v>WJ01V0097R0E00</v>
          </cell>
          <cell r="D1403" t="str">
            <v>D-1001前板</v>
          </cell>
          <cell r="E1403" t="str">
            <v>表面喷细砂哑银色氧化处理</v>
          </cell>
          <cell r="F1403" t="str">
            <v>PCS</v>
          </cell>
        </row>
        <row r="1404">
          <cell r="C1404" t="str">
            <v>WJ01V0097R0E01</v>
          </cell>
          <cell r="D1404" t="str">
            <v>D-1001前板</v>
          </cell>
          <cell r="E1404" t="str">
            <v>表面喷细砂哑银色氧化处理</v>
          </cell>
          <cell r="F1404" t="str">
            <v>PCS</v>
          </cell>
        </row>
        <row r="1405">
          <cell r="C1405" t="str">
            <v>WJ01V0097R1C04</v>
          </cell>
          <cell r="D1405" t="str">
            <v>D-1001前板</v>
          </cell>
          <cell r="E1405" t="str">
            <v>外表面喷黑色细砂粉 L482.6*W44*T4mm</v>
          </cell>
          <cell r="F1405" t="str">
            <v>PCS</v>
          </cell>
        </row>
        <row r="1406">
          <cell r="C1406" t="str">
            <v>WJ01V0097R1E00</v>
          </cell>
          <cell r="D1406" t="str">
            <v>D-1001前板</v>
          </cell>
          <cell r="E1406" t="str">
            <v>表面喷细砂哑银色氧化处理</v>
          </cell>
          <cell r="F1406" t="str">
            <v>PCS</v>
          </cell>
        </row>
        <row r="1407">
          <cell r="C1407" t="str">
            <v>WJ01V0097R1E01</v>
          </cell>
          <cell r="D1407" t="str">
            <v>D-1001前板</v>
          </cell>
          <cell r="E1407" t="str">
            <v>表面喷细砂哑银色氧化处理</v>
          </cell>
          <cell r="F1407" t="str">
            <v>PCS</v>
          </cell>
        </row>
        <row r="1408">
          <cell r="C1408" t="str">
            <v>WJ01V0098R0E00</v>
          </cell>
          <cell r="D1408" t="str">
            <v>MV4前板</v>
          </cell>
          <cell r="E1408" t="str">
            <v>铝型材 表面喷细砂哑银色氧化处理 L482.6mm*W44mm*T4mm</v>
          </cell>
          <cell r="F1408" t="str">
            <v>PCS</v>
          </cell>
        </row>
        <row r="1409">
          <cell r="C1409" t="str">
            <v>WJ01V0098R0E01</v>
          </cell>
          <cell r="D1409" t="str">
            <v>MV4前板</v>
          </cell>
          <cell r="E1409" t="str">
            <v>铝型材 表面喷细砂哑银色氧化处理 L482.6mm*W44mm*T4mm</v>
          </cell>
          <cell r="F1409" t="str">
            <v>PCS</v>
          </cell>
        </row>
        <row r="1410">
          <cell r="C1410" t="str">
            <v>WJ01V0099R0</v>
          </cell>
          <cell r="D1410" t="str">
            <v>福州2U面板</v>
          </cell>
          <cell r="E1410" t="str">
            <v>表面要拉丝、导电氧化处理</v>
          </cell>
          <cell r="F1410" t="str">
            <v>PCS</v>
          </cell>
        </row>
        <row r="1411">
          <cell r="C1411" t="str">
            <v>WJ01V0100R0</v>
          </cell>
          <cell r="D1411" t="str">
            <v>TPHD403前板</v>
          </cell>
          <cell r="F1411" t="str">
            <v>PCS</v>
          </cell>
        </row>
        <row r="1412">
          <cell r="C1412" t="str">
            <v>WJ01V0100R1K01</v>
          </cell>
          <cell r="D1412" t="str">
            <v>TPHD403前板</v>
          </cell>
          <cell r="E1412" t="str">
            <v>表面喷砂黑色氧化处理 L114.8*W36mm</v>
          </cell>
          <cell r="F1412" t="str">
            <v>PCS</v>
          </cell>
        </row>
        <row r="1413">
          <cell r="C1413" t="str">
            <v>WJ01V0104R0M01</v>
          </cell>
          <cell r="D1413" t="str">
            <v>SHD2A前板</v>
          </cell>
          <cell r="E1413" t="str">
            <v>外表面喷砂黑色氧化处理，内表面不喷砂</v>
          </cell>
          <cell r="F1413" t="str">
            <v>PCS</v>
          </cell>
        </row>
        <row r="1414">
          <cell r="C1414" t="str">
            <v>WJ01V0105R2E00</v>
          </cell>
          <cell r="D1414" t="str">
            <v>MHD44TP前板</v>
          </cell>
          <cell r="E1414" t="str">
            <v>表面喷细砂哑银色氧化处理 L436.4mm*W44mm</v>
          </cell>
          <cell r="F1414" t="str">
            <v>PCS</v>
          </cell>
        </row>
        <row r="1415">
          <cell r="C1415" t="str">
            <v>WJ01V0105R2E01</v>
          </cell>
          <cell r="D1415" t="str">
            <v>MHD44TP前板</v>
          </cell>
          <cell r="E1415" t="str">
            <v>表面喷细砂哑银色氧化处理 L436.4mm*W44mm</v>
          </cell>
          <cell r="F1415" t="str">
            <v>PCS</v>
          </cell>
        </row>
        <row r="1416">
          <cell r="C1416" t="str">
            <v>WJ01V0105R3A01</v>
          </cell>
          <cell r="D1416" t="str">
            <v>MHD44TP前板</v>
          </cell>
          <cell r="E1416" t="str">
            <v>表面喷细砂哑银色氧化处理 L436.4*W44mm</v>
          </cell>
          <cell r="F1416" t="str">
            <v>PCS</v>
          </cell>
        </row>
        <row r="1417">
          <cell r="C1417" t="str">
            <v>WJ01V0105R3C09</v>
          </cell>
          <cell r="D1417" t="str">
            <v>MHD44TP前板</v>
          </cell>
          <cell r="E1417" t="str">
            <v>表面拉断丝亮黑色氧化处理 L436.4mm*W44mm</v>
          </cell>
          <cell r="F1417" t="str">
            <v>PCS</v>
          </cell>
        </row>
        <row r="1418">
          <cell r="C1418" t="str">
            <v>WJ01V0105R3E00</v>
          </cell>
          <cell r="D1418" t="str">
            <v>MHD44TP前板</v>
          </cell>
          <cell r="E1418" t="str">
            <v>表面喷细砂哑银色氧化处理 L436.4*W44mm</v>
          </cell>
          <cell r="F1418" t="str">
            <v>PCS</v>
          </cell>
        </row>
        <row r="1419">
          <cell r="C1419" t="str">
            <v>WJ01V0105R3E01</v>
          </cell>
          <cell r="D1419" t="str">
            <v>MHD44TP前板</v>
          </cell>
          <cell r="E1419" t="str">
            <v>表面喷细砂哑银色氧化处理 L436.4*W44mm</v>
          </cell>
          <cell r="F1419" t="str">
            <v>PCS</v>
          </cell>
        </row>
        <row r="1420">
          <cell r="C1420" t="str">
            <v>WJ01V0105R3H01</v>
          </cell>
          <cell r="D1420" t="str">
            <v>MHD44TP前板</v>
          </cell>
          <cell r="E1420" t="str">
            <v>表面喷细砂哑银色氧化处理 L436.4*W44mm</v>
          </cell>
          <cell r="F1420" t="str">
            <v>PCS</v>
          </cell>
        </row>
        <row r="1421">
          <cell r="C1421" t="str">
            <v>WJ01V0105R3M02</v>
          </cell>
          <cell r="D1421" t="str">
            <v>MHD44TP前板</v>
          </cell>
          <cell r="E1421" t="str">
            <v>表面喷细砂哑银色氧化处理 L436.4*W44mm</v>
          </cell>
          <cell r="F1421" t="str">
            <v>PCS</v>
          </cell>
        </row>
        <row r="1422">
          <cell r="C1422" t="str">
            <v>WJ01V0105R3U01</v>
          </cell>
          <cell r="D1422" t="str">
            <v>MHD44TP前板</v>
          </cell>
          <cell r="E1422" t="str">
            <v>表面喷细砂哑银色氧化处理 L436.4*W44mm</v>
          </cell>
          <cell r="F1422" t="str">
            <v>PCS</v>
          </cell>
        </row>
        <row r="1423">
          <cell r="C1423" t="str">
            <v>WJ01V0105R3U13</v>
          </cell>
          <cell r="D1423" t="str">
            <v>MHD44TP前板</v>
          </cell>
          <cell r="E1423" t="str">
            <v>表面喷细砂哑银色氧化处理 L436.4*W44mm</v>
          </cell>
          <cell r="F1423" t="str">
            <v>PCS</v>
          </cell>
        </row>
        <row r="1424">
          <cell r="C1424" t="str">
            <v>WJ01V0106R0U02</v>
          </cell>
          <cell r="D1424" t="str">
            <v>VSC-101tn前板</v>
          </cell>
          <cell r="E1424" t="str">
            <v>表面喷黑色细砂粉 L482.6*W44mm</v>
          </cell>
          <cell r="F1424" t="str">
            <v>PCS</v>
          </cell>
        </row>
        <row r="1425">
          <cell r="C1425" t="str">
            <v>WJ01V0107R0U02</v>
          </cell>
          <cell r="D1425" t="str">
            <v>VSC-101前板</v>
          </cell>
          <cell r="E1425" t="str">
            <v>表面喷黑色细砂粉</v>
          </cell>
          <cell r="F1425" t="str">
            <v>PCS</v>
          </cell>
        </row>
        <row r="1426">
          <cell r="C1426" t="str">
            <v>WJ01V0108R0U04</v>
          </cell>
          <cell r="D1426" t="str">
            <v>DIGI-P122前板</v>
          </cell>
          <cell r="E1426" t="str">
            <v>外表面喷黑色细沙粉(内表面不喷粉)+丝印 L482.6mm*W44mm*H12.5mm</v>
          </cell>
          <cell r="F1426" t="str">
            <v>PCS</v>
          </cell>
        </row>
        <row r="1427">
          <cell r="C1427" t="str">
            <v>WJ01V0109R0U04</v>
          </cell>
          <cell r="D1427" t="str">
            <v>DIGI-P123前板</v>
          </cell>
          <cell r="E1427" t="str">
            <v>表面喷黑色细沙粉 L482.6*W44*T2.5mm</v>
          </cell>
          <cell r="F1427" t="str">
            <v>PCS</v>
          </cell>
        </row>
        <row r="1428">
          <cell r="C1428" t="str">
            <v>WJ01V0111R0D01</v>
          </cell>
          <cell r="D1428" t="str">
            <v>KD-HDMI41 前板</v>
          </cell>
          <cell r="E1428" t="str">
            <v>表面喷黑色细砂粉 L195mm*W28mm</v>
          </cell>
          <cell r="F1428" t="str">
            <v>PCS</v>
          </cell>
        </row>
        <row r="1429">
          <cell r="C1429" t="str">
            <v>WJ01V0112R0C04</v>
          </cell>
          <cell r="D1429" t="str">
            <v>D-3002前板</v>
          </cell>
          <cell r="E1429" t="str">
            <v>铝型材,表面喷细砂黑色氧化处理</v>
          </cell>
          <cell r="F1429" t="str">
            <v>PCS</v>
          </cell>
        </row>
        <row r="1430">
          <cell r="C1430" t="str">
            <v>WJ01V0112R0E00</v>
          </cell>
          <cell r="D1430" t="str">
            <v>D-3002前板</v>
          </cell>
          <cell r="E1430" t="str">
            <v>铝型材,表面喷细砂黑色氧化处理</v>
          </cell>
          <cell r="F1430" t="str">
            <v>PCS</v>
          </cell>
        </row>
        <row r="1431">
          <cell r="C1431" t="str">
            <v>WJ01V0112R0E01</v>
          </cell>
          <cell r="D1431" t="str">
            <v>D-3002前板</v>
          </cell>
          <cell r="E1431" t="str">
            <v>铝型材,表面喷细砂黑色氧化处理</v>
          </cell>
          <cell r="F1431" t="str">
            <v>PCS</v>
          </cell>
        </row>
        <row r="1432">
          <cell r="C1432" t="str">
            <v>WJ01V0112R1C04</v>
          </cell>
          <cell r="D1432" t="str">
            <v>D-3002前板</v>
          </cell>
          <cell r="E1432" t="str">
            <v>铝型材,表面喷细砂黑色氧化处理</v>
          </cell>
          <cell r="F1432" t="str">
            <v>PCS</v>
          </cell>
        </row>
        <row r="1433">
          <cell r="C1433" t="str">
            <v>WJ01V0112R1E00</v>
          </cell>
          <cell r="D1433" t="str">
            <v>D-3002前板</v>
          </cell>
          <cell r="E1433" t="str">
            <v>铝型材,表面喷细砂黑色氧化处理</v>
          </cell>
          <cell r="F1433" t="str">
            <v>PCS</v>
          </cell>
        </row>
        <row r="1434">
          <cell r="C1434" t="str">
            <v>WJ01V0112R1E01</v>
          </cell>
          <cell r="D1434" t="str">
            <v>D-3002前板</v>
          </cell>
          <cell r="E1434" t="str">
            <v>铝型材,表面喷细砂黑色氧化处理</v>
          </cell>
          <cell r="F1434" t="str">
            <v>PCS</v>
          </cell>
        </row>
        <row r="1435">
          <cell r="C1435" t="str">
            <v>WJ01V0112R2C04</v>
          </cell>
          <cell r="D1435" t="str">
            <v>D-3002前板</v>
          </cell>
          <cell r="E1435" t="str">
            <v>铝型材,表面喷细砂黑色氧化处理</v>
          </cell>
          <cell r="F1435" t="str">
            <v>PCS</v>
          </cell>
        </row>
        <row r="1436">
          <cell r="C1436" t="str">
            <v>WJ01V0112R2E00</v>
          </cell>
          <cell r="D1436" t="str">
            <v>D-3002前板</v>
          </cell>
          <cell r="E1436" t="str">
            <v>铝型材,表面喷细砂黑色氧化处理</v>
          </cell>
          <cell r="F1436" t="str">
            <v>PCS</v>
          </cell>
        </row>
        <row r="1437">
          <cell r="C1437" t="str">
            <v>WJ01V0112R2E01</v>
          </cell>
          <cell r="D1437" t="str">
            <v>D-3002前板</v>
          </cell>
          <cell r="E1437" t="str">
            <v>铝型材,表面喷细砂黑色氧化处理</v>
          </cell>
          <cell r="F1437" t="str">
            <v>PCS</v>
          </cell>
        </row>
        <row r="1438">
          <cell r="C1438" t="str">
            <v>WJ01V0113R0E00</v>
          </cell>
          <cell r="D1438" t="str">
            <v>SC51T前板</v>
          </cell>
          <cell r="E1438" t="str">
            <v>表面喷砂氧化处理（黑色）L220*W44*T2.5mm</v>
          </cell>
          <cell r="F1438" t="str">
            <v>PCS</v>
          </cell>
        </row>
        <row r="1439">
          <cell r="C1439" t="str">
            <v>WJ01V0113R0E01</v>
          </cell>
          <cell r="D1439" t="str">
            <v>SC51T前板</v>
          </cell>
          <cell r="E1439" t="str">
            <v>表面喷砂氧化处理（黑色）L220*W44*T2.5mm</v>
          </cell>
          <cell r="F1439" t="str">
            <v>PCS</v>
          </cell>
        </row>
        <row r="1440">
          <cell r="C1440" t="str">
            <v>WJ01V0113R0K01</v>
          </cell>
          <cell r="D1440" t="str">
            <v>SC51T前板</v>
          </cell>
          <cell r="E1440" t="str">
            <v>表面喷砂氧化处理（黑色）L220*W44*T2.5mm</v>
          </cell>
          <cell r="F1440" t="str">
            <v>PCS</v>
          </cell>
        </row>
        <row r="1441">
          <cell r="C1441" t="str">
            <v>WJ01V0113R0U01</v>
          </cell>
          <cell r="D1441" t="str">
            <v>SC51T前板</v>
          </cell>
          <cell r="E1441" t="str">
            <v>表面喷砂氧化处理（黑色）L220*W44*T2.5mm</v>
          </cell>
          <cell r="F1441" t="str">
            <v>PCS</v>
          </cell>
        </row>
        <row r="1442">
          <cell r="C1442" t="str">
            <v>WJ01V0113R0U13</v>
          </cell>
          <cell r="D1442" t="str">
            <v>SC51T前板</v>
          </cell>
          <cell r="E1442" t="str">
            <v>表面喷砂氧化处理（黑色）L220*W44*T2.5mm</v>
          </cell>
          <cell r="F1442" t="str">
            <v>PCS</v>
          </cell>
        </row>
        <row r="1443">
          <cell r="C1443" t="str">
            <v>WJ01V0113R1E00</v>
          </cell>
          <cell r="D1443" t="str">
            <v>SC51T前板</v>
          </cell>
          <cell r="E1443" t="str">
            <v>表面喷砂氧化处理（黑色）L220*W44*T2.5mm</v>
          </cell>
          <cell r="F1443" t="str">
            <v>PCS</v>
          </cell>
        </row>
        <row r="1444">
          <cell r="C1444" t="str">
            <v>WJ01V0113R1E01</v>
          </cell>
          <cell r="D1444" t="str">
            <v>SC51T前板</v>
          </cell>
          <cell r="E1444" t="str">
            <v>表面喷砂氧化处理（黑色）L220*W44*T2.5mm</v>
          </cell>
          <cell r="F1444" t="str">
            <v>PCS</v>
          </cell>
        </row>
        <row r="1445">
          <cell r="C1445" t="str">
            <v>WJ01V0113R1K01</v>
          </cell>
          <cell r="D1445" t="str">
            <v>SC51T前板</v>
          </cell>
          <cell r="E1445" t="str">
            <v>表面喷砂氧化处理（黑色）L220*W44*T2.5mm</v>
          </cell>
          <cell r="F1445" t="str">
            <v>PCS</v>
          </cell>
        </row>
        <row r="1446">
          <cell r="C1446" t="str">
            <v>WJ01V0113R1U01</v>
          </cell>
          <cell r="D1446" t="str">
            <v>SC51T前板</v>
          </cell>
          <cell r="E1446" t="str">
            <v>表面喷砂氧化处理（黑色）L220*W44*T2.5mm</v>
          </cell>
          <cell r="F1446" t="str">
            <v>PCS</v>
          </cell>
        </row>
        <row r="1447">
          <cell r="C1447" t="str">
            <v>WJ01V0113R1U13</v>
          </cell>
          <cell r="D1447" t="str">
            <v>SC51T前板</v>
          </cell>
          <cell r="E1447" t="str">
            <v>表面喷砂氧化处理（黑色）L220*W44*T2.5mm</v>
          </cell>
          <cell r="F1447" t="str">
            <v>PCS</v>
          </cell>
        </row>
        <row r="1448">
          <cell r="C1448" t="str">
            <v>WJ01V0117R1U04</v>
          </cell>
          <cell r="D1448" t="str">
            <v>FLX-44前板</v>
          </cell>
          <cell r="E1448" t="str">
            <v>表面喷细砂黑色氧化处理 L436.4*W44*T4mm</v>
          </cell>
          <cell r="F1448" t="str">
            <v>PCS</v>
          </cell>
        </row>
        <row r="1449">
          <cell r="C1449" t="str">
            <v>WJ01V0118R0U00</v>
          </cell>
          <cell r="D1449" t="str">
            <v>CM-MT4410-BT-70前板</v>
          </cell>
          <cell r="E1449" t="str">
            <v>表面黑色拉丝氧化处理L436.4mm*W44mm</v>
          </cell>
          <cell r="F1449" t="str">
            <v>PCS</v>
          </cell>
        </row>
        <row r="1450">
          <cell r="C1450" t="str">
            <v>WJ01V0120R1E00</v>
          </cell>
          <cell r="D1450" t="str">
            <v>D-3300 前板</v>
          </cell>
          <cell r="E1450" t="str">
            <v>铝板 表面喷砂黑色氧化处理 L166*W36mm</v>
          </cell>
          <cell r="F1450" t="str">
            <v>PCS</v>
          </cell>
        </row>
        <row r="1451">
          <cell r="C1451" t="str">
            <v>WJ01V0121R0E00</v>
          </cell>
          <cell r="D1451" t="str">
            <v>TPHD403T前板</v>
          </cell>
          <cell r="E1451" t="str">
            <v>表面喷砂黑色氧化处理 L114.8*W36mm</v>
          </cell>
          <cell r="F1451" t="str">
            <v>PCS</v>
          </cell>
        </row>
        <row r="1452">
          <cell r="C1452" t="str">
            <v>WJ01V0121R0K01</v>
          </cell>
          <cell r="D1452" t="str">
            <v>TPHD403T前板</v>
          </cell>
          <cell r="E1452" t="str">
            <v>表面喷砂黑色氧化处理 L114.8*W36mm</v>
          </cell>
          <cell r="F1452" t="str">
            <v>PCS</v>
          </cell>
        </row>
        <row r="1453">
          <cell r="C1453" t="str">
            <v>WJ01V0122R0U10</v>
          </cell>
          <cell r="D1453" t="str">
            <v>CM-MT4420-HD前板</v>
          </cell>
          <cell r="E1453" t="str">
            <v>外表面拉丝黑色氧化处理 面板文字及线条用镭雕工艺 铝本色</v>
          </cell>
          <cell r="F1453" t="str">
            <v>PCS</v>
          </cell>
        </row>
        <row r="1454">
          <cell r="C1454" t="str">
            <v>WJ01V0123R0I01</v>
          </cell>
          <cell r="D1454" t="str">
            <v>SC81HDbT前板</v>
          </cell>
          <cell r="E1454" t="str">
            <v>表面喷砂氧化处理（黑色）L255*W44*T2.5mm</v>
          </cell>
          <cell r="F1454" t="str">
            <v>PCS</v>
          </cell>
        </row>
        <row r="1455">
          <cell r="C1455" t="str">
            <v>WJ01V0124R0C09</v>
          </cell>
          <cell r="D1455" t="str">
            <v>MHD88TP-N前板</v>
          </cell>
          <cell r="E1455" t="str">
            <v>外表面横向拉丝(180#)黑色氧化处理 L437*W88mm</v>
          </cell>
          <cell r="F1455" t="str">
            <v>PCS</v>
          </cell>
        </row>
        <row r="1456">
          <cell r="C1456" t="str">
            <v>WJ01V0124R0E00</v>
          </cell>
          <cell r="D1456" t="str">
            <v>MHD88TP-N前板</v>
          </cell>
          <cell r="E1456" t="str">
            <v>外表面横向拉丝(180#)黑色氧化处理 L437*W88mm</v>
          </cell>
          <cell r="F1456" t="str">
            <v>PCS</v>
          </cell>
        </row>
        <row r="1457">
          <cell r="C1457" t="str">
            <v>WJ01V0124R0E01</v>
          </cell>
          <cell r="D1457" t="str">
            <v>MHD88TP-N前板</v>
          </cell>
          <cell r="E1457" t="str">
            <v>外表面横向拉丝(180#)黑色氧化处理 L437*W88mm</v>
          </cell>
          <cell r="F1457" t="str">
            <v>PCS</v>
          </cell>
        </row>
        <row r="1458">
          <cell r="C1458" t="str">
            <v>WJ01V0124R0K01</v>
          </cell>
          <cell r="D1458" t="str">
            <v>MHD88TP-N前板</v>
          </cell>
          <cell r="E1458" t="str">
            <v>外表面横向拉丝(180#)黑色氧化处理 L437*W88mm</v>
          </cell>
          <cell r="F1458" t="str">
            <v>PCS</v>
          </cell>
        </row>
        <row r="1459">
          <cell r="C1459" t="str">
            <v>WJ01V0125R0E00</v>
          </cell>
          <cell r="D1459" t="str">
            <v>SC51D前板</v>
          </cell>
          <cell r="E1459" t="str">
            <v>铝型材 表面喷砂氧化处理（黑色）L220*W44mm</v>
          </cell>
          <cell r="F1459" t="str">
            <v>PCS</v>
          </cell>
        </row>
        <row r="1460">
          <cell r="C1460" t="str">
            <v>WJ01V0125R0E01</v>
          </cell>
          <cell r="D1460" t="str">
            <v>SC51D前板</v>
          </cell>
          <cell r="E1460" t="str">
            <v>铝型材 表面喷砂氧化处理（黑色）L220*W44mm</v>
          </cell>
          <cell r="F1460" t="str">
            <v>PCS</v>
          </cell>
        </row>
        <row r="1461">
          <cell r="C1461" t="str">
            <v>WJ01V0125R0K01</v>
          </cell>
          <cell r="D1461" t="str">
            <v>SC51D前板</v>
          </cell>
          <cell r="E1461" t="str">
            <v>铝型材 表面喷砂氧化处理（黑色）L220*W44mm</v>
          </cell>
          <cell r="F1461" t="str">
            <v>PCS</v>
          </cell>
        </row>
        <row r="1462">
          <cell r="C1462" t="str">
            <v>WJ01V0126R0E00</v>
          </cell>
          <cell r="D1462" t="str">
            <v>D-3001前板</v>
          </cell>
          <cell r="E1462" t="str">
            <v>表面拉丝（180#）黑色氧化处理 L436.4*W44mm</v>
          </cell>
          <cell r="F1462" t="str">
            <v>PCS</v>
          </cell>
        </row>
        <row r="1463">
          <cell r="C1463" t="str">
            <v>WJ01V0126R0E01</v>
          </cell>
          <cell r="D1463" t="str">
            <v>D-3001前板</v>
          </cell>
          <cell r="E1463" t="str">
            <v>表面拉丝（180#）黑色氧化处理 L436.4*W44mm</v>
          </cell>
          <cell r="F1463" t="str">
            <v>PCS</v>
          </cell>
        </row>
        <row r="1464">
          <cell r="C1464" t="str">
            <v>WJ01V0127R0U10</v>
          </cell>
          <cell r="D1464" t="str">
            <v>CM-MT8810-BT-70前板</v>
          </cell>
          <cell r="E1464" t="str">
            <v>外表面横向拉丝(220#)黑色氧化处理 L437*W88mm</v>
          </cell>
          <cell r="F1464" t="str">
            <v>PCS</v>
          </cell>
        </row>
        <row r="1465">
          <cell r="C1465" t="str">
            <v>WJ01V0128R0U04</v>
          </cell>
          <cell r="D1465" t="str">
            <v>DIGI-P52前板</v>
          </cell>
          <cell r="E1465" t="str">
            <v>表面喷砂氧化处理（黑色）L220*W44mm</v>
          </cell>
          <cell r="F1465" t="str">
            <v>PCS</v>
          </cell>
        </row>
        <row r="1466">
          <cell r="C1466" t="str">
            <v>WJ01V0129R0U05</v>
          </cell>
          <cell r="D1466" t="str">
            <v>SC-12BT前板</v>
          </cell>
          <cell r="E1466" t="str">
            <v>外表面喷黑色细沙粉(内表面不喷粉)L482.6*W44mm</v>
          </cell>
          <cell r="F1466" t="str">
            <v>PCS</v>
          </cell>
        </row>
        <row r="1467">
          <cell r="C1467" t="str">
            <v>WJ01V0130R0R01</v>
          </cell>
          <cell r="D1467" t="str">
            <v>TPHD403PLR前板</v>
          </cell>
          <cell r="E1467" t="str">
            <v>外表面喷沙氧化处理（黑色）L148*28mm</v>
          </cell>
          <cell r="F1467" t="str">
            <v>PCS</v>
          </cell>
        </row>
        <row r="1468">
          <cell r="C1468" t="str">
            <v>WJ01V0131R0R01</v>
          </cell>
          <cell r="D1468" t="str">
            <v>TPHD403PLT前板</v>
          </cell>
          <cell r="E1468" t="str">
            <v>外表面喷沙氧化处理（黑色）L148*W28mm</v>
          </cell>
          <cell r="F1468" t="str">
            <v>PCS</v>
          </cell>
        </row>
        <row r="1469">
          <cell r="C1469" t="str">
            <v>WJ01V0132R0</v>
          </cell>
          <cell r="D1469" t="str">
            <v>TPHD405PT-WPI面板</v>
          </cell>
          <cell r="E1469" t="str">
            <v>外表面喷细砂后铝本色氧化处理 L104.5*W89mm</v>
          </cell>
          <cell r="F1469" t="str">
            <v>PCS</v>
          </cell>
        </row>
        <row r="1470">
          <cell r="C1470" t="str">
            <v>WJ01V0132R0E00</v>
          </cell>
          <cell r="D1470" t="str">
            <v>TPHD405PT-WPI面板</v>
          </cell>
          <cell r="E1470" t="str">
            <v>外表面喷细砂后铝本色氧化处理 L104.5*W89mm</v>
          </cell>
          <cell r="F1470" t="str">
            <v>PCS</v>
          </cell>
        </row>
        <row r="1471">
          <cell r="C1471" t="str">
            <v>WJ01V0133R0C12</v>
          </cell>
          <cell r="D1471" t="str">
            <v>MDV66TP前面板</v>
          </cell>
          <cell r="E1471" t="str">
            <v>外表面横向拉丝(180#)黑色氧化处理，外表面无任何螺柱印迹 L437*</v>
          </cell>
          <cell r="F1471" t="str">
            <v>PCS</v>
          </cell>
        </row>
        <row r="1472">
          <cell r="C1472" t="str">
            <v>WJ01V0134R0U10</v>
          </cell>
          <cell r="D1472" t="str">
            <v>CM-MOD-1616-HD10前板</v>
          </cell>
          <cell r="E1472" t="str">
            <v>表面要横向拉丝（180#）黑色氧化处理L436.6*W132.5mm</v>
          </cell>
          <cell r="F1472" t="str">
            <v>PCS</v>
          </cell>
        </row>
        <row r="1473">
          <cell r="C1473" t="str">
            <v>WJ01V0135R0U10</v>
          </cell>
          <cell r="D1473" t="str">
            <v>CM-MOD-3232-HD10前板</v>
          </cell>
          <cell r="E1473" t="str">
            <v>表面要横向拉丝（180#）黑色氧化处理L436.6*W221.5mm</v>
          </cell>
          <cell r="F1473" t="str">
            <v>PCS</v>
          </cell>
        </row>
        <row r="1474">
          <cell r="C1474" t="str">
            <v>WJ01V0136R0J03</v>
          </cell>
          <cell r="D1474" t="str">
            <v>500455-TX面板</v>
          </cell>
          <cell r="E1474" t="str">
            <v>外表面喷细砂后铝本色氧化处理L104.5*W89mm</v>
          </cell>
          <cell r="F1474" t="str">
            <v>PCS</v>
          </cell>
        </row>
        <row r="1475">
          <cell r="C1475" t="str">
            <v>WJ01V0137R0K01</v>
          </cell>
          <cell r="D1475" t="str">
            <v>MHD-44A前板</v>
          </cell>
          <cell r="E1475" t="str">
            <v>表面喷细砂黑色氧化处理L436.4*W44mm</v>
          </cell>
          <cell r="F1475" t="str">
            <v>PCS</v>
          </cell>
        </row>
        <row r="1476">
          <cell r="C1476" t="str">
            <v>WJ01V0138R0E00</v>
          </cell>
          <cell r="D1476" t="str">
            <v>MUH44TP前板</v>
          </cell>
          <cell r="E1476" t="str">
            <v>表面横向拉丝（180#）黑色氧化处理L436.4*W44mm</v>
          </cell>
          <cell r="F1476" t="str">
            <v>PCS</v>
          </cell>
        </row>
        <row r="1477">
          <cell r="C1477" t="str">
            <v>WJ01V0138R0E01</v>
          </cell>
          <cell r="D1477" t="str">
            <v>MUH44TP前板</v>
          </cell>
          <cell r="E1477" t="str">
            <v>表面横向拉丝（180#）黑色氧化处理L436.4*W44mm</v>
          </cell>
          <cell r="F1477" t="str">
            <v>PCS</v>
          </cell>
        </row>
        <row r="1478">
          <cell r="C1478" t="str">
            <v>WJ01V0139R0E00</v>
          </cell>
          <cell r="D1478" t="str">
            <v>MUH66TP前板</v>
          </cell>
          <cell r="E1478" t="str">
            <v>外表面横向拉丝(180#)黑色氧化处理L437*W88mm</v>
          </cell>
          <cell r="F1478" t="str">
            <v>PCS</v>
          </cell>
        </row>
        <row r="1479">
          <cell r="C1479" t="str">
            <v>WJ01V0139R0E01</v>
          </cell>
          <cell r="D1479" t="str">
            <v>MUH66TP前板</v>
          </cell>
          <cell r="E1479" t="str">
            <v>外表面横向拉丝(180#)黑色氧化处理L437*W88mm</v>
          </cell>
          <cell r="F1479" t="str">
            <v>PCS</v>
          </cell>
        </row>
        <row r="1480">
          <cell r="C1480" t="str">
            <v>WJ01V0140R0D01</v>
          </cell>
          <cell r="D1480" t="str">
            <v>KD-HDMI41 前板</v>
          </cell>
          <cell r="E1480" t="str">
            <v>两表面拉丝，外表面喷黑色细砂粉L195*W28</v>
          </cell>
          <cell r="F1480" t="str">
            <v>PCS</v>
          </cell>
        </row>
        <row r="1481">
          <cell r="C1481" t="str">
            <v>WJ01V0141R0</v>
          </cell>
          <cell r="D1481" t="str">
            <v>AVG-TPHD405PT-WPH面板</v>
          </cell>
          <cell r="E1481" t="str">
            <v>外表面喷细砂后铝本色氧化处理L104.5*W89mm</v>
          </cell>
          <cell r="F1481" t="str">
            <v>PCS</v>
          </cell>
        </row>
        <row r="1482">
          <cell r="C1482" t="str">
            <v>WJ01V0142R0U04</v>
          </cell>
          <cell r="D1482" t="str">
            <v>DIGI-P51前板</v>
          </cell>
          <cell r="E1482" t="str">
            <v>表面喷砂氧化处理（黑色）L220*W44mm</v>
          </cell>
          <cell r="F1482" t="str">
            <v>PCS</v>
          </cell>
        </row>
        <row r="1483">
          <cell r="C1483" t="str">
            <v>WJ01V0143R0C17</v>
          </cell>
          <cell r="D1483" t="str">
            <v>MDV248前板</v>
          </cell>
          <cell r="E1483" t="str">
            <v>外表面横向拉丝（180#）后黑色氧化,需要丝印L482.6*W221.5mm</v>
          </cell>
          <cell r="F1483" t="str">
            <v>PCS</v>
          </cell>
        </row>
        <row r="1484">
          <cell r="C1484" t="str">
            <v>WJ02V0001R0</v>
          </cell>
          <cell r="D1484" t="str">
            <v>MCV44A底板</v>
          </cell>
          <cell r="F1484" t="str">
            <v>PCS</v>
          </cell>
        </row>
        <row r="1485">
          <cell r="C1485" t="str">
            <v>WJ02V0002R0</v>
          </cell>
          <cell r="D1485" t="str">
            <v>MCV88底板</v>
          </cell>
          <cell r="E1485" t="str">
            <v>外表面喷黑色细沙粉 L432*W230*T1.2mm</v>
          </cell>
          <cell r="F1485" t="str">
            <v>PCS</v>
          </cell>
        </row>
        <row r="1486">
          <cell r="C1486" t="str">
            <v>WJ02V0003R0</v>
          </cell>
          <cell r="D1486" t="str">
            <v>MCV1616A底板</v>
          </cell>
          <cell r="E1486" t="str">
            <v>铝 外表面喷黑色细砂粉</v>
          </cell>
          <cell r="F1486" t="str">
            <v>PCS</v>
          </cell>
        </row>
        <row r="1487">
          <cell r="C1487" t="str">
            <v>WJ02V0003R1</v>
          </cell>
          <cell r="D1487" t="str">
            <v>MCV1616A底板</v>
          </cell>
          <cell r="E1487" t="str">
            <v>铝板 黑色 L431mm*W253*t2mm</v>
          </cell>
          <cell r="F1487" t="str">
            <v>PCS</v>
          </cell>
        </row>
        <row r="1488">
          <cell r="C1488" t="str">
            <v>WJ02V0004R0</v>
          </cell>
          <cell r="D1488" t="str">
            <v>MCV3232底板</v>
          </cell>
          <cell r="F1488" t="str">
            <v>PCS</v>
          </cell>
        </row>
        <row r="1489">
          <cell r="C1489" t="str">
            <v>WJ02V0004R1</v>
          </cell>
          <cell r="D1489" t="str">
            <v>MCV3232A底板</v>
          </cell>
          <cell r="F1489" t="str">
            <v>PCS</v>
          </cell>
        </row>
        <row r="1490">
          <cell r="C1490" t="str">
            <v>WJ02V0005R0</v>
          </cell>
          <cell r="D1490" t="str">
            <v>MDV44底板</v>
          </cell>
          <cell r="F1490" t="str">
            <v>PCS</v>
          </cell>
        </row>
        <row r="1491">
          <cell r="C1491" t="str">
            <v>WJ02V0006R0</v>
          </cell>
          <cell r="D1491" t="str">
            <v>2U-MDV88底板</v>
          </cell>
          <cell r="F1491" t="str">
            <v>PCS</v>
          </cell>
        </row>
        <row r="1492">
          <cell r="C1492" t="str">
            <v>WJ02V0006R1</v>
          </cell>
          <cell r="D1492" t="str">
            <v>MDV88A底板</v>
          </cell>
          <cell r="E1492" t="str">
            <v>黑色</v>
          </cell>
          <cell r="F1492" t="str">
            <v>PCS</v>
          </cell>
        </row>
        <row r="1493">
          <cell r="C1493" t="str">
            <v>WJ02V0007R0</v>
          </cell>
          <cell r="D1493" t="str">
            <v>MDV1616底板</v>
          </cell>
          <cell r="F1493" t="str">
            <v>PCS</v>
          </cell>
        </row>
        <row r="1494">
          <cell r="C1494" t="str">
            <v>WJ02V0007R1</v>
          </cell>
          <cell r="D1494" t="str">
            <v>MDV1616A底板</v>
          </cell>
          <cell r="E1494" t="str">
            <v>黑色</v>
          </cell>
          <cell r="F1494" t="str">
            <v>PCS</v>
          </cell>
        </row>
        <row r="1495">
          <cell r="C1495" t="str">
            <v>WJ02V0007R2</v>
          </cell>
          <cell r="D1495" t="str">
            <v>MDV1616A底板</v>
          </cell>
          <cell r="E1495" t="str">
            <v>铝板 表面喷黑色细砂粉 L432.4mm*W318mm*T2mm</v>
          </cell>
          <cell r="F1495" t="str">
            <v>PCS</v>
          </cell>
        </row>
        <row r="1496">
          <cell r="C1496" t="str">
            <v>WJ02V0008R0</v>
          </cell>
          <cell r="D1496" t="str">
            <v>MHD88底板</v>
          </cell>
          <cell r="F1496" t="str">
            <v>PCS</v>
          </cell>
        </row>
        <row r="1497">
          <cell r="C1497" t="str">
            <v>WJ02V0008R1</v>
          </cell>
          <cell r="D1497" t="str">
            <v>MHD88底板</v>
          </cell>
          <cell r="E1497" t="str">
            <v>铝 表面喷黑色细砂粉</v>
          </cell>
          <cell r="F1497" t="str">
            <v>PCS</v>
          </cell>
        </row>
        <row r="1498">
          <cell r="C1498" t="str">
            <v>WJ02V0008R3</v>
          </cell>
          <cell r="D1498" t="str">
            <v>MHD88底板</v>
          </cell>
          <cell r="E1498" t="str">
            <v>铝板 黑色 L431mm*W317mm*T2mm</v>
          </cell>
          <cell r="F1498" t="str">
            <v>PCS</v>
          </cell>
        </row>
        <row r="1499">
          <cell r="C1499" t="str">
            <v>WJ02V0009R0</v>
          </cell>
          <cell r="D1499" t="str">
            <v>底板</v>
          </cell>
          <cell r="F1499" t="str">
            <v>PCS</v>
          </cell>
        </row>
        <row r="1500">
          <cell r="C1500" t="str">
            <v>WJ02V0009R1</v>
          </cell>
          <cell r="D1500" t="str">
            <v>MHD1616底板</v>
          </cell>
          <cell r="E1500" t="str">
            <v>铝板 黑色 L432.4mm*W318mm*T2mm</v>
          </cell>
          <cell r="F1500" t="str">
            <v>PCS</v>
          </cell>
        </row>
        <row r="1501">
          <cell r="C1501" t="str">
            <v>WJ02V0010R0</v>
          </cell>
          <cell r="D1501" t="str">
            <v>MPA88底板</v>
          </cell>
          <cell r="F1501" t="str">
            <v>PCS</v>
          </cell>
        </row>
        <row r="1502">
          <cell r="C1502" t="str">
            <v>WJ02V0011R0</v>
          </cell>
          <cell r="D1502" t="str">
            <v>3U下盖MRG88</v>
          </cell>
          <cell r="F1502" t="str">
            <v>PCS</v>
          </cell>
        </row>
        <row r="1503">
          <cell r="C1503" t="str">
            <v>WJ02V0011R2</v>
          </cell>
          <cell r="D1503" t="str">
            <v>MRG88A底板</v>
          </cell>
          <cell r="E1503" t="str">
            <v>铝板 表面喷黑色细砂粉 L432.6mm*W255mm*T1.2mm</v>
          </cell>
          <cell r="F1503" t="str">
            <v>PCS</v>
          </cell>
        </row>
        <row r="1504">
          <cell r="C1504" t="str">
            <v>WJ02V0012R0</v>
          </cell>
          <cell r="D1504" t="str">
            <v>MTX200底板</v>
          </cell>
          <cell r="F1504" t="str">
            <v>PCS</v>
          </cell>
        </row>
        <row r="1505">
          <cell r="C1505" t="str">
            <v>WJ02V0013R0</v>
          </cell>
          <cell r="D1505" t="str">
            <v>1U底板MVG44</v>
          </cell>
          <cell r="F1505" t="str">
            <v>PCS</v>
          </cell>
        </row>
        <row r="1506">
          <cell r="C1506" t="str">
            <v>WJ02V0014R0</v>
          </cell>
          <cell r="D1506" t="str">
            <v>2U底板MVG88A</v>
          </cell>
          <cell r="F1506" t="str">
            <v>PCS</v>
          </cell>
        </row>
        <row r="1507">
          <cell r="C1507" t="str">
            <v>WJ02V0015R0</v>
          </cell>
          <cell r="D1507" t="str">
            <v>1UPS121底板</v>
          </cell>
          <cell r="F1507" t="str">
            <v>PCS</v>
          </cell>
        </row>
        <row r="1508">
          <cell r="C1508" t="str">
            <v>WJ02V0016R0</v>
          </cell>
          <cell r="D1508" t="str">
            <v>6路调光器底板</v>
          </cell>
          <cell r="F1508" t="str">
            <v>PCS</v>
          </cell>
        </row>
        <row r="1509">
          <cell r="C1509" t="str">
            <v>WJ02V0017R0</v>
          </cell>
          <cell r="D1509" t="str">
            <v>PTNET底板</v>
          </cell>
          <cell r="F1509" t="str">
            <v>PCS</v>
          </cell>
        </row>
        <row r="1510">
          <cell r="C1510" t="str">
            <v>WJ02V0018R0</v>
          </cell>
          <cell r="D1510" t="str">
            <v>8路控制器底板</v>
          </cell>
          <cell r="F1510" t="str">
            <v>PCS</v>
          </cell>
        </row>
        <row r="1511">
          <cell r="C1511" t="str">
            <v>WJ02V0019R0</v>
          </cell>
          <cell r="D1511" t="str">
            <v>WP18R底座</v>
          </cell>
          <cell r="F1511" t="str">
            <v>PCS</v>
          </cell>
        </row>
        <row r="1512">
          <cell r="C1512" t="str">
            <v>WJ02V0020R1</v>
          </cell>
          <cell r="D1512" t="str">
            <v>SC61D底板</v>
          </cell>
          <cell r="E1512" t="str">
            <v>表面拉丝（内表面不拉丝）黑色氧化处理 L182*W104.2mm</v>
          </cell>
          <cell r="F1512" t="str">
            <v>PCS</v>
          </cell>
        </row>
        <row r="1513">
          <cell r="C1513" t="str">
            <v>WJ02V0020R2</v>
          </cell>
          <cell r="D1513" t="str">
            <v>SC61D底板</v>
          </cell>
          <cell r="E1513" t="str">
            <v>表面拉丝（内表面不拉丝）黑色氧化处理 L182*W104.2mm</v>
          </cell>
          <cell r="F1513" t="str">
            <v>PCS</v>
          </cell>
        </row>
        <row r="1514">
          <cell r="C1514" t="str">
            <v>WJ02V0021R0</v>
          </cell>
          <cell r="D1514" t="str">
            <v>1U底板SC91DM</v>
          </cell>
          <cell r="F1514" t="str">
            <v>PCS</v>
          </cell>
        </row>
        <row r="1515">
          <cell r="C1515" t="str">
            <v>WJ02V0022R0</v>
          </cell>
          <cell r="D1515" t="str">
            <v>SC121D底板</v>
          </cell>
          <cell r="F1515" t="str">
            <v>PCS</v>
          </cell>
        </row>
        <row r="1516">
          <cell r="C1516" t="str">
            <v>WJ02V0022R1</v>
          </cell>
          <cell r="D1516" t="str">
            <v>SC121D底板</v>
          </cell>
          <cell r="E1516" t="str">
            <v>铝 外表面喷黑色细砂粉</v>
          </cell>
          <cell r="F1516" t="str">
            <v>PCS</v>
          </cell>
        </row>
        <row r="1517">
          <cell r="C1517" t="str">
            <v>WJ02V0023R0</v>
          </cell>
          <cell r="D1517" t="str">
            <v>SCV8A新机箱底盖</v>
          </cell>
          <cell r="F1517" t="str">
            <v>PCS</v>
          </cell>
        </row>
        <row r="1518">
          <cell r="C1518" t="str">
            <v>WJ02V0024R0</v>
          </cell>
          <cell r="D1518" t="str">
            <v>SDV2底板</v>
          </cell>
          <cell r="F1518" t="str">
            <v>PCS</v>
          </cell>
        </row>
        <row r="1519">
          <cell r="C1519" t="str">
            <v>WJ02V0024R1</v>
          </cell>
          <cell r="D1519" t="str">
            <v>SDV2底板</v>
          </cell>
          <cell r="E1519" t="str">
            <v>外表面喷砂黑色氧化处理，内表面不喷砂</v>
          </cell>
          <cell r="F1519" t="str">
            <v>PCS</v>
          </cell>
        </row>
        <row r="1520">
          <cell r="C1520" t="str">
            <v>WJ02V0025R0</v>
          </cell>
          <cell r="D1520" t="str">
            <v>SDV8底板</v>
          </cell>
          <cell r="F1520" t="str">
            <v>PCS</v>
          </cell>
        </row>
        <row r="1521">
          <cell r="C1521" t="str">
            <v>WJ02V0026R0</v>
          </cell>
          <cell r="D1521" t="str">
            <v>SHD2底板</v>
          </cell>
          <cell r="E1521" t="str">
            <v>铝 表面氧化处理（黑色）</v>
          </cell>
          <cell r="F1521" t="str">
            <v>PCS</v>
          </cell>
        </row>
        <row r="1522">
          <cell r="C1522" t="str">
            <v>WJ02V0026R2</v>
          </cell>
          <cell r="D1522" t="str">
            <v>SHD2底板</v>
          </cell>
          <cell r="E1522" t="str">
            <v>铝 表面喷砂氧化处理（黑色）</v>
          </cell>
          <cell r="F1522" t="str">
            <v>PCS</v>
          </cell>
        </row>
        <row r="1523">
          <cell r="C1523" t="str">
            <v>WJ02V0027R0</v>
          </cell>
          <cell r="D1523" t="str">
            <v>SHD4底板</v>
          </cell>
          <cell r="E1523" t="str">
            <v>铝 表面氧化处理（黑色）</v>
          </cell>
          <cell r="F1523" t="str">
            <v>PCS</v>
          </cell>
        </row>
        <row r="1524">
          <cell r="C1524" t="str">
            <v>WJ02V0027R2</v>
          </cell>
          <cell r="D1524" t="str">
            <v>SHD4底板</v>
          </cell>
          <cell r="E1524" t="str">
            <v>铝 表面喷砂氧化处理（黑色）</v>
          </cell>
          <cell r="F1524" t="str">
            <v>PCS</v>
          </cell>
        </row>
        <row r="1525">
          <cell r="C1525" t="str">
            <v>WJ02V0028R0</v>
          </cell>
          <cell r="D1525" t="str">
            <v>SHD8底板</v>
          </cell>
          <cell r="F1525" t="str">
            <v>PCS</v>
          </cell>
        </row>
        <row r="1526">
          <cell r="C1526" t="str">
            <v>WJ02V0029R0</v>
          </cell>
          <cell r="D1526" t="str">
            <v>SVG8底板</v>
          </cell>
          <cell r="E1526" t="str">
            <v>表面喷黑色细砂粉 L432*W230*T1.2mm</v>
          </cell>
          <cell r="F1526" t="str">
            <v>PCS</v>
          </cell>
        </row>
        <row r="1527">
          <cell r="C1527" t="str">
            <v>WJ02V0030R0</v>
          </cell>
          <cell r="D1527" t="str">
            <v>SVG32底板</v>
          </cell>
          <cell r="F1527" t="str">
            <v>PCS</v>
          </cell>
        </row>
        <row r="1528">
          <cell r="C1528" t="str">
            <v>WJ02V0031R0</v>
          </cell>
          <cell r="D1528" t="str">
            <v>TP200新机箱底盖</v>
          </cell>
          <cell r="F1528" t="str">
            <v>PCS</v>
          </cell>
        </row>
        <row r="1529">
          <cell r="C1529" t="str">
            <v>WJ02V0031R1</v>
          </cell>
          <cell r="D1529" t="str">
            <v>TP200R底板</v>
          </cell>
          <cell r="E1529" t="str">
            <v>铝 表面氧化处理（黑色）</v>
          </cell>
          <cell r="F1529" t="str">
            <v>PCS</v>
          </cell>
        </row>
        <row r="1530">
          <cell r="C1530" t="str">
            <v>WJ02V0031R2</v>
          </cell>
          <cell r="D1530" t="str">
            <v>TP200R底板</v>
          </cell>
          <cell r="E1530" t="str">
            <v>铝 表面氧化处理（黑色）</v>
          </cell>
          <cell r="F1530" t="str">
            <v>PCS</v>
          </cell>
        </row>
        <row r="1531">
          <cell r="C1531" t="str">
            <v>WJ02V0032R0</v>
          </cell>
          <cell r="D1531" t="str">
            <v>TP300底板</v>
          </cell>
          <cell r="F1531" t="str">
            <v>PCS</v>
          </cell>
        </row>
        <row r="1532">
          <cell r="C1532" t="str">
            <v>WJ02V0032R1</v>
          </cell>
          <cell r="D1532" t="str">
            <v>TP300底板</v>
          </cell>
          <cell r="E1532" t="str">
            <v>铝 外表面喷黑色细砂粉</v>
          </cell>
          <cell r="F1532" t="str">
            <v>PCS</v>
          </cell>
        </row>
        <row r="1533">
          <cell r="C1533" t="str">
            <v>WJ02V0033R0</v>
          </cell>
          <cell r="D1533" t="str">
            <v>TPHD402底板</v>
          </cell>
          <cell r="E1533" t="str">
            <v>铝 表面氧化处理（黑色）</v>
          </cell>
          <cell r="F1533" t="str">
            <v>PCS</v>
          </cell>
        </row>
        <row r="1534">
          <cell r="C1534" t="str">
            <v>WJ02V0033R1</v>
          </cell>
          <cell r="D1534" t="str">
            <v>TPHD402底板</v>
          </cell>
          <cell r="E1534" t="str">
            <v>铝 表面氧化处理（黑色）</v>
          </cell>
          <cell r="F1534" t="str">
            <v>PCS</v>
          </cell>
        </row>
        <row r="1535">
          <cell r="C1535" t="str">
            <v>WJ02V0034R0</v>
          </cell>
          <cell r="D1535" t="str">
            <v>TPVG201底板</v>
          </cell>
          <cell r="F1535" t="str">
            <v>PCS</v>
          </cell>
        </row>
        <row r="1536">
          <cell r="C1536" t="str">
            <v>WJ02V0034R1</v>
          </cell>
          <cell r="D1536" t="str">
            <v>TPVG201底板</v>
          </cell>
          <cell r="F1536" t="str">
            <v>PCS</v>
          </cell>
        </row>
        <row r="1537">
          <cell r="C1537" t="str">
            <v>WJ02V0035R0</v>
          </cell>
          <cell r="D1537" t="str">
            <v>新机箱底盖</v>
          </cell>
          <cell r="F1537" t="str">
            <v>PCS</v>
          </cell>
        </row>
        <row r="1538">
          <cell r="C1538" t="str">
            <v>WJ02V0036R0</v>
          </cell>
          <cell r="D1538" t="str">
            <v>WHD4底板</v>
          </cell>
          <cell r="F1538" t="str">
            <v>PCS</v>
          </cell>
        </row>
        <row r="1539">
          <cell r="C1539" t="str">
            <v>WJ02V0036R2</v>
          </cell>
          <cell r="D1539" t="str">
            <v>WHD4底板</v>
          </cell>
          <cell r="E1539" t="str">
            <v>表面喷砂黑色氧化处理 L157*W82*T2mm</v>
          </cell>
          <cell r="F1539" t="str">
            <v>PCS</v>
          </cell>
        </row>
        <row r="1540">
          <cell r="C1540" t="str">
            <v>WJ02V0037R0</v>
          </cell>
          <cell r="D1540" t="str">
            <v>WHD8底板</v>
          </cell>
          <cell r="F1540" t="str">
            <v>PCS</v>
          </cell>
        </row>
        <row r="1541">
          <cell r="C1541" t="str">
            <v>WJ02V0038R1E00</v>
          </cell>
          <cell r="D1541" t="str">
            <v>WP8后盖</v>
          </cell>
          <cell r="E1541" t="str">
            <v>表面拉丝铝本色氧化处理 L71*W50*1mm</v>
          </cell>
          <cell r="F1541" t="str">
            <v>PCS</v>
          </cell>
        </row>
        <row r="1542">
          <cell r="C1542" t="str">
            <v>WJ02V0038R2E00</v>
          </cell>
          <cell r="D1542" t="str">
            <v>WP8后盖</v>
          </cell>
          <cell r="E1542" t="str">
            <v>表面拉丝铝本色氧化处理 L71*W50*1mm</v>
          </cell>
          <cell r="F1542" t="str">
            <v>PCS</v>
          </cell>
        </row>
        <row r="1543">
          <cell r="C1543" t="str">
            <v>WJ02V0040R0</v>
          </cell>
          <cell r="D1543" t="str">
            <v>底板</v>
          </cell>
          <cell r="F1543" t="str">
            <v>PCS</v>
          </cell>
        </row>
        <row r="1544">
          <cell r="C1544" t="str">
            <v>WJ02V0040R1</v>
          </cell>
          <cell r="D1544" t="str">
            <v>WVG2AL底板</v>
          </cell>
          <cell r="E1544" t="str">
            <v>铝 表面喷黑色细砂粉</v>
          </cell>
          <cell r="F1544" t="str">
            <v>PCS</v>
          </cell>
        </row>
        <row r="1545">
          <cell r="C1545" t="str">
            <v>WJ02V0041R0</v>
          </cell>
          <cell r="D1545" t="str">
            <v>WVG4A机箱底盖</v>
          </cell>
          <cell r="F1545" t="str">
            <v>PCS</v>
          </cell>
        </row>
        <row r="1546">
          <cell r="C1546" t="str">
            <v>WJ02V0041R1</v>
          </cell>
          <cell r="D1546" t="str">
            <v>WVG4A底板</v>
          </cell>
          <cell r="E1546" t="str">
            <v>铝 表面喷黑色细砂粉</v>
          </cell>
          <cell r="F1546" t="str">
            <v>PCS</v>
          </cell>
        </row>
        <row r="1547">
          <cell r="C1547" t="str">
            <v>WJ02V0041R2</v>
          </cell>
          <cell r="D1547" t="str">
            <v>WVG4A底板</v>
          </cell>
          <cell r="E1547" t="str">
            <v>铝 表面喷黑色细砂粉</v>
          </cell>
          <cell r="F1547" t="str">
            <v>PCS</v>
          </cell>
        </row>
        <row r="1548">
          <cell r="C1548" t="str">
            <v>WJ02V0042R0</v>
          </cell>
          <cell r="D1548" t="str">
            <v>1U通用底板</v>
          </cell>
          <cell r="F1548" t="str">
            <v>PCS</v>
          </cell>
        </row>
        <row r="1549">
          <cell r="C1549" t="str">
            <v>WJ02V0043R0</v>
          </cell>
          <cell r="D1549" t="str">
            <v>WVG16A底板</v>
          </cell>
          <cell r="E1549" t="str">
            <v>表面喷黑色细沙粉 L432*W254*T1.2mm</v>
          </cell>
          <cell r="F1549" t="str">
            <v>PCS</v>
          </cell>
        </row>
        <row r="1550">
          <cell r="C1550" t="str">
            <v>WJ02V0044R0</v>
          </cell>
          <cell r="D1550" t="str">
            <v>MMX88底板</v>
          </cell>
          <cell r="E1550" t="str">
            <v>铝 外表面喷黑色细砂粉</v>
          </cell>
          <cell r="F1550" t="str">
            <v>PCS</v>
          </cell>
        </row>
        <row r="1551">
          <cell r="C1551" t="str">
            <v>WJ02V0045R0</v>
          </cell>
          <cell r="D1551" t="str">
            <v>MMX3232底板（MMX1616)</v>
          </cell>
          <cell r="E1551" t="str">
            <v>铝 外表面喷黑色细砂粉</v>
          </cell>
          <cell r="F1551" t="str">
            <v>PCS</v>
          </cell>
        </row>
        <row r="1552">
          <cell r="C1552" t="str">
            <v>WJ02V0046R0</v>
          </cell>
          <cell r="D1552" t="str">
            <v>MHD44（耳朵）底板</v>
          </cell>
          <cell r="E1552" t="str">
            <v>铝 外表面喷黑色细砂粉</v>
          </cell>
          <cell r="F1552" t="str">
            <v>PCS</v>
          </cell>
        </row>
        <row r="1553">
          <cell r="C1553" t="str">
            <v>WJ02V0047R1</v>
          </cell>
          <cell r="D1553" t="str">
            <v>MHD3232底板</v>
          </cell>
          <cell r="F1553" t="str">
            <v>PCS</v>
          </cell>
        </row>
        <row r="1554">
          <cell r="C1554" t="str">
            <v>WJ02V0047R2</v>
          </cell>
          <cell r="D1554" t="str">
            <v>MHD3232底板</v>
          </cell>
          <cell r="E1554" t="str">
            <v>铝板 表面喷黑色细砂粉 L432.4mm*W318mm*T2mm</v>
          </cell>
          <cell r="F1554" t="str">
            <v>PCS</v>
          </cell>
        </row>
        <row r="1555">
          <cell r="C1555" t="str">
            <v>WJ02V0048R0</v>
          </cell>
          <cell r="D1555" t="str">
            <v>MDV3232底板</v>
          </cell>
          <cell r="F1555" t="str">
            <v>PCS</v>
          </cell>
        </row>
        <row r="1556">
          <cell r="C1556" t="str">
            <v>WJ02V0048R1</v>
          </cell>
          <cell r="D1556" t="str">
            <v>MDV3232A底板</v>
          </cell>
          <cell r="E1556" t="str">
            <v>黑色</v>
          </cell>
          <cell r="F1556" t="str">
            <v>PCS</v>
          </cell>
        </row>
        <row r="1557">
          <cell r="C1557" t="str">
            <v>WJ02V0049R0</v>
          </cell>
          <cell r="D1557" t="str">
            <v>AT-DRC444底板</v>
          </cell>
          <cell r="F1557" t="str">
            <v>PCS</v>
          </cell>
        </row>
        <row r="1558">
          <cell r="C1558" t="str">
            <v>WJ02V0050R0</v>
          </cell>
          <cell r="D1558" t="str">
            <v>AT-HD-V1616M底板</v>
          </cell>
          <cell r="F1558" t="str">
            <v>PCS</v>
          </cell>
        </row>
        <row r="1559">
          <cell r="C1559" t="str">
            <v>WJ02V0052R1U04</v>
          </cell>
          <cell r="D1559" t="str">
            <v>(DIGI-VGASD2-S)底板</v>
          </cell>
          <cell r="E1559" t="str">
            <v>5052 铝板 表面喷黑色平光粉 L134.7mm*W82.5mm*T1.5mm</v>
          </cell>
          <cell r="F1559" t="str">
            <v>PCS</v>
          </cell>
        </row>
        <row r="1560">
          <cell r="C1560" t="str">
            <v>WJ02V0053R0</v>
          </cell>
          <cell r="D1560" t="str">
            <v>TP200T底板</v>
          </cell>
          <cell r="E1560" t="str">
            <v>铝 表面氧化处理（黑色）</v>
          </cell>
          <cell r="F1560" t="str">
            <v>PCS</v>
          </cell>
        </row>
        <row r="1561">
          <cell r="C1561" t="str">
            <v>WJ02V0053R1</v>
          </cell>
          <cell r="D1561" t="str">
            <v>TP200T底板</v>
          </cell>
          <cell r="E1561" t="str">
            <v>铝 表面氧化处理（黑色）</v>
          </cell>
          <cell r="F1561" t="str">
            <v>PCS</v>
          </cell>
        </row>
        <row r="1562">
          <cell r="C1562" t="str">
            <v>WJ02V0054R0</v>
          </cell>
          <cell r="D1562" t="str">
            <v>T8底板</v>
          </cell>
          <cell r="E1562" t="str">
            <v>铝 外表面喷油处理（黑色）</v>
          </cell>
          <cell r="F1562" t="str">
            <v>PCS</v>
          </cell>
        </row>
        <row r="1563">
          <cell r="C1563" t="str">
            <v>WJ02V0055R1U04</v>
          </cell>
          <cell r="D1563" t="str">
            <v>T4底板</v>
          </cell>
          <cell r="E1563" t="str">
            <v>1.5mm铝板 表面喷黑色平光粉 L212mm*W115mm*T1.5mm</v>
          </cell>
          <cell r="F1563" t="str">
            <v>PCS</v>
          </cell>
        </row>
        <row r="1564">
          <cell r="C1564" t="str">
            <v>WJ02V0056R0</v>
          </cell>
          <cell r="D1564" t="str">
            <v>VSC-51底板</v>
          </cell>
          <cell r="F1564" t="str">
            <v>PCS</v>
          </cell>
        </row>
        <row r="1565">
          <cell r="C1565" t="str">
            <v>WJ02V0057R0</v>
          </cell>
          <cell r="D1565" t="str">
            <v>CSH2底板</v>
          </cell>
          <cell r="F1565" t="str">
            <v>PCS</v>
          </cell>
        </row>
        <row r="1566">
          <cell r="C1566" t="str">
            <v>WJ02V0058R0</v>
          </cell>
          <cell r="D1566" t="str">
            <v>FODV300底板</v>
          </cell>
          <cell r="F1566" t="str">
            <v>PCS</v>
          </cell>
        </row>
        <row r="1567">
          <cell r="C1567" t="str">
            <v>WJ02V0058R1</v>
          </cell>
          <cell r="D1567" t="str">
            <v>FODV300底板</v>
          </cell>
          <cell r="E1567" t="str">
            <v>2mm铝板 表面喷黑色细砂粉 L110mm*W77mm*T2mm</v>
          </cell>
          <cell r="F1567" t="str">
            <v>PCS</v>
          </cell>
        </row>
        <row r="1568">
          <cell r="C1568" t="str">
            <v>WJ02V0059R0</v>
          </cell>
          <cell r="D1568" t="str">
            <v>SVG4底板</v>
          </cell>
          <cell r="E1568" t="str">
            <v>铝 表面喷砂氧化处理（黑色）</v>
          </cell>
          <cell r="F1568" t="str">
            <v>PCS</v>
          </cell>
        </row>
        <row r="1569">
          <cell r="C1569" t="str">
            <v>WJ02V0060R0</v>
          </cell>
          <cell r="D1569" t="str">
            <v>CHA2底板</v>
          </cell>
          <cell r="E1569" t="str">
            <v>铝 表面喷砂氧化处理（黑色）</v>
          </cell>
          <cell r="F1569" t="str">
            <v>PCS</v>
          </cell>
        </row>
        <row r="1570">
          <cell r="C1570" t="str">
            <v>WJ02V0060R1</v>
          </cell>
          <cell r="D1570" t="str">
            <v>CHA2底板</v>
          </cell>
          <cell r="E1570" t="str">
            <v>铝 表面喷砂氧化处理（黑色）</v>
          </cell>
          <cell r="F1570" t="str">
            <v>PCS</v>
          </cell>
        </row>
        <row r="1571">
          <cell r="C1571" t="str">
            <v>WJ02V0061R1</v>
          </cell>
          <cell r="D1571" t="str">
            <v>PA3底板</v>
          </cell>
          <cell r="E1571" t="str">
            <v>1mm铝板 表面喷黑色细砂粉 L143mm*W128mm</v>
          </cell>
          <cell r="F1571" t="str">
            <v>PCS</v>
          </cell>
        </row>
        <row r="1572">
          <cell r="C1572" t="str">
            <v>WJ02V0061R3E00</v>
          </cell>
          <cell r="D1572" t="str">
            <v>PA3V底板</v>
          </cell>
          <cell r="E1572" t="str">
            <v>1mm铝板 表面喷黑色细砂粉 L143mm*W128mm</v>
          </cell>
          <cell r="F1572" t="str">
            <v>PCS</v>
          </cell>
        </row>
        <row r="1573">
          <cell r="C1573" t="str">
            <v>WJ02V0061R4E00</v>
          </cell>
          <cell r="D1573" t="str">
            <v>PA3V底板</v>
          </cell>
          <cell r="E1573" t="str">
            <v>1.2mm铝板 表面喷黑色细砂粉 L142.5mm*W127*T1.2mm</v>
          </cell>
          <cell r="F1573" t="str">
            <v>PCS</v>
          </cell>
        </row>
        <row r="1574">
          <cell r="C1574" t="str">
            <v>WJ02V0061R4K01</v>
          </cell>
          <cell r="D1574" t="str">
            <v>PA3V底板</v>
          </cell>
          <cell r="E1574" t="str">
            <v>1.2mm铝板 表面喷黑色细砂粉 L142.5mm*W127*T1.2mm</v>
          </cell>
          <cell r="F1574" t="str">
            <v>PCS</v>
          </cell>
        </row>
        <row r="1575">
          <cell r="C1575" t="str">
            <v>WJ02V0062R0</v>
          </cell>
          <cell r="D1575" t="str">
            <v>MMX6464底板</v>
          </cell>
          <cell r="F1575" t="str">
            <v>PCS</v>
          </cell>
        </row>
        <row r="1576">
          <cell r="C1576" t="str">
            <v>WJ02V0062R1</v>
          </cell>
          <cell r="D1576" t="str">
            <v>MMX6464底板</v>
          </cell>
          <cell r="E1576" t="str">
            <v>铝板 外表面喷黑色细砂粉 L436.6mm*W317mm*T2mm</v>
          </cell>
          <cell r="F1576" t="str">
            <v>PCS</v>
          </cell>
        </row>
        <row r="1577">
          <cell r="C1577" t="str">
            <v>WJ02V0063R0</v>
          </cell>
          <cell r="D1577" t="str">
            <v>MRG6464底板</v>
          </cell>
          <cell r="E1577" t="str">
            <v>铝板 内表面要拉丝处理，外表面喷黑色细砂粉 L432.6mm*W315mm*T2</v>
          </cell>
          <cell r="F1577" t="str">
            <v>PCS</v>
          </cell>
        </row>
        <row r="1578">
          <cell r="C1578" t="str">
            <v>WJ02V0064R0</v>
          </cell>
          <cell r="D1578" t="str">
            <v>MRG1616A底板</v>
          </cell>
          <cell r="E1578" t="str">
            <v>铝板 表面喷黑色细砂粉 L432.6mm*W264mm*T2mm</v>
          </cell>
          <cell r="F1578" t="str">
            <v>PCS</v>
          </cell>
        </row>
        <row r="1579">
          <cell r="C1579" t="str">
            <v>WJ02V0065R0</v>
          </cell>
          <cell r="D1579" t="str">
            <v>MCV6464A底板</v>
          </cell>
          <cell r="E1579" t="str">
            <v>铝板 表面喷黑色细砂粉 L432.6mm*W315mm*T2mm</v>
          </cell>
          <cell r="F1579" t="str">
            <v>PCS</v>
          </cell>
        </row>
        <row r="1580">
          <cell r="C1580" t="str">
            <v>WJ02V0066R0</v>
          </cell>
          <cell r="D1580" t="str">
            <v>MRG3232A底板</v>
          </cell>
          <cell r="E1580" t="str">
            <v>表面喷黑色细砂粉 L431.6mm*W279mm*T2mm</v>
          </cell>
          <cell r="F1580" t="str">
            <v>PCS</v>
          </cell>
        </row>
        <row r="1581">
          <cell r="C1581" t="str">
            <v>WJ02V0067R0</v>
          </cell>
          <cell r="D1581" t="str">
            <v>D-1001底板</v>
          </cell>
          <cell r="E1581" t="str">
            <v>外表面喷黑色细砂粉(内表面不喷粉)</v>
          </cell>
          <cell r="F1581" t="str">
            <v>PCS</v>
          </cell>
        </row>
        <row r="1582">
          <cell r="C1582" t="str">
            <v>WJ02V0067R2</v>
          </cell>
          <cell r="D1582" t="str">
            <v>D-1001底板</v>
          </cell>
          <cell r="E1582" t="str">
            <v>外表面喷黑色细砂粉 L432*W232.5*T1.2mm</v>
          </cell>
          <cell r="F1582" t="str">
            <v>PCS</v>
          </cell>
        </row>
        <row r="1583">
          <cell r="C1583" t="str">
            <v>WJ02V0068R0</v>
          </cell>
          <cell r="D1583" t="str">
            <v>MV4底板</v>
          </cell>
          <cell r="E1583" t="str">
            <v>铝板 外表面喷黑色细沙粉(内表面不喷粉)L432mm*232.5mm*T1.2mm</v>
          </cell>
          <cell r="F1583" t="str">
            <v>PCS</v>
          </cell>
        </row>
        <row r="1584">
          <cell r="C1584" t="str">
            <v>WJ02V0070R0</v>
          </cell>
          <cell r="D1584" t="str">
            <v>TPHD403底板</v>
          </cell>
          <cell r="F1584" t="str">
            <v>PCS</v>
          </cell>
        </row>
        <row r="1585">
          <cell r="C1585" t="str">
            <v>WJ02V0070R1</v>
          </cell>
          <cell r="D1585" t="str">
            <v>TPHD403底板</v>
          </cell>
          <cell r="E1585" t="str">
            <v>表面喷砂黑色氧化处理 L118.8*W77.2*T2mm</v>
          </cell>
          <cell r="F1585" t="str">
            <v>PCS</v>
          </cell>
        </row>
        <row r="1586">
          <cell r="C1586" t="str">
            <v>WJ02V0073R0</v>
          </cell>
          <cell r="D1586" t="str">
            <v>SHD2A底板</v>
          </cell>
          <cell r="E1586" t="str">
            <v>外表面喷砂黑色氧化处理，内表面不喷砂</v>
          </cell>
          <cell r="F1586" t="str">
            <v>PCS</v>
          </cell>
        </row>
        <row r="1587">
          <cell r="C1587" t="str">
            <v>WJ02V0074R0</v>
          </cell>
          <cell r="D1587" t="str">
            <v>MHD44TP底板</v>
          </cell>
          <cell r="E1587" t="str">
            <v>表面喷细砂氧化处理（黑色）L430.4mm*W230mm*T1.4mm</v>
          </cell>
          <cell r="F1587" t="str">
            <v>PCS</v>
          </cell>
        </row>
        <row r="1588">
          <cell r="C1588" t="str">
            <v>WJ02V0074R1</v>
          </cell>
          <cell r="D1588" t="str">
            <v>MHD44TP底板</v>
          </cell>
          <cell r="E1588" t="str">
            <v>表面喷细砂氧化处理（黑色） L430.4*W230*T1.4mm</v>
          </cell>
          <cell r="F1588" t="str">
            <v>PCS</v>
          </cell>
        </row>
        <row r="1589">
          <cell r="C1589" t="str">
            <v>WJ02V0075R0</v>
          </cell>
          <cell r="D1589" t="str">
            <v>电源中继器底板</v>
          </cell>
          <cell r="E1589" t="str">
            <v>表面喷黑色细砂粉 L78.8*W78mm</v>
          </cell>
          <cell r="F1589" t="str">
            <v>PCS</v>
          </cell>
        </row>
        <row r="1590">
          <cell r="C1590" t="str">
            <v>WJ02V0076R0</v>
          </cell>
          <cell r="D1590" t="str">
            <v>KD-HDMI41 底板</v>
          </cell>
          <cell r="E1590" t="str">
            <v>表面喷黑色细砂粉 L223mm*W82mm</v>
          </cell>
          <cell r="F1590" t="str">
            <v>PCS</v>
          </cell>
        </row>
        <row r="1591">
          <cell r="C1591" t="str">
            <v>WJ02V0077R0</v>
          </cell>
          <cell r="D1591" t="str">
            <v>D-3002底板</v>
          </cell>
          <cell r="E1591" t="str">
            <v>2mm铝板,表面喷细砂黑色氧化处理</v>
          </cell>
          <cell r="F1591" t="str">
            <v>PCS</v>
          </cell>
        </row>
        <row r="1592">
          <cell r="C1592" t="str">
            <v>WJ02V0078R0E00</v>
          </cell>
          <cell r="D1592" t="str">
            <v>SC51T底板</v>
          </cell>
          <cell r="E1592" t="str">
            <v>表面喷砂氧化处理（黑色）L217.6*W145*T1.2mm</v>
          </cell>
          <cell r="F1592" t="str">
            <v>PCS</v>
          </cell>
        </row>
        <row r="1593">
          <cell r="C1593" t="str">
            <v>WJ02V0078R1E00</v>
          </cell>
          <cell r="D1593" t="str">
            <v>SC51T底板</v>
          </cell>
          <cell r="E1593" t="str">
            <v>表面喷砂氧化处理（黑色）L217.6*W145*T1.2mm</v>
          </cell>
          <cell r="F1593" t="str">
            <v>PCS</v>
          </cell>
        </row>
        <row r="1594">
          <cell r="C1594" t="str">
            <v>WJ02V0078R1K01</v>
          </cell>
          <cell r="D1594" t="str">
            <v>SC51T底板</v>
          </cell>
          <cell r="E1594" t="str">
            <v>表面喷砂氧化处理（黑色）L217.6*W145*T1.2mm</v>
          </cell>
          <cell r="F1594" t="str">
            <v>PCS</v>
          </cell>
        </row>
        <row r="1595">
          <cell r="C1595" t="str">
            <v>WJ02V0078R2E00</v>
          </cell>
          <cell r="D1595" t="str">
            <v>SC51T底板</v>
          </cell>
          <cell r="E1595" t="str">
            <v>表面喷砂氧化处理（黑色）L217.6*W145*T1.2mm</v>
          </cell>
          <cell r="F1595" t="str">
            <v>PCS</v>
          </cell>
        </row>
        <row r="1596">
          <cell r="C1596" t="str">
            <v>WJ02V0078R2K01</v>
          </cell>
          <cell r="D1596" t="str">
            <v>SC51T底板</v>
          </cell>
          <cell r="E1596" t="str">
            <v>表面喷砂氧化处理（黑色）L217.6*W145*T1.2mm</v>
          </cell>
          <cell r="F1596" t="str">
            <v>PCS</v>
          </cell>
        </row>
        <row r="1597">
          <cell r="C1597" t="str">
            <v>WJ02V0078R2U01</v>
          </cell>
          <cell r="D1597" t="str">
            <v>SC51T底板</v>
          </cell>
          <cell r="E1597" t="str">
            <v>表面喷砂氧化处理（黑色）L217.6*W145*T1.2mm</v>
          </cell>
          <cell r="F1597" t="str">
            <v>PCS</v>
          </cell>
        </row>
        <row r="1598">
          <cell r="C1598" t="str">
            <v>WJ02V0078R3E00</v>
          </cell>
          <cell r="D1598" t="str">
            <v>SC51T底板</v>
          </cell>
          <cell r="E1598" t="str">
            <v>表面喷砂氧化处理（黑色）L217.6*W145*T1.2mm</v>
          </cell>
          <cell r="F1598" t="str">
            <v>PCS</v>
          </cell>
        </row>
        <row r="1599">
          <cell r="C1599" t="str">
            <v>WJ02V0079R0E00</v>
          </cell>
          <cell r="D1599" t="str">
            <v>CAT-RE中继器底板</v>
          </cell>
          <cell r="E1599" t="str">
            <v>外表面喷黑色细砂粉 L78.8*W78mm</v>
          </cell>
          <cell r="F1599" t="str">
            <v>PCS</v>
          </cell>
        </row>
        <row r="1600">
          <cell r="C1600" t="str">
            <v>WJ02V0080R0</v>
          </cell>
          <cell r="D1600" t="str">
            <v>D-3300 底板</v>
          </cell>
          <cell r="E1600" t="str">
            <v>铝板 表面喷砂黑色氧化处理 L170*W104*T2mm</v>
          </cell>
          <cell r="F1600" t="str">
            <v>PCS</v>
          </cell>
        </row>
        <row r="1601">
          <cell r="C1601" t="str">
            <v>WJ02V0081R0</v>
          </cell>
          <cell r="D1601" t="str">
            <v>CM-MT4420-HD底板</v>
          </cell>
          <cell r="E1601" t="str">
            <v>表面喷细砂黑色氧化处理 L430.4*W230*T1.4mm</v>
          </cell>
          <cell r="F1601" t="str">
            <v>PCS</v>
          </cell>
        </row>
        <row r="1602">
          <cell r="C1602" t="str">
            <v>WJ02V0082R0I01</v>
          </cell>
          <cell r="D1602" t="str">
            <v>SC81HDbT底板</v>
          </cell>
          <cell r="E1602" t="str">
            <v>表面喷砂氧化处理（黑色）</v>
          </cell>
          <cell r="F1602" t="str">
            <v>PCS</v>
          </cell>
        </row>
        <row r="1603">
          <cell r="C1603" t="str">
            <v>WJ02V0082R1I01</v>
          </cell>
          <cell r="D1603" t="str">
            <v>SC81HDbT底板</v>
          </cell>
          <cell r="E1603" t="str">
            <v>表面喷砂氧化处理（黑色）L252.6*W145.4mm</v>
          </cell>
          <cell r="F1603" t="str">
            <v>PCS</v>
          </cell>
        </row>
        <row r="1604">
          <cell r="C1604" t="str">
            <v>WJ02V0083R0</v>
          </cell>
          <cell r="D1604" t="str">
            <v>MHD88TP-N底板</v>
          </cell>
          <cell r="E1604" t="str">
            <v>外表面喷砂黑色氧化处理 L431*W375mm</v>
          </cell>
          <cell r="F1604" t="str">
            <v>PCS</v>
          </cell>
        </row>
        <row r="1605">
          <cell r="C1605" t="str">
            <v>WJ02V0083R1</v>
          </cell>
          <cell r="D1605" t="str">
            <v>MHD88TP-N底板</v>
          </cell>
          <cell r="E1605" t="str">
            <v>外表面喷砂黑色氧化处理 L431*W375mm</v>
          </cell>
          <cell r="F1605" t="str">
            <v>PCS</v>
          </cell>
        </row>
        <row r="1606">
          <cell r="C1606" t="str">
            <v>WJ02V0083R1C09</v>
          </cell>
          <cell r="D1606" t="str">
            <v>MHD88TP-N底板</v>
          </cell>
          <cell r="E1606" t="str">
            <v>外表面喷砂黑色氧化处理 L431*W375mm</v>
          </cell>
          <cell r="F1606" t="str">
            <v>PCS</v>
          </cell>
        </row>
        <row r="1607">
          <cell r="C1607" t="str">
            <v>WJ02V0084R0E00</v>
          </cell>
          <cell r="D1607" t="str">
            <v>SC51D底板</v>
          </cell>
          <cell r="E1607" t="str">
            <v>表面喷砂氧化处理（黑色）L217.6*W145mm</v>
          </cell>
          <cell r="F1607" t="str">
            <v>PCS</v>
          </cell>
        </row>
        <row r="1608">
          <cell r="C1608" t="str">
            <v>WJ02V0084R0K01</v>
          </cell>
          <cell r="D1608" t="str">
            <v>SC51D底板</v>
          </cell>
          <cell r="E1608" t="str">
            <v>表面喷砂氧化处理（黑色）L217.6*W145mm</v>
          </cell>
          <cell r="F1608" t="str">
            <v>PCS</v>
          </cell>
        </row>
        <row r="1609">
          <cell r="C1609" t="str">
            <v>WJ02V0084R1E00</v>
          </cell>
          <cell r="D1609" t="str">
            <v>SC51D底板</v>
          </cell>
          <cell r="E1609" t="str">
            <v>表面喷砂氧化处理（黑色）L217.6*W145mm</v>
          </cell>
          <cell r="F1609" t="str">
            <v>PCS</v>
          </cell>
        </row>
        <row r="1610">
          <cell r="C1610" t="str">
            <v>WJ02V0085R0E00</v>
          </cell>
          <cell r="D1610" t="str">
            <v>TPHD403PLT底板</v>
          </cell>
          <cell r="E1610" t="str">
            <v>表面喷砂氧化处理（黑色）L149.4*W82.7mm</v>
          </cell>
          <cell r="F1610" t="str">
            <v>PCS</v>
          </cell>
        </row>
        <row r="1611">
          <cell r="C1611" t="str">
            <v>WJ02V0085R0R01</v>
          </cell>
          <cell r="D1611" t="str">
            <v>TPHD403PLT底板</v>
          </cell>
          <cell r="E1611" t="str">
            <v>表面喷砂氧化处理（黑色）L149.4*W82.7mm</v>
          </cell>
          <cell r="F1611" t="str">
            <v>PCS</v>
          </cell>
        </row>
        <row r="1612">
          <cell r="C1612" t="str">
            <v>WJ02V0086R0E00</v>
          </cell>
          <cell r="D1612" t="str">
            <v>TPHD403PLR底板</v>
          </cell>
          <cell r="E1612" t="str">
            <v>表面喷砂氧化处理（黑色）L149.4*W82.7mm</v>
          </cell>
          <cell r="F1612" t="str">
            <v>PCS</v>
          </cell>
        </row>
        <row r="1613">
          <cell r="C1613" t="str">
            <v>WJ02V0086R0R01</v>
          </cell>
          <cell r="D1613" t="str">
            <v>TPHD403PLR底板</v>
          </cell>
          <cell r="E1613" t="str">
            <v>表面喷砂氧化处理（黑色）L149.4*W82.7mm</v>
          </cell>
          <cell r="F1613" t="str">
            <v>PCS</v>
          </cell>
        </row>
        <row r="1614">
          <cell r="C1614" t="str">
            <v>WJ02V0087R0</v>
          </cell>
          <cell r="D1614" t="str">
            <v>D-3001底板</v>
          </cell>
          <cell r="E1614" t="str">
            <v>表面喷细砂氧化处理（黑色）L430.4*W253.5</v>
          </cell>
          <cell r="F1614" t="str">
            <v>PCS</v>
          </cell>
        </row>
        <row r="1615">
          <cell r="C1615" t="str">
            <v>WJ02V0088R0D02</v>
          </cell>
          <cell r="D1615" t="str">
            <v>TPHD403PT底板</v>
          </cell>
          <cell r="E1615" t="str">
            <v>表面喷砂氧化处理（黑色）L149.4*W82.7mm</v>
          </cell>
          <cell r="F1615" t="str">
            <v>PCS</v>
          </cell>
        </row>
        <row r="1616">
          <cell r="C1616" t="str">
            <v>WJ02V0088R0E00</v>
          </cell>
          <cell r="D1616" t="str">
            <v>TPHD403PT底板</v>
          </cell>
          <cell r="E1616" t="str">
            <v>表面喷砂氧化处理（黑色）L149.4*W82.7mm</v>
          </cell>
          <cell r="F1616" t="str">
            <v>PCS</v>
          </cell>
        </row>
        <row r="1617">
          <cell r="C1617" t="str">
            <v>WJ02V0088R0U10</v>
          </cell>
          <cell r="D1617" t="str">
            <v>TPHD403PT底板</v>
          </cell>
          <cell r="E1617" t="str">
            <v>表面喷砂氧化处理（黑色）L149.4*W82.7mm</v>
          </cell>
          <cell r="F1617" t="str">
            <v>PCS</v>
          </cell>
        </row>
        <row r="1618">
          <cell r="C1618" t="str">
            <v>WJ02V0089R0D02</v>
          </cell>
          <cell r="D1618" t="str">
            <v>TPHD403PR底板</v>
          </cell>
          <cell r="E1618" t="str">
            <v>表面喷砂氧化处理（黑色）L149.4*W82.7mm</v>
          </cell>
          <cell r="F1618" t="str">
            <v>PCS</v>
          </cell>
        </row>
        <row r="1619">
          <cell r="C1619" t="str">
            <v>WJ02V0089R0E00</v>
          </cell>
          <cell r="D1619" t="str">
            <v>TPHD403PR底板</v>
          </cell>
          <cell r="E1619" t="str">
            <v>表面喷砂氧化处理（黑色）L149.4*W82.7mm</v>
          </cell>
          <cell r="F1619" t="str">
            <v>PCS</v>
          </cell>
        </row>
        <row r="1620">
          <cell r="C1620" t="str">
            <v>WJ02V0089R0U10</v>
          </cell>
          <cell r="D1620" t="str">
            <v>TPHD403PR底板</v>
          </cell>
          <cell r="E1620" t="str">
            <v>表面喷砂氧化处理（黑色）L149.4*W82.7mm</v>
          </cell>
          <cell r="F1620" t="str">
            <v>PCS</v>
          </cell>
        </row>
        <row r="1621">
          <cell r="C1621" t="str">
            <v>WJ02V0090R0</v>
          </cell>
          <cell r="D1621" t="str">
            <v>MOD-SVG16底板</v>
          </cell>
          <cell r="E1621" t="str">
            <v>1.5mm铝板 外表面喷黑色细砂粉L433.4*W115mm</v>
          </cell>
          <cell r="F1621" t="str">
            <v>PCS</v>
          </cell>
        </row>
        <row r="1622">
          <cell r="C1622" t="str">
            <v>WJ02V0091R0</v>
          </cell>
          <cell r="D1622" t="str">
            <v>TPHD403PL底板</v>
          </cell>
          <cell r="E1622" t="str">
            <v>外表面喷沙氧化处理（黑色）L152*W84.2mm</v>
          </cell>
          <cell r="F1622" t="str">
            <v>PCS</v>
          </cell>
        </row>
        <row r="1623">
          <cell r="C1623" t="str">
            <v>WJ02V0092R0</v>
          </cell>
          <cell r="D1623" t="str">
            <v>MDV66TP底板</v>
          </cell>
          <cell r="E1623" t="str">
            <v>全表面喷黑色细砂粉，喷涂时柱子、螺纹孔需保护 L437*W315mm</v>
          </cell>
          <cell r="F1623" t="str">
            <v>PCS</v>
          </cell>
        </row>
        <row r="1624">
          <cell r="C1624" t="str">
            <v>WJ02V0093R0E00</v>
          </cell>
          <cell r="D1624" t="str">
            <v>SUH4T底板</v>
          </cell>
          <cell r="E1624" t="str">
            <v>表面喷砂氧化处理（黑色）L216.8*W146.4mm</v>
          </cell>
          <cell r="F1624" t="str">
            <v>PCS</v>
          </cell>
        </row>
        <row r="1625">
          <cell r="C1625" t="str">
            <v>WJ02V0093R0R01</v>
          </cell>
          <cell r="D1625" t="str">
            <v>SUH4T底板</v>
          </cell>
          <cell r="E1625" t="str">
            <v>表面喷砂氧化处理（黑色）L216.8*W146.4mm</v>
          </cell>
          <cell r="F1625" t="str">
            <v>PCS</v>
          </cell>
        </row>
        <row r="1626">
          <cell r="C1626" t="str">
            <v>WJ02V0094R0E00</v>
          </cell>
          <cell r="D1626" t="str">
            <v>SUH2-底盖</v>
          </cell>
          <cell r="E1626" t="str">
            <v>表面喷细砂黑色氧化,丝印</v>
          </cell>
          <cell r="F1626" t="str">
            <v>PCS</v>
          </cell>
        </row>
        <row r="1627">
          <cell r="C1627" t="str">
            <v>WJ02V0095R0</v>
          </cell>
          <cell r="D1627" t="str">
            <v>KD-HDMI41 底板</v>
          </cell>
          <cell r="E1627" t="str">
            <v>两表面拉丝，外表面喷黑色细砂粉L223*W82</v>
          </cell>
          <cell r="F1627" t="str">
            <v>PCS</v>
          </cell>
        </row>
        <row r="1628">
          <cell r="C1628" t="str">
            <v>WJ02V0096R0B01</v>
          </cell>
          <cell r="D1628" t="str">
            <v>WUH4A-上盖</v>
          </cell>
          <cell r="E1628" t="str">
            <v>1mm铝板折弯，喷细砂黑色氧化  L194mm*W80.8mm*H12mm</v>
          </cell>
          <cell r="F1628" t="str">
            <v>PCS</v>
          </cell>
        </row>
        <row r="1629">
          <cell r="C1629" t="str">
            <v>WJ02V0096R0E00</v>
          </cell>
          <cell r="D1629" t="str">
            <v>WUH4A-上盖</v>
          </cell>
          <cell r="E1629" t="str">
            <v>1mm铝板折弯，喷细砂黑色氧化  L194mm*W80.8mm*H12mm</v>
          </cell>
          <cell r="F1629" t="str">
            <v>PCS</v>
          </cell>
        </row>
        <row r="1630">
          <cell r="C1630" t="str">
            <v>WJ02V0096R0E01</v>
          </cell>
          <cell r="D1630" t="str">
            <v>WUH4A-上盖</v>
          </cell>
          <cell r="E1630" t="str">
            <v>1mm铝板折弯，喷细砂黑色氧化  L194mm*W80.8mm*H12mm</v>
          </cell>
          <cell r="F1630" t="str">
            <v>PCS</v>
          </cell>
        </row>
        <row r="1631">
          <cell r="C1631" t="str">
            <v>WJ02V0097R0</v>
          </cell>
          <cell r="D1631" t="str">
            <v>SUH4底盖</v>
          </cell>
          <cell r="E1631" t="str">
            <v>表面喷细砂黑色氧化L150*W69mm</v>
          </cell>
          <cell r="F1631" t="str">
            <v>PCS</v>
          </cell>
        </row>
        <row r="1632">
          <cell r="C1632" t="str">
            <v>WJ02V0098R0E00</v>
          </cell>
          <cell r="D1632" t="str">
            <v>FOUH302T底盖</v>
          </cell>
          <cell r="E1632" t="str">
            <v>1.5mm铝板折弯，喷细砂黑色氧化  L117mm*W80.6mm*H26.5mm</v>
          </cell>
          <cell r="F1632" t="str">
            <v>PCS</v>
          </cell>
        </row>
        <row r="1633">
          <cell r="C1633" t="str">
            <v>WJ02V0099R0E00</v>
          </cell>
          <cell r="D1633" t="str">
            <v>FOUH302R底盖</v>
          </cell>
          <cell r="E1633" t="str">
            <v>1.5mm铝板折弯，喷细砂黑色氧化  L117mm*W80.6mm*H26.5mm</v>
          </cell>
          <cell r="F1633" t="str">
            <v>PCS</v>
          </cell>
        </row>
        <row r="1634">
          <cell r="C1634" t="str">
            <v>WJ02V0100R0U04</v>
          </cell>
          <cell r="D1634" t="str">
            <v>DIGI-P51底板</v>
          </cell>
          <cell r="E1634" t="str">
            <v>表面喷砂氧化处理（黑色）L217.6*W145mm</v>
          </cell>
          <cell r="F1634" t="str">
            <v>PCS</v>
          </cell>
        </row>
        <row r="1635">
          <cell r="C1635" t="str">
            <v>WJ02V0101R0E00</v>
          </cell>
          <cell r="D1635" t="str">
            <v>IPM11-底盖</v>
          </cell>
          <cell r="E1635" t="str">
            <v>1.5mm铝板折弯，喷细砂黑色氧化  L120mm*W57mm*H20mm</v>
          </cell>
          <cell r="F1635" t="str">
            <v>PCS</v>
          </cell>
        </row>
        <row r="1636">
          <cell r="C1636" t="str">
            <v>WJ02V0102R0E00</v>
          </cell>
          <cell r="D1636" t="str">
            <v>IPM12-底盖</v>
          </cell>
          <cell r="E1636" t="str">
            <v>1.5mm铝板折弯，喷细砂黑色氧化  L120mm*W57mm*H20mm</v>
          </cell>
          <cell r="F1636" t="str">
            <v>PCS</v>
          </cell>
        </row>
        <row r="1637">
          <cell r="C1637" t="str">
            <v>WJ02V0103R0E00</v>
          </cell>
          <cell r="D1637" t="str">
            <v>TPHD-BYET-底盖</v>
          </cell>
          <cell r="E1637" t="str">
            <v>1.5mm铝板折弯，喷砂黑色氧化L120.6mm*W58.6mm*H22.8mm</v>
          </cell>
          <cell r="F1637" t="str">
            <v>PCS</v>
          </cell>
        </row>
        <row r="1638">
          <cell r="C1638" t="str">
            <v>WJ02V0104R0E00</v>
          </cell>
          <cell r="D1638" t="str">
            <v>TPHD-BYER-底盖</v>
          </cell>
          <cell r="E1638" t="str">
            <v>1.5mm铝板折弯，喷砂黑色氧化L120.6mm*W58.6mm*H22.8mm</v>
          </cell>
          <cell r="F1638" t="str">
            <v>PCS</v>
          </cell>
        </row>
        <row r="1639">
          <cell r="C1639" t="str">
            <v>WJ02V0105R0U10</v>
          </cell>
          <cell r="D1639" t="str">
            <v>CM-BT10-TX70-Lite-底盖</v>
          </cell>
          <cell r="E1639" t="str">
            <v>1.2mm铁板折弯，喷黑色细砂粉  L120mm*W58.6mm*H22.8mm</v>
          </cell>
          <cell r="F1639" t="str">
            <v>PCS</v>
          </cell>
        </row>
        <row r="1640">
          <cell r="C1640" t="str">
            <v>WJ02V0107R0</v>
          </cell>
          <cell r="D1640" t="str">
            <v>MDV248底板</v>
          </cell>
          <cell r="E1640" t="str">
            <v>全表面喷黑色细砂粉L437*W380mm</v>
          </cell>
          <cell r="F1640" t="str">
            <v>PCS</v>
          </cell>
        </row>
        <row r="1641">
          <cell r="C1641" t="str">
            <v>WJ03V0001R0</v>
          </cell>
          <cell r="D1641" t="str">
            <v>1U通用盖板</v>
          </cell>
          <cell r="E1641" t="str">
            <v>表面喷黑色细沙粉L432*W230*T1.5mm</v>
          </cell>
          <cell r="F1641" t="str">
            <v>PCS</v>
          </cell>
        </row>
        <row r="1642">
          <cell r="C1642" t="str">
            <v>WJ03V0001R0U02</v>
          </cell>
          <cell r="D1642" t="str">
            <v>1U通用盖板</v>
          </cell>
          <cell r="E1642" t="str">
            <v>铝 外表面喷黑色细砂粉</v>
          </cell>
          <cell r="F1642" t="str">
            <v>PCS</v>
          </cell>
        </row>
        <row r="1643">
          <cell r="C1643" t="str">
            <v>WJ03V0001R1</v>
          </cell>
          <cell r="D1643" t="str">
            <v>1U通用盖板</v>
          </cell>
          <cell r="E1643" t="str">
            <v>表面喷黑色细砂粉 L432*W230*T1.2mm</v>
          </cell>
          <cell r="F1643" t="str">
            <v>PCS</v>
          </cell>
        </row>
        <row r="1644">
          <cell r="C1644" t="str">
            <v>WJ03V0002R0</v>
          </cell>
          <cell r="D1644" t="str">
            <v>2U新通用上盖</v>
          </cell>
          <cell r="E1644" t="str">
            <v>铝 外表面喷黑色细砂粉</v>
          </cell>
          <cell r="F1644" t="str">
            <v>PCS</v>
          </cell>
        </row>
        <row r="1645">
          <cell r="C1645" t="str">
            <v>WJ03V0002R1</v>
          </cell>
          <cell r="D1645" t="str">
            <v>MCV1616A盖板</v>
          </cell>
          <cell r="E1645" t="str">
            <v>铝板 黑色 L431mm*W253mm*T2mm</v>
          </cell>
          <cell r="F1645" t="str">
            <v>PCS</v>
          </cell>
        </row>
        <row r="1646">
          <cell r="C1646" t="str">
            <v>WJ03V0003R0</v>
          </cell>
          <cell r="D1646" t="str">
            <v>MCV3232盖板</v>
          </cell>
          <cell r="F1646" t="str">
            <v>PCS</v>
          </cell>
        </row>
        <row r="1647">
          <cell r="C1647" t="str">
            <v>WJ03V0004R0</v>
          </cell>
          <cell r="D1647" t="str">
            <v>2U-MDV88盖板</v>
          </cell>
          <cell r="F1647" t="str">
            <v>PCS</v>
          </cell>
        </row>
        <row r="1648">
          <cell r="C1648" t="str">
            <v>WJ03V0005R0</v>
          </cell>
          <cell r="D1648" t="str">
            <v>盖板</v>
          </cell>
          <cell r="F1648" t="str">
            <v>PCS</v>
          </cell>
        </row>
        <row r="1649">
          <cell r="C1649" t="str">
            <v>WJ03V0006R0</v>
          </cell>
          <cell r="D1649" t="str">
            <v>MHD88盖板</v>
          </cell>
          <cell r="F1649" t="str">
            <v>PCS</v>
          </cell>
        </row>
        <row r="1650">
          <cell r="C1650" t="str">
            <v>WJ03V0006R1</v>
          </cell>
          <cell r="D1650" t="str">
            <v>MHD88盖板</v>
          </cell>
          <cell r="E1650" t="str">
            <v>铝 表面喷黑色细砂粉</v>
          </cell>
          <cell r="F1650" t="str">
            <v>PCS</v>
          </cell>
        </row>
        <row r="1651">
          <cell r="C1651" t="str">
            <v>WJ03V0006R2</v>
          </cell>
          <cell r="D1651" t="str">
            <v>MHD88盖板</v>
          </cell>
          <cell r="E1651" t="str">
            <v>黑色</v>
          </cell>
          <cell r="F1651" t="str">
            <v>PCS</v>
          </cell>
        </row>
        <row r="1652">
          <cell r="C1652" t="str">
            <v>WJ03V0007R0</v>
          </cell>
          <cell r="D1652" t="str">
            <v>1U盖板</v>
          </cell>
          <cell r="F1652" t="str">
            <v>PCS</v>
          </cell>
        </row>
        <row r="1653">
          <cell r="C1653" t="str">
            <v>WJ03V0008R0</v>
          </cell>
          <cell r="D1653" t="str">
            <v>3U上盖MRG88</v>
          </cell>
          <cell r="F1653" t="str">
            <v>PCS</v>
          </cell>
        </row>
        <row r="1654">
          <cell r="C1654" t="str">
            <v>WJ03V0008R1</v>
          </cell>
          <cell r="D1654" t="str">
            <v>MRG88A盖板</v>
          </cell>
          <cell r="E1654" t="str">
            <v>铝板 表面喷黑色细砂粉 L432.6mm*W255mm*T1.2mm</v>
          </cell>
          <cell r="F1654" t="str">
            <v>PCS</v>
          </cell>
        </row>
        <row r="1655">
          <cell r="C1655" t="str">
            <v>WJ03V0009R0</v>
          </cell>
          <cell r="D1655" t="str">
            <v>MTX200上盖</v>
          </cell>
          <cell r="F1655" t="str">
            <v>PCS</v>
          </cell>
        </row>
        <row r="1656">
          <cell r="C1656" t="str">
            <v>WJ03V0014R1E00</v>
          </cell>
          <cell r="D1656" t="str">
            <v>SC61D盖板</v>
          </cell>
          <cell r="E1656" t="str">
            <v>表面拉丝（内表面不拉丝）黑色氧化处理 L178*W98.6mm</v>
          </cell>
          <cell r="F1656" t="str">
            <v>PCS</v>
          </cell>
        </row>
        <row r="1657">
          <cell r="C1657" t="str">
            <v>WJ03V0014R1E01</v>
          </cell>
          <cell r="D1657" t="str">
            <v>SC61D盖板</v>
          </cell>
          <cell r="E1657" t="str">
            <v>表面拉丝（内表面不拉丝）黑色氧化处理 L178*W98.6mm</v>
          </cell>
          <cell r="F1657" t="str">
            <v>PCS</v>
          </cell>
        </row>
        <row r="1658">
          <cell r="C1658" t="str">
            <v>WJ03V0014R1U08</v>
          </cell>
          <cell r="D1658" t="str">
            <v>SC61D盖板</v>
          </cell>
          <cell r="E1658" t="str">
            <v>表面拉丝（内表面不拉丝）黑色氧化处理 L178*W98.6mm</v>
          </cell>
          <cell r="F1658" t="str">
            <v>PCS</v>
          </cell>
        </row>
        <row r="1659">
          <cell r="C1659" t="str">
            <v>WJ03V0016R1E00</v>
          </cell>
          <cell r="D1659" t="str">
            <v>SDV2盖板</v>
          </cell>
          <cell r="E1659" t="str">
            <v>外表面喷砂黑色氧化处理，内表面不喷砂</v>
          </cell>
          <cell r="F1659" t="str">
            <v>PCS</v>
          </cell>
        </row>
        <row r="1660">
          <cell r="C1660" t="str">
            <v>WJ03V0016R1E01</v>
          </cell>
          <cell r="D1660" t="str">
            <v>SDV2盖板</v>
          </cell>
          <cell r="E1660" t="str">
            <v>外表面喷砂黑色氧化处理，内表面不喷砂</v>
          </cell>
          <cell r="F1660" t="str">
            <v>PCS</v>
          </cell>
        </row>
        <row r="1661">
          <cell r="C1661" t="str">
            <v>WJ03V0024R0</v>
          </cell>
          <cell r="D1661" t="str">
            <v>SVG32盖板</v>
          </cell>
          <cell r="F1661" t="str">
            <v>PCS</v>
          </cell>
        </row>
        <row r="1662">
          <cell r="C1662" t="str">
            <v>WJ03V0027R1E00</v>
          </cell>
          <cell r="D1662" t="str">
            <v>TP300盖板</v>
          </cell>
          <cell r="E1662" t="str">
            <v>铝 外表面喷黑色细砂粉</v>
          </cell>
          <cell r="F1662" t="str">
            <v>PCS</v>
          </cell>
        </row>
        <row r="1663">
          <cell r="C1663" t="str">
            <v>WJ03V0027R1E01</v>
          </cell>
          <cell r="D1663" t="str">
            <v>TP300盖板</v>
          </cell>
          <cell r="E1663" t="str">
            <v>铝 外表面喷黑色细砂粉</v>
          </cell>
          <cell r="F1663" t="str">
            <v>PCS</v>
          </cell>
        </row>
        <row r="1664">
          <cell r="C1664" t="str">
            <v>WJ03V0028R2A01</v>
          </cell>
          <cell r="D1664" t="str">
            <v>TPHD402R盖板</v>
          </cell>
          <cell r="E1664" t="str">
            <v>外表面喷沙氧化处理（黑色）L106mm*W71mm*T2.5mm</v>
          </cell>
          <cell r="F1664" t="str">
            <v>PCS</v>
          </cell>
        </row>
        <row r="1665">
          <cell r="C1665" t="str">
            <v>WJ03V0028R2D01</v>
          </cell>
          <cell r="D1665" t="str">
            <v>TPHD402R盖板</v>
          </cell>
          <cell r="E1665" t="str">
            <v>外表面喷沙氧化处理（黑色）L106mm*W71mm*T2.5mm</v>
          </cell>
          <cell r="F1665" t="str">
            <v>PCS</v>
          </cell>
        </row>
        <row r="1666">
          <cell r="C1666" t="str">
            <v>WJ03V0028R2E00</v>
          </cell>
          <cell r="D1666" t="str">
            <v>TPHD402R盖板</v>
          </cell>
          <cell r="E1666" t="str">
            <v>铝板 两表面拉丝，外表面喷沙氧化处理(黑色)L106mm*W71mm*T2.5mm</v>
          </cell>
          <cell r="F1666" t="str">
            <v>PCS</v>
          </cell>
        </row>
        <row r="1667">
          <cell r="C1667" t="str">
            <v>WJ03V0028R2E01</v>
          </cell>
          <cell r="D1667" t="str">
            <v>TPHD402R盖板</v>
          </cell>
          <cell r="E1667" t="str">
            <v>铝板 两表面拉丝，外表面喷沙氧化处理(黑色)</v>
          </cell>
          <cell r="F1667" t="str">
            <v>PCS</v>
          </cell>
        </row>
        <row r="1668">
          <cell r="C1668" t="str">
            <v>WJ03V0028R2U02</v>
          </cell>
          <cell r="D1668" t="str">
            <v>TPHD402R盖板</v>
          </cell>
          <cell r="E1668" t="str">
            <v>铝板 两表面拉丝,外表面喷沙氧化处理(黑色）L106mm*W71mm*T2.5mm</v>
          </cell>
          <cell r="F1668" t="str">
            <v>PCS</v>
          </cell>
        </row>
        <row r="1669">
          <cell r="C1669" t="str">
            <v>WJ03V0028R2U13</v>
          </cell>
          <cell r="D1669" t="str">
            <v>TPHD402R盖板</v>
          </cell>
          <cell r="E1669" t="str">
            <v>外表面喷沙氧化处理（黑色）L106mm*W71mm*T2.5mm</v>
          </cell>
          <cell r="F1669" t="str">
            <v>PCS</v>
          </cell>
        </row>
        <row r="1670">
          <cell r="C1670" t="str">
            <v>WJ03V0031R0</v>
          </cell>
          <cell r="D1670" t="str">
            <v>新机箱上盖</v>
          </cell>
          <cell r="F1670" t="str">
            <v>PCS</v>
          </cell>
        </row>
        <row r="1671">
          <cell r="C1671" t="str">
            <v>WJ03V0032R3K01</v>
          </cell>
          <cell r="D1671" t="str">
            <v>WHD4盖板</v>
          </cell>
          <cell r="E1671" t="str">
            <v>表面喷砂黑色氧化处理 L153*W76*T2.5mm</v>
          </cell>
          <cell r="F1671" t="str">
            <v>PCS</v>
          </cell>
        </row>
        <row r="1672">
          <cell r="C1672" t="str">
            <v>WJ03V0035R1E00</v>
          </cell>
          <cell r="D1672" t="str">
            <v>WP8-B面板</v>
          </cell>
          <cell r="E1672" t="str">
            <v>表面拉丝黑色氧化处理 L114.3*W69.85mm</v>
          </cell>
          <cell r="F1672" t="str">
            <v>PCS</v>
          </cell>
        </row>
        <row r="1673">
          <cell r="C1673" t="str">
            <v>WJ03V0035R1E01</v>
          </cell>
          <cell r="D1673" t="str">
            <v>WP8-B面板</v>
          </cell>
          <cell r="E1673" t="str">
            <v>表面拉丝黑色氧化处理 L114.3*W69.85mm</v>
          </cell>
          <cell r="F1673" t="str">
            <v>PCS</v>
          </cell>
        </row>
        <row r="1674">
          <cell r="C1674" t="str">
            <v>WJ03V0035R2A00</v>
          </cell>
          <cell r="D1674" t="str">
            <v>WP8-B面板</v>
          </cell>
          <cell r="E1674" t="str">
            <v>表面拉丝黑色氧化处理 L114.3*W69.85mm</v>
          </cell>
          <cell r="F1674" t="str">
            <v>PCS</v>
          </cell>
        </row>
        <row r="1675">
          <cell r="C1675" t="str">
            <v>WJ03V0040R2D01</v>
          </cell>
          <cell r="D1675" t="str">
            <v>TPHD402T盖板</v>
          </cell>
          <cell r="E1675" t="str">
            <v>外表面喷沙氧化处理（黑色）L106mm*W71mm*T2.5mm</v>
          </cell>
          <cell r="F1675" t="str">
            <v>PCS</v>
          </cell>
        </row>
        <row r="1676">
          <cell r="C1676" t="str">
            <v>WJ03V0040R2E00</v>
          </cell>
          <cell r="D1676" t="str">
            <v>TPHD402T盖板</v>
          </cell>
          <cell r="E1676" t="str">
            <v>铝板 外表面喷沙氧化处理（黑色）L106mm*W71mm*T2.5mm</v>
          </cell>
          <cell r="F1676" t="str">
            <v>PCS</v>
          </cell>
        </row>
        <row r="1677">
          <cell r="C1677" t="str">
            <v>WJ03V0040R2E01</v>
          </cell>
          <cell r="D1677" t="str">
            <v>TPHD402T盖板</v>
          </cell>
          <cell r="E1677" t="str">
            <v>铝板 外表面喷沙氧化处理（黑色）L106mm*W71mm*T2.5mm</v>
          </cell>
          <cell r="F1677" t="str">
            <v>PCS</v>
          </cell>
        </row>
        <row r="1678">
          <cell r="C1678" t="str">
            <v>WJ03V0040R2U02</v>
          </cell>
          <cell r="D1678" t="str">
            <v>TPHD402T盖板</v>
          </cell>
          <cell r="E1678" t="str">
            <v>铝板 外表面喷沙氧化处理（黑色）L106mm*W71mm*T2.5mm</v>
          </cell>
          <cell r="F1678" t="str">
            <v>PCS</v>
          </cell>
        </row>
        <row r="1679">
          <cell r="C1679" t="str">
            <v>WJ03V0042R0</v>
          </cell>
          <cell r="D1679" t="str">
            <v>MMX88盖板</v>
          </cell>
          <cell r="E1679" t="str">
            <v>铝 外表面喷黑色细砂粉</v>
          </cell>
          <cell r="F1679" t="str">
            <v>PCS</v>
          </cell>
        </row>
        <row r="1680">
          <cell r="C1680" t="str">
            <v>WJ03V0043R0</v>
          </cell>
          <cell r="D1680" t="str">
            <v>MMX3232盖板(MMX1616)</v>
          </cell>
          <cell r="E1680" t="str">
            <v>铝 外表面喷黑色细砂粉</v>
          </cell>
          <cell r="F1680" t="str">
            <v>PCS</v>
          </cell>
        </row>
        <row r="1681">
          <cell r="C1681" t="str">
            <v>WJ03V0044R0</v>
          </cell>
          <cell r="D1681" t="str">
            <v>MHD3232盖板</v>
          </cell>
          <cell r="F1681" t="str">
            <v>PCS</v>
          </cell>
        </row>
        <row r="1682">
          <cell r="C1682" t="str">
            <v>WJ03V0045R0</v>
          </cell>
          <cell r="D1682" t="str">
            <v>AT-HD-V1616M盖板</v>
          </cell>
          <cell r="E1682" t="str">
            <v>铝 表面喷黑色细砂粉</v>
          </cell>
          <cell r="F1682" t="str">
            <v>PCS</v>
          </cell>
        </row>
        <row r="1683">
          <cell r="C1683" t="str">
            <v>WJ03V0047R1U04</v>
          </cell>
          <cell r="D1683" t="str">
            <v>DIGI-VGASD2-S盖板</v>
          </cell>
          <cell r="E1683" t="str">
            <v>5052 铝板 表面喷黑色平光粉 L161.45*W84*T1.5MM</v>
          </cell>
          <cell r="F1683" t="str">
            <v>PCS</v>
          </cell>
        </row>
        <row r="1684">
          <cell r="C1684" t="str">
            <v>WJ03V0048R0</v>
          </cell>
          <cell r="D1684" t="str">
            <v>T8盖板</v>
          </cell>
          <cell r="E1684" t="str">
            <v>1.2mm铝板 表面喷黑色平光粉 L431.8mm*W109.8mm*T1.2mm</v>
          </cell>
          <cell r="F1684" t="str">
            <v>PCS</v>
          </cell>
        </row>
        <row r="1685">
          <cell r="C1685" t="str">
            <v>WJ03V0050R0</v>
          </cell>
          <cell r="D1685" t="str">
            <v>VSC-51盖板</v>
          </cell>
          <cell r="F1685" t="str">
            <v>PCS</v>
          </cell>
        </row>
        <row r="1686">
          <cell r="C1686" t="str">
            <v>WJ03V0051R0</v>
          </cell>
          <cell r="D1686" t="str">
            <v>PA2B盖板</v>
          </cell>
          <cell r="E1686" t="str">
            <v>喷黑色细砂粉+丝印 L128*W87*T1.5mm</v>
          </cell>
          <cell r="F1686" t="str">
            <v>PCS</v>
          </cell>
        </row>
        <row r="1687">
          <cell r="C1687" t="str">
            <v>WJ03V0051R1A01</v>
          </cell>
          <cell r="D1687" t="str">
            <v>PA2B盖板</v>
          </cell>
          <cell r="E1687" t="str">
            <v>喷黑色细砂粉+丝印 L128*W87*T1.5mm</v>
          </cell>
          <cell r="F1687" t="str">
            <v>PCS</v>
          </cell>
        </row>
        <row r="1688">
          <cell r="C1688" t="str">
            <v>WJ03V0051R1A02</v>
          </cell>
          <cell r="D1688" t="str">
            <v>PA2B盖板</v>
          </cell>
          <cell r="E1688" t="str">
            <v>喷黑色细砂粉+丝印 L128*W87*T1.5mm</v>
          </cell>
          <cell r="F1688" t="str">
            <v>PCS</v>
          </cell>
        </row>
        <row r="1689">
          <cell r="C1689" t="str">
            <v>WJ03V0051R1E00</v>
          </cell>
          <cell r="D1689" t="str">
            <v>PA2B盖板</v>
          </cell>
          <cell r="E1689" t="str">
            <v>喷黑色细砂粉+丝印 L128*W87*T1.5mm</v>
          </cell>
          <cell r="F1689" t="str">
            <v>PCS</v>
          </cell>
        </row>
        <row r="1690">
          <cell r="C1690" t="str">
            <v>WJ03V0051R1E01</v>
          </cell>
          <cell r="D1690" t="str">
            <v>PA2B盖板</v>
          </cell>
          <cell r="E1690" t="str">
            <v>喷黑色细砂粉+丝印 L128*W87*T1.5mm</v>
          </cell>
          <cell r="F1690" t="str">
            <v>PCS</v>
          </cell>
        </row>
        <row r="1691">
          <cell r="C1691" t="str">
            <v>WJ03V0051R1J01</v>
          </cell>
          <cell r="D1691" t="str">
            <v>PA2B盖板</v>
          </cell>
          <cell r="E1691" t="str">
            <v>喷黑色细砂粉+丝印 L128*W87*T1.5mm</v>
          </cell>
          <cell r="F1691" t="str">
            <v>PCS</v>
          </cell>
        </row>
        <row r="1692">
          <cell r="C1692" t="str">
            <v>WJ03V0051R1J02</v>
          </cell>
          <cell r="D1692" t="str">
            <v>PA2B盖板</v>
          </cell>
          <cell r="E1692" t="str">
            <v>喷黑色细砂粉+丝印 L128*W87*T1.5mm</v>
          </cell>
          <cell r="F1692" t="str">
            <v>PCS</v>
          </cell>
        </row>
        <row r="1693">
          <cell r="C1693" t="str">
            <v>WJ03V0051R1K01</v>
          </cell>
          <cell r="D1693" t="str">
            <v>PA2B盖板</v>
          </cell>
          <cell r="E1693" t="str">
            <v>喷黑色细砂粉+丝印 L128*W87*T1.5mm</v>
          </cell>
          <cell r="F1693" t="str">
            <v>PCS</v>
          </cell>
        </row>
        <row r="1694">
          <cell r="C1694" t="str">
            <v>WJ03V0051R1U03</v>
          </cell>
          <cell r="D1694" t="str">
            <v>PA2B盖板</v>
          </cell>
          <cell r="E1694" t="str">
            <v>喷黑色细砂粉+丝印 L128*W87*T1.5mm</v>
          </cell>
          <cell r="F1694" t="str">
            <v>PCS</v>
          </cell>
        </row>
        <row r="1695">
          <cell r="C1695" t="str">
            <v>WJ03V0051R1U06</v>
          </cell>
          <cell r="D1695" t="str">
            <v>PA2B盖板</v>
          </cell>
          <cell r="E1695" t="str">
            <v>喷黑色细砂粉+丝印 L128*W87*T1.5mm</v>
          </cell>
          <cell r="F1695" t="str">
            <v>PCS</v>
          </cell>
        </row>
        <row r="1696">
          <cell r="C1696" t="str">
            <v>WJ03V0051R1U07</v>
          </cell>
          <cell r="D1696" t="str">
            <v>PA2B盖板</v>
          </cell>
          <cell r="E1696" t="str">
            <v>喷黑色细砂粉+丝印 L128*W87*T1.5mm</v>
          </cell>
          <cell r="F1696" t="str">
            <v>PCS</v>
          </cell>
        </row>
        <row r="1697">
          <cell r="C1697" t="str">
            <v>WJ03V0051R1U08</v>
          </cell>
          <cell r="D1697" t="str">
            <v>PA2B盖板</v>
          </cell>
          <cell r="E1697" t="str">
            <v>喷黑色细砂粉+丝印 L128*W87*T1.5mm</v>
          </cell>
          <cell r="F1697" t="str">
            <v>PCS</v>
          </cell>
        </row>
        <row r="1698">
          <cell r="C1698" t="str">
            <v>WJ03V0055R0</v>
          </cell>
          <cell r="D1698" t="str">
            <v>MHD1616盖板</v>
          </cell>
          <cell r="F1698" t="str">
            <v>PCS</v>
          </cell>
        </row>
        <row r="1699">
          <cell r="C1699" t="str">
            <v>WJ03V0055R1</v>
          </cell>
          <cell r="D1699" t="str">
            <v>MHD1616盖板</v>
          </cell>
          <cell r="E1699" t="str">
            <v>黑色</v>
          </cell>
          <cell r="F1699" t="str">
            <v>PCS</v>
          </cell>
        </row>
        <row r="1700">
          <cell r="C1700" t="str">
            <v>WJ03V0056R0A01</v>
          </cell>
          <cell r="D1700" t="str">
            <v>CHA2盖板</v>
          </cell>
          <cell r="E1700" t="str">
            <v>铝 表面喷砂氧化处理（黑色） 丝印</v>
          </cell>
          <cell r="F1700" t="str">
            <v>PCS</v>
          </cell>
        </row>
        <row r="1701">
          <cell r="C1701" t="str">
            <v>WJ03V0056R0K01</v>
          </cell>
          <cell r="D1701" t="str">
            <v>CHA2盖板</v>
          </cell>
          <cell r="E1701" t="str">
            <v>铝 表面喷砂氧化处理（黑色） 丝印</v>
          </cell>
          <cell r="F1701" t="str">
            <v>PCS</v>
          </cell>
        </row>
        <row r="1702">
          <cell r="C1702" t="str">
            <v>WJ03V0059R0</v>
          </cell>
          <cell r="D1702" t="str">
            <v>MRG6464盖板</v>
          </cell>
          <cell r="F1702" t="str">
            <v>PCS</v>
          </cell>
        </row>
        <row r="1703">
          <cell r="C1703" t="str">
            <v>WJ03V0059R1</v>
          </cell>
          <cell r="D1703" t="str">
            <v>MRG6464盖板</v>
          </cell>
          <cell r="F1703" t="str">
            <v>PCS</v>
          </cell>
        </row>
        <row r="1704">
          <cell r="C1704" t="str">
            <v>WJ03V0060R0</v>
          </cell>
          <cell r="D1704" t="str">
            <v>PA3-100V盖板</v>
          </cell>
          <cell r="F1704" t="str">
            <v>PCS</v>
          </cell>
        </row>
        <row r="1705">
          <cell r="C1705" t="str">
            <v>WJ03V0060R1E00</v>
          </cell>
          <cell r="D1705" t="str">
            <v>PA3V盖板</v>
          </cell>
          <cell r="E1705" t="str">
            <v>1mm铝板 表面喷黑色细砂粉 L144.2mm*W128mm</v>
          </cell>
          <cell r="F1705" t="str">
            <v>PCS</v>
          </cell>
        </row>
        <row r="1706">
          <cell r="C1706" t="str">
            <v>WJ03V0060R1E01</v>
          </cell>
          <cell r="D1706" t="str">
            <v>PA3V盖板</v>
          </cell>
          <cell r="E1706" t="str">
            <v>1mm铝板 表面喷黑色细砂粉 L144.2mm*W128mm</v>
          </cell>
          <cell r="F1706" t="str">
            <v>PCS</v>
          </cell>
        </row>
        <row r="1707">
          <cell r="C1707" t="str">
            <v>WJ03V0060R2E00</v>
          </cell>
          <cell r="D1707" t="str">
            <v>PA3V盖板</v>
          </cell>
          <cell r="E1707" t="str">
            <v>1.5mm铝板 表面喷黑色细砂粉 L144.2mm*W127*T1.5mm</v>
          </cell>
          <cell r="F1707" t="str">
            <v>PCS</v>
          </cell>
        </row>
        <row r="1708">
          <cell r="C1708" t="str">
            <v>WJ03V0060R2E01</v>
          </cell>
          <cell r="D1708" t="str">
            <v>PA3V盖板</v>
          </cell>
          <cell r="E1708" t="str">
            <v>1.5mm铝板 表面喷黑色细砂粉 L144.2mm*W127*T1.5mm</v>
          </cell>
          <cell r="F1708" t="str">
            <v>PCS</v>
          </cell>
        </row>
        <row r="1709">
          <cell r="C1709" t="str">
            <v>WJ03V0060R2K01</v>
          </cell>
          <cell r="D1709" t="str">
            <v>PA3V盖板</v>
          </cell>
          <cell r="E1709" t="str">
            <v>1.5mm铝板 表面喷黑色细砂粉 L144.2mm*W127*T1.5mm</v>
          </cell>
          <cell r="F1709" t="str">
            <v>PCS</v>
          </cell>
        </row>
        <row r="1710">
          <cell r="C1710" t="str">
            <v>WJ03V0061R0</v>
          </cell>
          <cell r="D1710" t="str">
            <v>MMX6464盖板</v>
          </cell>
          <cell r="F1710" t="str">
            <v>PCS</v>
          </cell>
        </row>
        <row r="1711">
          <cell r="C1711" t="str">
            <v>WJ03V0062R0</v>
          </cell>
          <cell r="D1711" t="str">
            <v>MRG1616A盖板</v>
          </cell>
          <cell r="E1711" t="str">
            <v>铝板 表面喷黑色细砂粉 L432.6mm*W264mm*T2mm</v>
          </cell>
          <cell r="F1711" t="str">
            <v>PCS</v>
          </cell>
        </row>
        <row r="1712">
          <cell r="C1712" t="str">
            <v>WJ03V0063R0</v>
          </cell>
          <cell r="D1712" t="str">
            <v>MRG3232A盖板</v>
          </cell>
          <cell r="E1712" t="str">
            <v>表面喷黑色细砂粉 L431.6mm*W279mm*T2mm</v>
          </cell>
          <cell r="F1712" t="str">
            <v>PCS</v>
          </cell>
        </row>
        <row r="1713">
          <cell r="C1713" t="str">
            <v>WJ03V0064R0</v>
          </cell>
          <cell r="D1713" t="str">
            <v>MV4盖板</v>
          </cell>
          <cell r="E1713" t="str">
            <v>铝板 外表面喷黑色细沙粉(内表面不喷粉)L432mm*232.5mm*T1.2mm</v>
          </cell>
          <cell r="F1713" t="str">
            <v>PCS</v>
          </cell>
        </row>
        <row r="1714">
          <cell r="C1714" t="str">
            <v>WJ03V0065R0</v>
          </cell>
          <cell r="D1714" t="str">
            <v>TPHD403T盖板</v>
          </cell>
          <cell r="F1714" t="str">
            <v>PCS</v>
          </cell>
        </row>
        <row r="1715">
          <cell r="C1715" t="str">
            <v>WJ03V0065R1D01</v>
          </cell>
          <cell r="D1715" t="str">
            <v>TPHD403T盖板</v>
          </cell>
          <cell r="E1715" t="str">
            <v>表面喷砂黑色氧化处理 L114.8*W71.6*T2.5mm</v>
          </cell>
          <cell r="F1715" t="str">
            <v>PCS</v>
          </cell>
        </row>
        <row r="1716">
          <cell r="C1716" t="str">
            <v>WJ03V0065R1K01</v>
          </cell>
          <cell r="D1716" t="str">
            <v>TPHD403T盖板</v>
          </cell>
          <cell r="E1716" t="str">
            <v>表面喷砂黑色氧化处理 L114.8*W71.6*T2.5mm</v>
          </cell>
          <cell r="F1716" t="str">
            <v>PCS</v>
          </cell>
        </row>
        <row r="1717">
          <cell r="C1717" t="str">
            <v>WJ03V0065R1U13</v>
          </cell>
          <cell r="D1717" t="str">
            <v>TPHD403T盖板</v>
          </cell>
          <cell r="E1717" t="str">
            <v>表面喷砂黑色氧化处理 L114.8*W71.6*T2.5mm</v>
          </cell>
          <cell r="F1717" t="str">
            <v>PCS</v>
          </cell>
        </row>
        <row r="1718">
          <cell r="C1718" t="str">
            <v>WJ03V0066R0</v>
          </cell>
          <cell r="D1718" t="str">
            <v>TPHD403R盖板</v>
          </cell>
          <cell r="F1718" t="str">
            <v>PCS</v>
          </cell>
        </row>
        <row r="1719">
          <cell r="C1719" t="str">
            <v>WJ03V0066R1D01</v>
          </cell>
          <cell r="D1719" t="str">
            <v>TPHD403R盖板</v>
          </cell>
          <cell r="E1719" t="str">
            <v>表面喷砂黑色氧化处理 L114.8*W71.6*T2.5mm</v>
          </cell>
          <cell r="F1719" t="str">
            <v>PCS</v>
          </cell>
        </row>
        <row r="1720">
          <cell r="C1720" t="str">
            <v>WJ03V0066R1K01</v>
          </cell>
          <cell r="D1720" t="str">
            <v>TPHD403R盖板</v>
          </cell>
          <cell r="E1720" t="str">
            <v>表面喷砂黑色氧化处理 L114.8*W71.6*T2.5mm</v>
          </cell>
          <cell r="F1720" t="str">
            <v>PCS</v>
          </cell>
        </row>
        <row r="1721">
          <cell r="C1721" t="str">
            <v>WJ03V0066R1U13</v>
          </cell>
          <cell r="D1721" t="str">
            <v>TPHD403R盖板</v>
          </cell>
          <cell r="E1721" t="str">
            <v>表面喷砂黑色氧化处理 L114.8*W71.6*T2.5mm</v>
          </cell>
          <cell r="F1721" t="str">
            <v>PCS</v>
          </cell>
        </row>
        <row r="1722">
          <cell r="C1722" t="str">
            <v>WJ03V0068R0</v>
          </cell>
          <cell r="D1722" t="str">
            <v>MDV1616A盖板</v>
          </cell>
          <cell r="E1722" t="str">
            <v>铝板 表面喷黑色细砂粉 L432.4mm*W318mm*T2mm</v>
          </cell>
          <cell r="F1722" t="str">
            <v>PCS</v>
          </cell>
        </row>
        <row r="1723">
          <cell r="C1723" t="str">
            <v>WJ03V0069R0M01</v>
          </cell>
          <cell r="D1723" t="str">
            <v>SHD2A盖板</v>
          </cell>
          <cell r="E1723" t="str">
            <v>外表面喷砂黑色氧化处理，内表面不喷砂</v>
          </cell>
          <cell r="F1723" t="str">
            <v>PCS</v>
          </cell>
        </row>
        <row r="1724">
          <cell r="C1724" t="str">
            <v>WJ03V0070R0</v>
          </cell>
          <cell r="D1724" t="str">
            <v>MHD44TP盖板</v>
          </cell>
          <cell r="E1724" t="str">
            <v>表面喷细砂氧化处理（黑色）L436.4mm*230mm*1.4mm</v>
          </cell>
          <cell r="F1724" t="str">
            <v>PCS</v>
          </cell>
        </row>
        <row r="1725">
          <cell r="C1725" t="str">
            <v>WJ03V0071R0E00</v>
          </cell>
          <cell r="D1725" t="str">
            <v>电源中继器盖板</v>
          </cell>
          <cell r="E1725" t="str">
            <v>表面喷黑色细砂粉 L80*W80mm</v>
          </cell>
          <cell r="F1725" t="str">
            <v>PCS</v>
          </cell>
        </row>
        <row r="1726">
          <cell r="C1726" t="str">
            <v>WJ03V0071R0E01</v>
          </cell>
          <cell r="D1726" t="str">
            <v>电源中继器盖板</v>
          </cell>
          <cell r="E1726" t="str">
            <v>表面喷黑色细砂粉 L80*W80mm</v>
          </cell>
          <cell r="F1726" t="str">
            <v>PCS</v>
          </cell>
        </row>
        <row r="1727">
          <cell r="C1727" t="str">
            <v>WJ03V0072R0E00</v>
          </cell>
          <cell r="D1727" t="str">
            <v>WP8-S面板</v>
          </cell>
          <cell r="E1727" t="str">
            <v>表面拉丝铝本色氧化处理 L114.3*W69.85mm</v>
          </cell>
          <cell r="F1727" t="str">
            <v>PCS</v>
          </cell>
        </row>
        <row r="1728">
          <cell r="C1728" t="str">
            <v>WJ03V0072R0E01</v>
          </cell>
          <cell r="D1728" t="str">
            <v>WP8-S面板</v>
          </cell>
          <cell r="E1728" t="str">
            <v>表面拉丝铝本色氧化处理 L114.3*W69.85mm</v>
          </cell>
          <cell r="F1728" t="str">
            <v>PCS</v>
          </cell>
        </row>
        <row r="1729">
          <cell r="C1729" t="str">
            <v>WJ03V0072R1A00</v>
          </cell>
          <cell r="D1729" t="str">
            <v>WP8-S面板</v>
          </cell>
          <cell r="E1729" t="str">
            <v>表面拉丝铝本色氧化处理 L114.3*W69.85mm</v>
          </cell>
          <cell r="F1729" t="str">
            <v>PCS</v>
          </cell>
        </row>
        <row r="1730">
          <cell r="C1730" t="str">
            <v>WJ03V0073R0A03</v>
          </cell>
          <cell r="D1730" t="str">
            <v>TPHD402PR盖板</v>
          </cell>
          <cell r="E1730" t="str">
            <v>表面喷沙氧化处理（黑色）L106*W71*T2.5mm</v>
          </cell>
          <cell r="F1730" t="str">
            <v>PCS</v>
          </cell>
        </row>
        <row r="1731">
          <cell r="C1731" t="str">
            <v>WJ03V0073R0D01</v>
          </cell>
          <cell r="D1731" t="str">
            <v>TPHD402PR盖板</v>
          </cell>
          <cell r="E1731" t="str">
            <v>表面喷沙氧化处理（黑色）L106*W71*T2.5mm</v>
          </cell>
          <cell r="F1731" t="str">
            <v>PCS</v>
          </cell>
        </row>
        <row r="1732">
          <cell r="C1732" t="str">
            <v>WJ03V0073R0E00</v>
          </cell>
          <cell r="D1732" t="str">
            <v>TPHD402PR盖板</v>
          </cell>
          <cell r="E1732" t="str">
            <v>表面喷沙氧化处理（黑色）L106*W71*T2.5mm</v>
          </cell>
          <cell r="F1732" t="str">
            <v>PCS</v>
          </cell>
        </row>
        <row r="1733">
          <cell r="C1733" t="str">
            <v>WJ03V0073R0E01</v>
          </cell>
          <cell r="D1733" t="str">
            <v>TPHD402PR盖板</v>
          </cell>
          <cell r="E1733" t="str">
            <v>表面喷沙氧化处理（黑色）L106*W71*T2.5mm</v>
          </cell>
          <cell r="F1733" t="str">
            <v>PCS</v>
          </cell>
        </row>
        <row r="1734">
          <cell r="C1734" t="str">
            <v>WJ03V0073R0H01</v>
          </cell>
          <cell r="D1734" t="str">
            <v>TPHD402PR盖板</v>
          </cell>
          <cell r="E1734" t="str">
            <v>表面喷沙氧化处理（黑色）L106*W71*T2.5mm</v>
          </cell>
          <cell r="F1734" t="str">
            <v>PCS</v>
          </cell>
        </row>
        <row r="1735">
          <cell r="C1735" t="str">
            <v>WJ03V0073R0I01</v>
          </cell>
          <cell r="D1735" t="str">
            <v>TPHD402PR盖板</v>
          </cell>
          <cell r="E1735" t="str">
            <v>表面喷沙氧化处理（黑色）L106*W71*T2.5mm</v>
          </cell>
          <cell r="F1735" t="str">
            <v>PCS</v>
          </cell>
        </row>
        <row r="1736">
          <cell r="C1736" t="str">
            <v>WJ03V0073R0K01</v>
          </cell>
          <cell r="D1736" t="str">
            <v>TPHD402PR盖板</v>
          </cell>
          <cell r="E1736" t="str">
            <v>表面喷沙氧化处理（黑色）L106*W71*T2.5mm</v>
          </cell>
          <cell r="F1736" t="str">
            <v>PCS</v>
          </cell>
        </row>
        <row r="1737">
          <cell r="C1737" t="str">
            <v>WJ03V0073R0R01</v>
          </cell>
          <cell r="D1737" t="str">
            <v>TPHD402PR盖板</v>
          </cell>
          <cell r="E1737" t="str">
            <v>表面喷沙氧化处理（黑色）L106*W71*T2.5mm</v>
          </cell>
          <cell r="F1737" t="str">
            <v>PCS</v>
          </cell>
        </row>
        <row r="1738">
          <cell r="C1738" t="str">
            <v>WJ03V0073R0U13</v>
          </cell>
          <cell r="D1738" t="str">
            <v>TPHD402PR盖板</v>
          </cell>
          <cell r="E1738" t="str">
            <v>表面喷沙氧化处理（黑色）L106*W71*T2.5mm</v>
          </cell>
          <cell r="F1738" t="str">
            <v>PCS</v>
          </cell>
        </row>
        <row r="1739">
          <cell r="C1739" t="str">
            <v>WJ03V0074R0A03</v>
          </cell>
          <cell r="D1739" t="str">
            <v>TPHD402PT盖板</v>
          </cell>
          <cell r="E1739" t="str">
            <v>铝板 外表面喷沙氧化处理（黑色）L106mm*W71mm*T2.5mm</v>
          </cell>
          <cell r="F1739" t="str">
            <v>PCS</v>
          </cell>
        </row>
        <row r="1740">
          <cell r="C1740" t="str">
            <v>WJ03V0074R0D02</v>
          </cell>
          <cell r="D1740" t="str">
            <v>TPHD402PT盖板</v>
          </cell>
          <cell r="E1740" t="str">
            <v>铝板 外表面喷沙氧化处理（黑色）L106mm*W71mm*T2.5mm</v>
          </cell>
          <cell r="F1740" t="str">
            <v>PCS</v>
          </cell>
        </row>
        <row r="1741">
          <cell r="C1741" t="str">
            <v>WJ03V0074R0E00</v>
          </cell>
          <cell r="D1741" t="str">
            <v>TPHD402PT盖板</v>
          </cell>
          <cell r="E1741" t="str">
            <v>铝板 外表面喷沙氧化处理（黑色）L106mm*W71mm*T2.5mm</v>
          </cell>
          <cell r="F1741" t="str">
            <v>PCS</v>
          </cell>
        </row>
        <row r="1742">
          <cell r="C1742" t="str">
            <v>WJ03V0074R0E01</v>
          </cell>
          <cell r="D1742" t="str">
            <v>TPHD402PT盖板</v>
          </cell>
          <cell r="E1742" t="str">
            <v>铝板 外表面喷沙氧化处理（黑色）L106mm*W71mm*T2.5mm</v>
          </cell>
          <cell r="F1742" t="str">
            <v>PCS</v>
          </cell>
        </row>
        <row r="1743">
          <cell r="C1743" t="str">
            <v>WJ03V0074R0H01</v>
          </cell>
          <cell r="D1743" t="str">
            <v>TPHD402PT盖板</v>
          </cell>
          <cell r="E1743" t="str">
            <v>铝板 外表面喷沙氧化处理（黑色）L106mm*W71mm*T2.5mm</v>
          </cell>
          <cell r="F1743" t="str">
            <v>PCS</v>
          </cell>
        </row>
        <row r="1744">
          <cell r="C1744" t="str">
            <v>WJ03V0074R0K01</v>
          </cell>
          <cell r="D1744" t="str">
            <v>TPHD402PT盖板</v>
          </cell>
          <cell r="E1744" t="str">
            <v>铝板 外表面喷沙氧化处理（黑色）L106mm*W71mm*T2.5mm</v>
          </cell>
          <cell r="F1744" t="str">
            <v>PCS</v>
          </cell>
        </row>
        <row r="1745">
          <cell r="C1745" t="str">
            <v>WJ03V0074R0U13</v>
          </cell>
          <cell r="D1745" t="str">
            <v>TPHD402PT盖板</v>
          </cell>
          <cell r="E1745" t="str">
            <v>铝板 外表面喷沙氧化处理（黑色）L106mm*W71mm*T2.5mm</v>
          </cell>
          <cell r="F1745" t="str">
            <v>PCS</v>
          </cell>
        </row>
        <row r="1746">
          <cell r="C1746" t="str">
            <v>WJ03V0075R0D01</v>
          </cell>
          <cell r="D1746" t="str">
            <v>KD-HDMI41 盖板</v>
          </cell>
          <cell r="E1746" t="str">
            <v>表面喷黑色细砂粉 L192mm*W76mm</v>
          </cell>
          <cell r="F1746" t="str">
            <v>PCS</v>
          </cell>
        </row>
        <row r="1747">
          <cell r="C1747" t="str">
            <v>WJ03V0076R0</v>
          </cell>
          <cell r="D1747" t="str">
            <v>D-3002盖板</v>
          </cell>
          <cell r="E1747" t="str">
            <v>1.8mm铝板,表面喷细砂黑色氧化处理</v>
          </cell>
          <cell r="F1747" t="str">
            <v>PCS</v>
          </cell>
        </row>
        <row r="1748">
          <cell r="C1748" t="str">
            <v>WJ03V0077R0E00</v>
          </cell>
          <cell r="D1748" t="str">
            <v>SC51T盖板</v>
          </cell>
          <cell r="E1748" t="str">
            <v>表面喷砂氧化处理（黑色）L220*W145.5*T1.2mm</v>
          </cell>
          <cell r="F1748" t="str">
            <v>PCS</v>
          </cell>
        </row>
        <row r="1749">
          <cell r="C1749" t="str">
            <v>WJ03V0077R0E01</v>
          </cell>
          <cell r="D1749" t="str">
            <v>SC51T盖板</v>
          </cell>
          <cell r="E1749" t="str">
            <v>表面喷砂氧化处理（黑色）L220*W145.5*T1.2mm</v>
          </cell>
          <cell r="F1749" t="str">
            <v>PCS</v>
          </cell>
        </row>
        <row r="1750">
          <cell r="C1750" t="str">
            <v>WJ03V0077R1E00</v>
          </cell>
          <cell r="D1750" t="str">
            <v>SC51T盖板</v>
          </cell>
          <cell r="E1750" t="str">
            <v>表面喷砂氧化处理（黑色）L220*W145.5*T1.2mm</v>
          </cell>
          <cell r="F1750" t="str">
            <v>PCS</v>
          </cell>
        </row>
        <row r="1751">
          <cell r="C1751" t="str">
            <v>WJ03V0077R1E01</v>
          </cell>
          <cell r="D1751" t="str">
            <v>SC51T盖板</v>
          </cell>
          <cell r="E1751" t="str">
            <v>表面喷砂氧化处理（黑色）L220*W145.5*T1.2mm</v>
          </cell>
          <cell r="F1751" t="str">
            <v>PCS</v>
          </cell>
        </row>
        <row r="1752">
          <cell r="C1752" t="str">
            <v>WJ03V0077R1K01</v>
          </cell>
          <cell r="D1752" t="str">
            <v>SC51T盖板</v>
          </cell>
          <cell r="E1752" t="str">
            <v>表面喷砂氧化处理（黑色）L220*W145.5*T1.2mm</v>
          </cell>
          <cell r="F1752" t="str">
            <v>PCS</v>
          </cell>
        </row>
        <row r="1753">
          <cell r="C1753" t="str">
            <v>WJ03V0077R1U13</v>
          </cell>
          <cell r="D1753" t="str">
            <v>SC51T盖板</v>
          </cell>
          <cell r="E1753" t="str">
            <v>表面喷砂氧化处理（黑色）L220*W145.5*T1.2mm</v>
          </cell>
          <cell r="F1753" t="str">
            <v>PCS</v>
          </cell>
        </row>
        <row r="1754">
          <cell r="C1754" t="str">
            <v>WJ03V0077R3E00</v>
          </cell>
          <cell r="D1754" t="str">
            <v>SC51T盖板</v>
          </cell>
          <cell r="E1754" t="str">
            <v>表面喷砂氧化处理（黑色）L220*W145.5*T1.2mm</v>
          </cell>
          <cell r="F1754" t="str">
            <v>PCS</v>
          </cell>
        </row>
        <row r="1755">
          <cell r="C1755" t="str">
            <v>WJ03V0077R3E01</v>
          </cell>
          <cell r="D1755" t="str">
            <v>SC51T盖板</v>
          </cell>
          <cell r="E1755" t="str">
            <v>表面喷砂氧化处理（黑色）L220*W145.5*T1.2mm</v>
          </cell>
          <cell r="F1755" t="str">
            <v>PCS</v>
          </cell>
        </row>
        <row r="1756">
          <cell r="C1756" t="str">
            <v>WJ03V0077R3K01</v>
          </cell>
          <cell r="D1756" t="str">
            <v>SC51T盖板</v>
          </cell>
          <cell r="E1756" t="str">
            <v>表面喷砂氧化处理（黑色）L220*W145.5*T1.2mm</v>
          </cell>
          <cell r="F1756" t="str">
            <v>PCS</v>
          </cell>
        </row>
        <row r="1757">
          <cell r="C1757" t="str">
            <v>WJ03V0077R3U01</v>
          </cell>
          <cell r="D1757" t="str">
            <v>SC51T盖板</v>
          </cell>
          <cell r="E1757" t="str">
            <v>表面喷砂氧化处理（黑色）L220*W145.5*T1.2mm</v>
          </cell>
          <cell r="F1757" t="str">
            <v>PCS</v>
          </cell>
        </row>
        <row r="1758">
          <cell r="C1758" t="str">
            <v>WJ03V0079R0E00</v>
          </cell>
          <cell r="D1758" t="str">
            <v>D-3300 盖板</v>
          </cell>
          <cell r="E1758" t="str">
            <v>铝板 表面喷砂黑色氧化处理 L166*W98.2*T2.5mm</v>
          </cell>
          <cell r="F1758" t="str">
            <v>PCS</v>
          </cell>
        </row>
        <row r="1759">
          <cell r="C1759" t="str">
            <v>WJ03V0080R0I01</v>
          </cell>
          <cell r="D1759" t="str">
            <v>WP6面板</v>
          </cell>
          <cell r="E1759" t="str">
            <v>表面拉丝黑色氧化处理 L114.3*W69.85mm</v>
          </cell>
          <cell r="F1759" t="str">
            <v>PCS</v>
          </cell>
        </row>
        <row r="1760">
          <cell r="C1760" t="str">
            <v>WJ03V0082R0</v>
          </cell>
          <cell r="D1760" t="str">
            <v>CM-MT4420-HD盖板</v>
          </cell>
          <cell r="E1760" t="str">
            <v>表面喷细砂黑色氧化处理 L436.4*W230mm</v>
          </cell>
          <cell r="F1760" t="str">
            <v>PCS</v>
          </cell>
        </row>
        <row r="1761">
          <cell r="C1761" t="str">
            <v>WJ03V0083R0I01</v>
          </cell>
          <cell r="D1761" t="str">
            <v>SC81HDbT盖板</v>
          </cell>
          <cell r="E1761" t="str">
            <v>表面喷砂氧化处理（黑色）L255*W144.5mm</v>
          </cell>
          <cell r="F1761" t="str">
            <v>PCS</v>
          </cell>
        </row>
        <row r="1762">
          <cell r="C1762" t="str">
            <v>WJ03V0084R0</v>
          </cell>
          <cell r="D1762" t="str">
            <v>MHD88TP-N盖板</v>
          </cell>
          <cell r="E1762" t="str">
            <v>外表面喷砂黑色氧化处理 L431*W375mm</v>
          </cell>
          <cell r="F1762" t="str">
            <v>PCS</v>
          </cell>
        </row>
        <row r="1763">
          <cell r="C1763" t="str">
            <v>WJ03V0085R0E00</v>
          </cell>
          <cell r="D1763" t="str">
            <v>SC51D盖板</v>
          </cell>
          <cell r="E1763" t="str">
            <v>表面喷砂氧化处理（黑色）L220*W145.5mm</v>
          </cell>
          <cell r="F1763" t="str">
            <v>PCS</v>
          </cell>
        </row>
        <row r="1764">
          <cell r="C1764" t="str">
            <v>WJ03V0085R0E01</v>
          </cell>
          <cell r="D1764" t="str">
            <v>SC51D盖板</v>
          </cell>
          <cell r="E1764" t="str">
            <v>表面喷砂氧化处理（黑色）L220*W145.5mm</v>
          </cell>
          <cell r="F1764" t="str">
            <v>PCS</v>
          </cell>
        </row>
        <row r="1765">
          <cell r="C1765" t="str">
            <v>WJ03V0085R0K01</v>
          </cell>
          <cell r="D1765" t="str">
            <v>SC51D盖板</v>
          </cell>
          <cell r="E1765" t="str">
            <v>表面喷砂氧化处理（黑色）L220*W145.5mm</v>
          </cell>
          <cell r="F1765" t="str">
            <v>PCS</v>
          </cell>
        </row>
        <row r="1766">
          <cell r="C1766" t="str">
            <v>WJ03V0085R1C15</v>
          </cell>
          <cell r="D1766" t="str">
            <v>SC51D盖板</v>
          </cell>
          <cell r="E1766" t="str">
            <v>表面喷砂氧化处理（黑色）L220*W145.5mm</v>
          </cell>
          <cell r="F1766" t="str">
            <v>PCS</v>
          </cell>
        </row>
        <row r="1767">
          <cell r="C1767" t="str">
            <v>WJ03V0085R1E00</v>
          </cell>
          <cell r="D1767" t="str">
            <v>SC51D盖板</v>
          </cell>
          <cell r="E1767" t="str">
            <v>表面喷砂氧化处理（黑色）L220*W145.5mm</v>
          </cell>
          <cell r="F1767" t="str">
            <v>PCS</v>
          </cell>
        </row>
        <row r="1768">
          <cell r="C1768" t="str">
            <v>WJ03V0085R1E01</v>
          </cell>
          <cell r="D1768" t="str">
            <v>SC51D盖板</v>
          </cell>
          <cell r="E1768" t="str">
            <v>表面喷砂氧化处理（黑色）L220*W145.5mm</v>
          </cell>
          <cell r="F1768" t="str">
            <v>PCS</v>
          </cell>
        </row>
        <row r="1769">
          <cell r="C1769" t="str">
            <v>WJ03V0086R0E00</v>
          </cell>
          <cell r="D1769" t="str">
            <v>TPHD403PLT盖板</v>
          </cell>
          <cell r="E1769" t="str">
            <v>表面喷砂氧化处理（黑色）L152*W84mm</v>
          </cell>
          <cell r="F1769" t="str">
            <v>PCS</v>
          </cell>
        </row>
        <row r="1770">
          <cell r="C1770" t="str">
            <v>WJ03V0086R0E01</v>
          </cell>
          <cell r="D1770" t="str">
            <v>TPHD403PLT盖板</v>
          </cell>
          <cell r="E1770" t="str">
            <v>表面喷砂氧化处理（黑色）L152*W84mm</v>
          </cell>
          <cell r="F1770" t="str">
            <v>PCS</v>
          </cell>
        </row>
        <row r="1771">
          <cell r="C1771" t="str">
            <v>WJ03V0086R0R01</v>
          </cell>
          <cell r="D1771" t="str">
            <v>TPHD403PLT盖板</v>
          </cell>
          <cell r="E1771" t="str">
            <v>表面喷砂氧化处理（黑色）L152*W84mm</v>
          </cell>
          <cell r="F1771" t="str">
            <v>PCS</v>
          </cell>
        </row>
        <row r="1772">
          <cell r="C1772" t="str">
            <v>WJ03V0087R0E00</v>
          </cell>
          <cell r="D1772" t="str">
            <v>TPHD403PLR盖板</v>
          </cell>
          <cell r="E1772" t="str">
            <v>表面喷砂氧化处理（黑色）L152*W84mm</v>
          </cell>
          <cell r="F1772" t="str">
            <v>PCS</v>
          </cell>
        </row>
        <row r="1773">
          <cell r="C1773" t="str">
            <v>WJ03V0087R0E01</v>
          </cell>
          <cell r="D1773" t="str">
            <v>TPHD403PLR盖板</v>
          </cell>
          <cell r="E1773" t="str">
            <v>表面喷砂氧化处理（黑色）L152*W84mm</v>
          </cell>
          <cell r="F1773" t="str">
            <v>PCS</v>
          </cell>
        </row>
        <row r="1774">
          <cell r="C1774" t="str">
            <v>WJ03V0087R0R01</v>
          </cell>
          <cell r="D1774" t="str">
            <v>TPHD403PLR盖板</v>
          </cell>
          <cell r="E1774" t="str">
            <v>表面喷砂氧化处理（黑色）L152*W84mm</v>
          </cell>
          <cell r="F1774" t="str">
            <v>PCS</v>
          </cell>
        </row>
        <row r="1775">
          <cell r="C1775" t="str">
            <v>WJ03V0088R0</v>
          </cell>
          <cell r="D1775" t="str">
            <v>D-3001盖板</v>
          </cell>
          <cell r="E1775" t="str">
            <v>表面喷细砂氧化处理（黑色）L430.4*W253.5</v>
          </cell>
          <cell r="F1775" t="str">
            <v>PCS</v>
          </cell>
        </row>
        <row r="1776">
          <cell r="C1776" t="str">
            <v>WJ03V0089R0D02</v>
          </cell>
          <cell r="D1776" t="str">
            <v>TPHD403PT盖板</v>
          </cell>
          <cell r="E1776" t="str">
            <v>表面喷砂氧化处理（黑色）L152*W84mm</v>
          </cell>
          <cell r="F1776" t="str">
            <v>PCS</v>
          </cell>
        </row>
        <row r="1777">
          <cell r="C1777" t="str">
            <v>WJ03V0089R0E00</v>
          </cell>
          <cell r="D1777" t="str">
            <v>TPHD403PT盖板</v>
          </cell>
          <cell r="E1777" t="str">
            <v>表面喷砂氧化处理（黑色）L152*W84mm</v>
          </cell>
          <cell r="F1777" t="str">
            <v>PCS</v>
          </cell>
        </row>
        <row r="1778">
          <cell r="C1778" t="str">
            <v>WJ03V0089R0E01</v>
          </cell>
          <cell r="D1778" t="str">
            <v>TPHD403PT盖板</v>
          </cell>
          <cell r="E1778" t="str">
            <v>表面喷砂氧化处理（黑色）L152*W84mm</v>
          </cell>
          <cell r="F1778" t="str">
            <v>PCS</v>
          </cell>
        </row>
        <row r="1779">
          <cell r="C1779" t="str">
            <v>WJ03V0089R0U10</v>
          </cell>
          <cell r="D1779" t="str">
            <v>TPHD403PT盖板</v>
          </cell>
          <cell r="E1779" t="str">
            <v>表面喷砂氧化处理（黑色）L152*W84mm</v>
          </cell>
          <cell r="F1779" t="str">
            <v>PCS</v>
          </cell>
        </row>
        <row r="1780">
          <cell r="C1780" t="str">
            <v>WJ03V0090R0D02</v>
          </cell>
          <cell r="D1780" t="str">
            <v>TPHD403PR盖板</v>
          </cell>
          <cell r="E1780" t="str">
            <v>表面喷砂氧化处理（黑色）L152*W84mm</v>
          </cell>
          <cell r="F1780" t="str">
            <v>PCS</v>
          </cell>
        </row>
        <row r="1781">
          <cell r="C1781" t="str">
            <v>WJ03V0090R0E00</v>
          </cell>
          <cell r="D1781" t="str">
            <v>TPHD403PR盖板</v>
          </cell>
          <cell r="E1781" t="str">
            <v>表面喷砂氧化处理（黑色）L152*W84mm</v>
          </cell>
          <cell r="F1781" t="str">
            <v>PCS</v>
          </cell>
        </row>
        <row r="1782">
          <cell r="C1782" t="str">
            <v>WJ03V0090R0E01</v>
          </cell>
          <cell r="D1782" t="str">
            <v>TPHD403PR盖板</v>
          </cell>
          <cell r="E1782" t="str">
            <v>表面喷砂氧化处理（黑色）L152*W84mm</v>
          </cell>
          <cell r="F1782" t="str">
            <v>PCS</v>
          </cell>
        </row>
        <row r="1783">
          <cell r="C1783" t="str">
            <v>WJ03V0090R0U10</v>
          </cell>
          <cell r="D1783" t="str">
            <v>TPHD403PR盖板</v>
          </cell>
          <cell r="E1783" t="str">
            <v>表面喷砂氧化处理（黑色）L152*W84mm</v>
          </cell>
          <cell r="F1783" t="str">
            <v>PCS</v>
          </cell>
        </row>
        <row r="1784">
          <cell r="C1784" t="str">
            <v>WJ03V0091R0</v>
          </cell>
          <cell r="D1784" t="str">
            <v>DIGI-P52盖板</v>
          </cell>
          <cell r="E1784" t="str">
            <v>表面喷砂氧化处理（黑色）L220*W145.5*T1.2mm</v>
          </cell>
          <cell r="F1784" t="str">
            <v>PCS</v>
          </cell>
        </row>
        <row r="1785">
          <cell r="C1785" t="str">
            <v>WJ03V0091R1</v>
          </cell>
          <cell r="D1785" t="str">
            <v>DIGI-P52盖板</v>
          </cell>
          <cell r="E1785" t="str">
            <v>表面喷砂氧化处理（黑色）L220*W145.5*T1.2mm</v>
          </cell>
          <cell r="F1785" t="str">
            <v>PCS</v>
          </cell>
        </row>
        <row r="1786">
          <cell r="C1786" t="str">
            <v>WJ03V0092R0</v>
          </cell>
          <cell r="D1786" t="str">
            <v>MOD-SVG16盖板</v>
          </cell>
          <cell r="E1786" t="str">
            <v>1.5mm铝板 外表面喷黑色细砂粉L433.4*W115mm</v>
          </cell>
          <cell r="F1786" t="str">
            <v>PCS</v>
          </cell>
        </row>
        <row r="1787">
          <cell r="C1787" t="str">
            <v>WJ03V0093R0R01</v>
          </cell>
          <cell r="D1787" t="str">
            <v>TPHD403PLR盖板</v>
          </cell>
          <cell r="E1787" t="str">
            <v>外表面喷沙氧化处理（黑色）L148*W78.2mm</v>
          </cell>
          <cell r="F1787" t="str">
            <v>PCS</v>
          </cell>
        </row>
        <row r="1788">
          <cell r="C1788" t="str">
            <v>WJ03V0094R0R01</v>
          </cell>
          <cell r="D1788" t="str">
            <v>TPHD403PLT盖板</v>
          </cell>
          <cell r="E1788" t="str">
            <v>外表面喷沙氧化处理（黑色）L148*W78.2mm</v>
          </cell>
          <cell r="F1788" t="str">
            <v>PCS</v>
          </cell>
        </row>
        <row r="1789">
          <cell r="C1789" t="str">
            <v>WJ03V0095R0</v>
          </cell>
          <cell r="D1789" t="str">
            <v>MDV66TP盖板</v>
          </cell>
          <cell r="E1789" t="str">
            <v>全表面喷黑色细砂粉 L434*W315mm</v>
          </cell>
          <cell r="F1789" t="str">
            <v>PCS</v>
          </cell>
        </row>
        <row r="1790">
          <cell r="C1790" t="str">
            <v>WJ03V0096R0E00</v>
          </cell>
          <cell r="D1790" t="str">
            <v>SUH4T盖板</v>
          </cell>
          <cell r="E1790" t="str">
            <v>表面喷砂氧化处理（黑色）L220*W148mm</v>
          </cell>
          <cell r="F1790" t="str">
            <v>PCS</v>
          </cell>
        </row>
        <row r="1791">
          <cell r="C1791" t="str">
            <v>WJ03V0096R0R01</v>
          </cell>
          <cell r="D1791" t="str">
            <v>SUH4T盖板</v>
          </cell>
          <cell r="E1791" t="str">
            <v>表面喷砂氧化处理（黑色）L220*W148mm</v>
          </cell>
          <cell r="F1791" t="str">
            <v>PCS</v>
          </cell>
        </row>
        <row r="1792">
          <cell r="C1792" t="str">
            <v>WJ03V0097R0E00</v>
          </cell>
          <cell r="D1792" t="str">
            <v>SUH2-上盖</v>
          </cell>
          <cell r="E1792" t="str">
            <v>表面喷细砂黑色氧化，丝印L102*W70mm</v>
          </cell>
          <cell r="F1792" t="str">
            <v>PCS</v>
          </cell>
        </row>
        <row r="1793">
          <cell r="C1793" t="str">
            <v>WJ03V0097R0E01</v>
          </cell>
          <cell r="D1793" t="str">
            <v>SUH2-上盖</v>
          </cell>
          <cell r="E1793" t="str">
            <v>表面喷细砂黑色氧化，丝印L102*W70mm</v>
          </cell>
          <cell r="F1793" t="str">
            <v>PCS</v>
          </cell>
        </row>
        <row r="1794">
          <cell r="C1794" t="str">
            <v>WJ03V0098R0D01</v>
          </cell>
          <cell r="D1794" t="str">
            <v>KD-HDMI41 盖板</v>
          </cell>
          <cell r="E1794" t="str">
            <v>两表面拉丝，外表面喷黑色细砂粉L195*W76</v>
          </cell>
          <cell r="F1794" t="str">
            <v>PCS</v>
          </cell>
        </row>
        <row r="1795">
          <cell r="C1795" t="str">
            <v>WJ03V0099R0</v>
          </cell>
          <cell r="D1795" t="str">
            <v>WUH4A-底盖</v>
          </cell>
          <cell r="E1795" t="str">
            <v>1mm铝板折弯，喷细砂黑色氧化  L192mm*W80.8mm*H10.8mm</v>
          </cell>
          <cell r="F1795" t="str">
            <v>PCS</v>
          </cell>
        </row>
        <row r="1796">
          <cell r="C1796" t="str">
            <v>WJ03V0100R0E00</v>
          </cell>
          <cell r="D1796" t="str">
            <v>SUH4上盖</v>
          </cell>
          <cell r="E1796" t="str">
            <v>表面喷细砂黑色氧化，丝印L152*W70mm</v>
          </cell>
          <cell r="F1796" t="str">
            <v>PCS</v>
          </cell>
        </row>
        <row r="1797">
          <cell r="C1797" t="str">
            <v>WJ03V0100R0E01</v>
          </cell>
          <cell r="D1797" t="str">
            <v>SUH4上盖</v>
          </cell>
          <cell r="E1797" t="str">
            <v>表面喷细砂黑色氧化，丝印L152*W70mm</v>
          </cell>
          <cell r="F1797" t="str">
            <v>PCS</v>
          </cell>
        </row>
        <row r="1798">
          <cell r="C1798" t="str">
            <v>WJ03V0101R0C20</v>
          </cell>
          <cell r="D1798" t="str">
            <v>FOUH302T上盖</v>
          </cell>
          <cell r="E1798" t="str">
            <v>1.5mm铝板折弯，喷细砂黑色氧化  L120mm*W80.6mm*H28mm</v>
          </cell>
          <cell r="F1798" t="str">
            <v>PCS</v>
          </cell>
        </row>
        <row r="1799">
          <cell r="C1799" t="str">
            <v>WJ03V0101R0E00</v>
          </cell>
          <cell r="D1799" t="str">
            <v>FOUH302T上盖</v>
          </cell>
          <cell r="E1799" t="str">
            <v>1.5mm铝板折弯，喷细砂黑色氧化  L120mm*W80.6mm*H28mm</v>
          </cell>
          <cell r="F1799" t="str">
            <v>PCS</v>
          </cell>
        </row>
        <row r="1800">
          <cell r="C1800" t="str">
            <v>WJ03V0101R0E01</v>
          </cell>
          <cell r="D1800" t="str">
            <v>FOUH302T上盖</v>
          </cell>
          <cell r="E1800" t="str">
            <v>1.5mm铝板折弯，喷细砂黑色氧化  L120mm*W80.6mm*H28mm</v>
          </cell>
          <cell r="F1800" t="str">
            <v>PCS</v>
          </cell>
        </row>
        <row r="1801">
          <cell r="C1801" t="str">
            <v>WJ03V0102R0C20</v>
          </cell>
          <cell r="D1801" t="str">
            <v>FOUH302R上盖</v>
          </cell>
          <cell r="E1801" t="str">
            <v>1.5mm铝板折弯，喷细砂黑色氧化  L120mm*W80.6mm*H28mm</v>
          </cell>
          <cell r="F1801" t="str">
            <v>PCS</v>
          </cell>
        </row>
        <row r="1802">
          <cell r="C1802" t="str">
            <v>WJ03V0102R0E00</v>
          </cell>
          <cell r="D1802" t="str">
            <v>FOUH302R上盖</v>
          </cell>
          <cell r="E1802" t="str">
            <v>1.5mm铝板折弯，喷细砂黑色氧化  L120mm*W80.6mm*H28mm</v>
          </cell>
          <cell r="F1802" t="str">
            <v>PCS</v>
          </cell>
        </row>
        <row r="1803">
          <cell r="C1803" t="str">
            <v>WJ03V0102R0E01</v>
          </cell>
          <cell r="D1803" t="str">
            <v>FOUH302R上盖</v>
          </cell>
          <cell r="E1803" t="str">
            <v>1.5mm铝板折弯，喷细砂黑色氧化  L120mm*W80.6mm*H28mm</v>
          </cell>
          <cell r="F1803" t="str">
            <v>PCS</v>
          </cell>
        </row>
        <row r="1804">
          <cell r="C1804" t="str">
            <v>WJ03V0103R0E00</v>
          </cell>
          <cell r="D1804" t="str">
            <v>IPM11-上盖</v>
          </cell>
          <cell r="E1804" t="str">
            <v>1.5mm铝板折弯，喷细砂黑色氧化  L120mm*W60mm*H21.5mm</v>
          </cell>
          <cell r="F1804" t="str">
            <v>PCS</v>
          </cell>
        </row>
        <row r="1805">
          <cell r="C1805" t="str">
            <v>WJ03V0103R0E01</v>
          </cell>
          <cell r="D1805" t="str">
            <v>IPM11-上盖</v>
          </cell>
          <cell r="E1805" t="str">
            <v>1.5mm铝板折弯，喷细砂黑色氧化  L120mm*W60mm*H21.5mm</v>
          </cell>
          <cell r="F1805" t="str">
            <v>PCS</v>
          </cell>
        </row>
        <row r="1806">
          <cell r="C1806" t="str">
            <v>WJ03V0104R0E00</v>
          </cell>
          <cell r="D1806" t="str">
            <v>IPM12-上盖</v>
          </cell>
          <cell r="E1806" t="str">
            <v>1.5mm铝板折弯，喷细砂黑色氧化  L120mm*W60mm*H21.5mm</v>
          </cell>
          <cell r="F1806" t="str">
            <v>PCS</v>
          </cell>
        </row>
        <row r="1807">
          <cell r="C1807" t="str">
            <v>WJ03V0104R0E01</v>
          </cell>
          <cell r="D1807" t="str">
            <v>IPM12-上盖</v>
          </cell>
          <cell r="E1807" t="str">
            <v>1.5mm铝板折弯，喷细砂黑色氧化  L120mm*W60mm*H21.5mm</v>
          </cell>
          <cell r="F1807" t="str">
            <v>PCS</v>
          </cell>
        </row>
        <row r="1808">
          <cell r="C1808" t="str">
            <v>WJ03V0105R0E00</v>
          </cell>
          <cell r="D1808" t="str">
            <v>TPHD-BYET-上盖</v>
          </cell>
          <cell r="E1808" t="str">
            <v>1.5mm铝板折弯，喷砂黑色氧化  L120.6mm*W61.6mm*H24.3mm</v>
          </cell>
          <cell r="F1808" t="str">
            <v>PCS</v>
          </cell>
        </row>
        <row r="1809">
          <cell r="C1809" t="str">
            <v>WJ03V0105R0E01</v>
          </cell>
          <cell r="D1809" t="str">
            <v>TPHD-BYET-上盖</v>
          </cell>
          <cell r="E1809" t="str">
            <v>1.5mm铝板折弯，喷砂黑色氧化  L120.6mm*W61.6mm*H24.3mm</v>
          </cell>
          <cell r="F1809" t="str">
            <v>PCS</v>
          </cell>
        </row>
        <row r="1810">
          <cell r="C1810" t="str">
            <v>WJ03V0106R0E00</v>
          </cell>
          <cell r="D1810" t="str">
            <v>TPHD-BYER-上盖</v>
          </cell>
          <cell r="E1810" t="str">
            <v>1.5mm铝板折弯，喷砂黑色氧化  L120.6mm*W61.6mm*H24.3mm</v>
          </cell>
          <cell r="F1810" t="str">
            <v>PCS</v>
          </cell>
        </row>
        <row r="1811">
          <cell r="C1811" t="str">
            <v>WJ03V0106R0E01</v>
          </cell>
          <cell r="D1811" t="str">
            <v>TPHD-BYER-上盖</v>
          </cell>
          <cell r="E1811" t="str">
            <v>1.5mm铝板折弯，喷砂黑色氧化  L120.6mm*W61.6mm*H24.3mm</v>
          </cell>
          <cell r="F1811" t="str">
            <v>PCS</v>
          </cell>
        </row>
        <row r="1812">
          <cell r="C1812" t="str">
            <v>WJ03V0107R0U10</v>
          </cell>
          <cell r="D1812" t="str">
            <v>CM-BT10-TX70-Lite-上盖</v>
          </cell>
          <cell r="E1812" t="str">
            <v>1.2mm铁板折弯，喷黑色细砂粉   L120mm*W61mm*H24mm</v>
          </cell>
          <cell r="F1812" t="str">
            <v>PCS</v>
          </cell>
        </row>
        <row r="1813">
          <cell r="C1813" t="str">
            <v>WJ03V0108R0U10</v>
          </cell>
          <cell r="D1813" t="str">
            <v>CM-BT10-RX70-Lite-上盖</v>
          </cell>
          <cell r="E1813" t="str">
            <v>1.2mm铁板折弯，喷黑色细砂粉   L120mm*W61mm*H24mm</v>
          </cell>
          <cell r="F1813" t="str">
            <v>PCS</v>
          </cell>
        </row>
        <row r="1814">
          <cell r="C1814" t="str">
            <v>WJ03V0109R0</v>
          </cell>
          <cell r="D1814" t="str">
            <v>MDV248盖板</v>
          </cell>
          <cell r="E1814" t="str">
            <v>外表面喷黑色细砂粉L434*W380mm</v>
          </cell>
          <cell r="F1814" t="str">
            <v>PCS</v>
          </cell>
        </row>
        <row r="1815">
          <cell r="C1815" t="str">
            <v>WJ04V0003R1</v>
          </cell>
          <cell r="D1815" t="str">
            <v>MCV1616A后板</v>
          </cell>
          <cell r="E1815" t="str">
            <v>铝型材 黑色  L437mm*W88.4mm*T3mm</v>
          </cell>
          <cell r="F1815" t="str">
            <v>PCS</v>
          </cell>
        </row>
        <row r="1816">
          <cell r="C1816" t="str">
            <v>WJ04V0004R1E00</v>
          </cell>
          <cell r="D1816" t="str">
            <v>MCV3232A后板</v>
          </cell>
          <cell r="E1816" t="str">
            <v>外表面喷黑色细砂粉 L436.6*W177*T2mm</v>
          </cell>
          <cell r="F1816" t="str">
            <v>PCS</v>
          </cell>
        </row>
        <row r="1817">
          <cell r="C1817" t="str">
            <v>WJ04V0006R1E00</v>
          </cell>
          <cell r="D1817" t="str">
            <v>MDV88A后板</v>
          </cell>
          <cell r="E1817" t="str">
            <v>黑色</v>
          </cell>
          <cell r="F1817" t="str">
            <v>PCS</v>
          </cell>
        </row>
        <row r="1818">
          <cell r="C1818" t="str">
            <v>WJ04V0008R1</v>
          </cell>
          <cell r="D1818" t="str">
            <v>MHD88后板</v>
          </cell>
          <cell r="E1818" t="str">
            <v>铝 表面喷黑色细砂粉 丝印</v>
          </cell>
          <cell r="F1818" t="str">
            <v>PCS</v>
          </cell>
        </row>
        <row r="1819">
          <cell r="C1819" t="str">
            <v>WJ04V0008R2E00</v>
          </cell>
          <cell r="D1819" t="str">
            <v>MHD88后板</v>
          </cell>
          <cell r="E1819" t="str">
            <v>表面喷砂铝本色氧化处理L431mm*W84.4mm*T3mm*H13mm</v>
          </cell>
          <cell r="F1819" t="str">
            <v>PCS</v>
          </cell>
        </row>
        <row r="1820">
          <cell r="C1820" t="str">
            <v>WJ04V0008R3E00</v>
          </cell>
          <cell r="D1820" t="str">
            <v>MHD88后板</v>
          </cell>
          <cell r="E1820" t="str">
            <v>铝型材 黑色 L431mm*W84.4mm*T3mm*H13mm</v>
          </cell>
          <cell r="F1820" t="str">
            <v>PCS</v>
          </cell>
        </row>
        <row r="1821">
          <cell r="C1821" t="str">
            <v>WJ04V0013R0E00</v>
          </cell>
          <cell r="D1821" t="str">
            <v>MVG44A后板</v>
          </cell>
          <cell r="E1821" t="str">
            <v>铝型材 黑色 L437mm*W44mm*T2.5mm</v>
          </cell>
          <cell r="F1821" t="str">
            <v>PCS</v>
          </cell>
        </row>
        <row r="1822">
          <cell r="C1822" t="str">
            <v>WJ04V0014R1E00</v>
          </cell>
          <cell r="D1822" t="str">
            <v>MVG88A后板</v>
          </cell>
          <cell r="E1822" t="str">
            <v>铝型材 黑色 L437mm*W88.4mm*T3mm</v>
          </cell>
          <cell r="F1822" t="str">
            <v>PCS</v>
          </cell>
        </row>
        <row r="1823">
          <cell r="C1823" t="str">
            <v>WJ04V0018R1E00</v>
          </cell>
          <cell r="D1823" t="str">
            <v>SC91DM后板</v>
          </cell>
          <cell r="E1823" t="str">
            <v>铝 外表面喷黑色细砂粉 丝印</v>
          </cell>
          <cell r="F1823" t="str">
            <v>PCS</v>
          </cell>
        </row>
        <row r="1824">
          <cell r="C1824" t="str">
            <v>WJ04V0019R1E00</v>
          </cell>
          <cell r="D1824" t="str">
            <v>SC121D后板</v>
          </cell>
          <cell r="E1824" t="str">
            <v>外表面喷黑色细沙粉(内表面不喷粉)l437*W44mm</v>
          </cell>
          <cell r="F1824" t="str">
            <v>PCS</v>
          </cell>
        </row>
        <row r="1825">
          <cell r="C1825" t="str">
            <v>WJ04V0021R1E00</v>
          </cell>
          <cell r="D1825" t="str">
            <v>SDV2后板</v>
          </cell>
          <cell r="E1825" t="str">
            <v>外表面喷砂黑色氧化处理，内表面不喷砂</v>
          </cell>
          <cell r="F1825" t="str">
            <v>PCS</v>
          </cell>
        </row>
        <row r="1826">
          <cell r="C1826" t="str">
            <v>WJ04V0035R1D01</v>
          </cell>
          <cell r="D1826" t="str">
            <v>TPHD402R后板</v>
          </cell>
          <cell r="E1826" t="str">
            <v>外表面喷沙氧化处理（黑色）L106mm*W28mm*H6mm</v>
          </cell>
          <cell r="F1826" t="str">
            <v>PCS</v>
          </cell>
        </row>
        <row r="1827">
          <cell r="C1827" t="str">
            <v>WJ04V0035R1E00</v>
          </cell>
          <cell r="D1827" t="str">
            <v>TPHD402R后板</v>
          </cell>
          <cell r="E1827" t="str">
            <v>铝 两表面拉丝，外表面喷沙氧化处理（黑色）</v>
          </cell>
          <cell r="F1827" t="str">
            <v>PCS</v>
          </cell>
        </row>
        <row r="1828">
          <cell r="C1828" t="str">
            <v>WJ04V0036R0E00</v>
          </cell>
          <cell r="D1828" t="str">
            <v>TPVG201R后板</v>
          </cell>
          <cell r="E1828" t="str">
            <v>铝 外表面拉丝氧化处理（黑色） 丝印</v>
          </cell>
          <cell r="F1828" t="str">
            <v>PCS</v>
          </cell>
        </row>
        <row r="1829">
          <cell r="C1829" t="str">
            <v>WJ04V0039R1K01</v>
          </cell>
          <cell r="D1829" t="str">
            <v>WHD4后板</v>
          </cell>
          <cell r="E1829" t="str">
            <v>表面喷砂黑色氧化处理 L153*W28mm</v>
          </cell>
          <cell r="F1829" t="str">
            <v>PCS</v>
          </cell>
        </row>
        <row r="1830">
          <cell r="C1830" t="str">
            <v>WJ04V0045R1D01</v>
          </cell>
          <cell r="D1830" t="str">
            <v>TPHD402T后板</v>
          </cell>
          <cell r="E1830" t="str">
            <v>外表面喷沙氧化处理（黑色）L106mm*W28mm*H6mm</v>
          </cell>
          <cell r="F1830" t="str">
            <v>PCS</v>
          </cell>
        </row>
        <row r="1831">
          <cell r="C1831" t="str">
            <v>WJ04V0045R1E00</v>
          </cell>
          <cell r="D1831" t="str">
            <v>TPHD402T后板</v>
          </cell>
          <cell r="E1831" t="str">
            <v>铝 两表面拉丝，外表面喷沙氧化处理（黑色）</v>
          </cell>
          <cell r="F1831" t="str">
            <v>PCS</v>
          </cell>
        </row>
        <row r="1832">
          <cell r="C1832" t="str">
            <v>WJ04V0047R1E00</v>
          </cell>
          <cell r="D1832" t="str">
            <v>MMX88A后板</v>
          </cell>
          <cell r="E1832" t="str">
            <v>铝板  表面喷黑色细砂粉</v>
          </cell>
          <cell r="F1832" t="str">
            <v>PCS</v>
          </cell>
        </row>
        <row r="1833">
          <cell r="C1833" t="str">
            <v>WJ04V0047R1K01</v>
          </cell>
          <cell r="D1833" t="str">
            <v>MMX88A后板</v>
          </cell>
          <cell r="E1833" t="str">
            <v>铝板  表面喷黑色细砂粉</v>
          </cell>
          <cell r="F1833" t="str">
            <v>PCS</v>
          </cell>
        </row>
        <row r="1834">
          <cell r="C1834" t="str">
            <v>WJ04V0048R1K01</v>
          </cell>
          <cell r="D1834" t="str">
            <v>MMX1616后板</v>
          </cell>
          <cell r="E1834" t="str">
            <v>铝 表面喷黑色细砂粉 丝印</v>
          </cell>
          <cell r="F1834" t="str">
            <v>PCS</v>
          </cell>
        </row>
        <row r="1835">
          <cell r="C1835" t="str">
            <v>WJ04V0049R0K01</v>
          </cell>
          <cell r="D1835" t="str">
            <v>MMX3232后板</v>
          </cell>
          <cell r="E1835" t="str">
            <v>铝 表面喷黑色细砂粉 丝印</v>
          </cell>
          <cell r="F1835" t="str">
            <v>PCS</v>
          </cell>
        </row>
        <row r="1836">
          <cell r="C1836" t="str">
            <v>WJ04V0051R1U02</v>
          </cell>
          <cell r="D1836" t="str">
            <v>VSC-101后板</v>
          </cell>
          <cell r="E1836" t="str">
            <v>表面喷黑色细砂粉</v>
          </cell>
          <cell r="F1836" t="str">
            <v>PCS</v>
          </cell>
        </row>
        <row r="1837">
          <cell r="C1837" t="str">
            <v>WJ04V0052R0K01</v>
          </cell>
          <cell r="D1837" t="str">
            <v>MHD44后板</v>
          </cell>
          <cell r="E1837" t="str">
            <v>铝 外表面喷黑色细砂粉 丝印</v>
          </cell>
          <cell r="F1837" t="str">
            <v>PCS</v>
          </cell>
        </row>
        <row r="1838">
          <cell r="C1838" t="str">
            <v>WJ04V0053R2E00</v>
          </cell>
          <cell r="D1838" t="str">
            <v>MHD3232后板</v>
          </cell>
          <cell r="E1838" t="str">
            <v>铝板 表面喷黑色细砂粉 L432.6mm*W217.5mm*T3mm</v>
          </cell>
          <cell r="F1838" t="str">
            <v>PCS</v>
          </cell>
        </row>
        <row r="1839">
          <cell r="C1839" t="str">
            <v>WJ04V0055R0K01</v>
          </cell>
          <cell r="D1839" t="str">
            <v>PA2B后板</v>
          </cell>
          <cell r="E1839" t="str">
            <v>喷黑色细砂粉+丝印</v>
          </cell>
          <cell r="F1839" t="str">
            <v>PCS</v>
          </cell>
        </row>
        <row r="1840">
          <cell r="C1840" t="str">
            <v>WJ04V0055R0U03</v>
          </cell>
          <cell r="D1840" t="str">
            <v>PA2B后板</v>
          </cell>
          <cell r="E1840" t="str">
            <v>喷黑色细砂粉+丝印</v>
          </cell>
          <cell r="F1840" t="str">
            <v>PCS</v>
          </cell>
        </row>
        <row r="1841">
          <cell r="C1841" t="str">
            <v>WJ04V0056R0U07</v>
          </cell>
          <cell r="D1841" t="str">
            <v>AT-DRC444后板</v>
          </cell>
          <cell r="E1841" t="str">
            <v>铝 外表面喷黑色细砂粉 丝印</v>
          </cell>
          <cell r="F1841" t="str">
            <v>PCS</v>
          </cell>
        </row>
        <row r="1842">
          <cell r="C1842" t="str">
            <v>WJ04V0060R1U04</v>
          </cell>
          <cell r="D1842" t="str">
            <v>T8后板</v>
          </cell>
          <cell r="E1842" t="str">
            <v>铝型材 表面喷黑色平光粉 L437mm*W44mm*T2.5mm</v>
          </cell>
          <cell r="F1842" t="str">
            <v>PCS</v>
          </cell>
        </row>
        <row r="1843">
          <cell r="C1843" t="str">
            <v>WJ04V0062R0</v>
          </cell>
          <cell r="D1843" t="str">
            <v>TEK 902-HD后板</v>
          </cell>
          <cell r="F1843" t="str">
            <v>PCS</v>
          </cell>
        </row>
        <row r="1844">
          <cell r="C1844" t="str">
            <v>WJ04V0063R0</v>
          </cell>
          <cell r="D1844" t="str">
            <v>SC91DTV后板</v>
          </cell>
          <cell r="F1844" t="str">
            <v>PCS</v>
          </cell>
        </row>
        <row r="1845">
          <cell r="C1845" t="str">
            <v>WJ04V0067R0K01</v>
          </cell>
          <cell r="D1845" t="str">
            <v>CHA2后板</v>
          </cell>
          <cell r="E1845" t="str">
            <v>铝 表面喷砂氧化处理（黑色） 丝印</v>
          </cell>
          <cell r="F1845" t="str">
            <v>PCS</v>
          </cell>
        </row>
        <row r="1846">
          <cell r="C1846" t="str">
            <v>WJ04V0070R1</v>
          </cell>
          <cell r="D1846" t="str">
            <v>MRG6464后板</v>
          </cell>
          <cell r="F1846" t="str">
            <v>PCS</v>
          </cell>
        </row>
        <row r="1847">
          <cell r="C1847" t="str">
            <v>WJ04V0070R2E00</v>
          </cell>
          <cell r="D1847" t="str">
            <v>MRG6464后板</v>
          </cell>
          <cell r="E1847" t="str">
            <v>铝板 表面喷黑色细砂粉 L436.6mm*W265.9mm*T2.5mm*H8mm</v>
          </cell>
          <cell r="F1847" t="str">
            <v>PCS</v>
          </cell>
        </row>
        <row r="1848">
          <cell r="C1848" t="str">
            <v>WJ04V0072R0</v>
          </cell>
          <cell r="D1848" t="str">
            <v>PA3-100V后板</v>
          </cell>
          <cell r="F1848" t="str">
            <v>PCS</v>
          </cell>
        </row>
        <row r="1849">
          <cell r="C1849" t="str">
            <v>WJ04V0074R1E00</v>
          </cell>
          <cell r="D1849" t="str">
            <v>SC61D后板</v>
          </cell>
          <cell r="E1849" t="str">
            <v>表面拉丝（内表面不拉丝）黑色氧化处理 L178*W42mm</v>
          </cell>
          <cell r="F1849" t="str">
            <v>PCS</v>
          </cell>
        </row>
        <row r="1850">
          <cell r="C1850" t="str">
            <v>WJ04V0075R0</v>
          </cell>
          <cell r="D1850" t="str">
            <v>MRG1616A后板</v>
          </cell>
          <cell r="E1850" t="str">
            <v>铝板 表面喷黑色细砂粉 L436.6mm*W265.9mm*T2mm*H7mm</v>
          </cell>
          <cell r="F1850" t="str">
            <v>PCS</v>
          </cell>
        </row>
        <row r="1851">
          <cell r="C1851" t="str">
            <v>WJ04V0075R1E00</v>
          </cell>
          <cell r="D1851" t="str">
            <v>MRG1616A后板</v>
          </cell>
          <cell r="E1851" t="str">
            <v>外表面喷黑色细砂粉</v>
          </cell>
          <cell r="F1851" t="str">
            <v>PCS</v>
          </cell>
        </row>
        <row r="1852">
          <cell r="C1852" t="str">
            <v>WJ04V0076R0</v>
          </cell>
          <cell r="D1852" t="str">
            <v>MCV6464A后板</v>
          </cell>
          <cell r="E1852" t="str">
            <v>铝板 黑色 L436.6mm*W399.2mm*T2.5mm</v>
          </cell>
          <cell r="F1852" t="str">
            <v>PCS</v>
          </cell>
        </row>
        <row r="1853">
          <cell r="C1853" t="str">
            <v>WJ04V0077R0E00</v>
          </cell>
          <cell r="D1853" t="str">
            <v>MRG3232A后板（A）</v>
          </cell>
          <cell r="E1853" t="str">
            <v>表面喷黑色细砂粉 L427.7mm*W86mm</v>
          </cell>
          <cell r="F1853" t="str">
            <v>PCS</v>
          </cell>
        </row>
        <row r="1854">
          <cell r="C1854" t="str">
            <v>WJ04V0078R0E00</v>
          </cell>
          <cell r="D1854" t="str">
            <v>MRG3232A后板（B）</v>
          </cell>
          <cell r="E1854" t="str">
            <v>表面喷黑色细砂粉 L431.6mm*W99.9mm*T2.5mm</v>
          </cell>
          <cell r="F1854" t="str">
            <v>PCS</v>
          </cell>
        </row>
        <row r="1855">
          <cell r="C1855" t="str">
            <v>WJ04V0079R0E00</v>
          </cell>
          <cell r="D1855" t="str">
            <v>D-1001后板</v>
          </cell>
          <cell r="E1855" t="str">
            <v>表面喷细砂哑银色导电氧化处理</v>
          </cell>
          <cell r="F1855" t="str">
            <v>PCS</v>
          </cell>
        </row>
        <row r="1856">
          <cell r="C1856" t="str">
            <v>WJ04V0079R1E00</v>
          </cell>
          <cell r="D1856" t="str">
            <v>D-1001后板</v>
          </cell>
          <cell r="E1856" t="str">
            <v>表面喷细砂哑银色导电氧化处理</v>
          </cell>
          <cell r="F1856" t="str">
            <v>PCS</v>
          </cell>
        </row>
        <row r="1857">
          <cell r="C1857" t="str">
            <v>WJ04V0080R0E00</v>
          </cell>
          <cell r="D1857" t="str">
            <v>MV4后板</v>
          </cell>
          <cell r="E1857" t="str">
            <v>铝型材 表面喷细砂哑银色氧化处理 L432mm*W41.5mm</v>
          </cell>
          <cell r="F1857" t="str">
            <v>PCS</v>
          </cell>
        </row>
        <row r="1858">
          <cell r="C1858" t="str">
            <v>WJ04V0080R1E00</v>
          </cell>
          <cell r="D1858" t="str">
            <v>MV4后板</v>
          </cell>
          <cell r="E1858" t="str">
            <v>铝型材 表面喷细砂哑银色氧化处理 L432mm*W41.5mm</v>
          </cell>
          <cell r="F1858" t="str">
            <v>PCS</v>
          </cell>
        </row>
        <row r="1859">
          <cell r="C1859" t="str">
            <v>WJ04V0081R0</v>
          </cell>
          <cell r="D1859" t="str">
            <v>TPHD403T后板</v>
          </cell>
          <cell r="F1859" t="str">
            <v>PCS</v>
          </cell>
        </row>
        <row r="1860">
          <cell r="C1860" t="str">
            <v>WJ04V0081R1K01</v>
          </cell>
          <cell r="D1860" t="str">
            <v>TPHD403T后板</v>
          </cell>
          <cell r="E1860" t="str">
            <v>表面喷砂黑色氧化处理 L114.8*W36mm</v>
          </cell>
          <cell r="F1860" t="str">
            <v>PCS</v>
          </cell>
        </row>
        <row r="1861">
          <cell r="C1861" t="str">
            <v>WJ04V0082R0</v>
          </cell>
          <cell r="D1861" t="str">
            <v>TPHD403R后板</v>
          </cell>
          <cell r="F1861" t="str">
            <v>PCS</v>
          </cell>
        </row>
        <row r="1862">
          <cell r="C1862" t="str">
            <v>WJ04V0082R1K01</v>
          </cell>
          <cell r="D1862" t="str">
            <v>TPHD403R后板</v>
          </cell>
          <cell r="E1862" t="str">
            <v>表面喷砂黑色氧化处理 L114.8*W36mm</v>
          </cell>
          <cell r="F1862" t="str">
            <v>PCS</v>
          </cell>
        </row>
        <row r="1863">
          <cell r="C1863" t="str">
            <v>WJ04V0083R0M01</v>
          </cell>
          <cell r="D1863" t="str">
            <v>SHD2A后板</v>
          </cell>
          <cell r="E1863" t="str">
            <v>外表面喷砂黑色氧化处理，内表面不喷砂</v>
          </cell>
          <cell r="F1863" t="str">
            <v>PCS</v>
          </cell>
        </row>
        <row r="1864">
          <cell r="C1864" t="str">
            <v>WJ04V0084R1E00</v>
          </cell>
          <cell r="D1864" t="str">
            <v>MHD44TP后板</v>
          </cell>
          <cell r="E1864" t="str">
            <v>表面喷细砂氧化处理（黑色）L436.4mm*W44mm*T2.5mm</v>
          </cell>
          <cell r="F1864" t="str">
            <v>PCS</v>
          </cell>
        </row>
        <row r="1865">
          <cell r="C1865" t="str">
            <v>WJ04V0084R2C09</v>
          </cell>
          <cell r="D1865" t="str">
            <v>MHD44TP后板</v>
          </cell>
          <cell r="E1865" t="str">
            <v>表面喷细砂氧化处理（黑色）L436.4mm*W44mm*T2.5mm</v>
          </cell>
          <cell r="F1865" t="str">
            <v>PCS</v>
          </cell>
        </row>
        <row r="1866">
          <cell r="C1866" t="str">
            <v>WJ04V0085R0U04</v>
          </cell>
          <cell r="D1866" t="str">
            <v>P122后板</v>
          </cell>
          <cell r="E1866" t="str">
            <v>表面喷黑色细沙粉 L437mm*W44*T2.5mm</v>
          </cell>
          <cell r="F1866" t="str">
            <v>PCS</v>
          </cell>
        </row>
        <row r="1867">
          <cell r="C1867" t="str">
            <v>WJ04V0086R0U04</v>
          </cell>
          <cell r="D1867" t="str">
            <v>P123后板</v>
          </cell>
          <cell r="E1867" t="str">
            <v>表面喷黑色细沙粉 L437.6*W44*T2.5mm</v>
          </cell>
          <cell r="F1867" t="str">
            <v>PCS</v>
          </cell>
        </row>
        <row r="1868">
          <cell r="C1868" t="str">
            <v>WJ04V0087R0A03</v>
          </cell>
          <cell r="D1868" t="str">
            <v>TPHD402PR后板</v>
          </cell>
          <cell r="E1868" t="str">
            <v>表面喷沙氧化处理（黑色）L106*W28*T6mm</v>
          </cell>
          <cell r="F1868" t="str">
            <v>PCS</v>
          </cell>
        </row>
        <row r="1869">
          <cell r="C1869" t="str">
            <v>WJ04V0087R0I01</v>
          </cell>
          <cell r="D1869" t="str">
            <v>TPHD402PR后板</v>
          </cell>
          <cell r="E1869" t="str">
            <v>表面喷沙氧化处理（黑色）L106*W28*T6mm</v>
          </cell>
          <cell r="F1869" t="str">
            <v>PCS</v>
          </cell>
        </row>
        <row r="1870">
          <cell r="C1870" t="str">
            <v>WJ04V0087R0K01</v>
          </cell>
          <cell r="D1870" t="str">
            <v>TPHD402PR后板</v>
          </cell>
          <cell r="E1870" t="str">
            <v>表面喷沙氧化处理（黑色）L106*W28*T6mm</v>
          </cell>
          <cell r="F1870" t="str">
            <v>PCS</v>
          </cell>
        </row>
        <row r="1871">
          <cell r="C1871" t="str">
            <v>WJ04V0087R0R01</v>
          </cell>
          <cell r="D1871" t="str">
            <v>TPHD402PR后板</v>
          </cell>
          <cell r="E1871" t="str">
            <v>表面喷沙氧化处理（黑色）L106*W28*T6mm</v>
          </cell>
          <cell r="F1871" t="str">
            <v>PCS</v>
          </cell>
        </row>
        <row r="1872">
          <cell r="C1872" t="str">
            <v>WJ04V0088R0A03</v>
          </cell>
          <cell r="D1872" t="str">
            <v>TPHD402PT后板</v>
          </cell>
          <cell r="E1872" t="str">
            <v>铝型材 外表面喷沙氧化处理（黑色）L106mm*W28mm*H6mm</v>
          </cell>
          <cell r="F1872" t="str">
            <v>PCS</v>
          </cell>
        </row>
        <row r="1873">
          <cell r="C1873" t="str">
            <v>WJ04V0088R0D02</v>
          </cell>
          <cell r="D1873" t="str">
            <v>TPHD402PT后板</v>
          </cell>
          <cell r="E1873" t="str">
            <v>铝型材 外表面喷沙氧化处理（黑色）L106mm*W28mm*H6mm</v>
          </cell>
          <cell r="F1873" t="str">
            <v>PCS</v>
          </cell>
        </row>
        <row r="1874">
          <cell r="C1874" t="str">
            <v>WJ04V0088R0K01</v>
          </cell>
          <cell r="D1874" t="str">
            <v>TPHD402PT后板</v>
          </cell>
          <cell r="E1874" t="str">
            <v>铝型材 外表面喷沙氧化处理（黑色）L106mm*W28mm*H6mm</v>
          </cell>
          <cell r="F1874" t="str">
            <v>PCS</v>
          </cell>
        </row>
        <row r="1875">
          <cell r="C1875" t="str">
            <v>WJ04V0089R0D01</v>
          </cell>
          <cell r="D1875" t="str">
            <v>KD-HDMI41 后板</v>
          </cell>
          <cell r="E1875" t="str">
            <v>表面喷黑色细砂粉 L195mm*W28mm</v>
          </cell>
          <cell r="F1875" t="str">
            <v>PCS</v>
          </cell>
        </row>
        <row r="1876">
          <cell r="C1876" t="str">
            <v>WJ04V0090R0E00</v>
          </cell>
          <cell r="D1876" t="str">
            <v>D-3001后板</v>
          </cell>
          <cell r="E1876" t="str">
            <v>表面喷细砂哑银色氧化处理L432.6*W41.5*H12.5mm</v>
          </cell>
          <cell r="F1876" t="str">
            <v>PCS</v>
          </cell>
        </row>
        <row r="1877">
          <cell r="C1877" t="str">
            <v>WJ04V0091R0E00</v>
          </cell>
          <cell r="D1877" t="str">
            <v>D-3002后板</v>
          </cell>
          <cell r="E1877" t="str">
            <v>铝型材,表面喷细砂黑色氧化处理</v>
          </cell>
          <cell r="F1877" t="str">
            <v>PCS</v>
          </cell>
        </row>
        <row r="1878">
          <cell r="C1878" t="str">
            <v>WJ04V0091R1E00</v>
          </cell>
          <cell r="D1878" t="str">
            <v>D-3002后板</v>
          </cell>
          <cell r="E1878" t="str">
            <v>铝型材,表面喷细砂黑色氧化处理</v>
          </cell>
          <cell r="F1878" t="str">
            <v>PCS</v>
          </cell>
        </row>
        <row r="1879">
          <cell r="C1879" t="str">
            <v>WJ04V0091R2E00</v>
          </cell>
          <cell r="D1879" t="str">
            <v>D-3002后板</v>
          </cell>
          <cell r="E1879" t="str">
            <v>铝型材,表面喷细砂黑色氧化处理</v>
          </cell>
          <cell r="F1879" t="str">
            <v>PCS</v>
          </cell>
        </row>
        <row r="1880">
          <cell r="C1880" t="str">
            <v>WJ04V0095R0E00</v>
          </cell>
          <cell r="D1880" t="str">
            <v>D-3300 后板</v>
          </cell>
          <cell r="E1880" t="str">
            <v>铝板 表面喷砂黑色氧化处理 L166*W36mm</v>
          </cell>
          <cell r="F1880" t="str">
            <v>PCS</v>
          </cell>
        </row>
        <row r="1881">
          <cell r="C1881" t="str">
            <v>WJ04V0098R0E00</v>
          </cell>
          <cell r="D1881" t="str">
            <v>CM-MT4420-HD后板</v>
          </cell>
          <cell r="E1881" t="str">
            <v>表面喷细砂黑色氧化处理 L436.4*W44mm</v>
          </cell>
          <cell r="F1881" t="str">
            <v>PCS</v>
          </cell>
        </row>
        <row r="1882">
          <cell r="C1882" t="str">
            <v>WJ04V0098R0U10</v>
          </cell>
          <cell r="D1882" t="str">
            <v>CM-MT4420-HD后板</v>
          </cell>
          <cell r="E1882" t="str">
            <v>表面喷细砂黑色氧化处理 L436.4*W44*T2.5mm</v>
          </cell>
          <cell r="F1882" t="str">
            <v>PCS</v>
          </cell>
        </row>
        <row r="1883">
          <cell r="C1883" t="str">
            <v>WJ04V0099R0E00</v>
          </cell>
          <cell r="D1883" t="str">
            <v>MHD88TP-N后板</v>
          </cell>
          <cell r="E1883" t="str">
            <v>外表面喷砂黑色氧化处理 L430.8*W84mm</v>
          </cell>
          <cell r="F1883" t="str">
            <v>PCS</v>
          </cell>
        </row>
        <row r="1884">
          <cell r="C1884" t="str">
            <v>WJ04V0100R0E00</v>
          </cell>
          <cell r="D1884" t="str">
            <v>D-3001后板</v>
          </cell>
          <cell r="E1884" t="str">
            <v>表面喷砂黑色氧化处理 L436.4*W44mm</v>
          </cell>
          <cell r="F1884" t="str">
            <v>PCS</v>
          </cell>
        </row>
        <row r="1885">
          <cell r="C1885" t="str">
            <v>WJ04V0100R1E00</v>
          </cell>
          <cell r="D1885" t="str">
            <v>D-3001后板</v>
          </cell>
          <cell r="E1885" t="str">
            <v>表面喷砂黑色氧化处理 L436.4*W44mm</v>
          </cell>
          <cell r="F1885" t="str">
            <v>PCS</v>
          </cell>
        </row>
        <row r="1886">
          <cell r="C1886" t="str">
            <v>WJ04V0101R0U10</v>
          </cell>
          <cell r="D1886" t="str">
            <v>CM-MT8810-BT-70后板</v>
          </cell>
          <cell r="E1886" t="str">
            <v>外表面喷砂黑色氧化处理 L430.7*W84mm</v>
          </cell>
          <cell r="F1886" t="str">
            <v>PCS</v>
          </cell>
        </row>
        <row r="1887">
          <cell r="C1887" t="str">
            <v>WJ04V0102R0E00</v>
          </cell>
          <cell r="D1887" t="str">
            <v>I-3001后板</v>
          </cell>
          <cell r="E1887" t="str">
            <v>表面喷砂银色氧化处理 L425.5*84.3mm</v>
          </cell>
          <cell r="F1887" t="str">
            <v>PCS</v>
          </cell>
        </row>
        <row r="1888">
          <cell r="C1888" t="str">
            <v>WJ04V0103R0U04</v>
          </cell>
          <cell r="D1888" t="str">
            <v>DIGI-P52后板</v>
          </cell>
          <cell r="E1888" t="str">
            <v>表面喷砂氧化处理（黑色）L217.6*W145mm</v>
          </cell>
          <cell r="F1888" t="str">
            <v>PCS</v>
          </cell>
        </row>
        <row r="1889">
          <cell r="C1889" t="str">
            <v>WJ04V0104R0U05</v>
          </cell>
          <cell r="D1889" t="str">
            <v>SC-121BT后板</v>
          </cell>
          <cell r="E1889" t="str">
            <v>外表面喷黑色细沙粉(内表面不喷粉)L437*W44mm</v>
          </cell>
          <cell r="F1889" t="str">
            <v>PCS</v>
          </cell>
        </row>
        <row r="1890">
          <cell r="C1890" t="str">
            <v>WJ04V0105R0R01</v>
          </cell>
          <cell r="D1890" t="str">
            <v>TPHD403PLR后板</v>
          </cell>
          <cell r="E1890" t="str">
            <v>外表面喷沙氧化处理（黑色）L148*W28mm</v>
          </cell>
          <cell r="F1890" t="str">
            <v>PCS</v>
          </cell>
        </row>
        <row r="1891">
          <cell r="C1891" t="str">
            <v>WJ04V0106R0R01</v>
          </cell>
          <cell r="D1891" t="str">
            <v>TPHD403PLT后板</v>
          </cell>
          <cell r="E1891" t="str">
            <v>外表面喷沙氧化处理（黑色）L148*W28mm</v>
          </cell>
          <cell r="F1891" t="str">
            <v>PCS</v>
          </cell>
        </row>
        <row r="1892">
          <cell r="C1892" t="str">
            <v>WJ04V0107R0</v>
          </cell>
          <cell r="D1892" t="str">
            <v>TPHD405PT-WPI后板</v>
          </cell>
          <cell r="E1892" t="str">
            <v>外表面喷细砂后铝本色氧化处理 L86*W69mm</v>
          </cell>
          <cell r="F1892" t="str">
            <v>PCS</v>
          </cell>
        </row>
        <row r="1893">
          <cell r="C1893" t="str">
            <v>WJ04V0107R0E00</v>
          </cell>
          <cell r="D1893" t="str">
            <v>TPHD405PT-WPI后板</v>
          </cell>
          <cell r="E1893" t="str">
            <v>外表面喷细砂后铝本色氧化处理 L86*W69mm</v>
          </cell>
          <cell r="F1893" t="str">
            <v>PCS</v>
          </cell>
        </row>
        <row r="1894">
          <cell r="C1894" t="str">
            <v>WJ04V0108R0C12</v>
          </cell>
          <cell r="D1894" t="str">
            <v>MDV66TP后板</v>
          </cell>
          <cell r="E1894" t="str">
            <v>全表面喷黑色细砂粉 丝印 L434*W85mm</v>
          </cell>
          <cell r="F1894" t="str">
            <v>PCS</v>
          </cell>
        </row>
        <row r="1895">
          <cell r="C1895" t="str">
            <v>WJ04V0109R0J03</v>
          </cell>
          <cell r="D1895" t="str">
            <v>500455-TX后板</v>
          </cell>
          <cell r="E1895" t="str">
            <v>外表面喷细砂后铝本色氧化处理L86*W69mm</v>
          </cell>
          <cell r="F1895" t="str">
            <v>PCS</v>
          </cell>
        </row>
        <row r="1896">
          <cell r="C1896" t="str">
            <v>WJ04V0110R0K01</v>
          </cell>
          <cell r="D1896" t="str">
            <v>MHD-44A后板</v>
          </cell>
          <cell r="E1896" t="str">
            <v>表面喷细砂黑色氧化处理L436.4*W44mm</v>
          </cell>
          <cell r="F1896" t="str">
            <v>PCS</v>
          </cell>
        </row>
        <row r="1897">
          <cell r="C1897" t="str">
            <v>WJ04V0111R0E00</v>
          </cell>
          <cell r="D1897" t="str">
            <v>MUH44TP后板</v>
          </cell>
          <cell r="E1897" t="str">
            <v>表面喷细砂氧化处理（黑色）L436.4*W44mm</v>
          </cell>
          <cell r="F1897" t="str">
            <v>PCS</v>
          </cell>
        </row>
        <row r="1898">
          <cell r="C1898" t="str">
            <v>WJ04V0112R0E00</v>
          </cell>
          <cell r="D1898" t="str">
            <v>MUH66TP后板</v>
          </cell>
          <cell r="E1898" t="str">
            <v>外表面喷砂黑色氧化处理L430.7*W84mm</v>
          </cell>
          <cell r="F1898" t="str">
            <v>PCS</v>
          </cell>
        </row>
        <row r="1899">
          <cell r="C1899" t="str">
            <v>WJ04V0113R0E00</v>
          </cell>
          <cell r="D1899" t="str">
            <v>MUH88TP后板</v>
          </cell>
          <cell r="E1899" t="str">
            <v>外表面喷砂黑色氧化处理L430.7*W84mm</v>
          </cell>
          <cell r="F1899" t="str">
            <v>PCS</v>
          </cell>
        </row>
        <row r="1900">
          <cell r="C1900" t="str">
            <v>WJ04V0114R0D01</v>
          </cell>
          <cell r="D1900" t="str">
            <v>KD-HDMI41 后板</v>
          </cell>
          <cell r="E1900" t="str">
            <v>两表面拉丝，外表面喷黑色细砂粉L195*W28</v>
          </cell>
          <cell r="F1900" t="str">
            <v>PCS</v>
          </cell>
        </row>
        <row r="1901">
          <cell r="C1901" t="str">
            <v>WJ04V0115R0C17</v>
          </cell>
          <cell r="D1901" t="str">
            <v>MDV248后板</v>
          </cell>
          <cell r="E1901" t="str">
            <v>外表面喷黑色细砂粉,需要丝印L434*W188.5mm</v>
          </cell>
          <cell r="F1901" t="str">
            <v>PCS</v>
          </cell>
        </row>
        <row r="1902">
          <cell r="C1902" t="str">
            <v>WJ05V0001R0</v>
          </cell>
          <cell r="D1902" t="str">
            <v>通用音频挡板1</v>
          </cell>
          <cell r="E1902" t="str">
            <v>表面喷黑色砂粉  L353*W32.5*T2mm</v>
          </cell>
          <cell r="F1902" t="str">
            <v>PCS</v>
          </cell>
        </row>
        <row r="1903">
          <cell r="C1903" t="str">
            <v>WJ05V0002R0</v>
          </cell>
          <cell r="D1903" t="str">
            <v>网络接口挡板</v>
          </cell>
          <cell r="E1903" t="str">
            <v>表面喷黑色细砂粉  L39*W20*T2.5mm</v>
          </cell>
          <cell r="F1903" t="str">
            <v>PCS</v>
          </cell>
        </row>
        <row r="1904">
          <cell r="C1904" t="str">
            <v>WJ05V0003R0</v>
          </cell>
          <cell r="D1904" t="str">
            <v>VGA座档板</v>
          </cell>
          <cell r="F1904" t="str">
            <v>PCS</v>
          </cell>
        </row>
        <row r="1905">
          <cell r="C1905" t="str">
            <v>WJ05V0004R1E00</v>
          </cell>
          <cell r="D1905" t="str">
            <v>DVI IN 插板</v>
          </cell>
          <cell r="E1905" t="str">
            <v>铝型材 两表面拉丝，表面喷黑色细沙粉195.34mm*25.2mm</v>
          </cell>
          <cell r="F1905" t="str">
            <v>PCS</v>
          </cell>
        </row>
        <row r="1906">
          <cell r="C1906" t="str">
            <v>WJ05V0004R2E00</v>
          </cell>
          <cell r="D1906" t="str">
            <v>4IDV 插板</v>
          </cell>
          <cell r="E1906" t="str">
            <v>表面喷黑色细沙粉194.94mm*25.2mm</v>
          </cell>
          <cell r="F1906" t="str">
            <v>PCS</v>
          </cell>
        </row>
        <row r="1907">
          <cell r="C1907" t="str">
            <v>WJ05V0005R1E00</v>
          </cell>
          <cell r="D1907" t="str">
            <v>DVI OUT 插板</v>
          </cell>
          <cell r="E1907" t="str">
            <v>铝型材 两表面拉丝，表面喷黑色细沙粉L195.33mm*25.2mm</v>
          </cell>
          <cell r="F1907" t="str">
            <v>PCS</v>
          </cell>
        </row>
        <row r="1908">
          <cell r="C1908" t="str">
            <v>WJ05V0005R2E00</v>
          </cell>
          <cell r="D1908" t="str">
            <v>4ODV 插板</v>
          </cell>
          <cell r="E1908" t="str">
            <v>表面喷黑色细沙粉L194.93mm*25.2mm</v>
          </cell>
          <cell r="F1908" t="str">
            <v>PCS</v>
          </cell>
        </row>
        <row r="1909">
          <cell r="C1909" t="str">
            <v>WJ05V0006R1E00</v>
          </cell>
          <cell r="D1909" t="str">
            <v>VGA IN 插板</v>
          </cell>
          <cell r="E1909" t="str">
            <v>铝型材 两表面拉丝，表面喷黑色细沙粉195.34mm*25.2mm</v>
          </cell>
          <cell r="F1909" t="str">
            <v>PCS</v>
          </cell>
        </row>
        <row r="1910">
          <cell r="C1910" t="str">
            <v>WJ05V0006R2E00</v>
          </cell>
          <cell r="D1910" t="str">
            <v>4IVG 插板</v>
          </cell>
          <cell r="E1910" t="str">
            <v>表面喷黑色细沙粉194.94mm*25.2mm</v>
          </cell>
          <cell r="F1910" t="str">
            <v>PCS</v>
          </cell>
        </row>
        <row r="1911">
          <cell r="C1911" t="str">
            <v>WJ05V0008R2E00</v>
          </cell>
          <cell r="D1911" t="str">
            <v>TP IN 插板</v>
          </cell>
          <cell r="E1911" t="str">
            <v>铝型材 两表面拉丝，表面喷黑色细沙粉195.34mm*25.2mm</v>
          </cell>
          <cell r="F1911" t="str">
            <v>PCS</v>
          </cell>
        </row>
        <row r="1912">
          <cell r="C1912" t="str">
            <v>WJ05V0009R2E00</v>
          </cell>
          <cell r="D1912" t="str">
            <v>TP OUT 插板</v>
          </cell>
          <cell r="E1912" t="str">
            <v>铝型材 两表面拉丝，表面喷黑色细沙粉L195.33mm*25.2mm</v>
          </cell>
          <cell r="F1912" t="str">
            <v>PCS</v>
          </cell>
        </row>
        <row r="1913">
          <cell r="C1913" t="str">
            <v>WJ05V0010R1E00</v>
          </cell>
          <cell r="D1913" t="str">
            <v>HDMI IN 插板</v>
          </cell>
          <cell r="E1913" t="str">
            <v>铝 表面喷黑色细砂粉 丝印</v>
          </cell>
          <cell r="F1913" t="str">
            <v>PCS</v>
          </cell>
        </row>
        <row r="1914">
          <cell r="C1914" t="str">
            <v>WJ05V0010R2E00</v>
          </cell>
          <cell r="D1914" t="str">
            <v>4IHD 插板</v>
          </cell>
          <cell r="E1914" t="str">
            <v>表面喷黑色细沙粉194.94mm*25.2mm</v>
          </cell>
          <cell r="F1914" t="str">
            <v>PCS</v>
          </cell>
        </row>
        <row r="1915">
          <cell r="C1915" t="str">
            <v>WJ05V0011R1E00</v>
          </cell>
          <cell r="D1915" t="str">
            <v>HDMI OUT 插板</v>
          </cell>
          <cell r="E1915" t="str">
            <v>铝 表面喷黑色细砂粉 丝印</v>
          </cell>
          <cell r="F1915" t="str">
            <v>PCS</v>
          </cell>
        </row>
        <row r="1916">
          <cell r="C1916" t="str">
            <v>WJ05V0011R2E00</v>
          </cell>
          <cell r="D1916" t="str">
            <v>4OHD 插板</v>
          </cell>
          <cell r="E1916" t="str">
            <v>表面喷黑色细沙粉L194.93mm*25.2mm</v>
          </cell>
          <cell r="F1916" t="str">
            <v>PCS</v>
          </cell>
        </row>
        <row r="1917">
          <cell r="C1917" t="str">
            <v>WJ05V0012R2E00</v>
          </cell>
          <cell r="D1917" t="str">
            <v>4ISD 插板</v>
          </cell>
          <cell r="E1917" t="str">
            <v>表面喷黑色细沙粉194.94mm*25.2mm</v>
          </cell>
          <cell r="F1917" t="str">
            <v>PCS</v>
          </cell>
        </row>
        <row r="1918">
          <cell r="C1918" t="str">
            <v>WJ05V0013R2E00</v>
          </cell>
          <cell r="D1918" t="str">
            <v>4OSD 插板</v>
          </cell>
          <cell r="E1918" t="str">
            <v>表面喷黑色细沙粉L194.93mm*25.2mm</v>
          </cell>
          <cell r="F1918" t="str">
            <v>PCS</v>
          </cell>
        </row>
        <row r="1919">
          <cell r="C1919" t="str">
            <v>WJ05V0016R0</v>
          </cell>
          <cell r="D1919" t="str">
            <v>挡板（IN)</v>
          </cell>
          <cell r="E1919" t="str">
            <v>铝 表面喷黑色细砂粉 丝印</v>
          </cell>
          <cell r="F1919" t="str">
            <v>PCS</v>
          </cell>
        </row>
        <row r="1920">
          <cell r="C1920" t="str">
            <v>WJ05V0017R0</v>
          </cell>
          <cell r="D1920" t="str">
            <v>挡板（OUT)</v>
          </cell>
          <cell r="E1920" t="str">
            <v>铝 表面喷黑色细砂粉 丝印</v>
          </cell>
          <cell r="F1920" t="str">
            <v>PCS</v>
          </cell>
        </row>
        <row r="1921">
          <cell r="C1921" t="str">
            <v>WJ05V0019R2E00</v>
          </cell>
          <cell r="D1921" t="str">
            <v>MMX88A挡板A</v>
          </cell>
          <cell r="E1921" t="str">
            <v>铝板 表面喷黑色细砂粉 L381.5mm*W33.1mm*T2.5mm</v>
          </cell>
          <cell r="F1921" t="str">
            <v>PCS</v>
          </cell>
        </row>
        <row r="1922">
          <cell r="C1922" t="str">
            <v>WJ05V0019R2K01</v>
          </cell>
          <cell r="D1922" t="str">
            <v>MMX88A挡板A</v>
          </cell>
          <cell r="E1922" t="str">
            <v>铝板 表面喷黑色细砂粉 L381.5mm*W33.1mm*T2.5mm</v>
          </cell>
          <cell r="F1922" t="str">
            <v>PCS</v>
          </cell>
        </row>
        <row r="1923">
          <cell r="C1923" t="str">
            <v>WJ05V0020R2</v>
          </cell>
          <cell r="D1923" t="str">
            <v>MMX88A挡板B</v>
          </cell>
          <cell r="E1923" t="str">
            <v>铝板 表面喷黑色细砂粉 L381.5mm*W33.1mm*T2.5mm</v>
          </cell>
          <cell r="F1923" t="str">
            <v>PCS</v>
          </cell>
        </row>
        <row r="1924">
          <cell r="C1924" t="str">
            <v>WJ05V0021R0</v>
          </cell>
          <cell r="D1924" t="str">
            <v>网络接口挡板</v>
          </cell>
          <cell r="E1924" t="str">
            <v>铝 外表面喷黑色细砂粉</v>
          </cell>
          <cell r="F1924" t="str">
            <v>PCS</v>
          </cell>
        </row>
        <row r="1925">
          <cell r="C1925" t="str">
            <v>WJ05V0022R2</v>
          </cell>
          <cell r="D1925" t="str">
            <v>MMX1616挡板</v>
          </cell>
          <cell r="E1925" t="str">
            <v>铝</v>
          </cell>
          <cell r="F1925" t="str">
            <v>PCS</v>
          </cell>
        </row>
        <row r="1926">
          <cell r="C1926" t="str">
            <v>WJ05V0023R2</v>
          </cell>
          <cell r="D1926" t="str">
            <v>MMX3232挡板</v>
          </cell>
          <cell r="E1926" t="str">
            <v>铝 表面喷黑色细砂粉</v>
          </cell>
          <cell r="F1926" t="str">
            <v>PCS</v>
          </cell>
        </row>
        <row r="1927">
          <cell r="C1927" t="str">
            <v>WJ05V0024R0</v>
          </cell>
          <cell r="D1927" t="str">
            <v>VGA接口挡板</v>
          </cell>
          <cell r="F1927" t="str">
            <v>PCS</v>
          </cell>
        </row>
        <row r="1928">
          <cell r="C1928" t="str">
            <v>WJ05V0026R0</v>
          </cell>
          <cell r="D1928" t="str">
            <v>MMX6464挡板</v>
          </cell>
          <cell r="F1928" t="str">
            <v>PCS</v>
          </cell>
        </row>
        <row r="1929">
          <cell r="C1929" t="str">
            <v>WJ05V0027R0</v>
          </cell>
          <cell r="D1929" t="str">
            <v>通用音频挡板2</v>
          </cell>
          <cell r="E1929" t="str">
            <v>2mm铝板   表面喷黑色砂粉</v>
          </cell>
          <cell r="F1929" t="str">
            <v>PCS</v>
          </cell>
        </row>
        <row r="1930">
          <cell r="C1930" t="str">
            <v>WJ05V0028R0</v>
          </cell>
          <cell r="D1930" t="str">
            <v>MMX系列DVI挡板</v>
          </cell>
          <cell r="E1930" t="str">
            <v>表面喷黑色细砂粉  L170mm*W12mm*T2mm</v>
          </cell>
          <cell r="F1930" t="str">
            <v>PCS</v>
          </cell>
        </row>
        <row r="1931">
          <cell r="C1931" t="str">
            <v>WJ05V0029R0</v>
          </cell>
          <cell r="D1931" t="str">
            <v>MMX系列HDMI挡板</v>
          </cell>
          <cell r="E1931" t="str">
            <v>表面喷黑色细砂粉  L170mm*W12mm*T2mm</v>
          </cell>
          <cell r="F1931" t="str">
            <v>PCS</v>
          </cell>
        </row>
        <row r="1932">
          <cell r="C1932" t="str">
            <v>WJ05V0030R0E00</v>
          </cell>
          <cell r="D1932" t="str">
            <v>光纤 IN 插板</v>
          </cell>
          <cell r="E1932" t="str">
            <v>两表面拉丝，表面喷黑色细沙粉</v>
          </cell>
          <cell r="F1932" t="str">
            <v>PCS</v>
          </cell>
        </row>
        <row r="1933">
          <cell r="C1933" t="str">
            <v>WJ05V0030R1E00</v>
          </cell>
          <cell r="D1933" t="str">
            <v>4IFO 插板</v>
          </cell>
          <cell r="E1933" t="str">
            <v>表面喷黑色细砂粉 L194.94*W25.2mm</v>
          </cell>
          <cell r="F1933" t="str">
            <v>PCS</v>
          </cell>
        </row>
        <row r="1934">
          <cell r="C1934" t="str">
            <v>WJ05V0031R0E00</v>
          </cell>
          <cell r="D1934" t="str">
            <v>光纤 OUT 插板</v>
          </cell>
          <cell r="E1934" t="str">
            <v>两表面拉丝，表面喷黑色细沙粉</v>
          </cell>
          <cell r="F1934" t="str">
            <v>PCS</v>
          </cell>
        </row>
        <row r="1935">
          <cell r="C1935" t="str">
            <v>WJ05V0032R0U04</v>
          </cell>
          <cell r="D1935" t="str">
            <v>FLX-HI4A 插板</v>
          </cell>
          <cell r="E1935" t="str">
            <v>表面喷黑色细沙粉L195.34mm*W25.2mm</v>
          </cell>
          <cell r="F1935" t="str">
            <v>PCS</v>
          </cell>
        </row>
        <row r="1936">
          <cell r="C1936" t="str">
            <v>WJ05V0033R0U04</v>
          </cell>
          <cell r="D1936" t="str">
            <v>FLX-HO4A 插板</v>
          </cell>
          <cell r="E1936" t="str">
            <v>表面喷黑色细沙粉L195.33mm*W25.2mm</v>
          </cell>
          <cell r="F1936" t="str">
            <v>PCS</v>
          </cell>
        </row>
        <row r="1937">
          <cell r="C1937" t="str">
            <v>WJ05V0034R0E00</v>
          </cell>
          <cell r="D1937" t="str">
            <v>MMX-4O-VG 插板</v>
          </cell>
          <cell r="E1937" t="str">
            <v>铝型材</v>
          </cell>
          <cell r="F1937" t="str">
            <v>PCS</v>
          </cell>
        </row>
        <row r="1938">
          <cell r="C1938" t="str">
            <v>WJ05V0034R1E00</v>
          </cell>
          <cell r="D1938" t="str">
            <v>4OVG 插板</v>
          </cell>
          <cell r="E1938" t="str">
            <v>表面喷黑色细沙粉194.93mm*25.2mm</v>
          </cell>
          <cell r="F1938" t="str">
            <v>PCS</v>
          </cell>
        </row>
        <row r="1939">
          <cell r="C1939" t="str">
            <v>WJ05V0035R0U04</v>
          </cell>
          <cell r="D1939" t="str">
            <v>FLX-BO4A 插板</v>
          </cell>
          <cell r="E1939" t="str">
            <v>表面喷黑色细沙粉L195.33mm*W25.2mm</v>
          </cell>
          <cell r="F1939" t="str">
            <v>PCS</v>
          </cell>
        </row>
        <row r="1940">
          <cell r="C1940" t="str">
            <v>WJ05V0036R0</v>
          </cell>
          <cell r="D1940" t="str">
            <v>MHD44TP网络接口挡板</v>
          </cell>
          <cell r="E1940" t="str">
            <v>表面喷细砂氧化处理（黑色）L37mm*W15.5mm*T2.5mm</v>
          </cell>
          <cell r="F1940" t="str">
            <v>PCS</v>
          </cell>
        </row>
        <row r="1941">
          <cell r="C1941" t="str">
            <v>WJ05V0037R0E00</v>
          </cell>
          <cell r="D1941" t="str">
            <v>D-SD411插板</v>
          </cell>
          <cell r="E1941" t="str">
            <v>铝板，表面喷细砂黑色氧化处理</v>
          </cell>
          <cell r="F1941" t="str">
            <v>PCS</v>
          </cell>
        </row>
        <row r="1942">
          <cell r="C1942" t="str">
            <v>WJ05V0038R0</v>
          </cell>
          <cell r="D1942" t="str">
            <v>D-3002空插板</v>
          </cell>
          <cell r="E1942" t="str">
            <v>表面喷细砂黑色氧化处理 L167.6*W14.8mm</v>
          </cell>
          <cell r="F1942" t="str">
            <v>PCS</v>
          </cell>
        </row>
        <row r="1943">
          <cell r="C1943" t="str">
            <v>WJ05V0039R0</v>
          </cell>
          <cell r="D1943" t="str">
            <v>4OFOSDTPVG 插板</v>
          </cell>
          <cell r="E1943" t="str">
            <v>表面喷黑色细沙粉L194.93*W25.5 mm</v>
          </cell>
          <cell r="F1943" t="str">
            <v>PCS</v>
          </cell>
        </row>
        <row r="1944">
          <cell r="C1944" t="str">
            <v>WJ05V0040R0</v>
          </cell>
          <cell r="D1944" t="str">
            <v>4ODVDVHDHD 插板</v>
          </cell>
          <cell r="E1944" t="str">
            <v>表面喷黑色细沙粉L194.93*W25.5 mm</v>
          </cell>
          <cell r="F1944" t="str">
            <v>PCS</v>
          </cell>
        </row>
        <row r="1945">
          <cell r="C1945" t="str">
            <v>WJ05V0041R0</v>
          </cell>
          <cell r="D1945" t="str">
            <v>4IHDDVVGVG 插板</v>
          </cell>
          <cell r="E1945" t="str">
            <v>表面喷黑色细沙粉L194.94*W25.5 mm</v>
          </cell>
          <cell r="F1945" t="str">
            <v>PCS</v>
          </cell>
        </row>
        <row r="1946">
          <cell r="C1946" t="str">
            <v>WJ05V0042R0</v>
          </cell>
          <cell r="D1946" t="str">
            <v>4IFOSDTPHD 插板</v>
          </cell>
          <cell r="E1946" t="str">
            <v>表面喷黑色细沙粉L194.94*W25.5 mm</v>
          </cell>
          <cell r="F1946" t="str">
            <v>PCS</v>
          </cell>
        </row>
        <row r="1947">
          <cell r="C1947" t="str">
            <v>WJ05V0043R0E00</v>
          </cell>
          <cell r="D1947" t="str">
            <v>D-CV411 插板</v>
          </cell>
          <cell r="E1947" t="str">
            <v>铝板 表面喷细砂黑色氧化处理 L167.6*W29.6*T3mm</v>
          </cell>
          <cell r="F1947" t="str">
            <v>PCS</v>
          </cell>
        </row>
        <row r="1948">
          <cell r="C1948" t="str">
            <v>WJ05V0044R0E00</v>
          </cell>
          <cell r="D1948" t="str">
            <v>4IVA 插板</v>
          </cell>
          <cell r="E1948" t="str">
            <v>表面喷黑色细沙粉194.94mm*25.2mm</v>
          </cell>
          <cell r="F1948" t="str">
            <v>PCS</v>
          </cell>
        </row>
        <row r="1949">
          <cell r="C1949" t="str">
            <v>WJ05V0045R0E00</v>
          </cell>
          <cell r="D1949" t="str">
            <v>4IDS 插板</v>
          </cell>
          <cell r="E1949" t="str">
            <v>表面喷黑色细沙粉194.94mm*25.2mm</v>
          </cell>
          <cell r="F1949" t="str">
            <v>PCS</v>
          </cell>
        </row>
        <row r="1950">
          <cell r="C1950" t="str">
            <v>WJ05V0046R0E00</v>
          </cell>
          <cell r="D1950" t="str">
            <v>4ODS 插板</v>
          </cell>
          <cell r="E1950" t="str">
            <v>表面喷黑色细沙粉L194.93*W25.2mm</v>
          </cell>
          <cell r="F1950" t="str">
            <v>PCS</v>
          </cell>
        </row>
        <row r="1951">
          <cell r="C1951" t="str">
            <v>WJ05V0049R0E00</v>
          </cell>
          <cell r="D1951" t="str">
            <v>MMX-4I-UH 插板</v>
          </cell>
          <cell r="E1951" t="str">
            <v>外表面喷黑色细沙粉L194.94*W25.2</v>
          </cell>
          <cell r="F1951" t="str">
            <v>PCS</v>
          </cell>
        </row>
        <row r="1952">
          <cell r="C1952" t="str">
            <v>WJ05V0050R0E00</v>
          </cell>
          <cell r="D1952" t="str">
            <v>MMX-4O-UH 插板</v>
          </cell>
          <cell r="E1952" t="str">
            <v>外表面喷黑色细沙粉L194.93*W25.2mm</v>
          </cell>
          <cell r="F1952" t="str">
            <v>PCS</v>
          </cell>
        </row>
        <row r="1953">
          <cell r="C1953" t="str">
            <v>WJ05V0051R0E00</v>
          </cell>
          <cell r="D1953" t="str">
            <v>MMX-4I-UF 插板</v>
          </cell>
          <cell r="E1953" t="str">
            <v>表面喷黑色细沙粉L194.94*W25.2mm</v>
          </cell>
          <cell r="F1953" t="str">
            <v>PCS</v>
          </cell>
        </row>
        <row r="1954">
          <cell r="C1954" t="str">
            <v>WJ05V0052R0E00</v>
          </cell>
          <cell r="D1954" t="str">
            <v>MMX-4O-UF 插板</v>
          </cell>
          <cell r="E1954" t="str">
            <v>表面喷黑色细沙粉L194.93*W25.2mm</v>
          </cell>
          <cell r="F1954" t="str">
            <v>PCS</v>
          </cell>
        </row>
        <row r="1955">
          <cell r="C1955" t="str">
            <v>WJ05V0053R0C17</v>
          </cell>
          <cell r="D1955" t="str">
            <v>MDV248控制板挡板</v>
          </cell>
          <cell r="E1955" t="str">
            <v>外表面喷黑色细砂粉,需要丝印L75*W23.4mm</v>
          </cell>
          <cell r="F1955" t="str">
            <v>PCS</v>
          </cell>
        </row>
        <row r="1956">
          <cell r="C1956" t="str">
            <v>WJ05V0054R0C17</v>
          </cell>
          <cell r="D1956" t="str">
            <v>MMX-1I-VG挡板</v>
          </cell>
          <cell r="E1956" t="str">
            <v>外表面喷黑色细砂粉,需要丝印L75*23.4mm</v>
          </cell>
          <cell r="F1956" t="str">
            <v>PCS</v>
          </cell>
        </row>
        <row r="1957">
          <cell r="C1957" t="str">
            <v>WJ05V0055R0C17</v>
          </cell>
          <cell r="D1957" t="str">
            <v>MMX-1O-VG挡板</v>
          </cell>
          <cell r="E1957" t="str">
            <v>外表面喷黑色细砂粉,需要丝印L75*23.4mm</v>
          </cell>
          <cell r="F1957" t="str">
            <v>PCS</v>
          </cell>
        </row>
        <row r="1958">
          <cell r="C1958" t="str">
            <v>WJ05V0056R0C17</v>
          </cell>
          <cell r="D1958" t="str">
            <v>MMX-1I-DV挡板</v>
          </cell>
          <cell r="E1958" t="str">
            <v>外表面喷黑色细砂粉,需要丝印L75*23.4mm</v>
          </cell>
          <cell r="F1958" t="str">
            <v>PCS</v>
          </cell>
        </row>
        <row r="1959">
          <cell r="C1959" t="str">
            <v>WJ05V0057R0C17</v>
          </cell>
          <cell r="D1959" t="str">
            <v>MMX-1O-DV挡板</v>
          </cell>
          <cell r="E1959" t="str">
            <v>外表面喷黑色细砂粉,需要丝印L75*23.4mm</v>
          </cell>
          <cell r="F1959" t="str">
            <v>PCS</v>
          </cell>
        </row>
        <row r="1960">
          <cell r="C1960" t="str">
            <v>WJ05V0058R0</v>
          </cell>
          <cell r="D1960" t="str">
            <v>MDV248空白挡板</v>
          </cell>
          <cell r="E1960" t="str">
            <v>外表面喷黑色细砂粉 L75*23.4mm</v>
          </cell>
          <cell r="F1960" t="str">
            <v>PCS</v>
          </cell>
        </row>
        <row r="1961">
          <cell r="C1961" t="str">
            <v>WJ05V0059R0C17</v>
          </cell>
          <cell r="D1961" t="str">
            <v>MMX-1I-BS挡板</v>
          </cell>
          <cell r="E1961" t="str">
            <v>外表面喷黑色细砂粉,需要丝印L75*23.4mm</v>
          </cell>
          <cell r="F1961" t="str">
            <v>PCS</v>
          </cell>
        </row>
        <row r="1962">
          <cell r="C1962" t="str">
            <v>WJ05V0060R0C17</v>
          </cell>
          <cell r="D1962" t="str">
            <v>MMX-1O-BS挡板</v>
          </cell>
          <cell r="E1962" t="str">
            <v>外表面喷黑色细砂粉,需要丝印L75*23.4mm</v>
          </cell>
          <cell r="F1962" t="str">
            <v>PCS</v>
          </cell>
        </row>
        <row r="1963">
          <cell r="C1963" t="str">
            <v>WJ06V0001R0</v>
          </cell>
          <cell r="D1963" t="str">
            <v>1U侧板</v>
          </cell>
          <cell r="E1963" t="str">
            <v>铝 外表面喷黑色细砂粉</v>
          </cell>
          <cell r="F1963" t="str">
            <v>PCS</v>
          </cell>
        </row>
        <row r="1964">
          <cell r="C1964" t="str">
            <v>WJ06V0001R1</v>
          </cell>
          <cell r="D1964" t="str">
            <v>1U通用侧板</v>
          </cell>
          <cell r="E1964" t="str">
            <v>表面喷黑色细砂粉 L230*W44*T2.5mm</v>
          </cell>
          <cell r="F1964" t="str">
            <v>PCS</v>
          </cell>
        </row>
        <row r="1965">
          <cell r="C1965" t="str">
            <v>WJ06V0002R0</v>
          </cell>
          <cell r="D1965" t="str">
            <v>2U新通用侧板</v>
          </cell>
          <cell r="E1965" t="str">
            <v>铝 外表面喷黑色细砂粉</v>
          </cell>
          <cell r="F1965" t="str">
            <v>PCS</v>
          </cell>
        </row>
        <row r="1966">
          <cell r="C1966" t="str">
            <v>WJ06V0002R1</v>
          </cell>
          <cell r="D1966" t="str">
            <v>2U新通用侧板</v>
          </cell>
          <cell r="E1966" t="str">
            <v>铝 外表面喷黑色细砂粉</v>
          </cell>
          <cell r="F1966" t="str">
            <v>PCS</v>
          </cell>
        </row>
        <row r="1967">
          <cell r="C1967" t="str">
            <v>WJ06V0002R2</v>
          </cell>
          <cell r="D1967" t="str">
            <v>MCV1616A侧板</v>
          </cell>
          <cell r="F1967" t="str">
            <v>PCS</v>
          </cell>
        </row>
        <row r="1968">
          <cell r="C1968" t="str">
            <v>WJ06V0003R0</v>
          </cell>
          <cell r="D1968" t="str">
            <v>MCV3232右侧板</v>
          </cell>
          <cell r="F1968" t="str">
            <v>PCS</v>
          </cell>
        </row>
        <row r="1969">
          <cell r="C1969" t="str">
            <v>WJ06V0003R1</v>
          </cell>
          <cell r="D1969" t="str">
            <v>MCV3232A右侧板</v>
          </cell>
          <cell r="F1969" t="str">
            <v>PCS</v>
          </cell>
        </row>
        <row r="1970">
          <cell r="C1970" t="str">
            <v>WJ06V0004R0</v>
          </cell>
          <cell r="D1970" t="str">
            <v>MCV3232左侧板</v>
          </cell>
          <cell r="F1970" t="str">
            <v>PCS</v>
          </cell>
        </row>
        <row r="1971">
          <cell r="C1971" t="str">
            <v>WJ06V0004R1</v>
          </cell>
          <cell r="D1971" t="str">
            <v>MCV3232A左侧板</v>
          </cell>
          <cell r="F1971" t="str">
            <v>PCS</v>
          </cell>
        </row>
        <row r="1972">
          <cell r="C1972" t="str">
            <v>WJ06V0005R0</v>
          </cell>
          <cell r="D1972" t="str">
            <v>MDV88右侧板</v>
          </cell>
          <cell r="F1972" t="str">
            <v>PCS</v>
          </cell>
        </row>
        <row r="1973">
          <cell r="C1973" t="str">
            <v>WJ06V0005R1</v>
          </cell>
          <cell r="D1973" t="str">
            <v>MDV88右侧板</v>
          </cell>
          <cell r="F1973" t="str">
            <v>PCS</v>
          </cell>
        </row>
        <row r="1974">
          <cell r="C1974" t="str">
            <v>WJ06V0006R0</v>
          </cell>
          <cell r="D1974" t="str">
            <v>MDV88左侧板</v>
          </cell>
          <cell r="F1974" t="str">
            <v>PCS</v>
          </cell>
        </row>
        <row r="1975">
          <cell r="C1975" t="str">
            <v>WJ06V0006R2</v>
          </cell>
          <cell r="D1975" t="str">
            <v>MDV88左侧板</v>
          </cell>
          <cell r="F1975" t="str">
            <v>PCS</v>
          </cell>
        </row>
        <row r="1976">
          <cell r="C1976" t="str">
            <v>WJ06V0007R0</v>
          </cell>
          <cell r="D1976" t="str">
            <v>MDV1616左侧板</v>
          </cell>
          <cell r="F1976" t="str">
            <v>PCS</v>
          </cell>
        </row>
        <row r="1977">
          <cell r="C1977" t="str">
            <v>WJ06V0007R1</v>
          </cell>
          <cell r="D1977" t="str">
            <v>MDV1616左侧板</v>
          </cell>
          <cell r="F1977" t="str">
            <v>PCS</v>
          </cell>
        </row>
        <row r="1978">
          <cell r="C1978" t="str">
            <v>WJ06V0007R2</v>
          </cell>
          <cell r="D1978" t="str">
            <v>MDV1616A左侧板</v>
          </cell>
          <cell r="E1978" t="str">
            <v>黑色</v>
          </cell>
          <cell r="F1978" t="str">
            <v>PCS</v>
          </cell>
        </row>
        <row r="1979">
          <cell r="C1979" t="str">
            <v>WJ06V0008R0</v>
          </cell>
          <cell r="D1979" t="str">
            <v>MDV1616右侧板</v>
          </cell>
          <cell r="F1979" t="str">
            <v>PCS</v>
          </cell>
        </row>
        <row r="1980">
          <cell r="C1980" t="str">
            <v>WJ06V0008R1</v>
          </cell>
          <cell r="D1980" t="str">
            <v>MDV1616右侧板</v>
          </cell>
          <cell r="F1980" t="str">
            <v>PCS</v>
          </cell>
        </row>
        <row r="1981">
          <cell r="C1981" t="str">
            <v>WJ06V0008R2</v>
          </cell>
          <cell r="D1981" t="str">
            <v>MDV1616A右侧板</v>
          </cell>
          <cell r="E1981" t="str">
            <v>黑色</v>
          </cell>
          <cell r="F1981" t="str">
            <v>PCS</v>
          </cell>
        </row>
        <row r="1982">
          <cell r="C1982" t="str">
            <v>WJ06V0009R0</v>
          </cell>
          <cell r="D1982" t="str">
            <v>MHD88右侧板</v>
          </cell>
          <cell r="F1982" t="str">
            <v>PCS</v>
          </cell>
        </row>
        <row r="1983">
          <cell r="C1983" t="str">
            <v>WJ06V0009R1</v>
          </cell>
          <cell r="D1983" t="str">
            <v>MHD88右侧板</v>
          </cell>
          <cell r="E1983" t="str">
            <v>铝 表面喷黑色细砂粉</v>
          </cell>
          <cell r="F1983" t="str">
            <v>PCS</v>
          </cell>
        </row>
        <row r="1984">
          <cell r="C1984" t="str">
            <v>WJ06V0009R2</v>
          </cell>
          <cell r="D1984" t="str">
            <v>MHD88右侧板</v>
          </cell>
          <cell r="E1984" t="str">
            <v>黑色</v>
          </cell>
          <cell r="F1984" t="str">
            <v>PCS</v>
          </cell>
        </row>
        <row r="1985">
          <cell r="C1985" t="str">
            <v>WJ06V0010R0</v>
          </cell>
          <cell r="D1985" t="str">
            <v>MHD88左侧板</v>
          </cell>
          <cell r="F1985" t="str">
            <v>PCS</v>
          </cell>
        </row>
        <row r="1986">
          <cell r="C1986" t="str">
            <v>WJ06V0010R1</v>
          </cell>
          <cell r="D1986" t="str">
            <v>MHD88左侧板</v>
          </cell>
          <cell r="E1986" t="str">
            <v>铝 表面喷黑色细砂粉</v>
          </cell>
          <cell r="F1986" t="str">
            <v>PCS</v>
          </cell>
        </row>
        <row r="1987">
          <cell r="C1987" t="str">
            <v>WJ06V0010R2</v>
          </cell>
          <cell r="D1987" t="str">
            <v>MHD88左侧板</v>
          </cell>
          <cell r="E1987" t="str">
            <v>黑色</v>
          </cell>
          <cell r="F1987" t="str">
            <v>PCS</v>
          </cell>
        </row>
        <row r="1988">
          <cell r="C1988" t="str">
            <v>WJ06V0011R0</v>
          </cell>
          <cell r="D1988" t="str">
            <v>左侧板</v>
          </cell>
          <cell r="F1988" t="str">
            <v>PCS</v>
          </cell>
        </row>
        <row r="1989">
          <cell r="C1989" t="str">
            <v>WJ06V0011R1</v>
          </cell>
          <cell r="D1989" t="str">
            <v>MHD1616左侧板</v>
          </cell>
          <cell r="F1989" t="str">
            <v>PCS</v>
          </cell>
        </row>
        <row r="1990">
          <cell r="C1990" t="str">
            <v>WJ06V0011R2</v>
          </cell>
          <cell r="D1990" t="str">
            <v>MHD1616左侧板</v>
          </cell>
          <cell r="E1990" t="str">
            <v>铝板 黑色 L318mm*W132.5mm*T2mm</v>
          </cell>
          <cell r="F1990" t="str">
            <v>PCS</v>
          </cell>
        </row>
        <row r="1991">
          <cell r="C1991" t="str">
            <v>WJ06V0012R0</v>
          </cell>
          <cell r="D1991" t="str">
            <v>右侧板</v>
          </cell>
          <cell r="F1991" t="str">
            <v>PCS</v>
          </cell>
        </row>
        <row r="1992">
          <cell r="C1992" t="str">
            <v>WJ06V0012R1</v>
          </cell>
          <cell r="D1992" t="str">
            <v>MHD1616右侧板</v>
          </cell>
          <cell r="F1992" t="str">
            <v>PCS</v>
          </cell>
        </row>
        <row r="1993">
          <cell r="C1993" t="str">
            <v>WJ06V0012R2</v>
          </cell>
          <cell r="D1993" t="str">
            <v>MHD1616右侧板</v>
          </cell>
          <cell r="E1993" t="str">
            <v>铝板 黑色 L318mm*W132.5mm*T2mm</v>
          </cell>
          <cell r="F1993" t="str">
            <v>PCS</v>
          </cell>
        </row>
        <row r="1994">
          <cell r="C1994" t="str">
            <v>WJ06V0013R0</v>
          </cell>
          <cell r="D1994" t="str">
            <v>3U侧板MRG88</v>
          </cell>
          <cell r="F1994" t="str">
            <v>PCS</v>
          </cell>
        </row>
        <row r="1995">
          <cell r="C1995" t="str">
            <v>WJ06V0013R1</v>
          </cell>
          <cell r="D1995" t="str">
            <v>MRG88A侧板</v>
          </cell>
          <cell r="E1995" t="str">
            <v>铝板 表面喷黑色细砂粉 L255mm*W132.5mm*T2mm</v>
          </cell>
          <cell r="F1995" t="str">
            <v>PCS</v>
          </cell>
        </row>
        <row r="1996">
          <cell r="C1996" t="str">
            <v>WJ06V0014R0</v>
          </cell>
          <cell r="D1996" t="str">
            <v>MTX200右侧板</v>
          </cell>
          <cell r="F1996" t="str">
            <v>PCS</v>
          </cell>
        </row>
        <row r="1997">
          <cell r="C1997" t="str">
            <v>WJ06V0015R0</v>
          </cell>
          <cell r="D1997" t="str">
            <v>MTX200左侧板</v>
          </cell>
          <cell r="F1997" t="str">
            <v>PCS</v>
          </cell>
        </row>
        <row r="1998">
          <cell r="C1998" t="str">
            <v>WJ06V0016R0</v>
          </cell>
          <cell r="D1998" t="str">
            <v>PTNET侧板</v>
          </cell>
          <cell r="F1998" t="str">
            <v>PCS</v>
          </cell>
        </row>
        <row r="1999">
          <cell r="C1999" t="str">
            <v>WJ06V0017R0</v>
          </cell>
          <cell r="D1999" t="str">
            <v>SC-PRE-9A右侧板</v>
          </cell>
          <cell r="E1999" t="str">
            <v>铝 外表面喷黑色细砂粉</v>
          </cell>
          <cell r="F1999" t="str">
            <v>PCS</v>
          </cell>
        </row>
        <row r="2000">
          <cell r="C2000" t="str">
            <v>WJ06V0018R0</v>
          </cell>
          <cell r="D2000" t="str">
            <v>SC121D右侧板</v>
          </cell>
          <cell r="F2000" t="str">
            <v>PCS</v>
          </cell>
        </row>
        <row r="2001">
          <cell r="C2001" t="str">
            <v>WJ06V0019R0</v>
          </cell>
          <cell r="D2001" t="str">
            <v>SDV2侧板</v>
          </cell>
          <cell r="F2001" t="str">
            <v>PCS</v>
          </cell>
        </row>
        <row r="2002">
          <cell r="C2002" t="str">
            <v>WJ06V0019R1</v>
          </cell>
          <cell r="D2002" t="str">
            <v>SDV2侧板</v>
          </cell>
          <cell r="E2002" t="str">
            <v>外表面喷砂黑色氧化处理</v>
          </cell>
          <cell r="F2002" t="str">
            <v>PCS</v>
          </cell>
        </row>
        <row r="2003">
          <cell r="C2003" t="str">
            <v>WJ06V0020R0</v>
          </cell>
          <cell r="D2003" t="str">
            <v>侧面板</v>
          </cell>
          <cell r="F2003" t="str">
            <v>PCS</v>
          </cell>
        </row>
        <row r="2004">
          <cell r="C2004" t="str">
            <v>WJ06V0021R0</v>
          </cell>
          <cell r="D2004" t="str">
            <v>1U通用侧板</v>
          </cell>
          <cell r="F2004" t="str">
            <v>PCS</v>
          </cell>
        </row>
        <row r="2005">
          <cell r="C2005" t="str">
            <v>WJ06V0021R1</v>
          </cell>
          <cell r="D2005" t="str">
            <v>1U侧板</v>
          </cell>
          <cell r="E2005" t="str">
            <v>铝 外表面喷黑色细砂粉 L230*W44mm</v>
          </cell>
          <cell r="F2005" t="str">
            <v>PCS</v>
          </cell>
        </row>
        <row r="2006">
          <cell r="C2006" t="str">
            <v>WJ06V0022R0</v>
          </cell>
          <cell r="D2006" t="str">
            <v>SHD4侧板</v>
          </cell>
          <cell r="E2006" t="str">
            <v>铝 表面氧化处理（黑色）</v>
          </cell>
          <cell r="F2006" t="str">
            <v>PCS</v>
          </cell>
        </row>
        <row r="2007">
          <cell r="C2007" t="str">
            <v>WJ06V0023R0</v>
          </cell>
          <cell r="D2007" t="str">
            <v>TP300侧面板</v>
          </cell>
          <cell r="F2007" t="str">
            <v>PCS</v>
          </cell>
        </row>
        <row r="2008">
          <cell r="C2008" t="str">
            <v>WJ06V0023R1</v>
          </cell>
          <cell r="D2008" t="str">
            <v>TP300侧板</v>
          </cell>
          <cell r="E2008" t="str">
            <v>铝 外表面喷黑色细砂粉</v>
          </cell>
          <cell r="F2008" t="str">
            <v>PCS</v>
          </cell>
        </row>
        <row r="2009">
          <cell r="C2009" t="str">
            <v>WJ06V0024R0</v>
          </cell>
          <cell r="D2009" t="str">
            <v>TPHD402侧板</v>
          </cell>
          <cell r="E2009" t="str">
            <v>铝 表面氧化处理（黑色）</v>
          </cell>
          <cell r="F2009" t="str">
            <v>PCS</v>
          </cell>
        </row>
        <row r="2010">
          <cell r="C2010" t="str">
            <v>WJ06V0024R1</v>
          </cell>
          <cell r="D2010" t="str">
            <v>TPHD402侧板</v>
          </cell>
          <cell r="E2010" t="str">
            <v>铝 表面氧化处理（黑色）</v>
          </cell>
          <cell r="F2010" t="str">
            <v>PCS</v>
          </cell>
        </row>
        <row r="2011">
          <cell r="C2011" t="str">
            <v>WJ06V0024R2</v>
          </cell>
          <cell r="D2011" t="str">
            <v>TPHD402侧板</v>
          </cell>
          <cell r="E2011" t="str">
            <v>外表面喷沙氧化处理（黑色）L77mm*W28mm*T2mm</v>
          </cell>
          <cell r="F2011" t="str">
            <v>PCS</v>
          </cell>
        </row>
        <row r="2012">
          <cell r="C2012" t="str">
            <v>WJ06V0024R3</v>
          </cell>
          <cell r="D2012" t="str">
            <v>TPHD402侧板</v>
          </cell>
          <cell r="E2012" t="str">
            <v>外表面喷沙氧化处理（黑色）L77mm*W28mm*T2mm</v>
          </cell>
          <cell r="F2012" t="str">
            <v>PCS</v>
          </cell>
        </row>
        <row r="2013">
          <cell r="C2013" t="str">
            <v>WJ06V0025R0</v>
          </cell>
          <cell r="D2013" t="str">
            <v>TPVG201侧板</v>
          </cell>
          <cell r="F2013" t="str">
            <v>PCS</v>
          </cell>
        </row>
        <row r="2014">
          <cell r="C2014" t="str">
            <v>WJ06V0025R1</v>
          </cell>
          <cell r="D2014" t="str">
            <v>TPVG201侧板</v>
          </cell>
          <cell r="F2014" t="str">
            <v>PCS</v>
          </cell>
        </row>
        <row r="2015">
          <cell r="C2015" t="str">
            <v>WJ06V0026R0</v>
          </cell>
          <cell r="D2015" t="str">
            <v>WHD4侧面板</v>
          </cell>
          <cell r="F2015" t="str">
            <v>PCS</v>
          </cell>
        </row>
        <row r="2016">
          <cell r="C2016" t="str">
            <v>WJ06V0026R1</v>
          </cell>
          <cell r="D2016" t="str">
            <v>WHD4侧板</v>
          </cell>
          <cell r="E2016" t="str">
            <v>表面喷砂黑色氧化处理 L82*W28*T2mm</v>
          </cell>
          <cell r="F2016" t="str">
            <v>PCS</v>
          </cell>
        </row>
        <row r="2017">
          <cell r="C2017" t="str">
            <v>WJ06V0027R0</v>
          </cell>
          <cell r="D2017" t="str">
            <v>WHD8侧面板</v>
          </cell>
          <cell r="F2017" t="str">
            <v>PCS</v>
          </cell>
        </row>
        <row r="2018">
          <cell r="C2018" t="str">
            <v>WJ06V0028R0</v>
          </cell>
          <cell r="D2018" t="str">
            <v>SHD2侧板</v>
          </cell>
          <cell r="E2018" t="str">
            <v>铝 表面氧化处理（黑色）</v>
          </cell>
          <cell r="F2018" t="str">
            <v>PCS</v>
          </cell>
        </row>
        <row r="2019">
          <cell r="C2019" t="str">
            <v>WJ06V0028R1</v>
          </cell>
          <cell r="D2019" t="str">
            <v>SHD2侧板</v>
          </cell>
          <cell r="E2019" t="str">
            <v>铝 表面喷砂氧化处理（黑色）</v>
          </cell>
          <cell r="F2019" t="str">
            <v>PCS</v>
          </cell>
        </row>
        <row r="2020">
          <cell r="C2020" t="str">
            <v>WJ06V0029R0</v>
          </cell>
          <cell r="D2020" t="str">
            <v>SVG32侧板</v>
          </cell>
          <cell r="F2020" t="str">
            <v>PCS</v>
          </cell>
        </row>
        <row r="2021">
          <cell r="C2021" t="str">
            <v>WJ06V0030R0</v>
          </cell>
          <cell r="D2021" t="str">
            <v>MMX88右侧板</v>
          </cell>
          <cell r="E2021" t="str">
            <v>铝 外表面喷黑色细砂粉</v>
          </cell>
          <cell r="F2021" t="str">
            <v>PCS</v>
          </cell>
        </row>
        <row r="2022">
          <cell r="C2022" t="str">
            <v>WJ06V0030R1</v>
          </cell>
          <cell r="D2022" t="str">
            <v>MMX88右侧板</v>
          </cell>
          <cell r="F2022" t="str">
            <v>PCS</v>
          </cell>
        </row>
        <row r="2023">
          <cell r="C2023" t="str">
            <v>WJ06V0031R0</v>
          </cell>
          <cell r="D2023" t="str">
            <v>MMX88左侧板</v>
          </cell>
          <cell r="E2023" t="str">
            <v>铝 外表面喷黑色细砂粉</v>
          </cell>
          <cell r="F2023" t="str">
            <v>PCS</v>
          </cell>
        </row>
        <row r="2024">
          <cell r="C2024" t="str">
            <v>WJ06V0031R1</v>
          </cell>
          <cell r="D2024" t="str">
            <v>MMX88左侧板</v>
          </cell>
          <cell r="F2024" t="str">
            <v>PCS</v>
          </cell>
        </row>
        <row r="2025">
          <cell r="C2025" t="str">
            <v>WJ06V0032R0</v>
          </cell>
          <cell r="D2025" t="str">
            <v>MMX1616左侧板</v>
          </cell>
          <cell r="E2025" t="str">
            <v>铝 外表面喷黑色细砂粉</v>
          </cell>
          <cell r="F2025" t="str">
            <v>PCS</v>
          </cell>
        </row>
        <row r="2026">
          <cell r="C2026" t="str">
            <v>WJ06V0032R1</v>
          </cell>
          <cell r="D2026" t="str">
            <v>MMX1616左侧板</v>
          </cell>
          <cell r="F2026" t="str">
            <v>PCS</v>
          </cell>
        </row>
        <row r="2027">
          <cell r="C2027" t="str">
            <v>WJ06V0033R1</v>
          </cell>
          <cell r="D2027" t="str">
            <v>MMX1616右侧板</v>
          </cell>
          <cell r="F2027" t="str">
            <v>PCS</v>
          </cell>
        </row>
        <row r="2028">
          <cell r="C2028" t="str">
            <v>WJ06V0033R2</v>
          </cell>
          <cell r="D2028" t="str">
            <v>MMX1616右侧板</v>
          </cell>
          <cell r="E2028" t="str">
            <v>铝 外表面喷黑色细砂粉</v>
          </cell>
          <cell r="F2028" t="str">
            <v>PCS</v>
          </cell>
        </row>
        <row r="2029">
          <cell r="C2029" t="str">
            <v>WJ06V0034R0</v>
          </cell>
          <cell r="D2029" t="str">
            <v>MMX3232左侧板</v>
          </cell>
          <cell r="E2029" t="str">
            <v>铝 外表面喷黑色细砂粉</v>
          </cell>
          <cell r="F2029" t="str">
            <v>PCS</v>
          </cell>
        </row>
        <row r="2030">
          <cell r="C2030" t="str">
            <v>WJ06V0034R1</v>
          </cell>
          <cell r="D2030" t="str">
            <v>MMX3232左侧板</v>
          </cell>
          <cell r="F2030" t="str">
            <v>PCS</v>
          </cell>
        </row>
        <row r="2031">
          <cell r="C2031" t="str">
            <v>WJ06V0035R0</v>
          </cell>
          <cell r="D2031" t="str">
            <v>MMX3232右侧板</v>
          </cell>
          <cell r="E2031" t="str">
            <v>铝 外表面喷黑色细砂粉</v>
          </cell>
          <cell r="F2031" t="str">
            <v>PCS</v>
          </cell>
        </row>
        <row r="2032">
          <cell r="C2032" t="str">
            <v>WJ06V0035R1</v>
          </cell>
          <cell r="D2032" t="str">
            <v>MMX3232右侧板</v>
          </cell>
          <cell r="F2032" t="str">
            <v>PCS</v>
          </cell>
        </row>
        <row r="2033">
          <cell r="C2033" t="str">
            <v>WJ06V0035R2</v>
          </cell>
          <cell r="D2033" t="str">
            <v>MMX3232右侧板</v>
          </cell>
          <cell r="E2033" t="str">
            <v>铝 外表面喷黑色细砂粉</v>
          </cell>
          <cell r="F2033" t="str">
            <v>PCS</v>
          </cell>
        </row>
        <row r="2034">
          <cell r="C2034" t="str">
            <v>WJ06V0036R1</v>
          </cell>
          <cell r="D2034" t="str">
            <v>MHD3232左侧板</v>
          </cell>
          <cell r="F2034" t="str">
            <v>PCS</v>
          </cell>
        </row>
        <row r="2035">
          <cell r="C2035" t="str">
            <v>WJ06V0036R2</v>
          </cell>
          <cell r="D2035" t="str">
            <v>MHD3232左侧板</v>
          </cell>
          <cell r="F2035" t="str">
            <v>PCS</v>
          </cell>
        </row>
        <row r="2036">
          <cell r="C2036" t="str">
            <v>WJ06V0036R3</v>
          </cell>
          <cell r="D2036" t="str">
            <v>MHD3232左侧板</v>
          </cell>
          <cell r="E2036" t="str">
            <v>铝板 表面喷黑色细砂粉 L318mm*W221.5mm*T2mm</v>
          </cell>
          <cell r="F2036" t="str">
            <v>PCS</v>
          </cell>
        </row>
        <row r="2037">
          <cell r="C2037" t="str">
            <v>WJ06V0037R1</v>
          </cell>
          <cell r="D2037" t="str">
            <v>MHD3232右侧板</v>
          </cell>
          <cell r="F2037" t="str">
            <v>PCS</v>
          </cell>
        </row>
        <row r="2038">
          <cell r="C2038" t="str">
            <v>WJ06V0037R2</v>
          </cell>
          <cell r="D2038" t="str">
            <v>MHD3232右侧板</v>
          </cell>
          <cell r="F2038" t="str">
            <v>PCS</v>
          </cell>
        </row>
        <row r="2039">
          <cell r="C2039" t="str">
            <v>WJ06V0037R3</v>
          </cell>
          <cell r="D2039" t="str">
            <v>MHD3232右侧板</v>
          </cell>
          <cell r="E2039" t="str">
            <v>铝板 表面喷黑色细砂粉 L318mm*W221.5mm*T2mm</v>
          </cell>
          <cell r="F2039" t="str">
            <v>PCS</v>
          </cell>
        </row>
        <row r="2040">
          <cell r="C2040" t="str">
            <v>WJ06V0038R1</v>
          </cell>
          <cell r="D2040" t="str">
            <v>MDV3232左侧板</v>
          </cell>
          <cell r="F2040" t="str">
            <v>PCS</v>
          </cell>
        </row>
        <row r="2041">
          <cell r="C2041" t="str">
            <v>WJ06V0038R2</v>
          </cell>
          <cell r="D2041" t="str">
            <v>MDV3232左侧板</v>
          </cell>
          <cell r="F2041" t="str">
            <v>PCS</v>
          </cell>
        </row>
        <row r="2042">
          <cell r="C2042" t="str">
            <v>WJ06V0038R3</v>
          </cell>
          <cell r="D2042" t="str">
            <v>MDV3232A左侧板</v>
          </cell>
          <cell r="E2042" t="str">
            <v>黑色</v>
          </cell>
          <cell r="F2042" t="str">
            <v>PCS</v>
          </cell>
        </row>
        <row r="2043">
          <cell r="C2043" t="str">
            <v>WJ06V0039R1</v>
          </cell>
          <cell r="D2043" t="str">
            <v>MDV3232右侧板</v>
          </cell>
          <cell r="F2043" t="str">
            <v>PCS</v>
          </cell>
        </row>
        <row r="2044">
          <cell r="C2044" t="str">
            <v>WJ06V0039R2</v>
          </cell>
          <cell r="D2044" t="str">
            <v>MDV3232右侧板</v>
          </cell>
          <cell r="F2044" t="str">
            <v>PCS</v>
          </cell>
        </row>
        <row r="2045">
          <cell r="C2045" t="str">
            <v>WJ06V0039R3</v>
          </cell>
          <cell r="D2045" t="str">
            <v>MDV3232A右侧板</v>
          </cell>
          <cell r="E2045" t="str">
            <v>黑色</v>
          </cell>
          <cell r="F2045" t="str">
            <v>PCS</v>
          </cell>
        </row>
        <row r="2046">
          <cell r="C2046" t="str">
            <v>WJ06V0040R0</v>
          </cell>
          <cell r="D2046" t="str">
            <v>AT-HD-V1616M左侧板</v>
          </cell>
          <cell r="F2046" t="str">
            <v>PCS</v>
          </cell>
        </row>
        <row r="2047">
          <cell r="C2047" t="str">
            <v>WJ06V0041R0</v>
          </cell>
          <cell r="D2047" t="str">
            <v>AT-HD-V1616M右侧板</v>
          </cell>
          <cell r="F2047" t="str">
            <v>PCS</v>
          </cell>
        </row>
        <row r="2048">
          <cell r="C2048" t="str">
            <v>WJ06V0042R0</v>
          </cell>
          <cell r="D2048" t="str">
            <v>MHD44（耳朵）侧板</v>
          </cell>
          <cell r="E2048" t="str">
            <v>铝 外表面喷黑色细砂粉</v>
          </cell>
          <cell r="F2048" t="str">
            <v>PCS</v>
          </cell>
        </row>
        <row r="2049">
          <cell r="C2049" t="str">
            <v>WJ06V0043R0</v>
          </cell>
          <cell r="D2049" t="str">
            <v>TP200侧板</v>
          </cell>
          <cell r="E2049" t="str">
            <v>铝 表面氧化处理（黑色）</v>
          </cell>
          <cell r="F2049" t="str">
            <v>PCS</v>
          </cell>
        </row>
        <row r="2050">
          <cell r="C2050" t="str">
            <v>WJ06V0043R1</v>
          </cell>
          <cell r="D2050" t="str">
            <v>TP200侧板</v>
          </cell>
          <cell r="E2050" t="str">
            <v>铝 表面氧化处理（黑色）</v>
          </cell>
          <cell r="F2050" t="str">
            <v>PCS</v>
          </cell>
        </row>
        <row r="2051">
          <cell r="C2051" t="str">
            <v>WJ06V0044R0</v>
          </cell>
          <cell r="D2051" t="str">
            <v>T8侧板</v>
          </cell>
          <cell r="E2051" t="str">
            <v>铝 外表面喷油处理（黑色）</v>
          </cell>
          <cell r="F2051" t="str">
            <v>PCS</v>
          </cell>
        </row>
        <row r="2052">
          <cell r="C2052" t="str">
            <v>WJ06V0045R0</v>
          </cell>
          <cell r="D2052" t="str">
            <v>CSH2侧板</v>
          </cell>
          <cell r="F2052" t="str">
            <v>PCS</v>
          </cell>
        </row>
        <row r="2053">
          <cell r="C2053" t="str">
            <v>WJ06V0046R0</v>
          </cell>
          <cell r="D2053" t="str">
            <v>FODV300侧板</v>
          </cell>
          <cell r="F2053" t="str">
            <v>PCS</v>
          </cell>
        </row>
        <row r="2054">
          <cell r="C2054" t="str">
            <v>WJ06V0046R1</v>
          </cell>
          <cell r="D2054" t="str">
            <v>FODV300侧板</v>
          </cell>
          <cell r="E2054" t="str">
            <v>2mm铝板 表面喷黑色细砂粉 L77mm*W28mm*T2mm</v>
          </cell>
          <cell r="F2054" t="str">
            <v>PCS</v>
          </cell>
        </row>
        <row r="2055">
          <cell r="C2055" t="str">
            <v>WJ06V0047R0</v>
          </cell>
          <cell r="D2055" t="str">
            <v>SVG4侧板</v>
          </cell>
          <cell r="E2055" t="str">
            <v>铝 表面喷砂氧化处理（黑色）</v>
          </cell>
          <cell r="F2055" t="str">
            <v>PCS</v>
          </cell>
        </row>
        <row r="2056">
          <cell r="C2056" t="str">
            <v>WJ06V0048R0</v>
          </cell>
          <cell r="D2056" t="str">
            <v>WVG4A侧板</v>
          </cell>
          <cell r="E2056" t="str">
            <v>铝 表面喷黑色细砂粉</v>
          </cell>
          <cell r="F2056" t="str">
            <v>PCS</v>
          </cell>
        </row>
        <row r="2057">
          <cell r="C2057" t="str">
            <v>WJ06V0049R0</v>
          </cell>
          <cell r="D2057" t="str">
            <v>CHA2侧板</v>
          </cell>
          <cell r="E2057" t="str">
            <v>铝 表面喷砂氧化处理（黑色）</v>
          </cell>
          <cell r="F2057" t="str">
            <v>PCS</v>
          </cell>
        </row>
        <row r="2058">
          <cell r="C2058" t="str">
            <v>WJ06V0049R1</v>
          </cell>
          <cell r="D2058" t="str">
            <v>CHA2侧板</v>
          </cell>
          <cell r="E2058" t="str">
            <v>铝 表面喷砂氧化处理（黑色）</v>
          </cell>
          <cell r="F2058" t="str">
            <v>PCS</v>
          </cell>
        </row>
        <row r="2059">
          <cell r="C2059" t="str">
            <v>WJ06V0049R2</v>
          </cell>
          <cell r="D2059" t="str">
            <v>CHA2侧板</v>
          </cell>
          <cell r="E2059" t="str">
            <v>铝 表面喷砂氧化处理（黑色）</v>
          </cell>
          <cell r="F2059" t="str">
            <v>PCS</v>
          </cell>
        </row>
        <row r="2060">
          <cell r="C2060" t="str">
            <v>WJ06V0051R0</v>
          </cell>
          <cell r="D2060" t="str">
            <v>MRG6464左侧板</v>
          </cell>
          <cell r="F2060" t="str">
            <v>PCS</v>
          </cell>
        </row>
        <row r="2061">
          <cell r="C2061" t="str">
            <v>WJ06V0051R1</v>
          </cell>
          <cell r="D2061" t="str">
            <v>MRG6464左侧板</v>
          </cell>
          <cell r="F2061" t="str">
            <v>PCS</v>
          </cell>
        </row>
        <row r="2062">
          <cell r="C2062" t="str">
            <v>WJ06V0052R0</v>
          </cell>
          <cell r="D2062" t="str">
            <v>MRG6464右侧板</v>
          </cell>
          <cell r="F2062" t="str">
            <v>PCS</v>
          </cell>
        </row>
        <row r="2063">
          <cell r="C2063" t="str">
            <v>WJ06V0052R1</v>
          </cell>
          <cell r="D2063" t="str">
            <v>MRG6464右侧板</v>
          </cell>
          <cell r="E2063" t="str">
            <v>铝板 表面喷黑色细砂粉 L315mm*W265.9mm*T2mm</v>
          </cell>
          <cell r="F2063" t="str">
            <v>PCS</v>
          </cell>
        </row>
        <row r="2064">
          <cell r="C2064" t="str">
            <v>WJ06V0053R0</v>
          </cell>
          <cell r="D2064" t="str">
            <v>MRG128128左侧板</v>
          </cell>
          <cell r="F2064" t="str">
            <v>PCS</v>
          </cell>
        </row>
        <row r="2065">
          <cell r="C2065" t="str">
            <v>WJ06V0054R0</v>
          </cell>
          <cell r="D2065" t="str">
            <v>MRG128128右侧板</v>
          </cell>
          <cell r="F2065" t="str">
            <v>PCS</v>
          </cell>
        </row>
        <row r="2066">
          <cell r="C2066" t="str">
            <v>WJ06V0055R0</v>
          </cell>
          <cell r="D2066" t="str">
            <v>MMX6464左侧板</v>
          </cell>
          <cell r="F2066" t="str">
            <v>PCS</v>
          </cell>
        </row>
        <row r="2067">
          <cell r="C2067" t="str">
            <v>WJ06V0056R0</v>
          </cell>
          <cell r="D2067" t="str">
            <v>MMX6464右侧板</v>
          </cell>
          <cell r="F2067" t="str">
            <v>PCS</v>
          </cell>
        </row>
        <row r="2068">
          <cell r="C2068" t="str">
            <v>WJ06V0056R1</v>
          </cell>
          <cell r="D2068" t="str">
            <v>MMX6464右侧板</v>
          </cell>
          <cell r="E2068" t="str">
            <v>铝板 外表面喷黑色细砂粉 L439.7mm*W300.5mm*T2mm</v>
          </cell>
          <cell r="F2068" t="str">
            <v>PCS</v>
          </cell>
        </row>
        <row r="2069">
          <cell r="C2069" t="str">
            <v>WJ06V0057R0</v>
          </cell>
          <cell r="D2069" t="str">
            <v>SC61D侧板</v>
          </cell>
          <cell r="E2069" t="str">
            <v>表面拉丝黑色氧化处理 L104.2*W42mm</v>
          </cell>
          <cell r="F2069" t="str">
            <v>PCS</v>
          </cell>
        </row>
        <row r="2070">
          <cell r="C2070" t="str">
            <v>WJ06V0061R0</v>
          </cell>
          <cell r="D2070" t="str">
            <v>MCV6464A左侧板</v>
          </cell>
          <cell r="E2070" t="str">
            <v>铝板 表面喷黑色细砂粉 L315mm*W399.2mm*T2mm</v>
          </cell>
          <cell r="F2070" t="str">
            <v>PCS</v>
          </cell>
        </row>
        <row r="2071">
          <cell r="C2071" t="str">
            <v>WJ06V0062R0</v>
          </cell>
          <cell r="D2071" t="str">
            <v>MCV6464A右侧板</v>
          </cell>
          <cell r="E2071" t="str">
            <v>铝板 表面喷黑色细砂粉 L315mm*W399.2mm*T2mm</v>
          </cell>
          <cell r="F2071" t="str">
            <v>PCS</v>
          </cell>
        </row>
        <row r="2072">
          <cell r="C2072" t="str">
            <v>WJ06V0063R0</v>
          </cell>
          <cell r="D2072" t="str">
            <v>MRG3232A左侧板</v>
          </cell>
          <cell r="E2072" t="str">
            <v>表面喷黑色细砂粉 L532.6mm*W294.5mm*T2.5mm</v>
          </cell>
          <cell r="F2072" t="str">
            <v>PCS</v>
          </cell>
        </row>
        <row r="2073">
          <cell r="C2073" t="str">
            <v>WJ06V0064R0</v>
          </cell>
          <cell r="D2073" t="str">
            <v>MRG3232A右侧板</v>
          </cell>
          <cell r="E2073" t="str">
            <v>表面喷黑色细砂粉 L532.6mm*W294.5mm*T2.5mm</v>
          </cell>
          <cell r="F2073" t="str">
            <v>PCS</v>
          </cell>
        </row>
        <row r="2074">
          <cell r="C2074" t="str">
            <v>WJ06V0065R0</v>
          </cell>
          <cell r="D2074" t="str">
            <v>MV4侧板</v>
          </cell>
          <cell r="E2074" t="str">
            <v>铝型材外表面喷黑色细砂粉(内表面不喷粉) L232.5mm*W44mm*T2.5mm</v>
          </cell>
          <cell r="F2074" t="str">
            <v>PCS</v>
          </cell>
        </row>
        <row r="2075">
          <cell r="C2075" t="str">
            <v>WJ06V0066R0</v>
          </cell>
          <cell r="D2075" t="str">
            <v>TPHD403侧板</v>
          </cell>
          <cell r="F2075" t="str">
            <v>PCS</v>
          </cell>
        </row>
        <row r="2076">
          <cell r="C2076" t="str">
            <v>WJ06V0066R1</v>
          </cell>
          <cell r="D2076" t="str">
            <v>TPHD403侧板</v>
          </cell>
          <cell r="E2076" t="str">
            <v>表面喷砂黑色氧化处理 L77.2*W36*T2mm</v>
          </cell>
          <cell r="F2076" t="str">
            <v>PCS</v>
          </cell>
        </row>
        <row r="2077">
          <cell r="C2077" t="str">
            <v>WJ06V0066R2</v>
          </cell>
          <cell r="D2077" t="str">
            <v>TPHD403侧板</v>
          </cell>
          <cell r="E2077" t="str">
            <v>表面喷砂黑色氧化处理 L77.2*W36*T2mm</v>
          </cell>
          <cell r="F2077" t="str">
            <v>PCS</v>
          </cell>
        </row>
        <row r="2078">
          <cell r="C2078" t="str">
            <v>WJ06V0067R0</v>
          </cell>
          <cell r="D2078" t="str">
            <v>D-1001侧板</v>
          </cell>
          <cell r="E2078" t="str">
            <v>外表面喷黑色细砂粉L232.5*W44*T2.5mm</v>
          </cell>
          <cell r="F2078" t="str">
            <v>PCS</v>
          </cell>
        </row>
        <row r="2079">
          <cell r="C2079" t="str">
            <v>WJ06V0068R0</v>
          </cell>
          <cell r="D2079" t="str">
            <v>SHD2A侧板</v>
          </cell>
          <cell r="E2079" t="str">
            <v>外表面喷砂黑色氧化处理，内表面不喷砂</v>
          </cell>
          <cell r="F2079" t="str">
            <v>PCS</v>
          </cell>
        </row>
        <row r="2080">
          <cell r="C2080" t="str">
            <v>WJ06V0069R1</v>
          </cell>
          <cell r="D2080" t="str">
            <v>MHD44TP左侧板</v>
          </cell>
          <cell r="E2080" t="str">
            <v>表面喷细砂氧化处理（黑色）L230mm*42.5mm</v>
          </cell>
          <cell r="F2080" t="str">
            <v>PCS</v>
          </cell>
        </row>
        <row r="2081">
          <cell r="C2081" t="str">
            <v>WJ06V0069R2</v>
          </cell>
          <cell r="D2081" t="str">
            <v>MHD44TP左侧板</v>
          </cell>
          <cell r="E2081" t="str">
            <v>表面喷细砂氧化处理（黑色）L230mm*42.5mm</v>
          </cell>
          <cell r="F2081" t="str">
            <v>PCS</v>
          </cell>
        </row>
        <row r="2082">
          <cell r="C2082" t="str">
            <v>WJ06V0070R1</v>
          </cell>
          <cell r="D2082" t="str">
            <v>MHD44TP右侧板</v>
          </cell>
          <cell r="E2082" t="str">
            <v>表面喷细砂氧化处理（黑色）L230mm*42.5mm</v>
          </cell>
          <cell r="F2082" t="str">
            <v>PCS</v>
          </cell>
        </row>
        <row r="2083">
          <cell r="C2083" t="str">
            <v>WJ06V0070R2</v>
          </cell>
          <cell r="D2083" t="str">
            <v>MHD44TP底板</v>
          </cell>
          <cell r="E2083" t="str">
            <v>表面喷细砂氧化处理（黑色）L430.4mm*W230mm*T1.4mm</v>
          </cell>
          <cell r="F2083" t="str">
            <v>PCS</v>
          </cell>
        </row>
        <row r="2084">
          <cell r="C2084" t="str">
            <v>WJ06V0071R0</v>
          </cell>
          <cell r="D2084" t="str">
            <v>KD-HDMI41 侧板</v>
          </cell>
          <cell r="E2084" t="str">
            <v>表面喷黑色细砂粉 L82mm*W28mm</v>
          </cell>
          <cell r="F2084" t="str">
            <v>PCS</v>
          </cell>
        </row>
        <row r="2085">
          <cell r="C2085" t="str">
            <v>WJ06V0072R0</v>
          </cell>
          <cell r="D2085" t="str">
            <v>D-3002左侧板</v>
          </cell>
          <cell r="E2085" t="str">
            <v>铝型材,表面喷细砂黑色氧化处理</v>
          </cell>
          <cell r="F2085" t="str">
            <v>PCS</v>
          </cell>
        </row>
        <row r="2086">
          <cell r="C2086" t="str">
            <v>WJ06V0073R0</v>
          </cell>
          <cell r="D2086" t="str">
            <v>D-3002右侧板</v>
          </cell>
          <cell r="E2086" t="str">
            <v>铝型材,表面喷细砂黑色氧化处理</v>
          </cell>
          <cell r="F2086" t="str">
            <v>PCS</v>
          </cell>
        </row>
        <row r="2087">
          <cell r="C2087" t="str">
            <v>WJ06V0074R0</v>
          </cell>
          <cell r="D2087" t="str">
            <v>D-3300 侧板</v>
          </cell>
          <cell r="E2087" t="str">
            <v>铝板 表面喷砂黑色氧化处理</v>
          </cell>
          <cell r="F2087" t="str">
            <v>PCS</v>
          </cell>
        </row>
        <row r="2088">
          <cell r="C2088" t="str">
            <v>WJ06V0075R0</v>
          </cell>
          <cell r="D2088" t="str">
            <v>CM-MT4420-HD右侧板</v>
          </cell>
          <cell r="F2088" t="str">
            <v>PCS</v>
          </cell>
        </row>
        <row r="2089">
          <cell r="C2089" t="str">
            <v>WJ06V0076R0</v>
          </cell>
          <cell r="D2089" t="str">
            <v>MHD88TP-N左侧板</v>
          </cell>
          <cell r="E2089" t="str">
            <v>外表面喷砂黑色氧化处理 L375*W88mm</v>
          </cell>
          <cell r="F2089" t="str">
            <v>PCS</v>
          </cell>
        </row>
        <row r="2090">
          <cell r="C2090" t="str">
            <v>WJ06V0076R1</v>
          </cell>
          <cell r="D2090" t="str">
            <v>MHD88TP-N左侧板</v>
          </cell>
          <cell r="E2090" t="str">
            <v>外表面喷砂黑色氧化处理 L375*W88mm</v>
          </cell>
          <cell r="F2090" t="str">
            <v>PCS</v>
          </cell>
        </row>
        <row r="2091">
          <cell r="C2091" t="str">
            <v>WJ06V0077R0</v>
          </cell>
          <cell r="D2091" t="str">
            <v>MHD88TP-N右侧板</v>
          </cell>
          <cell r="E2091" t="str">
            <v>外表面喷砂黑色氧化处理 L375*W88mm</v>
          </cell>
          <cell r="F2091" t="str">
            <v>PCS</v>
          </cell>
        </row>
        <row r="2092">
          <cell r="C2092" t="str">
            <v>WJ06V0077R1</v>
          </cell>
          <cell r="D2092" t="str">
            <v>MHD88TP-N右侧板</v>
          </cell>
          <cell r="E2092" t="str">
            <v>外表面喷砂黑色氧化处理 L375*W88mm</v>
          </cell>
          <cell r="F2092" t="str">
            <v>PCS</v>
          </cell>
        </row>
        <row r="2093">
          <cell r="C2093" t="str">
            <v>WJ06V0078R0</v>
          </cell>
          <cell r="D2093" t="str">
            <v>D-3001左侧板</v>
          </cell>
          <cell r="E2093" t="str">
            <v>表面喷细砂氧化处理（黑色）L253.5*W42.5mm</v>
          </cell>
          <cell r="F2093" t="str">
            <v>PCS</v>
          </cell>
        </row>
        <row r="2094">
          <cell r="C2094" t="str">
            <v>WJ06V0079R0</v>
          </cell>
          <cell r="D2094" t="str">
            <v>D-3001右侧板</v>
          </cell>
          <cell r="E2094" t="str">
            <v>表面喷细砂氧化处理（黑色）L253.5*W42.5mm</v>
          </cell>
          <cell r="F2094" t="str">
            <v>PCS</v>
          </cell>
        </row>
        <row r="2095">
          <cell r="C2095" t="str">
            <v>WJ06V0080R0</v>
          </cell>
          <cell r="D2095" t="str">
            <v>TPHD403PL侧板</v>
          </cell>
          <cell r="E2095" t="str">
            <v>外表面喷沙氧化处理（黑色）l84.2*W28mm</v>
          </cell>
          <cell r="F2095" t="str">
            <v>PCS</v>
          </cell>
        </row>
        <row r="2096">
          <cell r="C2096" t="str">
            <v>WJ06V0081R0</v>
          </cell>
          <cell r="D2096" t="str">
            <v>TPHD405PT-WPI侧盖1</v>
          </cell>
          <cell r="E2096" t="str">
            <v>外表面喷细砂后铝本色氧化处理 L89*44.9mm</v>
          </cell>
          <cell r="F2096" t="str">
            <v>PCS</v>
          </cell>
        </row>
        <row r="2097">
          <cell r="C2097" t="str">
            <v>WJ06V0082R0</v>
          </cell>
          <cell r="D2097" t="str">
            <v>TPHD405PT-WPI侧盖2</v>
          </cell>
          <cell r="E2097" t="str">
            <v>外表面喷细砂后铝本色氧化处理 L89*44.9mm</v>
          </cell>
          <cell r="F2097" t="str">
            <v>PCS</v>
          </cell>
        </row>
        <row r="2098">
          <cell r="C2098" t="str">
            <v>WJ06V0083R0</v>
          </cell>
          <cell r="D2098" t="str">
            <v>CM-MOD-1616-HD10左侧板</v>
          </cell>
          <cell r="E2098" t="str">
            <v>外表面喷黑色细砂粉L300.5*W128.5</v>
          </cell>
          <cell r="F2098" t="str">
            <v>PCS</v>
          </cell>
        </row>
        <row r="2099">
          <cell r="C2099" t="str">
            <v>WJ06V0084R0</v>
          </cell>
          <cell r="D2099" t="str">
            <v>CM-MOD-1616-HD10右侧板</v>
          </cell>
          <cell r="E2099" t="str">
            <v>外表面喷黑色细砂粉L300.5*W128.5</v>
          </cell>
          <cell r="F2099" t="str">
            <v>PCS</v>
          </cell>
        </row>
        <row r="2100">
          <cell r="C2100" t="str">
            <v>WJ06V0085R0</v>
          </cell>
          <cell r="D2100" t="str">
            <v>CM-MOD-3232-HD10左侧板</v>
          </cell>
          <cell r="E2100" t="str">
            <v>外表面喷黑色细砂粉L300.5*W217.5mm</v>
          </cell>
          <cell r="F2100" t="str">
            <v>PCS</v>
          </cell>
        </row>
        <row r="2101">
          <cell r="C2101" t="str">
            <v>WJ06V0086R0</v>
          </cell>
          <cell r="D2101" t="str">
            <v>CM-MOD-3232-HD10右侧板</v>
          </cell>
          <cell r="E2101" t="str">
            <v>外表面喷黑色细砂粉L300.5*W217.5mm</v>
          </cell>
          <cell r="F2101" t="str">
            <v>PCS</v>
          </cell>
        </row>
        <row r="2102">
          <cell r="C2102" t="str">
            <v>WJ06V0087R0</v>
          </cell>
          <cell r="D2102" t="str">
            <v>KD-HDMI41侧面板</v>
          </cell>
          <cell r="E2102" t="str">
            <v>两表面拉丝，外表面喷黑色细砂粉L82*W28</v>
          </cell>
          <cell r="F2102" t="str">
            <v>PCS</v>
          </cell>
        </row>
        <row r="2103">
          <cell r="C2103" t="str">
            <v>WJ08V0008R0</v>
          </cell>
          <cell r="D2103" t="str">
            <v>散热片</v>
          </cell>
          <cell r="E2103" t="str">
            <v>37*37*25mm  （带扣）</v>
          </cell>
          <cell r="F2103" t="str">
            <v>PCS</v>
          </cell>
        </row>
        <row r="2104">
          <cell r="C2104" t="str">
            <v>WJ08V0009R0</v>
          </cell>
          <cell r="D2104" t="str">
            <v>屏蔽盖</v>
          </cell>
          <cell r="E2104" t="str">
            <v>6.4*2.3cm</v>
          </cell>
          <cell r="F2104" t="str">
            <v>PCS</v>
          </cell>
        </row>
        <row r="2105">
          <cell r="C2105" t="str">
            <v>WJ08V0010R0</v>
          </cell>
          <cell r="D2105" t="str">
            <v>光纤模块外壳</v>
          </cell>
          <cell r="F2105" t="str">
            <v>PCS</v>
          </cell>
        </row>
        <row r="2106">
          <cell r="C2106" t="str">
            <v>WJ08V0011R0</v>
          </cell>
          <cell r="D2106" t="str">
            <v>散热片</v>
          </cell>
          <cell r="E2106" t="str">
            <v>20*20*12.5mm(实心铝块)</v>
          </cell>
          <cell r="F2106" t="str">
            <v>PCS</v>
          </cell>
        </row>
        <row r="2107">
          <cell r="C2107" t="str">
            <v>WJ09V0001R0</v>
          </cell>
          <cell r="D2107" t="str">
            <v>TSM1转轴</v>
          </cell>
          <cell r="F2107" t="str">
            <v>PCS</v>
          </cell>
        </row>
        <row r="2108">
          <cell r="C2108" t="str">
            <v>WJ09V0002R1</v>
          </cell>
          <cell r="D2108" t="str">
            <v>万能标配件1</v>
          </cell>
          <cell r="F2108" t="str">
            <v>PCS</v>
          </cell>
        </row>
        <row r="2109">
          <cell r="C2109" t="str">
            <v>WJ09V0003R1</v>
          </cell>
          <cell r="D2109" t="str">
            <v>万能标配件2</v>
          </cell>
          <cell r="F2109" t="str">
            <v>PCS</v>
          </cell>
        </row>
        <row r="2110">
          <cell r="C2110" t="str">
            <v>WJ09V0004R0</v>
          </cell>
          <cell r="D2110" t="str">
            <v>TSM2转轴</v>
          </cell>
          <cell r="F2110" t="str">
            <v>PCS</v>
          </cell>
        </row>
        <row r="2111">
          <cell r="C2111" t="str">
            <v>WJ09V0005R0</v>
          </cell>
          <cell r="D2111" t="str">
            <v>TSM1挡片</v>
          </cell>
          <cell r="E2111" t="str">
            <v>1mm碳钢板 电镀彩锌 15*7mm</v>
          </cell>
          <cell r="F2111" t="str">
            <v>PCS</v>
          </cell>
        </row>
        <row r="2112">
          <cell r="C2112" t="str">
            <v>WJ09V0018R0</v>
          </cell>
          <cell r="D2112" t="str">
            <v>TSC6左导轨柱</v>
          </cell>
          <cell r="F2112" t="str">
            <v>PCS</v>
          </cell>
        </row>
        <row r="2113">
          <cell r="C2113" t="str">
            <v>WJ09V0018R1</v>
          </cell>
          <cell r="D2113" t="str">
            <v>TSC6左导轨柱</v>
          </cell>
          <cell r="E2113" t="str">
            <v>黑色塞钢板</v>
          </cell>
          <cell r="F2113" t="str">
            <v>PCS</v>
          </cell>
        </row>
        <row r="2114">
          <cell r="C2114" t="str">
            <v>WJ09V0019R0</v>
          </cell>
          <cell r="D2114" t="str">
            <v>TSC6右导轨柱</v>
          </cell>
          <cell r="F2114" t="str">
            <v>PCS</v>
          </cell>
        </row>
        <row r="2115">
          <cell r="C2115" t="str">
            <v>WJ09V0019R1</v>
          </cell>
          <cell r="D2115" t="str">
            <v>TSC6右导轨柱</v>
          </cell>
          <cell r="E2115" t="str">
            <v>黑色塞钢板</v>
          </cell>
          <cell r="F2115" t="str">
            <v>PCS</v>
          </cell>
        </row>
        <row r="2116">
          <cell r="C2116" t="str">
            <v>WJ09V0020R0</v>
          </cell>
          <cell r="D2116" t="str">
            <v>TSC6固定块</v>
          </cell>
          <cell r="F2116" t="str">
            <v>PCS</v>
          </cell>
        </row>
        <row r="2117">
          <cell r="C2117" t="str">
            <v>WJ09V0021R0</v>
          </cell>
          <cell r="D2117" t="str">
            <v>TSC6转轴1</v>
          </cell>
          <cell r="F2117" t="str">
            <v>PCS</v>
          </cell>
        </row>
        <row r="2118">
          <cell r="C2118" t="str">
            <v>WJ09V0022R0</v>
          </cell>
          <cell r="D2118" t="str">
            <v>TSC6转轴2</v>
          </cell>
          <cell r="F2118" t="str">
            <v>PCS</v>
          </cell>
        </row>
        <row r="2119">
          <cell r="C2119" t="str">
            <v>WJ09V0023R0</v>
          </cell>
          <cell r="D2119" t="str">
            <v>TSM3转轴</v>
          </cell>
          <cell r="F2119" t="str">
            <v>PCS</v>
          </cell>
        </row>
        <row r="2120">
          <cell r="C2120" t="str">
            <v>WJ09V0046R0</v>
          </cell>
          <cell r="D2120" t="str">
            <v>阻尼器套筒</v>
          </cell>
          <cell r="F2120" t="str">
            <v>PCS</v>
          </cell>
        </row>
        <row r="2121">
          <cell r="C2121" t="str">
            <v>WJ09V0047R0</v>
          </cell>
          <cell r="D2121" t="str">
            <v>象鼻锁</v>
          </cell>
          <cell r="E2121" t="str">
            <v>977690048_PUSH-PULL LOCK</v>
          </cell>
          <cell r="F2121" t="str">
            <v>PCS</v>
          </cell>
        </row>
        <row r="2122">
          <cell r="C2122" t="str">
            <v>WJ09V0051R0</v>
          </cell>
          <cell r="D2122" t="str">
            <v>卡套筒垫片</v>
          </cell>
          <cell r="F2122" t="str">
            <v>PCS</v>
          </cell>
        </row>
        <row r="2123">
          <cell r="C2123" t="str">
            <v>WJ09V0054R1</v>
          </cell>
          <cell r="D2123" t="str">
            <v>右导轨柱</v>
          </cell>
          <cell r="E2123" t="str">
            <v>黑色塞钢板 L113*W25</v>
          </cell>
          <cell r="F2123" t="str">
            <v>PCS</v>
          </cell>
        </row>
        <row r="2124">
          <cell r="C2124" t="str">
            <v>WJ09V0055R1</v>
          </cell>
          <cell r="D2124" t="str">
            <v>左导轨柱</v>
          </cell>
          <cell r="E2124" t="str">
            <v>黑色塞钢板</v>
          </cell>
          <cell r="F2124" t="str">
            <v>PCS</v>
          </cell>
        </row>
        <row r="2125">
          <cell r="C2125" t="str">
            <v>WJ10V0001R0</v>
          </cell>
          <cell r="D2125" t="str">
            <v>TSM1底座</v>
          </cell>
          <cell r="F2125" t="str">
            <v>PCS</v>
          </cell>
        </row>
        <row r="2126">
          <cell r="C2126" t="str">
            <v>WJ10V0001R1</v>
          </cell>
          <cell r="D2126" t="str">
            <v>TSM1底座</v>
          </cell>
          <cell r="F2126" t="str">
            <v>PCS</v>
          </cell>
        </row>
        <row r="2127">
          <cell r="C2127" t="str">
            <v>WJ10V0002R0</v>
          </cell>
          <cell r="D2127" t="str">
            <v>TSM2底座</v>
          </cell>
          <cell r="F2127" t="str">
            <v>PCS</v>
          </cell>
        </row>
        <row r="2128">
          <cell r="C2128" t="str">
            <v>WJ10V0003R0</v>
          </cell>
          <cell r="D2128" t="str">
            <v>TSC6底座</v>
          </cell>
          <cell r="F2128" t="str">
            <v>PCS</v>
          </cell>
        </row>
        <row r="2129">
          <cell r="C2129" t="str">
            <v>WJ10V0004R0</v>
          </cell>
          <cell r="D2129" t="str">
            <v>TSM4底座</v>
          </cell>
          <cell r="F2129" t="str">
            <v>PCS</v>
          </cell>
        </row>
        <row r="2130">
          <cell r="C2130" t="str">
            <v>WJ10V0004R1</v>
          </cell>
          <cell r="D2130" t="str">
            <v>TSM4底座</v>
          </cell>
          <cell r="F2130" t="str">
            <v>PCS</v>
          </cell>
        </row>
        <row r="2131">
          <cell r="C2131" t="str">
            <v>WJ10V0005R0</v>
          </cell>
          <cell r="D2131" t="str">
            <v>TSM3底座</v>
          </cell>
          <cell r="F2131" t="str">
            <v>PCS</v>
          </cell>
        </row>
        <row r="2132">
          <cell r="C2132" t="str">
            <v>WJ10V0005R1</v>
          </cell>
          <cell r="D2132" t="str">
            <v>TSM3底座</v>
          </cell>
          <cell r="E2132" t="str">
            <v>1mm碳钢板/喷粉</v>
          </cell>
          <cell r="F2132" t="str">
            <v>PCS</v>
          </cell>
        </row>
        <row r="2133">
          <cell r="C2133" t="str">
            <v>WJ10V0006R0</v>
          </cell>
          <cell r="D2133" t="str">
            <v>底座</v>
          </cell>
          <cell r="E2133" t="str">
            <v>TCB1</v>
          </cell>
          <cell r="F2133" t="str">
            <v>PCS</v>
          </cell>
        </row>
        <row r="2134">
          <cell r="C2134" t="str">
            <v>WJ10V0006R1</v>
          </cell>
          <cell r="D2134" t="str">
            <v>TCB1底座</v>
          </cell>
          <cell r="E2134" t="str">
            <v>表面喷粉处理（黑色） L140*W117mm</v>
          </cell>
          <cell r="F2134" t="str">
            <v>PCS</v>
          </cell>
        </row>
        <row r="2135">
          <cell r="C2135" t="str">
            <v>WJ10V0007R1N01</v>
          </cell>
          <cell r="D2135" t="str">
            <v>Nee底座2</v>
          </cell>
          <cell r="E2135" t="str">
            <v>表面喷黑色细砂粉</v>
          </cell>
          <cell r="F2135" t="str">
            <v>PCS</v>
          </cell>
        </row>
        <row r="2136">
          <cell r="C2136" t="str">
            <v>WJ10V0008R0</v>
          </cell>
          <cell r="D2136" t="str">
            <v>NEW-TSM1底座</v>
          </cell>
          <cell r="E2136" t="str">
            <v>NEW-TSM1</v>
          </cell>
          <cell r="F2136" t="str">
            <v>PCS</v>
          </cell>
        </row>
        <row r="2137">
          <cell r="C2137" t="str">
            <v>WJ10V0010R0</v>
          </cell>
          <cell r="D2137" t="str">
            <v>TSC7底座1</v>
          </cell>
          <cell r="E2137" t="str">
            <v>1.2mm碳钢板 L234mm*W98mm</v>
          </cell>
          <cell r="F2137" t="str">
            <v>PCS</v>
          </cell>
        </row>
        <row r="2138">
          <cell r="C2138" t="str">
            <v>WJ10V0011R0</v>
          </cell>
          <cell r="D2138" t="str">
            <v>TSC7底座2</v>
          </cell>
          <cell r="E2138" t="str">
            <v>1.2mm碳钢板</v>
          </cell>
          <cell r="F2138" t="str">
            <v>PCS</v>
          </cell>
        </row>
        <row r="2139">
          <cell r="C2139" t="str">
            <v>WJ10V0011R0N01</v>
          </cell>
          <cell r="D2139" t="str">
            <v>TSC7底座2</v>
          </cell>
          <cell r="E2139" t="str">
            <v>1.2mm碳钢板</v>
          </cell>
          <cell r="F2139" t="str">
            <v>PCS</v>
          </cell>
        </row>
        <row r="2140">
          <cell r="C2140" t="str">
            <v>WJ10V0013R0</v>
          </cell>
          <cell r="D2140" t="str">
            <v>TSC6底座1</v>
          </cell>
          <cell r="E2140" t="str">
            <v>1.2mm碳钢板 表面喷黑色细砂粉L171.5*W98mm</v>
          </cell>
          <cell r="F2140" t="str">
            <v>PCS</v>
          </cell>
        </row>
        <row r="2141">
          <cell r="C2141" t="str">
            <v>WJ10V0014R0</v>
          </cell>
          <cell r="D2141" t="str">
            <v>TSC6底座2</v>
          </cell>
          <cell r="E2141" t="str">
            <v>1.2mm碳钢板 表面喷黑色细砂粉L171.5*W98mm</v>
          </cell>
          <cell r="F2141" t="str">
            <v>PCS</v>
          </cell>
        </row>
        <row r="2142">
          <cell r="C2142" t="str">
            <v>WJ10V0015R0</v>
          </cell>
          <cell r="D2142" t="str">
            <v>TSCR底座1</v>
          </cell>
          <cell r="E2142" t="str">
            <v>1.2mm碳钢板 表面喷黑色细砂粉</v>
          </cell>
          <cell r="F2142" t="str">
            <v>PCS</v>
          </cell>
        </row>
        <row r="2143">
          <cell r="C2143" t="str">
            <v>WJ10V0016R0</v>
          </cell>
          <cell r="D2143" t="str">
            <v>TSCR底座2</v>
          </cell>
          <cell r="E2143" t="str">
            <v>1.2mm碳钢板 表面喷黑色细砂粉</v>
          </cell>
          <cell r="F2143" t="str">
            <v>PCS</v>
          </cell>
        </row>
        <row r="2144">
          <cell r="C2144" t="str">
            <v>WJ10V0017R0N01</v>
          </cell>
          <cell r="D2144" t="str">
            <v>TSC7（丹麦）底座2</v>
          </cell>
          <cell r="E2144" t="str">
            <v>表面喷黑色细砂粉</v>
          </cell>
          <cell r="F2144" t="str">
            <v>PCS</v>
          </cell>
        </row>
        <row r="2145">
          <cell r="C2145" t="str">
            <v>WJ10V0018R0B01</v>
          </cell>
          <cell r="D2145" t="str">
            <v>TCB2底座</v>
          </cell>
          <cell r="E2145" t="str">
            <v>表面喷粉处理</v>
          </cell>
          <cell r="F2145" t="str">
            <v>PCS</v>
          </cell>
        </row>
        <row r="2146">
          <cell r="C2146" t="str">
            <v>WJ11V0001R0</v>
          </cell>
          <cell r="D2146" t="str">
            <v>TSM1电源盖</v>
          </cell>
          <cell r="F2146" t="str">
            <v>PCS</v>
          </cell>
        </row>
        <row r="2147">
          <cell r="C2147" t="str">
            <v>WJ11V0002R0</v>
          </cell>
          <cell r="D2147" t="str">
            <v>TSM1后盖1</v>
          </cell>
          <cell r="F2147" t="str">
            <v>PCS</v>
          </cell>
        </row>
        <row r="2148">
          <cell r="C2148" t="str">
            <v>WJ11V0003R0</v>
          </cell>
          <cell r="D2148" t="str">
            <v>TSM1后盖2</v>
          </cell>
          <cell r="F2148" t="str">
            <v>PCS</v>
          </cell>
        </row>
        <row r="2149">
          <cell r="C2149" t="str">
            <v>WJ11V0004R0</v>
          </cell>
          <cell r="D2149" t="str">
            <v>TSM1前盖</v>
          </cell>
          <cell r="F2149" t="str">
            <v>PCS</v>
          </cell>
        </row>
        <row r="2150">
          <cell r="C2150" t="str">
            <v>WJ11V0005R0</v>
          </cell>
          <cell r="D2150" t="str">
            <v>TSM2后盖</v>
          </cell>
          <cell r="F2150" t="str">
            <v>PCS</v>
          </cell>
        </row>
        <row r="2151">
          <cell r="C2151" t="str">
            <v>WJ11V0005R1</v>
          </cell>
          <cell r="D2151" t="str">
            <v>TSM2后盖</v>
          </cell>
          <cell r="F2151" t="str">
            <v>PCS</v>
          </cell>
        </row>
        <row r="2152">
          <cell r="C2152" t="str">
            <v>WJ11V0006R0</v>
          </cell>
          <cell r="D2152" t="str">
            <v>TSM2前盖</v>
          </cell>
          <cell r="F2152" t="str">
            <v>PCS</v>
          </cell>
        </row>
        <row r="2153">
          <cell r="C2153" t="str">
            <v>WJ11V0007R0</v>
          </cell>
          <cell r="D2153" t="str">
            <v>TSC6后盖板</v>
          </cell>
          <cell r="F2153" t="str">
            <v>PCS</v>
          </cell>
        </row>
        <row r="2154">
          <cell r="C2154" t="str">
            <v>WJ11V0008R0</v>
          </cell>
          <cell r="D2154" t="str">
            <v>TSC6电源盖</v>
          </cell>
          <cell r="F2154" t="str">
            <v>PCS</v>
          </cell>
        </row>
        <row r="2155">
          <cell r="C2155" t="str">
            <v>WJ11V0008R1</v>
          </cell>
          <cell r="D2155" t="str">
            <v>电源盖</v>
          </cell>
          <cell r="E2155" t="str">
            <v>1mm碳钢板 表面喷黑色细砂粉 L65mm*W60mm</v>
          </cell>
          <cell r="F2155" t="str">
            <v>PCS</v>
          </cell>
        </row>
        <row r="2156">
          <cell r="C2156" t="str">
            <v>WJ11V0009R0</v>
          </cell>
          <cell r="D2156" t="str">
            <v>TSM3前盖</v>
          </cell>
          <cell r="F2156" t="str">
            <v>PCS</v>
          </cell>
        </row>
        <row r="2157">
          <cell r="C2157" t="str">
            <v>WJ11V0010R0</v>
          </cell>
          <cell r="D2157" t="str">
            <v>TSM3电源盖</v>
          </cell>
          <cell r="F2157" t="str">
            <v>PCS</v>
          </cell>
        </row>
        <row r="2158">
          <cell r="C2158" t="str">
            <v>WJ11V0011R0</v>
          </cell>
          <cell r="D2158" t="str">
            <v>TSM3后盖板</v>
          </cell>
          <cell r="F2158" t="str">
            <v>PCS</v>
          </cell>
        </row>
        <row r="2159">
          <cell r="C2159" t="str">
            <v>WJ11V0012R1</v>
          </cell>
          <cell r="D2159" t="str">
            <v>TSM2后盖</v>
          </cell>
          <cell r="E2159" t="str">
            <v>L170mm*164mm*75mm</v>
          </cell>
          <cell r="F2159" t="str">
            <v>PCS</v>
          </cell>
        </row>
        <row r="2160">
          <cell r="C2160" t="str">
            <v>WJ11V0015R0</v>
          </cell>
          <cell r="D2160" t="str">
            <v>电源后盖</v>
          </cell>
          <cell r="E2160" t="str">
            <v>RMU4</v>
          </cell>
          <cell r="F2160" t="str">
            <v>PCS</v>
          </cell>
        </row>
        <row r="2161">
          <cell r="C2161" t="str">
            <v>WJ11V0021R1</v>
          </cell>
          <cell r="D2161" t="str">
            <v>电源盖</v>
          </cell>
          <cell r="E2161" t="str">
            <v>表面喷黑色细砂粉 L115*W70*T1mm</v>
          </cell>
          <cell r="F2161" t="str">
            <v>PCS</v>
          </cell>
        </row>
        <row r="2162">
          <cell r="C2162" t="str">
            <v>WJ11V0022R0</v>
          </cell>
          <cell r="D2162" t="str">
            <v>TSM1后盖1</v>
          </cell>
          <cell r="E2162" t="str">
            <v>表面喷粉处理（黑色） L110*57mm</v>
          </cell>
          <cell r="F2162" t="str">
            <v>PCS</v>
          </cell>
        </row>
        <row r="2163">
          <cell r="C2163" t="str">
            <v>WJ12V0001R0</v>
          </cell>
          <cell r="D2163" t="str">
            <v>TSM1固定面板</v>
          </cell>
          <cell r="F2163" t="str">
            <v>PCS</v>
          </cell>
        </row>
        <row r="2164">
          <cell r="C2164" t="str">
            <v>WJ12V0002R0</v>
          </cell>
          <cell r="D2164" t="str">
            <v>TSM1活动面板</v>
          </cell>
          <cell r="F2164" t="str">
            <v>PCS</v>
          </cell>
        </row>
        <row r="2165">
          <cell r="C2165" t="str">
            <v>WJ12V0006R0</v>
          </cell>
          <cell r="D2165" t="str">
            <v>TSM2活动面板</v>
          </cell>
          <cell r="F2165" t="str">
            <v>PCS</v>
          </cell>
        </row>
        <row r="2166">
          <cell r="C2166" t="str">
            <v>WJ12V0007R0</v>
          </cell>
          <cell r="D2166" t="str">
            <v>TSM2固定面板</v>
          </cell>
          <cell r="F2166" t="str">
            <v>PCS</v>
          </cell>
        </row>
        <row r="2167">
          <cell r="C2167" t="str">
            <v>WJ12V0008R0</v>
          </cell>
          <cell r="D2167" t="str">
            <v>TSM2美标面板</v>
          </cell>
          <cell r="F2167" t="str">
            <v>PCS</v>
          </cell>
        </row>
        <row r="2168">
          <cell r="C2168" t="str">
            <v>WJ12V0009R0</v>
          </cell>
          <cell r="D2168" t="str">
            <v>TSM2万能标面板</v>
          </cell>
          <cell r="F2168" t="str">
            <v>PCS</v>
          </cell>
        </row>
        <row r="2169">
          <cell r="C2169" t="str">
            <v>WJ12V0010R0</v>
          </cell>
          <cell r="D2169" t="str">
            <v>TSM2澳标面板</v>
          </cell>
          <cell r="F2169" t="str">
            <v>PCS</v>
          </cell>
        </row>
        <row r="2170">
          <cell r="C2170" t="str">
            <v>WJ12V0011R0</v>
          </cell>
          <cell r="D2170" t="str">
            <v>TSC6固定面板</v>
          </cell>
          <cell r="F2170" t="str">
            <v>PCS</v>
          </cell>
        </row>
        <row r="2171">
          <cell r="C2171" t="str">
            <v>WJ12V0012R0</v>
          </cell>
          <cell r="D2171" t="str">
            <v>TSC6活动面板</v>
          </cell>
          <cell r="F2171" t="str">
            <v>PCS</v>
          </cell>
        </row>
        <row r="2172">
          <cell r="C2172" t="str">
            <v>WJ12V0013R0</v>
          </cell>
          <cell r="D2172" t="str">
            <v>TSC6美标面板</v>
          </cell>
          <cell r="F2172" t="str">
            <v>PCS</v>
          </cell>
        </row>
        <row r="2173">
          <cell r="C2173" t="str">
            <v>WJ12V0014R0</v>
          </cell>
          <cell r="D2173" t="str">
            <v>TSC6澳标面板</v>
          </cell>
          <cell r="F2173" t="str">
            <v>PCS</v>
          </cell>
        </row>
        <row r="2174">
          <cell r="C2174" t="str">
            <v>WJ12V0015R0</v>
          </cell>
          <cell r="D2174" t="str">
            <v>TSC6万能标面板</v>
          </cell>
          <cell r="F2174" t="str">
            <v>PCS</v>
          </cell>
        </row>
        <row r="2175">
          <cell r="C2175" t="str">
            <v>WJ12V0017R0</v>
          </cell>
          <cell r="D2175" t="str">
            <v>TSM2南非标面板</v>
          </cell>
          <cell r="F2175" t="str">
            <v>PCS</v>
          </cell>
        </row>
        <row r="2176">
          <cell r="C2176" t="str">
            <v>WJ12V0018R0</v>
          </cell>
          <cell r="D2176" t="str">
            <v>TSC6南非标面板</v>
          </cell>
          <cell r="F2176" t="str">
            <v>PCS</v>
          </cell>
        </row>
        <row r="2177">
          <cell r="C2177" t="str">
            <v>WJ12V0027R0</v>
          </cell>
          <cell r="D2177" t="str">
            <v>TSM3固定面板</v>
          </cell>
          <cell r="F2177" t="str">
            <v>PCS</v>
          </cell>
        </row>
        <row r="2178">
          <cell r="C2178" t="str">
            <v>WJ12V0028R0</v>
          </cell>
          <cell r="D2178" t="str">
            <v>TSM3活动面板</v>
          </cell>
          <cell r="F2178" t="str">
            <v>PCS</v>
          </cell>
        </row>
        <row r="2179">
          <cell r="C2179" t="str">
            <v>WJ12V0031R0</v>
          </cell>
          <cell r="D2179" t="str">
            <v>RMU4南非面板</v>
          </cell>
          <cell r="E2179" t="str">
            <v>RMU4SA</v>
          </cell>
          <cell r="F2179" t="str">
            <v>PCS</v>
          </cell>
        </row>
        <row r="2180">
          <cell r="C2180" t="str">
            <v>WJ12V0033R0</v>
          </cell>
          <cell r="D2180" t="str">
            <v>RMM4EU面板</v>
          </cell>
          <cell r="E2180" t="str">
            <v>RMM4EU</v>
          </cell>
          <cell r="F2180" t="str">
            <v>PCS</v>
          </cell>
        </row>
        <row r="2181">
          <cell r="C2181" t="str">
            <v>WJ12V0034R0</v>
          </cell>
          <cell r="D2181" t="str">
            <v>RMM4南非面板</v>
          </cell>
          <cell r="E2181" t="str">
            <v>RMM4SA</v>
          </cell>
          <cell r="F2181" t="str">
            <v>PCS</v>
          </cell>
        </row>
        <row r="2182">
          <cell r="C2182" t="str">
            <v>WJ12V0035R0B01</v>
          </cell>
          <cell r="D2182" t="str">
            <v>万能标面板</v>
          </cell>
          <cell r="E2182" t="str">
            <v>TCB1</v>
          </cell>
          <cell r="F2182" t="str">
            <v>PCS</v>
          </cell>
        </row>
        <row r="2183">
          <cell r="C2183" t="str">
            <v>WJ12V0040R0</v>
          </cell>
          <cell r="D2183" t="str">
            <v>NEW-TSM1固定面板</v>
          </cell>
          <cell r="E2183" t="str">
            <v>NEW-TSM1</v>
          </cell>
          <cell r="F2183" t="str">
            <v>PCS</v>
          </cell>
        </row>
        <row r="2184">
          <cell r="C2184" t="str">
            <v>WJ12V0041R0</v>
          </cell>
          <cell r="D2184" t="str">
            <v>TSC6固定面板（本色）</v>
          </cell>
          <cell r="E2184" t="str">
            <v>表面拉丝氧化 铝本色</v>
          </cell>
          <cell r="F2184" t="str">
            <v>PCS</v>
          </cell>
        </row>
        <row r="2185">
          <cell r="C2185" t="str">
            <v>WJ12V0042R0</v>
          </cell>
          <cell r="D2185" t="str">
            <v>TSC6活动面板（本色）</v>
          </cell>
          <cell r="E2185" t="str">
            <v>表面拉丝氧化 铝本色</v>
          </cell>
          <cell r="F2185" t="str">
            <v>PCS</v>
          </cell>
        </row>
        <row r="2186">
          <cell r="C2186" t="str">
            <v>WJ12V0047R0</v>
          </cell>
          <cell r="D2186" t="str">
            <v>丹麦标面板</v>
          </cell>
          <cell r="E2186" t="str">
            <v>1.5mm碳钢板 表面喷黑色细砂粉</v>
          </cell>
          <cell r="F2186" t="str">
            <v>PCS</v>
          </cell>
        </row>
        <row r="2187">
          <cell r="C2187" t="str">
            <v>WJ12V0048R0</v>
          </cell>
          <cell r="D2187" t="str">
            <v>铝本色拉丝样板</v>
          </cell>
          <cell r="E2187" t="str">
            <v>DUMMY-BS</v>
          </cell>
          <cell r="F2187" t="str">
            <v>PCS</v>
          </cell>
        </row>
        <row r="2188">
          <cell r="C2188" t="str">
            <v>WJ12V0049R0</v>
          </cell>
          <cell r="D2188" t="str">
            <v>黑色铝喷砂样板</v>
          </cell>
          <cell r="E2188" t="str">
            <v>DUMMY-SB</v>
          </cell>
          <cell r="F2188" t="str">
            <v>PCS</v>
          </cell>
        </row>
        <row r="2189">
          <cell r="C2189" t="str">
            <v>WJ12V0050R0</v>
          </cell>
          <cell r="D2189" t="str">
            <v>黑色铝拉丝样板</v>
          </cell>
          <cell r="E2189" t="str">
            <v>DUMMY-BB</v>
          </cell>
          <cell r="F2189" t="str">
            <v>PCS</v>
          </cell>
        </row>
        <row r="2190">
          <cell r="C2190" t="str">
            <v>WJ12V0051R0</v>
          </cell>
          <cell r="D2190" t="str">
            <v>银色铝喷砂样板</v>
          </cell>
          <cell r="E2190" t="str">
            <v>DUMMY-SS</v>
          </cell>
          <cell r="F2190" t="str">
            <v>PCS</v>
          </cell>
        </row>
        <row r="2191">
          <cell r="C2191" t="str">
            <v>WJ12V0052R0</v>
          </cell>
          <cell r="D2191" t="str">
            <v>丹麦标面板</v>
          </cell>
          <cell r="E2191" t="str">
            <v>表面喷黑色细砂粉 L65mm*W60mm*T1.5mm</v>
          </cell>
          <cell r="F2191" t="str">
            <v>PCS</v>
          </cell>
        </row>
        <row r="2192">
          <cell r="C2192" t="str">
            <v>WJ12V0053R0</v>
          </cell>
          <cell r="D2192" t="str">
            <v>万能标面板</v>
          </cell>
          <cell r="E2192" t="str">
            <v>1.5mm碳钢板 表面喷黑色细砂粉 L65mm*W60mm</v>
          </cell>
          <cell r="F2192" t="str">
            <v>PCS</v>
          </cell>
        </row>
        <row r="2193">
          <cell r="C2193" t="str">
            <v>WJ12V0054R0</v>
          </cell>
          <cell r="D2193" t="str">
            <v>欧标面板</v>
          </cell>
          <cell r="E2193" t="str">
            <v>1.5mm碳钢板 表面喷黑色细砂粉 L65mm*W60mm</v>
          </cell>
          <cell r="F2193" t="str">
            <v>PCS</v>
          </cell>
        </row>
        <row r="2194">
          <cell r="C2194" t="str">
            <v>WJ12V0055R0</v>
          </cell>
          <cell r="D2194" t="str">
            <v>TSM1固定面板（本色）</v>
          </cell>
          <cell r="E2194" t="str">
            <v>表面拉丝氧化成铝本色 L157mm*W131mm*T5mm</v>
          </cell>
          <cell r="F2194" t="str">
            <v>PCS</v>
          </cell>
        </row>
        <row r="2195">
          <cell r="C2195" t="str">
            <v>WJ12V0056R0</v>
          </cell>
          <cell r="D2195" t="str">
            <v>TSM1活动面板（本色）</v>
          </cell>
          <cell r="E2195" t="str">
            <v>表面拉丝氧化成铝本色 L123.5mm*W90mm*T5mm</v>
          </cell>
          <cell r="F2195" t="str">
            <v>PCS</v>
          </cell>
        </row>
        <row r="2196">
          <cell r="C2196" t="str">
            <v>WJ12V0057R0</v>
          </cell>
          <cell r="D2196" t="str">
            <v>TSCR固定面板</v>
          </cell>
          <cell r="E2196" t="str">
            <v>5mm铝板 表面拉丝氧化成黑色，拉丝用220#砂带，横方向拉丝</v>
          </cell>
          <cell r="F2196" t="str">
            <v>PCS</v>
          </cell>
        </row>
        <row r="2197">
          <cell r="C2197" t="str">
            <v>WJ12V0058R0</v>
          </cell>
          <cell r="D2197" t="str">
            <v>TSCR万能标面板</v>
          </cell>
          <cell r="E2197" t="str">
            <v>1.5mm碳钢板 表面喷黑色细砂粉</v>
          </cell>
          <cell r="F2197" t="str">
            <v>PCS</v>
          </cell>
        </row>
        <row r="2198">
          <cell r="C2198" t="str">
            <v>WJ12V0059R0</v>
          </cell>
          <cell r="D2198" t="str">
            <v>控制板面板</v>
          </cell>
          <cell r="E2198" t="str">
            <v>1.5mm碳钢板 表面喷黑色细砂粉</v>
          </cell>
          <cell r="F2198" t="str">
            <v>PCS</v>
          </cell>
        </row>
        <row r="2199">
          <cell r="C2199" t="str">
            <v>WJ12V0060R0</v>
          </cell>
          <cell r="D2199" t="str">
            <v>TSM2固定面板（银色喷砂）</v>
          </cell>
          <cell r="E2199" t="str">
            <v>表面喷细砂（120#）氧化亮银色 L203*W150mm</v>
          </cell>
          <cell r="F2199" t="str">
            <v>PCS</v>
          </cell>
        </row>
        <row r="2200">
          <cell r="C2200" t="str">
            <v>WJ12V0061R0</v>
          </cell>
          <cell r="D2200" t="str">
            <v>TSM2活动面板（银色喷砂）</v>
          </cell>
          <cell r="E2200" t="str">
            <v>表面喷细砂（120#）氧化亮银色 L162.5*W101.2mm</v>
          </cell>
          <cell r="F2200" t="str">
            <v>PCS</v>
          </cell>
        </row>
        <row r="2201">
          <cell r="C2201" t="str">
            <v>WJ12V0062R0</v>
          </cell>
          <cell r="D2201" t="str">
            <v>TCB2面板</v>
          </cell>
          <cell r="E2201" t="str">
            <v>表面烤黑色粉体漆 颜色需给PTN认可</v>
          </cell>
          <cell r="F2201" t="str">
            <v>PCS</v>
          </cell>
        </row>
        <row r="2202">
          <cell r="C2202" t="str">
            <v>WJ13V0001R0</v>
          </cell>
          <cell r="D2202" t="str">
            <v>RJ45固定支架</v>
          </cell>
          <cell r="E2202" t="str">
            <v>TSM1</v>
          </cell>
          <cell r="F2202" t="str">
            <v>PCS</v>
          </cell>
        </row>
        <row r="2203">
          <cell r="C2203" t="str">
            <v>WJ13V0002R0</v>
          </cell>
          <cell r="D2203" t="str">
            <v>TSM1卡钩</v>
          </cell>
          <cell r="F2203" t="str">
            <v>PCS</v>
          </cell>
        </row>
        <row r="2204">
          <cell r="C2204" t="str">
            <v>WJ13V0003R0</v>
          </cell>
          <cell r="D2204" t="str">
            <v>TSM1支架</v>
          </cell>
          <cell r="F2204" t="str">
            <v>PCS</v>
          </cell>
        </row>
        <row r="2205">
          <cell r="C2205" t="str">
            <v>WJ13V0004R1</v>
          </cell>
          <cell r="D2205" t="str">
            <v>固定支架</v>
          </cell>
          <cell r="E2205" t="str">
            <v>表面电镀环保彩锌</v>
          </cell>
          <cell r="F2205" t="str">
            <v>PCS</v>
          </cell>
        </row>
        <row r="2206">
          <cell r="C2206" t="str">
            <v>WJ13V0005R0</v>
          </cell>
          <cell r="D2206" t="str">
            <v>TSM2固定支架</v>
          </cell>
          <cell r="F2206" t="str">
            <v>PCS</v>
          </cell>
        </row>
        <row r="2207">
          <cell r="C2207" t="str">
            <v>WJ13V0006R0</v>
          </cell>
          <cell r="D2207" t="str">
            <v>TSM2卡钩</v>
          </cell>
          <cell r="F2207" t="str">
            <v>PCS</v>
          </cell>
        </row>
        <row r="2208">
          <cell r="C2208" t="str">
            <v>WJ13V0008R0</v>
          </cell>
          <cell r="D2208" t="str">
            <v>TSC6支撑架</v>
          </cell>
          <cell r="F2208" t="str">
            <v>PCS</v>
          </cell>
        </row>
        <row r="2209">
          <cell r="C2209" t="str">
            <v>WJ13V0009R0</v>
          </cell>
          <cell r="D2209" t="str">
            <v>电源座支撑架</v>
          </cell>
          <cell r="F2209" t="str">
            <v>PCS</v>
          </cell>
        </row>
        <row r="2210">
          <cell r="C2210" t="str">
            <v>WJ13V0010R0</v>
          </cell>
          <cell r="D2210" t="str">
            <v>TSM3固定支架</v>
          </cell>
          <cell r="F2210" t="str">
            <v>PCS</v>
          </cell>
        </row>
        <row r="2211">
          <cell r="C2211" t="str">
            <v>WJ13V0010R1</v>
          </cell>
          <cell r="D2211" t="str">
            <v>TSM3固定支架</v>
          </cell>
          <cell r="F2211" t="str">
            <v>PCS</v>
          </cell>
        </row>
        <row r="2212">
          <cell r="C2212" t="str">
            <v>WJ13V0011R0</v>
          </cell>
          <cell r="D2212" t="str">
            <v>TSM3卡钩</v>
          </cell>
          <cell r="F2212" t="str">
            <v>PCS</v>
          </cell>
        </row>
        <row r="2213">
          <cell r="C2213" t="str">
            <v>WJ13V0011R1</v>
          </cell>
          <cell r="D2213" t="str">
            <v>TSM3卡钩</v>
          </cell>
          <cell r="F2213" t="str">
            <v>PCS</v>
          </cell>
        </row>
        <row r="2214">
          <cell r="C2214" t="str">
            <v>WJ13V0018R0</v>
          </cell>
          <cell r="D2214" t="str">
            <v>NEW-TSM1 U形支架</v>
          </cell>
          <cell r="E2214" t="str">
            <v>NEW-TSM1</v>
          </cell>
          <cell r="F2214" t="str">
            <v>PCS</v>
          </cell>
        </row>
        <row r="2215">
          <cell r="C2215" t="str">
            <v>WJ14V0001R0</v>
          </cell>
          <cell r="D2215" t="str">
            <v>1-gang欧标不锈钢盖板</v>
          </cell>
          <cell r="E2215" t="str">
            <v>0.5mm 有纹理的香槟色不锈钢板L84.98mm*W82mm</v>
          </cell>
          <cell r="F2215" t="str">
            <v>PCS</v>
          </cell>
        </row>
        <row r="2216">
          <cell r="C2216" t="str">
            <v>WJ14V0002R0</v>
          </cell>
          <cell r="D2216" t="str">
            <v>1-gang欧标铁面板</v>
          </cell>
          <cell r="E2216" t="str">
            <v>1.2mm碳钢板 表面喷灰色细沙粉 L81mm*W77mm</v>
          </cell>
          <cell r="F2216" t="str">
            <v>PCS</v>
          </cell>
        </row>
        <row r="2217">
          <cell r="C2217" t="str">
            <v>WJ14V0003R0</v>
          </cell>
          <cell r="D2217" t="str">
            <v>1-gang美标不锈钢盖板</v>
          </cell>
          <cell r="E2217" t="str">
            <v>0.5mm香槟色不锈钢板 L112.98mm*W65mm</v>
          </cell>
          <cell r="F2217" t="str">
            <v>PCS</v>
          </cell>
        </row>
        <row r="2218">
          <cell r="C2218" t="str">
            <v>WJ14V0004R0</v>
          </cell>
          <cell r="D2218" t="str">
            <v>1-gang美标铁面板</v>
          </cell>
          <cell r="E2218" t="str">
            <v>1.2mm碳钢板 表面喷灰色细沙L105mm*W64mm</v>
          </cell>
          <cell r="F2218" t="str">
            <v>PCS</v>
          </cell>
        </row>
        <row r="2219">
          <cell r="C2219" t="str">
            <v>WJ14V0005R0</v>
          </cell>
          <cell r="D2219" t="str">
            <v>2-gang欧标不锈钢盖板</v>
          </cell>
          <cell r="E2219" t="str">
            <v>0.5mm 香槟色不锈钢板 L142mm*W84.98mm</v>
          </cell>
          <cell r="F2219" t="str">
            <v>PCS</v>
          </cell>
        </row>
        <row r="2220">
          <cell r="C2220" t="str">
            <v>WJ14V0006R0</v>
          </cell>
          <cell r="D2220" t="str">
            <v>2-gang欧标铁面板</v>
          </cell>
          <cell r="E2220" t="str">
            <v>1.2mm碳钢板 表面喷灰色细沙粉L141mm*W77mm</v>
          </cell>
          <cell r="F2220" t="str">
            <v>PCS</v>
          </cell>
        </row>
        <row r="2221">
          <cell r="C2221" t="str">
            <v>WJ14V0007R0</v>
          </cell>
          <cell r="D2221" t="str">
            <v>2-gang美标不锈钢盖板</v>
          </cell>
          <cell r="E2221" t="str">
            <v>0.5mm不锈钢板 香槟色不锈钢板L112.98mm*W110mm</v>
          </cell>
          <cell r="F2221" t="str">
            <v>PCS</v>
          </cell>
        </row>
        <row r="2222">
          <cell r="C2222" t="str">
            <v>WJ14V0008R0</v>
          </cell>
          <cell r="D2222" t="str">
            <v>2-gang美标铁面板</v>
          </cell>
          <cell r="E2222" t="str">
            <v>1.2mm碳钢板 表面喷灰色细沙粉 L109mm*W105mm</v>
          </cell>
          <cell r="F2222" t="str">
            <v>PCS</v>
          </cell>
        </row>
        <row r="2223">
          <cell r="C2223" t="str">
            <v>WJ15V0001R0C04</v>
          </cell>
          <cell r="D2223" t="str">
            <v>D-3301C面板</v>
          </cell>
          <cell r="E2223" t="str">
            <v>表面拉丝氧化成黑色 颜色需给PTN认可 L100*W52*T5mm</v>
          </cell>
          <cell r="F2223" t="str">
            <v>PCS</v>
          </cell>
        </row>
        <row r="2224">
          <cell r="C2224" t="str">
            <v>WJ15V0001R1C04</v>
          </cell>
          <cell r="D2224" t="str">
            <v>D-3301C面板</v>
          </cell>
          <cell r="E2224" t="str">
            <v>表面拉丝氧化成黑色 颜色需给PTN认可 L100*W52*T5mm</v>
          </cell>
          <cell r="F2224" t="str">
            <v>PCS</v>
          </cell>
        </row>
        <row r="2225">
          <cell r="C2225" t="str">
            <v>WJ15V0001R1E00</v>
          </cell>
          <cell r="D2225" t="str">
            <v>D-3301C面板</v>
          </cell>
          <cell r="E2225" t="str">
            <v>表面拉丝氧化成黑色 颜色需给PTN认可 L100*W52*T5mm</v>
          </cell>
          <cell r="F2225" t="str">
            <v>PCS</v>
          </cell>
        </row>
        <row r="2226">
          <cell r="C2226" t="str">
            <v>WJ15V0002R0</v>
          </cell>
          <cell r="D2226" t="str">
            <v>D-3301C底座1</v>
          </cell>
          <cell r="E2226" t="str">
            <v>1mm冷轧板 表面喷黑色细砂粉处理 L99*W60*T1mm</v>
          </cell>
          <cell r="F2226" t="str">
            <v>PCS</v>
          </cell>
        </row>
        <row r="2227">
          <cell r="C2227" t="str">
            <v>WJ15V0003R0</v>
          </cell>
          <cell r="D2227" t="str">
            <v>D-3301C底座2</v>
          </cell>
          <cell r="E2227" t="str">
            <v>1mm冷轧板 表面喷黑色细砂粉处理 L99*W60*T1mm</v>
          </cell>
          <cell r="F2227" t="str">
            <v>PCS</v>
          </cell>
        </row>
        <row r="2228">
          <cell r="C2228" t="str">
            <v>WJ15V0004R0</v>
          </cell>
          <cell r="D2228" t="str">
            <v>D-3301C后盖</v>
          </cell>
          <cell r="E2228" t="str">
            <v>1mm冷轧板 表面喷黑色细砂粉处理 L99*W40*T1mm</v>
          </cell>
          <cell r="F2228" t="str">
            <v>PCS</v>
          </cell>
        </row>
        <row r="2229">
          <cell r="C2229" t="str">
            <v>WJ15V0005R0C04</v>
          </cell>
          <cell r="D2229" t="str">
            <v>D-3301D面板</v>
          </cell>
          <cell r="E2229" t="str">
            <v>表面拉丝氧化成黑色 颜色需给PTN认可 L100*W52*T5mm</v>
          </cell>
          <cell r="F2229" t="str">
            <v>PCS</v>
          </cell>
        </row>
        <row r="2230">
          <cell r="C2230" t="str">
            <v>WJ15V0005R1C04</v>
          </cell>
          <cell r="D2230" t="str">
            <v>D-3301D面板</v>
          </cell>
          <cell r="E2230" t="str">
            <v>表面拉丝氧化成黑色 颜色需给PTN认可 L100*W52*T5mm</v>
          </cell>
          <cell r="F2230" t="str">
            <v>PCS</v>
          </cell>
        </row>
        <row r="2231">
          <cell r="C2231" t="str">
            <v>WJ15V0005R1E00</v>
          </cell>
          <cell r="D2231" t="str">
            <v>D-3301D面板</v>
          </cell>
          <cell r="E2231" t="str">
            <v>表面拉丝氧化成黑色 颜色需给PTN认可 L100*W52*T5mm</v>
          </cell>
          <cell r="F2231" t="str">
            <v>PCS</v>
          </cell>
        </row>
        <row r="2232">
          <cell r="C2232" t="str">
            <v>WJ15V0006R0</v>
          </cell>
          <cell r="D2232" t="str">
            <v>D-3301D底座1</v>
          </cell>
          <cell r="E2232" t="str">
            <v>冷轧板 表面喷黑色细砂粉处理 L99*W60*T1mm</v>
          </cell>
          <cell r="F2232" t="str">
            <v>PCS</v>
          </cell>
        </row>
        <row r="2233">
          <cell r="C2233" t="str">
            <v>WJ15V0007R0</v>
          </cell>
          <cell r="D2233" t="str">
            <v>D-3301D底座2</v>
          </cell>
          <cell r="E2233" t="str">
            <v>冷轧板 表面喷黑色细砂粉处理 L99*W60*T1mm</v>
          </cell>
          <cell r="F2233" t="str">
            <v>PCS</v>
          </cell>
        </row>
        <row r="2234">
          <cell r="C2234" t="str">
            <v>WJ15V0008R0</v>
          </cell>
          <cell r="D2234" t="str">
            <v>D-3301D后盖</v>
          </cell>
          <cell r="E2234" t="str">
            <v>冷轧板 表面喷黑色细砂粉处理 L99*W40*T1mm</v>
          </cell>
          <cell r="F2234" t="str">
            <v>PCS</v>
          </cell>
        </row>
        <row r="2235">
          <cell r="C2235" t="str">
            <v>WJ15V0009R0</v>
          </cell>
          <cell r="D2235" t="str">
            <v>半圆形装饰块</v>
          </cell>
          <cell r="E2235" t="str">
            <v>5mm铝板 表面拉丝氧化成黑色 颜色需给PTN认可</v>
          </cell>
          <cell r="F2235" t="str">
            <v>PCS</v>
          </cell>
        </row>
        <row r="2236">
          <cell r="C2236" t="str">
            <v>WJ15V0010R0</v>
          </cell>
          <cell r="D2236" t="str">
            <v>固定装饰块支架</v>
          </cell>
          <cell r="E2236" t="str">
            <v>1mm冷轧板 表面喷黑色细砂粉处理</v>
          </cell>
          <cell r="F2236" t="str">
            <v>PCS</v>
          </cell>
        </row>
        <row r="2237">
          <cell r="C2237" t="str">
            <v>WJ15V0011R0</v>
          </cell>
          <cell r="D2237" t="str">
            <v>固定支架</v>
          </cell>
          <cell r="E2237" t="str">
            <v>表面电镀环保彩锌</v>
          </cell>
          <cell r="F2237" t="str">
            <v>PCS</v>
          </cell>
        </row>
        <row r="2238">
          <cell r="C2238" t="str">
            <v>WJ15V0012R0</v>
          </cell>
          <cell r="D2238" t="str">
            <v>嵌入式延长支架</v>
          </cell>
          <cell r="E2238" t="str">
            <v>电镀环保彩锌 L160*W30mm</v>
          </cell>
          <cell r="F2238" t="str">
            <v>PCS</v>
          </cell>
        </row>
        <row r="2239">
          <cell r="C2239" t="str">
            <v>WJ15V0013R0E01</v>
          </cell>
          <cell r="D2239" t="str">
            <v>D-3302面板</v>
          </cell>
          <cell r="E2239" t="str">
            <v>表面拉丝氧化成黑色，拉丝用180#砂带，横方向拉丝</v>
          </cell>
          <cell r="F2239" t="str">
            <v>PCS</v>
          </cell>
        </row>
        <row r="2240">
          <cell r="C2240" t="str">
            <v>WJ15V0013R1E00</v>
          </cell>
          <cell r="D2240" t="str">
            <v>D-3302C面板</v>
          </cell>
          <cell r="E2240" t="str">
            <v>表面拉丝氧化成黑色，拉丝用180#砂带，横方向拉丝，颜色需给PTN</v>
          </cell>
          <cell r="F2240" t="str">
            <v>PCS</v>
          </cell>
        </row>
        <row r="2241">
          <cell r="C2241" t="str">
            <v>WJ15V0013R1E01</v>
          </cell>
          <cell r="D2241" t="str">
            <v>D-3302C面板</v>
          </cell>
          <cell r="E2241" t="str">
            <v>表面拉丝氧化成黑色，拉丝用180#砂带，横方向拉丝，颜色需给PTN</v>
          </cell>
          <cell r="F2241" t="str">
            <v>PCS</v>
          </cell>
        </row>
        <row r="2242">
          <cell r="C2242" t="str">
            <v>WJ15V0014R0</v>
          </cell>
          <cell r="D2242" t="str">
            <v>D-3302底座1</v>
          </cell>
          <cell r="E2242" t="str">
            <v>表面喷黑色细砂粉处理 L99*W70mm</v>
          </cell>
          <cell r="F2242" t="str">
            <v>PCS</v>
          </cell>
        </row>
        <row r="2243">
          <cell r="C2243" t="str">
            <v>WJ15V0014R1</v>
          </cell>
          <cell r="D2243" t="str">
            <v>D-3302底座1</v>
          </cell>
          <cell r="E2243" t="str">
            <v>表面喷黑色细砂粉处理 L99*W70mm</v>
          </cell>
          <cell r="F2243" t="str">
            <v>PCS</v>
          </cell>
        </row>
        <row r="2244">
          <cell r="C2244" t="str">
            <v>WJ15V0015R0</v>
          </cell>
          <cell r="D2244" t="str">
            <v>D-3302底座2</v>
          </cell>
          <cell r="E2244" t="str">
            <v>表面喷黑色细砂粉处理 L99*W70mm</v>
          </cell>
          <cell r="F2244" t="str">
            <v>PCS</v>
          </cell>
        </row>
        <row r="2245">
          <cell r="C2245" t="str">
            <v>WJ15V0016R0</v>
          </cell>
          <cell r="D2245" t="str">
            <v>D-3302后盖</v>
          </cell>
          <cell r="E2245" t="str">
            <v>表面喷黑色细砂粉处理 L99*W40mm</v>
          </cell>
          <cell r="F2245" t="str">
            <v>PCS</v>
          </cell>
        </row>
        <row r="2246">
          <cell r="C2246" t="str">
            <v>WJ15V0016R1</v>
          </cell>
          <cell r="D2246" t="str">
            <v>D-3302后盖</v>
          </cell>
          <cell r="E2246" t="str">
            <v>表面喷黑色细砂粉处理 L99*W40mm</v>
          </cell>
          <cell r="F2246" t="str">
            <v>PCS</v>
          </cell>
        </row>
        <row r="2247">
          <cell r="C2247" t="str">
            <v>WJ15V0017R0E00</v>
          </cell>
          <cell r="D2247" t="str">
            <v>D-3304面板</v>
          </cell>
          <cell r="E2247" t="str">
            <v>表面拉丝氧化成黑色，拉丝用180#砂带，横方向 L100*W52mm</v>
          </cell>
          <cell r="F2247" t="str">
            <v>PCS</v>
          </cell>
        </row>
        <row r="2248">
          <cell r="C2248" t="str">
            <v>WJ15V0017R0E01</v>
          </cell>
          <cell r="D2248" t="str">
            <v>D-3304面板</v>
          </cell>
          <cell r="E2248" t="str">
            <v>表面拉丝氧化成黑色，拉丝用180#砂带，横方向 L100*W52mm</v>
          </cell>
          <cell r="F2248" t="str">
            <v>PCS</v>
          </cell>
        </row>
        <row r="2249">
          <cell r="C2249" t="str">
            <v>WJ15V0018R0</v>
          </cell>
          <cell r="D2249" t="str">
            <v>D-3304底座1</v>
          </cell>
          <cell r="E2249" t="str">
            <v>表面喷黑色细砂粉处理 L99*W60mm</v>
          </cell>
          <cell r="F2249" t="str">
            <v>PCS</v>
          </cell>
        </row>
        <row r="2250">
          <cell r="C2250" t="str">
            <v>WJ15V0019R0</v>
          </cell>
          <cell r="D2250" t="str">
            <v>D-3304底座2</v>
          </cell>
          <cell r="E2250" t="str">
            <v>表面喷黑色细砂粉处理 L99*W60mm</v>
          </cell>
          <cell r="F2250" t="str">
            <v>PCS</v>
          </cell>
        </row>
        <row r="2251">
          <cell r="C2251" t="str">
            <v>WJ15V0020R0</v>
          </cell>
          <cell r="D2251" t="str">
            <v>D-3304后盖</v>
          </cell>
          <cell r="E2251" t="str">
            <v>表面喷黑色细砂粉处理 L99*W40mm</v>
          </cell>
          <cell r="F2251" t="str">
            <v>PCS</v>
          </cell>
        </row>
        <row r="2252">
          <cell r="C2252" t="str">
            <v>WJ15V0021R0E01</v>
          </cell>
          <cell r="D2252" t="str">
            <v>D-3305面板</v>
          </cell>
          <cell r="E2252" t="str">
            <v>5mm铝板 表面喷砂氧化成黑色，颜色需给PTN认可</v>
          </cell>
          <cell r="F2252" t="str">
            <v>PCS</v>
          </cell>
        </row>
        <row r="2253">
          <cell r="C2253" t="str">
            <v>WJ15V0022R0</v>
          </cell>
          <cell r="D2253" t="str">
            <v>D-3305底座1</v>
          </cell>
          <cell r="E2253" t="str">
            <v>1mm冷轧板 表面喷黑色细砂粉处理</v>
          </cell>
          <cell r="F2253" t="str">
            <v>PCS</v>
          </cell>
        </row>
        <row r="2254">
          <cell r="C2254" t="str">
            <v>WJ15V0023R0</v>
          </cell>
          <cell r="D2254" t="str">
            <v>D-3305底座2</v>
          </cell>
          <cell r="E2254" t="str">
            <v>1mm冷轧板 表面喷黑色细砂粉处理 L60*W55mm</v>
          </cell>
          <cell r="F2254" t="str">
            <v>PCS</v>
          </cell>
        </row>
        <row r="2255">
          <cell r="C2255" t="str">
            <v>WJ15V0024R0</v>
          </cell>
          <cell r="D2255" t="str">
            <v>D-3305后盖</v>
          </cell>
          <cell r="E2255" t="str">
            <v>1mm冷轧板 表面喷黑色细砂粉处理 L55*W55MM</v>
          </cell>
          <cell r="F2255" t="str">
            <v>PCS</v>
          </cell>
        </row>
        <row r="2256">
          <cell r="C2256" t="str">
            <v>WJ15V0025R0</v>
          </cell>
          <cell r="D2256" t="str">
            <v>D-3305固定支架</v>
          </cell>
          <cell r="E2256" t="str">
            <v>1.5mm冷轧板 电镀环保彩锌 L112*W22mm</v>
          </cell>
          <cell r="F2256" t="str">
            <v>PCS</v>
          </cell>
        </row>
        <row r="2257">
          <cell r="C2257" t="str">
            <v>WJ15V0026R1E00</v>
          </cell>
          <cell r="D2257" t="str">
            <v>D-3302D面板</v>
          </cell>
          <cell r="E2257" t="str">
            <v>表面拉丝氧化成黑色，拉丝用180#砂带，横方向拉丝，颜色需给PTN</v>
          </cell>
          <cell r="F2257" t="str">
            <v>PCS</v>
          </cell>
        </row>
        <row r="2258">
          <cell r="C2258" t="str">
            <v>WJ15V0026R1E01</v>
          </cell>
          <cell r="D2258" t="str">
            <v>D-3302D面板</v>
          </cell>
          <cell r="E2258" t="str">
            <v>表面拉丝氧化成黑色，拉丝用180#砂带，横方向拉丝，颜色需给PTN</v>
          </cell>
          <cell r="F2258" t="str">
            <v>PCS</v>
          </cell>
        </row>
        <row r="2259">
          <cell r="C2259" t="str">
            <v>WJ15V0028R0E00</v>
          </cell>
          <cell r="D2259" t="str">
            <v>D-3701面板</v>
          </cell>
          <cell r="E2259" t="str">
            <v>外表面喷细砂后黑色氧化处理 L300*W150mm</v>
          </cell>
          <cell r="F2259" t="str">
            <v>PCS</v>
          </cell>
        </row>
        <row r="2260">
          <cell r="C2260" t="str">
            <v>WJ15V0029R0</v>
          </cell>
          <cell r="D2260" t="str">
            <v>D-3701底座</v>
          </cell>
          <cell r="E2260" t="str">
            <v>全烤黑色粉体漆(所有有螺纹的必须保护)颜色需PTN认可L294*W144mm</v>
          </cell>
          <cell r="F2260" t="str">
            <v>PCS</v>
          </cell>
        </row>
        <row r="2261">
          <cell r="C2261" t="str">
            <v>WJ15V0030R0</v>
          </cell>
          <cell r="D2261" t="str">
            <v>D-3701底板</v>
          </cell>
          <cell r="E2261" t="str">
            <v>全烤黑色粉体漆 L294*W154.5mm</v>
          </cell>
          <cell r="F2261" t="str">
            <v>PCS</v>
          </cell>
        </row>
        <row r="2262">
          <cell r="C2262" t="str">
            <v>WJ15V0031R0</v>
          </cell>
          <cell r="D2262" t="str">
            <v>D-3701支架</v>
          </cell>
          <cell r="E2262" t="str">
            <v>全烤黑色粉体漆</v>
          </cell>
          <cell r="F2262" t="str">
            <v>PCS</v>
          </cell>
        </row>
        <row r="2263">
          <cell r="C2263" t="str">
            <v>XC00V0001R0</v>
          </cell>
          <cell r="D2263" t="str">
            <v>喇叭端子线</v>
          </cell>
          <cell r="F2263" t="str">
            <v>PCS</v>
          </cell>
        </row>
        <row r="2264">
          <cell r="C2264" t="str">
            <v>XC00V0007R0</v>
          </cell>
          <cell r="D2264" t="str">
            <v>单支电源线</v>
          </cell>
          <cell r="E2264" t="str">
            <v>U叉*2 18AWG 棕线 L=110mm</v>
          </cell>
          <cell r="F2264" t="str">
            <v>PCS</v>
          </cell>
        </row>
        <row r="2265">
          <cell r="C2265" t="str">
            <v>XC00V0008R0</v>
          </cell>
          <cell r="D2265" t="str">
            <v>单支电源线</v>
          </cell>
          <cell r="E2265" t="str">
            <v>U叉*2 18AWG 蓝线 L=110mm</v>
          </cell>
          <cell r="F2265" t="str">
            <v>PCS</v>
          </cell>
        </row>
        <row r="2266">
          <cell r="C2266" t="str">
            <v>XC00V0009R0</v>
          </cell>
          <cell r="D2266" t="str">
            <v>单支电源线</v>
          </cell>
          <cell r="E2266" t="str">
            <v>U叉*2 18AWG 黄绿地线 L=130mm</v>
          </cell>
          <cell r="F2266" t="str">
            <v>PCS</v>
          </cell>
        </row>
        <row r="2267">
          <cell r="C2267" t="str">
            <v>XC02V0001R1</v>
          </cell>
          <cell r="D2267" t="str">
            <v>国标电源座线</v>
          </cell>
          <cell r="E2267" t="str">
            <v>3P带电源座单支线 L=230mm</v>
          </cell>
          <cell r="F2267" t="str">
            <v>PCS</v>
          </cell>
        </row>
        <row r="2268">
          <cell r="C2268" t="str">
            <v>XC02V0010R0</v>
          </cell>
          <cell r="D2268" t="str">
            <v>机内电源线</v>
          </cell>
          <cell r="E2268" t="str">
            <v>5557*1头/Y叉 L=350mm</v>
          </cell>
          <cell r="F2268" t="str">
            <v>PCS</v>
          </cell>
        </row>
        <row r="2269">
          <cell r="C2269" t="str">
            <v>XC02V0016R0</v>
          </cell>
          <cell r="D2269" t="str">
            <v>机内电源线</v>
          </cell>
          <cell r="E2269" t="str">
            <v>4P-2.54mm单支排线1007  22#线 10～30cm</v>
          </cell>
          <cell r="F2269" t="str">
            <v>PCS</v>
          </cell>
        </row>
        <row r="2270">
          <cell r="C2270" t="str">
            <v>XC02V0017R0</v>
          </cell>
          <cell r="D2270" t="str">
            <v>机内电源线</v>
          </cell>
          <cell r="E2270" t="str">
            <v>4P-2.0mm单支排线1007   26#线 10～30cm</v>
          </cell>
          <cell r="F2270" t="str">
            <v>PCS</v>
          </cell>
        </row>
        <row r="2271">
          <cell r="C2271" t="str">
            <v>XC02V0023R0</v>
          </cell>
          <cell r="D2271" t="str">
            <v>单头电源线</v>
          </cell>
          <cell r="E2271" t="str">
            <v>VDE品字尾公插+S30T5电源线 线芯1.0mm2 L=200mm</v>
          </cell>
          <cell r="F2271" t="str">
            <v>PCS</v>
          </cell>
        </row>
        <row r="2272">
          <cell r="C2272" t="str">
            <v>XC02V0027R0</v>
          </cell>
          <cell r="D2272" t="str">
            <v>棕蓝对绞线</v>
          </cell>
          <cell r="E2272" t="str">
            <v>UL1672#8 3P-3.96 6.3蓝色冷压 2.5-2U叉 L=140mm</v>
          </cell>
          <cell r="F2272" t="str">
            <v>PCS</v>
          </cell>
        </row>
        <row r="2273">
          <cell r="C2273" t="str">
            <v>XC02V0028R0</v>
          </cell>
          <cell r="D2273" t="str">
            <v>黄绿地线</v>
          </cell>
          <cell r="E2273" t="str">
            <v>UL1015#8 Ф3冷压地环/6.3蓝色冷压 2.5-U叉 L=140mm</v>
          </cell>
          <cell r="F2273" t="str">
            <v>PCS</v>
          </cell>
        </row>
        <row r="2274">
          <cell r="C2274" t="str">
            <v>XC02V0030R0</v>
          </cell>
          <cell r="D2274" t="str">
            <v>机内电源线</v>
          </cell>
          <cell r="E2274" t="str">
            <v>12P-2.54 反向 L=120mm</v>
          </cell>
          <cell r="F2274" t="str">
            <v>PCS</v>
          </cell>
        </row>
        <row r="2275">
          <cell r="C2275" t="str">
            <v>XC02V0031R0</v>
          </cell>
          <cell r="D2275" t="str">
            <v>棕蓝对绞线</v>
          </cell>
          <cell r="E2275" t="str">
            <v>3P-3.96 L=400mm 尾端渗锡10mm</v>
          </cell>
          <cell r="F2275" t="str">
            <v>PCS</v>
          </cell>
        </row>
        <row r="2276">
          <cell r="C2276" t="str">
            <v>XC02V0032R0</v>
          </cell>
          <cell r="D2276" t="str">
            <v>机内电源线</v>
          </cell>
          <cell r="E2276" t="str">
            <v>4P-2.54 白色双端子  反向 L=50mm</v>
          </cell>
          <cell r="F2276" t="str">
            <v>PCS</v>
          </cell>
        </row>
        <row r="2277">
          <cell r="C2277" t="str">
            <v>XC02V0033R0</v>
          </cell>
          <cell r="D2277" t="str">
            <v>机内电源线</v>
          </cell>
          <cell r="E2277" t="str">
            <v>5557-2*2P U型端子 L=410mm(净线长)</v>
          </cell>
          <cell r="F2277" t="str">
            <v>PCS</v>
          </cell>
        </row>
        <row r="2278">
          <cell r="C2278" t="str">
            <v>XC03V0001R0</v>
          </cell>
          <cell r="D2278" t="str">
            <v>彩排线</v>
          </cell>
          <cell r="E2278" t="str">
            <v>4P-2.0mm  单端子  L=125mm</v>
          </cell>
          <cell r="F2278" t="str">
            <v>PCS</v>
          </cell>
        </row>
        <row r="2279">
          <cell r="C2279" t="str">
            <v>XC03V0002R0</v>
          </cell>
          <cell r="D2279" t="str">
            <v>彩排线</v>
          </cell>
          <cell r="E2279" t="str">
            <v>4P-2.0mm  双端子 同向 L=80mm</v>
          </cell>
          <cell r="F2279" t="str">
            <v>PCS</v>
          </cell>
        </row>
        <row r="2280">
          <cell r="C2280" t="str">
            <v>XC03V0003R0</v>
          </cell>
          <cell r="D2280" t="str">
            <v>彩排线</v>
          </cell>
          <cell r="E2280" t="str">
            <v>4P-2.0mm  双端子 反向 L=100mm</v>
          </cell>
          <cell r="F2280" t="str">
            <v>PCS</v>
          </cell>
        </row>
        <row r="2281">
          <cell r="C2281" t="str">
            <v>XC03V0004R0</v>
          </cell>
          <cell r="D2281" t="str">
            <v>彩排线</v>
          </cell>
          <cell r="E2281" t="str">
            <v>4P-2.0mm  双端子 反向 L=400mm</v>
          </cell>
          <cell r="F2281" t="str">
            <v>PCS</v>
          </cell>
        </row>
        <row r="2282">
          <cell r="C2282" t="str">
            <v>XC03V0005R0</v>
          </cell>
          <cell r="D2282" t="str">
            <v>彩排线</v>
          </cell>
          <cell r="E2282" t="str">
            <v>5P-2.0mm  双端子 同向 L=80mm</v>
          </cell>
          <cell r="F2282" t="str">
            <v>PCS</v>
          </cell>
        </row>
        <row r="2283">
          <cell r="C2283" t="str">
            <v>XC03V0006R0</v>
          </cell>
          <cell r="D2283" t="str">
            <v>彩排线</v>
          </cell>
          <cell r="E2283" t="str">
            <v>5P-2.0mm  双端子 反向 L=150mm</v>
          </cell>
          <cell r="F2283" t="str">
            <v>PCS</v>
          </cell>
        </row>
        <row r="2284">
          <cell r="C2284" t="str">
            <v>XC03V0007R0</v>
          </cell>
          <cell r="D2284" t="str">
            <v>彩排线</v>
          </cell>
          <cell r="E2284" t="str">
            <v>14P-2.0mm 双端子 同向 L=80mm</v>
          </cell>
          <cell r="F2284" t="str">
            <v>PCS</v>
          </cell>
        </row>
        <row r="2285">
          <cell r="C2285" t="str">
            <v>XC03V0008R0</v>
          </cell>
          <cell r="D2285" t="str">
            <v>彩排线</v>
          </cell>
          <cell r="E2285" t="str">
            <v>4P-2.0mm  双端子 同向 L=100mm</v>
          </cell>
          <cell r="F2285" t="str">
            <v>PCS</v>
          </cell>
        </row>
        <row r="2286">
          <cell r="C2286" t="str">
            <v>XC03V0009R0</v>
          </cell>
          <cell r="D2286" t="str">
            <v>彩排线</v>
          </cell>
          <cell r="E2286" t="str">
            <v>4P-2.0mm  双端子 反向 L=170mm</v>
          </cell>
          <cell r="F2286" t="str">
            <v>PCS</v>
          </cell>
        </row>
        <row r="2287">
          <cell r="C2287" t="str">
            <v>XC03V0010R0</v>
          </cell>
          <cell r="D2287" t="str">
            <v>彩排线</v>
          </cell>
          <cell r="E2287" t="str">
            <v>6P-2.0mm  双端子 反向 L=80mm</v>
          </cell>
          <cell r="F2287" t="str">
            <v>PCS</v>
          </cell>
        </row>
        <row r="2288">
          <cell r="C2288" t="str">
            <v>XC03V0011R0</v>
          </cell>
          <cell r="D2288" t="str">
            <v>彩排线</v>
          </cell>
          <cell r="E2288" t="str">
            <v>一端2*5 10P-2.54mm 母头黑色围墙座，另一端4P-2.0mm 母头白色围</v>
          </cell>
          <cell r="F2288" t="str">
            <v>PCS</v>
          </cell>
        </row>
        <row r="2289">
          <cell r="C2289" t="str">
            <v>XC03V0012R0</v>
          </cell>
          <cell r="D2289" t="str">
            <v>彩排线</v>
          </cell>
          <cell r="E2289" t="str">
            <v>一端DB9针 RS232深蓝色母头，另一端4P-2.0mm 母头白色围墙座</v>
          </cell>
          <cell r="F2289" t="str">
            <v>PCS</v>
          </cell>
        </row>
        <row r="2290">
          <cell r="C2290" t="str">
            <v>XC04V0010R0</v>
          </cell>
          <cell r="D2290" t="str">
            <v>灰排线</v>
          </cell>
          <cell r="E2290" t="str">
            <v>40P-2.54mm L=80mm 2头</v>
          </cell>
          <cell r="F2290" t="str">
            <v>PCS</v>
          </cell>
        </row>
        <row r="2291">
          <cell r="C2291" t="str">
            <v>XC04V0011R0</v>
          </cell>
          <cell r="D2291" t="str">
            <v>灰排线</v>
          </cell>
          <cell r="E2291" t="str">
            <v>2*8 16P-2.54 反向 L=200mm 2头</v>
          </cell>
          <cell r="F2291" t="str">
            <v>PCS</v>
          </cell>
        </row>
        <row r="2292">
          <cell r="C2292" t="str">
            <v>XC04V0012R0</v>
          </cell>
          <cell r="D2292" t="str">
            <v>灰排线</v>
          </cell>
          <cell r="E2292" t="str">
            <v>2*5 10P-2.0mm 黑色双端子 同向 L=130mm</v>
          </cell>
          <cell r="F2292" t="str">
            <v>PCS</v>
          </cell>
        </row>
        <row r="2293">
          <cell r="C2293" t="str">
            <v>XC04V0012R1</v>
          </cell>
          <cell r="D2293" t="str">
            <v>灰排线</v>
          </cell>
          <cell r="E2293" t="str">
            <v>2*5 10P-2.0mm 黑色双端子，同向L=140mm</v>
          </cell>
          <cell r="F2293" t="str">
            <v>PCS</v>
          </cell>
        </row>
        <row r="2294">
          <cell r="C2294" t="str">
            <v>XC05V0001R0</v>
          </cell>
          <cell r="D2294" t="str">
            <v>扁平线</v>
          </cell>
          <cell r="E2294" t="str">
            <v>10P-1.0mm 同向 L=70mm</v>
          </cell>
          <cell r="F2294" t="str">
            <v>PCS</v>
          </cell>
        </row>
        <row r="2295">
          <cell r="C2295" t="str">
            <v>XC05V0002R0</v>
          </cell>
          <cell r="D2295" t="str">
            <v>扁平线</v>
          </cell>
          <cell r="E2295" t="str">
            <v>10P-1.0mm 反向 L=70mm</v>
          </cell>
          <cell r="F2295" t="str">
            <v>PCS</v>
          </cell>
        </row>
        <row r="2296">
          <cell r="C2296" t="str">
            <v>XC05V0003R0</v>
          </cell>
          <cell r="D2296" t="str">
            <v>扁平线</v>
          </cell>
          <cell r="E2296" t="str">
            <v>10P-1.0mm 反向 L=100mm</v>
          </cell>
          <cell r="F2296" t="str">
            <v>PCS</v>
          </cell>
        </row>
        <row r="2297">
          <cell r="C2297" t="str">
            <v>XC05V0004R0</v>
          </cell>
          <cell r="D2297" t="str">
            <v>扁平线</v>
          </cell>
          <cell r="E2297" t="str">
            <v>10P-1.0mm 同向 L=100mm</v>
          </cell>
          <cell r="F2297" t="str">
            <v>PCS</v>
          </cell>
        </row>
        <row r="2298">
          <cell r="C2298" t="str">
            <v>XC05V0005R0</v>
          </cell>
          <cell r="D2298" t="str">
            <v>扁平线</v>
          </cell>
          <cell r="E2298" t="str">
            <v>10P-1.0mm 反向 L=230mm</v>
          </cell>
          <cell r="F2298" t="str">
            <v>PCS</v>
          </cell>
        </row>
        <row r="2299">
          <cell r="C2299" t="str">
            <v>XC05V0006R0</v>
          </cell>
          <cell r="D2299" t="str">
            <v>扁平线</v>
          </cell>
          <cell r="E2299" t="str">
            <v>16P-1.0mm 反向 L=50mm</v>
          </cell>
          <cell r="F2299" t="str">
            <v>PCS</v>
          </cell>
        </row>
        <row r="2300">
          <cell r="C2300" t="str">
            <v>XC05V0007R0</v>
          </cell>
          <cell r="D2300" t="str">
            <v>扁平线</v>
          </cell>
          <cell r="E2300" t="str">
            <v>16P-1.0mm 同向 L=50mm</v>
          </cell>
          <cell r="F2300" t="str">
            <v>PCS</v>
          </cell>
        </row>
        <row r="2301">
          <cell r="C2301" t="str">
            <v>XC05V0008R0</v>
          </cell>
          <cell r="D2301" t="str">
            <v>扁平线</v>
          </cell>
          <cell r="E2301" t="str">
            <v>16P-1.0mm 反向 L=60mm</v>
          </cell>
          <cell r="F2301" t="str">
            <v>PCS</v>
          </cell>
        </row>
        <row r="2302">
          <cell r="C2302" t="str">
            <v>XC05V0009R0</v>
          </cell>
          <cell r="D2302" t="str">
            <v>扁平线</v>
          </cell>
          <cell r="E2302" t="str">
            <v>16P-1.0mm 同向 L=80mm</v>
          </cell>
          <cell r="F2302" t="str">
            <v>PCS</v>
          </cell>
        </row>
        <row r="2303">
          <cell r="C2303" t="str">
            <v>XC05V0010R0</v>
          </cell>
          <cell r="D2303" t="str">
            <v>扁平线</v>
          </cell>
          <cell r="E2303" t="str">
            <v>16P-1.0mm 反向 L=100mm</v>
          </cell>
          <cell r="F2303" t="str">
            <v>PCS</v>
          </cell>
        </row>
        <row r="2304">
          <cell r="C2304" t="str">
            <v>XC05V0011R0</v>
          </cell>
          <cell r="D2304" t="str">
            <v>扁平线</v>
          </cell>
          <cell r="E2304" t="str">
            <v>16P-1.0mm 同向 L=100mm</v>
          </cell>
          <cell r="F2304" t="str">
            <v>PCS</v>
          </cell>
        </row>
        <row r="2305">
          <cell r="C2305" t="str">
            <v>XC05V0012R0</v>
          </cell>
          <cell r="D2305" t="str">
            <v>扁平线</v>
          </cell>
          <cell r="E2305" t="str">
            <v>16P-1.0mm 反向 L=150mm</v>
          </cell>
          <cell r="F2305" t="str">
            <v>PCS</v>
          </cell>
        </row>
        <row r="2306">
          <cell r="C2306" t="str">
            <v>XC05V0013R0</v>
          </cell>
          <cell r="D2306" t="str">
            <v>扁平线</v>
          </cell>
          <cell r="E2306" t="str">
            <v>16P-1.0mm 同向 L=230mm</v>
          </cell>
          <cell r="F2306" t="str">
            <v>PCS</v>
          </cell>
        </row>
        <row r="2307">
          <cell r="C2307" t="str">
            <v>XC05V0014R0</v>
          </cell>
          <cell r="D2307" t="str">
            <v>扁平线</v>
          </cell>
          <cell r="E2307" t="str">
            <v>30P-0.5mm 同向 L=200mm</v>
          </cell>
          <cell r="F2307" t="str">
            <v>PCS</v>
          </cell>
        </row>
        <row r="2308">
          <cell r="C2308" t="str">
            <v>XC05V0015R0</v>
          </cell>
          <cell r="D2308" t="str">
            <v>扁平线</v>
          </cell>
          <cell r="E2308" t="str">
            <v>16P-1.0mm 反向 L=250mm</v>
          </cell>
          <cell r="F2308" t="str">
            <v>PCS</v>
          </cell>
        </row>
        <row r="2309">
          <cell r="C2309" t="str">
            <v>XC05V0019R0</v>
          </cell>
          <cell r="D2309" t="str">
            <v>扁平线</v>
          </cell>
          <cell r="E2309" t="str">
            <v>10P-1.0mm 同向 L=150mm</v>
          </cell>
          <cell r="F2309" t="str">
            <v>PCS</v>
          </cell>
        </row>
        <row r="2310">
          <cell r="C2310" t="str">
            <v>XC05V0021R0</v>
          </cell>
          <cell r="D2310" t="str">
            <v>扁平线</v>
          </cell>
          <cell r="E2310" t="str">
            <v>22P-1.0mm 反向 L=120mm</v>
          </cell>
          <cell r="F2310" t="str">
            <v>PCS</v>
          </cell>
        </row>
        <row r="2311">
          <cell r="C2311" t="str">
            <v>XC05V0022R0</v>
          </cell>
          <cell r="D2311" t="str">
            <v>扁平线</v>
          </cell>
          <cell r="E2311" t="str">
            <v>10P-1.0mm 反向 L=50mm</v>
          </cell>
          <cell r="F2311" t="str">
            <v>PCS</v>
          </cell>
        </row>
        <row r="2312">
          <cell r="C2312" t="str">
            <v>XC05V0023R0</v>
          </cell>
          <cell r="D2312" t="str">
            <v>扁平线</v>
          </cell>
          <cell r="E2312" t="str">
            <v>(FA4-16N250XX4)10P-1.0mm 同向 L=50mm</v>
          </cell>
          <cell r="F2312" t="str">
            <v>PCS</v>
          </cell>
        </row>
        <row r="2313">
          <cell r="C2313" t="str">
            <v>XC06V0001R0</v>
          </cell>
          <cell r="D2313" t="str">
            <v>串口线</v>
          </cell>
          <cell r="E2313" t="str">
            <v>RS232母转10P压线母头  L=600mm</v>
          </cell>
          <cell r="F2313" t="str">
            <v>PCS</v>
          </cell>
        </row>
        <row r="2314">
          <cell r="C2314" t="str">
            <v>XC06V0002R0</v>
          </cell>
          <cell r="D2314" t="str">
            <v>ACC-RS9</v>
          </cell>
          <cell r="E2314" t="str">
            <v>RS232-公-母  L=1.35M</v>
          </cell>
          <cell r="F2314" t="str">
            <v>PCS</v>
          </cell>
        </row>
        <row r="2315">
          <cell r="C2315" t="str">
            <v>XC07V0001R0</v>
          </cell>
          <cell r="D2315" t="str">
            <v>迷你转换线</v>
          </cell>
          <cell r="E2315" t="str">
            <v>USB A公转迷你USB线 L=1.5M</v>
          </cell>
          <cell r="F2315" t="str">
            <v>PCS</v>
          </cell>
        </row>
        <row r="2316">
          <cell r="C2316" t="str">
            <v>XC07V0002R0</v>
          </cell>
          <cell r="D2316" t="str">
            <v>USB公头线</v>
          </cell>
          <cell r="E2316" t="str">
            <v>USB公*2 L=1.5M 编织 屏蔽 黑色</v>
          </cell>
          <cell r="F2316" t="str">
            <v>PCS</v>
          </cell>
        </row>
        <row r="2317">
          <cell r="C2317" t="str">
            <v>XC07V0003R0</v>
          </cell>
          <cell r="D2317" t="str">
            <v>VGA公头线</v>
          </cell>
          <cell r="E2317" t="str">
            <v>VGA公*2 L=1.5M 编织 屏蔽 单磁环 黑色</v>
          </cell>
          <cell r="F2317" t="str">
            <v>PCS</v>
          </cell>
        </row>
        <row r="2318">
          <cell r="C2318" t="str">
            <v>XC07V0004R0</v>
          </cell>
          <cell r="D2318" t="str">
            <v>HDMI公头线</v>
          </cell>
          <cell r="E2318" t="str">
            <v>HDMI公*2 L=1.5M 编织 屏蔽 单磁环 黑色</v>
          </cell>
          <cell r="F2318" t="str">
            <v>PCS</v>
          </cell>
        </row>
        <row r="2319">
          <cell r="C2319" t="str">
            <v>XC07V0005R0</v>
          </cell>
          <cell r="D2319" t="str">
            <v>网络公头线</v>
          </cell>
          <cell r="E2319" t="str">
            <v>网络公*2 L=1.5M 水晶头带保护套 铝箔屏蔽 黑色</v>
          </cell>
          <cell r="F2319" t="str">
            <v>PCS</v>
          </cell>
        </row>
        <row r="2320">
          <cell r="C2320" t="str">
            <v>XC07V0006R0</v>
          </cell>
          <cell r="D2320" t="str">
            <v>Ф3.5音频公头线</v>
          </cell>
          <cell r="E2320" t="str">
            <v>Ф3.5立体声公*2 L=1.5M 编织 屏蔽 黑色</v>
          </cell>
          <cell r="F2320" t="str">
            <v>PCS</v>
          </cell>
        </row>
        <row r="2321">
          <cell r="C2321" t="str">
            <v>XC07V0020R0</v>
          </cell>
          <cell r="D2321" t="str">
            <v>SATA线</v>
          </cell>
          <cell r="E2321" t="str">
            <v>灰色 L=200mm</v>
          </cell>
          <cell r="F2321" t="str">
            <v>PCS</v>
          </cell>
        </row>
        <row r="2322">
          <cell r="C2322" t="str">
            <v>XC07V0021R0</v>
          </cell>
          <cell r="D2322" t="str">
            <v>SATA线</v>
          </cell>
          <cell r="E2322" t="str">
            <v>灰色 L=485mm</v>
          </cell>
          <cell r="F2322" t="str">
            <v>PCS</v>
          </cell>
        </row>
        <row r="2323">
          <cell r="C2323" t="str">
            <v>XC07V0022R0</v>
          </cell>
          <cell r="D2323" t="str">
            <v>SATA线</v>
          </cell>
          <cell r="E2323" t="str">
            <v>灰色 L=600mm</v>
          </cell>
          <cell r="F2323" t="str">
            <v>PCS</v>
          </cell>
        </row>
        <row r="2324">
          <cell r="C2324" t="str">
            <v>XC07V0023R0</v>
          </cell>
          <cell r="D2324" t="str">
            <v>SATA线</v>
          </cell>
          <cell r="E2324" t="str">
            <v>SATA线 7P L=250mm  红色</v>
          </cell>
          <cell r="F2324" t="str">
            <v>PCS</v>
          </cell>
        </row>
        <row r="2325">
          <cell r="C2325" t="str">
            <v>XC07V0037R0</v>
          </cell>
          <cell r="D2325" t="str">
            <v>超五类网线</v>
          </cell>
          <cell r="E2325" t="str">
            <v>超五类FTP 26AWG BC 5M黑色网络跳线 直通线</v>
          </cell>
          <cell r="F2325" t="str">
            <v>PCS</v>
          </cell>
        </row>
        <row r="2326">
          <cell r="C2326" t="str">
            <v>XC07V0038R0</v>
          </cell>
          <cell r="D2326" t="str">
            <v>超五类网线</v>
          </cell>
          <cell r="E2326" t="str">
            <v>超五类FTP 26AWG BC 10M黑色网络跳线 直通线</v>
          </cell>
          <cell r="F2326" t="str">
            <v>PCS</v>
          </cell>
        </row>
        <row r="2327">
          <cell r="C2327" t="str">
            <v>XC07V0039R0</v>
          </cell>
          <cell r="D2327" t="str">
            <v>超五类网线</v>
          </cell>
          <cell r="E2327" t="str">
            <v>超五类FTP 26AWG BC 20M黑色网络跳线 直通线</v>
          </cell>
          <cell r="F2327" t="str">
            <v>PCS</v>
          </cell>
        </row>
        <row r="2328">
          <cell r="C2328" t="str">
            <v>XC07V0040R0</v>
          </cell>
          <cell r="D2328" t="str">
            <v>超五类网线</v>
          </cell>
          <cell r="E2328" t="str">
            <v>超五类FTP 26AWG BC 50M黑色网络跳线 直通线</v>
          </cell>
          <cell r="F2328" t="str">
            <v>PCS</v>
          </cell>
        </row>
        <row r="2329">
          <cell r="C2329" t="str">
            <v>XC07V0046R0</v>
          </cell>
          <cell r="D2329" t="str">
            <v>Ф3.5音频公头线</v>
          </cell>
          <cell r="E2329" t="str">
            <v>Ф3.5立体声公 L=1.1M 黑色 一头裸线</v>
          </cell>
          <cell r="F2329" t="str">
            <v>PCS</v>
          </cell>
        </row>
        <row r="2330">
          <cell r="C2330" t="str">
            <v>XC07V0047R0</v>
          </cell>
          <cell r="D2330" t="str">
            <v>单声道音频线</v>
          </cell>
          <cell r="E2330" t="str">
            <v>Ф3.5单声道 2P转2P 公对公 Ф3mm L=1.0M</v>
          </cell>
          <cell r="F2330" t="str">
            <v>PCS</v>
          </cell>
        </row>
        <row r="2331">
          <cell r="C2331" t="str">
            <v>XC08V0002R0</v>
          </cell>
          <cell r="D2331" t="str">
            <v>红白排线</v>
          </cell>
          <cell r="E2331" t="str">
            <v>3P-2.0mm L=100mm</v>
          </cell>
          <cell r="F2331" t="str">
            <v>PCS</v>
          </cell>
        </row>
        <row r="2332">
          <cell r="C2332" t="str">
            <v>XC08V0003R0</v>
          </cell>
          <cell r="D2332" t="str">
            <v>红白排线</v>
          </cell>
          <cell r="E2332" t="str">
            <v>5P-2.0mm L=70mm</v>
          </cell>
          <cell r="F2332" t="str">
            <v>PCS</v>
          </cell>
        </row>
        <row r="2333">
          <cell r="C2333" t="str">
            <v>XC08V0004R0</v>
          </cell>
          <cell r="D2333" t="str">
            <v>红白排线</v>
          </cell>
          <cell r="E2333" t="str">
            <v>7P-2.0mm L=40mm</v>
          </cell>
          <cell r="F2333" t="str">
            <v>PCS</v>
          </cell>
        </row>
        <row r="2334">
          <cell r="C2334" t="str">
            <v>XC08V0008R0</v>
          </cell>
          <cell r="D2334" t="str">
            <v>红黑排线</v>
          </cell>
          <cell r="E2334" t="str">
            <v>4P母头-1.25mm 一端渗锡 L=50mm  中间2条红色，两边各1条黑色</v>
          </cell>
          <cell r="F2334" t="str">
            <v>PCS</v>
          </cell>
        </row>
        <row r="2335">
          <cell r="C2335" t="str">
            <v>XC08V0008R1</v>
          </cell>
          <cell r="D2335" t="str">
            <v>彩虹排线</v>
          </cell>
          <cell r="E2335" t="str">
            <v>(LZ20140115001)#28/4P母头-1.25mm 一端渗锡 L=50mm</v>
          </cell>
          <cell r="F2335" t="str">
            <v>PCS</v>
          </cell>
        </row>
        <row r="2336">
          <cell r="C2336" t="str">
            <v>BZ01V0001R0</v>
          </cell>
          <cell r="D2336" t="str">
            <v>1U纸箱</v>
          </cell>
          <cell r="E2336" t="str">
            <v>内尺寸：550L*400W120H</v>
          </cell>
          <cell r="F2336" t="str">
            <v>PCS</v>
          </cell>
        </row>
        <row r="2337">
          <cell r="C2337" t="str">
            <v>BZ01V0004R0</v>
          </cell>
          <cell r="D2337" t="str">
            <v>6U纸箱</v>
          </cell>
          <cell r="E2337" t="str">
            <v>内尺寸：550L*400W*350H</v>
          </cell>
          <cell r="F2337" t="str">
            <v>PCS</v>
          </cell>
        </row>
        <row r="2338">
          <cell r="C2338" t="str">
            <v>BZ01V0011R0</v>
          </cell>
          <cell r="D2338" t="str">
            <v>TTB外包箱</v>
          </cell>
          <cell r="E2338" t="str">
            <v>内尺寸 515L*440W*600H(mm)</v>
          </cell>
          <cell r="F2338" t="str">
            <v>PCS</v>
          </cell>
        </row>
        <row r="2339">
          <cell r="C2339" t="str">
            <v>BZ02V0001R1</v>
          </cell>
          <cell r="D2339" t="str">
            <v>通用盒子</v>
          </cell>
          <cell r="E2339" t="str">
            <v>内尺寸：300L*203W*80H</v>
          </cell>
          <cell r="F2339" t="str">
            <v>PCS</v>
          </cell>
        </row>
        <row r="2340">
          <cell r="C2340" t="str">
            <v>BZ02V0015R0</v>
          </cell>
          <cell r="D2340" t="str">
            <v>T8内盒</v>
          </cell>
          <cell r="E2340" t="str">
            <v>545*195*30mm(上+下)套_2012.07.13</v>
          </cell>
          <cell r="F2340" t="str">
            <v>PCS</v>
          </cell>
        </row>
        <row r="2341">
          <cell r="C2341" t="str">
            <v>BZ02V0016R0</v>
          </cell>
          <cell r="D2341" t="str">
            <v>T4内盒</v>
          </cell>
          <cell r="E2341" t="str">
            <v>3mm硬纸板_2012.07.12</v>
          </cell>
          <cell r="F2341" t="str">
            <v>PCS</v>
          </cell>
        </row>
        <row r="2342">
          <cell r="C2342" t="str">
            <v>BZ02V0017R0</v>
          </cell>
          <cell r="D2342" t="str">
            <v>VGASD2-R/S内盒</v>
          </cell>
          <cell r="E2342" t="str">
            <v>3mm硬纸板_2012.07.12</v>
          </cell>
          <cell r="F2342" t="str">
            <v>PCS</v>
          </cell>
        </row>
        <row r="2343">
          <cell r="C2343" t="str">
            <v>BZ02V0018R0</v>
          </cell>
          <cell r="D2343" t="str">
            <v>圆形模块盒子</v>
          </cell>
          <cell r="E2343" t="str">
            <v>W62*D36*H65mm_2012.08.03</v>
          </cell>
          <cell r="F2343" t="str">
            <v>PCS</v>
          </cell>
        </row>
        <row r="2344">
          <cell r="C2344" t="str">
            <v>BZ03V0001R0</v>
          </cell>
          <cell r="D2344" t="str">
            <v>珍珠棉</v>
          </cell>
          <cell r="E2344" t="str">
            <v>1u</v>
          </cell>
          <cell r="F2344" t="str">
            <v>套</v>
          </cell>
        </row>
        <row r="2345">
          <cell r="C2345" t="str">
            <v>BZ03V0002R0</v>
          </cell>
          <cell r="D2345" t="str">
            <v>2u珍珠棉</v>
          </cell>
          <cell r="E2345" t="str">
            <v>上下（540X380X105）+垫块（437X88X50）</v>
          </cell>
          <cell r="F2345" t="str">
            <v>套</v>
          </cell>
        </row>
        <row r="2346">
          <cell r="C2346" t="str">
            <v>BZ03V0003R0</v>
          </cell>
          <cell r="D2346" t="str">
            <v>3u珍珠棉</v>
          </cell>
          <cell r="E2346" t="str">
            <v>前罩（550X70X220）+后罩（550X180X220）+垫块（550X45X220）</v>
          </cell>
          <cell r="F2346" t="str">
            <v>套</v>
          </cell>
        </row>
        <row r="2347">
          <cell r="C2347" t="str">
            <v>BZ03V0004R0</v>
          </cell>
          <cell r="D2347" t="str">
            <v>4u珍珠棉</v>
          </cell>
          <cell r="E2347" t="str">
            <v>前罩（540X70X260）+后罩（540X180X260）+垫块（550X80X260）</v>
          </cell>
          <cell r="F2347" t="str">
            <v>套</v>
          </cell>
        </row>
        <row r="2348">
          <cell r="C2348" t="str">
            <v>BZ03V0005R0</v>
          </cell>
          <cell r="D2348" t="str">
            <v>5u珍珠棉</v>
          </cell>
          <cell r="E2348" t="str">
            <v>（550X400X105）底+盖</v>
          </cell>
          <cell r="F2348" t="str">
            <v>套</v>
          </cell>
        </row>
        <row r="2349">
          <cell r="C2349" t="str">
            <v>BZ03V0006R0</v>
          </cell>
          <cell r="D2349" t="str">
            <v>6u珍珠棉</v>
          </cell>
          <cell r="E2349" t="str">
            <v>（550X400X105）底+盖</v>
          </cell>
          <cell r="F2349" t="str">
            <v>套</v>
          </cell>
        </row>
        <row r="2350">
          <cell r="C2350" t="str">
            <v>BZ03V0007R0</v>
          </cell>
          <cell r="D2350" t="str">
            <v>12u珍珠棉</v>
          </cell>
          <cell r="E2350" t="str">
            <v>12u</v>
          </cell>
          <cell r="F2350" t="str">
            <v>套</v>
          </cell>
        </row>
        <row r="2351">
          <cell r="C2351" t="str">
            <v>BZ03V0008R0</v>
          </cell>
          <cell r="D2351" t="str">
            <v>通用珍珠棉</v>
          </cell>
          <cell r="F2351" t="str">
            <v>套</v>
          </cell>
        </row>
        <row r="2352">
          <cell r="C2352" t="str">
            <v>BZ03V0009R0</v>
          </cell>
          <cell r="D2352" t="str">
            <v>珍珠棉</v>
          </cell>
          <cell r="E2352" t="str">
            <v>SHD2</v>
          </cell>
          <cell r="F2352" t="str">
            <v>套</v>
          </cell>
        </row>
        <row r="2353">
          <cell r="C2353" t="str">
            <v>BZ03V0009R1</v>
          </cell>
          <cell r="D2353" t="str">
            <v>带线电源模块珍珠棉</v>
          </cell>
          <cell r="E2353" t="str">
            <v>底(170mm*120mm*50mm)+盖(170mm*120mm*10mm)</v>
          </cell>
          <cell r="F2353" t="str">
            <v>套</v>
          </cell>
        </row>
        <row r="2354">
          <cell r="C2354" t="str">
            <v>BZ03V0010R0</v>
          </cell>
          <cell r="D2354" t="str">
            <v>SHD8珍珠棉</v>
          </cell>
          <cell r="E2354" t="str">
            <v>底(408mm*218mm*64mm)+盖(408mm*218mm*10mm)</v>
          </cell>
          <cell r="F2354" t="str">
            <v>套</v>
          </cell>
        </row>
        <row r="2355">
          <cell r="C2355" t="str">
            <v>BZ03V0011R0</v>
          </cell>
          <cell r="D2355" t="str">
            <v>SDV8珍珠棉</v>
          </cell>
          <cell r="E2355" t="str">
            <v>底(410mm*220mm*65mm)+盖(410mm*220mm*10mm)</v>
          </cell>
          <cell r="F2355" t="str">
            <v>套</v>
          </cell>
        </row>
        <row r="2356">
          <cell r="C2356" t="str">
            <v>BZ03V0013R0</v>
          </cell>
          <cell r="D2356" t="str">
            <v>珍珠棉</v>
          </cell>
          <cell r="E2356" t="str">
            <v>PA2用</v>
          </cell>
          <cell r="F2356" t="str">
            <v>套</v>
          </cell>
        </row>
        <row r="2357">
          <cell r="C2357" t="str">
            <v>BZ03V0014R0</v>
          </cell>
          <cell r="D2357" t="str">
            <v>TPHD401珍珠棉</v>
          </cell>
          <cell r="F2357" t="str">
            <v>套</v>
          </cell>
        </row>
        <row r="2358">
          <cell r="C2358" t="str">
            <v>BZ03V0015R0</v>
          </cell>
          <cell r="D2358" t="str">
            <v>TSC6珍珠棉</v>
          </cell>
          <cell r="F2358" t="str">
            <v>套</v>
          </cell>
        </row>
        <row r="2359">
          <cell r="C2359" t="str">
            <v>BZ03V0016R0</v>
          </cell>
          <cell r="D2359" t="str">
            <v>TPHD402珍珠棉</v>
          </cell>
          <cell r="E2359" t="str">
            <v>底(300*200*60mm)+盖(300*200*10mm)</v>
          </cell>
          <cell r="F2359" t="str">
            <v>套</v>
          </cell>
        </row>
        <row r="2360">
          <cell r="C2360" t="str">
            <v>BZ03V0017R0</v>
          </cell>
          <cell r="D2360" t="str">
            <v>TPVG201珍珠棉</v>
          </cell>
          <cell r="F2360" t="str">
            <v>套</v>
          </cell>
        </row>
        <row r="2361">
          <cell r="C2361" t="str">
            <v>BZ03V0018R0</v>
          </cell>
          <cell r="D2361" t="str">
            <v>RMM4珍珠棉</v>
          </cell>
          <cell r="E2361" t="str">
            <v>长桌面插</v>
          </cell>
          <cell r="F2361" t="str">
            <v>套</v>
          </cell>
        </row>
        <row r="2362">
          <cell r="C2362" t="str">
            <v>BZ03V0019R0</v>
          </cell>
          <cell r="D2362" t="str">
            <v>TSM1珍珠棉</v>
          </cell>
          <cell r="F2362" t="str">
            <v>套</v>
          </cell>
        </row>
        <row r="2363">
          <cell r="C2363" t="str">
            <v>BZ03V0020R0</v>
          </cell>
          <cell r="D2363" t="str">
            <v>TSM2珍珠棉</v>
          </cell>
          <cell r="F2363" t="str">
            <v>套</v>
          </cell>
        </row>
        <row r="2364">
          <cell r="C2364" t="str">
            <v>BZ03V0021R0</v>
          </cell>
          <cell r="D2364" t="str">
            <v>珍珠棉</v>
          </cell>
          <cell r="E2364" t="str">
            <v>TAC-12（底+盖）套</v>
          </cell>
          <cell r="F2364" t="str">
            <v>套</v>
          </cell>
        </row>
        <row r="2365">
          <cell r="C2365" t="str">
            <v>BZ03V0021R1</v>
          </cell>
          <cell r="D2365" t="str">
            <v>TAC-12珍珠棉</v>
          </cell>
          <cell r="E2365" t="str">
            <v>（底+盖）套_2012.6.25</v>
          </cell>
          <cell r="F2365" t="str">
            <v>套</v>
          </cell>
        </row>
        <row r="2366">
          <cell r="C2366" t="str">
            <v>BZ03V0022R0</v>
          </cell>
          <cell r="D2366" t="str">
            <v>TSM3珍珠棉</v>
          </cell>
          <cell r="E2366" t="str">
            <v>底（310*216*25mm)+盖（310*216*40mm）套</v>
          </cell>
          <cell r="F2366" t="str">
            <v>套</v>
          </cell>
        </row>
        <row r="2367">
          <cell r="C2367" t="str">
            <v>BZ03V0024R0</v>
          </cell>
          <cell r="D2367" t="str">
            <v>10u珍珠棉</v>
          </cell>
          <cell r="E2367" t="str">
            <v>底+盖(580X410X100）+前后盖(580X410X35）+左右盖(410X330X70）</v>
          </cell>
          <cell r="F2367" t="str">
            <v>套</v>
          </cell>
        </row>
        <row r="2368">
          <cell r="C2368" t="str">
            <v>BZ03V0028R0</v>
          </cell>
          <cell r="D2368" t="str">
            <v>会讨珍珠棉</v>
          </cell>
          <cell r="E2368" t="str">
            <v>底（370*215*85mm)+盖（370*215*50）套  黑色</v>
          </cell>
          <cell r="F2368" t="str">
            <v>套</v>
          </cell>
        </row>
        <row r="2369">
          <cell r="C2369" t="str">
            <v>BZ03V0034R0</v>
          </cell>
          <cell r="D2369" t="str">
            <v>珍珠棉</v>
          </cell>
          <cell r="F2369" t="str">
            <v>套</v>
          </cell>
        </row>
        <row r="2370">
          <cell r="C2370" t="str">
            <v>BZ03V0035R0</v>
          </cell>
          <cell r="D2370" t="str">
            <v>SHD2A珍珠棉</v>
          </cell>
          <cell r="E2370" t="str">
            <v>底(170*120*50mm)+盖(170*120*10mm)套</v>
          </cell>
          <cell r="F2370" t="str">
            <v>套</v>
          </cell>
        </row>
        <row r="2371">
          <cell r="C2371" t="str">
            <v>BZ03V0043R1</v>
          </cell>
          <cell r="D2371" t="str">
            <v>D-3300珍珠棉</v>
          </cell>
          <cell r="E2371" t="str">
            <v>底(258*192*50mm)+盖(258*192*6mm)套 黑色</v>
          </cell>
          <cell r="F2371" t="str">
            <v>套</v>
          </cell>
        </row>
        <row r="2372">
          <cell r="C2372" t="str">
            <v>BZ04V0001R0</v>
          </cell>
          <cell r="D2372" t="str">
            <v>1号遥控器</v>
          </cell>
          <cell r="E2372" t="str">
            <v>矩阵通用</v>
          </cell>
          <cell r="F2372" t="str">
            <v>PCS</v>
          </cell>
        </row>
        <row r="2373">
          <cell r="C2373" t="str">
            <v>BZ04V0003R0</v>
          </cell>
          <cell r="D2373" t="str">
            <v>3号遥控器</v>
          </cell>
          <cell r="E2373" t="str">
            <v>适用新款PS121</v>
          </cell>
          <cell r="F2373" t="str">
            <v>PCS</v>
          </cell>
        </row>
        <row r="2374">
          <cell r="C2374" t="str">
            <v>BZ04V0004R0</v>
          </cell>
          <cell r="D2374" t="str">
            <v>4号遥控器</v>
          </cell>
          <cell r="E2374" t="str">
            <v>适用新款SC91D/M</v>
          </cell>
          <cell r="F2374" t="str">
            <v>PCS</v>
          </cell>
        </row>
        <row r="2375">
          <cell r="C2375" t="str">
            <v>BZ04V0006R0</v>
          </cell>
          <cell r="D2375" t="str">
            <v>6号遥控器</v>
          </cell>
          <cell r="E2375" t="str">
            <v>适用PA2</v>
          </cell>
          <cell r="F2375" t="str">
            <v>PCS</v>
          </cell>
        </row>
        <row r="2376">
          <cell r="C2376" t="str">
            <v>BZ04V0007R0</v>
          </cell>
          <cell r="D2376" t="str">
            <v>7号遥控器</v>
          </cell>
          <cell r="E2376" t="str">
            <v>适用HDMI、VGA切换器</v>
          </cell>
          <cell r="F2376" t="str">
            <v>PCS</v>
          </cell>
        </row>
        <row r="2377">
          <cell r="C2377" t="str">
            <v>BZ04V0008R0</v>
          </cell>
          <cell r="D2377" t="str">
            <v>8号遥控器</v>
          </cell>
          <cell r="E2377" t="str">
            <v>适用SC61D</v>
          </cell>
          <cell r="F2377" t="str">
            <v>PCS</v>
          </cell>
        </row>
        <row r="2378">
          <cell r="C2378" t="str">
            <v>BZ04V0009R0</v>
          </cell>
          <cell r="D2378" t="str">
            <v>9号遥控器</v>
          </cell>
          <cell r="E2378" t="str">
            <v>适用SC121D</v>
          </cell>
          <cell r="F2378" t="str">
            <v>PCS</v>
          </cell>
        </row>
        <row r="2379">
          <cell r="C2379" t="str">
            <v>BZ04V0010R0</v>
          </cell>
          <cell r="D2379" t="str">
            <v>10号遥控器</v>
          </cell>
          <cell r="E2379" t="str">
            <v>适用PA3系列</v>
          </cell>
          <cell r="F2379" t="str">
            <v>PCS</v>
          </cell>
        </row>
        <row r="2380">
          <cell r="C2380" t="str">
            <v>BZ04V0016R0</v>
          </cell>
          <cell r="D2380" t="str">
            <v>16号遥控器</v>
          </cell>
          <cell r="E2380" t="str">
            <v>适用CM-MOD-3232-HD10/CM-MOD-1616-HD10 (美国CLA(MMX1616/MMX32</v>
          </cell>
          <cell r="F2380" t="str">
            <v>PCS</v>
          </cell>
        </row>
        <row r="2381">
          <cell r="C2381" t="str">
            <v>BZ05V0002R0</v>
          </cell>
          <cell r="D2381" t="str">
            <v>PTN说明书</v>
          </cell>
          <cell r="E2381" t="str">
            <v>PA2</v>
          </cell>
          <cell r="F2381" t="str">
            <v>PCS</v>
          </cell>
        </row>
        <row r="2382">
          <cell r="C2382" t="str">
            <v>BZ05V0003R0</v>
          </cell>
          <cell r="D2382" t="str">
            <v>PTN说明书</v>
          </cell>
          <cell r="E2382" t="str">
            <v>PTDM6</v>
          </cell>
          <cell r="F2382" t="str">
            <v>PCS</v>
          </cell>
        </row>
        <row r="2383">
          <cell r="C2383" t="str">
            <v>BZ05V0004R0</v>
          </cell>
          <cell r="D2383" t="str">
            <v>PTN说明书</v>
          </cell>
          <cell r="E2383" t="str">
            <v>PTNET</v>
          </cell>
          <cell r="F2383" t="str">
            <v>PCS</v>
          </cell>
        </row>
        <row r="2384">
          <cell r="C2384" t="str">
            <v>BZ05V0005R0</v>
          </cell>
          <cell r="D2384" t="str">
            <v>PTN说明书</v>
          </cell>
          <cell r="E2384" t="str">
            <v>PTRE8</v>
          </cell>
          <cell r="F2384" t="str">
            <v>PCS</v>
          </cell>
        </row>
        <row r="2385">
          <cell r="C2385" t="str">
            <v>BZ05V0006R0</v>
          </cell>
          <cell r="D2385" t="str">
            <v>PTN说明书</v>
          </cell>
          <cell r="E2385" t="str">
            <v>WP2</v>
          </cell>
          <cell r="F2385" t="str">
            <v>PCS</v>
          </cell>
        </row>
        <row r="2386">
          <cell r="C2386" t="str">
            <v>BZ05V0007R0</v>
          </cell>
          <cell r="D2386" t="str">
            <v>PTN说明书</v>
          </cell>
          <cell r="E2386" t="str">
            <v>WP19R</v>
          </cell>
          <cell r="F2386" t="str">
            <v>PCS</v>
          </cell>
        </row>
        <row r="2387">
          <cell r="C2387" t="str">
            <v>BZ05V0008R0</v>
          </cell>
          <cell r="D2387" t="str">
            <v>PTN说明书</v>
          </cell>
          <cell r="E2387" t="str">
            <v>SCV8A</v>
          </cell>
          <cell r="F2387" t="str">
            <v>PCS</v>
          </cell>
        </row>
        <row r="2388">
          <cell r="C2388" t="str">
            <v>BZ05V0009R0</v>
          </cell>
          <cell r="D2388" t="str">
            <v>SDV2说明书</v>
          </cell>
          <cell r="E2388" t="str">
            <v>SDV2分配放大器-2013V1.0.pdf</v>
          </cell>
          <cell r="F2388" t="str">
            <v>PCS</v>
          </cell>
        </row>
        <row r="2389">
          <cell r="C2389" t="str">
            <v>BZ05V0010R0</v>
          </cell>
          <cell r="D2389" t="str">
            <v>PTN说明书</v>
          </cell>
          <cell r="E2389" t="str">
            <v>SDV4</v>
          </cell>
          <cell r="F2389" t="str">
            <v>PCS</v>
          </cell>
        </row>
        <row r="2390">
          <cell r="C2390" t="str">
            <v>BZ05V0012R0</v>
          </cell>
          <cell r="D2390" t="str">
            <v>PTN说明书</v>
          </cell>
          <cell r="E2390" t="str">
            <v>SHD HDMI</v>
          </cell>
          <cell r="F2390" t="str">
            <v>PCS</v>
          </cell>
        </row>
        <row r="2391">
          <cell r="C2391" t="str">
            <v>BZ05V0013R0</v>
          </cell>
          <cell r="D2391" t="str">
            <v>PTN说明书</v>
          </cell>
          <cell r="E2391" t="str">
            <v>SRG2</v>
          </cell>
          <cell r="F2391" t="str">
            <v>PCS</v>
          </cell>
        </row>
        <row r="2392">
          <cell r="C2392" t="str">
            <v>BZ05V0014R0</v>
          </cell>
          <cell r="D2392" t="str">
            <v>PTN说明书</v>
          </cell>
          <cell r="E2392" t="str">
            <v>SVG4</v>
          </cell>
          <cell r="F2392" t="str">
            <v>PCS</v>
          </cell>
        </row>
        <row r="2393">
          <cell r="C2393" t="str">
            <v>BZ05V0015R0</v>
          </cell>
          <cell r="D2393" t="str">
            <v>PTN说明书</v>
          </cell>
          <cell r="E2393" t="str">
            <v>SVG8</v>
          </cell>
          <cell r="F2393" t="str">
            <v>PCS</v>
          </cell>
        </row>
        <row r="2394">
          <cell r="C2394" t="str">
            <v>BZ05V0016R0</v>
          </cell>
          <cell r="D2394" t="str">
            <v>PTN说明书</v>
          </cell>
          <cell r="E2394" t="str">
            <v>SVG16</v>
          </cell>
          <cell r="F2394" t="str">
            <v>PCS</v>
          </cell>
        </row>
        <row r="2395">
          <cell r="C2395" t="str">
            <v>BZ05V0017R0</v>
          </cell>
          <cell r="D2395" t="str">
            <v>PTN说明书</v>
          </cell>
          <cell r="E2395" t="str">
            <v>SVG24/SVG32</v>
          </cell>
          <cell r="F2395" t="str">
            <v>PCS</v>
          </cell>
        </row>
        <row r="2396">
          <cell r="C2396" t="str">
            <v>BZ05V0018R0</v>
          </cell>
          <cell r="D2396" t="str">
            <v>PTN说明书</v>
          </cell>
          <cell r="E2396" t="str">
            <v>MAU Audio matrix 100101</v>
          </cell>
          <cell r="F2396" t="str">
            <v>PCS</v>
          </cell>
        </row>
        <row r="2397">
          <cell r="C2397" t="str">
            <v>BZ05V0019R0</v>
          </cell>
          <cell r="D2397" t="str">
            <v>PTN说明书</v>
          </cell>
          <cell r="E2397" t="str">
            <v>MCV Composite video matrix 100101</v>
          </cell>
          <cell r="F2397" t="str">
            <v>PCS</v>
          </cell>
        </row>
        <row r="2398">
          <cell r="C2398" t="str">
            <v>BZ05V0020R0</v>
          </cell>
          <cell r="D2398" t="str">
            <v>PTN说明书</v>
          </cell>
          <cell r="E2398" t="str">
            <v>MDV DVI matrix 100901</v>
          </cell>
          <cell r="F2398" t="str">
            <v>PCS</v>
          </cell>
        </row>
        <row r="2399">
          <cell r="C2399" t="str">
            <v>BZ05V0021R0</v>
          </cell>
          <cell r="D2399" t="str">
            <v>PTN说明书</v>
          </cell>
          <cell r="E2399" t="str">
            <v>MHD44 HDMI matrix 110618</v>
          </cell>
          <cell r="F2399" t="str">
            <v>PCS</v>
          </cell>
        </row>
        <row r="2400">
          <cell r="C2400" t="str">
            <v>BZ05V0022R0</v>
          </cell>
          <cell r="D2400" t="str">
            <v>PTN说明书</v>
          </cell>
          <cell r="E2400" t="str">
            <v>MHD HDMI matrix(Excluding MHD44) 111101</v>
          </cell>
          <cell r="F2400" t="str">
            <v>PCS</v>
          </cell>
        </row>
        <row r="2401">
          <cell r="C2401" t="str">
            <v>BZ05V0023R0</v>
          </cell>
          <cell r="D2401" t="str">
            <v>PTN说明书</v>
          </cell>
          <cell r="E2401" t="str">
            <v>MPA88 Matrix Switcher 100101</v>
          </cell>
          <cell r="F2401" t="str">
            <v>PCS</v>
          </cell>
        </row>
        <row r="2402">
          <cell r="C2402" t="str">
            <v>BZ05V0024R0</v>
          </cell>
          <cell r="D2402" t="str">
            <v>PTN说明书</v>
          </cell>
          <cell r="E2402" t="str">
            <v>MRG RGBHV matrix 100101</v>
          </cell>
          <cell r="F2402" t="str">
            <v>PCS</v>
          </cell>
        </row>
        <row r="2403">
          <cell r="C2403" t="str">
            <v>BZ05V0025R0</v>
          </cell>
          <cell r="D2403" t="str">
            <v>PTN说明书</v>
          </cell>
          <cell r="E2403" t="str">
            <v>MSV Separate matrix 100101</v>
          </cell>
          <cell r="F2403" t="str">
            <v>PCS</v>
          </cell>
        </row>
        <row r="2404">
          <cell r="C2404" t="str">
            <v>BZ05V0026R0</v>
          </cell>
          <cell r="D2404" t="str">
            <v>PTN说明书</v>
          </cell>
          <cell r="E2404" t="str">
            <v>MTX series 100101</v>
          </cell>
          <cell r="F2404" t="str">
            <v>PCS</v>
          </cell>
        </row>
        <row r="2405">
          <cell r="C2405" t="str">
            <v>BZ05V0027R0</v>
          </cell>
          <cell r="D2405" t="str">
            <v>PTN说明书</v>
          </cell>
          <cell r="E2405" t="str">
            <v>MVG VGA matrix 100101</v>
          </cell>
          <cell r="F2405" t="str">
            <v>PCS</v>
          </cell>
        </row>
        <row r="2406">
          <cell r="C2406" t="str">
            <v>BZ05V0028R0</v>
          </cell>
          <cell r="D2406" t="str">
            <v>PTN说明书</v>
          </cell>
          <cell r="E2406" t="str">
            <v>PS121 Presentation switcher 100101</v>
          </cell>
          <cell r="F2406" t="str">
            <v>PCS</v>
          </cell>
        </row>
        <row r="2407">
          <cell r="C2407" t="str">
            <v>BZ05V0028R1</v>
          </cell>
          <cell r="D2407" t="str">
            <v>PS121说明书</v>
          </cell>
          <cell r="E2407" t="str">
            <v>PTN-PS121_2013V1.1.pdf</v>
          </cell>
          <cell r="F2407" t="str">
            <v>PCS</v>
          </cell>
        </row>
        <row r="2408">
          <cell r="C2408" t="str">
            <v>BZ05V0029R0</v>
          </cell>
          <cell r="D2408" t="str">
            <v>PTN说明书</v>
          </cell>
          <cell r="E2408" t="str">
            <v>SC61D Scaler 100401</v>
          </cell>
          <cell r="F2408" t="str">
            <v>PCS</v>
          </cell>
        </row>
        <row r="2409">
          <cell r="C2409" t="str">
            <v>BZ05V0030R0</v>
          </cell>
          <cell r="D2409" t="str">
            <v>PTN说明书</v>
          </cell>
          <cell r="E2409" t="str">
            <v>SC71D Scaler 100101</v>
          </cell>
          <cell r="F2409" t="str">
            <v>PCS</v>
          </cell>
        </row>
        <row r="2410">
          <cell r="C2410" t="str">
            <v>BZ05V0031R0</v>
          </cell>
          <cell r="D2410" t="str">
            <v>PTN说明书</v>
          </cell>
          <cell r="E2410" t="str">
            <v>SC91D Scaler 100101</v>
          </cell>
          <cell r="F2410" t="str">
            <v>PCS</v>
          </cell>
        </row>
        <row r="2411">
          <cell r="C2411" t="str">
            <v>BZ05V0032R0</v>
          </cell>
          <cell r="D2411" t="str">
            <v>PTN说明书</v>
          </cell>
          <cell r="E2411" t="str">
            <v>SC91D TV Scaler 100901</v>
          </cell>
          <cell r="F2411" t="str">
            <v>PCS</v>
          </cell>
        </row>
        <row r="2412">
          <cell r="C2412" t="str">
            <v>BZ05V0033R0</v>
          </cell>
          <cell r="D2412" t="str">
            <v>PTN说明书</v>
          </cell>
          <cell r="E2412" t="str">
            <v>SC91DM Scaler 110201</v>
          </cell>
          <cell r="F2412" t="str">
            <v>PCS</v>
          </cell>
        </row>
        <row r="2413">
          <cell r="C2413" t="str">
            <v>BZ05V0034R0</v>
          </cell>
          <cell r="D2413" t="str">
            <v>PTN说明书</v>
          </cell>
          <cell r="E2413" t="str">
            <v>SC121D Scaler 111015</v>
          </cell>
          <cell r="F2413" t="str">
            <v>PCS</v>
          </cell>
        </row>
        <row r="2414">
          <cell r="C2414" t="str">
            <v>BZ05V0035R0</v>
          </cell>
          <cell r="D2414" t="str">
            <v>PTN说明书</v>
          </cell>
          <cell r="E2414" t="str">
            <v>WDV2A</v>
          </cell>
          <cell r="F2414" t="str">
            <v>PCS</v>
          </cell>
        </row>
        <row r="2415">
          <cell r="C2415" t="str">
            <v>BZ05V0036R0</v>
          </cell>
          <cell r="D2415" t="str">
            <v>PTN说明书</v>
          </cell>
          <cell r="E2415" t="str">
            <v>WHD HDMI</v>
          </cell>
          <cell r="F2415" t="str">
            <v>PCS</v>
          </cell>
        </row>
        <row r="2416">
          <cell r="C2416" t="str">
            <v>BZ05V0037R0</v>
          </cell>
          <cell r="D2416" t="str">
            <v>PTN说明书</v>
          </cell>
          <cell r="E2416" t="str">
            <v>WVG2AL</v>
          </cell>
          <cell r="F2416" t="str">
            <v>PCS</v>
          </cell>
        </row>
        <row r="2417">
          <cell r="C2417" t="str">
            <v>BZ05V0038R0</v>
          </cell>
          <cell r="D2417" t="str">
            <v>PTN说明书</v>
          </cell>
          <cell r="E2417" t="str">
            <v>WVG2AL USB</v>
          </cell>
          <cell r="F2417" t="str">
            <v>PCS</v>
          </cell>
        </row>
        <row r="2418">
          <cell r="C2418" t="str">
            <v>BZ05V0039R0</v>
          </cell>
          <cell r="D2418" t="str">
            <v>PTN说明书</v>
          </cell>
          <cell r="E2418" t="str">
            <v>WVG4A</v>
          </cell>
          <cell r="F2418" t="str">
            <v>PCS</v>
          </cell>
        </row>
        <row r="2419">
          <cell r="C2419" t="str">
            <v>BZ05V0040R0</v>
          </cell>
          <cell r="D2419" t="str">
            <v>PTN说明书</v>
          </cell>
          <cell r="E2419" t="str">
            <v>PTN-WVG8A切换器说明书-2013V1.1.pdf</v>
          </cell>
          <cell r="F2419" t="str">
            <v>PCS</v>
          </cell>
        </row>
        <row r="2420">
          <cell r="C2420" t="str">
            <v>BZ05V0041R0</v>
          </cell>
          <cell r="D2420" t="str">
            <v>PTN说明书</v>
          </cell>
          <cell r="E2420" t="str">
            <v>PTN-WVG16A切换器说明书-12013V1.1.pdf</v>
          </cell>
          <cell r="F2420" t="str">
            <v>PCS</v>
          </cell>
        </row>
        <row r="2421">
          <cell r="C2421" t="str">
            <v>BZ05V0042R0</v>
          </cell>
          <cell r="D2421" t="str">
            <v>PTN说明书</v>
          </cell>
          <cell r="E2421" t="str">
            <v>TP200 R/R2</v>
          </cell>
          <cell r="F2421" t="str">
            <v>PCS</v>
          </cell>
        </row>
        <row r="2422">
          <cell r="C2422" t="str">
            <v>BZ05V0043R0</v>
          </cell>
          <cell r="D2422" t="str">
            <v>PTN说明书</v>
          </cell>
          <cell r="E2422" t="str">
            <v>TP300</v>
          </cell>
          <cell r="F2422" t="str">
            <v>PCS</v>
          </cell>
        </row>
        <row r="2423">
          <cell r="C2423" t="str">
            <v>BZ05V0044R0</v>
          </cell>
          <cell r="D2423" t="str">
            <v>PTN说明书</v>
          </cell>
          <cell r="E2423" t="str">
            <v>TPHD402</v>
          </cell>
          <cell r="F2423" t="str">
            <v>PCS</v>
          </cell>
        </row>
        <row r="2424">
          <cell r="C2424" t="str">
            <v>BZ05V0045R0</v>
          </cell>
          <cell r="D2424" t="str">
            <v>PTN说明书</v>
          </cell>
          <cell r="E2424" t="str">
            <v>TPVG201</v>
          </cell>
          <cell r="F2424" t="str">
            <v>PCS</v>
          </cell>
        </row>
        <row r="2425">
          <cell r="C2425" t="str">
            <v>BZ05V0046R0</v>
          </cell>
          <cell r="D2425" t="str">
            <v>TSC6说明书</v>
          </cell>
          <cell r="E2425" t="str">
            <v>PTN-TSC6 cable house-120712.doc</v>
          </cell>
          <cell r="F2425" t="str">
            <v>PCS</v>
          </cell>
        </row>
        <row r="2426">
          <cell r="C2426" t="str">
            <v>BZ05V0047R0</v>
          </cell>
          <cell r="D2426" t="str">
            <v>中性说明书</v>
          </cell>
          <cell r="E2426" t="str">
            <v>TSC6</v>
          </cell>
          <cell r="F2426" t="str">
            <v>PCS</v>
          </cell>
        </row>
        <row r="2427">
          <cell r="C2427" t="str">
            <v>BZ05V0047R2</v>
          </cell>
          <cell r="D2427" t="str">
            <v>TSC6中性说明书</v>
          </cell>
          <cell r="E2427" t="str">
            <v>TSC6 cable house-120906.doc</v>
          </cell>
          <cell r="F2427" t="str">
            <v>PCS</v>
          </cell>
        </row>
        <row r="2428">
          <cell r="C2428" t="str">
            <v>BZ05V0048R0</v>
          </cell>
          <cell r="D2428" t="str">
            <v>Apogee说明书</v>
          </cell>
          <cell r="E2428" t="str">
            <v>DVIEXT_Manual_BW</v>
          </cell>
          <cell r="F2428" t="str">
            <v>PCS</v>
          </cell>
        </row>
        <row r="2429">
          <cell r="C2429" t="str">
            <v>BZ05V0049R0</v>
          </cell>
          <cell r="D2429" t="str">
            <v>Apogee说明书</v>
          </cell>
          <cell r="E2429" t="str">
            <v>DVISW2A_Manual_BW</v>
          </cell>
          <cell r="F2429" t="str">
            <v>PCS</v>
          </cell>
        </row>
        <row r="2430">
          <cell r="C2430" t="str">
            <v>BZ05V0050R0</v>
          </cell>
          <cell r="D2430" t="str">
            <v>Apogee说明书</v>
          </cell>
          <cell r="E2430" t="str">
            <v>DVSP4HD_Manual_BW</v>
          </cell>
          <cell r="F2430" t="str">
            <v>PCS</v>
          </cell>
        </row>
        <row r="2431">
          <cell r="C2431" t="str">
            <v>BZ05V0051R0</v>
          </cell>
          <cell r="D2431" t="str">
            <v>Apogee说明书</v>
          </cell>
          <cell r="E2431" t="str">
            <v>DVSP8HD_Manual_BW</v>
          </cell>
          <cell r="F2431" t="str">
            <v>PCS</v>
          </cell>
        </row>
        <row r="2432">
          <cell r="C2432" t="str">
            <v>BZ05V0051R1</v>
          </cell>
          <cell r="D2432" t="str">
            <v>Apogee说明书</v>
          </cell>
          <cell r="E2432" t="str">
            <v>KanexPro-SDV8</v>
          </cell>
          <cell r="F2432" t="str">
            <v>PCS</v>
          </cell>
        </row>
        <row r="2433">
          <cell r="C2433" t="str">
            <v>BZ05V0052R0</v>
          </cell>
          <cell r="D2433" t="str">
            <v>Apogee说明书</v>
          </cell>
          <cell r="E2433" t="str">
            <v>HD4XSW_Manual_BW</v>
          </cell>
          <cell r="F2433" t="str">
            <v>PCS</v>
          </cell>
        </row>
        <row r="2434">
          <cell r="C2434" t="str">
            <v>BZ05V0052R1</v>
          </cell>
          <cell r="D2434" t="str">
            <v>Apogee说明书</v>
          </cell>
          <cell r="E2434" t="str">
            <v>KanexPro-WHD4</v>
          </cell>
          <cell r="F2434" t="str">
            <v>PCS</v>
          </cell>
        </row>
        <row r="2435">
          <cell r="C2435" t="str">
            <v>BZ05V0053R0</v>
          </cell>
          <cell r="D2435" t="str">
            <v>Apogee说明书</v>
          </cell>
          <cell r="E2435" t="str">
            <v>TCPRS2_Manual_BW</v>
          </cell>
          <cell r="F2435" t="str">
            <v>PCS</v>
          </cell>
        </row>
        <row r="2436">
          <cell r="C2436" t="str">
            <v>BZ05V0053R1</v>
          </cell>
          <cell r="D2436" t="str">
            <v>Apogee说明书</v>
          </cell>
          <cell r="E2436" t="str">
            <v>KanexPro-PTNET</v>
          </cell>
          <cell r="F2436" t="str">
            <v>PCS</v>
          </cell>
        </row>
        <row r="2437">
          <cell r="C2437" t="str">
            <v>BZ05V0054R0</v>
          </cell>
          <cell r="D2437" t="str">
            <v>Apogee说明书</v>
          </cell>
          <cell r="E2437" t="str">
            <v>VGASW2A_Manual_BW</v>
          </cell>
          <cell r="F2437" t="str">
            <v>PCS</v>
          </cell>
        </row>
        <row r="2438">
          <cell r="C2438" t="str">
            <v>BZ05V0054R1</v>
          </cell>
          <cell r="D2438" t="str">
            <v>Apogee说明书</v>
          </cell>
          <cell r="E2438" t="str">
            <v>KanexPro-WVG2AL</v>
          </cell>
          <cell r="F2438" t="str">
            <v>PCS</v>
          </cell>
        </row>
        <row r="2439">
          <cell r="C2439" t="str">
            <v>BZ05V0055R0</v>
          </cell>
          <cell r="D2439" t="str">
            <v>Apogee说明书</v>
          </cell>
          <cell r="E2439" t="str">
            <v>HDSC91D_Manual_BW</v>
          </cell>
          <cell r="F2439" t="str">
            <v>PCS</v>
          </cell>
        </row>
        <row r="2440">
          <cell r="C2440" t="str">
            <v>BZ05V0055R1</v>
          </cell>
          <cell r="D2440" t="str">
            <v>Apogee说明书</v>
          </cell>
          <cell r="E2440" t="str">
            <v>KanesPro-SC91DM</v>
          </cell>
          <cell r="F2440" t="str">
            <v>PCS</v>
          </cell>
        </row>
        <row r="2441">
          <cell r="C2441" t="str">
            <v>BZ05V0056R0</v>
          </cell>
          <cell r="D2441" t="str">
            <v>Apogee说明书</v>
          </cell>
          <cell r="E2441" t="str">
            <v>MXDV44A_Manual_BW</v>
          </cell>
          <cell r="F2441" t="str">
            <v>PCS</v>
          </cell>
        </row>
        <row r="2442">
          <cell r="C2442" t="str">
            <v>BZ05V0056R1</v>
          </cell>
          <cell r="D2442" t="str">
            <v>Apogee说明书</v>
          </cell>
          <cell r="E2442" t="str">
            <v>KanexPro-MDV44A</v>
          </cell>
          <cell r="F2442" t="str">
            <v>PCS</v>
          </cell>
        </row>
        <row r="2443">
          <cell r="C2443" t="str">
            <v>BZ05V0057R0</v>
          </cell>
          <cell r="D2443" t="str">
            <v>Apogee说明书</v>
          </cell>
          <cell r="E2443" t="str">
            <v>MXHD1616A</v>
          </cell>
          <cell r="F2443" t="str">
            <v>PCS</v>
          </cell>
        </row>
        <row r="2444">
          <cell r="C2444" t="str">
            <v>BZ05V0057R1</v>
          </cell>
          <cell r="D2444" t="str">
            <v>Apogee说明书</v>
          </cell>
          <cell r="E2444" t="str">
            <v>KanexPro-MHD1616</v>
          </cell>
          <cell r="F2444" t="str">
            <v>PCS</v>
          </cell>
        </row>
        <row r="2445">
          <cell r="C2445" t="str">
            <v>BZ05V0058R0</v>
          </cell>
          <cell r="D2445" t="str">
            <v>Apogee说明书</v>
          </cell>
          <cell r="E2445" t="str">
            <v>DVSP2HD_Manual_BW</v>
          </cell>
          <cell r="F2445" t="str">
            <v>PCS</v>
          </cell>
        </row>
        <row r="2446">
          <cell r="C2446" t="str">
            <v>BZ05V0058R1</v>
          </cell>
          <cell r="D2446" t="str">
            <v>Apogee说明书</v>
          </cell>
          <cell r="E2446" t="str">
            <v>KanexPro-SDV2</v>
          </cell>
          <cell r="F2446" t="str">
            <v>PCS</v>
          </cell>
        </row>
        <row r="2447">
          <cell r="C2447" t="str">
            <v>BZ05V0059R0</v>
          </cell>
          <cell r="D2447" t="str">
            <v>Apogee说明书</v>
          </cell>
          <cell r="E2447" t="str">
            <v>VGASW4APA_Manual_BW</v>
          </cell>
          <cell r="F2447" t="str">
            <v>PCS</v>
          </cell>
        </row>
        <row r="2448">
          <cell r="C2448" t="str">
            <v>BZ05V0059R1</v>
          </cell>
          <cell r="D2448" t="str">
            <v>Apogee说明书</v>
          </cell>
          <cell r="E2448" t="str">
            <v>KanexPro-WVG4A</v>
          </cell>
          <cell r="F2448" t="str">
            <v>PCS</v>
          </cell>
        </row>
        <row r="2449">
          <cell r="C2449" t="str">
            <v>BZ05V0060R0</v>
          </cell>
          <cell r="D2449" t="str">
            <v>Apogee说明书</v>
          </cell>
          <cell r="E2449" t="str">
            <v>VGASWusb_Manual_BW</v>
          </cell>
          <cell r="F2449" t="str">
            <v>PCS</v>
          </cell>
        </row>
        <row r="2450">
          <cell r="C2450" t="str">
            <v>BZ05V0060R1</v>
          </cell>
          <cell r="D2450" t="str">
            <v>Apogee说明书</v>
          </cell>
          <cell r="E2450" t="str">
            <v>KanexPro-WVG2AL USB</v>
          </cell>
          <cell r="F2450" t="str">
            <v>PCS</v>
          </cell>
        </row>
        <row r="2451">
          <cell r="C2451" t="str">
            <v>BZ05V0061R0</v>
          </cell>
          <cell r="D2451" t="str">
            <v>美国Atlona说明书</v>
          </cell>
          <cell r="E2451" t="str">
            <v>美国Atlona PA2说明书</v>
          </cell>
          <cell r="F2451" t="str">
            <v>PCS</v>
          </cell>
        </row>
        <row r="2452">
          <cell r="C2452" t="str">
            <v>BZ05V0062R0</v>
          </cell>
          <cell r="D2452" t="str">
            <v>美国Atlona说明书</v>
          </cell>
          <cell r="E2452" t="str">
            <v>美国Atlona MHD1616 说明书</v>
          </cell>
          <cell r="F2452" t="str">
            <v>PCS</v>
          </cell>
        </row>
        <row r="2453">
          <cell r="C2453" t="str">
            <v>BZ05V0063R0</v>
          </cell>
          <cell r="D2453" t="str">
            <v>美国Atlona说明书</v>
          </cell>
          <cell r="E2453" t="str">
            <v>美国Atlona MDV1616A说明书</v>
          </cell>
          <cell r="F2453" t="str">
            <v>PCS</v>
          </cell>
        </row>
        <row r="2454">
          <cell r="C2454" t="str">
            <v>BZ05V0065R0</v>
          </cell>
          <cell r="D2454" t="str">
            <v>澳大利亚ISUPPLIES说明书</v>
          </cell>
          <cell r="E2454" t="str">
            <v>Manuale_DD-2VGA1AL_20111110-1</v>
          </cell>
          <cell r="F2454" t="str">
            <v>PCS</v>
          </cell>
        </row>
        <row r="2455">
          <cell r="C2455" t="str">
            <v>BZ05V0066R0</v>
          </cell>
          <cell r="D2455" t="str">
            <v>澳大利亚ISUPPLIES说明书</v>
          </cell>
          <cell r="E2455" t="str">
            <v>Manuale_DD-PA2_20110922</v>
          </cell>
          <cell r="F2455" t="str">
            <v>PCS</v>
          </cell>
        </row>
        <row r="2456">
          <cell r="C2456" t="str">
            <v>BZ05V0067R0</v>
          </cell>
          <cell r="D2456" t="str">
            <v>德国COMM说明书</v>
          </cell>
          <cell r="E2456" t="str">
            <v>德国Comm-tec PA2说明书</v>
          </cell>
          <cell r="F2456" t="str">
            <v>PCS</v>
          </cell>
        </row>
        <row r="2457">
          <cell r="C2457" t="str">
            <v>BZ05V0068R0</v>
          </cell>
          <cell r="D2457" t="str">
            <v>德国COMM说明书</v>
          </cell>
          <cell r="E2457" t="str">
            <v>MDV DVI matrix 1009011</v>
          </cell>
          <cell r="F2457" t="str">
            <v>PCS</v>
          </cell>
        </row>
        <row r="2458">
          <cell r="C2458" t="str">
            <v>BZ05V0070R0</v>
          </cell>
          <cell r="D2458" t="str">
            <v>德国COMM说明书</v>
          </cell>
          <cell r="E2458" t="str">
            <v>Composite video matrix 100101</v>
          </cell>
          <cell r="F2458" t="str">
            <v>PCS</v>
          </cell>
        </row>
        <row r="2459">
          <cell r="C2459" t="str">
            <v>BZ05V0071R0</v>
          </cell>
          <cell r="D2459" t="str">
            <v>法国Vity说明书</v>
          </cell>
          <cell r="E2459" t="str">
            <v>MCV44A VMCVmatrix_user_manual_V1.2_Oct10</v>
          </cell>
          <cell r="F2459" t="str">
            <v>PCS</v>
          </cell>
        </row>
        <row r="2460">
          <cell r="C2460" t="str">
            <v>BZ05V0072R0</v>
          </cell>
          <cell r="D2460" t="str">
            <v>法国Vity说明书</v>
          </cell>
          <cell r="E2460" t="str">
            <v>MDV44A VMDVIXX_user_manual_V1.2_Oct10</v>
          </cell>
          <cell r="F2460" t="str">
            <v>PCS</v>
          </cell>
        </row>
        <row r="2461">
          <cell r="C2461" t="str">
            <v>BZ05V0073R0</v>
          </cell>
          <cell r="D2461" t="str">
            <v>法国Vity说明书</v>
          </cell>
          <cell r="E2461" t="str">
            <v>MHD44 VMHD_Series_user_manual_V1.2_Oct10</v>
          </cell>
          <cell r="F2461" t="str">
            <v>PCS</v>
          </cell>
        </row>
        <row r="2462">
          <cell r="C2462" t="str">
            <v>BZ05V0074R0</v>
          </cell>
          <cell r="D2462" t="str">
            <v>法国Vity说明书</v>
          </cell>
          <cell r="E2462" t="str">
            <v>MRG1616A (VMRG_Matrix_User_Manual_V1.1_May10)</v>
          </cell>
          <cell r="F2462" t="str">
            <v>PCS</v>
          </cell>
        </row>
        <row r="2463">
          <cell r="C2463" t="str">
            <v>BZ05V0075R0</v>
          </cell>
          <cell r="D2463" t="str">
            <v>法国Vity说明书</v>
          </cell>
          <cell r="E2463" t="str">
            <v>MVG44A VMPCmatrix_user_manual_V1.2_Oct10</v>
          </cell>
          <cell r="F2463" t="str">
            <v>PCS</v>
          </cell>
        </row>
        <row r="2464">
          <cell r="C2464" t="str">
            <v>BZ05V0076R0</v>
          </cell>
          <cell r="D2464" t="str">
            <v>法国Vity说明书</v>
          </cell>
          <cell r="E2464" t="str">
            <v>PS121 VSWMT121_user_manual_V1.1_August10</v>
          </cell>
          <cell r="F2464" t="str">
            <v>PCS</v>
          </cell>
        </row>
        <row r="2465">
          <cell r="C2465" t="str">
            <v>BZ05V0077R0</v>
          </cell>
          <cell r="D2465" t="str">
            <v>法国Vity说明书</v>
          </cell>
          <cell r="E2465" t="str">
            <v>SC91DM(VSC91HD_user_manual_V1.1_May10)</v>
          </cell>
          <cell r="F2465" t="str">
            <v>PCS</v>
          </cell>
        </row>
        <row r="2466">
          <cell r="C2466" t="str">
            <v>BZ05V0078R0</v>
          </cell>
          <cell r="D2466" t="str">
            <v>法国Vity说明书</v>
          </cell>
          <cell r="E2466" t="str">
            <v>SC121(VSC121_user_manual_V1.1_May10)</v>
          </cell>
          <cell r="F2466" t="str">
            <v>PCS</v>
          </cell>
        </row>
        <row r="2467">
          <cell r="C2467" t="str">
            <v>BZ05V0079R0</v>
          </cell>
          <cell r="D2467" t="str">
            <v>法国Vity说明书</v>
          </cell>
          <cell r="E2467" t="str">
            <v>SDV8 VSDV8_user_manual_V1[1].0_Dec10</v>
          </cell>
          <cell r="F2467" t="str">
            <v>PCS</v>
          </cell>
        </row>
        <row r="2468">
          <cell r="C2468" t="str">
            <v>BZ05V0080R0</v>
          </cell>
          <cell r="D2468" t="str">
            <v>法国Vity说明书</v>
          </cell>
          <cell r="E2468" t="str">
            <v>SVG8 VSPC8_user_manual_V1.0_Oct10</v>
          </cell>
          <cell r="F2468" t="str">
            <v>PCS</v>
          </cell>
        </row>
        <row r="2469">
          <cell r="C2469" t="str">
            <v>BZ05V0081R0</v>
          </cell>
          <cell r="D2469" t="str">
            <v>法国Vity说明书</v>
          </cell>
          <cell r="E2469" t="str">
            <v>SVG16 VSPC16_user_manual_V1.0_Dec10</v>
          </cell>
          <cell r="F2469" t="str">
            <v>PCS</v>
          </cell>
        </row>
        <row r="2470">
          <cell r="C2470" t="str">
            <v>BZ05V0082R0</v>
          </cell>
          <cell r="D2470" t="str">
            <v>法国Vity说明书</v>
          </cell>
          <cell r="E2470" t="str">
            <v>SVG32 VSPC32_user_manual_V1.0_Dec10</v>
          </cell>
          <cell r="F2470" t="str">
            <v>PCS</v>
          </cell>
        </row>
        <row r="2471">
          <cell r="C2471" t="str">
            <v>BZ05V0083R0</v>
          </cell>
          <cell r="D2471" t="str">
            <v>法国Vity说明书</v>
          </cell>
          <cell r="E2471" t="str">
            <v>WVG8A VSWPC8A_user_manual_V1.0_Oct10</v>
          </cell>
          <cell r="F2471" t="str">
            <v>PCS</v>
          </cell>
        </row>
        <row r="2472">
          <cell r="C2472" t="str">
            <v>BZ05V0084R0</v>
          </cell>
          <cell r="D2472" t="str">
            <v>法国Vity说明书</v>
          </cell>
          <cell r="E2472" t="str">
            <v>WVG16A VSWPC16A_user_manual_V1.0_Oct10</v>
          </cell>
          <cell r="F2472" t="str">
            <v>PCS</v>
          </cell>
        </row>
        <row r="2473">
          <cell r="C2473" t="str">
            <v>BZ05V0085R0</v>
          </cell>
          <cell r="D2473" t="str">
            <v>法国Vity说明书</v>
          </cell>
          <cell r="E2473" t="str">
            <v>法国Vity PA2 20110907</v>
          </cell>
          <cell r="F2473" t="str">
            <v>PCS</v>
          </cell>
        </row>
        <row r="2474">
          <cell r="C2474" t="str">
            <v>BZ05V0086R0</v>
          </cell>
          <cell r="D2474" t="str">
            <v>法国Vity说明书</v>
          </cell>
          <cell r="E2474" t="str">
            <v>法国Vity SC61D 20110907</v>
          </cell>
          <cell r="F2474" t="str">
            <v>PCS</v>
          </cell>
        </row>
        <row r="2475">
          <cell r="C2475" t="str">
            <v>BZ05V0087R0</v>
          </cell>
          <cell r="D2475" t="str">
            <v>沙特阿拉伯语说明书</v>
          </cell>
          <cell r="E2475" t="str">
            <v>PA2</v>
          </cell>
          <cell r="F2475" t="str">
            <v>PCS</v>
          </cell>
        </row>
        <row r="2476">
          <cell r="C2476" t="str">
            <v>BZ05V0088R0</v>
          </cell>
          <cell r="D2476" t="str">
            <v>沙特阿拉伯语说明书</v>
          </cell>
          <cell r="E2476" t="str">
            <v>SC61D</v>
          </cell>
          <cell r="F2476" t="str">
            <v>PCS</v>
          </cell>
        </row>
        <row r="2477">
          <cell r="C2477" t="str">
            <v>BZ05V0089R0</v>
          </cell>
          <cell r="D2477" t="str">
            <v>沙特阿拉伯语说明书</v>
          </cell>
          <cell r="E2477" t="str">
            <v>SC91DM Scaler</v>
          </cell>
          <cell r="F2477" t="str">
            <v>PCS</v>
          </cell>
        </row>
        <row r="2478">
          <cell r="C2478" t="str">
            <v>BZ05V0090R0</v>
          </cell>
          <cell r="D2478" t="str">
            <v>沙特阿拉伯语说明书</v>
          </cell>
          <cell r="E2478" t="str">
            <v>SHD4 HDMI splitter</v>
          </cell>
          <cell r="F2478" t="str">
            <v>PCS</v>
          </cell>
        </row>
        <row r="2479">
          <cell r="C2479" t="str">
            <v>BZ05V0091R0</v>
          </cell>
          <cell r="D2479" t="str">
            <v>沙特阿拉伯语说明书</v>
          </cell>
          <cell r="E2479" t="str">
            <v>SVG4 Amplifier</v>
          </cell>
          <cell r="F2479" t="str">
            <v>PCS</v>
          </cell>
        </row>
        <row r="2480">
          <cell r="C2480" t="str">
            <v>BZ05V0092R0</v>
          </cell>
          <cell r="D2480" t="str">
            <v>沙特阿拉伯语说明书</v>
          </cell>
          <cell r="E2480" t="str">
            <v>SVG8 Amplifier</v>
          </cell>
          <cell r="F2480" t="str">
            <v>PCS</v>
          </cell>
        </row>
        <row r="2481">
          <cell r="C2481" t="str">
            <v>BZ05V0093R0</v>
          </cell>
          <cell r="D2481" t="str">
            <v>沙特阿拉伯语说明书</v>
          </cell>
          <cell r="E2481" t="str">
            <v>SVG16 Amplifier</v>
          </cell>
          <cell r="F2481" t="str">
            <v>PCS</v>
          </cell>
        </row>
        <row r="2482">
          <cell r="C2482" t="str">
            <v>BZ05V0094R0</v>
          </cell>
          <cell r="D2482" t="str">
            <v>沙特阿拉伯语说明书</v>
          </cell>
          <cell r="E2482" t="str">
            <v>SVG24 Amplifier</v>
          </cell>
          <cell r="F2482" t="str">
            <v>PCS</v>
          </cell>
        </row>
        <row r="2483">
          <cell r="C2483" t="str">
            <v>BZ05V0095R0</v>
          </cell>
          <cell r="D2483" t="str">
            <v>沙特阿拉伯语说明书</v>
          </cell>
          <cell r="E2483" t="str">
            <v>TP200</v>
          </cell>
          <cell r="F2483" t="str">
            <v>PCS</v>
          </cell>
        </row>
        <row r="2484">
          <cell r="C2484" t="str">
            <v>BZ05V0096R0</v>
          </cell>
          <cell r="D2484" t="str">
            <v>沙特阿拉伯语说明书</v>
          </cell>
          <cell r="E2484" t="str">
            <v>TP300 DVI Twisted pair</v>
          </cell>
          <cell r="F2484" t="str">
            <v>PCS</v>
          </cell>
        </row>
        <row r="2485">
          <cell r="C2485" t="str">
            <v>BZ05V0097R0</v>
          </cell>
          <cell r="D2485" t="str">
            <v>沙特阿拉伯语说明书</v>
          </cell>
          <cell r="E2485" t="str">
            <v>WDV2A Switcher</v>
          </cell>
          <cell r="F2485" t="str">
            <v>PCS</v>
          </cell>
        </row>
        <row r="2486">
          <cell r="C2486" t="str">
            <v>BZ05V0098R0</v>
          </cell>
          <cell r="D2486" t="str">
            <v>沙特阿拉伯语说明书</v>
          </cell>
          <cell r="E2486" t="str">
            <v>WHD HDMI switcher 100901</v>
          </cell>
          <cell r="F2486" t="str">
            <v>PCS</v>
          </cell>
        </row>
        <row r="2487">
          <cell r="C2487" t="str">
            <v>BZ05V0099R0</v>
          </cell>
          <cell r="D2487" t="str">
            <v>沙特阿拉伯语说明书</v>
          </cell>
          <cell r="E2487" t="str">
            <v>WVG2A Switcher</v>
          </cell>
          <cell r="F2487" t="str">
            <v>PCS</v>
          </cell>
        </row>
        <row r="2488">
          <cell r="C2488" t="str">
            <v>BZ05V0100R0</v>
          </cell>
          <cell r="D2488" t="str">
            <v>沙特阿拉伯语说明书</v>
          </cell>
          <cell r="E2488" t="str">
            <v>WVG4A Switcher</v>
          </cell>
          <cell r="F2488" t="str">
            <v>PCS</v>
          </cell>
        </row>
        <row r="2489">
          <cell r="C2489" t="str">
            <v>BZ05V0101R0</v>
          </cell>
          <cell r="D2489" t="str">
            <v>沙特阿拉伯语说明书</v>
          </cell>
          <cell r="E2489" t="str">
            <v>WVG8A Switcher</v>
          </cell>
          <cell r="F2489" t="str">
            <v>PCS</v>
          </cell>
        </row>
        <row r="2490">
          <cell r="C2490" t="str">
            <v>BZ05V0102R0</v>
          </cell>
          <cell r="D2490" t="str">
            <v>沙特阿拉伯语说明书</v>
          </cell>
          <cell r="E2490" t="str">
            <v>WVG16A Switcher</v>
          </cell>
          <cell r="F2490" t="str">
            <v>PCS</v>
          </cell>
        </row>
        <row r="2491">
          <cell r="C2491" t="str">
            <v>BZ05V0103R0</v>
          </cell>
          <cell r="D2491" t="str">
            <v>加拿大Martech说明书</v>
          </cell>
          <cell r="E2491" t="str">
            <v>加拿大Martech PA2说明书 20111007</v>
          </cell>
          <cell r="F2491" t="str">
            <v>PCS</v>
          </cell>
        </row>
        <row r="2492">
          <cell r="C2492" t="str">
            <v>BZ05V0104R0</v>
          </cell>
          <cell r="D2492" t="str">
            <v>OWI说明书</v>
          </cell>
          <cell r="E2492" t="str">
            <v>PA2-OWI说明书</v>
          </cell>
          <cell r="F2492" t="str">
            <v>PCS</v>
          </cell>
        </row>
        <row r="2493">
          <cell r="C2493" t="str">
            <v>BZ05V0104R1</v>
          </cell>
          <cell r="D2493" t="str">
            <v>OWI说明书</v>
          </cell>
          <cell r="E2493" t="str">
            <v>OWI-AMPMA40X</v>
          </cell>
          <cell r="F2493" t="str">
            <v>PCS</v>
          </cell>
        </row>
        <row r="2494">
          <cell r="C2494" t="str">
            <v>BZ05V0105R0</v>
          </cell>
          <cell r="D2494" t="str">
            <v>SP-SA2I+说明书</v>
          </cell>
          <cell r="E2494" t="str">
            <v>SP-SA2I+ Users ManualRev4_final</v>
          </cell>
          <cell r="F2494" t="str">
            <v>PCS</v>
          </cell>
        </row>
        <row r="2495">
          <cell r="C2495" t="str">
            <v>BZ05V0106R0</v>
          </cell>
          <cell r="D2495" t="str">
            <v>PTN说明书</v>
          </cell>
          <cell r="E2495" t="str">
            <v>PA2B2012V1</v>
          </cell>
          <cell r="F2495" t="str">
            <v>PCS</v>
          </cell>
        </row>
        <row r="2496">
          <cell r="C2496" t="str">
            <v>BZ05V0107R0</v>
          </cell>
          <cell r="D2496" t="str">
            <v>澳大利亚Aviation说明书</v>
          </cell>
          <cell r="E2496" t="str">
            <v>HD-200</v>
          </cell>
          <cell r="F2496" t="str">
            <v>PCS</v>
          </cell>
        </row>
        <row r="2497">
          <cell r="C2497" t="str">
            <v>BZ05V0109R0</v>
          </cell>
          <cell r="D2497" t="str">
            <v>澳大利亚ISUPPLIES说明书</v>
          </cell>
          <cell r="E2497" t="str">
            <v>TAC-12</v>
          </cell>
          <cell r="F2497" t="str">
            <v>PCS</v>
          </cell>
        </row>
        <row r="2498">
          <cell r="C2498" t="str">
            <v>BZ05V0109R1</v>
          </cell>
          <cell r="D2498" t="str">
            <v>澳大利亚ISUPPLIES说明书</v>
          </cell>
          <cell r="E2498" t="str">
            <v>HDI-ISS</v>
          </cell>
          <cell r="F2498" t="str">
            <v>PCS</v>
          </cell>
        </row>
        <row r="2499">
          <cell r="C2499" t="str">
            <v>BZ05V0111R0</v>
          </cell>
          <cell r="D2499" t="str">
            <v>意大利Tutondo说明书</v>
          </cell>
          <cell r="E2499" t="str">
            <v>DMH44</v>
          </cell>
          <cell r="F2499" t="str">
            <v>PCS</v>
          </cell>
        </row>
        <row r="2500">
          <cell r="C2500" t="str">
            <v>BZ05V0112R0</v>
          </cell>
          <cell r="D2500" t="str">
            <v>美国SP Controls说明书</v>
          </cell>
          <cell r="E2500" t="str">
            <v>SP-SA2IB+</v>
          </cell>
          <cell r="F2500" t="str">
            <v>PCS</v>
          </cell>
        </row>
        <row r="2501">
          <cell r="C2501" t="str">
            <v>BZ05V0113R0</v>
          </cell>
          <cell r="D2501" t="str">
            <v>美国Peavey说明书</v>
          </cell>
          <cell r="E2501" t="str">
            <v>VSC-51</v>
          </cell>
          <cell r="F2501" t="str">
            <v>PCS</v>
          </cell>
        </row>
        <row r="2502">
          <cell r="C2502" t="str">
            <v>BZ05V0114R0</v>
          </cell>
          <cell r="D2502" t="str">
            <v>美国Peavey说明书</v>
          </cell>
          <cell r="E2502" t="str">
            <v>VCAT-HD</v>
          </cell>
          <cell r="F2502" t="str">
            <v>PCS</v>
          </cell>
        </row>
        <row r="2503">
          <cell r="C2503" t="str">
            <v>BZ05V0116R0</v>
          </cell>
          <cell r="D2503" t="str">
            <v>黎巴嫩GES说明书</v>
          </cell>
          <cell r="E2503" t="str">
            <v>RDM6-IP</v>
          </cell>
          <cell r="F2503" t="str">
            <v>PCS</v>
          </cell>
        </row>
        <row r="2504">
          <cell r="C2504" t="str">
            <v>BZ05V0117R0</v>
          </cell>
          <cell r="D2504" t="str">
            <v>黎巴嫩GES说明书</v>
          </cell>
          <cell r="E2504" t="str">
            <v>RDM6-232</v>
          </cell>
          <cell r="F2504" t="str">
            <v>PCS</v>
          </cell>
        </row>
        <row r="2505">
          <cell r="C2505" t="str">
            <v>BZ05V0120R0</v>
          </cell>
          <cell r="D2505" t="str">
            <v>Apogee说明书</v>
          </cell>
          <cell r="E2505" t="str">
            <v>KanexPro-MHD44</v>
          </cell>
          <cell r="F2505" t="str">
            <v>PCS</v>
          </cell>
        </row>
        <row r="2506">
          <cell r="C2506" t="str">
            <v>BZ05V0121R0</v>
          </cell>
          <cell r="D2506" t="str">
            <v>Apogee说明书</v>
          </cell>
          <cell r="E2506" t="str">
            <v>KanexPro-TPHD402</v>
          </cell>
          <cell r="F2506" t="str">
            <v>PCS</v>
          </cell>
        </row>
        <row r="2507">
          <cell r="C2507" t="str">
            <v>BZ05V0122R0</v>
          </cell>
          <cell r="D2507" t="str">
            <v>Apogee说明书</v>
          </cell>
          <cell r="E2507" t="str">
            <v>KanexPro-SC61D</v>
          </cell>
          <cell r="F2507" t="str">
            <v>PCS</v>
          </cell>
        </row>
        <row r="2508">
          <cell r="C2508" t="str">
            <v>BZ05V0123R0</v>
          </cell>
          <cell r="D2508" t="str">
            <v>Apogee说明书</v>
          </cell>
          <cell r="E2508" t="str">
            <v>KanexPro-MDV88A</v>
          </cell>
          <cell r="F2508" t="str">
            <v>PCS</v>
          </cell>
        </row>
        <row r="2509">
          <cell r="C2509" t="str">
            <v>BZ05V0124R0</v>
          </cell>
          <cell r="D2509" t="str">
            <v>Apogee说明书</v>
          </cell>
          <cell r="E2509" t="str">
            <v>KanexPro-MHD88</v>
          </cell>
          <cell r="F2509" t="str">
            <v>PCS</v>
          </cell>
        </row>
        <row r="2510">
          <cell r="C2510" t="str">
            <v>BZ05V0125R0</v>
          </cell>
          <cell r="D2510" t="str">
            <v>Apogee说明书</v>
          </cell>
          <cell r="E2510" t="str">
            <v>KanexPro-MDV1616A</v>
          </cell>
          <cell r="F2510" t="str">
            <v>PCS</v>
          </cell>
        </row>
        <row r="2511">
          <cell r="C2511" t="str">
            <v>BZ05V0126R0</v>
          </cell>
          <cell r="D2511" t="str">
            <v>AV-COMMTEC说明书</v>
          </cell>
          <cell r="E2511" t="str">
            <v>AV-commtec-MCV1616A</v>
          </cell>
          <cell r="F2511" t="str">
            <v>PCS</v>
          </cell>
        </row>
        <row r="2512">
          <cell r="C2512" t="str">
            <v>BZ05V0127R0</v>
          </cell>
          <cell r="D2512" t="str">
            <v>AV-COMMTEC说明书</v>
          </cell>
          <cell r="E2512" t="str">
            <v>AV-commtec-MDV88A</v>
          </cell>
          <cell r="F2512" t="str">
            <v>PCS</v>
          </cell>
        </row>
        <row r="2513">
          <cell r="C2513" t="str">
            <v>BZ05V0128R0</v>
          </cell>
          <cell r="D2513" t="str">
            <v>Comm-tec说明书</v>
          </cell>
          <cell r="E2513" t="str">
            <v>MMA220B</v>
          </cell>
          <cell r="F2513" t="str">
            <v>PCS</v>
          </cell>
        </row>
        <row r="2514">
          <cell r="C2514" t="str">
            <v>BZ05V0129R0</v>
          </cell>
          <cell r="D2514" t="str">
            <v>avgear说明书</v>
          </cell>
          <cell r="E2514" t="str">
            <v>HD-44</v>
          </cell>
          <cell r="F2514" t="str">
            <v>PCS</v>
          </cell>
        </row>
        <row r="2515">
          <cell r="C2515" t="str">
            <v>BZ05V0130R0</v>
          </cell>
          <cell r="D2515" t="str">
            <v>瑞士Digital说明书</v>
          </cell>
          <cell r="E2515" t="str">
            <v>Digital-PA2B</v>
          </cell>
          <cell r="F2515" t="str">
            <v>PCS</v>
          </cell>
        </row>
        <row r="2516">
          <cell r="C2516" t="str">
            <v>BZ05V0131R0</v>
          </cell>
          <cell r="D2516" t="str">
            <v>瑞士Digital说明书</v>
          </cell>
          <cell r="E2516" t="str">
            <v>Digital-WVG2AL</v>
          </cell>
          <cell r="F2516" t="str">
            <v>PCS</v>
          </cell>
        </row>
        <row r="2517">
          <cell r="C2517" t="str">
            <v>BZ05V0148R0</v>
          </cell>
          <cell r="D2517" t="str">
            <v>中性说明书</v>
          </cell>
          <cell r="E2517" t="str">
            <v>中性-TPHD403_</v>
          </cell>
          <cell r="F2517" t="str">
            <v>PCS</v>
          </cell>
        </row>
        <row r="2518">
          <cell r="C2518" t="str">
            <v>BZ05V0213R0</v>
          </cell>
          <cell r="D2518" t="str">
            <v>MDV44A说明书</v>
          </cell>
          <cell r="E2518" t="str">
            <v>PTN-MDV44A_2013V1.4 .pdf</v>
          </cell>
          <cell r="F2518" t="str">
            <v>PCS</v>
          </cell>
        </row>
        <row r="2519">
          <cell r="C2519" t="str">
            <v>BZ05V0214R0</v>
          </cell>
          <cell r="D2519" t="str">
            <v>MDV44A中性说明书</v>
          </cell>
          <cell r="E2519" t="str">
            <v>中性-MDV44A_2013V1.4 .pdf</v>
          </cell>
          <cell r="F2519" t="str">
            <v>PCS</v>
          </cell>
        </row>
        <row r="2520">
          <cell r="C2520" t="str">
            <v>BZ05V0215R0</v>
          </cell>
          <cell r="D2520" t="str">
            <v>PS12中性说明书</v>
          </cell>
          <cell r="E2520" t="str">
            <v>中性-PS121_2013V1.1 .pdf</v>
          </cell>
          <cell r="F2520" t="str">
            <v>PCS</v>
          </cell>
        </row>
        <row r="2521">
          <cell r="C2521" t="str">
            <v>BZ05V0220R0</v>
          </cell>
          <cell r="D2521" t="str">
            <v>MCV1616A英文说明书</v>
          </cell>
          <cell r="E2521" t="str">
            <v>PTN User Manual MCV1616A2013V1.1.pdf</v>
          </cell>
          <cell r="F2521" t="str">
            <v>PCS</v>
          </cell>
        </row>
        <row r="2522">
          <cell r="C2522" t="str">
            <v>BZ05V0221R0</v>
          </cell>
          <cell r="D2522" t="str">
            <v>MCV3232A英文说明书</v>
          </cell>
          <cell r="E2522" t="str">
            <v>PTN User Manual MCV3232A2013V1.1.pdf</v>
          </cell>
          <cell r="F2522" t="str">
            <v>PCS</v>
          </cell>
        </row>
        <row r="2523">
          <cell r="C2523" t="str">
            <v>BZ05V0222R0</v>
          </cell>
          <cell r="D2523" t="str">
            <v>MCV44A英文说明书</v>
          </cell>
          <cell r="E2523" t="str">
            <v>PTN User Manual MCV44A2013V1.1.pdf</v>
          </cell>
          <cell r="F2523" t="str">
            <v>PCS</v>
          </cell>
        </row>
        <row r="2524">
          <cell r="C2524" t="str">
            <v>BZ05V0223R0</v>
          </cell>
          <cell r="D2524" t="str">
            <v>MCV88A英文说明书</v>
          </cell>
          <cell r="E2524" t="str">
            <v>PTN User Manual MCV88A2013V1.1.pdf</v>
          </cell>
          <cell r="F2524" t="str">
            <v>PCS</v>
          </cell>
        </row>
        <row r="2525">
          <cell r="C2525" t="str">
            <v>BZ05V0224R0</v>
          </cell>
          <cell r="D2525" t="str">
            <v>MCV6464A英文说明书</v>
          </cell>
          <cell r="E2525" t="str">
            <v>PTN User Manual MCV6464A2013V1.1.pdf</v>
          </cell>
          <cell r="F2525" t="str">
            <v>PCS</v>
          </cell>
        </row>
        <row r="2526">
          <cell r="C2526" t="str">
            <v>BZ05V0225R0</v>
          </cell>
          <cell r="D2526" t="str">
            <v>MDV44A英文说明书</v>
          </cell>
          <cell r="E2526" t="str">
            <v>PTN User Manual MDV44A2013V1.1.pdf</v>
          </cell>
          <cell r="F2526" t="str">
            <v>PCS</v>
          </cell>
        </row>
        <row r="2527">
          <cell r="C2527" t="str">
            <v>BZ05V0228R0</v>
          </cell>
          <cell r="D2527" t="str">
            <v>MDV3232英文说明书</v>
          </cell>
          <cell r="E2527" t="str">
            <v>PTN User Manual MDV32322013V1.4.pdf</v>
          </cell>
          <cell r="F2527" t="str">
            <v>PCS</v>
          </cell>
        </row>
        <row r="2528">
          <cell r="C2528" t="str">
            <v>BZ05V0229R0</v>
          </cell>
          <cell r="D2528" t="str">
            <v>MDV3232A英文说明书</v>
          </cell>
          <cell r="E2528" t="str">
            <v>PTN User Manual MDV3232A2013V1.4.pdf</v>
          </cell>
          <cell r="F2528" t="str">
            <v>PCS</v>
          </cell>
        </row>
        <row r="2529">
          <cell r="C2529" t="str">
            <v>BZ05V0230R0</v>
          </cell>
          <cell r="D2529" t="str">
            <v>MHD44英文说明书</v>
          </cell>
          <cell r="E2529" t="str">
            <v>PTN User Manual MHD442013V1.3.pdf</v>
          </cell>
          <cell r="F2529" t="str">
            <v>PCS</v>
          </cell>
        </row>
        <row r="2530">
          <cell r="C2530" t="str">
            <v>BZ05V0233R0</v>
          </cell>
          <cell r="D2530" t="str">
            <v>MHD3232英文说明书</v>
          </cell>
          <cell r="E2530" t="str">
            <v>PTN User Manual MHD32322013V1.3.pdf</v>
          </cell>
          <cell r="F2530" t="str">
            <v>PCS</v>
          </cell>
        </row>
        <row r="2531">
          <cell r="C2531" t="str">
            <v>BZ05V0237R0</v>
          </cell>
          <cell r="D2531" t="str">
            <v>MVG44A英文说明书</v>
          </cell>
          <cell r="E2531" t="str">
            <v>PTN User Manual MVG44A2013V1.1.pdf</v>
          </cell>
          <cell r="F2531" t="str">
            <v>PCS</v>
          </cell>
        </row>
        <row r="2532">
          <cell r="C2532" t="str">
            <v>BZ05V0257R0</v>
          </cell>
          <cell r="D2532" t="str">
            <v>WVG8A英文说明书</v>
          </cell>
          <cell r="E2532" t="str">
            <v>PTN User Manual WVG8A2013V1.1.pdf</v>
          </cell>
          <cell r="F2532" t="str">
            <v>PCS</v>
          </cell>
        </row>
        <row r="2533">
          <cell r="C2533" t="str">
            <v>BZ05V0258R0</v>
          </cell>
          <cell r="D2533" t="str">
            <v>WVG16A英文说明书</v>
          </cell>
          <cell r="E2533" t="str">
            <v>PTN User Manual WVG16A2013V1.1.pdf</v>
          </cell>
          <cell r="F2533" t="str">
            <v>PCS</v>
          </cell>
        </row>
        <row r="2534">
          <cell r="C2534" t="str">
            <v>BZ05V0263R0</v>
          </cell>
          <cell r="D2534" t="str">
            <v>会讨（D-3001）PTN说明书</v>
          </cell>
          <cell r="E2534" t="str">
            <v>全数字化会议系统（D-3001)_2013V1.0</v>
          </cell>
          <cell r="F2534" t="str">
            <v>PCS</v>
          </cell>
        </row>
        <row r="2535">
          <cell r="C2535" t="str">
            <v>BZ05V0264R0</v>
          </cell>
          <cell r="D2535" t="str">
            <v>会讨（D-3001）中性说明书</v>
          </cell>
          <cell r="E2535" t="str">
            <v>全数字化会议系统（D-3001)_2013V1.0</v>
          </cell>
          <cell r="F2535" t="str">
            <v>PCS</v>
          </cell>
        </row>
        <row r="2536">
          <cell r="C2536" t="str">
            <v>BZ05V0267R0</v>
          </cell>
          <cell r="D2536" t="str">
            <v>SVG8中性说明书</v>
          </cell>
          <cell r="E2536" t="str">
            <v>中性-SVG8分配放大器说明书-2013V1.0.pdf</v>
          </cell>
          <cell r="F2536" t="str">
            <v>PCS</v>
          </cell>
        </row>
        <row r="2537">
          <cell r="C2537" t="str">
            <v>BZ05V0268R0</v>
          </cell>
          <cell r="D2537" t="str">
            <v>TPHD403英文说明书</v>
          </cell>
          <cell r="E2537" t="str">
            <v>PTN User Manual TPHD4032013V1.1.pdf</v>
          </cell>
          <cell r="F2537" t="str">
            <v>PCS</v>
          </cell>
        </row>
        <row r="2538">
          <cell r="C2538" t="str">
            <v>BZ05V0271R0</v>
          </cell>
          <cell r="D2538" t="str">
            <v>WVG16A中性说明书</v>
          </cell>
          <cell r="E2538" t="str">
            <v>中性-WVG16A切换器说明书-2013V1.1.pdf</v>
          </cell>
          <cell r="F2538" t="str">
            <v>PCS</v>
          </cell>
        </row>
        <row r="2539">
          <cell r="C2539" t="str">
            <v>BZ05V0275R0</v>
          </cell>
          <cell r="D2539" t="str">
            <v>SC51T(PTN)说明书</v>
          </cell>
          <cell r="E2539" t="str">
            <v>SC51T_2013V1.0</v>
          </cell>
          <cell r="F2539" t="str">
            <v>PCS</v>
          </cell>
        </row>
        <row r="2540">
          <cell r="C2540" t="str">
            <v>BZ08V0001R0</v>
          </cell>
          <cell r="D2540" t="str">
            <v>带线湿水牛皮纸</v>
          </cell>
          <cell r="E2540" t="str">
            <v>50m*48mm</v>
          </cell>
          <cell r="F2540" t="str">
            <v>卷</v>
          </cell>
        </row>
        <row r="2541">
          <cell r="C2541" t="str">
            <v>BZ08V0002R0</v>
          </cell>
          <cell r="D2541" t="str">
            <v>带线湿水牛皮纸</v>
          </cell>
          <cell r="E2541" t="str">
            <v>50m*60mm</v>
          </cell>
          <cell r="F2541" t="str">
            <v>卷</v>
          </cell>
        </row>
        <row r="2542">
          <cell r="C2542" t="str">
            <v>BZ09V0002R0</v>
          </cell>
          <cell r="D2542" t="str">
            <v>小胶纸</v>
          </cell>
          <cell r="E2542" t="str">
            <v>W=16mm</v>
          </cell>
          <cell r="F2542" t="str">
            <v>卷</v>
          </cell>
        </row>
        <row r="2543">
          <cell r="C2543" t="str">
            <v>BZ12V0001R0</v>
          </cell>
          <cell r="D2543" t="str">
            <v>电源适配器</v>
          </cell>
          <cell r="E2543" t="str">
            <v>5V 3A（欧标）_(喇叭型插头)</v>
          </cell>
          <cell r="F2543" t="str">
            <v>PCS</v>
          </cell>
        </row>
        <row r="2544">
          <cell r="C2544" t="str">
            <v>BZ12V0001R1</v>
          </cell>
          <cell r="D2544" t="str">
            <v>电源适配器</v>
          </cell>
          <cell r="E2544" t="str">
            <v>5V 3A（欧标）_(音叉型插头)</v>
          </cell>
          <cell r="F2544" t="str">
            <v>PCS</v>
          </cell>
        </row>
        <row r="2545">
          <cell r="C2545" t="str">
            <v>BZ12V0002R0</v>
          </cell>
          <cell r="D2545" t="str">
            <v>电源适配器</v>
          </cell>
          <cell r="E2545" t="str">
            <v>5V 3A（美标）_(喇叭型插头)</v>
          </cell>
          <cell r="F2545" t="str">
            <v>PCS</v>
          </cell>
        </row>
        <row r="2546">
          <cell r="C2546" t="str">
            <v>BZ12V0002R1</v>
          </cell>
          <cell r="D2546" t="str">
            <v>电源适配器</v>
          </cell>
          <cell r="E2546" t="str">
            <v>5V 3A（美标）_(音叉型插头)</v>
          </cell>
          <cell r="F2546" t="str">
            <v>PCS</v>
          </cell>
        </row>
        <row r="2547">
          <cell r="C2547" t="str">
            <v>BZ12V0003R0</v>
          </cell>
          <cell r="D2547" t="str">
            <v>电源适配器</v>
          </cell>
          <cell r="E2547" t="str">
            <v>5V 3A (英标）_(喇叭型插头)</v>
          </cell>
          <cell r="F2547" t="str">
            <v>PCS</v>
          </cell>
        </row>
        <row r="2548">
          <cell r="C2548" t="str">
            <v>BZ12V0003R1</v>
          </cell>
          <cell r="D2548" t="str">
            <v>电源适配器</v>
          </cell>
          <cell r="E2548" t="str">
            <v>5V 3A (英标）_(音叉型插头)</v>
          </cell>
          <cell r="F2548" t="str">
            <v>PCS</v>
          </cell>
        </row>
        <row r="2549">
          <cell r="C2549" t="str">
            <v>BZ12V0004R0</v>
          </cell>
          <cell r="D2549" t="str">
            <v>电源适配器</v>
          </cell>
          <cell r="E2549" t="str">
            <v>5V 3A（澳标）_(喇叭型插头)</v>
          </cell>
          <cell r="F2549" t="str">
            <v>PCS</v>
          </cell>
        </row>
        <row r="2550">
          <cell r="C2550" t="str">
            <v>BZ12V0004R1</v>
          </cell>
          <cell r="D2550" t="str">
            <v>电源适配器</v>
          </cell>
          <cell r="E2550" t="str">
            <v>5V 3A（澳标）_(音叉型插头)</v>
          </cell>
          <cell r="F2550" t="str">
            <v>PCS</v>
          </cell>
        </row>
        <row r="2551">
          <cell r="C2551" t="str">
            <v>BZ12V0005R0</v>
          </cell>
          <cell r="D2551" t="str">
            <v>电源适配器</v>
          </cell>
          <cell r="E2551" t="str">
            <v>12V 2A（欧标）_(喇叭型插头)</v>
          </cell>
          <cell r="F2551" t="str">
            <v>PCS</v>
          </cell>
        </row>
        <row r="2552">
          <cell r="C2552" t="str">
            <v>BZ12V0005R1</v>
          </cell>
          <cell r="D2552" t="str">
            <v>电源适配器</v>
          </cell>
          <cell r="E2552" t="str">
            <v>12V 2A（欧标）_(音叉型插头)</v>
          </cell>
          <cell r="F2552" t="str">
            <v>PCS</v>
          </cell>
        </row>
        <row r="2553">
          <cell r="C2553" t="str">
            <v>BZ12V0006R0</v>
          </cell>
          <cell r="D2553" t="str">
            <v>电源适配器</v>
          </cell>
          <cell r="E2553" t="str">
            <v>12V 2A(美标）_(喇叭型插头)</v>
          </cell>
          <cell r="F2553" t="str">
            <v>PCS</v>
          </cell>
        </row>
        <row r="2554">
          <cell r="C2554" t="str">
            <v>BZ12V0006R1</v>
          </cell>
          <cell r="D2554" t="str">
            <v>电源适配器</v>
          </cell>
          <cell r="E2554" t="str">
            <v>12V 2A(美标）_(音叉型插头)</v>
          </cell>
          <cell r="F2554" t="str">
            <v>PCS</v>
          </cell>
        </row>
        <row r="2555">
          <cell r="C2555" t="str">
            <v>BZ12V0007R0</v>
          </cell>
          <cell r="D2555" t="str">
            <v>电源适配器</v>
          </cell>
          <cell r="E2555" t="str">
            <v>12V 2A(英标）_(喇叭型插头)</v>
          </cell>
          <cell r="F2555" t="str">
            <v>PCS</v>
          </cell>
        </row>
        <row r="2556">
          <cell r="C2556" t="str">
            <v>BZ12V0007R1</v>
          </cell>
          <cell r="D2556" t="str">
            <v>电源适配器</v>
          </cell>
          <cell r="E2556" t="str">
            <v>12V 2A(英标）_(音叉型插头)</v>
          </cell>
          <cell r="F2556" t="str">
            <v>PCS</v>
          </cell>
        </row>
        <row r="2557">
          <cell r="C2557" t="str">
            <v>BZ12V0008R0</v>
          </cell>
          <cell r="D2557" t="str">
            <v>电源适配器</v>
          </cell>
          <cell r="E2557" t="str">
            <v>12V 2A(澳标）_(喇叭型插头)</v>
          </cell>
          <cell r="F2557" t="str">
            <v>PCS</v>
          </cell>
        </row>
        <row r="2558">
          <cell r="C2558" t="str">
            <v>BZ12V0008R1</v>
          </cell>
          <cell r="D2558" t="str">
            <v>电源适配器</v>
          </cell>
          <cell r="E2558" t="str">
            <v>12V 2A(澳标）_(音叉型插头)</v>
          </cell>
          <cell r="F2558" t="str">
            <v>PCS</v>
          </cell>
        </row>
        <row r="2559">
          <cell r="C2559" t="str">
            <v>BZ12V0010R0</v>
          </cell>
          <cell r="D2559" t="str">
            <v>电源适配器</v>
          </cell>
          <cell r="E2559" t="str">
            <v>12V 2.5A 桌面式适配器</v>
          </cell>
          <cell r="F2559" t="str">
            <v>PCS</v>
          </cell>
        </row>
        <row r="2560">
          <cell r="C2560" t="str">
            <v>BZ12V0013R0</v>
          </cell>
          <cell r="D2560" t="str">
            <v>PSU-5V15R1</v>
          </cell>
          <cell r="E2560" t="str">
            <v>5V 3A（欧标）_(音叉型插头,带螺帽)</v>
          </cell>
          <cell r="F2560" t="str">
            <v>PCS</v>
          </cell>
        </row>
        <row r="2561">
          <cell r="C2561" t="str">
            <v>BZ12V0014R0</v>
          </cell>
          <cell r="D2561" t="str">
            <v>PSU-5V15R5</v>
          </cell>
          <cell r="E2561" t="str">
            <v>5V 3A（美标）_(音叉型插头,带螺帽)</v>
          </cell>
          <cell r="F2561" t="str">
            <v>PCS</v>
          </cell>
        </row>
        <row r="2562">
          <cell r="C2562" t="str">
            <v>BZ12V0015R0</v>
          </cell>
          <cell r="D2562" t="str">
            <v>PSU-5V15R3</v>
          </cell>
          <cell r="E2562" t="str">
            <v>5V 3A (英标）_(音叉型插头,带螺帽)</v>
          </cell>
          <cell r="F2562" t="str">
            <v>PCS</v>
          </cell>
        </row>
        <row r="2563">
          <cell r="C2563" t="str">
            <v>BZ12V0016R0</v>
          </cell>
          <cell r="D2563" t="str">
            <v>PSU-5V15R2</v>
          </cell>
          <cell r="E2563" t="str">
            <v>5V 3A（澳标）_(音叉型插头,带螺帽)</v>
          </cell>
          <cell r="F2563" t="str">
            <v>PCS</v>
          </cell>
        </row>
        <row r="2564">
          <cell r="C2564" t="str">
            <v>BZ12V0017R0</v>
          </cell>
          <cell r="D2564" t="str">
            <v>PSU-12V24R1</v>
          </cell>
          <cell r="E2564" t="str">
            <v>12V 2A（欧标）_(音叉型插头,带螺帽)</v>
          </cell>
          <cell r="F2564" t="str">
            <v>PCS</v>
          </cell>
        </row>
        <row r="2565">
          <cell r="C2565" t="str">
            <v>BZ12V0018R0</v>
          </cell>
          <cell r="D2565" t="str">
            <v>PSU-12V24R5</v>
          </cell>
          <cell r="E2565" t="str">
            <v>12V 2A(美标）_(音叉型插头,带螺帽)</v>
          </cell>
          <cell r="F2565" t="str">
            <v>PCS</v>
          </cell>
        </row>
        <row r="2566">
          <cell r="C2566" t="str">
            <v>BZ12V0019R0</v>
          </cell>
          <cell r="D2566" t="str">
            <v>PSU-12V24R3</v>
          </cell>
          <cell r="E2566" t="str">
            <v>12V 2A(英标）_(音叉型插头,带螺帽)</v>
          </cell>
          <cell r="F2566" t="str">
            <v>PCS</v>
          </cell>
        </row>
        <row r="2567">
          <cell r="C2567" t="str">
            <v>BZ12V0020R0</v>
          </cell>
          <cell r="D2567" t="str">
            <v>PSU-12V24R2</v>
          </cell>
          <cell r="E2567" t="str">
            <v>12V 2A(澳标）_(音叉型插头,带螺帽)</v>
          </cell>
          <cell r="F2567" t="str">
            <v>PCS</v>
          </cell>
        </row>
        <row r="2568">
          <cell r="C2568" t="str">
            <v>BZ12V0022R0</v>
          </cell>
          <cell r="D2568" t="str">
            <v>PSU-5V5R3</v>
          </cell>
          <cell r="E2568" t="str">
            <v>5V 1A (英标）_(音叉型插头,带螺帽)</v>
          </cell>
          <cell r="F2568" t="str">
            <v>PCS</v>
          </cell>
        </row>
        <row r="2569">
          <cell r="C2569" t="str">
            <v>BZ12V0025R0</v>
          </cell>
          <cell r="D2569" t="str">
            <v>ACC-PSU48V76</v>
          </cell>
          <cell r="E2569" t="str">
            <v>DC48V 1.6A （带4pin S端子）</v>
          </cell>
          <cell r="F2569" t="str">
            <v>PCS</v>
          </cell>
        </row>
        <row r="2570">
          <cell r="C2570" t="str">
            <v>BZ12V0026R0</v>
          </cell>
          <cell r="D2570" t="str">
            <v>ACC-PSU36V108</v>
          </cell>
          <cell r="E2570" t="str">
            <v>DC36V 3A （带4pin S端子）</v>
          </cell>
          <cell r="F2570" t="str">
            <v>PCS</v>
          </cell>
        </row>
        <row r="2571">
          <cell r="C2571" t="str">
            <v>BZ12V0028R0</v>
          </cell>
          <cell r="D2571" t="str">
            <v>ACC-PSU12V24</v>
          </cell>
          <cell r="E2571" t="str">
            <v>12V 2A 24W 可换脚本体，黑色2464 铜芯线22#1.2M 5.5*2.1*10mm</v>
          </cell>
          <cell r="F2571" t="str">
            <v>PCS</v>
          </cell>
        </row>
        <row r="2572">
          <cell r="C2572" t="str">
            <v>BZ12V0029R0</v>
          </cell>
          <cell r="D2572" t="str">
            <v>ACC-PSU24V30</v>
          </cell>
          <cell r="E2572" t="str">
            <v>24V1.25A 30W 可换脚本体,黑色2468  铜芯线22#1.2M 5.5*2.1*10mm</v>
          </cell>
          <cell r="F2572" t="str">
            <v>PCS</v>
          </cell>
        </row>
        <row r="2573">
          <cell r="C2573" t="str">
            <v>BZ12V0030R0</v>
          </cell>
          <cell r="D2573" t="str">
            <v>PSU-5V15R4</v>
          </cell>
          <cell r="E2573" t="str">
            <v>5V 3A 15W 可换脚本体，黑色1185  铜芯线18#1.2M 5.5*2.1*10mm</v>
          </cell>
          <cell r="F2573" t="str">
            <v>PCS</v>
          </cell>
        </row>
        <row r="2574">
          <cell r="C2574" t="str">
            <v>BZ12V0030R1</v>
          </cell>
          <cell r="D2574" t="str">
            <v>ACC-PSU5V15</v>
          </cell>
          <cell r="E2574" t="str">
            <v>5V 3A 15W 可换脚本体，黑色 UL2468 18AWG扁平双线 1.2M</v>
          </cell>
          <cell r="F2574" t="str">
            <v>PCS</v>
          </cell>
        </row>
        <row r="2575">
          <cell r="C2575" t="str">
            <v>BZ13V0002R0</v>
          </cell>
          <cell r="D2575" t="str">
            <v>ACC-IRV</v>
          </cell>
          <cell r="E2575" t="str">
            <v>IRX007（Ф3.5插头)</v>
          </cell>
          <cell r="F2575" t="str">
            <v>PCS</v>
          </cell>
        </row>
        <row r="2576">
          <cell r="C2576" t="str">
            <v>BZ13V0003R0</v>
          </cell>
          <cell r="D2576" t="str">
            <v>红外接收盒</v>
          </cell>
          <cell r="E2576" t="str">
            <v>IRX007（3P-3.81凤凰插头/白黑红)</v>
          </cell>
          <cell r="F2576" t="str">
            <v>PCS</v>
          </cell>
        </row>
        <row r="2577">
          <cell r="C2577" t="str">
            <v>BZ13V0008R0</v>
          </cell>
          <cell r="D2577" t="str">
            <v>凤凰插头</v>
          </cell>
          <cell r="E2577" t="str">
            <v>2P-5.08mm (绿色)</v>
          </cell>
          <cell r="F2577" t="str">
            <v>PCS</v>
          </cell>
        </row>
        <row r="2578">
          <cell r="C2578" t="str">
            <v>DZ18V0041R0</v>
          </cell>
          <cell r="D2578" t="str">
            <v>烧录IC座</v>
          </cell>
          <cell r="E2578" t="str">
            <v>FPQ-64-0.5-06</v>
          </cell>
          <cell r="F2578" t="str">
            <v>PCS</v>
          </cell>
        </row>
        <row r="2579">
          <cell r="C2579" t="str">
            <v>DZ18V0042R0</v>
          </cell>
          <cell r="D2579" t="str">
            <v>烧录IC座</v>
          </cell>
          <cell r="E2579" t="str">
            <v>OTS-8(16)-1.27-03 + 板</v>
          </cell>
          <cell r="F2579" t="str">
            <v>PCS</v>
          </cell>
        </row>
        <row r="2580">
          <cell r="C2580" t="str">
            <v>DZ18V0043R0</v>
          </cell>
          <cell r="D2580" t="str">
            <v>烧录IC座</v>
          </cell>
          <cell r="E2580" t="str">
            <v>OTS-8(20)-1.27-01 + 板</v>
          </cell>
          <cell r="F2580" t="str">
            <v>PCS</v>
          </cell>
        </row>
        <row r="2581">
          <cell r="C2581" t="str">
            <v>FL00V0001R0</v>
          </cell>
          <cell r="D2581" t="str">
            <v>油抽</v>
          </cell>
          <cell r="F2581" t="str">
            <v>PCS</v>
          </cell>
        </row>
        <row r="2582">
          <cell r="C2582" t="str">
            <v>FL00V0041R0</v>
          </cell>
          <cell r="D2582" t="str">
            <v>礼品圆珠笔（PTN）</v>
          </cell>
          <cell r="F2582" t="str">
            <v>支</v>
          </cell>
        </row>
        <row r="2583">
          <cell r="C2583" t="str">
            <v>FL00V0043R0</v>
          </cell>
          <cell r="D2583" t="str">
            <v>防静电刀卡</v>
          </cell>
          <cell r="E2583" t="str">
            <v>L55*W30*T5mm  1000克重</v>
          </cell>
          <cell r="F2583" t="str">
            <v>PCS</v>
          </cell>
        </row>
        <row r="2584">
          <cell r="C2584" t="str">
            <v>FL00V0044R0</v>
          </cell>
          <cell r="D2584" t="str">
            <v>过胶片</v>
          </cell>
          <cell r="E2584" t="str">
            <v>A3</v>
          </cell>
          <cell r="F2584" t="str">
            <v>PCS</v>
          </cell>
        </row>
        <row r="2585">
          <cell r="C2585" t="str">
            <v>FL00V0045R0</v>
          </cell>
          <cell r="D2585" t="str">
            <v>过胶片</v>
          </cell>
          <cell r="E2585" t="str">
            <v>A4</v>
          </cell>
          <cell r="F2585" t="str">
            <v>PCS</v>
          </cell>
        </row>
        <row r="2586">
          <cell r="C2586" t="str">
            <v>FL00V0046R0</v>
          </cell>
          <cell r="D2586" t="str">
            <v>层卡胶片</v>
          </cell>
          <cell r="E2586" t="str">
            <v>L480*W366*T5mm</v>
          </cell>
          <cell r="F2586" t="str">
            <v>PCS</v>
          </cell>
        </row>
        <row r="2587">
          <cell r="C2587" t="str">
            <v>FL00V0047R0</v>
          </cell>
          <cell r="D2587" t="str">
            <v>竖卡板</v>
          </cell>
          <cell r="E2587" t="str">
            <v>H=150mm</v>
          </cell>
          <cell r="F2587" t="str">
            <v>PCS</v>
          </cell>
        </row>
        <row r="2588">
          <cell r="C2588" t="str">
            <v>FL00V0048R0</v>
          </cell>
          <cell r="D2588" t="str">
            <v>横卡板</v>
          </cell>
          <cell r="E2588" t="str">
            <v>H=150mm</v>
          </cell>
          <cell r="F2588" t="str">
            <v>PCS</v>
          </cell>
        </row>
        <row r="2589">
          <cell r="C2589" t="str">
            <v>FL00V0049R0</v>
          </cell>
          <cell r="D2589" t="str">
            <v>红色胶框</v>
          </cell>
          <cell r="E2589" t="str">
            <v>内尺寸：510L*390W*235Hmm</v>
          </cell>
          <cell r="F2589" t="str">
            <v>PCS</v>
          </cell>
        </row>
        <row r="2590">
          <cell r="C2590" t="str">
            <v>FL00V0050R0</v>
          </cell>
          <cell r="D2590" t="str">
            <v>配线固定座</v>
          </cell>
          <cell r="E2590" t="str">
            <v>CL-1</v>
          </cell>
          <cell r="F2590" t="str">
            <v>PCS</v>
          </cell>
        </row>
        <row r="2591">
          <cell r="C2591" t="str">
            <v>FL00V0051R0</v>
          </cell>
          <cell r="D2591" t="str">
            <v>芯片去字符笔</v>
          </cell>
          <cell r="E2591" t="str">
            <v>芯片去丝印字符笔</v>
          </cell>
          <cell r="F2591" t="str">
            <v>PCS</v>
          </cell>
        </row>
        <row r="2592">
          <cell r="C2592" t="str">
            <v>FL00V0052R0</v>
          </cell>
          <cell r="D2592" t="str">
            <v>芯片去字符胶水</v>
          </cell>
          <cell r="E2592" t="str">
            <v>芯片表面文字涂改液</v>
          </cell>
          <cell r="F2592" t="str">
            <v>瓶</v>
          </cell>
        </row>
        <row r="2593">
          <cell r="C2593" t="str">
            <v>FL00V0053R0</v>
          </cell>
          <cell r="D2593" t="str">
            <v>椭圆锥磨头</v>
          </cell>
          <cell r="E2593" t="str">
            <v>芯片去字符 铬刚玉</v>
          </cell>
          <cell r="F2593" t="str">
            <v>PCS</v>
          </cell>
        </row>
        <row r="2594">
          <cell r="C2594" t="str">
            <v>FL02V0001R0</v>
          </cell>
          <cell r="D2594" t="str">
            <v>泡沫胶</v>
          </cell>
          <cell r="E2594" t="str">
            <v>W=20mm</v>
          </cell>
          <cell r="F2594" t="str">
            <v>卷</v>
          </cell>
        </row>
        <row r="2595">
          <cell r="C2595" t="str">
            <v>FL02V0002R0</v>
          </cell>
          <cell r="D2595" t="str">
            <v>黄胶</v>
          </cell>
          <cell r="E2595" t="str">
            <v>卡夫特K-1668</v>
          </cell>
          <cell r="F2595" t="str">
            <v>盒</v>
          </cell>
        </row>
        <row r="2596">
          <cell r="C2596" t="str">
            <v>FL02V0003R0</v>
          </cell>
          <cell r="D2596" t="str">
            <v>502胶水</v>
          </cell>
          <cell r="F2596" t="str">
            <v>瓶</v>
          </cell>
        </row>
        <row r="2597">
          <cell r="C2597" t="str">
            <v>FL03V0001R0</v>
          </cell>
          <cell r="D2597" t="str">
            <v>酒精瓶</v>
          </cell>
          <cell r="F2597" t="str">
            <v>PCS</v>
          </cell>
        </row>
        <row r="2598">
          <cell r="C2598" t="str">
            <v>FL03V0002R0</v>
          </cell>
          <cell r="D2598" t="str">
            <v>酒精</v>
          </cell>
          <cell r="F2598" t="str">
            <v>瓶</v>
          </cell>
        </row>
        <row r="2599">
          <cell r="C2599" t="str">
            <v>FL03V0003R0</v>
          </cell>
          <cell r="D2599" t="str">
            <v>天那水</v>
          </cell>
          <cell r="F2599" t="str">
            <v>瓶</v>
          </cell>
        </row>
        <row r="2600">
          <cell r="C2600" t="str">
            <v>FL03V0003R1</v>
          </cell>
          <cell r="D2600" t="str">
            <v>天那水</v>
          </cell>
          <cell r="F2600" t="str">
            <v>桶</v>
          </cell>
        </row>
        <row r="2601">
          <cell r="C2601" t="str">
            <v>FL03V0004R0</v>
          </cell>
          <cell r="D2601" t="str">
            <v>洗板水</v>
          </cell>
          <cell r="E2601" t="str">
            <v>25KG/桶 GW802</v>
          </cell>
          <cell r="F2601" t="str">
            <v>桶</v>
          </cell>
        </row>
        <row r="2602">
          <cell r="C2602" t="str">
            <v>FL03V0005R0</v>
          </cell>
          <cell r="D2602" t="str">
            <v>抹机水</v>
          </cell>
          <cell r="E2602" t="str">
            <v>20L</v>
          </cell>
          <cell r="F2602" t="str">
            <v>桶</v>
          </cell>
        </row>
        <row r="2603">
          <cell r="C2603" t="str">
            <v>FL03V0006R0</v>
          </cell>
          <cell r="D2603" t="str">
            <v>脱漆水</v>
          </cell>
          <cell r="E2603" t="str">
            <v>瓶</v>
          </cell>
          <cell r="F2603" t="str">
            <v>瓶</v>
          </cell>
        </row>
        <row r="2604">
          <cell r="C2604" t="str">
            <v>FL04V0001R0</v>
          </cell>
          <cell r="D2604" t="str">
            <v>锡线</v>
          </cell>
          <cell r="E2604" t="str">
            <v>有铅焊锡</v>
          </cell>
          <cell r="F2604" t="str">
            <v>卷</v>
          </cell>
        </row>
        <row r="2605">
          <cell r="C2605" t="str">
            <v>FL04V0001R1</v>
          </cell>
          <cell r="D2605" t="str">
            <v>锡线</v>
          </cell>
          <cell r="E2605" t="str">
            <v>无铅焊锡</v>
          </cell>
          <cell r="F2605" t="str">
            <v>卷</v>
          </cell>
        </row>
        <row r="2606">
          <cell r="C2606" t="str">
            <v>FL04V0002R0</v>
          </cell>
          <cell r="D2606" t="str">
            <v>助焊膏</v>
          </cell>
          <cell r="E2606" t="str">
            <v>瓶</v>
          </cell>
          <cell r="F2606" t="str">
            <v>瓶</v>
          </cell>
        </row>
        <row r="2607">
          <cell r="C2607" t="str">
            <v>FL04V0006R0</v>
          </cell>
          <cell r="D2607" t="str">
            <v>助焊剂</v>
          </cell>
          <cell r="E2607" t="str">
            <v>瓶</v>
          </cell>
          <cell r="F2607" t="str">
            <v>瓶</v>
          </cell>
        </row>
        <row r="2608">
          <cell r="C2608" t="str">
            <v>FL07V0001R0</v>
          </cell>
          <cell r="D2608" t="str">
            <v>请购单</v>
          </cell>
          <cell r="E2608" t="str">
            <v>17.5(L)*9.5(W)cm</v>
          </cell>
          <cell r="F2608" t="str">
            <v>本</v>
          </cell>
        </row>
        <row r="2609">
          <cell r="C2609" t="str">
            <v>FL07V0002R0</v>
          </cell>
          <cell r="D2609" t="str">
            <v>生产日报表</v>
          </cell>
          <cell r="E2609" t="str">
            <v>QR-PD-006-A/0  A5纸 无碳复写三联</v>
          </cell>
          <cell r="F2609" t="str">
            <v>本</v>
          </cell>
        </row>
        <row r="2610">
          <cell r="C2610" t="str">
            <v>FL07V0002R1</v>
          </cell>
          <cell r="D2610" t="str">
            <v>生产日报表</v>
          </cell>
          <cell r="E2610" t="str">
            <v>QR-PD-006-A/1  A5纸 无碳复写三联</v>
          </cell>
          <cell r="F2610" t="str">
            <v>本</v>
          </cell>
        </row>
        <row r="2611">
          <cell r="C2611" t="str">
            <v>FL07V0003R0</v>
          </cell>
          <cell r="D2611" t="str">
            <v>出库单</v>
          </cell>
          <cell r="E2611" t="str">
            <v>QR-PM-017-A/0  A5纸 无碳复写四联</v>
          </cell>
          <cell r="F2611" t="str">
            <v>本</v>
          </cell>
        </row>
        <row r="2612">
          <cell r="C2612" t="str">
            <v>FL07V0003R1</v>
          </cell>
          <cell r="D2612" t="str">
            <v>出库单</v>
          </cell>
          <cell r="E2612" t="str">
            <v>QR-PM-017-A/1 A5纸 无碳复写三联</v>
          </cell>
          <cell r="F2612" t="str">
            <v>本</v>
          </cell>
        </row>
        <row r="2613">
          <cell r="C2613" t="str">
            <v>FL07V0004R0</v>
          </cell>
          <cell r="D2613" t="str">
            <v>入库单</v>
          </cell>
          <cell r="E2613" t="str">
            <v>QR-PM-018-A/0  A5纸 无碳复写三联</v>
          </cell>
          <cell r="F2613" t="str">
            <v>本</v>
          </cell>
        </row>
        <row r="2614">
          <cell r="C2614" t="str">
            <v>FL07V0004R1</v>
          </cell>
          <cell r="D2614" t="str">
            <v>入库单</v>
          </cell>
          <cell r="E2614" t="str">
            <v>QR-PM-018-A1  A5纸 无碳复写三联</v>
          </cell>
          <cell r="F2614" t="str">
            <v>本</v>
          </cell>
        </row>
        <row r="2615">
          <cell r="C2615" t="str">
            <v>FL07V0005R0</v>
          </cell>
          <cell r="D2615" t="str">
            <v>退料单</v>
          </cell>
          <cell r="E2615" t="str">
            <v>QR-PM-019-A/0  A5纸 无碳复写四联</v>
          </cell>
          <cell r="F2615" t="str">
            <v>本</v>
          </cell>
        </row>
        <row r="2616">
          <cell r="C2616" t="str">
            <v>FL07V0005R1</v>
          </cell>
          <cell r="D2616" t="str">
            <v>退料单</v>
          </cell>
          <cell r="E2616" t="str">
            <v>QR-PM-019-A/1  A5纸 无碳复写四联</v>
          </cell>
          <cell r="F2616" t="str">
            <v>本</v>
          </cell>
        </row>
        <row r="2617">
          <cell r="C2617" t="str">
            <v>FL07V0006R0</v>
          </cell>
          <cell r="D2617" t="str">
            <v>领料单</v>
          </cell>
          <cell r="E2617" t="str">
            <v>QR-PM-020-A/0  A5纸 无碳复写三联</v>
          </cell>
          <cell r="F2617" t="str">
            <v>本</v>
          </cell>
        </row>
        <row r="2618">
          <cell r="C2618" t="str">
            <v>FL07V0007R0</v>
          </cell>
          <cell r="D2618" t="str">
            <v>物品交接登记表</v>
          </cell>
          <cell r="E2618" t="str">
            <v>QR-PD-015-A/0  A5纸 无碳复写三联</v>
          </cell>
          <cell r="F2618" t="str">
            <v>本</v>
          </cell>
        </row>
        <row r="2619">
          <cell r="C2619" t="str">
            <v>FL07V0007R1</v>
          </cell>
          <cell r="D2619" t="str">
            <v>物品交接登记表</v>
          </cell>
          <cell r="E2619" t="str">
            <v>QR-PD-015-A/1  A5纸 无碳复写三联</v>
          </cell>
          <cell r="F2619" t="str">
            <v>本</v>
          </cell>
        </row>
        <row r="2620">
          <cell r="C2620" t="str">
            <v>FL07V0008R0</v>
          </cell>
          <cell r="D2620" t="str">
            <v>红色A5纸</v>
          </cell>
          <cell r="E2620" t="str">
            <v>A5纸 RTI参考指南应用</v>
          </cell>
          <cell r="F2620" t="str">
            <v>张</v>
          </cell>
        </row>
        <row r="2621">
          <cell r="C2621" t="str">
            <v>FL08V0001R0</v>
          </cell>
          <cell r="D2621" t="str">
            <v>测试工号标签</v>
          </cell>
          <cell r="E2621" t="str">
            <v>Test 1#  椭圆形 白色 纸质 粘铝合金</v>
          </cell>
          <cell r="F2621" t="str">
            <v>张</v>
          </cell>
        </row>
        <row r="2622">
          <cell r="C2622" t="str">
            <v>FL08V0002R0</v>
          </cell>
          <cell r="D2622" t="str">
            <v>测试工号标签</v>
          </cell>
          <cell r="E2622" t="str">
            <v>Test 2#  椭圆形 白色 纸质 粘铝合金</v>
          </cell>
          <cell r="F2622" t="str">
            <v>张</v>
          </cell>
        </row>
        <row r="2623">
          <cell r="C2623" t="str">
            <v>FL08V0003R0</v>
          </cell>
          <cell r="D2623" t="str">
            <v>测试工号标签</v>
          </cell>
          <cell r="E2623" t="str">
            <v>Test 3#  椭圆形 白色 纸质 粘铝合金</v>
          </cell>
          <cell r="F2623" t="str">
            <v>张</v>
          </cell>
        </row>
        <row r="2624">
          <cell r="C2624" t="str">
            <v>FL08V0004R0</v>
          </cell>
          <cell r="D2624" t="str">
            <v>测试工号标签</v>
          </cell>
          <cell r="E2624" t="str">
            <v>Test 4#  椭圆形 白色 纸质 粘铝合金</v>
          </cell>
          <cell r="F2624" t="str">
            <v>张</v>
          </cell>
        </row>
        <row r="2625">
          <cell r="C2625" t="str">
            <v>FL08V0005R0</v>
          </cell>
          <cell r="D2625" t="str">
            <v>测试工号标签</v>
          </cell>
          <cell r="E2625" t="str">
            <v>Test 5#  椭圆形 白色 纸质 粘铝合金</v>
          </cell>
          <cell r="F2625" t="str">
            <v>张</v>
          </cell>
        </row>
        <row r="2626">
          <cell r="C2626" t="str">
            <v>FL08V0006R0</v>
          </cell>
          <cell r="D2626" t="str">
            <v>测试工号标签</v>
          </cell>
          <cell r="E2626" t="str">
            <v>Test 6#  椭圆形 白色 纸质 粘铝合金</v>
          </cell>
          <cell r="F2626" t="str">
            <v>张</v>
          </cell>
        </row>
        <row r="2627">
          <cell r="C2627" t="str">
            <v>FL08V0007R0</v>
          </cell>
          <cell r="D2627" t="str">
            <v>测试工号标签</v>
          </cell>
          <cell r="E2627" t="str">
            <v>Test 7#  椭圆形 白色 纸质 粘铝合金</v>
          </cell>
          <cell r="F2627" t="str">
            <v>张</v>
          </cell>
        </row>
        <row r="2628">
          <cell r="C2628" t="str">
            <v>FL08V0008R0</v>
          </cell>
          <cell r="D2628" t="str">
            <v>测试工号标签</v>
          </cell>
          <cell r="E2628" t="str">
            <v>Test 8#  椭圆形 白色 纸质 粘铝合金</v>
          </cell>
          <cell r="F2628" t="str">
            <v>张</v>
          </cell>
        </row>
        <row r="2629">
          <cell r="C2629" t="str">
            <v>FL08V0009R0</v>
          </cell>
          <cell r="D2629" t="str">
            <v>测试工号标签</v>
          </cell>
          <cell r="E2629" t="str">
            <v>Test 9#  椭圆形 白色 纸质 粘铝合金</v>
          </cell>
          <cell r="F2629" t="str">
            <v>张</v>
          </cell>
        </row>
        <row r="2630">
          <cell r="C2630" t="str">
            <v>FL08V0010R0</v>
          </cell>
          <cell r="D2630" t="str">
            <v>测试工号标签</v>
          </cell>
          <cell r="E2630" t="str">
            <v>Test 10#  椭圆形 白色 纸质 粘铝合金</v>
          </cell>
          <cell r="F2630" t="str">
            <v>张</v>
          </cell>
        </row>
        <row r="2631">
          <cell r="C2631" t="str">
            <v>FL08V0011R0</v>
          </cell>
          <cell r="D2631" t="str">
            <v>检查工号标签</v>
          </cell>
          <cell r="E2631" t="str">
            <v>Inspect 1#  椭圆形 白色 纸质 粘铝合金</v>
          </cell>
          <cell r="F2631" t="str">
            <v>张</v>
          </cell>
        </row>
        <row r="2632">
          <cell r="C2632" t="str">
            <v>FL08V0012R0</v>
          </cell>
          <cell r="D2632" t="str">
            <v>检查工号标签</v>
          </cell>
          <cell r="E2632" t="str">
            <v>Inspect 2#  椭圆形 白色 纸质 粘铝合金</v>
          </cell>
          <cell r="F2632" t="str">
            <v>张</v>
          </cell>
        </row>
        <row r="2633">
          <cell r="C2633" t="str">
            <v>FL08V0013R0</v>
          </cell>
          <cell r="D2633" t="str">
            <v>检查工号标签</v>
          </cell>
          <cell r="E2633" t="str">
            <v>Inspect 3#  椭圆形 白色 纸质 粘铝合金</v>
          </cell>
          <cell r="F2633" t="str">
            <v>张</v>
          </cell>
        </row>
        <row r="2634">
          <cell r="C2634" t="str">
            <v>FL08V0014R0</v>
          </cell>
          <cell r="D2634" t="str">
            <v>检查工号标签</v>
          </cell>
          <cell r="E2634" t="str">
            <v>Inspect 4#  椭圆形 白色 纸质 粘铝合金</v>
          </cell>
          <cell r="F2634" t="str">
            <v>张</v>
          </cell>
        </row>
        <row r="2635">
          <cell r="C2635" t="str">
            <v>FL08V0015R0</v>
          </cell>
          <cell r="D2635" t="str">
            <v>检查工号标签</v>
          </cell>
          <cell r="E2635" t="str">
            <v>Inspect 5#  椭圆形 白色 纸质 粘铝合金</v>
          </cell>
          <cell r="F2635" t="str">
            <v>张</v>
          </cell>
        </row>
        <row r="2636">
          <cell r="C2636" t="str">
            <v>FL08V0016R0</v>
          </cell>
          <cell r="D2636" t="str">
            <v>检查工号标签</v>
          </cell>
          <cell r="E2636" t="str">
            <v>Inspect 6#  椭圆形 白色 纸质 粘铝合金</v>
          </cell>
          <cell r="F2636" t="str">
            <v>张</v>
          </cell>
        </row>
        <row r="2637">
          <cell r="C2637" t="str">
            <v>FL08V0017R0</v>
          </cell>
          <cell r="D2637" t="str">
            <v>检查工号标签</v>
          </cell>
          <cell r="E2637" t="str">
            <v>Inspect 7#  椭圆形 白色 纸质 粘铝合金</v>
          </cell>
          <cell r="F2637" t="str">
            <v>张</v>
          </cell>
        </row>
        <row r="2638">
          <cell r="C2638" t="str">
            <v>FL08V0018R0</v>
          </cell>
          <cell r="D2638" t="str">
            <v>检查工号标签</v>
          </cell>
          <cell r="E2638" t="str">
            <v>Inspect 8#  椭圆形 白色 纸质 粘铝合金</v>
          </cell>
          <cell r="F2638" t="str">
            <v>张</v>
          </cell>
        </row>
        <row r="2639">
          <cell r="C2639" t="str">
            <v>FL08V0019R0</v>
          </cell>
          <cell r="D2639" t="str">
            <v>检查工号标签</v>
          </cell>
          <cell r="E2639" t="str">
            <v>Inspect 9#  椭圆形 白色 纸质 粘铝合金</v>
          </cell>
          <cell r="F2639" t="str">
            <v>张</v>
          </cell>
        </row>
        <row r="2640">
          <cell r="C2640" t="str">
            <v>FL08V0020R0</v>
          </cell>
          <cell r="D2640" t="str">
            <v>检查工号标签</v>
          </cell>
          <cell r="E2640" t="str">
            <v>Inspect 10#  椭圆形 白色 纸质 粘铝合金</v>
          </cell>
          <cell r="F2640" t="str">
            <v>张</v>
          </cell>
        </row>
        <row r="2641">
          <cell r="C2641" t="str">
            <v>FL08V0021R0</v>
          </cell>
          <cell r="D2641" t="str">
            <v>QC工号标签</v>
          </cell>
          <cell r="E2641" t="str">
            <v>QC Pass 1#  椭圆形 白色 纸质 粘铝合金</v>
          </cell>
          <cell r="F2641" t="str">
            <v>张</v>
          </cell>
        </row>
        <row r="2642">
          <cell r="C2642" t="str">
            <v>FL08V0022R0</v>
          </cell>
          <cell r="D2642" t="str">
            <v>QC工号标签</v>
          </cell>
          <cell r="E2642" t="str">
            <v>QC Pass 2#  椭圆形 白色 纸质 粘铝合金</v>
          </cell>
          <cell r="F2642" t="str">
            <v>张</v>
          </cell>
        </row>
        <row r="2643">
          <cell r="C2643" t="str">
            <v>FL08V0023R0</v>
          </cell>
          <cell r="D2643" t="str">
            <v>QC工号标签</v>
          </cell>
          <cell r="E2643" t="str">
            <v>QC Pass 3#  椭圆形 白色 纸质 粘铝合金</v>
          </cell>
          <cell r="F2643" t="str">
            <v>张</v>
          </cell>
        </row>
        <row r="2644">
          <cell r="C2644" t="str">
            <v>FL08V0024R0</v>
          </cell>
          <cell r="D2644" t="str">
            <v>QC工号标签</v>
          </cell>
          <cell r="E2644" t="str">
            <v>QC Pass 4#  椭圆形 白色 纸质 粘铝合金</v>
          </cell>
          <cell r="F2644" t="str">
            <v>张</v>
          </cell>
        </row>
        <row r="2645">
          <cell r="C2645" t="str">
            <v>FL08V0025R0</v>
          </cell>
          <cell r="D2645" t="str">
            <v>QC工号标签</v>
          </cell>
          <cell r="E2645" t="str">
            <v>QC Pass 5#  椭圆形 白色 纸质 粘铝合金</v>
          </cell>
          <cell r="F2645" t="str">
            <v>张</v>
          </cell>
        </row>
        <row r="2646">
          <cell r="C2646" t="str">
            <v>FL08V0026R0</v>
          </cell>
          <cell r="D2646" t="str">
            <v>QC工号标签</v>
          </cell>
          <cell r="E2646" t="str">
            <v>QC Pass 6#  椭圆形 白色 纸质 粘铝合金</v>
          </cell>
          <cell r="F2646" t="str">
            <v>张</v>
          </cell>
        </row>
        <row r="2647">
          <cell r="C2647" t="str">
            <v>FL08V0027R0</v>
          </cell>
          <cell r="D2647" t="str">
            <v>QC工号标签</v>
          </cell>
          <cell r="E2647" t="str">
            <v>QC Pass 7#  椭圆形 白色 纸质 粘铝合金</v>
          </cell>
          <cell r="F2647" t="str">
            <v>张</v>
          </cell>
        </row>
        <row r="2648">
          <cell r="C2648" t="str">
            <v>FL08V0028R0</v>
          </cell>
          <cell r="D2648" t="str">
            <v>QC工号标签</v>
          </cell>
          <cell r="E2648" t="str">
            <v>QC Pass 8#  椭圆形 白色 纸质 粘铝合金</v>
          </cell>
          <cell r="F2648" t="str">
            <v>张</v>
          </cell>
        </row>
        <row r="2649">
          <cell r="C2649" t="str">
            <v>FL08V0029R0</v>
          </cell>
          <cell r="D2649" t="str">
            <v>QC工号标签</v>
          </cell>
          <cell r="E2649" t="str">
            <v>QC Pass 9#  椭圆形 白色 纸质 粘铝合金</v>
          </cell>
          <cell r="F2649" t="str">
            <v>张</v>
          </cell>
        </row>
        <row r="2650">
          <cell r="C2650" t="str">
            <v>FL08V0030R0</v>
          </cell>
          <cell r="D2650" t="str">
            <v>QC工号标签</v>
          </cell>
          <cell r="E2650" t="str">
            <v>QC Pass 10#  椭圆形 白色 纸质 粘铝合金</v>
          </cell>
          <cell r="F2650" t="str">
            <v>张</v>
          </cell>
        </row>
        <row r="2651">
          <cell r="C2651" t="str">
            <v>FL08V0031R0</v>
          </cell>
          <cell r="D2651" t="str">
            <v>IQC工号标签</v>
          </cell>
          <cell r="E2651" t="str">
            <v>IQC Pass 1#  椭圆形 白色 纸质 粘铝合金</v>
          </cell>
          <cell r="F2651" t="str">
            <v>张</v>
          </cell>
        </row>
        <row r="2652">
          <cell r="C2652" t="str">
            <v>FL08V0032R0</v>
          </cell>
          <cell r="D2652" t="str">
            <v>IQC工号标签</v>
          </cell>
          <cell r="E2652" t="str">
            <v>IQC Pass 2#  椭圆形 白色 纸质 粘铝合金</v>
          </cell>
          <cell r="F2652" t="str">
            <v>张</v>
          </cell>
        </row>
        <row r="2653">
          <cell r="C2653" t="str">
            <v>FL08V0033R0</v>
          </cell>
          <cell r="D2653" t="str">
            <v>IQC工号标签</v>
          </cell>
          <cell r="E2653" t="str">
            <v>IQC Pass 3#  椭圆形 白色 纸质 粘铝合金</v>
          </cell>
          <cell r="F2653" t="str">
            <v>张</v>
          </cell>
        </row>
        <row r="2654">
          <cell r="C2654" t="str">
            <v>FL08V0034R0</v>
          </cell>
          <cell r="D2654" t="str">
            <v>IQC工号标签</v>
          </cell>
          <cell r="E2654" t="str">
            <v>IQC Pass 4#  椭圆形 白色 纸质 粘铝合金</v>
          </cell>
          <cell r="F2654" t="str">
            <v>张</v>
          </cell>
        </row>
        <row r="2655">
          <cell r="C2655" t="str">
            <v>FL08V0035R0</v>
          </cell>
          <cell r="D2655" t="str">
            <v>IQC工号标签</v>
          </cell>
          <cell r="E2655" t="str">
            <v>IQC Pass 5#  椭圆形 白色 纸质 粘铝合金</v>
          </cell>
          <cell r="F2655" t="str">
            <v>张</v>
          </cell>
        </row>
        <row r="2656">
          <cell r="C2656" t="str">
            <v>FL08V0036R0</v>
          </cell>
          <cell r="D2656" t="str">
            <v>IQC工号标签</v>
          </cell>
          <cell r="E2656" t="str">
            <v>IQC Pass 6#  椭圆形 白色 纸质 粘铝合金</v>
          </cell>
          <cell r="F2656" t="str">
            <v>张</v>
          </cell>
        </row>
        <row r="2657">
          <cell r="C2657" t="str">
            <v>FL08V0037R0</v>
          </cell>
          <cell r="D2657" t="str">
            <v>IQC工号标签</v>
          </cell>
          <cell r="E2657" t="str">
            <v>IQC Pass 7#  椭圆形 白色 纸质 粘铝合金</v>
          </cell>
          <cell r="F2657" t="str">
            <v>张</v>
          </cell>
        </row>
        <row r="2658">
          <cell r="C2658" t="str">
            <v>FL08V0038R0</v>
          </cell>
          <cell r="D2658" t="str">
            <v>IQC工号标签</v>
          </cell>
          <cell r="E2658" t="str">
            <v>IQC Pass 8#  椭圆形 白色 纸质 粘铝合金</v>
          </cell>
          <cell r="F2658" t="str">
            <v>张</v>
          </cell>
        </row>
        <row r="2659">
          <cell r="C2659" t="str">
            <v>FL08V0039R0</v>
          </cell>
          <cell r="D2659" t="str">
            <v>IQC工号标签</v>
          </cell>
          <cell r="E2659" t="str">
            <v>IQC Pass 9#  椭圆形 白色 纸质 粘铝合金</v>
          </cell>
          <cell r="F2659" t="str">
            <v>张</v>
          </cell>
        </row>
        <row r="2660">
          <cell r="C2660" t="str">
            <v>FL08V0040R0</v>
          </cell>
          <cell r="D2660" t="str">
            <v>IQC工号标签</v>
          </cell>
          <cell r="E2660" t="str">
            <v>IQC Pass 10#  椭圆形 白色 纸质 粘铝合金</v>
          </cell>
          <cell r="F2660" t="str">
            <v>张</v>
          </cell>
        </row>
        <row r="2661">
          <cell r="C2661" t="str">
            <v>FL08V0041R0</v>
          </cell>
          <cell r="D2661" t="str">
            <v>OQC工号标签</v>
          </cell>
          <cell r="E2661" t="str">
            <v>OQC Pass 1#  椭圆形 白色 纸质 粘铝合金</v>
          </cell>
          <cell r="F2661" t="str">
            <v>张</v>
          </cell>
        </row>
        <row r="2662">
          <cell r="C2662" t="str">
            <v>FL08V0042R0</v>
          </cell>
          <cell r="D2662" t="str">
            <v>OQC工号标签</v>
          </cell>
          <cell r="E2662" t="str">
            <v>OQC Pass 2#  椭圆形 白色 纸质 粘铝合金</v>
          </cell>
          <cell r="F2662" t="str">
            <v>张</v>
          </cell>
        </row>
        <row r="2663">
          <cell r="C2663" t="str">
            <v>FL08V0043R0</v>
          </cell>
          <cell r="D2663" t="str">
            <v>OQC工号标签</v>
          </cell>
          <cell r="E2663" t="str">
            <v>OQC Pass 3#  椭圆形 白色 纸质 粘铝合金</v>
          </cell>
          <cell r="F2663" t="str">
            <v>张</v>
          </cell>
        </row>
        <row r="2664">
          <cell r="C2664" t="str">
            <v>FL08V0044R0</v>
          </cell>
          <cell r="D2664" t="str">
            <v>OQC工号标签</v>
          </cell>
          <cell r="E2664" t="str">
            <v>OQC Pass 4#  椭圆形 白色 纸质 粘铝合金</v>
          </cell>
          <cell r="F2664" t="str">
            <v>张</v>
          </cell>
        </row>
        <row r="2665">
          <cell r="C2665" t="str">
            <v>FL08V0045R0</v>
          </cell>
          <cell r="D2665" t="str">
            <v>OQC工号标签</v>
          </cell>
          <cell r="E2665" t="str">
            <v>OQC Pass 5#  椭圆形 白色 纸质 粘铝合金</v>
          </cell>
          <cell r="F2665" t="str">
            <v>张</v>
          </cell>
        </row>
        <row r="2666">
          <cell r="C2666" t="str">
            <v>FL08V0046R0</v>
          </cell>
          <cell r="D2666" t="str">
            <v>维修员工号标签</v>
          </cell>
          <cell r="E2666" t="str">
            <v>RM 1#  椭圆形 白色 纸质 粘铝合金</v>
          </cell>
          <cell r="F2666" t="str">
            <v>张</v>
          </cell>
        </row>
        <row r="2667">
          <cell r="C2667" t="str">
            <v>FL08V0047R0</v>
          </cell>
          <cell r="D2667" t="str">
            <v>维修员工号标签</v>
          </cell>
          <cell r="E2667" t="str">
            <v>RM 2#  椭圆形 白色 纸质 粘铝合金</v>
          </cell>
          <cell r="F2667" t="str">
            <v>张</v>
          </cell>
        </row>
        <row r="2668">
          <cell r="C2668" t="str">
            <v>FL08V0048R0</v>
          </cell>
          <cell r="D2668" t="str">
            <v>维修员工号标签</v>
          </cell>
          <cell r="E2668" t="str">
            <v>RM 3#  椭圆形 白色 纸质 粘铝合金</v>
          </cell>
          <cell r="F2668" t="str">
            <v>张</v>
          </cell>
        </row>
        <row r="2669">
          <cell r="C2669" t="str">
            <v>FL08V0049R0</v>
          </cell>
          <cell r="D2669" t="str">
            <v>维修员工号标签</v>
          </cell>
          <cell r="E2669" t="str">
            <v>RM 4#  椭圆形 白色 纸质 粘铝合金</v>
          </cell>
          <cell r="F2669" t="str">
            <v>张</v>
          </cell>
        </row>
        <row r="2670">
          <cell r="C2670" t="str">
            <v>FL08V0050R0</v>
          </cell>
          <cell r="D2670" t="str">
            <v>维修员工号标签</v>
          </cell>
          <cell r="E2670" t="str">
            <v>RM 5#  椭圆形 白色 纸质 粘铝合金</v>
          </cell>
          <cell r="F2670" t="str">
            <v>张</v>
          </cell>
        </row>
        <row r="2671">
          <cell r="C2671" t="str">
            <v>FL08V0051R0</v>
          </cell>
          <cell r="D2671" t="str">
            <v>维修员工号标签</v>
          </cell>
          <cell r="E2671" t="str">
            <v>RM 6#  椭圆形 白色 纸质 粘铝合金</v>
          </cell>
          <cell r="F2671" t="str">
            <v>张</v>
          </cell>
        </row>
        <row r="2672">
          <cell r="C2672" t="str">
            <v>FL08V0052R0</v>
          </cell>
          <cell r="D2672" t="str">
            <v>维修员工号标签</v>
          </cell>
          <cell r="E2672" t="str">
            <v>RM 7#  椭圆形 白色 纸质 粘铝合金</v>
          </cell>
          <cell r="F2672" t="str">
            <v>张</v>
          </cell>
        </row>
        <row r="2673">
          <cell r="C2673" t="str">
            <v>FL08V0053R0</v>
          </cell>
          <cell r="D2673" t="str">
            <v>维修员工号标签</v>
          </cell>
          <cell r="E2673" t="str">
            <v>RM 8#  椭圆形 白色 纸质 粘铝合金</v>
          </cell>
          <cell r="F2673" t="str">
            <v>张</v>
          </cell>
        </row>
        <row r="2674">
          <cell r="C2674" t="str">
            <v>FL09V0001R0</v>
          </cell>
          <cell r="D2674" t="str">
            <v>标签纸(蓝色）</v>
          </cell>
          <cell r="E2674" t="str">
            <v>15.5(L)*3(W)cm</v>
          </cell>
          <cell r="F2674" t="str">
            <v>张</v>
          </cell>
        </row>
        <row r="2675">
          <cell r="C2675" t="str">
            <v>FL09V0002R0</v>
          </cell>
          <cell r="D2675" t="str">
            <v>条码纸</v>
          </cell>
          <cell r="E2675" t="str">
            <v>50*10mm 空白</v>
          </cell>
          <cell r="F2675" t="str">
            <v>张</v>
          </cell>
        </row>
        <row r="2676">
          <cell r="C2676" t="str">
            <v>FL09V0003R0</v>
          </cell>
          <cell r="D2676" t="str">
            <v>条码纸</v>
          </cell>
          <cell r="E2676" t="str">
            <v>50*25mm 空白</v>
          </cell>
          <cell r="F2676" t="str">
            <v>张</v>
          </cell>
        </row>
        <row r="2677">
          <cell r="C2677" t="str">
            <v>FL09V0009R0</v>
          </cell>
          <cell r="D2677" t="str">
            <v>物料卡</v>
          </cell>
          <cell r="E2677" t="str">
            <v>QR-PM-016-A/0  A5</v>
          </cell>
          <cell r="F2677" t="str">
            <v>张</v>
          </cell>
        </row>
        <row r="2678">
          <cell r="C2678" t="str">
            <v>FL10V0001R0</v>
          </cell>
          <cell r="D2678" t="str">
            <v>标签纸</v>
          </cell>
          <cell r="E2678" t="str">
            <v>12*30mm</v>
          </cell>
          <cell r="F2678" t="str">
            <v>张</v>
          </cell>
        </row>
        <row r="2679">
          <cell r="C2679" t="str">
            <v>FL10V0003R0</v>
          </cell>
          <cell r="D2679" t="str">
            <v>碳带</v>
          </cell>
          <cell r="E2679" t="str">
            <v>B110 110mm*300M 普通条码纸用</v>
          </cell>
          <cell r="F2679" t="str">
            <v>卷</v>
          </cell>
        </row>
        <row r="2680">
          <cell r="C2680" t="str">
            <v>FL10V0004R0</v>
          </cell>
          <cell r="D2680" t="str">
            <v>碳带</v>
          </cell>
          <cell r="E2680" t="str">
            <v>W=80mm 哑银条码纸专用</v>
          </cell>
          <cell r="F2680" t="str">
            <v>卷</v>
          </cell>
        </row>
        <row r="2681">
          <cell r="C2681" t="str">
            <v>FL10V0004R1</v>
          </cell>
          <cell r="D2681" t="str">
            <v>碳带</v>
          </cell>
          <cell r="E2681" t="str">
            <v>B 120HS W110*L300  过光膜 哑银条码纸专用</v>
          </cell>
          <cell r="F2681" t="str">
            <v>PCS</v>
          </cell>
        </row>
        <row r="2682">
          <cell r="C2682" t="str">
            <v>FL10V0014R0</v>
          </cell>
          <cell r="D2682" t="str">
            <v>不良物品标识</v>
          </cell>
          <cell r="E2682" t="str">
            <v>55*30mm 不干胶</v>
          </cell>
          <cell r="F2682" t="str">
            <v>张</v>
          </cell>
        </row>
        <row r="2683">
          <cell r="C2683" t="str">
            <v>FL10V0014R1</v>
          </cell>
          <cell r="D2683" t="str">
            <v>不良物品标识</v>
          </cell>
          <cell r="E2683" t="str">
            <v>55*30mm 不干胶</v>
          </cell>
          <cell r="F2683" t="str">
            <v>张</v>
          </cell>
        </row>
        <row r="2684">
          <cell r="C2684" t="str">
            <v>FL10V0015R0</v>
          </cell>
          <cell r="D2684" t="str">
            <v>内校合格证</v>
          </cell>
          <cell r="E2684" t="str">
            <v>55*30mm 不干胶</v>
          </cell>
          <cell r="F2684" t="str">
            <v>张</v>
          </cell>
        </row>
        <row r="2685">
          <cell r="C2685" t="str">
            <v>FL10V0018R0</v>
          </cell>
          <cell r="D2685" t="str">
            <v>LOGO（VITY）</v>
          </cell>
          <cell r="E2685" t="str">
            <v>VITY</v>
          </cell>
          <cell r="F2685" t="str">
            <v>张</v>
          </cell>
        </row>
        <row r="2686">
          <cell r="C2686" t="str">
            <v>FL10V0019R0</v>
          </cell>
          <cell r="D2686" t="str">
            <v>LOGO（Asian Pro）</v>
          </cell>
          <cell r="E2686" t="str">
            <v>Asian Pro</v>
          </cell>
          <cell r="F2686" t="str">
            <v>张</v>
          </cell>
        </row>
        <row r="2687">
          <cell r="C2687" t="str">
            <v>FL10V0020R0</v>
          </cell>
          <cell r="D2687" t="str">
            <v>LOGO（Comprehensive）</v>
          </cell>
          <cell r="E2687" t="str">
            <v>Comprehensive</v>
          </cell>
          <cell r="F2687" t="str">
            <v>张</v>
          </cell>
        </row>
        <row r="2688">
          <cell r="C2688" t="str">
            <v>FL10V0021R0</v>
          </cell>
          <cell r="D2688" t="str">
            <v>全树脂碳带</v>
          </cell>
          <cell r="E2688" t="str">
            <v>W=110mm 哑银条码纸专用</v>
          </cell>
          <cell r="F2688" t="str">
            <v>卷</v>
          </cell>
        </row>
        <row r="2689">
          <cell r="C2689" t="str">
            <v>FL10V0022R0</v>
          </cell>
          <cell r="D2689" t="str">
            <v>LOGO（PTN）</v>
          </cell>
          <cell r="E2689" t="str">
            <v>PTN 银色</v>
          </cell>
          <cell r="F2689" t="str">
            <v>PCS</v>
          </cell>
        </row>
        <row r="2690">
          <cell r="C2690" t="str">
            <v>FL11V0002R0</v>
          </cell>
          <cell r="D2690" t="str">
            <v>斑马胶</v>
          </cell>
          <cell r="E2690" t="str">
            <v>黄黑相间</v>
          </cell>
          <cell r="F2690" t="str">
            <v>卷</v>
          </cell>
        </row>
        <row r="2691">
          <cell r="C2691" t="str">
            <v>FL11V0003R0</v>
          </cell>
          <cell r="D2691" t="str">
            <v>斑马胶</v>
          </cell>
          <cell r="E2691" t="str">
            <v>红色</v>
          </cell>
          <cell r="F2691" t="str">
            <v>卷</v>
          </cell>
        </row>
        <row r="2692">
          <cell r="C2692" t="str">
            <v>FL13V0001R0</v>
          </cell>
          <cell r="D2692" t="str">
            <v>碎布</v>
          </cell>
          <cell r="F2692" t="str">
            <v>斤</v>
          </cell>
        </row>
        <row r="2693">
          <cell r="C2693" t="str">
            <v>FL13V0002R0</v>
          </cell>
          <cell r="D2693" t="str">
            <v>防尘过滤网</v>
          </cell>
          <cell r="E2693" t="str">
            <v>40ppi-3mm 1米*2米</v>
          </cell>
          <cell r="F2693" t="str">
            <v>张</v>
          </cell>
        </row>
        <row r="2694">
          <cell r="C2694" t="str">
            <v>FL13V0003R0</v>
          </cell>
          <cell r="D2694" t="str">
            <v>口罩</v>
          </cell>
          <cell r="E2694" t="str">
            <v>棉</v>
          </cell>
          <cell r="F2694" t="str">
            <v>PCS</v>
          </cell>
        </row>
        <row r="2695">
          <cell r="C2695" t="str">
            <v>FL13V0005R0</v>
          </cell>
          <cell r="D2695" t="str">
            <v>防静电手套</v>
          </cell>
          <cell r="F2695" t="str">
            <v>对</v>
          </cell>
        </row>
        <row r="2696">
          <cell r="C2696" t="str">
            <v>FL13V0006R0</v>
          </cell>
          <cell r="D2696" t="str">
            <v>贴纸</v>
          </cell>
          <cell r="F2696" t="str">
            <v>张</v>
          </cell>
        </row>
        <row r="2697">
          <cell r="C2697" t="str">
            <v>FL13V0007R0</v>
          </cell>
          <cell r="D2697" t="str">
            <v>标签贴</v>
          </cell>
          <cell r="F2697" t="str">
            <v>张</v>
          </cell>
        </row>
        <row r="2698">
          <cell r="C2698" t="str">
            <v>FL14V0012R0</v>
          </cell>
          <cell r="D2698" t="str">
            <v>CS-E14-B</v>
          </cell>
          <cell r="E2698" t="str">
            <v>2014年版英文视频产品手册</v>
          </cell>
          <cell r="F2698" t="str">
            <v>本</v>
          </cell>
        </row>
        <row r="2699">
          <cell r="C2699" t="str">
            <v>FL14V0013R0</v>
          </cell>
          <cell r="D2699" t="str">
            <v>CA-E14-B</v>
          </cell>
          <cell r="E2699" t="str">
            <v>2014年版英文会讨产品手册</v>
          </cell>
          <cell r="F2699" t="str">
            <v>本</v>
          </cell>
        </row>
        <row r="2700">
          <cell r="C2700" t="str">
            <v>FL14V0014R0</v>
          </cell>
          <cell r="D2700" t="str">
            <v>CS-E15-B</v>
          </cell>
          <cell r="E2700" t="str">
            <v>2015年版英文视频产品手册</v>
          </cell>
          <cell r="F2700" t="str">
            <v>本</v>
          </cell>
        </row>
        <row r="2701">
          <cell r="C2701" t="str">
            <v>FL15V0001R0</v>
          </cell>
          <cell r="D2701" t="str">
            <v>1月份颜色标签</v>
          </cell>
          <cell r="E2701" t="str">
            <v>浅绿色 Ф16mm （不干胶 不过膜）</v>
          </cell>
          <cell r="F2701" t="str">
            <v>PCS</v>
          </cell>
        </row>
        <row r="2702">
          <cell r="C2702" t="str">
            <v>FL15V0002R0</v>
          </cell>
          <cell r="D2702" t="str">
            <v>2月份颜色标签</v>
          </cell>
          <cell r="E2702" t="str">
            <v>天蓝色 Ф16mm （不干胶 不过膜）</v>
          </cell>
          <cell r="F2702" t="str">
            <v>PCS</v>
          </cell>
        </row>
        <row r="2703">
          <cell r="C2703" t="str">
            <v>FL15V0003R0</v>
          </cell>
          <cell r="D2703" t="str">
            <v>3月份颜色标签</v>
          </cell>
          <cell r="E2703" t="str">
            <v>浅蓝色 Ф16mm （不干胶 不过膜）</v>
          </cell>
          <cell r="F2703" t="str">
            <v>PCS</v>
          </cell>
        </row>
        <row r="2704">
          <cell r="C2704" t="str">
            <v>FL15V0004R0</v>
          </cell>
          <cell r="D2704" t="str">
            <v>4月份颜色标签</v>
          </cell>
          <cell r="E2704" t="str">
            <v>紫色 Ф16mm （不干胶 不过膜）</v>
          </cell>
          <cell r="F2704" t="str">
            <v>PCS</v>
          </cell>
        </row>
        <row r="2705">
          <cell r="C2705" t="str">
            <v>FL15V0005R0</v>
          </cell>
          <cell r="D2705" t="str">
            <v>5月份颜色标签</v>
          </cell>
          <cell r="E2705" t="str">
            <v>橙色 Ф16mm （不干胶 不过膜）</v>
          </cell>
          <cell r="F2705" t="str">
            <v>PCS</v>
          </cell>
        </row>
        <row r="2706">
          <cell r="C2706" t="str">
            <v>FL15V0006R0</v>
          </cell>
          <cell r="D2706" t="str">
            <v>6月份颜色标签</v>
          </cell>
          <cell r="E2706" t="str">
            <v>褐色 Ф16mm （不干胶 不过膜）</v>
          </cell>
          <cell r="F2706" t="str">
            <v>PCS</v>
          </cell>
        </row>
        <row r="2707">
          <cell r="C2707" t="str">
            <v>FL15V0007R0</v>
          </cell>
          <cell r="D2707" t="str">
            <v>7月份颜色标签</v>
          </cell>
          <cell r="E2707" t="str">
            <v>深蓝色 Ф16mm （不干胶 不过膜）</v>
          </cell>
          <cell r="F2707" t="str">
            <v>PCS</v>
          </cell>
        </row>
        <row r="2708">
          <cell r="C2708" t="str">
            <v>FL15V0008R0</v>
          </cell>
          <cell r="D2708" t="str">
            <v>8月份颜色标签</v>
          </cell>
          <cell r="E2708" t="str">
            <v>棕色 Ф16mm （不干胶 不过膜）</v>
          </cell>
          <cell r="F2708" t="str">
            <v>PCS</v>
          </cell>
        </row>
        <row r="2709">
          <cell r="C2709" t="str">
            <v>FL15V0009R0</v>
          </cell>
          <cell r="D2709" t="str">
            <v>9月份颜色标签</v>
          </cell>
          <cell r="E2709" t="str">
            <v>金色 Ф16mm （不干胶 不过膜）</v>
          </cell>
          <cell r="F2709" t="str">
            <v>PCS</v>
          </cell>
        </row>
        <row r="2710">
          <cell r="C2710" t="str">
            <v>FL15V0010R0</v>
          </cell>
          <cell r="D2710" t="str">
            <v>10月份颜色标签</v>
          </cell>
          <cell r="E2710" t="str">
            <v>浅紫色 Ф16mm （不干胶 不过膜）</v>
          </cell>
          <cell r="F2710" t="str">
            <v>PCS</v>
          </cell>
        </row>
        <row r="2711">
          <cell r="C2711" t="str">
            <v>FL15V0011R0</v>
          </cell>
          <cell r="D2711" t="str">
            <v>11月份颜色标签</v>
          </cell>
          <cell r="E2711" t="str">
            <v>浅黄色 Ф16mm （不干胶 不过膜）</v>
          </cell>
          <cell r="F2711" t="str">
            <v>PCS</v>
          </cell>
        </row>
        <row r="2712">
          <cell r="C2712" t="str">
            <v>FL15V0012R0</v>
          </cell>
          <cell r="D2712" t="str">
            <v>12月份颜色标签</v>
          </cell>
          <cell r="E2712" t="str">
            <v>灰色 Ф16mm （不干胶 不过膜）</v>
          </cell>
          <cell r="F2712" t="str">
            <v>PCS</v>
          </cell>
        </row>
        <row r="2713">
          <cell r="C2713" t="str">
            <v>FL18V0001R0</v>
          </cell>
          <cell r="D2713" t="str">
            <v>版本标签纸</v>
          </cell>
          <cell r="E2713" t="str">
            <v>A版本贴纸</v>
          </cell>
          <cell r="F2713" t="str">
            <v>张</v>
          </cell>
        </row>
        <row r="2714">
          <cell r="C2714" t="str">
            <v>FL18V0002R0</v>
          </cell>
          <cell r="D2714" t="str">
            <v>版本标签纸</v>
          </cell>
          <cell r="E2714" t="str">
            <v>B版本贴纸</v>
          </cell>
          <cell r="F2714" t="str">
            <v>张</v>
          </cell>
        </row>
        <row r="2715">
          <cell r="C2715" t="str">
            <v>FL18V0003R0</v>
          </cell>
          <cell r="D2715" t="str">
            <v>版本标签纸</v>
          </cell>
          <cell r="E2715" t="str">
            <v>C版本贴纸</v>
          </cell>
          <cell r="F2715" t="str">
            <v>张</v>
          </cell>
        </row>
        <row r="2716">
          <cell r="C2716" t="str">
            <v>FL18V0004R0</v>
          </cell>
          <cell r="D2716" t="str">
            <v>版本标签纸</v>
          </cell>
          <cell r="E2716" t="str">
            <v>D版本贴纸</v>
          </cell>
          <cell r="F2716" t="str">
            <v>张</v>
          </cell>
        </row>
        <row r="2717">
          <cell r="C2717" t="str">
            <v>FL18V0005R0</v>
          </cell>
          <cell r="D2717" t="str">
            <v>版本标签纸</v>
          </cell>
          <cell r="E2717" t="str">
            <v>E版本贴纸</v>
          </cell>
          <cell r="F2717" t="str">
            <v>张</v>
          </cell>
        </row>
        <row r="2718">
          <cell r="C2718" t="str">
            <v>FL18V0006R0</v>
          </cell>
          <cell r="D2718" t="str">
            <v>版本标签纸</v>
          </cell>
          <cell r="E2718" t="str">
            <v>F版本贴纸</v>
          </cell>
          <cell r="F2718" t="str">
            <v>张</v>
          </cell>
        </row>
        <row r="2719">
          <cell r="C2719" t="str">
            <v>FL18V0007R0</v>
          </cell>
          <cell r="D2719" t="str">
            <v>版本标签纸</v>
          </cell>
          <cell r="E2719" t="str">
            <v>G版本贴纸</v>
          </cell>
          <cell r="F2719" t="str">
            <v>张</v>
          </cell>
        </row>
        <row r="2720">
          <cell r="C2720" t="str">
            <v>FL18V0008R0</v>
          </cell>
          <cell r="D2720" t="str">
            <v>版本标签纸</v>
          </cell>
          <cell r="E2720" t="str">
            <v>H版本贴纸</v>
          </cell>
          <cell r="F2720" t="str">
            <v>张</v>
          </cell>
        </row>
        <row r="2721">
          <cell r="C2721" t="str">
            <v>FL18V0009R0</v>
          </cell>
          <cell r="D2721" t="str">
            <v>版本标签纸</v>
          </cell>
          <cell r="E2721" t="str">
            <v>I版本贴纸</v>
          </cell>
          <cell r="F2721" t="str">
            <v>张</v>
          </cell>
        </row>
        <row r="2722">
          <cell r="C2722" t="str">
            <v>FL18V0010R0</v>
          </cell>
          <cell r="D2722" t="str">
            <v>版本标签纸</v>
          </cell>
          <cell r="E2722" t="str">
            <v>J版本贴纸</v>
          </cell>
          <cell r="F2722" t="str">
            <v>张</v>
          </cell>
        </row>
        <row r="2723">
          <cell r="C2723" t="str">
            <v>FL18V0011R0</v>
          </cell>
          <cell r="D2723" t="str">
            <v>版本标签纸</v>
          </cell>
          <cell r="E2723" t="str">
            <v>K版本贴纸</v>
          </cell>
          <cell r="F2723" t="str">
            <v>张</v>
          </cell>
        </row>
        <row r="2724">
          <cell r="C2724" t="str">
            <v>FL18V0012R0</v>
          </cell>
          <cell r="D2724" t="str">
            <v>版本标签纸</v>
          </cell>
          <cell r="E2724" t="str">
            <v>L版本贴纸</v>
          </cell>
          <cell r="F2724" t="str">
            <v>张</v>
          </cell>
        </row>
        <row r="2725">
          <cell r="C2725" t="str">
            <v>FL18V0013R0</v>
          </cell>
          <cell r="D2725" t="str">
            <v>版本标签纸</v>
          </cell>
          <cell r="E2725" t="str">
            <v>M版本贴纸</v>
          </cell>
          <cell r="F2725" t="str">
            <v>张</v>
          </cell>
        </row>
        <row r="2726">
          <cell r="C2726" t="str">
            <v>FL18V0014R0</v>
          </cell>
          <cell r="D2726" t="str">
            <v>版本标签纸</v>
          </cell>
          <cell r="E2726" t="str">
            <v>N版本贴纸</v>
          </cell>
          <cell r="F2726" t="str">
            <v>张</v>
          </cell>
        </row>
        <row r="2727">
          <cell r="C2727" t="str">
            <v>FL18V0015R0</v>
          </cell>
          <cell r="D2727" t="str">
            <v>版本标签纸</v>
          </cell>
          <cell r="E2727" t="str">
            <v>O版本贴纸</v>
          </cell>
          <cell r="F2727" t="str">
            <v>张</v>
          </cell>
        </row>
        <row r="2728">
          <cell r="C2728" t="str">
            <v>FL19V0001R0</v>
          </cell>
          <cell r="D2728" t="str">
            <v>散热硅胶</v>
          </cell>
          <cell r="E2728" t="str">
            <v>TIF1300-05S 20*20*7.5T</v>
          </cell>
          <cell r="F2728" t="str">
            <v>PCS</v>
          </cell>
        </row>
        <row r="2729">
          <cell r="C2729" t="str">
            <v>FL19V0002R0</v>
          </cell>
          <cell r="D2729" t="str">
            <v>散热硅胶</v>
          </cell>
          <cell r="E2729" t="str">
            <v>TIF1300-05S 28*28*7.5T</v>
          </cell>
          <cell r="F2729" t="str">
            <v>PCS</v>
          </cell>
        </row>
        <row r="2730">
          <cell r="C2730" t="str">
            <v>FL19V0003R0</v>
          </cell>
          <cell r="D2730" t="str">
            <v>散热硅胶</v>
          </cell>
          <cell r="E2730" t="str">
            <v>25*25*9T 2.0W</v>
          </cell>
          <cell r="F2730" t="str">
            <v>PCS</v>
          </cell>
        </row>
        <row r="2731">
          <cell r="C2731" t="str">
            <v>FL19V0004R0</v>
          </cell>
          <cell r="D2731" t="str">
            <v>散热硅胶</v>
          </cell>
          <cell r="E2731" t="str">
            <v>20*20*3T 灰色  2.0W导热系数</v>
          </cell>
          <cell r="F2731" t="str">
            <v>PCS</v>
          </cell>
        </row>
        <row r="2732">
          <cell r="C2732" t="str">
            <v>FL19V0005R0</v>
          </cell>
          <cell r="D2732" t="str">
            <v>散热硅胶</v>
          </cell>
          <cell r="E2732" t="str">
            <v>13*13*4T 灰色 2.0W导热系数</v>
          </cell>
          <cell r="F2732" t="str">
            <v>PCS</v>
          </cell>
        </row>
        <row r="2733">
          <cell r="C2733" t="str">
            <v>FL19V0007R0</v>
          </cell>
          <cell r="D2733" t="str">
            <v>散热硅胶</v>
          </cell>
          <cell r="E2733" t="str">
            <v>25*25*7.5T 灰色 2.0W导热系数</v>
          </cell>
          <cell r="F2733" t="str">
            <v>PCS</v>
          </cell>
        </row>
        <row r="2734">
          <cell r="C2734" t="str">
            <v>FL19V0008R0</v>
          </cell>
          <cell r="D2734" t="str">
            <v>散热硅胶</v>
          </cell>
          <cell r="E2734" t="str">
            <v>20*20*4T 灰色 2.0W导热系数 硬度35</v>
          </cell>
          <cell r="F2734" t="str">
            <v>PCS</v>
          </cell>
        </row>
        <row r="2735">
          <cell r="C2735" t="str">
            <v>FL19V0009R0</v>
          </cell>
          <cell r="D2735" t="str">
            <v>散热硅胶</v>
          </cell>
          <cell r="E2735" t="str">
            <v>25*25*5T 灰色 2.0W导热系数 硬度35</v>
          </cell>
          <cell r="F2735" t="str">
            <v>PCS</v>
          </cell>
        </row>
        <row r="2736">
          <cell r="C2736" t="str">
            <v>P01V0001R0</v>
          </cell>
          <cell r="D2736" t="str">
            <v>HD8前板(条码纸）</v>
          </cell>
          <cell r="E2736" t="str">
            <v>PU2U3UAB0  2010.03.24</v>
          </cell>
          <cell r="F2736" t="str">
            <v>PCS</v>
          </cell>
        </row>
        <row r="2737">
          <cell r="C2737" t="str">
            <v>P01V0002R0</v>
          </cell>
          <cell r="D2737" t="str">
            <v>HD16前板（条码纸）</v>
          </cell>
          <cell r="E2737" t="str">
            <v>PU2U3UAB0  2010.03.24</v>
          </cell>
          <cell r="F2737" t="str">
            <v>PCS</v>
          </cell>
        </row>
        <row r="2738">
          <cell r="C2738" t="str">
            <v>P01V0003R0</v>
          </cell>
          <cell r="D2738" t="str">
            <v>DV8前板（条码纸）</v>
          </cell>
          <cell r="E2738" t="str">
            <v>PU2U3UAB0  2010.03.24</v>
          </cell>
          <cell r="F2738" t="str">
            <v>PCS</v>
          </cell>
        </row>
        <row r="2739">
          <cell r="C2739" t="str">
            <v>P01V0004R0</v>
          </cell>
          <cell r="D2739" t="str">
            <v>DV16前板（条码纸）</v>
          </cell>
          <cell r="E2739" t="str">
            <v>PU2U3UAB0  2010.03.24</v>
          </cell>
          <cell r="F2739" t="str">
            <v>PCS</v>
          </cell>
        </row>
        <row r="2740">
          <cell r="C2740" t="str">
            <v>P01V0005R0</v>
          </cell>
          <cell r="D2740" t="str">
            <v>HD32A前板（条码纸）</v>
          </cell>
          <cell r="E2740" t="str">
            <v>PU2U3UAB0  2010.03.24</v>
          </cell>
          <cell r="F2740" t="str">
            <v>PCS</v>
          </cell>
        </row>
        <row r="2741">
          <cell r="C2741" t="str">
            <v>P01V0006R0</v>
          </cell>
          <cell r="D2741" t="str">
            <v>HD32B前板（条码纸）</v>
          </cell>
          <cell r="E2741" t="str">
            <v>PU2U3UAB0  2010.03.24</v>
          </cell>
          <cell r="F2741" t="str">
            <v>PCS</v>
          </cell>
        </row>
        <row r="2742">
          <cell r="C2742" t="str">
            <v>P01V0007R0</v>
          </cell>
          <cell r="D2742" t="str">
            <v>DV32A前板（条码纸）</v>
          </cell>
          <cell r="E2742" t="str">
            <v>PU2U3UAB0  2010.03.24</v>
          </cell>
          <cell r="F2742" t="str">
            <v>PCS</v>
          </cell>
        </row>
        <row r="2743">
          <cell r="C2743" t="str">
            <v>P01V0008R0</v>
          </cell>
          <cell r="D2743" t="str">
            <v>DV32B前板（条码纸）</v>
          </cell>
          <cell r="E2743" t="str">
            <v>PU2U3UAB0  2010.03.24</v>
          </cell>
          <cell r="F2743" t="str">
            <v>PCS</v>
          </cell>
        </row>
        <row r="2744">
          <cell r="C2744" t="str">
            <v>P01V0009R0</v>
          </cell>
          <cell r="D2744" t="str">
            <v>VG16前板（条码纸）</v>
          </cell>
          <cell r="E2744" t="str">
            <v>PU2U3UAB0  2010.03.24</v>
          </cell>
          <cell r="F2744" t="str">
            <v>PCS</v>
          </cell>
        </row>
        <row r="2745">
          <cell r="C2745" t="str">
            <v>P01V0010R0</v>
          </cell>
          <cell r="D2745" t="str">
            <v>RG8前板（条码纸）</v>
          </cell>
          <cell r="E2745" t="str">
            <v>PU2U3UAB0  2010.03.24</v>
          </cell>
          <cell r="F2745" t="str">
            <v>PCS</v>
          </cell>
        </row>
        <row r="2746">
          <cell r="C2746" t="str">
            <v>P01V0011R0</v>
          </cell>
          <cell r="D2746" t="str">
            <v>VG8前板（条码纸）</v>
          </cell>
          <cell r="E2746" t="str">
            <v>PU2U3UAB0  2010.03.24</v>
          </cell>
          <cell r="F2746" t="str">
            <v>PCS</v>
          </cell>
        </row>
        <row r="2747">
          <cell r="C2747" t="str">
            <v>P01V0012R0</v>
          </cell>
          <cell r="D2747" t="str">
            <v>CV16前板（条码纸）</v>
          </cell>
          <cell r="E2747" t="str">
            <v>PU2U3UAB0  2010.03.24</v>
          </cell>
          <cell r="F2747" t="str">
            <v>PCS</v>
          </cell>
        </row>
        <row r="2748">
          <cell r="C2748" t="str">
            <v>P01V0013R0</v>
          </cell>
          <cell r="D2748" t="str">
            <v>RG16前板（条码纸）</v>
          </cell>
          <cell r="E2748" t="str">
            <v>PU2U3UAB0  2010.03.24</v>
          </cell>
          <cell r="F2748" t="str">
            <v>PCS</v>
          </cell>
        </row>
        <row r="2749">
          <cell r="C2749" t="str">
            <v>P01V0014R0</v>
          </cell>
          <cell r="D2749" t="str">
            <v>RG32A前板（条码纸）</v>
          </cell>
          <cell r="E2749" t="str">
            <v>PU2U3UAB0  2010.03.24</v>
          </cell>
          <cell r="F2749" t="str">
            <v>PCS</v>
          </cell>
        </row>
        <row r="2750">
          <cell r="C2750" t="str">
            <v>P01V0015R0</v>
          </cell>
          <cell r="D2750" t="str">
            <v>RG32B前板（条码纸）</v>
          </cell>
          <cell r="E2750" t="str">
            <v>PU2U3UAB0  2010.03.24</v>
          </cell>
          <cell r="F2750" t="str">
            <v>PCS</v>
          </cell>
        </row>
        <row r="2751">
          <cell r="C2751" t="str">
            <v>P01V0016R0</v>
          </cell>
          <cell r="D2751" t="str">
            <v>MRG96主前板（条码纸）</v>
          </cell>
          <cell r="E2751" t="str">
            <v>PU2U3UAB0  2010.03.24</v>
          </cell>
          <cell r="F2751" t="str">
            <v>PCS</v>
          </cell>
        </row>
        <row r="2752">
          <cell r="C2752" t="str">
            <v>P01V0017R0</v>
          </cell>
          <cell r="D2752" t="str">
            <v>MRG96副前板（条码纸）</v>
          </cell>
          <cell r="E2752" t="str">
            <v>PU2U3UAB0  2010.03.24</v>
          </cell>
          <cell r="F2752" t="str">
            <v>PCS</v>
          </cell>
        </row>
        <row r="2753">
          <cell r="C2753" t="str">
            <v>P01V0018R0</v>
          </cell>
          <cell r="D2753" t="str">
            <v>MHD44前板（条码纸）</v>
          </cell>
          <cell r="E2753" t="str">
            <v>PU1UAA4  2009.03.26</v>
          </cell>
          <cell r="F2753" t="str">
            <v>PCS</v>
          </cell>
        </row>
        <row r="2754">
          <cell r="C2754" t="str">
            <v>P01V0018R1</v>
          </cell>
          <cell r="D2754" t="str">
            <v>MHD44前板（条码纸）</v>
          </cell>
          <cell r="E2754" t="str">
            <v>HDMI44AB0  2013-10-14</v>
          </cell>
          <cell r="F2754" t="str">
            <v>PCS</v>
          </cell>
        </row>
        <row r="2755">
          <cell r="C2755" t="str">
            <v>P01V0019R0</v>
          </cell>
          <cell r="D2755" t="str">
            <v>MVG44前板（条码纸）</v>
          </cell>
          <cell r="E2755" t="str">
            <v>PU1UAA4  2009.03.26</v>
          </cell>
          <cell r="F2755" t="str">
            <v>PCS</v>
          </cell>
        </row>
        <row r="2756">
          <cell r="C2756" t="str">
            <v>P01V0019R1</v>
          </cell>
          <cell r="D2756" t="str">
            <v>MVG44前板（条码纸）</v>
          </cell>
          <cell r="E2756" t="str">
            <v>HDMI44AB0  2013-10-14</v>
          </cell>
          <cell r="F2756" t="str">
            <v>PCS</v>
          </cell>
        </row>
        <row r="2757">
          <cell r="C2757" t="str">
            <v>P01V0020R0</v>
          </cell>
          <cell r="D2757" t="str">
            <v>MDV44前板（条码纸）</v>
          </cell>
          <cell r="E2757" t="str">
            <v>PU1UAA4  2009.03.26</v>
          </cell>
          <cell r="F2757" t="str">
            <v>PCS</v>
          </cell>
        </row>
        <row r="2758">
          <cell r="C2758" t="str">
            <v>P01V0020R1</v>
          </cell>
          <cell r="D2758" t="str">
            <v>MDV44前板（条码纸）</v>
          </cell>
          <cell r="E2758" t="str">
            <v>HDMI44AB0  2013-10-14</v>
          </cell>
          <cell r="F2758" t="str">
            <v>PCS</v>
          </cell>
        </row>
        <row r="2759">
          <cell r="C2759" t="str">
            <v>P01V0021R0</v>
          </cell>
          <cell r="D2759" t="str">
            <v>音频板（条码纸）</v>
          </cell>
          <cell r="E2759" t="str">
            <v>MA44AA1  2010.10.15</v>
          </cell>
          <cell r="F2759" t="str">
            <v>PCS</v>
          </cell>
        </row>
        <row r="2760">
          <cell r="C2760" t="str">
            <v>P01V0022R0</v>
          </cell>
          <cell r="D2760" t="str">
            <v>MMX88A音频板（条码纸）</v>
          </cell>
          <cell r="E2760" t="str">
            <v>MA88AA2  2012.03.02</v>
          </cell>
          <cell r="F2760" t="str">
            <v>PCS</v>
          </cell>
        </row>
        <row r="2761">
          <cell r="C2761" t="str">
            <v>P01V0022R1</v>
          </cell>
          <cell r="D2761" t="str">
            <v>MMX88A/MDV88A(D版）音频板（条码纸）</v>
          </cell>
          <cell r="E2761" t="str">
            <v>MA88AA3  2012.10.17</v>
          </cell>
          <cell r="F2761" t="str">
            <v>PCS</v>
          </cell>
        </row>
        <row r="2762">
          <cell r="C2762" t="str">
            <v>P01V0022R2</v>
          </cell>
          <cell r="D2762" t="str">
            <v>MMX88A/MDV88A(D版）音频板（条码纸）</v>
          </cell>
          <cell r="E2762" t="str">
            <v>MA88AA4 2013-10-15</v>
          </cell>
          <cell r="F2762" t="str">
            <v>PCS</v>
          </cell>
        </row>
        <row r="2763">
          <cell r="C2763" t="str">
            <v>P01V0023R0</v>
          </cell>
          <cell r="D2763" t="str">
            <v>16A板音频IN板（条码纸）</v>
          </cell>
          <cell r="E2763" t="str">
            <v>MA16-64AA1  2010.01.06</v>
          </cell>
          <cell r="F2763" t="str">
            <v>PCS</v>
          </cell>
        </row>
        <row r="2764">
          <cell r="C2764" t="str">
            <v>P01V0023R1</v>
          </cell>
          <cell r="D2764" t="str">
            <v>16A板音频IN板（条码纸）</v>
          </cell>
          <cell r="E2764" t="str">
            <v>MA16-64AA2  2012.08.06</v>
          </cell>
          <cell r="F2764" t="str">
            <v>PCS</v>
          </cell>
        </row>
        <row r="2765">
          <cell r="C2765" t="str">
            <v>P01V0024R0</v>
          </cell>
          <cell r="D2765" t="str">
            <v>32A板音频IN板（条码纸）</v>
          </cell>
          <cell r="E2765" t="str">
            <v>MA16-64AA1  2010.01.06</v>
          </cell>
          <cell r="F2765" t="str">
            <v>PCS</v>
          </cell>
        </row>
        <row r="2766">
          <cell r="C2766" t="str">
            <v>P01V0024R1</v>
          </cell>
          <cell r="D2766" t="str">
            <v>32A板音频IN板（条码纸）</v>
          </cell>
          <cell r="E2766" t="str">
            <v>MA16-64AA2  2012.08.06</v>
          </cell>
          <cell r="F2766" t="str">
            <v>PCS</v>
          </cell>
        </row>
        <row r="2767">
          <cell r="C2767" t="str">
            <v>P01V0025R0</v>
          </cell>
          <cell r="D2767" t="str">
            <v>32B板音频IN板（条码纸）</v>
          </cell>
          <cell r="E2767" t="str">
            <v>MA16-64AA1  2010.01.06</v>
          </cell>
          <cell r="F2767" t="str">
            <v>PCS</v>
          </cell>
        </row>
        <row r="2768">
          <cell r="C2768" t="str">
            <v>P01V0025R1</v>
          </cell>
          <cell r="D2768" t="str">
            <v>32B板音频IN板（条码纸）</v>
          </cell>
          <cell r="E2768" t="str">
            <v>MA16-64AA2  2012.08.06</v>
          </cell>
          <cell r="F2768" t="str">
            <v>PCS</v>
          </cell>
        </row>
        <row r="2769">
          <cell r="C2769" t="str">
            <v>P01V0026R0</v>
          </cell>
          <cell r="D2769" t="str">
            <v>16A板音频OUT板（条码纸）</v>
          </cell>
          <cell r="E2769" t="str">
            <v>MA16-64AB1  2010.01.09</v>
          </cell>
          <cell r="F2769" t="str">
            <v>PCS</v>
          </cell>
        </row>
        <row r="2770">
          <cell r="C2770" t="str">
            <v>P01V0026R1</v>
          </cell>
          <cell r="D2770" t="str">
            <v>16A板音频OUT板（条码纸）</v>
          </cell>
          <cell r="E2770" t="str">
            <v>MA16-64AB2  2012.08.06</v>
          </cell>
          <cell r="F2770" t="str">
            <v>PCS</v>
          </cell>
        </row>
        <row r="2771">
          <cell r="C2771" t="str">
            <v>P01V0027R0</v>
          </cell>
          <cell r="D2771" t="str">
            <v>32A板音频OUT板（条码纸）</v>
          </cell>
          <cell r="E2771" t="str">
            <v>MA16-64AB1  2010.01.09</v>
          </cell>
          <cell r="F2771" t="str">
            <v>PCS</v>
          </cell>
        </row>
        <row r="2772">
          <cell r="C2772" t="str">
            <v>P01V0027R1</v>
          </cell>
          <cell r="D2772" t="str">
            <v>32A板音频OUT板（条码纸）</v>
          </cell>
          <cell r="E2772" t="str">
            <v>MA16-64AB2  2012.08.06</v>
          </cell>
          <cell r="F2772" t="str">
            <v>PCS</v>
          </cell>
        </row>
        <row r="2773">
          <cell r="C2773" t="str">
            <v>P01V0028R0</v>
          </cell>
          <cell r="D2773" t="str">
            <v>32B板音频OUT板（条码纸）</v>
          </cell>
          <cell r="E2773" t="str">
            <v>MA16-64AB1  2010.01.09</v>
          </cell>
          <cell r="F2773" t="str">
            <v>PCS</v>
          </cell>
        </row>
        <row r="2774">
          <cell r="C2774" t="str">
            <v>P01V0028R1</v>
          </cell>
          <cell r="D2774" t="str">
            <v>32B板音频OUT板（条码纸）</v>
          </cell>
          <cell r="E2774" t="str">
            <v>MA16-64AB2  2012.08.06</v>
          </cell>
          <cell r="F2774" t="str">
            <v>PCS</v>
          </cell>
        </row>
        <row r="2775">
          <cell r="C2775" t="str">
            <v>P01V0029R0</v>
          </cell>
          <cell r="D2775" t="str">
            <v>音视频板（条码纸）</v>
          </cell>
          <cell r="E2775" t="str">
            <v>MVG44AA2  2009.08.18</v>
          </cell>
          <cell r="F2775" t="str">
            <v>PCS</v>
          </cell>
        </row>
        <row r="2776">
          <cell r="C2776" t="str">
            <v>P01V0029R1</v>
          </cell>
          <cell r="D2776" t="str">
            <v>音视频板（条码纸）</v>
          </cell>
          <cell r="E2776" t="str">
            <v>MVG44AA3  2012.09.18</v>
          </cell>
          <cell r="F2776" t="str">
            <v>PCS</v>
          </cell>
        </row>
        <row r="2777">
          <cell r="C2777" t="str">
            <v>P01V0030R0</v>
          </cell>
          <cell r="D2777" t="str">
            <v>视频板（条码纸）</v>
          </cell>
          <cell r="E2777" t="str">
            <v>MCV44AA1  2009.08.09</v>
          </cell>
          <cell r="F2777" t="str">
            <v>PCS</v>
          </cell>
        </row>
        <row r="2778">
          <cell r="C2778" t="str">
            <v>P01V0031R0</v>
          </cell>
          <cell r="D2778" t="str">
            <v>音视频板（条码纸）</v>
          </cell>
          <cell r="E2778" t="str">
            <v>MCV88AIIAA2  2009.08.05</v>
          </cell>
          <cell r="F2778" t="str">
            <v>PCS</v>
          </cell>
        </row>
        <row r="2779">
          <cell r="C2779" t="str">
            <v>P01V0032R0</v>
          </cell>
          <cell r="D2779" t="str">
            <v>音频板（条码纸）</v>
          </cell>
          <cell r="E2779" t="str">
            <v>MCV88AIIAB1  2009.07.15</v>
          </cell>
          <cell r="F2779" t="str">
            <v>PCS</v>
          </cell>
        </row>
        <row r="2780">
          <cell r="C2780" t="str">
            <v>P01V0033R0</v>
          </cell>
          <cell r="D2780" t="str">
            <v>控制板（条码纸）</v>
          </cell>
          <cell r="E2780" t="str">
            <v>MCV88AIIAC2  2009.07.25</v>
          </cell>
          <cell r="F2780" t="str">
            <v>PCS</v>
          </cell>
        </row>
        <row r="2781">
          <cell r="C2781" t="str">
            <v>P01V0034R0</v>
          </cell>
          <cell r="D2781" t="str">
            <v>MCV3232视频板（条码纸）</v>
          </cell>
          <cell r="E2781" t="str">
            <v>MCV3232AE0  2010.12.10</v>
          </cell>
          <cell r="F2781" t="str">
            <v>PCS</v>
          </cell>
        </row>
        <row r="2782">
          <cell r="C2782" t="str">
            <v>P01V0035R0</v>
          </cell>
          <cell r="D2782" t="str">
            <v>视频板（条码纸）</v>
          </cell>
          <cell r="E2782" t="str">
            <v>MDV44AA3  2010.07.05</v>
          </cell>
          <cell r="F2782" t="str">
            <v>PCS</v>
          </cell>
        </row>
        <row r="2783">
          <cell r="C2783" t="str">
            <v>P01V0036R0</v>
          </cell>
          <cell r="D2783" t="str">
            <v>HD8切换板（条码纸）</v>
          </cell>
          <cell r="E2783" t="str">
            <v>2011.07.14</v>
          </cell>
          <cell r="F2783" t="str">
            <v>PCS</v>
          </cell>
        </row>
        <row r="2784">
          <cell r="C2784" t="str">
            <v>P01V0037R0</v>
          </cell>
          <cell r="D2784" t="str">
            <v>HD16A切换板（条码纸）</v>
          </cell>
          <cell r="E2784" t="str">
            <v>2011.07.14</v>
          </cell>
          <cell r="F2784" t="str">
            <v>PCS</v>
          </cell>
        </row>
        <row r="2785">
          <cell r="C2785" t="str">
            <v>P01V0038R0</v>
          </cell>
          <cell r="D2785" t="str">
            <v>HD16B切换板（条码纸）</v>
          </cell>
          <cell r="E2785" t="str">
            <v>2011.07.14</v>
          </cell>
          <cell r="F2785" t="str">
            <v>PCS</v>
          </cell>
        </row>
        <row r="2786">
          <cell r="C2786" t="str">
            <v>P01V0039R0</v>
          </cell>
          <cell r="D2786" t="str">
            <v>DV8切换板（条码纸）</v>
          </cell>
          <cell r="E2786" t="str">
            <v>2011.07.14</v>
          </cell>
          <cell r="F2786" t="str">
            <v>PCS</v>
          </cell>
        </row>
        <row r="2787">
          <cell r="C2787" t="str">
            <v>P01V0040R0</v>
          </cell>
          <cell r="D2787" t="str">
            <v>DV16A切换板（条码纸）</v>
          </cell>
          <cell r="E2787" t="str">
            <v>2011.07.14</v>
          </cell>
          <cell r="F2787" t="str">
            <v>PCS</v>
          </cell>
        </row>
        <row r="2788">
          <cell r="C2788" t="str">
            <v>P01V0041R0</v>
          </cell>
          <cell r="D2788" t="str">
            <v>DV16B切换板（条码纸）</v>
          </cell>
          <cell r="E2788" t="str">
            <v>2011.07.14</v>
          </cell>
          <cell r="F2788" t="str">
            <v>PCS</v>
          </cell>
        </row>
        <row r="2789">
          <cell r="C2789" t="str">
            <v>P01V0042R0</v>
          </cell>
          <cell r="D2789" t="str">
            <v>视频IO板（条码纸）</v>
          </cell>
          <cell r="E2789" t="str">
            <v>MDV88BC0  2011.08.07</v>
          </cell>
          <cell r="F2789" t="str">
            <v>PCS</v>
          </cell>
        </row>
        <row r="2790">
          <cell r="C2790" t="str">
            <v>P01V0043R0</v>
          </cell>
          <cell r="D2790" t="str">
            <v>视频背板（条码纸）</v>
          </cell>
          <cell r="E2790" t="str">
            <v>MDV1616AB4  2011.07.14</v>
          </cell>
          <cell r="F2790" t="str">
            <v>PCS</v>
          </cell>
        </row>
        <row r="2791">
          <cell r="C2791" t="str">
            <v>P01V0044R0</v>
          </cell>
          <cell r="D2791" t="str">
            <v>视频背板（条码纸）</v>
          </cell>
          <cell r="E2791" t="str">
            <v>MDV3232AA1  2011.10.28</v>
          </cell>
          <cell r="F2791" t="str">
            <v>PCS</v>
          </cell>
        </row>
        <row r="2792">
          <cell r="C2792" t="str">
            <v>P01V0045R0</v>
          </cell>
          <cell r="D2792" t="str">
            <v>MXHD44视频IO板（条码纸）</v>
          </cell>
          <cell r="E2792" t="str">
            <v>MHD44BA1  2011.05.22</v>
          </cell>
          <cell r="F2792" t="str">
            <v>PCS</v>
          </cell>
        </row>
        <row r="2793">
          <cell r="C2793" t="str">
            <v>P01V0045R1</v>
          </cell>
          <cell r="D2793" t="str">
            <v>MXHD44视频IO板（条码纸）</v>
          </cell>
          <cell r="E2793" t="str">
            <v>HDMI44AA0  2013-10-14</v>
          </cell>
          <cell r="F2793" t="str">
            <v>PCS</v>
          </cell>
        </row>
        <row r="2794">
          <cell r="C2794" t="str">
            <v>P01V0046R0</v>
          </cell>
          <cell r="D2794" t="str">
            <v>MHD44视频IO板（条码纸）</v>
          </cell>
          <cell r="E2794" t="str">
            <v>MHD44BA1  2011.05.22</v>
          </cell>
          <cell r="F2794" t="str">
            <v>PCS</v>
          </cell>
        </row>
        <row r="2795">
          <cell r="C2795" t="str">
            <v>P01V0046R1</v>
          </cell>
          <cell r="D2795" t="str">
            <v>MHD44视频IO板（条码纸）</v>
          </cell>
          <cell r="E2795" t="str">
            <v>HDMI44AA0  2013-10-14</v>
          </cell>
          <cell r="F2795" t="str">
            <v>PCS</v>
          </cell>
        </row>
        <row r="2796">
          <cell r="C2796" t="str">
            <v>P01V0047R0</v>
          </cell>
          <cell r="D2796" t="str">
            <v>MHD8/16视频IO板（条码纸）</v>
          </cell>
          <cell r="E2796" t="str">
            <v>MHD88AC2  2011.11.04</v>
          </cell>
          <cell r="F2796" t="str">
            <v>PCS</v>
          </cell>
        </row>
        <row r="2797">
          <cell r="C2797" t="str">
            <v>P01V0048R0</v>
          </cell>
          <cell r="D2797" t="str">
            <v>HV切换板（条码纸）</v>
          </cell>
          <cell r="E2797" t="str">
            <v>MRG88AA1  2008.09.09</v>
          </cell>
          <cell r="F2797" t="str">
            <v>PCS</v>
          </cell>
        </row>
        <row r="2798">
          <cell r="C2798" t="str">
            <v>P01V0049R0</v>
          </cell>
          <cell r="D2798" t="str">
            <v>HV切换副板（条码纸）</v>
          </cell>
          <cell r="E2798" t="str">
            <v>MRG88AC1  2008.09.09</v>
          </cell>
          <cell r="F2798" t="str">
            <v>PCS</v>
          </cell>
        </row>
        <row r="2799">
          <cell r="C2799" t="str">
            <v>P01V0050R0</v>
          </cell>
          <cell r="D2799" t="str">
            <v>RGB切换板（条码纸）</v>
          </cell>
          <cell r="E2799" t="str">
            <v>MRG88AB1  2008.09.09</v>
          </cell>
          <cell r="F2799" t="str">
            <v>PCS</v>
          </cell>
        </row>
        <row r="2800">
          <cell r="C2800" t="str">
            <v>P01V0051R0</v>
          </cell>
          <cell r="D2800" t="str">
            <v>1616HV切换板（条码纸）</v>
          </cell>
          <cell r="E2800" t="str">
            <v>MRG1616AA0  2009.04.02</v>
          </cell>
          <cell r="F2800" t="str">
            <v>PCS</v>
          </cell>
        </row>
        <row r="2801">
          <cell r="C2801" t="str">
            <v>P01V0052R0</v>
          </cell>
          <cell r="D2801" t="str">
            <v>RGB切换板（条码纸）</v>
          </cell>
          <cell r="E2801" t="str">
            <v>MRG1616AB1  2011.09.07</v>
          </cell>
          <cell r="F2801" t="str">
            <v>PCS</v>
          </cell>
        </row>
        <row r="2802">
          <cell r="C2802" t="str">
            <v>P01V0053R0</v>
          </cell>
          <cell r="D2802" t="str">
            <v>控制转接板（条码纸）</v>
          </cell>
          <cell r="E2802" t="str">
            <v>MRG3232AC0  2009.03.13</v>
          </cell>
          <cell r="F2802" t="str">
            <v>PCS</v>
          </cell>
        </row>
        <row r="2803">
          <cell r="C2803" t="str">
            <v>P01V0054R0</v>
          </cell>
          <cell r="D2803" t="str">
            <v>3232RGB切换板（条码纸）</v>
          </cell>
          <cell r="E2803" t="str">
            <v>MRG3232BA1  2011.11.08</v>
          </cell>
          <cell r="F2803" t="str">
            <v>PCS</v>
          </cell>
        </row>
        <row r="2804">
          <cell r="C2804" t="str">
            <v>P01V0055R0</v>
          </cell>
          <cell r="D2804" t="str">
            <v>3232HV切换板（条码纸）</v>
          </cell>
          <cell r="E2804" t="str">
            <v>MRG3232BB0  2009.06.01</v>
          </cell>
          <cell r="F2804" t="str">
            <v>PCS</v>
          </cell>
        </row>
        <row r="2805">
          <cell r="C2805" t="str">
            <v>P01V0056R0</v>
          </cell>
          <cell r="D2805" t="str">
            <v>3208HV切换板（条码纸）</v>
          </cell>
          <cell r="E2805" t="str">
            <v>MRG3232BB0  2009.06.01</v>
          </cell>
          <cell r="F2805" t="str">
            <v>PCS</v>
          </cell>
        </row>
        <row r="2806">
          <cell r="C2806" t="str">
            <v>P01V0057R0</v>
          </cell>
          <cell r="D2806" t="str">
            <v>RGB6424(RGB)视频背板（条码纸）</v>
          </cell>
          <cell r="E2806" t="str">
            <v>MRG6464AE0  2009.08.10</v>
          </cell>
          <cell r="F2806" t="str">
            <v>PCS</v>
          </cell>
        </row>
        <row r="2807">
          <cell r="C2807" t="str">
            <v>P01V0058R0</v>
          </cell>
          <cell r="D2807" t="str">
            <v>视频板（条码纸）</v>
          </cell>
          <cell r="E2807" t="str">
            <v>MCV1616AB2  2009.03.24</v>
          </cell>
          <cell r="F2807" t="str">
            <v>PCS</v>
          </cell>
        </row>
        <row r="2808">
          <cell r="C2808" t="str">
            <v>P01V0059R0</v>
          </cell>
          <cell r="D2808" t="str">
            <v>视频板（条码纸）</v>
          </cell>
          <cell r="E2808" t="str">
            <v>MCV1616AB3  2012.08.06</v>
          </cell>
          <cell r="F2808" t="str">
            <v>PCS</v>
          </cell>
        </row>
        <row r="2809">
          <cell r="C2809" t="str">
            <v>P01V0062R0</v>
          </cell>
          <cell r="D2809" t="str">
            <v>MRG32电源板（条码纸）</v>
          </cell>
          <cell r="E2809" t="str">
            <v>PWAA1  2012.08.16</v>
          </cell>
          <cell r="F2809" t="str">
            <v>PCS</v>
          </cell>
        </row>
        <row r="2810">
          <cell r="C2810" t="str">
            <v>P01V0063R0</v>
          </cell>
          <cell r="D2810" t="str">
            <v>RGB6424HV_IN板（条码纸）</v>
          </cell>
          <cell r="E2810" t="str">
            <v>MRG128128AA0  2009.06.06</v>
          </cell>
          <cell r="F2810" t="str">
            <v>PCS</v>
          </cell>
        </row>
        <row r="2811">
          <cell r="C2811" t="str">
            <v>P01V0063R1</v>
          </cell>
          <cell r="D2811" t="str">
            <v>RGB6424HV_IN板（条码纸）</v>
          </cell>
          <cell r="E2811" t="str">
            <v>MRG128128AA1  2012.09.08</v>
          </cell>
          <cell r="F2811" t="str">
            <v>PCS</v>
          </cell>
        </row>
        <row r="2812">
          <cell r="C2812" t="str">
            <v>P01V0064R0</v>
          </cell>
          <cell r="D2812" t="str">
            <v>RGB6424HV-OUT板（条码纸）</v>
          </cell>
          <cell r="E2812" t="str">
            <v>MRG128128AC0  2009.06.06</v>
          </cell>
          <cell r="F2812" t="str">
            <v>PCS</v>
          </cell>
        </row>
        <row r="2813">
          <cell r="C2813" t="str">
            <v>P01V0064R1</v>
          </cell>
          <cell r="D2813" t="str">
            <v>RGB6424HV-OUT板（条码纸）</v>
          </cell>
          <cell r="E2813" t="str">
            <v>MRG128128AC1  2012.09.08</v>
          </cell>
          <cell r="F2813" t="str">
            <v>PCS</v>
          </cell>
        </row>
        <row r="2814">
          <cell r="C2814" t="str">
            <v>P01V0065R0</v>
          </cell>
          <cell r="D2814" t="str">
            <v>RGB6424IN板（条码纸）</v>
          </cell>
          <cell r="E2814" t="str">
            <v>MRG128128AB0  2009.06.06</v>
          </cell>
          <cell r="F2814" t="str">
            <v>PCS</v>
          </cell>
        </row>
        <row r="2815">
          <cell r="C2815" t="str">
            <v>P01V0065R1</v>
          </cell>
          <cell r="D2815" t="str">
            <v>RGB6424IN板（条码纸）</v>
          </cell>
          <cell r="E2815" t="str">
            <v>MRG128128AB1  2012.09.08</v>
          </cell>
          <cell r="F2815" t="str">
            <v>PCS</v>
          </cell>
        </row>
        <row r="2816">
          <cell r="C2816" t="str">
            <v>P01V0066R0</v>
          </cell>
          <cell r="D2816" t="str">
            <v>RGB6424OUT板（条码纸）</v>
          </cell>
          <cell r="E2816" t="str">
            <v>MRG128128AD0  2009.06.06</v>
          </cell>
          <cell r="F2816" t="str">
            <v>PCS</v>
          </cell>
        </row>
        <row r="2817">
          <cell r="C2817" t="str">
            <v>P01V0066R1</v>
          </cell>
          <cell r="D2817" t="str">
            <v>RGB6424OUT板（条码纸）</v>
          </cell>
          <cell r="E2817" t="str">
            <v>MRG128128AD1  2012.09.08</v>
          </cell>
          <cell r="F2817" t="str">
            <v>PCS</v>
          </cell>
        </row>
        <row r="2818">
          <cell r="C2818" t="str">
            <v>P01V0067R0</v>
          </cell>
          <cell r="D2818" t="str">
            <v>RGB9696(RGB)视频背板（条码纸）</v>
          </cell>
          <cell r="E2818" t="str">
            <v>MRG128128AE0  2009.06.06</v>
          </cell>
          <cell r="F2818" t="str">
            <v>PCS</v>
          </cell>
        </row>
        <row r="2819">
          <cell r="C2819" t="str">
            <v>P01V0068R0</v>
          </cell>
          <cell r="D2819" t="str">
            <v>CPU板（条码纸）</v>
          </cell>
          <cell r="E2819" t="str">
            <v>MDV3232AB1  2012.04.30</v>
          </cell>
          <cell r="F2819" t="str">
            <v>PCS</v>
          </cell>
        </row>
        <row r="2820">
          <cell r="C2820" t="str">
            <v>P01V0069R0</v>
          </cell>
          <cell r="D2820" t="str">
            <v>RGB6424(HV)视频背板（条码纸）</v>
          </cell>
          <cell r="E2820" t="str">
            <v>MRG6464AE0  2009.08.10</v>
          </cell>
          <cell r="F2820" t="str">
            <v>PCS</v>
          </cell>
        </row>
        <row r="2821">
          <cell r="C2821" t="str">
            <v>P01V0070R0</v>
          </cell>
          <cell r="D2821" t="str">
            <v>RGB9696HV-OUT板（条码纸）</v>
          </cell>
          <cell r="E2821" t="str">
            <v>MRG128128AC0  2009.06.06</v>
          </cell>
          <cell r="F2821" t="str">
            <v>PCS</v>
          </cell>
        </row>
        <row r="2822">
          <cell r="C2822" t="str">
            <v>P01V0070R1</v>
          </cell>
          <cell r="D2822" t="str">
            <v>RGB9696HV-OUT板A（条码纸）</v>
          </cell>
          <cell r="E2822" t="str">
            <v>MRG128128AC1 2012.09.08</v>
          </cell>
          <cell r="F2822" t="str">
            <v>PCS</v>
          </cell>
        </row>
        <row r="2823">
          <cell r="C2823" t="str">
            <v>P01V0071R0</v>
          </cell>
          <cell r="D2823" t="str">
            <v>RGB128128HV-OUT板（条码纸）</v>
          </cell>
          <cell r="E2823" t="str">
            <v>MRG128128AC0  2009.06.06</v>
          </cell>
          <cell r="F2823" t="str">
            <v>PCS</v>
          </cell>
        </row>
        <row r="2824">
          <cell r="C2824" t="str">
            <v>P01V0071R1</v>
          </cell>
          <cell r="D2824" t="str">
            <v>RGB128128HV-OUT板A（条码纸）</v>
          </cell>
          <cell r="E2824" t="str">
            <v>MRG128128AC1  2012.09.08</v>
          </cell>
          <cell r="F2824" t="str">
            <v>PCS</v>
          </cell>
        </row>
        <row r="2825">
          <cell r="C2825" t="str">
            <v>P01V0072R0</v>
          </cell>
          <cell r="D2825" t="str">
            <v>RGB9696IN板（条码纸）</v>
          </cell>
          <cell r="E2825" t="str">
            <v>MRG128128AB0  2009.06.06</v>
          </cell>
          <cell r="F2825" t="str">
            <v>PCS</v>
          </cell>
        </row>
        <row r="2826">
          <cell r="C2826" t="str">
            <v>P01V0072R1</v>
          </cell>
          <cell r="D2826" t="str">
            <v>RGB9696IN板（条码纸）</v>
          </cell>
          <cell r="E2826" t="str">
            <v>MRG128128AB1  2012.09.08</v>
          </cell>
          <cell r="F2826" t="str">
            <v>PCS</v>
          </cell>
        </row>
        <row r="2827">
          <cell r="C2827" t="str">
            <v>P01V0073R0</v>
          </cell>
          <cell r="D2827" t="str">
            <v>RGB128128IN板（条码纸）</v>
          </cell>
          <cell r="E2827" t="str">
            <v>MRG128128AB0  2009.06.06</v>
          </cell>
          <cell r="F2827" t="str">
            <v>PCS</v>
          </cell>
        </row>
        <row r="2828">
          <cell r="C2828" t="str">
            <v>P01V0073R1</v>
          </cell>
          <cell r="D2828" t="str">
            <v>RGB128128IN板（条码纸）</v>
          </cell>
          <cell r="E2828" t="str">
            <v>MRG128128AB1  2012.09.08</v>
          </cell>
          <cell r="F2828" t="str">
            <v>PCS</v>
          </cell>
        </row>
        <row r="2829">
          <cell r="C2829" t="str">
            <v>P01V0074R0</v>
          </cell>
          <cell r="D2829" t="str">
            <v>RGB9696OUT板（条码纸）</v>
          </cell>
          <cell r="E2829" t="str">
            <v>MRG128128AD0  2009.06.06</v>
          </cell>
          <cell r="F2829" t="str">
            <v>PCS</v>
          </cell>
        </row>
        <row r="2830">
          <cell r="C2830" t="str">
            <v>P01V0074R1</v>
          </cell>
          <cell r="D2830" t="str">
            <v>RGB9696OUT板A（条码纸）</v>
          </cell>
          <cell r="E2830" t="str">
            <v>MRG128128AD1  2012.09.08</v>
          </cell>
          <cell r="F2830" t="str">
            <v>PCS</v>
          </cell>
        </row>
        <row r="2831">
          <cell r="C2831" t="str">
            <v>P01V0075R0</v>
          </cell>
          <cell r="D2831" t="str">
            <v>RGB128128OUT板（条码纸）</v>
          </cell>
          <cell r="E2831" t="str">
            <v>MRG128128AD0  2009.06.06</v>
          </cell>
          <cell r="F2831" t="str">
            <v>PCS</v>
          </cell>
        </row>
        <row r="2832">
          <cell r="C2832" t="str">
            <v>P01V0075R1</v>
          </cell>
          <cell r="D2832" t="str">
            <v>RGB128128OUT板A（条码纸）</v>
          </cell>
          <cell r="E2832" t="str">
            <v>MRG128128AD1  2012.09.08</v>
          </cell>
          <cell r="F2832" t="str">
            <v>PCS</v>
          </cell>
        </row>
        <row r="2833">
          <cell r="C2833" t="str">
            <v>P01V0076R0</v>
          </cell>
          <cell r="D2833" t="str">
            <v>RGB128128(RGB)视频背板（条码纸）</v>
          </cell>
          <cell r="E2833" t="str">
            <v>MRG128128AE0  2009.06.06</v>
          </cell>
          <cell r="F2833" t="str">
            <v>PCS</v>
          </cell>
        </row>
        <row r="2834">
          <cell r="C2834" t="str">
            <v>P01V0077R0</v>
          </cell>
          <cell r="D2834" t="str">
            <v>RGB9696HV_IN板（条码纸）</v>
          </cell>
          <cell r="E2834" t="str">
            <v>MRG128128AA0  2009.06.06</v>
          </cell>
          <cell r="F2834" t="str">
            <v>PCS</v>
          </cell>
        </row>
        <row r="2835">
          <cell r="C2835" t="str">
            <v>P01V0077R1</v>
          </cell>
          <cell r="D2835" t="str">
            <v>RGB9696HV_IN板（条码纸）</v>
          </cell>
          <cell r="E2835" t="str">
            <v>MRG128128AA1  2012.09.08</v>
          </cell>
          <cell r="F2835" t="str">
            <v>PCS</v>
          </cell>
        </row>
        <row r="2836">
          <cell r="C2836" t="str">
            <v>P01V0078R0</v>
          </cell>
          <cell r="D2836" t="str">
            <v>RGB128128HV_IN板（条码纸）</v>
          </cell>
          <cell r="E2836" t="str">
            <v>MRG128128AA0  2009.06.06</v>
          </cell>
          <cell r="F2836" t="str">
            <v>PCS</v>
          </cell>
        </row>
        <row r="2837">
          <cell r="C2837" t="str">
            <v>P01V0078R1</v>
          </cell>
          <cell r="D2837" t="str">
            <v>RGB128128HV_IN板（条码纸）</v>
          </cell>
          <cell r="E2837" t="str">
            <v>MRG128128AA1  2012.09.08</v>
          </cell>
          <cell r="F2837" t="str">
            <v>PCS</v>
          </cell>
        </row>
        <row r="2838">
          <cell r="C2838" t="str">
            <v>P01V0079R0</v>
          </cell>
          <cell r="D2838" t="str">
            <v>3208RGB切换板（条码纸）</v>
          </cell>
          <cell r="E2838" t="str">
            <v>MRG3232BA1  2011.11.08</v>
          </cell>
          <cell r="F2838" t="str">
            <v>PCS</v>
          </cell>
        </row>
        <row r="2839">
          <cell r="C2839" t="str">
            <v>P01V0080R0</v>
          </cell>
          <cell r="D2839" t="str">
            <v>RGB6464HV_IN板（条码纸）</v>
          </cell>
          <cell r="E2839" t="str">
            <v>MRG128128AA1  2012.09.08</v>
          </cell>
          <cell r="F2839" t="str">
            <v>PCS</v>
          </cell>
        </row>
        <row r="2840">
          <cell r="C2840" t="str">
            <v>P01V0081R0</v>
          </cell>
          <cell r="D2840" t="str">
            <v>RGB4848HV_IN板A（条码纸）</v>
          </cell>
          <cell r="E2840" t="str">
            <v>MRG128128AA1  2012.09.08</v>
          </cell>
          <cell r="F2840" t="str">
            <v>PCS</v>
          </cell>
        </row>
        <row r="2841">
          <cell r="C2841" t="str">
            <v>P01V0082R0</v>
          </cell>
          <cell r="D2841" t="str">
            <v>RGB4848HV_IN板B（条码纸）</v>
          </cell>
          <cell r="E2841" t="str">
            <v>MRG128128AA1  2012.09.08</v>
          </cell>
          <cell r="F2841" t="str">
            <v>PCS</v>
          </cell>
        </row>
        <row r="2842">
          <cell r="C2842" t="str">
            <v>P01V0083R0</v>
          </cell>
          <cell r="D2842" t="str">
            <v>RGB6464IN板（条码纸）</v>
          </cell>
          <cell r="E2842" t="str">
            <v>MRG128128AB1  2012.09.08</v>
          </cell>
          <cell r="F2842" t="str">
            <v>PCS</v>
          </cell>
        </row>
        <row r="2843">
          <cell r="C2843" t="str">
            <v>P01V0084R0</v>
          </cell>
          <cell r="D2843" t="str">
            <v>RGB4848IN板A（条码纸）</v>
          </cell>
          <cell r="E2843" t="str">
            <v>MRG128128AB1  2012.09.08</v>
          </cell>
          <cell r="F2843" t="str">
            <v>PCS</v>
          </cell>
        </row>
        <row r="2844">
          <cell r="C2844" t="str">
            <v>P01V0085R0</v>
          </cell>
          <cell r="D2844" t="str">
            <v>RGB4848IN板B（条码纸）</v>
          </cell>
          <cell r="E2844" t="str">
            <v>MRG128128AB1  2012.09.08</v>
          </cell>
          <cell r="F2844" t="str">
            <v>PCS</v>
          </cell>
        </row>
        <row r="2845">
          <cell r="C2845" t="str">
            <v>P01V0086R0</v>
          </cell>
          <cell r="D2845" t="str">
            <v>MCV3232IN板（条码纸）</v>
          </cell>
          <cell r="E2845" t="str">
            <v>MRG128128AB1  2012.09.08</v>
          </cell>
          <cell r="F2845" t="str">
            <v>PCS</v>
          </cell>
        </row>
        <row r="2846">
          <cell r="C2846" t="str">
            <v>P01V0087R0</v>
          </cell>
          <cell r="D2846" t="str">
            <v>MCV2424IN板（条码纸）</v>
          </cell>
          <cell r="E2846" t="str">
            <v>MRG128128AB1  2012.09.08</v>
          </cell>
          <cell r="F2846" t="str">
            <v>PCS</v>
          </cell>
        </row>
        <row r="2847">
          <cell r="C2847" t="str">
            <v>P01V0088R0</v>
          </cell>
          <cell r="D2847" t="str">
            <v>RGB128128HV-OUT板B（条码纸）</v>
          </cell>
          <cell r="E2847" t="str">
            <v>MRG128128AC1  2012.09.08</v>
          </cell>
          <cell r="F2847" t="str">
            <v>PCS</v>
          </cell>
        </row>
        <row r="2848">
          <cell r="C2848" t="str">
            <v>P01V0089R0</v>
          </cell>
          <cell r="D2848" t="str">
            <v>RGB128128HV-OUT板C（条码纸）</v>
          </cell>
          <cell r="E2848" t="str">
            <v>MRG128128AC1  2012.09.08</v>
          </cell>
          <cell r="F2848" t="str">
            <v>PCS</v>
          </cell>
        </row>
        <row r="2849">
          <cell r="C2849" t="str">
            <v>P01V0090R0</v>
          </cell>
          <cell r="D2849" t="str">
            <v>RGB128128HV-OUT板D（条码纸）</v>
          </cell>
          <cell r="E2849" t="str">
            <v>MRG128128AC1  2012.09.08</v>
          </cell>
          <cell r="F2849" t="str">
            <v>PCS</v>
          </cell>
        </row>
        <row r="2850">
          <cell r="C2850" t="str">
            <v>P01V0091R0</v>
          </cell>
          <cell r="D2850" t="str">
            <v>RGB9696HV-OUT板B（条码纸）</v>
          </cell>
          <cell r="E2850" t="str">
            <v>MRG128128AC1  2012.09.08</v>
          </cell>
          <cell r="F2850" t="str">
            <v>PCS</v>
          </cell>
        </row>
        <row r="2851">
          <cell r="C2851" t="str">
            <v>P01V0092R0</v>
          </cell>
          <cell r="D2851" t="str">
            <v>RGB9696HV-OUT板C（条码纸）</v>
          </cell>
          <cell r="E2851" t="str">
            <v>MRG128128AC1  2012.09.08</v>
          </cell>
          <cell r="F2851" t="str">
            <v>PCS</v>
          </cell>
        </row>
        <row r="2852">
          <cell r="C2852" t="str">
            <v>P01V0093R0</v>
          </cell>
          <cell r="D2852" t="str">
            <v>RGB6464HV-OUT板A（条码纸）</v>
          </cell>
          <cell r="E2852" t="str">
            <v>MRG128128AC1  2012.09.08</v>
          </cell>
          <cell r="F2852" t="str">
            <v>PCS</v>
          </cell>
        </row>
        <row r="2853">
          <cell r="C2853" t="str">
            <v>P01V0094R0</v>
          </cell>
          <cell r="D2853" t="str">
            <v>RGB6464HV-OUT板B（条码纸）</v>
          </cell>
          <cell r="E2853" t="str">
            <v>MRG128128AC1  2012.09.08</v>
          </cell>
          <cell r="F2853" t="str">
            <v>PCS</v>
          </cell>
        </row>
        <row r="2854">
          <cell r="C2854" t="str">
            <v>P01V0095R0</v>
          </cell>
          <cell r="D2854" t="str">
            <v>RGB4848HV-OUT板A（条码纸）</v>
          </cell>
          <cell r="E2854" t="str">
            <v>MRG128128AC1  2012.09.08</v>
          </cell>
          <cell r="F2854" t="str">
            <v>PCS</v>
          </cell>
        </row>
        <row r="2855">
          <cell r="C2855" t="str">
            <v>P01V0096R0</v>
          </cell>
          <cell r="D2855" t="str">
            <v>RGB4848HV-OUT板B（条码纸）</v>
          </cell>
          <cell r="E2855" t="str">
            <v>MRG128128AC1  2012.09.08</v>
          </cell>
          <cell r="F2855" t="str">
            <v>PCS</v>
          </cell>
        </row>
        <row r="2856">
          <cell r="C2856" t="str">
            <v>P01V0097R0</v>
          </cell>
          <cell r="D2856" t="str">
            <v>RGB128128OUT板B（条码纸）</v>
          </cell>
          <cell r="E2856" t="str">
            <v>MRG128128AD1  2012.09.08</v>
          </cell>
          <cell r="F2856" t="str">
            <v>PCS</v>
          </cell>
        </row>
        <row r="2857">
          <cell r="C2857" t="str">
            <v>P01V0098R0</v>
          </cell>
          <cell r="D2857" t="str">
            <v>RGB128128OUT板C（条码纸）</v>
          </cell>
          <cell r="E2857" t="str">
            <v>MRG128128AD1  2012.09.08</v>
          </cell>
          <cell r="F2857" t="str">
            <v>PCS</v>
          </cell>
        </row>
        <row r="2858">
          <cell r="C2858" t="str">
            <v>P01V0099R0</v>
          </cell>
          <cell r="D2858" t="str">
            <v>RGB128128OUT板D（条码纸）</v>
          </cell>
          <cell r="E2858" t="str">
            <v>MRG128128AD1  2012.09.08</v>
          </cell>
          <cell r="F2858" t="str">
            <v>PCS</v>
          </cell>
        </row>
        <row r="2859">
          <cell r="C2859" t="str">
            <v>P01V0100R0</v>
          </cell>
          <cell r="D2859" t="str">
            <v>RGB9696OUT板B（条码纸）</v>
          </cell>
          <cell r="E2859" t="str">
            <v>MRG128128AD1  2012.09.08</v>
          </cell>
          <cell r="F2859" t="str">
            <v>PCS</v>
          </cell>
        </row>
        <row r="2860">
          <cell r="C2860" t="str">
            <v>P01V0101R0</v>
          </cell>
          <cell r="D2860" t="str">
            <v>RGB9696OUT板C（条码纸）</v>
          </cell>
          <cell r="E2860" t="str">
            <v>MRG128128AD1  2012.09.08</v>
          </cell>
          <cell r="F2860" t="str">
            <v>PCS</v>
          </cell>
        </row>
        <row r="2861">
          <cell r="C2861" t="str">
            <v>P01V0102R0</v>
          </cell>
          <cell r="D2861" t="str">
            <v>RGB6464OUT板A（条码纸）</v>
          </cell>
          <cell r="E2861" t="str">
            <v>MRG128128AD1  2012.09.08</v>
          </cell>
          <cell r="F2861" t="str">
            <v>PCS</v>
          </cell>
        </row>
        <row r="2862">
          <cell r="C2862" t="str">
            <v>P01V0103R0</v>
          </cell>
          <cell r="D2862" t="str">
            <v>RGB6464OUT板B（条码纸）</v>
          </cell>
          <cell r="E2862" t="str">
            <v>MRG128128AD1  2012.09.08</v>
          </cell>
          <cell r="F2862" t="str">
            <v>PCS</v>
          </cell>
        </row>
        <row r="2863">
          <cell r="C2863" t="str">
            <v>P01V0104R0</v>
          </cell>
          <cell r="D2863" t="str">
            <v>RGB4848OUT板A（条码纸）</v>
          </cell>
          <cell r="E2863" t="str">
            <v>MRG128128AD1  2012.09.08</v>
          </cell>
          <cell r="F2863" t="str">
            <v>PCS</v>
          </cell>
        </row>
        <row r="2864">
          <cell r="C2864" t="str">
            <v>P01V0105R0</v>
          </cell>
          <cell r="D2864" t="str">
            <v>RGB4848OUT板B（条码纸）</v>
          </cell>
          <cell r="E2864" t="str">
            <v>MRG128128AD1  2012.09.08</v>
          </cell>
          <cell r="F2864" t="str">
            <v>PCS</v>
          </cell>
        </row>
        <row r="2865">
          <cell r="C2865" t="str">
            <v>P01V0106R0</v>
          </cell>
          <cell r="D2865" t="str">
            <v>MCV3232OUT板（条码纸）</v>
          </cell>
          <cell r="E2865" t="str">
            <v>MRG128128AD1  2012.09.08</v>
          </cell>
          <cell r="F2865" t="str">
            <v>PCS</v>
          </cell>
        </row>
        <row r="2866">
          <cell r="C2866" t="str">
            <v>P01V0107R0</v>
          </cell>
          <cell r="D2866" t="str">
            <v>MCV2424OUT板（条码纸）</v>
          </cell>
          <cell r="E2866" t="str">
            <v>MRG128128AD1  2012.09.08</v>
          </cell>
          <cell r="F2866" t="str">
            <v>PCS</v>
          </cell>
        </row>
        <row r="2867">
          <cell r="C2867" t="str">
            <v>P01V0108R0</v>
          </cell>
          <cell r="D2867" t="str">
            <v>RGB128128(HV)视频背板（条码纸）</v>
          </cell>
          <cell r="E2867" t="str">
            <v>MRG128128AE0  2009.06.06</v>
          </cell>
          <cell r="F2867" t="str">
            <v>PCS</v>
          </cell>
        </row>
        <row r="2868">
          <cell r="C2868" t="str">
            <v>P01V0109R0</v>
          </cell>
          <cell r="D2868" t="str">
            <v>RGB9696(HV)视频背板（条码纸）</v>
          </cell>
          <cell r="E2868" t="str">
            <v>MRG128128AE0  2009.06.06</v>
          </cell>
          <cell r="F2868" t="str">
            <v>PCS</v>
          </cell>
        </row>
        <row r="2869">
          <cell r="C2869" t="str">
            <v>P01V0110R0</v>
          </cell>
          <cell r="D2869" t="str">
            <v>RGB6464(RGB)视频背板（条码纸）</v>
          </cell>
          <cell r="E2869" t="str">
            <v>MRG6464AE0  2009.08.10</v>
          </cell>
          <cell r="F2869" t="str">
            <v>PCS</v>
          </cell>
        </row>
        <row r="2870">
          <cell r="C2870" t="str">
            <v>P01V0111R0</v>
          </cell>
          <cell r="D2870" t="str">
            <v>RGB6464(HV)视频背板（条码纸）</v>
          </cell>
          <cell r="E2870" t="str">
            <v>MRG6464AE0  2009.08.10</v>
          </cell>
          <cell r="F2870" t="str">
            <v>PCS</v>
          </cell>
        </row>
        <row r="2871">
          <cell r="C2871" t="str">
            <v>P01V0112R0</v>
          </cell>
          <cell r="D2871" t="str">
            <v>RGB4848(RGB)视频背板（条码纸）</v>
          </cell>
          <cell r="E2871" t="str">
            <v>MRG6464AE0  2009.08.10</v>
          </cell>
          <cell r="F2871" t="str">
            <v>PCS</v>
          </cell>
        </row>
        <row r="2872">
          <cell r="C2872" t="str">
            <v>P01V0113R0</v>
          </cell>
          <cell r="D2872" t="str">
            <v>RGB4848(HV)视频背板（条码纸）</v>
          </cell>
          <cell r="E2872" t="str">
            <v>MRG6464AE0  2009.08.10</v>
          </cell>
          <cell r="F2872" t="str">
            <v>PCS</v>
          </cell>
        </row>
        <row r="2873">
          <cell r="C2873" t="str">
            <v>P01V0114R0</v>
          </cell>
          <cell r="D2873" t="str">
            <v>MCV2424视频板（条码纸）</v>
          </cell>
          <cell r="E2873" t="str">
            <v>MCV3232AE0  2010.12.10</v>
          </cell>
          <cell r="F2873" t="str">
            <v>PCS</v>
          </cell>
        </row>
        <row r="2874">
          <cell r="C2874" t="str">
            <v>P01V0115R0</v>
          </cell>
          <cell r="D2874" t="str">
            <v>2424RGB切换板（条码纸）</v>
          </cell>
          <cell r="E2874" t="str">
            <v>MRG3232BA1  2011.11.08</v>
          </cell>
          <cell r="F2874" t="str">
            <v>PCS</v>
          </cell>
        </row>
        <row r="2875">
          <cell r="C2875" t="str">
            <v>P01V0116R0</v>
          </cell>
          <cell r="D2875" t="str">
            <v>2424HV切换板（条码纸）</v>
          </cell>
          <cell r="E2875" t="str">
            <v>MRG3232BB0  2009.06.01</v>
          </cell>
          <cell r="F2875" t="str">
            <v>PCS</v>
          </cell>
        </row>
        <row r="2876">
          <cell r="C2876" t="str">
            <v>P01V0117R0</v>
          </cell>
          <cell r="D2876" t="str">
            <v>MHD24/32视频IO板（条码纸）</v>
          </cell>
          <cell r="E2876" t="str">
            <v>MHD88AC2  2011.11.04</v>
          </cell>
          <cell r="F2876" t="str">
            <v>PCS</v>
          </cell>
        </row>
        <row r="2877">
          <cell r="C2877" t="str">
            <v>P01V0118R0</v>
          </cell>
          <cell r="D2877" t="str">
            <v>RGB9648HV_IN板A（条码纸）</v>
          </cell>
          <cell r="E2877" t="str">
            <v>MRG128128AA1  2012.09.08</v>
          </cell>
          <cell r="F2877" t="str">
            <v>PCS</v>
          </cell>
        </row>
        <row r="2878">
          <cell r="C2878" t="str">
            <v>P01V0119R0</v>
          </cell>
          <cell r="D2878" t="str">
            <v>RGB9648HV_IN板B（条码纸）</v>
          </cell>
          <cell r="E2878" t="str">
            <v>MRG128128AA1  2012.09.08</v>
          </cell>
          <cell r="F2878" t="str">
            <v>PCS</v>
          </cell>
        </row>
        <row r="2879">
          <cell r="C2879" t="str">
            <v>P01V0120R0</v>
          </cell>
          <cell r="D2879" t="str">
            <v>RGB9648IN板A（条码纸）</v>
          </cell>
          <cell r="E2879" t="str">
            <v>MRG128128AB1  2012.09.08</v>
          </cell>
          <cell r="F2879" t="str">
            <v>PCS</v>
          </cell>
        </row>
        <row r="2880">
          <cell r="C2880" t="str">
            <v>P01V0121R0</v>
          </cell>
          <cell r="D2880" t="str">
            <v>RGB9648IN板B（条码纸）</v>
          </cell>
          <cell r="E2880" t="str">
            <v>MRG128128AB1  2012.09.08</v>
          </cell>
          <cell r="F2880" t="str">
            <v>PCS</v>
          </cell>
        </row>
        <row r="2881">
          <cell r="C2881" t="str">
            <v>P01V0122R0</v>
          </cell>
          <cell r="D2881" t="str">
            <v>RGB9648HV-OUT板A（条码纸）</v>
          </cell>
          <cell r="E2881" t="str">
            <v>MRG128128AC1  2012.09.08</v>
          </cell>
          <cell r="F2881" t="str">
            <v>PCS</v>
          </cell>
        </row>
        <row r="2882">
          <cell r="C2882" t="str">
            <v>P01V0123R0</v>
          </cell>
          <cell r="D2882" t="str">
            <v>RGB9648HV-OUT板B（条码纸）</v>
          </cell>
          <cell r="E2882" t="str">
            <v>MRG128128AC1  2012.09.08</v>
          </cell>
          <cell r="F2882" t="str">
            <v>PCS</v>
          </cell>
        </row>
        <row r="2883">
          <cell r="C2883" t="str">
            <v>P01V0124R0</v>
          </cell>
          <cell r="D2883" t="str">
            <v>RGB9648OUT板A（条码纸）</v>
          </cell>
          <cell r="E2883" t="str">
            <v>MRG128128AD1  2012.09.08</v>
          </cell>
          <cell r="F2883" t="str">
            <v>PCS</v>
          </cell>
        </row>
        <row r="2884">
          <cell r="C2884" t="str">
            <v>P01V0125R0</v>
          </cell>
          <cell r="D2884" t="str">
            <v>RGB9648OUT板B（条码纸）</v>
          </cell>
          <cell r="E2884" t="str">
            <v>MRG128128AD1  2012.09.08</v>
          </cell>
          <cell r="F2884" t="str">
            <v>PCS</v>
          </cell>
        </row>
        <row r="2885">
          <cell r="C2885" t="str">
            <v>P01V0126R0</v>
          </cell>
          <cell r="D2885" t="str">
            <v>RGB9648(RGB)视频背板（条码纸）</v>
          </cell>
          <cell r="E2885" t="str">
            <v>MRG128128AE0  2009.06.06</v>
          </cell>
          <cell r="F2885" t="str">
            <v>PCS</v>
          </cell>
        </row>
        <row r="2886">
          <cell r="C2886" t="str">
            <v>P01V0127R0</v>
          </cell>
          <cell r="D2886" t="str">
            <v>RGB9648(HV)视频背板（条码纸）</v>
          </cell>
          <cell r="E2886" t="str">
            <v>MRG128128AE0  2009.06.06</v>
          </cell>
          <cell r="F2886" t="str">
            <v>PCS</v>
          </cell>
        </row>
        <row r="2887">
          <cell r="C2887" t="str">
            <v>P01V0128R0</v>
          </cell>
          <cell r="D2887" t="str">
            <v>MRG88A/MVG88A音频板（条码纸）</v>
          </cell>
          <cell r="E2887" t="str">
            <v>MA88AA3  2012.10.17</v>
          </cell>
          <cell r="F2887" t="str">
            <v>PCS</v>
          </cell>
        </row>
        <row r="2888">
          <cell r="C2888" t="str">
            <v>P01V0128R1</v>
          </cell>
          <cell r="D2888" t="str">
            <v>MRG88A/MVG88A音频板（条码纸）</v>
          </cell>
          <cell r="E2888" t="str">
            <v>MA88AA4 2013-10-15</v>
          </cell>
          <cell r="F2888" t="str">
            <v>PCS</v>
          </cell>
        </row>
        <row r="2889">
          <cell r="C2889" t="str">
            <v>P01V0129R0</v>
          </cell>
          <cell r="D2889" t="str">
            <v>HDMI接口板（条码纸）</v>
          </cell>
          <cell r="E2889" t="str">
            <v>MHD88AC2_PORT  2012.11.06</v>
          </cell>
          <cell r="F2889" t="str">
            <v>PCS</v>
          </cell>
        </row>
        <row r="2890">
          <cell r="C2890" t="str">
            <v>P01V0130R0</v>
          </cell>
          <cell r="D2890" t="str">
            <v>CV32前板A（条码纸）</v>
          </cell>
          <cell r="E2890" t="str">
            <v>PU2U3UAB0  2010.03.24</v>
          </cell>
          <cell r="F2890" t="str">
            <v>PCS</v>
          </cell>
        </row>
        <row r="2891">
          <cell r="C2891" t="str">
            <v>P01V0131R0</v>
          </cell>
          <cell r="D2891" t="str">
            <v>CV32前板B（条码纸）</v>
          </cell>
          <cell r="E2891" t="str">
            <v>PU2U3UAB0  2010.03.24</v>
          </cell>
          <cell r="F2891" t="str">
            <v>PCS</v>
          </cell>
        </row>
        <row r="2892">
          <cell r="C2892" t="str">
            <v>P01V0132R0</v>
          </cell>
          <cell r="D2892" t="str">
            <v>主板（条码纸）</v>
          </cell>
          <cell r="E2892" t="str">
            <v>1MV4AA2  2012-12-28</v>
          </cell>
          <cell r="F2892" t="str">
            <v>PCS</v>
          </cell>
        </row>
        <row r="2893">
          <cell r="C2893" t="str">
            <v>P01V0132R1</v>
          </cell>
          <cell r="D2893" t="str">
            <v>主板（条码纸）</v>
          </cell>
          <cell r="E2893" t="str">
            <v>VP44AA0  2013-11-20</v>
          </cell>
          <cell r="F2893" t="str">
            <v>PCS</v>
          </cell>
        </row>
        <row r="2894">
          <cell r="C2894" t="str">
            <v>P01V0133R0</v>
          </cell>
          <cell r="D2894" t="str">
            <v>按键板（条码纸）</v>
          </cell>
          <cell r="E2894" t="str">
            <v>1MV4AB2  2012-12-28</v>
          </cell>
          <cell r="F2894" t="str">
            <v>PCS</v>
          </cell>
        </row>
        <row r="2895">
          <cell r="C2895" t="str">
            <v>P01V0133R1</v>
          </cell>
          <cell r="D2895" t="str">
            <v>按键板（条码纸）</v>
          </cell>
          <cell r="E2895" t="str">
            <v>VP44AB0  2013-11-20</v>
          </cell>
          <cell r="F2895" t="str">
            <v>PCS</v>
          </cell>
        </row>
        <row r="2896">
          <cell r="C2896" t="str">
            <v>P01V0133R2</v>
          </cell>
          <cell r="D2896" t="str">
            <v>MV4按键板（条码纸）</v>
          </cell>
          <cell r="E2896" t="str">
            <v>VP44AB1  2014-03-10</v>
          </cell>
          <cell r="F2896" t="str">
            <v>PCS</v>
          </cell>
        </row>
        <row r="2897">
          <cell r="C2897" t="str">
            <v>P01V0134R0</v>
          </cell>
          <cell r="D2897" t="str">
            <v>控制板（条码纸）</v>
          </cell>
          <cell r="E2897" t="str">
            <v>1MV4AC2  2012-12-28</v>
          </cell>
          <cell r="F2897" t="str">
            <v>PCS</v>
          </cell>
        </row>
        <row r="2898">
          <cell r="C2898" t="str">
            <v>P01V0134R1</v>
          </cell>
          <cell r="D2898" t="str">
            <v>控制板（条码纸）</v>
          </cell>
          <cell r="E2898" t="str">
            <v>VP44AC0  2013-11-20</v>
          </cell>
          <cell r="F2898" t="str">
            <v>PCS</v>
          </cell>
        </row>
        <row r="2899">
          <cell r="C2899" t="str">
            <v>P01V0134R2</v>
          </cell>
          <cell r="D2899" t="str">
            <v>MV4控制板（条码纸）</v>
          </cell>
          <cell r="E2899" t="str">
            <v>VP44AC1  2014-12-02</v>
          </cell>
          <cell r="F2899" t="str">
            <v>PCS</v>
          </cell>
        </row>
        <row r="2900">
          <cell r="C2900" t="str">
            <v>P01V0135R0</v>
          </cell>
          <cell r="D2900" t="str">
            <v>主板（条码纸）</v>
          </cell>
          <cell r="E2900" t="str">
            <v>MHD44TPAA1 2013-05-29</v>
          </cell>
          <cell r="F2900" t="str">
            <v>PCS</v>
          </cell>
        </row>
        <row r="2901">
          <cell r="C2901" t="str">
            <v>P01V0135R1</v>
          </cell>
          <cell r="D2901" t="str">
            <v>主板（条码纸）</v>
          </cell>
          <cell r="E2901" t="str">
            <v>MHD44TPAA2 2013-08-02</v>
          </cell>
          <cell r="F2901" t="str">
            <v>PCS</v>
          </cell>
        </row>
        <row r="2902">
          <cell r="C2902" t="str">
            <v>P01V0136R0</v>
          </cell>
          <cell r="D2902" t="str">
            <v>IR 232连接板（条码纸）</v>
          </cell>
          <cell r="E2902" t="str">
            <v>MHD44TPAB1 2013-05-29</v>
          </cell>
          <cell r="F2902" t="str">
            <v>PCS</v>
          </cell>
        </row>
        <row r="2903">
          <cell r="C2903" t="str">
            <v>P01V0136R1</v>
          </cell>
          <cell r="D2903" t="str">
            <v>IR 232连接板（条码纸）</v>
          </cell>
          <cell r="E2903" t="str">
            <v>MHD44TPAB2 2013-08-02</v>
          </cell>
          <cell r="F2903" t="str">
            <v>PCS</v>
          </cell>
        </row>
        <row r="2904">
          <cell r="C2904" t="str">
            <v>P01V0136R2</v>
          </cell>
          <cell r="D2904" t="str">
            <v>MHD44TP IR 232连接板（条码纸）</v>
          </cell>
          <cell r="E2904" t="str">
            <v>HDBT44AB0  2013-09-27</v>
          </cell>
          <cell r="F2904" t="str">
            <v>PCS</v>
          </cell>
        </row>
        <row r="2905">
          <cell r="C2905" t="str">
            <v>P01V0137R0</v>
          </cell>
          <cell r="D2905" t="str">
            <v>前板（条码纸）</v>
          </cell>
          <cell r="E2905" t="str">
            <v>MHD44TPAC1 2013-05-29</v>
          </cell>
          <cell r="F2905" t="str">
            <v>PCS</v>
          </cell>
        </row>
        <row r="2906">
          <cell r="C2906" t="str">
            <v>P01V0137R1</v>
          </cell>
          <cell r="D2906" t="str">
            <v>前板（条码纸）</v>
          </cell>
          <cell r="E2906" t="str">
            <v>MHD44TPAC2 2013-08-02</v>
          </cell>
          <cell r="F2906" t="str">
            <v>PCS</v>
          </cell>
        </row>
        <row r="2907">
          <cell r="C2907" t="str">
            <v>P01V0137R2</v>
          </cell>
          <cell r="D2907" t="str">
            <v>MHD44TP前板（条码纸）</v>
          </cell>
          <cell r="E2907" t="str">
            <v>HDBT44AC0  2013-10-10</v>
          </cell>
          <cell r="F2907" t="str">
            <v>PCS</v>
          </cell>
        </row>
        <row r="2908">
          <cell r="C2908" t="str">
            <v>P01V0137R3</v>
          </cell>
          <cell r="D2908" t="str">
            <v>MHD44TP前板（条码纸）</v>
          </cell>
          <cell r="E2908" t="str">
            <v>HDBT44AC1  2015-01-02</v>
          </cell>
          <cell r="F2908" t="str">
            <v>PCS</v>
          </cell>
        </row>
        <row r="2909">
          <cell r="C2909" t="str">
            <v>P01V0138R0</v>
          </cell>
          <cell r="D2909" t="str">
            <v>USB连接板（条码纸）</v>
          </cell>
          <cell r="E2909" t="str">
            <v>MHD44TPAD0 2013-04-10</v>
          </cell>
          <cell r="F2909" t="str">
            <v>PCS</v>
          </cell>
        </row>
        <row r="2910">
          <cell r="C2910" t="str">
            <v>P01V0138R1</v>
          </cell>
          <cell r="D2910" t="str">
            <v>USB连接板（条码纸）</v>
          </cell>
          <cell r="E2910" t="str">
            <v>MHD44TPAD2 2013-08-02</v>
          </cell>
          <cell r="F2910" t="str">
            <v>PCS</v>
          </cell>
        </row>
        <row r="2911">
          <cell r="C2911" t="str">
            <v>P01V0138R2</v>
          </cell>
          <cell r="D2911" t="str">
            <v>USB连接板（条码纸）</v>
          </cell>
          <cell r="E2911" t="str">
            <v>HDBT44AD0  2013-10-10</v>
          </cell>
          <cell r="F2911" t="str">
            <v>PCS</v>
          </cell>
        </row>
        <row r="2912">
          <cell r="C2912" t="str">
            <v>P01V0139R0</v>
          </cell>
          <cell r="D2912" t="str">
            <v>168RGB切换板（条码纸）</v>
          </cell>
          <cell r="E2912" t="str">
            <v>MRG1616AB0  2009.04.02</v>
          </cell>
          <cell r="F2912" t="str">
            <v>PCS</v>
          </cell>
        </row>
        <row r="2913">
          <cell r="C2913" t="str">
            <v>P01V0140R0</v>
          </cell>
          <cell r="D2913" t="str">
            <v>168HV切换板（条码纸）</v>
          </cell>
          <cell r="E2913" t="str">
            <v>MRG1616AA0  2009.04.02</v>
          </cell>
          <cell r="F2913" t="str">
            <v>PCS</v>
          </cell>
        </row>
        <row r="2914">
          <cell r="C2914" t="str">
            <v>P01V0141R0</v>
          </cell>
          <cell r="D2914" t="str">
            <v>MHD88TP主板（条码纸）</v>
          </cell>
          <cell r="E2914" t="str">
            <v>HDBT88AA1 2014-01-22</v>
          </cell>
          <cell r="F2914" t="str">
            <v>PCS</v>
          </cell>
        </row>
        <row r="2915">
          <cell r="C2915" t="str">
            <v>P01V0141R1</v>
          </cell>
          <cell r="D2915" t="str">
            <v>MHD88TP主板（条码纸）</v>
          </cell>
          <cell r="E2915" t="str">
            <v>HDBT88AA2 2014-12-18</v>
          </cell>
          <cell r="F2915" t="str">
            <v>PCS</v>
          </cell>
        </row>
        <row r="2916">
          <cell r="C2916" t="str">
            <v>P01V0142R0</v>
          </cell>
          <cell r="D2916" t="str">
            <v>MHD88TP按键板（条码纸）</v>
          </cell>
          <cell r="E2916" t="str">
            <v>HDBT88AB0 2013-11-23</v>
          </cell>
          <cell r="F2916" t="str">
            <v>PCS</v>
          </cell>
        </row>
        <row r="2917">
          <cell r="C2917" t="str">
            <v>P01V0142R1</v>
          </cell>
          <cell r="D2917" t="str">
            <v>MHD88TP按键板（条码纸）</v>
          </cell>
          <cell r="E2917" t="str">
            <v>HDBT88AB1 2015-01-02</v>
          </cell>
          <cell r="F2917" t="str">
            <v>PCS</v>
          </cell>
        </row>
        <row r="2918">
          <cell r="C2918" t="str">
            <v>P01V0143R0</v>
          </cell>
          <cell r="D2918" t="str">
            <v>MHD88TP液晶板（条码纸）</v>
          </cell>
          <cell r="E2918" t="str">
            <v>HDBT88AC1 2014-01-22</v>
          </cell>
          <cell r="F2918" t="str">
            <v>PCS</v>
          </cell>
        </row>
        <row r="2919">
          <cell r="C2919" t="str">
            <v>P01V0144R0</v>
          </cell>
          <cell r="D2919" t="str">
            <v>MHD88TP输入板（条码纸）</v>
          </cell>
          <cell r="E2919" t="str">
            <v>HDBT88AD1 2014-01-22</v>
          </cell>
          <cell r="F2919" t="str">
            <v>PCS</v>
          </cell>
        </row>
        <row r="2920">
          <cell r="C2920" t="str">
            <v>P01V0145R0</v>
          </cell>
          <cell r="D2920" t="str">
            <v>MHD88TP输出A板（条码纸）</v>
          </cell>
          <cell r="E2920" t="str">
            <v>HDBT88AE1 2014-01-22</v>
          </cell>
          <cell r="F2920" t="str">
            <v>PCS</v>
          </cell>
        </row>
        <row r="2921">
          <cell r="C2921" t="str">
            <v>P01V0145R1</v>
          </cell>
          <cell r="D2921" t="str">
            <v>MHD88TP输出A板（条码纸）</v>
          </cell>
          <cell r="E2921" t="str">
            <v>HDBT88AE2  2014-6-14</v>
          </cell>
          <cell r="F2921" t="str">
            <v>PCS</v>
          </cell>
        </row>
        <row r="2922">
          <cell r="C2922" t="str">
            <v>P01V0146R0</v>
          </cell>
          <cell r="D2922" t="str">
            <v>MHD88TP串口板（条码纸）</v>
          </cell>
          <cell r="E2922" t="str">
            <v>HDBT88AG1 2014-01-22</v>
          </cell>
          <cell r="F2922" t="str">
            <v>PCS</v>
          </cell>
        </row>
        <row r="2923">
          <cell r="C2923" t="str">
            <v>P01V0146R1</v>
          </cell>
          <cell r="D2923" t="str">
            <v>MHD88TP-N串口板（条码纸）</v>
          </cell>
          <cell r="E2923" t="str">
            <v>HDBT88AG2 2014-03-28</v>
          </cell>
          <cell r="F2923" t="str">
            <v>PCS</v>
          </cell>
        </row>
        <row r="2924">
          <cell r="C2924" t="str">
            <v>P01V0147R0</v>
          </cell>
          <cell r="D2924" t="str">
            <v>MHD88TP输出B板（条码纸）</v>
          </cell>
          <cell r="E2924" t="str">
            <v>HDBT88AE1 2014-01-22</v>
          </cell>
          <cell r="F2924" t="str">
            <v>PCS</v>
          </cell>
        </row>
        <row r="2925">
          <cell r="C2925" t="str">
            <v>P01V0147R1</v>
          </cell>
          <cell r="D2925" t="str">
            <v>MHD88TP输出B板（条码纸）</v>
          </cell>
          <cell r="E2925" t="str">
            <v>HDBT88AE2  2014-6-14</v>
          </cell>
          <cell r="F2925" t="str">
            <v>PCS</v>
          </cell>
        </row>
        <row r="2926">
          <cell r="C2926" t="str">
            <v>P01V0148R0</v>
          </cell>
          <cell r="D2926" t="str">
            <v>SVG16电源板(条码纸)</v>
          </cell>
          <cell r="E2926" t="str">
            <v>SVG16AC0  2014-06-04</v>
          </cell>
          <cell r="F2926" t="str">
            <v>PCS</v>
          </cell>
        </row>
        <row r="2927">
          <cell r="C2927" t="str">
            <v>P01V0149R0</v>
          </cell>
          <cell r="D2927" t="str">
            <v>美国CLA MMX1616/MMX3232 按键板（条码纸）</v>
          </cell>
          <cell r="E2927" t="str">
            <v>KEYBF2  2014-10-10</v>
          </cell>
          <cell r="F2927" t="str">
            <v>PCS</v>
          </cell>
        </row>
        <row r="2928">
          <cell r="C2928" t="str">
            <v>P01V0149R1</v>
          </cell>
          <cell r="D2928" t="str">
            <v>美国CLA MMX1616/MMX3232 按键板（条码纸）</v>
          </cell>
          <cell r="E2928" t="str">
            <v>KEYBF3  2014-10-22</v>
          </cell>
          <cell r="F2928" t="str">
            <v>PCS</v>
          </cell>
        </row>
        <row r="2929">
          <cell r="C2929" t="str">
            <v>P01V0150R0</v>
          </cell>
          <cell r="D2929" t="str">
            <v>MHD88TP输出A板（条码纸）</v>
          </cell>
          <cell r="E2929" t="str">
            <v>HDBT88AE2  2014-6-14　(4K程序)</v>
          </cell>
          <cell r="F2929" t="str">
            <v>PCS</v>
          </cell>
        </row>
        <row r="2930">
          <cell r="C2930" t="str">
            <v>P01V0151R0</v>
          </cell>
          <cell r="D2930" t="str">
            <v>MHD88TP输出B板（条码纸）</v>
          </cell>
          <cell r="E2930" t="str">
            <v>HDBT88AE2  2014-6-14　(4K程序)</v>
          </cell>
          <cell r="F2930" t="str">
            <v>PCS</v>
          </cell>
        </row>
        <row r="2931">
          <cell r="C2931" t="str">
            <v>P01V0152R0</v>
          </cell>
          <cell r="D2931" t="str">
            <v>MHD88TP串口板（条码纸）</v>
          </cell>
          <cell r="E2931" t="str">
            <v>HDBT88AG2 2014-03-28</v>
          </cell>
          <cell r="F2931" t="str">
            <v>PCS</v>
          </cell>
        </row>
        <row r="2932">
          <cell r="C2932" t="str">
            <v>P01V0153R0</v>
          </cell>
          <cell r="D2932" t="str">
            <v>MDV66TP按键板（条码纸）</v>
          </cell>
          <cell r="E2932" t="str">
            <v>MDV66AB0  2014-09-01</v>
          </cell>
          <cell r="F2932" t="str">
            <v>PCS</v>
          </cell>
        </row>
        <row r="2933">
          <cell r="C2933" t="str">
            <v>P01V0154R0</v>
          </cell>
          <cell r="D2933" t="str">
            <v>MDV66TP液晶板（条码纸）</v>
          </cell>
          <cell r="E2933" t="str">
            <v>HDBT88AC1 2014-01-22</v>
          </cell>
          <cell r="F2933" t="str">
            <v>PCS</v>
          </cell>
        </row>
        <row r="2934">
          <cell r="C2934" t="str">
            <v>P01V0155R0</v>
          </cell>
          <cell r="D2934" t="str">
            <v>MDV248主板（条码纸）</v>
          </cell>
          <cell r="E2934" t="str">
            <v>MVC2408AA1  2015-01-23</v>
          </cell>
          <cell r="F2934" t="str">
            <v>PCS</v>
          </cell>
        </row>
        <row r="2935">
          <cell r="C2935" t="str">
            <v>P01V0156R0</v>
          </cell>
          <cell r="D2935" t="str">
            <v>MDV248控制板（条码纸）</v>
          </cell>
          <cell r="E2935" t="str">
            <v>MVC2408AB0  2015-01-23</v>
          </cell>
          <cell r="F2935" t="str">
            <v>PCS</v>
          </cell>
        </row>
        <row r="2936">
          <cell r="C2936" t="str">
            <v>P01V0157R0</v>
          </cell>
          <cell r="D2936" t="str">
            <v>MDV248按键板（条码纸）</v>
          </cell>
          <cell r="E2936" t="str">
            <v>MVC2408AC1  2015-01-23</v>
          </cell>
          <cell r="F2936" t="str">
            <v>PCS</v>
          </cell>
        </row>
        <row r="2937">
          <cell r="C2937" t="str">
            <v>P01V0158R0</v>
          </cell>
          <cell r="D2937" t="str">
            <v>MDV248转接板（条码纸）</v>
          </cell>
          <cell r="E2937" t="str">
            <v>MDV248AD0  2014-09-11</v>
          </cell>
          <cell r="F2937" t="str">
            <v>PCS</v>
          </cell>
        </row>
        <row r="2938">
          <cell r="C2938" t="str">
            <v>P01V0159R0</v>
          </cell>
          <cell r="D2938" t="str">
            <v>MDV248风扇板（条码纸）</v>
          </cell>
          <cell r="E2938" t="str">
            <v>MVC2408AE1  2015-01-23</v>
          </cell>
          <cell r="F2938" t="str">
            <v>PCS</v>
          </cell>
        </row>
        <row r="2939">
          <cell r="C2939" t="str">
            <v>P01V0160R0</v>
          </cell>
          <cell r="D2939" t="str">
            <v>MDV248液晶板（条码纸）</v>
          </cell>
          <cell r="E2939" t="str">
            <v>MVC2408AG0  2015-01-23</v>
          </cell>
          <cell r="F2939" t="str">
            <v>PCS</v>
          </cell>
        </row>
        <row r="2940">
          <cell r="C2940" t="str">
            <v>P01V0161R0</v>
          </cell>
          <cell r="D2940" t="str">
            <v>MDV248双电源板（条码纸）</v>
          </cell>
          <cell r="E2940" t="str">
            <v>MVC2408AF0  2015-01-23</v>
          </cell>
          <cell r="F2940" t="str">
            <v>PCS</v>
          </cell>
        </row>
        <row r="2941">
          <cell r="C2941" t="str">
            <v>P02V0001R0</v>
          </cell>
          <cell r="D2941" t="str">
            <v>音频板（条码纸）</v>
          </cell>
          <cell r="E2941" t="str">
            <v>SCV8AAA1  2008.10.09</v>
          </cell>
          <cell r="F2941" t="str">
            <v>PCS</v>
          </cell>
        </row>
        <row r="2942">
          <cell r="C2942" t="str">
            <v>P02V0002R0</v>
          </cell>
          <cell r="D2942" t="str">
            <v>主板（条码纸）</v>
          </cell>
          <cell r="E2942" t="str">
            <v>SDV2AB1  2012.03.01</v>
          </cell>
          <cell r="F2942" t="str">
            <v>PCS</v>
          </cell>
        </row>
        <row r="2943">
          <cell r="C2943" t="str">
            <v>P02V0003R0</v>
          </cell>
          <cell r="D2943" t="str">
            <v>分配板（条码纸）</v>
          </cell>
          <cell r="E2943" t="str">
            <v>SDV4AB1  2010.04.01</v>
          </cell>
          <cell r="F2943" t="str">
            <v>PCS</v>
          </cell>
        </row>
        <row r="2944">
          <cell r="C2944" t="str">
            <v>P02V0004R0</v>
          </cell>
          <cell r="D2944" t="str">
            <v>分配板（条码纸）</v>
          </cell>
          <cell r="E2944" t="str">
            <v>SDV8AA1  2010.10.15</v>
          </cell>
          <cell r="F2944" t="str">
            <v>PCS</v>
          </cell>
        </row>
        <row r="2945">
          <cell r="C2945" t="str">
            <v>P02V0005R0</v>
          </cell>
          <cell r="D2945" t="str">
            <v>分配板（条码纸）</v>
          </cell>
          <cell r="E2945" t="str">
            <v>SRG2AA1  2008.10.09</v>
          </cell>
          <cell r="F2945" t="str">
            <v>PCS</v>
          </cell>
        </row>
        <row r="2946">
          <cell r="C2946" t="str">
            <v>P02V0006R0</v>
          </cell>
          <cell r="D2946" t="str">
            <v>分配板（条码纸）</v>
          </cell>
          <cell r="E2946" t="str">
            <v>SVG4AA2  2009.10.09</v>
          </cell>
          <cell r="F2946" t="str">
            <v>PCS</v>
          </cell>
        </row>
        <row r="2947">
          <cell r="C2947" t="str">
            <v>P02V0007R0</v>
          </cell>
          <cell r="D2947" t="str">
            <v>8A分配板（条码纸）</v>
          </cell>
          <cell r="E2947" t="str">
            <v>SVG8AA1  2009.09.25</v>
          </cell>
          <cell r="F2947" t="str">
            <v>PCS</v>
          </cell>
        </row>
        <row r="2948">
          <cell r="C2948" t="str">
            <v>P02V0008R0</v>
          </cell>
          <cell r="D2948" t="str">
            <v>16A分配板（条码纸）</v>
          </cell>
          <cell r="E2948" t="str">
            <v>SVG8AA1  2009.09.25</v>
          </cell>
          <cell r="F2948" t="str">
            <v>PCS</v>
          </cell>
        </row>
        <row r="2949">
          <cell r="C2949" t="str">
            <v>P02V0009R0</v>
          </cell>
          <cell r="D2949" t="str">
            <v>16B分配板（条码纸）</v>
          </cell>
          <cell r="E2949" t="str">
            <v>SVG8AA1  2009.09.25</v>
          </cell>
          <cell r="F2949" t="str">
            <v>PCS</v>
          </cell>
        </row>
        <row r="2950">
          <cell r="C2950" t="str">
            <v>P02V0010R0</v>
          </cell>
          <cell r="D2950" t="str">
            <v>24A分配板（条码纸）</v>
          </cell>
          <cell r="E2950" t="str">
            <v>SVG8AA1  2009.09.25</v>
          </cell>
          <cell r="F2950" t="str">
            <v>PCS</v>
          </cell>
        </row>
        <row r="2951">
          <cell r="C2951" t="str">
            <v>P02V0011R0</v>
          </cell>
          <cell r="D2951" t="str">
            <v>电源指示板（条码纸）</v>
          </cell>
          <cell r="E2951" t="str">
            <v>SVG8AB0  2009.09.15</v>
          </cell>
          <cell r="F2951" t="str">
            <v>PCS</v>
          </cell>
        </row>
        <row r="2952">
          <cell r="C2952" t="str">
            <v>P02V0012R0</v>
          </cell>
          <cell r="D2952" t="str">
            <v>视频板（条码纸）</v>
          </cell>
          <cell r="E2952" t="str">
            <v>SCV8AAB0  2008.10.09</v>
          </cell>
          <cell r="F2952" t="str">
            <v>PCS</v>
          </cell>
        </row>
        <row r="2953">
          <cell r="C2953" t="str">
            <v>P02V0013R0</v>
          </cell>
          <cell r="D2953" t="str">
            <v>SHD2A（条码纸）</v>
          </cell>
          <cell r="E2953" t="str">
            <v>SHD2A-A1 2013-04-29</v>
          </cell>
          <cell r="F2953" t="str">
            <v>PCS</v>
          </cell>
        </row>
        <row r="2954">
          <cell r="C2954" t="str">
            <v>P03V0001R0</v>
          </cell>
          <cell r="D2954" t="str">
            <v>切换板（条码纸）</v>
          </cell>
          <cell r="E2954" t="str">
            <v>WDV2AAA2  2010.07.13</v>
          </cell>
          <cell r="F2954" t="str">
            <v>PCS</v>
          </cell>
        </row>
        <row r="2955">
          <cell r="C2955" t="str">
            <v>P03V0002R0</v>
          </cell>
          <cell r="D2955" t="str">
            <v>切换板（条码纸）</v>
          </cell>
          <cell r="E2955" t="str">
            <v>WDV2AAB1  2010.05.21</v>
          </cell>
          <cell r="F2955" t="str">
            <v>PCS</v>
          </cell>
        </row>
        <row r="2956">
          <cell r="C2956" t="str">
            <v>P03V0003R0</v>
          </cell>
          <cell r="D2956" t="str">
            <v>OEM切换板（条码纸）</v>
          </cell>
          <cell r="E2956" t="str">
            <v>WHD4BA0  2012.07.31</v>
          </cell>
          <cell r="F2956" t="str">
            <v>PCS</v>
          </cell>
        </row>
        <row r="2957">
          <cell r="C2957" t="str">
            <v>P03V0003R1</v>
          </cell>
          <cell r="D2957" t="str">
            <v>OEM切换板（条码纸）</v>
          </cell>
          <cell r="E2957" t="str">
            <v>HDMI41AB0  2013-10-14</v>
          </cell>
          <cell r="F2957" t="str">
            <v>PCS</v>
          </cell>
        </row>
        <row r="2958">
          <cell r="C2958" t="str">
            <v>P03V0004R0</v>
          </cell>
          <cell r="D2958" t="str">
            <v>OEM前板（条码纸）</v>
          </cell>
          <cell r="E2958" t="str">
            <v>WHD4BB0  2012.07.31</v>
          </cell>
          <cell r="F2958" t="str">
            <v>PCS</v>
          </cell>
        </row>
        <row r="2959">
          <cell r="C2959" t="str">
            <v>P03V0004R1</v>
          </cell>
          <cell r="D2959" t="str">
            <v>OEM前板（条码纸）</v>
          </cell>
          <cell r="E2959" t="str">
            <v>HDMI41AA0  2013-10-14</v>
          </cell>
          <cell r="F2959" t="str">
            <v>PCS</v>
          </cell>
        </row>
        <row r="2960">
          <cell r="C2960" t="str">
            <v>P03V0005R0</v>
          </cell>
          <cell r="D2960" t="str">
            <v>切换板（条码纸）</v>
          </cell>
          <cell r="E2960" t="str">
            <v>WHD8AA2  2010.12.07</v>
          </cell>
          <cell r="F2960" t="str">
            <v>PCS</v>
          </cell>
        </row>
        <row r="2961">
          <cell r="C2961" t="str">
            <v>P03V0006R0</v>
          </cell>
          <cell r="D2961" t="str">
            <v>切换板（条码纸）</v>
          </cell>
          <cell r="E2961" t="str">
            <v>WVG2ALAA0  2011.06.15</v>
          </cell>
          <cell r="F2961" t="str">
            <v>PCS</v>
          </cell>
        </row>
        <row r="2962">
          <cell r="C2962" t="str">
            <v>P03V0007R0</v>
          </cell>
          <cell r="D2962" t="str">
            <v>WVG2AL切换板（条码纸）</v>
          </cell>
          <cell r="E2962" t="str">
            <v>WVG2ALAB0  2011.06.15</v>
          </cell>
          <cell r="F2962" t="str">
            <v>PCS</v>
          </cell>
        </row>
        <row r="2963">
          <cell r="C2963" t="str">
            <v>P03V0008R0</v>
          </cell>
          <cell r="D2963" t="str">
            <v>前板（条码纸）</v>
          </cell>
          <cell r="E2963" t="str">
            <v>WVG2ALAC0  2011.06.15</v>
          </cell>
          <cell r="F2963" t="str">
            <v>PCS</v>
          </cell>
        </row>
        <row r="2964">
          <cell r="C2964" t="str">
            <v>P03V0009R0</v>
          </cell>
          <cell r="D2964" t="str">
            <v>切换板（条码纸）</v>
          </cell>
          <cell r="E2964" t="str">
            <v>WVG4AAA2  2011.04.11</v>
          </cell>
          <cell r="F2964" t="str">
            <v>PCS</v>
          </cell>
        </row>
        <row r="2965">
          <cell r="C2965" t="str">
            <v>P03V0010R0</v>
          </cell>
          <cell r="D2965" t="str">
            <v>音视频板（条码纸）</v>
          </cell>
          <cell r="E2965" t="str">
            <v>WVG4AAB1  2010.05.21</v>
          </cell>
          <cell r="F2965" t="str">
            <v>PCS</v>
          </cell>
        </row>
        <row r="2966">
          <cell r="C2966" t="str">
            <v>P03V0011R0</v>
          </cell>
          <cell r="D2966" t="str">
            <v>前板（条码纸）</v>
          </cell>
          <cell r="E2966" t="str">
            <v>WVG4AAC1  2010.05.21</v>
          </cell>
          <cell r="F2966" t="str">
            <v>PCS</v>
          </cell>
        </row>
        <row r="2967">
          <cell r="C2967" t="str">
            <v>P03V0012R0</v>
          </cell>
          <cell r="D2967" t="str">
            <v>8A视频切换板（条码纸）</v>
          </cell>
          <cell r="E2967" t="str">
            <v>WVG8AAA2  2012.08.23</v>
          </cell>
          <cell r="F2967" t="str">
            <v>PCS</v>
          </cell>
        </row>
        <row r="2968">
          <cell r="C2968" t="str">
            <v>P03V0013R0</v>
          </cell>
          <cell r="D2968" t="str">
            <v>16A视频切换板（条码纸）</v>
          </cell>
          <cell r="E2968" t="str">
            <v>WVG8AAA2  2012.08.23</v>
          </cell>
          <cell r="F2968" t="str">
            <v>PCS</v>
          </cell>
        </row>
        <row r="2969">
          <cell r="C2969" t="str">
            <v>P03V0014R0</v>
          </cell>
          <cell r="D2969" t="str">
            <v>16B视频切换板（条码纸）</v>
          </cell>
          <cell r="E2969" t="str">
            <v>WVG8AAA2  2012.08.23</v>
          </cell>
          <cell r="F2969" t="str">
            <v>PCS</v>
          </cell>
        </row>
        <row r="2970">
          <cell r="C2970" t="str">
            <v>P03V0015R0</v>
          </cell>
          <cell r="D2970" t="str">
            <v>24A视频切换板（条码纸）</v>
          </cell>
          <cell r="E2970" t="str">
            <v>WVG8AAA2  2012.08.23</v>
          </cell>
          <cell r="F2970" t="str">
            <v>PCS</v>
          </cell>
        </row>
        <row r="2971">
          <cell r="C2971" t="str">
            <v>P03V0016R0</v>
          </cell>
          <cell r="D2971" t="str">
            <v>8A音频切换板（条码纸）</v>
          </cell>
          <cell r="E2971" t="str">
            <v>WVG8AAB2  2012.08.23</v>
          </cell>
          <cell r="F2971" t="str">
            <v>PCS</v>
          </cell>
        </row>
        <row r="2972">
          <cell r="C2972" t="str">
            <v>P03V0017R0</v>
          </cell>
          <cell r="D2972" t="str">
            <v>16A音频切换板（条码纸）</v>
          </cell>
          <cell r="E2972" t="str">
            <v>WVG8AAB2  2012.08.23</v>
          </cell>
          <cell r="F2972" t="str">
            <v>PCS</v>
          </cell>
        </row>
        <row r="2973">
          <cell r="C2973" t="str">
            <v>P03V0018R0</v>
          </cell>
          <cell r="D2973" t="str">
            <v>16B音频切换板（条码纸）</v>
          </cell>
          <cell r="E2973" t="str">
            <v>WVG8AAB2  2012.08.23</v>
          </cell>
          <cell r="F2973" t="str">
            <v>PCS</v>
          </cell>
        </row>
        <row r="2974">
          <cell r="C2974" t="str">
            <v>P03V0019R0</v>
          </cell>
          <cell r="D2974" t="str">
            <v>24A音频切换板（条码纸）</v>
          </cell>
          <cell r="E2974" t="str">
            <v>WVG8AAB2  2012.08.23</v>
          </cell>
          <cell r="F2974" t="str">
            <v>PCS</v>
          </cell>
        </row>
        <row r="2975">
          <cell r="C2975" t="str">
            <v>P03V0020R0</v>
          </cell>
          <cell r="D2975" t="str">
            <v>PTN前板（条码纸）</v>
          </cell>
          <cell r="E2975" t="str">
            <v>WHD4BB0  2012.07.31</v>
          </cell>
          <cell r="F2975" t="str">
            <v>PCS</v>
          </cell>
        </row>
        <row r="2976">
          <cell r="C2976" t="str">
            <v>P03V0020R1</v>
          </cell>
          <cell r="D2976" t="str">
            <v>WHD4前板（条码纸）</v>
          </cell>
          <cell r="E2976" t="str">
            <v>HDMI41AA0  2013-10-14</v>
          </cell>
          <cell r="F2976" t="str">
            <v>PCS</v>
          </cell>
        </row>
        <row r="2977">
          <cell r="C2977" t="str">
            <v>P03V0021R0</v>
          </cell>
          <cell r="D2977" t="str">
            <v>WVG2AL USB切换板（条码纸）</v>
          </cell>
          <cell r="E2977" t="str">
            <v>WVG2ALAB0  2011.06.15</v>
          </cell>
          <cell r="F2977" t="str">
            <v>PCS</v>
          </cell>
        </row>
        <row r="2978">
          <cell r="C2978" t="str">
            <v>P03V0022R0</v>
          </cell>
          <cell r="D2978" t="str">
            <v>PTN切换板（条码纸）</v>
          </cell>
          <cell r="E2978" t="str">
            <v>WHD4BA0  2012.07.31</v>
          </cell>
          <cell r="F2978" t="str">
            <v>PCS</v>
          </cell>
        </row>
        <row r="2979">
          <cell r="C2979" t="str">
            <v>P03V0022R1</v>
          </cell>
          <cell r="D2979" t="str">
            <v>WHD4切换板（条码纸）</v>
          </cell>
          <cell r="E2979" t="str">
            <v>HDMI41AB0  2013-10-14</v>
          </cell>
          <cell r="F2979" t="str">
            <v>PCS</v>
          </cell>
        </row>
        <row r="2980">
          <cell r="C2980" t="str">
            <v>P03V0023R0</v>
          </cell>
          <cell r="D2980" t="str">
            <v>WHD4A切换板（条码纸）</v>
          </cell>
          <cell r="E2980" t="str">
            <v>HDMI41CB1  2014-07-30</v>
          </cell>
          <cell r="F2980" t="str">
            <v>PCS</v>
          </cell>
        </row>
        <row r="2981">
          <cell r="C2981" t="str">
            <v>P04V0001R0</v>
          </cell>
          <cell r="D2981" t="str">
            <v>五类线发送板（条码纸）</v>
          </cell>
          <cell r="E2981" t="str">
            <v>TP200TAB2  2012.06.21</v>
          </cell>
          <cell r="F2981" t="str">
            <v>PCS</v>
          </cell>
        </row>
        <row r="2982">
          <cell r="C2982" t="str">
            <v>P04V0002R0</v>
          </cell>
          <cell r="D2982" t="str">
            <v>TP200R（条码纸）</v>
          </cell>
          <cell r="E2982" t="str">
            <v>TP200RAB2   2012.06.21</v>
          </cell>
          <cell r="F2982" t="str">
            <v>PCS</v>
          </cell>
        </row>
        <row r="2983">
          <cell r="C2983" t="str">
            <v>P04V0003R0</v>
          </cell>
          <cell r="D2983" t="str">
            <v>五类线发送板（条码纸）</v>
          </cell>
          <cell r="E2983" t="str">
            <v>TP300TAA3  2010.08.21</v>
          </cell>
          <cell r="F2983" t="str">
            <v>PCS</v>
          </cell>
        </row>
        <row r="2984">
          <cell r="C2984" t="str">
            <v>P04V0004R0</v>
          </cell>
          <cell r="D2984" t="str">
            <v>五类线接收板（条码纸）</v>
          </cell>
          <cell r="E2984" t="str">
            <v>TP300RAA3  2010.08.21</v>
          </cell>
          <cell r="F2984" t="str">
            <v>PCS</v>
          </cell>
        </row>
        <row r="2985">
          <cell r="C2985" t="str">
            <v>P04V0005R0</v>
          </cell>
          <cell r="D2985" t="str">
            <v>五类线发送板（条码纸）</v>
          </cell>
          <cell r="E2985" t="str">
            <v>TPVG201TAB0  2011.12.02</v>
          </cell>
          <cell r="F2985" t="str">
            <v>PCS</v>
          </cell>
        </row>
        <row r="2986">
          <cell r="C2986" t="str">
            <v>P04V0006R0</v>
          </cell>
          <cell r="D2986" t="str">
            <v>五类线接收板（条码纸）</v>
          </cell>
          <cell r="E2986" t="str">
            <v>TPVG201RAA2  2012.06.08</v>
          </cell>
          <cell r="F2986" t="str">
            <v>PCS</v>
          </cell>
        </row>
        <row r="2987">
          <cell r="C2987" t="str">
            <v>P04V0007R0</v>
          </cell>
          <cell r="D2987" t="str">
            <v>五类线发送板（条码纸）</v>
          </cell>
          <cell r="E2987" t="str">
            <v>TPHD402TAA2  2012.03.08</v>
          </cell>
          <cell r="F2987" t="str">
            <v>PCS</v>
          </cell>
        </row>
        <row r="2988">
          <cell r="C2988" t="str">
            <v>P04V0007R1</v>
          </cell>
          <cell r="D2988" t="str">
            <v>五类线发送板（条码纸）</v>
          </cell>
          <cell r="E2988" t="str">
            <v>TPHD402TAA3  2012.11.01</v>
          </cell>
          <cell r="F2988" t="str">
            <v>PCS</v>
          </cell>
        </row>
        <row r="2989">
          <cell r="C2989" t="str">
            <v>P04V0008R0</v>
          </cell>
          <cell r="D2989" t="str">
            <v>五类线接收板（条码纸）</v>
          </cell>
          <cell r="E2989" t="str">
            <v>TPHD402RAA2  2012.03.08</v>
          </cell>
          <cell r="F2989" t="str">
            <v>PCS</v>
          </cell>
        </row>
        <row r="2990">
          <cell r="C2990" t="str">
            <v>P04V0008R1</v>
          </cell>
          <cell r="D2990" t="str">
            <v>五类线接收板（条码纸）</v>
          </cell>
          <cell r="E2990" t="str">
            <v>TPHD402RAA3  2013.02.22</v>
          </cell>
          <cell r="F2990" t="str">
            <v>PCS</v>
          </cell>
        </row>
        <row r="2991">
          <cell r="C2991" t="str">
            <v>P04V0009R0</v>
          </cell>
          <cell r="D2991" t="str">
            <v>光纤发送板（条码纸）</v>
          </cell>
          <cell r="E2991" t="str">
            <v>FODV300TAA1  2012.03.17</v>
          </cell>
          <cell r="F2991" t="str">
            <v>PCS</v>
          </cell>
        </row>
        <row r="2992">
          <cell r="C2992" t="str">
            <v>P04V0009R1</v>
          </cell>
          <cell r="D2992" t="str">
            <v>光纤发送板（条码纸）</v>
          </cell>
          <cell r="E2992" t="str">
            <v>FODV300TAA2  2013-08-22</v>
          </cell>
          <cell r="F2992" t="str">
            <v>PCS</v>
          </cell>
        </row>
        <row r="2993">
          <cell r="C2993" t="str">
            <v>P04V0009R2</v>
          </cell>
          <cell r="D2993" t="str">
            <v>光纤发送板（条码纸）</v>
          </cell>
          <cell r="E2993" t="str">
            <v>DVFBTAA0  2013-11-21</v>
          </cell>
          <cell r="F2993" t="str">
            <v>PCS</v>
          </cell>
        </row>
        <row r="2994">
          <cell r="C2994" t="str">
            <v>P04V0010R0</v>
          </cell>
          <cell r="D2994" t="str">
            <v>光纤接收板（条码纸）</v>
          </cell>
          <cell r="E2994" t="str">
            <v>FODV300RAA1  2012.03.17</v>
          </cell>
          <cell r="F2994" t="str">
            <v>PCS</v>
          </cell>
        </row>
        <row r="2995">
          <cell r="C2995" t="str">
            <v>P04V0010R1</v>
          </cell>
          <cell r="D2995" t="str">
            <v>光纤接收板（条码纸）</v>
          </cell>
          <cell r="E2995" t="str">
            <v>DVFBRAA0  2013-11-21</v>
          </cell>
          <cell r="F2995" t="str">
            <v>PCS</v>
          </cell>
        </row>
        <row r="2996">
          <cell r="C2996" t="str">
            <v>P04V0011R0</v>
          </cell>
          <cell r="D2996" t="str">
            <v>五类线接收板（条码纸）</v>
          </cell>
          <cell r="E2996" t="str">
            <v>DIGI-VGASD2-R  2012.04.16</v>
          </cell>
          <cell r="F2996" t="str">
            <v>PCS</v>
          </cell>
        </row>
        <row r="2997">
          <cell r="C2997" t="str">
            <v>P04V0011R1</v>
          </cell>
          <cell r="D2997" t="str">
            <v>五类线接收板（条码纸）</v>
          </cell>
          <cell r="E2997" t="str">
            <v>DIGI-VGASD2-R-AA1  2013-06-29</v>
          </cell>
          <cell r="F2997" t="str">
            <v>PCS</v>
          </cell>
        </row>
        <row r="2998">
          <cell r="C2998" t="str">
            <v>P04V0012R0</v>
          </cell>
          <cell r="D2998" t="str">
            <v>五类线发送板（条码纸）</v>
          </cell>
          <cell r="E2998" t="str">
            <v>DIGI-VGASD2-S  2012.04.16</v>
          </cell>
          <cell r="F2998" t="str">
            <v>PCS</v>
          </cell>
        </row>
        <row r="2999">
          <cell r="C2999" t="str">
            <v>P04V0012R1</v>
          </cell>
          <cell r="D2999" t="str">
            <v>五类线发送板（条码纸）</v>
          </cell>
          <cell r="E2999" t="str">
            <v>DIGI-VGASD2-S-AA2  2014.03.14</v>
          </cell>
          <cell r="F2999" t="str">
            <v>PCS</v>
          </cell>
        </row>
        <row r="3000">
          <cell r="C3000" t="str">
            <v>P04V0013R0</v>
          </cell>
          <cell r="D3000" t="str">
            <v>五类线发送板（条码纸）</v>
          </cell>
          <cell r="E3000" t="str">
            <v>DIGI-VGASD2-T4-AA0  2012.04.16</v>
          </cell>
          <cell r="F3000" t="str">
            <v>PCS</v>
          </cell>
        </row>
        <row r="3001">
          <cell r="C3001" t="str">
            <v>P04V0014R0</v>
          </cell>
          <cell r="D3001" t="str">
            <v>按键板（条码纸）</v>
          </cell>
          <cell r="E3001" t="str">
            <v>DIGI-VGASD2-T4-AB0  2012.04.16</v>
          </cell>
          <cell r="F3001" t="str">
            <v>PCS</v>
          </cell>
        </row>
        <row r="3002">
          <cell r="C3002" t="str">
            <v>P04V0015R0</v>
          </cell>
          <cell r="D3002" t="str">
            <v>五类线发送板（条码纸）</v>
          </cell>
          <cell r="E3002" t="str">
            <v>DIGI-VGASD2-T8-AA0  2012.04.16</v>
          </cell>
          <cell r="F3002" t="str">
            <v>PCS</v>
          </cell>
        </row>
        <row r="3003">
          <cell r="C3003" t="str">
            <v>P04V0016R0</v>
          </cell>
          <cell r="D3003" t="str">
            <v>TP200R2（条码纸）</v>
          </cell>
          <cell r="E3003" t="str">
            <v>TP200RAB2   2012.06.21</v>
          </cell>
          <cell r="F3003" t="str">
            <v>PCS</v>
          </cell>
        </row>
        <row r="3004">
          <cell r="C3004" t="str">
            <v>P04V0017R0</v>
          </cell>
          <cell r="D3004" t="str">
            <v>TPHD403R串口小板（条码纸）</v>
          </cell>
          <cell r="E3004" t="str">
            <v>RS232_M</v>
          </cell>
          <cell r="F3004" t="str">
            <v>PCS</v>
          </cell>
        </row>
        <row r="3005">
          <cell r="C3005" t="str">
            <v>P04V0018R0</v>
          </cell>
          <cell r="D3005" t="str">
            <v>TPHD403T串口小板（条码纸）</v>
          </cell>
          <cell r="E3005" t="str">
            <v>RS232_F</v>
          </cell>
          <cell r="F3005" t="str">
            <v>PCS</v>
          </cell>
        </row>
        <row r="3006">
          <cell r="C3006" t="str">
            <v>P04V0019R0</v>
          </cell>
          <cell r="D3006" t="str">
            <v>TPHD402R（条码纸）</v>
          </cell>
          <cell r="E3006" t="str">
            <v>TPHD402R_PRA0  2013-05-22</v>
          </cell>
          <cell r="F3006" t="str">
            <v>PCS</v>
          </cell>
        </row>
        <row r="3007">
          <cell r="C3007" t="str">
            <v>P04V0019R1</v>
          </cell>
          <cell r="D3007" t="str">
            <v>TPHD402R（条码纸）</v>
          </cell>
          <cell r="E3007" t="str">
            <v>TPHD402R_PRA1  2013-06-27</v>
          </cell>
          <cell r="F3007" t="str">
            <v>PCS</v>
          </cell>
        </row>
        <row r="3008">
          <cell r="C3008" t="str">
            <v>P04V0019R2</v>
          </cell>
          <cell r="D3008" t="str">
            <v>TPHD402R（条码纸）</v>
          </cell>
          <cell r="E3008" t="str">
            <v>TPHD402R_PRA2 2013-07-23</v>
          </cell>
          <cell r="F3008" t="str">
            <v>PCS</v>
          </cell>
        </row>
        <row r="3009">
          <cell r="C3009" t="str">
            <v>P04V0019R3</v>
          </cell>
          <cell r="D3009" t="str">
            <v>TPHD402R（条码纸）</v>
          </cell>
          <cell r="E3009" t="str">
            <v>HDBT70PRA2  2013-10-09</v>
          </cell>
          <cell r="F3009" t="str">
            <v>PCS</v>
          </cell>
        </row>
        <row r="3010">
          <cell r="C3010" t="str">
            <v>P04V0019R4</v>
          </cell>
          <cell r="D3010" t="str">
            <v>TPHD402R（条码纸）</v>
          </cell>
          <cell r="E3010" t="str">
            <v>HDBT70PRA3  2013-10-18</v>
          </cell>
          <cell r="F3010" t="str">
            <v>PCS</v>
          </cell>
        </row>
        <row r="3011">
          <cell r="C3011" t="str">
            <v>P04V0019R6</v>
          </cell>
          <cell r="D3011" t="str">
            <v>TPHD402R（条码纸）</v>
          </cell>
          <cell r="E3011" t="str">
            <v>HDBT70PRA4  2014-01-22</v>
          </cell>
          <cell r="F3011" t="str">
            <v>PCS</v>
          </cell>
        </row>
        <row r="3012">
          <cell r="C3012" t="str">
            <v>P04V0019R7</v>
          </cell>
          <cell r="D3012" t="str">
            <v>TPHD402R（条码纸）</v>
          </cell>
          <cell r="E3012" t="str">
            <v>HDBT70PRA5  2014-04-25</v>
          </cell>
          <cell r="F3012" t="str">
            <v>PCS</v>
          </cell>
        </row>
        <row r="3013">
          <cell r="C3013" t="str">
            <v>P04V0020R0</v>
          </cell>
          <cell r="D3013" t="str">
            <v>TPHD402PR（条码纸）</v>
          </cell>
          <cell r="E3013" t="str">
            <v>TPHD402R_PRA0  2013-05-22</v>
          </cell>
          <cell r="F3013" t="str">
            <v>PCS</v>
          </cell>
        </row>
        <row r="3014">
          <cell r="C3014" t="str">
            <v>P04V0020R1</v>
          </cell>
          <cell r="D3014" t="str">
            <v>TPHD402PR（条码纸）</v>
          </cell>
          <cell r="E3014" t="str">
            <v>TPHD402R_PRA1  2013-06-27</v>
          </cell>
          <cell r="F3014" t="str">
            <v>PCS</v>
          </cell>
        </row>
        <row r="3015">
          <cell r="C3015" t="str">
            <v>P04V0020R2</v>
          </cell>
          <cell r="D3015" t="str">
            <v>TPHD402PR（条码纸）</v>
          </cell>
          <cell r="E3015" t="str">
            <v>TPHD402R_PRA2 2013-07-23</v>
          </cell>
          <cell r="F3015" t="str">
            <v>PCS</v>
          </cell>
        </row>
        <row r="3016">
          <cell r="C3016" t="str">
            <v>P04V0020R3</v>
          </cell>
          <cell r="D3016" t="str">
            <v>TPHD402PR（条码纸）</v>
          </cell>
          <cell r="E3016" t="str">
            <v>HDBT70PRA2  2013-10-09</v>
          </cell>
          <cell r="F3016" t="str">
            <v>PCS</v>
          </cell>
        </row>
        <row r="3017">
          <cell r="C3017" t="str">
            <v>P04V0020R4</v>
          </cell>
          <cell r="D3017" t="str">
            <v>TPHD402PR（条码纸）</v>
          </cell>
          <cell r="E3017" t="str">
            <v>HDBT70PRA3  2013-10-18</v>
          </cell>
          <cell r="F3017" t="str">
            <v>PCS</v>
          </cell>
        </row>
        <row r="3018">
          <cell r="C3018" t="str">
            <v>P04V0020R6</v>
          </cell>
          <cell r="D3018" t="str">
            <v>TPHD402PR（条码纸）</v>
          </cell>
          <cell r="E3018" t="str">
            <v>HDBT70PRA4  2014-01-22</v>
          </cell>
          <cell r="F3018" t="str">
            <v>PCS</v>
          </cell>
        </row>
        <row r="3019">
          <cell r="C3019" t="str">
            <v>P04V0020R7</v>
          </cell>
          <cell r="D3019" t="str">
            <v>TPHD402PR（条码纸）</v>
          </cell>
          <cell r="E3019" t="str">
            <v>HDBT70PRA5  2014-04-25</v>
          </cell>
          <cell r="F3019" t="str">
            <v>PCS</v>
          </cell>
        </row>
        <row r="3020">
          <cell r="C3020" t="str">
            <v>P04V0021R0</v>
          </cell>
          <cell r="D3020" t="str">
            <v>TPHD402T（条码纸）</v>
          </cell>
          <cell r="E3020" t="str">
            <v>TPHD402T_PTA0  2013-05-22</v>
          </cell>
          <cell r="F3020" t="str">
            <v>PCS</v>
          </cell>
        </row>
        <row r="3021">
          <cell r="C3021" t="str">
            <v>P04V0021R1</v>
          </cell>
          <cell r="D3021" t="str">
            <v>TPHD402T（条码纸）</v>
          </cell>
          <cell r="E3021" t="str">
            <v>TPHD402T_PTA2  2013-07-23</v>
          </cell>
          <cell r="F3021" t="str">
            <v>PCS</v>
          </cell>
        </row>
        <row r="3022">
          <cell r="C3022" t="str">
            <v>P04V0021R2</v>
          </cell>
          <cell r="D3022" t="str">
            <v>TPHD402T（条码纸）</v>
          </cell>
          <cell r="E3022" t="str">
            <v>HDBT70PTA2  2013-10-09</v>
          </cell>
          <cell r="F3022" t="str">
            <v>PCS</v>
          </cell>
        </row>
        <row r="3023">
          <cell r="C3023" t="str">
            <v>P04V0021R3</v>
          </cell>
          <cell r="D3023" t="str">
            <v>TPHD402T（条码纸）</v>
          </cell>
          <cell r="E3023" t="str">
            <v>HDBT70PTA3  2013-10-18</v>
          </cell>
          <cell r="F3023" t="str">
            <v>PCS</v>
          </cell>
        </row>
        <row r="3024">
          <cell r="C3024" t="str">
            <v>P04V0021R5</v>
          </cell>
          <cell r="D3024" t="str">
            <v>TPHD402T（条码纸）</v>
          </cell>
          <cell r="E3024" t="str">
            <v>HDBT70PTA4  2014-01-22</v>
          </cell>
          <cell r="F3024" t="str">
            <v>PCS</v>
          </cell>
        </row>
        <row r="3025">
          <cell r="C3025" t="str">
            <v>P04V0021R6</v>
          </cell>
          <cell r="D3025" t="str">
            <v>TPHD402T（条码纸）</v>
          </cell>
          <cell r="E3025" t="str">
            <v>HDBT70PTA5  2014-04-25</v>
          </cell>
          <cell r="F3025" t="str">
            <v>PCS</v>
          </cell>
        </row>
        <row r="3026">
          <cell r="C3026" t="str">
            <v>P04V0022R0</v>
          </cell>
          <cell r="D3026" t="str">
            <v>TPHD402PT（条码纸）</v>
          </cell>
          <cell r="E3026" t="str">
            <v>TPHD402T_PTA0  2013-05-22</v>
          </cell>
          <cell r="F3026" t="str">
            <v>PCS</v>
          </cell>
        </row>
        <row r="3027">
          <cell r="C3027" t="str">
            <v>P04V0022R1</v>
          </cell>
          <cell r="D3027" t="str">
            <v>TPHD402PT（条码纸）</v>
          </cell>
          <cell r="E3027" t="str">
            <v>TPHD402T_PTA2  2013-07-23</v>
          </cell>
          <cell r="F3027" t="str">
            <v>PCS</v>
          </cell>
        </row>
        <row r="3028">
          <cell r="C3028" t="str">
            <v>P04V0022R2</v>
          </cell>
          <cell r="D3028" t="str">
            <v>TPHD402PT（条码纸）</v>
          </cell>
          <cell r="E3028" t="str">
            <v>HDBT70PTA2  2013-10-09</v>
          </cell>
          <cell r="F3028" t="str">
            <v>PCS</v>
          </cell>
        </row>
        <row r="3029">
          <cell r="C3029" t="str">
            <v>P04V0022R3</v>
          </cell>
          <cell r="D3029" t="str">
            <v>TPHD402PT（条码纸）</v>
          </cell>
          <cell r="E3029" t="str">
            <v>HDBT70PTA3  2013-10-18</v>
          </cell>
          <cell r="F3029" t="str">
            <v>PCS</v>
          </cell>
        </row>
        <row r="3030">
          <cell r="C3030" t="str">
            <v>P04V0022R5</v>
          </cell>
          <cell r="D3030" t="str">
            <v>TPHD402PT（条码纸）</v>
          </cell>
          <cell r="E3030" t="str">
            <v>HDBT70PTA4  2014-01-22</v>
          </cell>
          <cell r="F3030" t="str">
            <v>PCS</v>
          </cell>
        </row>
        <row r="3031">
          <cell r="C3031" t="str">
            <v>P04V0022R6</v>
          </cell>
          <cell r="D3031" t="str">
            <v>TPHD402PT（条码纸）</v>
          </cell>
          <cell r="E3031" t="str">
            <v>HDBT70PTA5  2014-04-25</v>
          </cell>
          <cell r="F3031" t="str">
            <v>PCS</v>
          </cell>
        </row>
        <row r="3032">
          <cell r="C3032" t="str">
            <v>P04V0023R0</v>
          </cell>
          <cell r="D3032" t="str">
            <v>TPHD403PR（条码纸）</v>
          </cell>
          <cell r="E3032" t="str">
            <v>TPHD403R-PRA0 2013-5-20</v>
          </cell>
          <cell r="F3032" t="str">
            <v>PCS</v>
          </cell>
        </row>
        <row r="3033">
          <cell r="C3033" t="str">
            <v>P04V0023R1</v>
          </cell>
          <cell r="D3033" t="str">
            <v>TPHD403PR（条码纸）</v>
          </cell>
          <cell r="E3033" t="str">
            <v>TPHD403R_PRA2  2013-09-10</v>
          </cell>
          <cell r="F3033" t="str">
            <v>PCS</v>
          </cell>
        </row>
        <row r="3034">
          <cell r="C3034" t="str">
            <v>P04V0023R2</v>
          </cell>
          <cell r="D3034" t="str">
            <v>TPHD403PR（条码纸）</v>
          </cell>
          <cell r="E3034" t="str">
            <v>HDBT100RA0  2014-01-24</v>
          </cell>
          <cell r="F3034" t="str">
            <v>PCS</v>
          </cell>
        </row>
        <row r="3035">
          <cell r="C3035" t="str">
            <v>P04V0024R0</v>
          </cell>
          <cell r="D3035" t="str">
            <v>TPHD403PT（条码纸）</v>
          </cell>
          <cell r="E3035" t="str">
            <v>TPHD403T-PTA0 2013-5-20</v>
          </cell>
          <cell r="F3035" t="str">
            <v>PCS</v>
          </cell>
        </row>
        <row r="3036">
          <cell r="C3036" t="str">
            <v>P04V0024R1</v>
          </cell>
          <cell r="D3036" t="str">
            <v>TPHD403PT（条码纸）</v>
          </cell>
          <cell r="E3036" t="str">
            <v>TPHD403T_PTA2  2013-09-10</v>
          </cell>
          <cell r="F3036" t="str">
            <v>PCS</v>
          </cell>
        </row>
        <row r="3037">
          <cell r="C3037" t="str">
            <v>P04V0024R2</v>
          </cell>
          <cell r="D3037" t="str">
            <v>TPHD403PT（条码纸）</v>
          </cell>
          <cell r="E3037" t="str">
            <v>HDBT100TA0  2014-01-24</v>
          </cell>
          <cell r="F3037" t="str">
            <v>PCS</v>
          </cell>
        </row>
        <row r="3038">
          <cell r="C3038" t="str">
            <v>P04V0025R0</v>
          </cell>
          <cell r="D3038" t="str">
            <v>TPHD403R（条码纸）</v>
          </cell>
          <cell r="E3038" t="str">
            <v>TPHD403R_PRA2  2013-09-10</v>
          </cell>
          <cell r="F3038" t="str">
            <v>PCS</v>
          </cell>
        </row>
        <row r="3039">
          <cell r="C3039" t="str">
            <v>P04V0025R1</v>
          </cell>
          <cell r="D3039" t="str">
            <v>TPHD403R（条码纸）</v>
          </cell>
          <cell r="E3039" t="str">
            <v>HDBT100RA0  2014-01-24</v>
          </cell>
          <cell r="F3039" t="str">
            <v>PCS</v>
          </cell>
        </row>
        <row r="3040">
          <cell r="C3040" t="str">
            <v>P04V0026R0</v>
          </cell>
          <cell r="D3040" t="str">
            <v>TPHD403T（条码纸）</v>
          </cell>
          <cell r="E3040" t="str">
            <v>TPHD403T_PTA2  2013-09-10</v>
          </cell>
          <cell r="F3040" t="str">
            <v>PCS</v>
          </cell>
        </row>
        <row r="3041">
          <cell r="C3041" t="str">
            <v>P04V0026R1</v>
          </cell>
          <cell r="D3041" t="str">
            <v>TPHD403T（条码纸）</v>
          </cell>
          <cell r="E3041" t="str">
            <v>HDBT100TA0  2014-01-24</v>
          </cell>
          <cell r="F3041" t="str">
            <v>PCS</v>
          </cell>
        </row>
        <row r="3042">
          <cell r="C3042" t="str">
            <v>P04V0029R0</v>
          </cell>
          <cell r="D3042" t="str">
            <v>TPHD403PLT（条码纸）</v>
          </cell>
          <cell r="E3042" t="str">
            <v>HDBT100PLTA1  2014-02-13</v>
          </cell>
          <cell r="F3042" t="str">
            <v>PCS</v>
          </cell>
        </row>
        <row r="3043">
          <cell r="C3043" t="str">
            <v>P04V0029R1</v>
          </cell>
          <cell r="D3043" t="str">
            <v>TPHD403PLT（条码纸）</v>
          </cell>
          <cell r="E3043" t="str">
            <v>HDBT100PLTA2  2014-03-14</v>
          </cell>
          <cell r="F3043" t="str">
            <v>PCS</v>
          </cell>
        </row>
        <row r="3044">
          <cell r="C3044" t="str">
            <v>P04V0030R0</v>
          </cell>
          <cell r="D3044" t="str">
            <v>HDBT100PLR（条码纸）</v>
          </cell>
          <cell r="E3044" t="str">
            <v>HDBT100PLRA1  2014-02-13</v>
          </cell>
          <cell r="F3044" t="str">
            <v>PCS</v>
          </cell>
        </row>
        <row r="3045">
          <cell r="C3045" t="str">
            <v>P04V0030R1</v>
          </cell>
          <cell r="D3045" t="str">
            <v>HDBT100PLR（条码纸）</v>
          </cell>
          <cell r="E3045" t="str">
            <v>HDBT100PLRA2  2014-03-14</v>
          </cell>
          <cell r="F3045" t="str">
            <v>PCS</v>
          </cell>
        </row>
        <row r="3046">
          <cell r="C3046" t="str">
            <v>P04V0031R0</v>
          </cell>
          <cell r="D3046" t="str">
            <v>TPHD403PT（条码纸）</v>
          </cell>
          <cell r="E3046" t="str">
            <v>HDBT100PTB1  2014-04-10</v>
          </cell>
          <cell r="F3046" t="str">
            <v>PCS</v>
          </cell>
        </row>
        <row r="3047">
          <cell r="C3047" t="str">
            <v>P04V0032R0</v>
          </cell>
          <cell r="D3047" t="str">
            <v>TPHD403R(条码纸)</v>
          </cell>
          <cell r="E3047" t="str">
            <v>HDBT100RB0  2014-06-30</v>
          </cell>
          <cell r="F3047" t="str">
            <v>PCS</v>
          </cell>
        </row>
        <row r="3048">
          <cell r="C3048" t="str">
            <v>P04V0033R0</v>
          </cell>
          <cell r="D3048" t="str">
            <v>TPHD403T(条码纸)</v>
          </cell>
          <cell r="E3048" t="str">
            <v>HDBT100TB0  2014-06-30</v>
          </cell>
          <cell r="F3048" t="str">
            <v>PCS</v>
          </cell>
        </row>
        <row r="3049">
          <cell r="C3049" t="str">
            <v>P04V0036R0</v>
          </cell>
          <cell r="D3049" t="str">
            <v>TPHD405PT-WPI输入板(条码纸)</v>
          </cell>
          <cell r="E3049" t="str">
            <v>HDBT70PT-WPAA1  2014-07-09</v>
          </cell>
          <cell r="F3049" t="str">
            <v>PCS</v>
          </cell>
        </row>
        <row r="3050">
          <cell r="C3050" t="str">
            <v>P04V0037R0</v>
          </cell>
          <cell r="D3050" t="str">
            <v>TPHD405PT输出板(条码纸)</v>
          </cell>
          <cell r="E3050" t="str">
            <v>HDBT70PT-WPAB2  2014-08-18</v>
          </cell>
          <cell r="F3050" t="str">
            <v>PCS</v>
          </cell>
        </row>
        <row r="3051">
          <cell r="C3051" t="str">
            <v>P04V0037R1</v>
          </cell>
          <cell r="D3051" t="str">
            <v>TPHD405PT输出板(条码纸)</v>
          </cell>
          <cell r="E3051" t="str">
            <v>HDBT70PT-WPAB3  2014-09-26</v>
          </cell>
          <cell r="F3051" t="str">
            <v>PCS</v>
          </cell>
        </row>
        <row r="3052">
          <cell r="C3052" t="str">
            <v>P04V0038R0</v>
          </cell>
          <cell r="D3052" t="str">
            <v>TPHD405PT主板(条码纸)</v>
          </cell>
          <cell r="E3052" t="str">
            <v>HDBT70PT-WPAC2  2014-08-18</v>
          </cell>
          <cell r="F3052" t="str">
            <v>PCS</v>
          </cell>
        </row>
        <row r="3053">
          <cell r="C3053" t="str">
            <v>P04V0038R1</v>
          </cell>
          <cell r="D3053" t="str">
            <v>TPHD405PT主板(条码纸)</v>
          </cell>
          <cell r="E3053" t="str">
            <v>HDBT70PT-WPAC3  2014-09-26</v>
          </cell>
          <cell r="F3053" t="str">
            <v>PCS</v>
          </cell>
        </row>
        <row r="3054">
          <cell r="C3054" t="str">
            <v>P04V0039R0</v>
          </cell>
          <cell r="D3054" t="str">
            <v>TPHD405PT USB板(条码纸)</v>
          </cell>
          <cell r="E3054" t="str">
            <v>HDBT70PT-WPAD2  2014-08-18</v>
          </cell>
          <cell r="F3054" t="str">
            <v>PCS</v>
          </cell>
        </row>
        <row r="3055">
          <cell r="C3055" t="str">
            <v>P04V0040R0</v>
          </cell>
          <cell r="D3055" t="str">
            <v>TPHD405PT-WPB按键板(条码纸)</v>
          </cell>
          <cell r="E3055" t="str">
            <v>HDBT70PT-WPAE1  2014-07-11</v>
          </cell>
          <cell r="F3055" t="str">
            <v>PCS</v>
          </cell>
        </row>
        <row r="3056">
          <cell r="C3056" t="str">
            <v>P04V0040R1</v>
          </cell>
          <cell r="D3056" t="str">
            <v>TPHD405PT-WPB按键板(条码纸)</v>
          </cell>
          <cell r="E3056" t="str">
            <v>HDBT70PT-WPAE2  2014-11-13</v>
          </cell>
          <cell r="F3056" t="str">
            <v>PCS</v>
          </cell>
        </row>
        <row r="3057">
          <cell r="C3057" t="str">
            <v>P04V0041R0</v>
          </cell>
          <cell r="D3057" t="str">
            <v>TPHD405PT电源板(条码纸)</v>
          </cell>
          <cell r="E3057" t="str">
            <v>HDBT70PT-WPAF2  2014-08-18</v>
          </cell>
          <cell r="F3057" t="str">
            <v>PCS</v>
          </cell>
        </row>
        <row r="3058">
          <cell r="C3058" t="str">
            <v>P04V0041R1</v>
          </cell>
          <cell r="D3058" t="str">
            <v>TPHD405PT电源板(条码纸)</v>
          </cell>
          <cell r="E3058" t="str">
            <v>HDBT70PT-WPAF3  2014-11-13</v>
          </cell>
          <cell r="F3058" t="str">
            <v>PCS</v>
          </cell>
        </row>
        <row r="3059">
          <cell r="C3059" t="str">
            <v>P04V0042R0</v>
          </cell>
          <cell r="D3059" t="str">
            <v>TPHD405PT网络板(条码纸)</v>
          </cell>
          <cell r="E3059" t="str">
            <v>HDBT70PT-WPAG1  2014-07-11</v>
          </cell>
          <cell r="F3059" t="str">
            <v>PCS</v>
          </cell>
        </row>
        <row r="3060">
          <cell r="C3060" t="str">
            <v>P04V0042R1</v>
          </cell>
          <cell r="D3060" t="str">
            <v>TPHD405PT网络板(条码纸)</v>
          </cell>
          <cell r="E3060" t="str">
            <v>HDBT70PT-WPAG2  2014-11-13</v>
          </cell>
          <cell r="F3060" t="str">
            <v>PCS</v>
          </cell>
        </row>
        <row r="3061">
          <cell r="C3061" t="str">
            <v>P04V0043R0</v>
          </cell>
          <cell r="D3061" t="str">
            <v>TPHD402T（NR条码纸）</v>
          </cell>
          <cell r="E3061" t="str">
            <v>HDBT70PTB0 2014-01-23 (无红外)</v>
          </cell>
          <cell r="F3061" t="str">
            <v>PCS</v>
          </cell>
        </row>
        <row r="3062">
          <cell r="C3062" t="str">
            <v>P04V0044R0</v>
          </cell>
          <cell r="D3062" t="str">
            <v>TPHD402R（NR条码纸)</v>
          </cell>
          <cell r="E3062" t="str">
            <v>HDBT70PRB0 2014-01-23 (无红外)</v>
          </cell>
          <cell r="F3062" t="str">
            <v>PCS</v>
          </cell>
        </row>
        <row r="3063">
          <cell r="C3063" t="str">
            <v>P04V0045R0</v>
          </cell>
          <cell r="D3063" t="str">
            <v>TPHD405PT-WPB输入板(条码纸)</v>
          </cell>
          <cell r="E3063" t="str">
            <v>HDBT70PT-WPAA1  2014-07-09</v>
          </cell>
          <cell r="F3063" t="str">
            <v>PCS</v>
          </cell>
        </row>
        <row r="3064">
          <cell r="C3064" t="str">
            <v>P04V0046R0</v>
          </cell>
          <cell r="D3064" t="str">
            <v>TPHD403PLR（条码纸）</v>
          </cell>
          <cell r="E3064" t="str">
            <v>HDBT100PLRA2  2014-03-14 (4K程序）</v>
          </cell>
          <cell r="F3064" t="str">
            <v>PCS</v>
          </cell>
        </row>
        <row r="3065">
          <cell r="C3065" t="str">
            <v>P04V0047R0</v>
          </cell>
          <cell r="D3065" t="str">
            <v>TPHD403PLT（条码纸）</v>
          </cell>
          <cell r="E3065" t="str">
            <v>HDBT100PLTA2  2014-03-14 （4K程序）</v>
          </cell>
          <cell r="F3065" t="str">
            <v>PCS</v>
          </cell>
        </row>
        <row r="3066">
          <cell r="C3066" t="str">
            <v>P04V0048R0</v>
          </cell>
          <cell r="D3066" t="str">
            <v>TPHD402PT（条码纸）</v>
          </cell>
          <cell r="E3066" t="str">
            <v>HDBT70PTB0 2014-01-23 (有红外,4K程序)</v>
          </cell>
          <cell r="F3066" t="str">
            <v>PCS</v>
          </cell>
        </row>
        <row r="3067">
          <cell r="C3067" t="str">
            <v>P04V0049R0</v>
          </cell>
          <cell r="D3067" t="str">
            <v>TPHD402PT（NR条码纸）</v>
          </cell>
          <cell r="E3067" t="str">
            <v>HDBT70PTB0 2014-01-23(无红外,4K程序)</v>
          </cell>
          <cell r="F3067" t="str">
            <v>PCS</v>
          </cell>
        </row>
        <row r="3068">
          <cell r="C3068" t="str">
            <v>P04V0050R0</v>
          </cell>
          <cell r="D3068" t="str">
            <v>TPHD402T（NR条码纸）</v>
          </cell>
          <cell r="E3068" t="str">
            <v>HDBT70PTB0 2014-01-23 (无红外,4K程序)</v>
          </cell>
          <cell r="F3068" t="str">
            <v>PCS</v>
          </cell>
        </row>
        <row r="3069">
          <cell r="C3069" t="str">
            <v>P04V0051R0</v>
          </cell>
          <cell r="D3069" t="str">
            <v>TPHD402PR（条码纸）</v>
          </cell>
          <cell r="E3069" t="str">
            <v>HDBT70PRB0 2014-01-23 (有红外,4K程序)</v>
          </cell>
          <cell r="F3069" t="str">
            <v>PCS</v>
          </cell>
        </row>
        <row r="3070">
          <cell r="C3070" t="str">
            <v>P04V0052R0</v>
          </cell>
          <cell r="D3070" t="str">
            <v>TPHD402PR（条码纸）</v>
          </cell>
          <cell r="E3070" t="str">
            <v>HDBT70PRB0 2014-01-23（NR无红外,4K程序)</v>
          </cell>
          <cell r="F3070" t="str">
            <v>PCS</v>
          </cell>
        </row>
        <row r="3071">
          <cell r="C3071" t="str">
            <v>P04V0053R0</v>
          </cell>
          <cell r="D3071" t="str">
            <v>TPHD402R（NR条码纸)</v>
          </cell>
          <cell r="E3071" t="str">
            <v>HDBT70PRB0 2014-01-23  (无红外,4K程序)</v>
          </cell>
          <cell r="F3071" t="str">
            <v>PCS</v>
          </cell>
        </row>
        <row r="3072">
          <cell r="C3072" t="str">
            <v>P04V0054R0</v>
          </cell>
          <cell r="D3072" t="str">
            <v>TPHD405PT(MUX)主板(条码纸)</v>
          </cell>
          <cell r="E3072" t="str">
            <v>HDBT70PT-WPBC1  2014-09-28</v>
          </cell>
          <cell r="F3072" t="str">
            <v>PCS</v>
          </cell>
        </row>
        <row r="3073">
          <cell r="C3073" t="str">
            <v>P04V0056R0</v>
          </cell>
          <cell r="D3073" t="str">
            <v>TPHD403PT（条码纸）</v>
          </cell>
          <cell r="E3073" t="str">
            <v>HDBT100PTB1  2014-04-10 (4K程序)</v>
          </cell>
          <cell r="F3073" t="str">
            <v>PCS</v>
          </cell>
        </row>
        <row r="3074">
          <cell r="C3074" t="str">
            <v>P04V0057R0</v>
          </cell>
          <cell r="D3074" t="str">
            <v>TPHD405PT(MUX)输出板(条码纸)</v>
          </cell>
          <cell r="E3074" t="str">
            <v>HDBT70PT-WPAB3  2014-09-26</v>
          </cell>
          <cell r="F3074" t="str">
            <v>PCS</v>
          </cell>
        </row>
        <row r="3075">
          <cell r="C3075" t="str">
            <v>P04V0058R0</v>
          </cell>
          <cell r="D3075" t="str">
            <v>TPHD405PT(MUX)电源板(条码纸)</v>
          </cell>
          <cell r="E3075" t="str">
            <v>HDBT70PT-WPAF2  2014-08-18</v>
          </cell>
          <cell r="F3075" t="str">
            <v>PCS</v>
          </cell>
        </row>
        <row r="3076">
          <cell r="C3076" t="str">
            <v>P04V0058R1</v>
          </cell>
          <cell r="D3076" t="str">
            <v>TPHD405PT(MUX)电源板(条码纸)</v>
          </cell>
          <cell r="E3076" t="str">
            <v>HDBT70PT-WPAF3  2014-11-13</v>
          </cell>
          <cell r="F3076" t="str">
            <v>PCS</v>
          </cell>
        </row>
        <row r="3077">
          <cell r="C3077" t="str">
            <v>P04V0059R0</v>
          </cell>
          <cell r="D3077" t="str">
            <v>AVG-TPHD405PT-WPH 输入板(条码纸)</v>
          </cell>
          <cell r="E3077" t="str">
            <v>HDBT70PT-WPAA1  2014-07-09</v>
          </cell>
          <cell r="F3077" t="str">
            <v>PCS</v>
          </cell>
        </row>
        <row r="3078">
          <cell r="C3078" t="str">
            <v>P04V0060R0</v>
          </cell>
          <cell r="D3078" t="str">
            <v>IPM11发射板（条码纸）</v>
          </cell>
          <cell r="E3078" t="str">
            <v>IP011EA1  2014-12-20</v>
          </cell>
          <cell r="F3078" t="str">
            <v>PCS</v>
          </cell>
        </row>
        <row r="3079">
          <cell r="C3079" t="str">
            <v>P04V0061R0</v>
          </cell>
          <cell r="D3079" t="str">
            <v>IPM12接收板（条码纸）</v>
          </cell>
          <cell r="E3079" t="str">
            <v>IP012DA1  2014-12-20</v>
          </cell>
          <cell r="F3079" t="str">
            <v>PCS</v>
          </cell>
        </row>
        <row r="3080">
          <cell r="C3080" t="str">
            <v>P05V0001R0</v>
          </cell>
          <cell r="D3080" t="str">
            <v>MCU板（条码纸）</v>
          </cell>
          <cell r="E3080" t="str">
            <v>PS121AA1  2009.11.17</v>
          </cell>
          <cell r="F3080" t="str">
            <v>PCS</v>
          </cell>
        </row>
        <row r="3081">
          <cell r="C3081" t="str">
            <v>P05V0002R0</v>
          </cell>
          <cell r="D3081" t="str">
            <v>切换板（条码纸）</v>
          </cell>
          <cell r="E3081" t="str">
            <v>PS121AC2  2011.08.03</v>
          </cell>
          <cell r="F3081" t="str">
            <v>PCS</v>
          </cell>
        </row>
        <row r="3082">
          <cell r="C3082" t="str">
            <v>P05V0003R0</v>
          </cell>
          <cell r="D3082" t="str">
            <v>话筒板（条码纸）</v>
          </cell>
          <cell r="E3082" t="str">
            <v>PS121AE1  2009.11.17</v>
          </cell>
          <cell r="F3082" t="str">
            <v>PCS</v>
          </cell>
        </row>
        <row r="3083">
          <cell r="C3083" t="str">
            <v>P05V0004R0</v>
          </cell>
          <cell r="D3083" t="str">
            <v>转换板（条码纸）</v>
          </cell>
          <cell r="E3083" t="str">
            <v>SC61DAA2  2011.06.29</v>
          </cell>
          <cell r="F3083" t="str">
            <v>PCS</v>
          </cell>
        </row>
        <row r="3084">
          <cell r="C3084" t="str">
            <v>P05V0004R1</v>
          </cell>
          <cell r="D3084" t="str">
            <v>转换板（条码纸）</v>
          </cell>
          <cell r="E3084" t="str">
            <v>SC61DAA3  2012.10.20</v>
          </cell>
          <cell r="F3084" t="str">
            <v>PCS</v>
          </cell>
        </row>
        <row r="3085">
          <cell r="C3085" t="str">
            <v>P05V0005R0</v>
          </cell>
          <cell r="D3085" t="str">
            <v>输入板（条码纸）</v>
          </cell>
          <cell r="E3085" t="str">
            <v>SC61DAB2  2011.08.19</v>
          </cell>
          <cell r="F3085" t="str">
            <v>PCS</v>
          </cell>
        </row>
        <row r="3086">
          <cell r="C3086" t="str">
            <v>P05V0006R0</v>
          </cell>
          <cell r="D3086" t="str">
            <v>前板（条码纸）</v>
          </cell>
          <cell r="E3086" t="str">
            <v>SC61DAC1  2011.04.26</v>
          </cell>
          <cell r="F3086" t="str">
            <v>PCS</v>
          </cell>
        </row>
        <row r="3087">
          <cell r="C3087" t="str">
            <v>P05V0007R0</v>
          </cell>
          <cell r="D3087" t="str">
            <v>前板（条码纸）</v>
          </cell>
          <cell r="E3087" t="str">
            <v>SC71DAB2  2012.03.28</v>
          </cell>
          <cell r="F3087" t="str">
            <v>PCS</v>
          </cell>
        </row>
        <row r="3088">
          <cell r="C3088" t="str">
            <v>P05V0008R0</v>
          </cell>
          <cell r="D3088" t="str">
            <v>话筒板（条码纸）</v>
          </cell>
          <cell r="E3088" t="str">
            <v>SC91DAB4  2010.10.25</v>
          </cell>
          <cell r="F3088" t="str">
            <v>PCS</v>
          </cell>
        </row>
        <row r="3089">
          <cell r="C3089" t="str">
            <v>P05V0009R0</v>
          </cell>
          <cell r="D3089" t="str">
            <v>输入板（条码纸）</v>
          </cell>
          <cell r="E3089" t="str">
            <v>SC91DAD0  2010.10.07</v>
          </cell>
          <cell r="F3089" t="str">
            <v>PCS</v>
          </cell>
        </row>
        <row r="3090">
          <cell r="C3090" t="str">
            <v>P05V0010R0</v>
          </cell>
          <cell r="D3090" t="str">
            <v>输出板（条码纸）</v>
          </cell>
          <cell r="E3090" t="str">
            <v>SC91DBA0  2010.07.09</v>
          </cell>
          <cell r="F3090" t="str">
            <v>PCS</v>
          </cell>
        </row>
        <row r="3091">
          <cell r="C3091" t="str">
            <v>P05V0011R0</v>
          </cell>
          <cell r="D3091" t="str">
            <v>话筒板(PTN)（条码纸）</v>
          </cell>
          <cell r="E3091" t="str">
            <v>SC91DBB0  2011.09.25</v>
          </cell>
          <cell r="F3091" t="str">
            <v>PCS</v>
          </cell>
        </row>
        <row r="3092">
          <cell r="C3092" t="str">
            <v>P05V0012R0</v>
          </cell>
          <cell r="D3092" t="str">
            <v>91D核心板（条码纸）</v>
          </cell>
          <cell r="E3092" t="str">
            <v>defauit fred</v>
          </cell>
          <cell r="F3092" t="str">
            <v>PCS</v>
          </cell>
        </row>
        <row r="3093">
          <cell r="C3093" t="str">
            <v>P05V0013R0</v>
          </cell>
          <cell r="D3093" t="str">
            <v>SC121D主板（条码纸）</v>
          </cell>
          <cell r="E3093" t="str">
            <v>SC121DAA3  2012.04.19</v>
          </cell>
          <cell r="F3093" t="str">
            <v>PCS</v>
          </cell>
        </row>
        <row r="3094">
          <cell r="C3094" t="str">
            <v>P05V0013R1</v>
          </cell>
          <cell r="D3094" t="str">
            <v>SC121D/-N主板（条码纸）</v>
          </cell>
          <cell r="E3094" t="str">
            <v>SC121DAA5  2013-06-17</v>
          </cell>
          <cell r="F3094" t="str">
            <v>PCS</v>
          </cell>
        </row>
        <row r="3095">
          <cell r="C3095" t="str">
            <v>P05V0013R2</v>
          </cell>
          <cell r="D3095" t="str">
            <v>SC121D/-N主板（条码纸）</v>
          </cell>
          <cell r="E3095" t="str">
            <v>SC1202AA0  2013-10-28</v>
          </cell>
          <cell r="F3095" t="str">
            <v>PCS</v>
          </cell>
        </row>
        <row r="3096">
          <cell r="C3096" t="str">
            <v>P05V0013R3</v>
          </cell>
          <cell r="D3096" t="str">
            <v>SC121D/-N主板（条码纸）</v>
          </cell>
          <cell r="E3096" t="str">
            <v>SC1202AA1  2014-04-25</v>
          </cell>
          <cell r="F3096" t="str">
            <v>PCS</v>
          </cell>
        </row>
        <row r="3097">
          <cell r="C3097" t="str">
            <v>P05V0013R4</v>
          </cell>
          <cell r="D3097" t="str">
            <v>SC121D/-N PoC主板（条码纸）</v>
          </cell>
          <cell r="E3097" t="str">
            <v>SC1202AA3  2014-07-16</v>
          </cell>
          <cell r="F3097" t="str">
            <v>PCS</v>
          </cell>
        </row>
        <row r="3098">
          <cell r="C3098" t="str">
            <v>P05V0013R5</v>
          </cell>
          <cell r="D3098" t="str">
            <v>SC121D/-N PoC主板（条码纸）</v>
          </cell>
          <cell r="E3098" t="str">
            <v>SC1202AA4  2014-8-14</v>
          </cell>
          <cell r="F3098" t="str">
            <v>PCS</v>
          </cell>
        </row>
        <row r="3099">
          <cell r="C3099" t="str">
            <v>P05V0013R6</v>
          </cell>
          <cell r="D3099" t="str">
            <v>SC121D/-N主板PoC（条码纸）</v>
          </cell>
          <cell r="E3099" t="str">
            <v>SC1202AA5  2014-11-12</v>
          </cell>
          <cell r="F3099" t="str">
            <v>PCS</v>
          </cell>
        </row>
        <row r="3100">
          <cell r="C3100" t="str">
            <v>P05V0014R0</v>
          </cell>
          <cell r="D3100" t="str">
            <v>输入板（条码纸）</v>
          </cell>
          <cell r="E3100" t="str">
            <v>SC121DAB3  2012.04.19</v>
          </cell>
          <cell r="F3100" t="str">
            <v>PCS</v>
          </cell>
        </row>
        <row r="3101">
          <cell r="C3101" t="str">
            <v>P05V0014R1</v>
          </cell>
          <cell r="D3101" t="str">
            <v>输入板（条码纸）</v>
          </cell>
          <cell r="E3101" t="str">
            <v>SC121DAB5  2013-06-17</v>
          </cell>
          <cell r="F3101" t="str">
            <v>PCS</v>
          </cell>
        </row>
        <row r="3102">
          <cell r="C3102" t="str">
            <v>P05V0014R2</v>
          </cell>
          <cell r="D3102" t="str">
            <v>SC121D输入板（条码纸）</v>
          </cell>
          <cell r="E3102" t="str">
            <v>SC1202AB0  2013-10-28</v>
          </cell>
          <cell r="F3102" t="str">
            <v>PCS</v>
          </cell>
        </row>
        <row r="3103">
          <cell r="C3103" t="str">
            <v>P05V0015R0</v>
          </cell>
          <cell r="D3103" t="str">
            <v>前板（条码纸）</v>
          </cell>
          <cell r="E3103" t="str">
            <v>SC121DAC3  2012.04.19</v>
          </cell>
          <cell r="F3103" t="str">
            <v>PCS</v>
          </cell>
        </row>
        <row r="3104">
          <cell r="C3104" t="str">
            <v>P05V0015R1</v>
          </cell>
          <cell r="D3104" t="str">
            <v>前板（条码纸）</v>
          </cell>
          <cell r="E3104" t="str">
            <v>SC121DAC5  2013-06-17</v>
          </cell>
          <cell r="F3104" t="str">
            <v>PCS</v>
          </cell>
        </row>
        <row r="3105">
          <cell r="C3105" t="str">
            <v>P05V0015R2</v>
          </cell>
          <cell r="D3105" t="str">
            <v>SC121D前板（条码纸）</v>
          </cell>
          <cell r="E3105" t="str">
            <v>SC1202AC0  2013-10-28</v>
          </cell>
          <cell r="F3105" t="str">
            <v>PCS</v>
          </cell>
        </row>
        <row r="3106">
          <cell r="C3106" t="str">
            <v>P05V0016R0</v>
          </cell>
          <cell r="D3106" t="str">
            <v>网卡板（条码纸）</v>
          </cell>
          <cell r="E3106" t="str">
            <v>SC121DAD3  2012.04.19</v>
          </cell>
          <cell r="F3106" t="str">
            <v>PCS</v>
          </cell>
        </row>
        <row r="3107">
          <cell r="C3107" t="str">
            <v>P05V0016R1</v>
          </cell>
          <cell r="D3107" t="str">
            <v>网卡板（条码纸）</v>
          </cell>
          <cell r="E3107" t="str">
            <v>SC121DAD5  2013-06-17</v>
          </cell>
          <cell r="F3107" t="str">
            <v>PCS</v>
          </cell>
        </row>
        <row r="3108">
          <cell r="C3108" t="str">
            <v>P05V0016R2</v>
          </cell>
          <cell r="D3108" t="str">
            <v>网卡板（条码纸）</v>
          </cell>
          <cell r="E3108" t="str">
            <v>TCPIPB0  2013-10-14</v>
          </cell>
          <cell r="F3108" t="str">
            <v>PCS</v>
          </cell>
        </row>
        <row r="3109">
          <cell r="C3109" t="str">
            <v>P05V0017R0</v>
          </cell>
          <cell r="D3109" t="str">
            <v>Peavey输入板（条码纸）</v>
          </cell>
          <cell r="E3109" t="str">
            <v>SC121DAB4  2012.05.22</v>
          </cell>
          <cell r="F3109" t="str">
            <v>PCS</v>
          </cell>
        </row>
        <row r="3110">
          <cell r="C3110" t="str">
            <v>P05V0018R0</v>
          </cell>
          <cell r="D3110" t="str">
            <v>主板（条码纸）</v>
          </cell>
          <cell r="E3110" t="str">
            <v>CHA2AA2  2012.05.10</v>
          </cell>
          <cell r="F3110" t="str">
            <v>PCS</v>
          </cell>
        </row>
        <row r="3111">
          <cell r="C3111" t="str">
            <v>P05V0018R1</v>
          </cell>
          <cell r="D3111" t="str">
            <v>主板（条码纸）</v>
          </cell>
          <cell r="E3111" t="str">
            <v>HDDEAA0  2013-11-20</v>
          </cell>
          <cell r="F3111" t="str">
            <v>PCS</v>
          </cell>
        </row>
        <row r="3112">
          <cell r="C3112" t="str">
            <v>P05V0019R0</v>
          </cell>
          <cell r="D3112" t="str">
            <v>SC121D-T主板（条码纸）</v>
          </cell>
          <cell r="E3112" t="str">
            <v>SC121DAA3  2012.04.19</v>
          </cell>
          <cell r="F3112" t="str">
            <v>PCS</v>
          </cell>
        </row>
        <row r="3113">
          <cell r="C3113" t="str">
            <v>P05V0019R1</v>
          </cell>
          <cell r="D3113" t="str">
            <v>SC121D-T/TN主板（条码纸）</v>
          </cell>
          <cell r="E3113" t="str">
            <v>SC121DAA5  2013-06-17</v>
          </cell>
          <cell r="F3113" t="str">
            <v>PCS</v>
          </cell>
        </row>
        <row r="3114">
          <cell r="C3114" t="str">
            <v>P05V0019R2</v>
          </cell>
          <cell r="D3114" t="str">
            <v>SC121D-T/TN主板（条码纸）</v>
          </cell>
          <cell r="E3114" t="str">
            <v>SC1202AA0  2013-10-28</v>
          </cell>
          <cell r="F3114" t="str">
            <v>PCS</v>
          </cell>
        </row>
        <row r="3115">
          <cell r="C3115" t="str">
            <v>P05V0019R3</v>
          </cell>
          <cell r="D3115" t="str">
            <v>SC121D-T/TN主板（条码纸）</v>
          </cell>
          <cell r="E3115" t="str">
            <v>SC1202AA1  2014-04-25</v>
          </cell>
          <cell r="F3115" t="str">
            <v>PCS</v>
          </cell>
        </row>
        <row r="3116">
          <cell r="C3116" t="str">
            <v>P05V0019R4</v>
          </cell>
          <cell r="D3116" t="str">
            <v>SC121D-T/TN PoC主板（条码纸）</v>
          </cell>
          <cell r="E3116" t="str">
            <v>SC1202AA3  2014-07-16</v>
          </cell>
          <cell r="F3116" t="str">
            <v>PCS</v>
          </cell>
        </row>
        <row r="3117">
          <cell r="C3117" t="str">
            <v>P05V0019R5</v>
          </cell>
          <cell r="D3117" t="str">
            <v>SC121D-T/TN PoC主板（条码纸）</v>
          </cell>
          <cell r="E3117" t="str">
            <v>SC1202AA4  2014-8-14</v>
          </cell>
          <cell r="F3117" t="str">
            <v>PCS</v>
          </cell>
        </row>
        <row r="3118">
          <cell r="C3118" t="str">
            <v>P05V0020R0</v>
          </cell>
          <cell r="D3118" t="str">
            <v>CSH2板（条码纸）</v>
          </cell>
          <cell r="E3118" t="str">
            <v>CSH2-A1  2012.09.15</v>
          </cell>
          <cell r="F3118" t="str">
            <v>PCS</v>
          </cell>
        </row>
        <row r="3119">
          <cell r="C3119" t="str">
            <v>P05V0020R1</v>
          </cell>
          <cell r="D3119" t="str">
            <v>主板（条码纸）</v>
          </cell>
          <cell r="E3119" t="str">
            <v>CSH2-A2  2012.11.02</v>
          </cell>
          <cell r="F3119" t="str">
            <v>PCS</v>
          </cell>
        </row>
        <row r="3120">
          <cell r="C3120" t="str">
            <v>P05V0020R2</v>
          </cell>
          <cell r="D3120" t="str">
            <v>主板（条码纸）</v>
          </cell>
          <cell r="E3120" t="str">
            <v>SDTHDAA0  2013-11-20</v>
          </cell>
          <cell r="F3120" t="str">
            <v>PCS</v>
          </cell>
        </row>
        <row r="3121">
          <cell r="C3121" t="str">
            <v>P05V0021R0</v>
          </cell>
          <cell r="D3121" t="str">
            <v>VSC-51输入板（条码纸）</v>
          </cell>
          <cell r="E3121" t="str">
            <v>SC61DAB2  2011.08.19</v>
          </cell>
          <cell r="F3121" t="str">
            <v>PCS</v>
          </cell>
        </row>
        <row r="3122">
          <cell r="C3122" t="str">
            <v>P05V0022R0</v>
          </cell>
          <cell r="D3122" t="str">
            <v>VSC-101主板（条码纸）</v>
          </cell>
          <cell r="E3122" t="str">
            <v>VSC-101-AA0 2013-06-06</v>
          </cell>
          <cell r="F3122" t="str">
            <v>PCS</v>
          </cell>
        </row>
        <row r="3123">
          <cell r="C3123" t="str">
            <v>P05V0023R0</v>
          </cell>
          <cell r="D3123" t="str">
            <v>VSC-101输入板（条码纸）</v>
          </cell>
          <cell r="E3123" t="str">
            <v>VSC-101-AB0  2013-06-06</v>
          </cell>
          <cell r="F3123" t="str">
            <v>PCS</v>
          </cell>
        </row>
        <row r="3124">
          <cell r="C3124" t="str">
            <v>P05V0024R0</v>
          </cell>
          <cell r="D3124" t="str">
            <v>VSC-101控制板（条码纸）</v>
          </cell>
          <cell r="E3124" t="str">
            <v>VSC-101-AC0  2013-06-06</v>
          </cell>
          <cell r="F3124" t="str">
            <v>PCS</v>
          </cell>
        </row>
        <row r="3125">
          <cell r="C3125" t="str">
            <v>P05V0025R0</v>
          </cell>
          <cell r="D3125" t="str">
            <v>VSC-101网卡板（条码纸）</v>
          </cell>
          <cell r="E3125" t="str">
            <v>VSC-101-AD0 2013-06-17</v>
          </cell>
          <cell r="F3125" t="str">
            <v>PCS</v>
          </cell>
        </row>
        <row r="3126">
          <cell r="C3126" t="str">
            <v>P05V0026R0</v>
          </cell>
          <cell r="D3126" t="str">
            <v>VSC-101tn主板（条码纸）</v>
          </cell>
          <cell r="E3126" t="str">
            <v>VSC-101-AA0 2013-06-06</v>
          </cell>
          <cell r="F3126" t="str">
            <v>PCS</v>
          </cell>
        </row>
        <row r="3127">
          <cell r="C3127" t="str">
            <v>P05V0027R0</v>
          </cell>
          <cell r="D3127" t="str">
            <v>PS121AB2前板（条码纸）</v>
          </cell>
          <cell r="E3127" t="str">
            <v>PS121AB2  2010.11.24</v>
          </cell>
          <cell r="F3127" t="str">
            <v>PCS</v>
          </cell>
        </row>
        <row r="3128">
          <cell r="C3128" t="str">
            <v>P05V0028R0</v>
          </cell>
          <cell r="D3128" t="str">
            <v>SC51T主板（条码纸）</v>
          </cell>
          <cell r="E3128" t="str">
            <v>SC51T-AA1  2013-10-07</v>
          </cell>
          <cell r="F3128" t="str">
            <v>PCS</v>
          </cell>
        </row>
        <row r="3129">
          <cell r="C3129" t="str">
            <v>P05V0028R1</v>
          </cell>
          <cell r="D3129" t="str">
            <v>SC51T主板（条码纸）</v>
          </cell>
          <cell r="E3129" t="str">
            <v>SC0501AA0  2013-11-13</v>
          </cell>
          <cell r="F3129" t="str">
            <v>PCS</v>
          </cell>
        </row>
        <row r="3130">
          <cell r="C3130" t="str">
            <v>P05V0028R2</v>
          </cell>
          <cell r="D3130" t="str">
            <v>SC51T 主板（条码纸）</v>
          </cell>
          <cell r="E3130" t="str">
            <v>SC0501AA2  2014-07-16</v>
          </cell>
          <cell r="F3130" t="str">
            <v>PCS</v>
          </cell>
        </row>
        <row r="3131">
          <cell r="C3131" t="str">
            <v>P05V0028R3</v>
          </cell>
          <cell r="D3131" t="str">
            <v>SC51T 主板（条码纸）</v>
          </cell>
          <cell r="E3131" t="str">
            <v>SC0501AA3  2014-07-22</v>
          </cell>
          <cell r="F3131" t="str">
            <v>PCS</v>
          </cell>
        </row>
        <row r="3132">
          <cell r="C3132" t="str">
            <v>P05V0028R4</v>
          </cell>
          <cell r="D3132" t="str">
            <v>SC51T 主板（条码纸）</v>
          </cell>
          <cell r="E3132" t="str">
            <v>SC0501AA4  2014-10-31</v>
          </cell>
          <cell r="F3132" t="str">
            <v>PCS</v>
          </cell>
        </row>
        <row r="3133">
          <cell r="C3133" t="str">
            <v>P05V0029R0</v>
          </cell>
          <cell r="D3133" t="str">
            <v>SC51TIR输入/输出板（条码纸）</v>
          </cell>
          <cell r="E3133" t="str">
            <v>SC51T-AB1  2013-10-07</v>
          </cell>
          <cell r="F3133" t="str">
            <v>PCS</v>
          </cell>
        </row>
        <row r="3134">
          <cell r="C3134" t="str">
            <v>P05V0029R1</v>
          </cell>
          <cell r="D3134" t="str">
            <v>SC51TIR输入/输出板（条码纸）</v>
          </cell>
          <cell r="E3134" t="str">
            <v>SC0501AB0  2013-11-13</v>
          </cell>
          <cell r="F3134" t="str">
            <v>PCS</v>
          </cell>
        </row>
        <row r="3135">
          <cell r="C3135" t="str">
            <v>P05V0029R2</v>
          </cell>
          <cell r="D3135" t="str">
            <v>SC51T IR输入/输出板（条码纸）</v>
          </cell>
          <cell r="E3135" t="str">
            <v>SC0501AB1  2014-06-23</v>
          </cell>
          <cell r="F3135" t="str">
            <v>PCS</v>
          </cell>
        </row>
        <row r="3136">
          <cell r="C3136" t="str">
            <v>P05V0030R0</v>
          </cell>
          <cell r="D3136" t="str">
            <v>SC51T按键板（条码纸）</v>
          </cell>
          <cell r="E3136" t="str">
            <v>SC51T-AC1  2013-10-07</v>
          </cell>
          <cell r="F3136" t="str">
            <v>PCS</v>
          </cell>
        </row>
        <row r="3137">
          <cell r="C3137" t="str">
            <v>P05V0030R1</v>
          </cell>
          <cell r="D3137" t="str">
            <v>SC51T按键板（条码纸）</v>
          </cell>
          <cell r="E3137" t="str">
            <v>SC0501AC0  2013-11-13</v>
          </cell>
          <cell r="F3137" t="str">
            <v>PCS</v>
          </cell>
        </row>
        <row r="3138">
          <cell r="C3138" t="str">
            <v>P05V0031R0</v>
          </cell>
          <cell r="D3138" t="str">
            <v>SC51T USB串口板（条码纸）</v>
          </cell>
          <cell r="E3138" t="str">
            <v>SC51T-AD1  2013-10-07</v>
          </cell>
          <cell r="F3138" t="str">
            <v>PCS</v>
          </cell>
        </row>
        <row r="3139">
          <cell r="C3139" t="str">
            <v>P05V0031R1</v>
          </cell>
          <cell r="D3139" t="str">
            <v>SC51T USB串口板（条码纸）</v>
          </cell>
          <cell r="E3139" t="str">
            <v>SC0501AD0  2013-11-13</v>
          </cell>
          <cell r="F3139" t="str">
            <v>PCS</v>
          </cell>
        </row>
        <row r="3140">
          <cell r="C3140" t="str">
            <v>P05V0032R0</v>
          </cell>
          <cell r="D3140" t="str">
            <v>SC51T麦克风板（条码纸）</v>
          </cell>
          <cell r="E3140" t="str">
            <v>SC51T-AE1  2013-10-07</v>
          </cell>
          <cell r="F3140" t="str">
            <v>PCS</v>
          </cell>
        </row>
        <row r="3141">
          <cell r="C3141" t="str">
            <v>P05V0032R1</v>
          </cell>
          <cell r="D3141" t="str">
            <v>SC51T麦克风板（条码纸）</v>
          </cell>
          <cell r="E3141" t="str">
            <v>SC0501AE0  2013-11-13</v>
          </cell>
          <cell r="F3141" t="str">
            <v>PCS</v>
          </cell>
        </row>
        <row r="3142">
          <cell r="C3142" t="str">
            <v>P05V0032R2</v>
          </cell>
          <cell r="D3142" t="str">
            <v>SC51T麦克风板（条码纸）</v>
          </cell>
          <cell r="E3142" t="str">
            <v>SC0501AE1  2014-01-22</v>
          </cell>
          <cell r="F3142" t="str">
            <v>PCS</v>
          </cell>
        </row>
        <row r="3143">
          <cell r="C3143" t="str">
            <v>P05V0032R3</v>
          </cell>
          <cell r="D3143" t="str">
            <v>SC51T麦克风板（条码纸）</v>
          </cell>
          <cell r="E3143" t="str">
            <v>SC0501AE2  2014-05-16</v>
          </cell>
          <cell r="F3143" t="str">
            <v>PCS</v>
          </cell>
        </row>
        <row r="3144">
          <cell r="C3144" t="str">
            <v>P05V0032R4</v>
          </cell>
          <cell r="D3144" t="str">
            <v>SC51T麦克风板（条码纸）</v>
          </cell>
          <cell r="E3144" t="str">
            <v>SC0501AE3  2014-06-23</v>
          </cell>
          <cell r="F3144" t="str">
            <v>PCS</v>
          </cell>
        </row>
        <row r="3145">
          <cell r="C3145" t="str">
            <v>P05V0033R0</v>
          </cell>
          <cell r="D3145" t="str">
            <v>SC81T主板（条码纸）</v>
          </cell>
          <cell r="E3145" t="str">
            <v>SC0801AA1  2013-12-10</v>
          </cell>
          <cell r="F3145" t="str">
            <v>PCS</v>
          </cell>
        </row>
        <row r="3146">
          <cell r="C3146" t="str">
            <v>P05V0033R1</v>
          </cell>
          <cell r="D3146" t="str">
            <v>SC81T 主板（条码纸）</v>
          </cell>
          <cell r="E3146" t="str">
            <v>SC0801AA3  2014-07-21</v>
          </cell>
          <cell r="F3146" t="str">
            <v>PCS</v>
          </cell>
        </row>
        <row r="3147">
          <cell r="C3147" t="str">
            <v>P05V0033R2</v>
          </cell>
          <cell r="D3147" t="str">
            <v>SC81T 主板（条码纸）</v>
          </cell>
          <cell r="E3147" t="str">
            <v>SC0801AA4  2014-09-10</v>
          </cell>
          <cell r="F3147" t="str">
            <v>PCS</v>
          </cell>
        </row>
        <row r="3148">
          <cell r="C3148" t="str">
            <v>P05V0034R0</v>
          </cell>
          <cell r="D3148" t="str">
            <v>SC81T输入板（条码纸）</v>
          </cell>
          <cell r="E3148" t="str">
            <v>SC0801AB1  2013-12-10</v>
          </cell>
          <cell r="F3148" t="str">
            <v>PCS</v>
          </cell>
        </row>
        <row r="3149">
          <cell r="C3149" t="str">
            <v>P05V0034R1</v>
          </cell>
          <cell r="D3149" t="str">
            <v>SC81T 输入板（条码纸）</v>
          </cell>
          <cell r="E3149" t="str">
            <v>SC0801AB3  2014-07-21</v>
          </cell>
          <cell r="F3149" t="str">
            <v>PCS</v>
          </cell>
        </row>
        <row r="3150">
          <cell r="C3150" t="str">
            <v>P05V0035R0</v>
          </cell>
          <cell r="D3150" t="str">
            <v>SC81T前板（条码纸）</v>
          </cell>
          <cell r="E3150" t="str">
            <v>SC0801AC0  2013-11-20</v>
          </cell>
          <cell r="F3150" t="str">
            <v>PCS</v>
          </cell>
        </row>
        <row r="3151">
          <cell r="C3151" t="str">
            <v>P05V0036R0</v>
          </cell>
          <cell r="D3151" t="str">
            <v>SC81TUSB板（条码纸）</v>
          </cell>
          <cell r="E3151" t="str">
            <v>SC0801AD0  2013-11-20</v>
          </cell>
          <cell r="F3151" t="str">
            <v>PCS</v>
          </cell>
        </row>
        <row r="3152">
          <cell r="C3152" t="str">
            <v>P05V0037R0</v>
          </cell>
          <cell r="D3152" t="str">
            <v>SC51D主板（条码纸）</v>
          </cell>
          <cell r="E3152" t="str">
            <v>SC0501AA0  2013-11-13</v>
          </cell>
          <cell r="F3152" t="str">
            <v>PCS</v>
          </cell>
        </row>
        <row r="3153">
          <cell r="C3153" t="str">
            <v>P05V0037R1</v>
          </cell>
          <cell r="D3153" t="str">
            <v>SC51D主板（条码纸）</v>
          </cell>
          <cell r="E3153" t="str">
            <v>SC0501AA2  2014-07-16</v>
          </cell>
          <cell r="F3153" t="str">
            <v>PCS</v>
          </cell>
        </row>
        <row r="3154">
          <cell r="C3154" t="str">
            <v>P05V0037R2</v>
          </cell>
          <cell r="D3154" t="str">
            <v>SC51D主板（条码纸）</v>
          </cell>
          <cell r="E3154" t="str">
            <v>SC0501AA4  2014-10-31(4K程序)</v>
          </cell>
          <cell r="F3154" t="str">
            <v>PCS</v>
          </cell>
        </row>
        <row r="3155">
          <cell r="C3155" t="str">
            <v>P05V0038R0</v>
          </cell>
          <cell r="D3155" t="str">
            <v>SC51D IR输入/输出板（条码纸）</v>
          </cell>
          <cell r="E3155" t="str">
            <v>SC0501AB0  2013-11-13</v>
          </cell>
          <cell r="F3155" t="str">
            <v>PCS</v>
          </cell>
        </row>
        <row r="3156">
          <cell r="C3156" t="str">
            <v>P05V0038R1</v>
          </cell>
          <cell r="D3156" t="str">
            <v>SC51D IR输入/输出板（条码纸）</v>
          </cell>
          <cell r="E3156" t="str">
            <v>SC0501AB1  2014-06-23</v>
          </cell>
          <cell r="F3156" t="str">
            <v>PCS</v>
          </cell>
        </row>
        <row r="3157">
          <cell r="C3157" t="str">
            <v>P05V0039R0</v>
          </cell>
          <cell r="D3157" t="str">
            <v>SC-12BT主板(条码纸)</v>
          </cell>
          <cell r="E3157" t="str">
            <v>SC1202AA1  2014-04-25</v>
          </cell>
          <cell r="F3157" t="str">
            <v>PCS</v>
          </cell>
        </row>
        <row r="3158">
          <cell r="C3158" t="str">
            <v>P05V0039R1</v>
          </cell>
          <cell r="D3158" t="str">
            <v>SC-12BT PoC主板(条码纸)</v>
          </cell>
          <cell r="E3158" t="str">
            <v>SC1202AA3  2014-07-16</v>
          </cell>
          <cell r="F3158" t="str">
            <v>PCS</v>
          </cell>
        </row>
        <row r="3159">
          <cell r="C3159" t="str">
            <v>P05V0039R2</v>
          </cell>
          <cell r="D3159" t="str">
            <v>SC-12BT PoC主板(条码纸)</v>
          </cell>
          <cell r="E3159" t="str">
            <v>SC1202AA4  2014-8-14</v>
          </cell>
          <cell r="F3159" t="str">
            <v>PCS</v>
          </cell>
        </row>
        <row r="3160">
          <cell r="C3160" t="str">
            <v>P05V0039R3</v>
          </cell>
          <cell r="D3160" t="str">
            <v>SC-12BT PoC主板(条码纸)</v>
          </cell>
          <cell r="E3160" t="str">
            <v>SC1202AA5  2014-11-12</v>
          </cell>
          <cell r="F3160" t="str">
            <v>PCS</v>
          </cell>
        </row>
        <row r="3161">
          <cell r="C3161" t="str">
            <v>P05V0040R0</v>
          </cell>
          <cell r="D3161" t="str">
            <v>SC121D-T/TN(TEK PoC主板（条码纸）</v>
          </cell>
          <cell r="E3161" t="str">
            <v>SC1202AA4  2014-8-14(4K程序)</v>
          </cell>
          <cell r="F3161" t="str">
            <v>PCS</v>
          </cell>
        </row>
        <row r="3162">
          <cell r="C3162" t="str">
            <v>P05V0040R1</v>
          </cell>
          <cell r="D3162" t="str">
            <v>SC121D-T/TN(TEK PoC主板（条码纸）</v>
          </cell>
          <cell r="E3162" t="str">
            <v>SC1202AA5  2014-11-12</v>
          </cell>
          <cell r="F3162" t="str">
            <v>PCS</v>
          </cell>
        </row>
        <row r="3163">
          <cell r="C3163" t="str">
            <v>P05V0041R0</v>
          </cell>
          <cell r="D3163" t="str">
            <v>SC121D-T/TN PoC主板（条码纸）</v>
          </cell>
          <cell r="E3163" t="str">
            <v>SC1202AA4  2014-8-14(4K程序)</v>
          </cell>
          <cell r="F3163" t="str">
            <v>PCS</v>
          </cell>
        </row>
        <row r="3164">
          <cell r="C3164" t="str">
            <v>P05V0041R1</v>
          </cell>
          <cell r="D3164" t="str">
            <v>SC121D-T/TN PoC主板（条码纸）</v>
          </cell>
          <cell r="E3164" t="str">
            <v>SC1202AA5  2014-11-12(4K程序)</v>
          </cell>
          <cell r="F3164" t="str">
            <v>PCS</v>
          </cell>
        </row>
        <row r="3165">
          <cell r="C3165" t="str">
            <v>P05V0042R0</v>
          </cell>
          <cell r="D3165" t="str">
            <v>VSC-101tn主板（条码纸）</v>
          </cell>
          <cell r="E3165" t="str">
            <v>VSC-101-AA0 2013-06-06(4K程序)</v>
          </cell>
          <cell r="F3165" t="str">
            <v>PCS</v>
          </cell>
        </row>
        <row r="3166">
          <cell r="C3166" t="str">
            <v>P05V0043R0</v>
          </cell>
          <cell r="D3166" t="str">
            <v>SC51T 主板（条码纸）</v>
          </cell>
          <cell r="E3166" t="str">
            <v>SC0501AA4  2014-10-31(4K程序)</v>
          </cell>
          <cell r="F3166" t="str">
            <v>PCS</v>
          </cell>
        </row>
        <row r="3167">
          <cell r="C3167" t="str">
            <v>P05V0044R0</v>
          </cell>
          <cell r="D3167" t="str">
            <v>SC81T 主板（条码纸）</v>
          </cell>
          <cell r="E3167" t="str">
            <v>SC0801AA4  2014-09-10(4K程序)</v>
          </cell>
          <cell r="F3167" t="str">
            <v>PCS</v>
          </cell>
        </row>
        <row r="3168">
          <cell r="C3168" t="str">
            <v>P06V0001R0</v>
          </cell>
          <cell r="D3168" t="str">
            <v>控制板（条码纸）</v>
          </cell>
          <cell r="E3168" t="str">
            <v>PA2AB3  2010.09.07</v>
          </cell>
          <cell r="F3168" t="str">
            <v>PCS</v>
          </cell>
        </row>
        <row r="3169">
          <cell r="C3169" t="str">
            <v>P06V0002R0</v>
          </cell>
          <cell r="D3169" t="str">
            <v>功放板（条码纸）</v>
          </cell>
          <cell r="E3169" t="str">
            <v>PA2BA0  2011.02.14</v>
          </cell>
          <cell r="F3169" t="str">
            <v>PCS</v>
          </cell>
        </row>
        <row r="3170">
          <cell r="C3170" t="str">
            <v>P06V0003R0</v>
          </cell>
          <cell r="D3170" t="str">
            <v>功放板（条码纸）</v>
          </cell>
          <cell r="E3170" t="str">
            <v>PANBA2BB2  2012.06.02</v>
          </cell>
          <cell r="F3170" t="str">
            <v>PCS</v>
          </cell>
        </row>
        <row r="3171">
          <cell r="C3171" t="str">
            <v>P06V0004R0</v>
          </cell>
          <cell r="D3171" t="str">
            <v>控制板（条码纸）</v>
          </cell>
          <cell r="E3171" t="str">
            <v>PANBA2AB2  2012.06.02</v>
          </cell>
          <cell r="F3171" t="str">
            <v>PCS</v>
          </cell>
        </row>
        <row r="3172">
          <cell r="C3172" t="str">
            <v>P06V0005R0</v>
          </cell>
          <cell r="D3172" t="str">
            <v>控制板（条码纸）</v>
          </cell>
          <cell r="E3172" t="str">
            <v>WP8AA1  2012.02.14</v>
          </cell>
          <cell r="F3172" t="str">
            <v>PCS</v>
          </cell>
        </row>
        <row r="3173">
          <cell r="C3173" t="str">
            <v>P06V0005R1</v>
          </cell>
          <cell r="D3173" t="str">
            <v>主板(条码纸)</v>
          </cell>
          <cell r="E3173" t="str">
            <v>BP8AA0  2013-11-13</v>
          </cell>
          <cell r="F3173" t="str">
            <v>PCS</v>
          </cell>
        </row>
        <row r="3174">
          <cell r="C3174" t="str">
            <v>P06V0006R0</v>
          </cell>
          <cell r="D3174" t="str">
            <v>按键板（条码纸）</v>
          </cell>
          <cell r="E3174" t="str">
            <v>WP8AB1  2012.02.14</v>
          </cell>
          <cell r="F3174" t="str">
            <v>PCS</v>
          </cell>
        </row>
        <row r="3175">
          <cell r="C3175" t="str">
            <v>P06V0006R1</v>
          </cell>
          <cell r="D3175" t="str">
            <v>按键板（条码纸）</v>
          </cell>
          <cell r="E3175" t="str">
            <v>BP8AB0  2013-11-13</v>
          </cell>
          <cell r="F3175" t="str">
            <v>PCS</v>
          </cell>
        </row>
        <row r="3176">
          <cell r="C3176" t="str">
            <v>P06V0007R0</v>
          </cell>
          <cell r="D3176" t="str">
            <v>主板（条码纸）</v>
          </cell>
          <cell r="E3176" t="str">
            <v>WP19RAA2  2010.11.15</v>
          </cell>
          <cell r="F3176" t="str">
            <v>PCS</v>
          </cell>
        </row>
        <row r="3177">
          <cell r="C3177" t="str">
            <v>P06V0008R0</v>
          </cell>
          <cell r="D3177" t="str">
            <v>按键板（条码纸）</v>
          </cell>
          <cell r="E3177" t="str">
            <v>WP19RAB2  2010.11.15</v>
          </cell>
          <cell r="F3177" t="str">
            <v>PCS</v>
          </cell>
        </row>
        <row r="3178">
          <cell r="C3178" t="str">
            <v>P06V0009R0</v>
          </cell>
          <cell r="D3178" t="str">
            <v>主板（条码纸）</v>
          </cell>
          <cell r="E3178" t="str">
            <v>PTDM6AA2  2012.08.01</v>
          </cell>
          <cell r="F3178" t="str">
            <v>PCS</v>
          </cell>
        </row>
        <row r="3179">
          <cell r="C3179" t="str">
            <v>P06V0010R0</v>
          </cell>
          <cell r="D3179" t="str">
            <v>MCU板（条码纸）</v>
          </cell>
          <cell r="E3179" t="str">
            <v>PTDM6AB1  2010.09.16</v>
          </cell>
          <cell r="F3179" t="str">
            <v>PCS</v>
          </cell>
        </row>
        <row r="3180">
          <cell r="C3180" t="str">
            <v>P06V0011R0</v>
          </cell>
          <cell r="D3180" t="str">
            <v>主板（条码纸）</v>
          </cell>
          <cell r="E3180" t="str">
            <v>PTNETAA1  2009.12.13</v>
          </cell>
          <cell r="F3180" t="str">
            <v>PCS</v>
          </cell>
        </row>
        <row r="3181">
          <cell r="C3181" t="str">
            <v>P06V0012R0</v>
          </cell>
          <cell r="D3181" t="str">
            <v>主板（条码纸）</v>
          </cell>
          <cell r="E3181" t="str">
            <v>PTRY8AA1  2010.09.16</v>
          </cell>
          <cell r="F3181" t="str">
            <v>PCS</v>
          </cell>
        </row>
        <row r="3182">
          <cell r="C3182" t="str">
            <v>P06V0013R0</v>
          </cell>
          <cell r="D3182" t="str">
            <v>灯板（条码纸）</v>
          </cell>
          <cell r="E3182" t="str">
            <v>PTRY8AB1  2010.09.16</v>
          </cell>
          <cell r="F3182" t="str">
            <v>PCS</v>
          </cell>
        </row>
        <row r="3183">
          <cell r="C3183" t="str">
            <v>P06V0014R0</v>
          </cell>
          <cell r="D3183" t="str">
            <v>电源小板 3.3V（条码纸）</v>
          </cell>
          <cell r="E3183" t="str">
            <v>PT400PW  2011.06.15</v>
          </cell>
          <cell r="F3183" t="str">
            <v>PCS</v>
          </cell>
        </row>
        <row r="3184">
          <cell r="C3184" t="str">
            <v>P06V0015R0</v>
          </cell>
          <cell r="D3184" t="str">
            <v>电源小板 5V（条码纸）</v>
          </cell>
          <cell r="E3184" t="str">
            <v>PT400PW  2011.06.15</v>
          </cell>
          <cell r="F3184" t="str">
            <v>PCS</v>
          </cell>
        </row>
        <row r="3185">
          <cell r="C3185" t="str">
            <v>P06V0016R0</v>
          </cell>
          <cell r="D3185" t="str">
            <v>继电器板（条码纸）</v>
          </cell>
          <cell r="E3185" t="str">
            <v>PTPOWSWAA2  2011.06.08</v>
          </cell>
          <cell r="F3185" t="str">
            <v>PCS</v>
          </cell>
        </row>
        <row r="3186">
          <cell r="C3186" t="str">
            <v>P06V0017R0</v>
          </cell>
          <cell r="D3186" t="str">
            <v>PTN网卡板（条码纸）</v>
          </cell>
          <cell r="E3186" t="str">
            <v>PTNET COM  2009.12.13</v>
          </cell>
          <cell r="F3186" t="str">
            <v>PCS</v>
          </cell>
        </row>
        <row r="3187">
          <cell r="C3187" t="str">
            <v>P06V0018R0</v>
          </cell>
          <cell r="D3187" t="str">
            <v>控制板（条码纸）</v>
          </cell>
          <cell r="E3187" t="str">
            <v>PANBA3AA0  2012.11.22</v>
          </cell>
          <cell r="F3187" t="str">
            <v>PCS</v>
          </cell>
        </row>
        <row r="3188">
          <cell r="C3188" t="str">
            <v>P06V0018R1</v>
          </cell>
          <cell r="D3188" t="str">
            <v>控制板（条码纸）</v>
          </cell>
          <cell r="E3188" t="str">
            <v>PANBA3AA1 2013-06-14</v>
          </cell>
          <cell r="F3188" t="str">
            <v>PCS</v>
          </cell>
        </row>
        <row r="3189">
          <cell r="C3189" t="str">
            <v>P06V0018R2</v>
          </cell>
          <cell r="D3189" t="str">
            <v>控制板（条码纸）</v>
          </cell>
          <cell r="E3189" t="str">
            <v>PANBA3AA2  2013-09-11</v>
          </cell>
          <cell r="F3189" t="str">
            <v>PCS</v>
          </cell>
        </row>
        <row r="3190">
          <cell r="C3190" t="str">
            <v>P06V0019R0</v>
          </cell>
          <cell r="D3190" t="str">
            <v>主板（条码纸）</v>
          </cell>
          <cell r="E3190" t="str">
            <v>PANBA3AB0  2012.11.22</v>
          </cell>
          <cell r="F3190" t="str">
            <v>PCS</v>
          </cell>
        </row>
        <row r="3191">
          <cell r="C3191" t="str">
            <v>P06V0019R1</v>
          </cell>
          <cell r="D3191" t="str">
            <v>主板（条码纸）</v>
          </cell>
          <cell r="E3191" t="str">
            <v>PANBA3AB1 2013-06-14</v>
          </cell>
          <cell r="F3191" t="str">
            <v>PCS</v>
          </cell>
        </row>
        <row r="3192">
          <cell r="C3192" t="str">
            <v>P06V0019R2</v>
          </cell>
          <cell r="D3192" t="str">
            <v>主板（条码纸）</v>
          </cell>
          <cell r="E3192" t="str">
            <v>PANBA3AB2  2013-09-11</v>
          </cell>
          <cell r="F3192" t="str">
            <v>PCS</v>
          </cell>
        </row>
        <row r="3193">
          <cell r="C3193" t="str">
            <v>P06V0020R0</v>
          </cell>
          <cell r="D3193" t="str">
            <v>功放板（条码纸）</v>
          </cell>
          <cell r="E3193" t="str">
            <v>PANBA3AC0  2012.11.22</v>
          </cell>
          <cell r="F3193" t="str">
            <v>PCS</v>
          </cell>
        </row>
        <row r="3194">
          <cell r="C3194" t="str">
            <v>P06V0020R1</v>
          </cell>
          <cell r="D3194" t="str">
            <v>功放板（条码纸）</v>
          </cell>
          <cell r="E3194" t="str">
            <v>PANBA3AC1 2013-06-14</v>
          </cell>
          <cell r="F3194" t="str">
            <v>PCS</v>
          </cell>
        </row>
        <row r="3195">
          <cell r="C3195" t="str">
            <v>P06V0020R2</v>
          </cell>
          <cell r="D3195" t="str">
            <v>功放板（条码纸）</v>
          </cell>
          <cell r="E3195" t="str">
            <v>PANBA3AC2  2013-09-11</v>
          </cell>
          <cell r="F3195" t="str">
            <v>PCS</v>
          </cell>
        </row>
        <row r="3196">
          <cell r="C3196" t="str">
            <v>P06V0021R0</v>
          </cell>
          <cell r="D3196" t="str">
            <v>老化音频板（条码纸）</v>
          </cell>
          <cell r="E3196" t="str">
            <v>PE-TEST-002  2013-02-25</v>
          </cell>
          <cell r="F3196" t="str">
            <v>PCS</v>
          </cell>
        </row>
        <row r="3197">
          <cell r="C3197" t="str">
            <v>P06V0022R0</v>
          </cell>
          <cell r="D3197" t="str">
            <v>WP6按键板（条码纸）</v>
          </cell>
          <cell r="E3197" t="str">
            <v>BP8AB0  2013-11-13</v>
          </cell>
          <cell r="F3197" t="str">
            <v>PCS</v>
          </cell>
        </row>
        <row r="3198">
          <cell r="C3198" t="str">
            <v>P06V0023R0</v>
          </cell>
          <cell r="D3198" t="str">
            <v>电源板（条码纸）</v>
          </cell>
          <cell r="E3198" t="str">
            <v>PWRA0 2014-01-23</v>
          </cell>
          <cell r="F3198" t="str">
            <v>PCS</v>
          </cell>
        </row>
        <row r="3199">
          <cell r="C3199" t="str">
            <v>P06V0023R1</v>
          </cell>
          <cell r="D3199" t="str">
            <v>电源板（条码纸）</v>
          </cell>
          <cell r="E3199" t="str">
            <v>PWRA1 2014-05-07</v>
          </cell>
          <cell r="F3199" t="str">
            <v>PCS</v>
          </cell>
        </row>
        <row r="3200">
          <cell r="C3200" t="str">
            <v>P07V0001R0</v>
          </cell>
          <cell r="D3200" t="str">
            <v>MX插卡板（条码纸）</v>
          </cell>
          <cell r="E3200" t="str">
            <v>MTX200AB0  2010.05.07</v>
          </cell>
          <cell r="F3200" t="str">
            <v>PCS</v>
          </cell>
        </row>
        <row r="3201">
          <cell r="C3201" t="str">
            <v>P07V0002R0</v>
          </cell>
          <cell r="D3201" t="str">
            <v>MX插卡板（条码纸）</v>
          </cell>
          <cell r="E3201" t="str">
            <v>MTX300AA0  2009.07.27</v>
          </cell>
          <cell r="F3201" t="str">
            <v>PCS</v>
          </cell>
        </row>
        <row r="3202">
          <cell r="C3202" t="str">
            <v>P07V0003R0</v>
          </cell>
          <cell r="D3202" t="str">
            <v>MX插卡板（条码纸）</v>
          </cell>
          <cell r="E3202" t="str">
            <v>MTX500AB0  2010.01.07</v>
          </cell>
          <cell r="F3202" t="str">
            <v>PCS</v>
          </cell>
        </row>
        <row r="3203">
          <cell r="C3203" t="str">
            <v>P07V0004R0</v>
          </cell>
          <cell r="D3203" t="str">
            <v>MX音频板（条码纸）</v>
          </cell>
          <cell r="E3203" t="str">
            <v>MXA88AA1  2009.12.16</v>
          </cell>
          <cell r="F3203" t="str">
            <v>PCS</v>
          </cell>
        </row>
        <row r="3204">
          <cell r="C3204" t="str">
            <v>P07V0005R0</v>
          </cell>
          <cell r="D3204" t="str">
            <v>MX音频板（条码纸）</v>
          </cell>
          <cell r="E3204" t="str">
            <v>MXA88PA2  2010.04.12</v>
          </cell>
          <cell r="F3204" t="str">
            <v>PCS</v>
          </cell>
        </row>
        <row r="3205">
          <cell r="C3205" t="str">
            <v>P07V0006R0</v>
          </cell>
          <cell r="D3205" t="str">
            <v>MX音频板（条码纸）</v>
          </cell>
          <cell r="E3205" t="str">
            <v>MXA1616PA0  2011.06.23</v>
          </cell>
          <cell r="F3205" t="str">
            <v>PCS</v>
          </cell>
        </row>
        <row r="3206">
          <cell r="C3206" t="str">
            <v>P07V0007R0</v>
          </cell>
          <cell r="D3206" t="str">
            <v>MX视频板（条码纸）</v>
          </cell>
          <cell r="E3206" t="str">
            <v>MXDV44AA3  2010.07.05</v>
          </cell>
          <cell r="F3206" t="str">
            <v>PCS</v>
          </cell>
        </row>
        <row r="3207">
          <cell r="C3207" t="str">
            <v>P07V0008R0</v>
          </cell>
          <cell r="D3207" t="str">
            <v>MX视频板（条码纸）</v>
          </cell>
          <cell r="E3207" t="str">
            <v>MXDV44BA0  2010.12.05</v>
          </cell>
          <cell r="F3207" t="str">
            <v>PCS</v>
          </cell>
        </row>
        <row r="3208">
          <cell r="C3208" t="str">
            <v>P07V0009R0</v>
          </cell>
          <cell r="D3208" t="str">
            <v>MX视频板（条码纸）</v>
          </cell>
          <cell r="E3208" t="str">
            <v>MXCV88AA1  2009.12.16</v>
          </cell>
          <cell r="F3208" t="str">
            <v>PCS</v>
          </cell>
        </row>
        <row r="3209">
          <cell r="C3209" t="str">
            <v>P07V0010R0</v>
          </cell>
          <cell r="D3209" t="str">
            <v>MX视频板（条码纸）</v>
          </cell>
          <cell r="E3209" t="str">
            <v>MXSV88AA1  2009.12.31</v>
          </cell>
          <cell r="F3209" t="str">
            <v>PCS</v>
          </cell>
        </row>
        <row r="3210">
          <cell r="C3210" t="str">
            <v>P07V0011R0</v>
          </cell>
          <cell r="D3210" t="str">
            <v>MX视频板（条码纸）</v>
          </cell>
          <cell r="E3210" t="str">
            <v>MXTP88AB0  2010.03.21</v>
          </cell>
          <cell r="F3210" t="str">
            <v>PCS</v>
          </cell>
        </row>
        <row r="3211">
          <cell r="C3211" t="str">
            <v>P07V0012R0</v>
          </cell>
          <cell r="D3211" t="str">
            <v>MXVG88视频板（条码纸）</v>
          </cell>
          <cell r="E3211" t="str">
            <v>MXVG88AA1  2010.07.13</v>
          </cell>
          <cell r="F3211" t="str">
            <v>PCS</v>
          </cell>
        </row>
        <row r="3212">
          <cell r="C3212" t="str">
            <v>P07V0013R0</v>
          </cell>
          <cell r="D3212" t="str">
            <v>MXVG88视频板（条码纸）</v>
          </cell>
          <cell r="E3212" t="str">
            <v>MXVG88AC0  2009.04.03</v>
          </cell>
          <cell r="F3212" t="str">
            <v>PCS</v>
          </cell>
        </row>
        <row r="3213">
          <cell r="C3213" t="str">
            <v>P07V0014R1</v>
          </cell>
          <cell r="D3213" t="str">
            <v>MVG88视频板（条码纸）</v>
          </cell>
          <cell r="E3213" t="str">
            <v>MXVG88AC0  2009.04.03</v>
          </cell>
          <cell r="F3213" t="str">
            <v>PCS</v>
          </cell>
        </row>
        <row r="3214">
          <cell r="C3214" t="str">
            <v>P07V0015R0</v>
          </cell>
          <cell r="D3214" t="str">
            <v>MVG88视频板（条码纸）</v>
          </cell>
          <cell r="E3214" t="str">
            <v>MXVG88AA1  2010.07.13</v>
          </cell>
          <cell r="F3214" t="str">
            <v>PCS</v>
          </cell>
        </row>
        <row r="3215">
          <cell r="C3215" t="str">
            <v>P07V0016R0</v>
          </cell>
          <cell r="D3215" t="str">
            <v>MMX音频输入板（条码纸）</v>
          </cell>
          <cell r="E3215" t="str">
            <v>4IVAA0  2013-12-16</v>
          </cell>
          <cell r="F3215" t="str">
            <v>PCS</v>
          </cell>
        </row>
        <row r="3216">
          <cell r="C3216" t="str">
            <v>P08V0001R0</v>
          </cell>
          <cell r="D3216" t="str">
            <v>MMX输入板（条码纸）</v>
          </cell>
          <cell r="E3216" t="str">
            <v>MMX-4I-TPHD-A1  2012.07.16</v>
          </cell>
          <cell r="F3216" t="str">
            <v>PCS</v>
          </cell>
        </row>
        <row r="3217">
          <cell r="C3217" t="str">
            <v>P08V0002R0</v>
          </cell>
          <cell r="D3217" t="str">
            <v>MMX输出板（条码纸）</v>
          </cell>
          <cell r="E3217" t="str">
            <v>MMX-4O-TPHD-A1  2012.07.16</v>
          </cell>
          <cell r="F3217" t="str">
            <v>PCS</v>
          </cell>
        </row>
        <row r="3218">
          <cell r="C3218" t="str">
            <v>P08V0002R1</v>
          </cell>
          <cell r="D3218" t="str">
            <v>MMX输出板（条码纸）</v>
          </cell>
          <cell r="E3218" t="str">
            <v>4OTPHDA0  2013-06-18</v>
          </cell>
          <cell r="F3218" t="str">
            <v>PCS</v>
          </cell>
        </row>
        <row r="3219">
          <cell r="C3219" t="str">
            <v>P08V0003R0</v>
          </cell>
          <cell r="D3219" t="str">
            <v>MMX输入板（条码纸）</v>
          </cell>
          <cell r="E3219" t="str">
            <v>MMX-4I-DV-A0  2012.02.29</v>
          </cell>
          <cell r="F3219" t="str">
            <v>PCS</v>
          </cell>
        </row>
        <row r="3220">
          <cell r="C3220" t="str">
            <v>P08V0003R1</v>
          </cell>
          <cell r="D3220" t="str">
            <v>MMX输入板（条码纸）</v>
          </cell>
          <cell r="E3220" t="str">
            <v>4IDVA1  2013-07-19</v>
          </cell>
          <cell r="F3220" t="str">
            <v>PCS</v>
          </cell>
        </row>
        <row r="3221">
          <cell r="C3221" t="str">
            <v>P08V0004R0</v>
          </cell>
          <cell r="D3221" t="str">
            <v>MMX输入板（条码纸）</v>
          </cell>
          <cell r="E3221" t="str">
            <v>MMX-4I-HD-A0  2011.12.27</v>
          </cell>
          <cell r="F3221" t="str">
            <v>PCS</v>
          </cell>
        </row>
        <row r="3222">
          <cell r="C3222" t="str">
            <v>P08V0004R1</v>
          </cell>
          <cell r="D3222" t="str">
            <v>MMX输入板（条码纸）</v>
          </cell>
          <cell r="E3222" t="str">
            <v>4IHDA1  2013-07-19</v>
          </cell>
          <cell r="F3222" t="str">
            <v>PCS</v>
          </cell>
        </row>
        <row r="3223">
          <cell r="C3223" t="str">
            <v>P08V0005R0</v>
          </cell>
          <cell r="D3223" t="str">
            <v>MMX输入板（条码纸）</v>
          </cell>
          <cell r="E3223" t="str">
            <v>MMX-4I-VG-A1  2012.07.04</v>
          </cell>
          <cell r="F3223" t="str">
            <v>PCS</v>
          </cell>
        </row>
        <row r="3224">
          <cell r="C3224" t="str">
            <v>P08V0005R1</v>
          </cell>
          <cell r="D3224" t="str">
            <v>MMX输入板（条码纸）</v>
          </cell>
          <cell r="E3224" t="str">
            <v>4IVGA0  2013-06-14</v>
          </cell>
          <cell r="F3224" t="str">
            <v>PCS</v>
          </cell>
        </row>
        <row r="3225">
          <cell r="C3225" t="str">
            <v>P08V0006R0</v>
          </cell>
          <cell r="D3225" t="str">
            <v>MMX输出板（条码纸）</v>
          </cell>
          <cell r="E3225" t="str">
            <v>MMX-4O-DV-A0  2012.02.29</v>
          </cell>
          <cell r="F3225" t="str">
            <v>PCS</v>
          </cell>
        </row>
        <row r="3226">
          <cell r="C3226" t="str">
            <v>P08V0006R1</v>
          </cell>
          <cell r="D3226" t="str">
            <v>MMX输出板（条码纸）</v>
          </cell>
          <cell r="E3226" t="str">
            <v>4ODVA0  2013-06-18</v>
          </cell>
          <cell r="F3226" t="str">
            <v>PCS</v>
          </cell>
        </row>
        <row r="3227">
          <cell r="C3227" t="str">
            <v>P08V0006R2</v>
          </cell>
          <cell r="D3227" t="str">
            <v>MMX输出板（条码纸）</v>
          </cell>
          <cell r="E3227" t="str">
            <v>4ODVA1  2013-11-26</v>
          </cell>
          <cell r="F3227" t="str">
            <v>PCS</v>
          </cell>
        </row>
        <row r="3228">
          <cell r="C3228" t="str">
            <v>P08V0007R0</v>
          </cell>
          <cell r="D3228" t="str">
            <v>MMX输出板（条码纸）</v>
          </cell>
          <cell r="E3228" t="str">
            <v>MMX-4O-HD-A0  2012.02.29</v>
          </cell>
          <cell r="F3228" t="str">
            <v>PCS</v>
          </cell>
        </row>
        <row r="3229">
          <cell r="C3229" t="str">
            <v>P08V0007R1</v>
          </cell>
          <cell r="D3229" t="str">
            <v>MMX输出板（条码纸）</v>
          </cell>
          <cell r="E3229" t="str">
            <v>4OHDA0  2013-06-18</v>
          </cell>
          <cell r="F3229" t="str">
            <v>PCS</v>
          </cell>
        </row>
        <row r="3230">
          <cell r="C3230" t="str">
            <v>P08V0008R0</v>
          </cell>
          <cell r="D3230" t="str">
            <v>MMX切换板（条码纸）</v>
          </cell>
          <cell r="E3230" t="str">
            <v>MMX88-A0  2011.12.27</v>
          </cell>
          <cell r="F3230" t="str">
            <v>PCS</v>
          </cell>
        </row>
        <row r="3231">
          <cell r="C3231" t="str">
            <v>P08V0008R1</v>
          </cell>
          <cell r="D3231" t="str">
            <v>MMX切换板（条码纸）</v>
          </cell>
          <cell r="E3231" t="str">
            <v>HDMI88AA0  2013-10-14</v>
          </cell>
          <cell r="F3231" t="str">
            <v>PCS</v>
          </cell>
        </row>
        <row r="3232">
          <cell r="C3232" t="str">
            <v>P08V0008R2</v>
          </cell>
          <cell r="D3232" t="str">
            <v>MMX切换板（条码纸）</v>
          </cell>
          <cell r="E3232" t="str">
            <v>HDMI88AA1  2014.02.21</v>
          </cell>
          <cell r="F3232" t="str">
            <v>PCS</v>
          </cell>
        </row>
        <row r="3233">
          <cell r="C3233" t="str">
            <v>P08V0008R3</v>
          </cell>
          <cell r="D3233" t="str">
            <v>MMX切换板（条码纸）</v>
          </cell>
          <cell r="E3233" t="str">
            <v>HDMI88AA2  2014-11-24</v>
          </cell>
          <cell r="F3233" t="str">
            <v>PCS</v>
          </cell>
        </row>
        <row r="3234">
          <cell r="C3234" t="str">
            <v>P08V0009R0</v>
          </cell>
          <cell r="D3234" t="str">
            <v>MMX88控制板（条码纸）</v>
          </cell>
          <cell r="E3234" t="str">
            <v>MMX88AC3  2012.07.06</v>
          </cell>
          <cell r="F3234" t="str">
            <v>PCS</v>
          </cell>
        </row>
        <row r="3235">
          <cell r="C3235" t="str">
            <v>P08V0009R1</v>
          </cell>
          <cell r="D3235" t="str">
            <v>MMX88控制板（条码纸）</v>
          </cell>
          <cell r="E3235" t="str">
            <v>MMX88AC4  2012.10.17</v>
          </cell>
          <cell r="F3235" t="str">
            <v>PCS</v>
          </cell>
        </row>
        <row r="3236">
          <cell r="C3236" t="str">
            <v>P08V0009R2</v>
          </cell>
          <cell r="D3236" t="str">
            <v>MMX88控制板（条码纸）</v>
          </cell>
          <cell r="E3236" t="str">
            <v>MMX88AC5  2012.12.19</v>
          </cell>
          <cell r="F3236" t="str">
            <v>PCS</v>
          </cell>
        </row>
        <row r="3237">
          <cell r="C3237" t="str">
            <v>P08V0009R3</v>
          </cell>
          <cell r="D3237" t="str">
            <v>MMX88控制板（条码纸）</v>
          </cell>
          <cell r="E3237" t="str">
            <v>HDMI88AB0  2013-10-14</v>
          </cell>
          <cell r="F3237" t="str">
            <v>PCS</v>
          </cell>
        </row>
        <row r="3238">
          <cell r="C3238" t="str">
            <v>P08V0010R0</v>
          </cell>
          <cell r="D3238" t="str">
            <v>MMX1616视频背板（条码纸）</v>
          </cell>
          <cell r="E3238" t="str">
            <v>MMX1616-A1  2012.07.05</v>
          </cell>
          <cell r="F3238" t="str">
            <v>PCS</v>
          </cell>
        </row>
        <row r="3239">
          <cell r="C3239" t="str">
            <v>P08V0010R1</v>
          </cell>
          <cell r="D3239" t="str">
            <v>MMX1616视频背板（条码纸）</v>
          </cell>
          <cell r="E3239" t="str">
            <v>HDMI1616AA0  2013-11-20</v>
          </cell>
          <cell r="F3239" t="str">
            <v>PCS</v>
          </cell>
        </row>
        <row r="3240">
          <cell r="C3240" t="str">
            <v>P08V0011R0</v>
          </cell>
          <cell r="D3240" t="str">
            <v>MMX3232视频背板（条码纸）</v>
          </cell>
          <cell r="E3240" t="str">
            <v>MMX3232-A1  2012.07.05</v>
          </cell>
          <cell r="F3240" t="str">
            <v>PCS</v>
          </cell>
        </row>
        <row r="3241">
          <cell r="C3241" t="str">
            <v>P08V0011R1</v>
          </cell>
          <cell r="D3241" t="str">
            <v>MMX3232视频背板（条码纸）</v>
          </cell>
          <cell r="E3241" t="str">
            <v>HDMI3232AA0  2013-11-20</v>
          </cell>
          <cell r="F3241" t="str">
            <v>PCS</v>
          </cell>
        </row>
        <row r="3242">
          <cell r="C3242" t="str">
            <v>P08V0012R0</v>
          </cell>
          <cell r="D3242" t="str">
            <v>MMX_LCD板（条码纸）</v>
          </cell>
          <cell r="E3242" t="str">
            <v>MMX88AD0  2012.07.06</v>
          </cell>
          <cell r="F3242" t="str">
            <v>PCS</v>
          </cell>
        </row>
        <row r="3243">
          <cell r="C3243" t="str">
            <v>P08V0012R1</v>
          </cell>
          <cell r="D3243" t="str">
            <v>MMX_LCD板（条码纸）</v>
          </cell>
          <cell r="E3243" t="str">
            <v>HDMI88AC0  2013-10-14</v>
          </cell>
          <cell r="F3243" t="str">
            <v>PCS</v>
          </cell>
        </row>
        <row r="3244">
          <cell r="C3244" t="str">
            <v>P08V0013R0</v>
          </cell>
          <cell r="D3244" t="str">
            <v>MMX1616/MMX3232控制板（条码纸）</v>
          </cell>
          <cell r="E3244" t="str">
            <v>MMX88AC3  2012.07.06</v>
          </cell>
          <cell r="F3244" t="str">
            <v>PCS</v>
          </cell>
        </row>
        <row r="3245">
          <cell r="C3245" t="str">
            <v>P08V0013R1</v>
          </cell>
          <cell r="D3245" t="str">
            <v>MMX1616/MMX3232控制板（条码纸）</v>
          </cell>
          <cell r="E3245" t="str">
            <v>MMX88AC4  2012.10.17</v>
          </cell>
          <cell r="F3245" t="str">
            <v>PCS</v>
          </cell>
        </row>
        <row r="3246">
          <cell r="C3246" t="str">
            <v>P08V0013R2</v>
          </cell>
          <cell r="D3246" t="str">
            <v>MMX1616/MMX3232控制板（条码纸）</v>
          </cell>
          <cell r="E3246" t="str">
            <v>MMX88AC5  2012.12.27</v>
          </cell>
          <cell r="F3246" t="str">
            <v>PCS</v>
          </cell>
        </row>
        <row r="3247">
          <cell r="C3247" t="str">
            <v>P08V0013R3</v>
          </cell>
          <cell r="D3247" t="str">
            <v>MMX1616/MMX3232控制板（条码纸）</v>
          </cell>
          <cell r="E3247" t="str">
            <v>HDMI88AB0  2013-10-14</v>
          </cell>
          <cell r="F3247" t="str">
            <v>PCS</v>
          </cell>
        </row>
        <row r="3248">
          <cell r="C3248" t="str">
            <v>P08V0014R0</v>
          </cell>
          <cell r="D3248" t="str">
            <v>MMX88A控制板（条码纸）</v>
          </cell>
          <cell r="E3248" t="str">
            <v>MMX88AC4  2012.10.17</v>
          </cell>
          <cell r="F3248" t="str">
            <v>PCS</v>
          </cell>
        </row>
        <row r="3249">
          <cell r="C3249" t="str">
            <v>P08V0014R1</v>
          </cell>
          <cell r="D3249" t="str">
            <v>MMX88A控制板（条码纸）</v>
          </cell>
          <cell r="E3249" t="str">
            <v>MMX88AC5  2012.12.19</v>
          </cell>
          <cell r="F3249" t="str">
            <v>PCS</v>
          </cell>
        </row>
        <row r="3250">
          <cell r="C3250" t="str">
            <v>P08V0014R2</v>
          </cell>
          <cell r="D3250" t="str">
            <v>MMX88A控制板（条码纸）</v>
          </cell>
          <cell r="E3250" t="str">
            <v>HDMI88AB0  2013-10-14</v>
          </cell>
          <cell r="F3250" t="str">
            <v>PCS</v>
          </cell>
        </row>
        <row r="3251">
          <cell r="C3251" t="str">
            <v>P08V0015R0</v>
          </cell>
          <cell r="D3251" t="str">
            <v>MMX输入板（条码纸）</v>
          </cell>
          <cell r="E3251" t="str">
            <v>MMX-4I-SD-A1  2012.11.02</v>
          </cell>
          <cell r="F3251" t="str">
            <v>PCS</v>
          </cell>
        </row>
        <row r="3252">
          <cell r="C3252" t="str">
            <v>P08V0015R1</v>
          </cell>
          <cell r="D3252" t="str">
            <v>MMX输入板（条码纸）</v>
          </cell>
          <cell r="E3252" t="str">
            <v>4ISDA0  2013-06-14</v>
          </cell>
          <cell r="F3252" t="str">
            <v>PCS</v>
          </cell>
        </row>
        <row r="3253">
          <cell r="C3253" t="str">
            <v>P08V0016R0</v>
          </cell>
          <cell r="D3253" t="str">
            <v>MMX6464视频背板（条码纸）</v>
          </cell>
          <cell r="E3253" t="str">
            <v>MMX6464-A0  2012.11.18</v>
          </cell>
          <cell r="F3253" t="str">
            <v>PCS</v>
          </cell>
        </row>
        <row r="3254">
          <cell r="C3254" t="str">
            <v>P08V0016R1</v>
          </cell>
          <cell r="D3254" t="str">
            <v>MMX6464视频背板（条码纸）</v>
          </cell>
          <cell r="E3254" t="str">
            <v>HDMI6464AA0  2013-11-20</v>
          </cell>
          <cell r="F3254" t="str">
            <v>PCS</v>
          </cell>
        </row>
        <row r="3255">
          <cell r="C3255" t="str">
            <v>P08V0017R0</v>
          </cell>
          <cell r="D3255" t="str">
            <v>MHD88控制板（条码纸）</v>
          </cell>
          <cell r="E3255" t="str">
            <v>MMX88AC4  2012.10.17</v>
          </cell>
          <cell r="F3255" t="str">
            <v>PCS</v>
          </cell>
        </row>
        <row r="3256">
          <cell r="C3256" t="str">
            <v>P08V0017R1</v>
          </cell>
          <cell r="D3256" t="str">
            <v>MHD88控制板（条码纸）</v>
          </cell>
          <cell r="E3256" t="str">
            <v>MMX88AC5  2012.12.19</v>
          </cell>
          <cell r="F3256" t="str">
            <v>PCS</v>
          </cell>
        </row>
        <row r="3257">
          <cell r="C3257" t="str">
            <v>P08V0017R2</v>
          </cell>
          <cell r="D3257" t="str">
            <v>MHD88控制板（条码纸）</v>
          </cell>
          <cell r="E3257" t="str">
            <v>HDMI88AB0  2013-10-14</v>
          </cell>
          <cell r="F3257" t="str">
            <v>PCS</v>
          </cell>
        </row>
        <row r="3258">
          <cell r="C3258" t="str">
            <v>P08V0018R0</v>
          </cell>
          <cell r="D3258" t="str">
            <v>MHD88A控制板（条码纸）</v>
          </cell>
          <cell r="E3258" t="str">
            <v>MMX88AC4  2012.10.17</v>
          </cell>
          <cell r="F3258" t="str">
            <v>PCS</v>
          </cell>
        </row>
        <row r="3259">
          <cell r="C3259" t="str">
            <v>P08V0018R1</v>
          </cell>
          <cell r="D3259" t="str">
            <v>MHD88A/MDV88A控制板（条码纸）</v>
          </cell>
          <cell r="E3259" t="str">
            <v>MMX88AC5  2012.12.19</v>
          </cell>
          <cell r="F3259" t="str">
            <v>PCS</v>
          </cell>
        </row>
        <row r="3260">
          <cell r="C3260" t="str">
            <v>P08V0018R2</v>
          </cell>
          <cell r="D3260" t="str">
            <v>MHD88A/MDV88A控制板（条码纸）</v>
          </cell>
          <cell r="E3260" t="str">
            <v>HDMI88AB0  2013-10-14</v>
          </cell>
          <cell r="F3260" t="str">
            <v>PCS</v>
          </cell>
        </row>
        <row r="3261">
          <cell r="C3261" t="str">
            <v>P08V0019R0</v>
          </cell>
          <cell r="D3261" t="str">
            <v>MHD1616/MHD3232控制板（条码纸）</v>
          </cell>
          <cell r="E3261" t="str">
            <v>MMX88AC4  2012.10.17</v>
          </cell>
          <cell r="F3261" t="str">
            <v>PCS</v>
          </cell>
        </row>
        <row r="3262">
          <cell r="C3262" t="str">
            <v>P08V0019R1</v>
          </cell>
          <cell r="D3262" t="str">
            <v>MHD1616/MHD3232控制板（条码纸）</v>
          </cell>
          <cell r="E3262" t="str">
            <v>MMX88AC5  2012.12.19</v>
          </cell>
          <cell r="F3262" t="str">
            <v>PCS</v>
          </cell>
        </row>
        <row r="3263">
          <cell r="C3263" t="str">
            <v>P08V0019R2</v>
          </cell>
          <cell r="D3263" t="str">
            <v>MHD1616/MHD3232控制板（条码纸）</v>
          </cell>
          <cell r="E3263" t="str">
            <v>HDMI88AB0  2013-10-14</v>
          </cell>
          <cell r="F3263" t="str">
            <v>PCS</v>
          </cell>
        </row>
        <row r="3264">
          <cell r="C3264" t="str">
            <v>P08V0020R0</v>
          </cell>
          <cell r="D3264" t="str">
            <v>MMX输出板（条码纸）</v>
          </cell>
          <cell r="E3264" t="str">
            <v>MMX-4O-SD-A0  2012.12.06</v>
          </cell>
          <cell r="F3264" t="str">
            <v>PCS</v>
          </cell>
        </row>
        <row r="3265">
          <cell r="C3265" t="str">
            <v>P08V0020R1</v>
          </cell>
          <cell r="D3265" t="str">
            <v>MMX输出板（条码纸）</v>
          </cell>
          <cell r="E3265" t="str">
            <v>MMX-40-SD-A1  2013-04-16</v>
          </cell>
          <cell r="F3265" t="str">
            <v>PCS</v>
          </cell>
        </row>
        <row r="3266">
          <cell r="C3266" t="str">
            <v>P08V0020R2</v>
          </cell>
          <cell r="D3266" t="str">
            <v>MMX输出板（条码纸）</v>
          </cell>
          <cell r="E3266" t="str">
            <v>4OSDA0  2013-06-14</v>
          </cell>
          <cell r="F3266" t="str">
            <v>PCS</v>
          </cell>
        </row>
        <row r="3267">
          <cell r="C3267" t="str">
            <v>P08V0021R0</v>
          </cell>
          <cell r="D3267" t="str">
            <v>MMX输入板（条码纸）</v>
          </cell>
          <cell r="E3267" t="str">
            <v>MMX-4I-FO-A1  2012.12.20</v>
          </cell>
          <cell r="F3267" t="str">
            <v>PCS</v>
          </cell>
        </row>
        <row r="3268">
          <cell r="C3268" t="str">
            <v>P08V0022R0</v>
          </cell>
          <cell r="D3268" t="str">
            <v>MMX输出板（条码纸）</v>
          </cell>
          <cell r="E3268" t="str">
            <v>MMX-4O-FO-A1  2012.12.20</v>
          </cell>
          <cell r="F3268" t="str">
            <v>PCS</v>
          </cell>
        </row>
        <row r="3269">
          <cell r="C3269" t="str">
            <v>P08V0023R0</v>
          </cell>
          <cell r="D3269" t="str">
            <v>MDV1616/MDV3232控制板（条码纸）</v>
          </cell>
          <cell r="E3269" t="str">
            <v>MMX88AC5  2012.12.19</v>
          </cell>
          <cell r="F3269" t="str">
            <v>PCS</v>
          </cell>
        </row>
        <row r="3270">
          <cell r="C3270" t="str">
            <v>P08V0023R1</v>
          </cell>
          <cell r="D3270" t="str">
            <v>MDV1616/MDV3232控制板（条码纸）</v>
          </cell>
          <cell r="E3270" t="str">
            <v>HDMI88AB0  2013-10-14</v>
          </cell>
          <cell r="F3270" t="str">
            <v>PCS</v>
          </cell>
        </row>
        <row r="3271">
          <cell r="C3271" t="str">
            <v>P08V0024R0</v>
          </cell>
          <cell r="D3271" t="str">
            <v>MMX输出板（条码纸）</v>
          </cell>
          <cell r="E3271" t="str">
            <v>MMX-40-TPHD-ABO  2013-01-15</v>
          </cell>
          <cell r="F3271" t="str">
            <v>PCS</v>
          </cell>
        </row>
        <row r="3272">
          <cell r="C3272" t="str">
            <v>P08V0025R0</v>
          </cell>
          <cell r="D3272" t="str">
            <v>MMX输出板（条码纸）</v>
          </cell>
          <cell r="E3272" t="str">
            <v>MMX-4O-VG-A1  2013-1-16</v>
          </cell>
          <cell r="F3272" t="str">
            <v>PCS</v>
          </cell>
        </row>
        <row r="3273">
          <cell r="C3273" t="str">
            <v>P08V0025R1</v>
          </cell>
          <cell r="D3273" t="str">
            <v>MMX输出板（条码纸）</v>
          </cell>
          <cell r="E3273" t="str">
            <v>4OVGA0  2013-06-14</v>
          </cell>
          <cell r="F3273" t="str">
            <v>PCS</v>
          </cell>
        </row>
        <row r="3274">
          <cell r="C3274" t="str">
            <v>P08V0026R0</v>
          </cell>
          <cell r="D3274" t="str">
            <v>福州MMX输入板（条码纸）</v>
          </cell>
          <cell r="E3274" t="str">
            <v>4I-HD/DV/VG/VG-A1  2013-11-11</v>
          </cell>
          <cell r="F3274" t="str">
            <v>PCS</v>
          </cell>
        </row>
        <row r="3275">
          <cell r="C3275" t="str">
            <v>P08V0027R0</v>
          </cell>
          <cell r="D3275" t="str">
            <v>福州MMX输入板（条码纸）</v>
          </cell>
          <cell r="E3275" t="str">
            <v>4I-FO/SD/TP/HD-A1  2013-11-14</v>
          </cell>
          <cell r="F3275" t="str">
            <v>PCS</v>
          </cell>
        </row>
        <row r="3276">
          <cell r="C3276" t="str">
            <v>P08V0027R1</v>
          </cell>
          <cell r="D3276" t="str">
            <v>福州MMX输入板（条码纸）</v>
          </cell>
          <cell r="E3276" t="str">
            <v>4I-FO/SD/TP/HD-A1  2013-11-14 (4K程序)</v>
          </cell>
          <cell r="F3276" t="str">
            <v>PCS</v>
          </cell>
        </row>
        <row r="3277">
          <cell r="C3277" t="str">
            <v>P08V0028R0</v>
          </cell>
          <cell r="D3277" t="str">
            <v>福州MMX输出板（条码纸）</v>
          </cell>
          <cell r="E3277" t="str">
            <v>4O-FO/SD/TP/VG-A1  2013-11-14</v>
          </cell>
          <cell r="F3277" t="str">
            <v>PCS</v>
          </cell>
        </row>
        <row r="3278">
          <cell r="C3278" t="str">
            <v>P08V0028R1</v>
          </cell>
          <cell r="D3278" t="str">
            <v>福州MMX输出板（条码纸）</v>
          </cell>
          <cell r="E3278" t="str">
            <v>4O-FO/SD/TP/VG-A1  2013-11-14(4K程序)</v>
          </cell>
          <cell r="F3278" t="str">
            <v>PCS</v>
          </cell>
        </row>
        <row r="3279">
          <cell r="C3279" t="str">
            <v>P08V0029R0</v>
          </cell>
          <cell r="D3279" t="str">
            <v>福州MMX输出板（条码纸）</v>
          </cell>
          <cell r="E3279" t="str">
            <v>4O-DV/DV/HD/HD-A1  2013-11-14</v>
          </cell>
          <cell r="F3279" t="str">
            <v>PCS</v>
          </cell>
        </row>
        <row r="3280">
          <cell r="C3280" t="str">
            <v>P08V0030R0</v>
          </cell>
          <cell r="D3280" t="str">
            <v>MMX无缝输入板（条码纸）</v>
          </cell>
          <cell r="E3280" t="str">
            <v>4IDSA2  2014-8-11</v>
          </cell>
          <cell r="F3280" t="str">
            <v>PCS</v>
          </cell>
        </row>
        <row r="3281">
          <cell r="C3281" t="str">
            <v>P08V0030R1</v>
          </cell>
          <cell r="D3281" t="str">
            <v>MMX无缝输入板（条码纸）</v>
          </cell>
          <cell r="E3281" t="str">
            <v>4IDSA3  2015-01-03</v>
          </cell>
          <cell r="F3281" t="str">
            <v>PCS</v>
          </cell>
        </row>
        <row r="3282">
          <cell r="C3282" t="str">
            <v>P08V0031R0</v>
          </cell>
          <cell r="D3282" t="str">
            <v>MMX输出板（条码纸）</v>
          </cell>
          <cell r="E3282" t="str">
            <v>4OTPHDA0  2013-06-18(4K程序)</v>
          </cell>
          <cell r="F3282" t="str">
            <v>PCS</v>
          </cell>
        </row>
        <row r="3283">
          <cell r="C3283" t="str">
            <v>P08V0032R0</v>
          </cell>
          <cell r="D3283" t="str">
            <v>MMX无缝输出卡板（条码纸）</v>
          </cell>
          <cell r="E3283" t="str">
            <v>4ODSA1  2014-12-03</v>
          </cell>
          <cell r="F3283" t="str">
            <v>PCS</v>
          </cell>
        </row>
        <row r="3284">
          <cell r="C3284" t="str">
            <v>P08V0033R0</v>
          </cell>
          <cell r="D3284" t="str">
            <v>MDV248 TP输入卡板(条码纸)</v>
          </cell>
          <cell r="E3284" t="str">
            <v>1I-BSA2  2015-01-22</v>
          </cell>
          <cell r="F3284" t="str">
            <v>PCS</v>
          </cell>
        </row>
        <row r="3285">
          <cell r="C3285" t="str">
            <v>P08V0034R0</v>
          </cell>
          <cell r="D3285" t="str">
            <v>MDV248 TP输出卡板(条码纸)</v>
          </cell>
          <cell r="E3285" t="str">
            <v>1O-BSA2  2015-01-22</v>
          </cell>
          <cell r="F3285" t="str">
            <v>PCS</v>
          </cell>
        </row>
        <row r="3286">
          <cell r="C3286" t="str">
            <v>P08V0035R0</v>
          </cell>
          <cell r="D3286" t="str">
            <v>MDV248 DV输入卡板(条码纸)</v>
          </cell>
          <cell r="E3286" t="str">
            <v>1I-DVA1  2015-01-22</v>
          </cell>
          <cell r="F3286" t="str">
            <v>PCS</v>
          </cell>
        </row>
        <row r="3287">
          <cell r="C3287" t="str">
            <v>P08V0036R0</v>
          </cell>
          <cell r="D3287" t="str">
            <v>MDV248 DV输出卡板(条码纸)</v>
          </cell>
          <cell r="E3287" t="str">
            <v>1O-DVA1  2015-01-22</v>
          </cell>
          <cell r="F3287" t="str">
            <v>PCS</v>
          </cell>
        </row>
        <row r="3288">
          <cell r="C3288" t="str">
            <v>P08V0037R0</v>
          </cell>
          <cell r="D3288" t="str">
            <v>MDV248 VGA输入卡板(条码纸)</v>
          </cell>
          <cell r="E3288" t="str">
            <v>1I-DVA1  2015-01-22</v>
          </cell>
          <cell r="F3288" t="str">
            <v>PCS</v>
          </cell>
        </row>
        <row r="3289">
          <cell r="C3289" t="str">
            <v>P08V0038R0</v>
          </cell>
          <cell r="D3289" t="str">
            <v>MDV248 VGA输出卡板(条码纸)</v>
          </cell>
          <cell r="E3289" t="str">
            <v>1O-DVA1  2015-01-22</v>
          </cell>
          <cell r="F3289" t="str">
            <v>PCS</v>
          </cell>
        </row>
        <row r="3290">
          <cell r="C3290" t="str">
            <v>P09V0001R0</v>
          </cell>
          <cell r="D3290" t="str">
            <v>黎巴嫩MCU板（条码纸）</v>
          </cell>
          <cell r="E3290" t="str">
            <v>PTDM6-RS232AA0  2011.12.17</v>
          </cell>
          <cell r="F3290" t="str">
            <v>PCS</v>
          </cell>
        </row>
        <row r="3291">
          <cell r="C3291" t="str">
            <v>P09V0002R0</v>
          </cell>
          <cell r="D3291" t="str">
            <v>黎巴嫩MCU板（条码纸）</v>
          </cell>
          <cell r="E3291" t="str">
            <v>PTDM6-TCPIPAA0  2011.12.23</v>
          </cell>
          <cell r="F3291" t="str">
            <v>PCS</v>
          </cell>
        </row>
        <row r="3292">
          <cell r="C3292" t="str">
            <v>P09V0003R0</v>
          </cell>
          <cell r="D3292" t="str">
            <v>TEK专用板（条码纸）</v>
          </cell>
          <cell r="E3292" t="str">
            <v>TEK-61EV-AA0  2012.03.28</v>
          </cell>
          <cell r="F3292" t="str">
            <v>PCS</v>
          </cell>
        </row>
        <row r="3293">
          <cell r="C3293" t="str">
            <v>P09V0004R0</v>
          </cell>
          <cell r="D3293" t="str">
            <v>TEK专用板（条码纸）</v>
          </cell>
          <cell r="E3293" t="str">
            <v>TEK-61EV-AB0  2012.03.13</v>
          </cell>
          <cell r="F3293" t="str">
            <v>PCS</v>
          </cell>
        </row>
        <row r="3294">
          <cell r="C3294" t="str">
            <v>P09V0005R0</v>
          </cell>
          <cell r="D3294" t="str">
            <v>ATLONA控制板（条码纸）</v>
          </cell>
          <cell r="E3294" t="str">
            <v>2011DDC0101  2011.07.20</v>
          </cell>
          <cell r="F3294" t="str">
            <v>PCS</v>
          </cell>
        </row>
        <row r="3295">
          <cell r="C3295" t="str">
            <v>P09V0006R0</v>
          </cell>
          <cell r="D3295" t="str">
            <v>ATLONA切换板（条码纸）</v>
          </cell>
          <cell r="E3295" t="str">
            <v>2011DDC0102  2011.06.01</v>
          </cell>
          <cell r="F3295" t="str">
            <v>PCS</v>
          </cell>
        </row>
        <row r="3296">
          <cell r="C3296" t="str">
            <v>P09V0007R0</v>
          </cell>
          <cell r="D3296" t="str">
            <v>ATLONA话筒板（条码纸）</v>
          </cell>
          <cell r="E3296" t="str">
            <v>2011DDC0103  2009.11.17</v>
          </cell>
          <cell r="F3296" t="str">
            <v>PCS</v>
          </cell>
        </row>
        <row r="3297">
          <cell r="C3297" t="str">
            <v>P09V0008R0</v>
          </cell>
          <cell r="D3297" t="str">
            <v>ATLONA主板（条码纸）</v>
          </cell>
          <cell r="E3297" t="str">
            <v>2011DDC0114  2009.11.17</v>
          </cell>
          <cell r="F3297" t="str">
            <v>PCS</v>
          </cell>
        </row>
        <row r="3298">
          <cell r="C3298" t="str">
            <v>P09V0009R0</v>
          </cell>
          <cell r="D3298" t="str">
            <v>ATLONA视频IN板（条码纸）</v>
          </cell>
          <cell r="E3298" t="str">
            <v>DVI Matrix 88AE0  2011.11.09</v>
          </cell>
          <cell r="F3298" t="str">
            <v>PCS</v>
          </cell>
        </row>
        <row r="3299">
          <cell r="C3299" t="str">
            <v>P09V0010R0</v>
          </cell>
          <cell r="D3299" t="str">
            <v>ATLONA视频OUT板（条码纸）</v>
          </cell>
          <cell r="E3299" t="str">
            <v>DVI Matrix 88AF0  2011.11.09</v>
          </cell>
          <cell r="F3299" t="str">
            <v>PCS</v>
          </cell>
        </row>
        <row r="3300">
          <cell r="C3300" t="str">
            <v>P09V0011R0</v>
          </cell>
          <cell r="D3300" t="str">
            <v>ATLONA视频IN板（条码纸）</v>
          </cell>
          <cell r="E3300" t="str">
            <v>HDMI Matrix 88AE2  2011.12.12</v>
          </cell>
          <cell r="F3300" t="str">
            <v>PCS</v>
          </cell>
        </row>
        <row r="3301">
          <cell r="C3301" t="str">
            <v>P09V0012R0</v>
          </cell>
          <cell r="D3301" t="str">
            <v>ATLONA视频OUT板（条码纸）</v>
          </cell>
          <cell r="E3301" t="str">
            <v>HDMI Matrix 88AF2  2011.12.12</v>
          </cell>
          <cell r="F3301" t="str">
            <v>PCS</v>
          </cell>
        </row>
        <row r="3302">
          <cell r="C3302" t="str">
            <v>P09V0013R0</v>
          </cell>
          <cell r="D3302" t="str">
            <v>ATLONA LCD板（条码纸）</v>
          </cell>
          <cell r="E3302" t="str">
            <v>PU2U3UCA0  2011.05.07</v>
          </cell>
          <cell r="F3302" t="str">
            <v>PCS</v>
          </cell>
        </row>
        <row r="3303">
          <cell r="C3303" t="str">
            <v>P09V0014R0</v>
          </cell>
          <cell r="D3303" t="str">
            <v>ATLONA CPU板（条码纸）</v>
          </cell>
          <cell r="E3303" t="str">
            <v>PU2U3UCB0  2011.05.07</v>
          </cell>
          <cell r="F3303" t="str">
            <v>PCS</v>
          </cell>
        </row>
        <row r="3304">
          <cell r="C3304" t="str">
            <v>P09V0015R0</v>
          </cell>
          <cell r="D3304" t="str">
            <v>ATLONA按键板（条码纸）</v>
          </cell>
          <cell r="E3304" t="str">
            <v>PU2U3UCC0  2011.05.07</v>
          </cell>
          <cell r="F3304" t="str">
            <v>PCS</v>
          </cell>
        </row>
        <row r="3305">
          <cell r="C3305" t="str">
            <v>P09V0016R0</v>
          </cell>
          <cell r="D3305" t="str">
            <v>ATLONA网卡板（条码纸）</v>
          </cell>
          <cell r="E3305" t="str">
            <v>NET COM  2011.02.23</v>
          </cell>
          <cell r="F3305" t="str">
            <v>PCS</v>
          </cell>
        </row>
        <row r="3306">
          <cell r="C3306" t="str">
            <v>P09V0016R1</v>
          </cell>
          <cell r="D3306" t="str">
            <v>网卡板（条码纸）</v>
          </cell>
          <cell r="E3306" t="str">
            <v>TCPIPA0  2013-10-14</v>
          </cell>
          <cell r="F3306" t="str">
            <v>PCS</v>
          </cell>
        </row>
        <row r="3307">
          <cell r="C3307" t="str">
            <v>P09V0017R0</v>
          </cell>
          <cell r="D3307" t="str">
            <v>澳大利亚Is控制板（条码纸）</v>
          </cell>
          <cell r="E3307" t="str">
            <v>TBD-12AA0  2012.06.21</v>
          </cell>
          <cell r="F3307" t="str">
            <v>PCS</v>
          </cell>
        </row>
        <row r="3308">
          <cell r="C3308" t="str">
            <v>P09V0017R1</v>
          </cell>
          <cell r="D3308" t="str">
            <v>澳大利亚Is控制板（条码纸）</v>
          </cell>
          <cell r="E3308" t="str">
            <v>TBD-12AA1  2013.02.21</v>
          </cell>
          <cell r="F3308" t="str">
            <v>PCS</v>
          </cell>
        </row>
        <row r="3309">
          <cell r="C3309" t="str">
            <v>P09V0018R0</v>
          </cell>
          <cell r="D3309" t="str">
            <v>澳大利亚Is功放板（条码纸）</v>
          </cell>
          <cell r="E3309" t="str">
            <v>TBD-12AB0  2012.06.21</v>
          </cell>
          <cell r="F3309" t="str">
            <v>PCS</v>
          </cell>
        </row>
        <row r="3310">
          <cell r="C3310" t="str">
            <v>P09V0018R1</v>
          </cell>
          <cell r="D3310" t="str">
            <v>澳大利亚Is功放板（条码纸）</v>
          </cell>
          <cell r="E3310" t="str">
            <v>TBD-12AB1  2013.02.21</v>
          </cell>
          <cell r="F3310" t="str">
            <v>PCS</v>
          </cell>
        </row>
        <row r="3311">
          <cell r="C3311" t="str">
            <v>P09V0019R0</v>
          </cell>
          <cell r="D3311" t="str">
            <v>澳大利亚Is电源板（条码纸）</v>
          </cell>
          <cell r="E3311" t="str">
            <v>TBD-12AC0  2012.06.21</v>
          </cell>
          <cell r="F3311" t="str">
            <v>PCS</v>
          </cell>
        </row>
        <row r="3312">
          <cell r="C3312" t="str">
            <v>P09V0019R1</v>
          </cell>
          <cell r="D3312" t="str">
            <v>澳大利亚Is电源板（条码纸）</v>
          </cell>
          <cell r="E3312" t="str">
            <v>TBD-12AC1  2013.02.21</v>
          </cell>
          <cell r="F3312" t="str">
            <v>PCS</v>
          </cell>
        </row>
        <row r="3313">
          <cell r="C3313" t="str">
            <v>P09V0020R0</v>
          </cell>
          <cell r="D3313" t="str">
            <v>HRT前板（条码纸）</v>
          </cell>
          <cell r="E3313" t="str">
            <v>SC71DAB3-HRT  2011.05.08</v>
          </cell>
          <cell r="F3313" t="str">
            <v>PCS</v>
          </cell>
        </row>
        <row r="3314">
          <cell r="C3314" t="str">
            <v>P09V0021R0</v>
          </cell>
          <cell r="D3314" t="str">
            <v>ATLONA IR板（条码纸）</v>
          </cell>
          <cell r="E3314" t="str">
            <v>IR</v>
          </cell>
          <cell r="F3314" t="str">
            <v>PCS</v>
          </cell>
        </row>
        <row r="3315">
          <cell r="C3315" t="str">
            <v>P09V0022R0</v>
          </cell>
          <cell r="D3315" t="str">
            <v>ATLONA继电器板（条码纸）</v>
          </cell>
          <cell r="E3315" t="str">
            <v>PTPOWSWAA1  2011.01.08</v>
          </cell>
          <cell r="F3315" t="str">
            <v>PCS</v>
          </cell>
        </row>
        <row r="3316">
          <cell r="C3316" t="str">
            <v>P09V0022R1</v>
          </cell>
          <cell r="D3316" t="str">
            <v>ATLONA继电器板（条码纸）</v>
          </cell>
          <cell r="E3316" t="str">
            <v>PTPOWSWAA4  2014.01.08</v>
          </cell>
          <cell r="F3316" t="str">
            <v>PCS</v>
          </cell>
        </row>
        <row r="3317">
          <cell r="C3317" t="str">
            <v>P09V0022R2</v>
          </cell>
          <cell r="D3317" t="str">
            <v>继电器板（条码纸）</v>
          </cell>
          <cell r="E3317" t="str">
            <v>PTPOWSWAA6  2014-12-24</v>
          </cell>
          <cell r="F3317" t="str">
            <v>PCS</v>
          </cell>
        </row>
        <row r="3318">
          <cell r="C3318" t="str">
            <v>P09V0023R0</v>
          </cell>
          <cell r="D3318" t="str">
            <v>话筒板(TEK)（条码纸）</v>
          </cell>
          <cell r="E3318" t="str">
            <v>SC91DBB0  2011.09.25</v>
          </cell>
          <cell r="F3318" t="str">
            <v>PCS</v>
          </cell>
        </row>
        <row r="3319">
          <cell r="C3319" t="str">
            <v>P09V0024R0</v>
          </cell>
          <cell r="D3319" t="str">
            <v>DIGI-HD60C发送板（条码纸）</v>
          </cell>
          <cell r="E3319" t="str">
            <v>601-DIGI-HD60C-S 2013-04-09 V1.1</v>
          </cell>
          <cell r="F3319" t="str">
            <v>PCS</v>
          </cell>
        </row>
        <row r="3320">
          <cell r="C3320" t="str">
            <v>P09V0024R1</v>
          </cell>
          <cell r="D3320" t="str">
            <v>DIGI-HD60C发送板（条码纸）</v>
          </cell>
          <cell r="E3320" t="str">
            <v>601-DIGI-HD60C-S 2013-09-10 V1.3</v>
          </cell>
          <cell r="F3320" t="str">
            <v>PCS</v>
          </cell>
        </row>
        <row r="3321">
          <cell r="C3321" t="str">
            <v>P09V0024R2</v>
          </cell>
          <cell r="D3321" t="str">
            <v>DIGI-HD60C发送板（条码纸）</v>
          </cell>
          <cell r="E3321" t="str">
            <v>601-DIGI-HD60C-S 2014-03-17 V1.4</v>
          </cell>
          <cell r="F3321" t="str">
            <v>PCS</v>
          </cell>
        </row>
        <row r="3322">
          <cell r="C3322" t="str">
            <v>P09V0024R3</v>
          </cell>
          <cell r="D3322" t="str">
            <v>DIGI-HD60C发送板（条码纸）</v>
          </cell>
          <cell r="E3322" t="str">
            <v>601-DIGI-HD60C-S 2014-04-25 V1.5</v>
          </cell>
          <cell r="F3322" t="str">
            <v>PCS</v>
          </cell>
        </row>
        <row r="3323">
          <cell r="C3323" t="str">
            <v>P09V0025R0</v>
          </cell>
          <cell r="D3323" t="str">
            <v>DIGI-HD60C接收板（条码纸）</v>
          </cell>
          <cell r="E3323" t="str">
            <v>601-DIGI-HD60C-R 2013-04-09 V1.1</v>
          </cell>
          <cell r="F3323" t="str">
            <v>PCS</v>
          </cell>
        </row>
        <row r="3324">
          <cell r="C3324" t="str">
            <v>P09V0025R1</v>
          </cell>
          <cell r="D3324" t="str">
            <v>DIGI-HD60C接收板（条码纸）</v>
          </cell>
          <cell r="E3324" t="str">
            <v>601-DIGI-HD60C-R 2013-09-10 V1.3</v>
          </cell>
          <cell r="F3324" t="str">
            <v>PCS</v>
          </cell>
        </row>
        <row r="3325">
          <cell r="C3325" t="str">
            <v>P09V0025R2</v>
          </cell>
          <cell r="D3325" t="str">
            <v>DIGI-HD60C接收板（条码纸）</v>
          </cell>
          <cell r="E3325" t="str">
            <v>601-DIGI-HD60C-R 2014-03-17 V1.4</v>
          </cell>
          <cell r="F3325" t="str">
            <v>PCS</v>
          </cell>
        </row>
        <row r="3326">
          <cell r="C3326" t="str">
            <v>P09V0025R3</v>
          </cell>
          <cell r="D3326" t="str">
            <v>DIGI-HD60C接收板（条码纸）</v>
          </cell>
          <cell r="E3326" t="str">
            <v>601-DIGI-HD60C-R 2014-04-25 V1.5</v>
          </cell>
          <cell r="F3326" t="str">
            <v>PCS</v>
          </cell>
        </row>
        <row r="3327">
          <cell r="C3327" t="str">
            <v>P09V0026R0</v>
          </cell>
          <cell r="D3327" t="str">
            <v>HD输入板（INT）（条码纸）</v>
          </cell>
          <cell r="E3327" t="str">
            <v>FLX-HI4A-A0  2013-04-20</v>
          </cell>
          <cell r="F3327" t="str">
            <v>PCS</v>
          </cell>
        </row>
        <row r="3328">
          <cell r="C3328" t="str">
            <v>P09V0027R0</v>
          </cell>
          <cell r="D3328" t="str">
            <v>HD输出板（INT）（条码纸）</v>
          </cell>
          <cell r="E3328" t="str">
            <v>FLX-HO4A-A0  2013-04-20</v>
          </cell>
          <cell r="F3328" t="str">
            <v>PCS</v>
          </cell>
        </row>
        <row r="3329">
          <cell r="C3329" t="str">
            <v>P09V0028R0</v>
          </cell>
          <cell r="D3329" t="str">
            <v>TPHD输出板(INT)（条码纸）</v>
          </cell>
          <cell r="E3329" t="str">
            <v>FLX-BO4A-A0  2013-04-23</v>
          </cell>
          <cell r="F3329" t="str">
            <v>PCS</v>
          </cell>
        </row>
        <row r="3330">
          <cell r="C3330" t="str">
            <v>P09V0029R0</v>
          </cell>
          <cell r="D3330" t="str">
            <v>MMX输入板（OEM)</v>
          </cell>
          <cell r="E3330" t="str">
            <v>4ITPHDA0 2013-05-29</v>
          </cell>
          <cell r="F3330" t="str">
            <v>PCS</v>
          </cell>
        </row>
        <row r="3331">
          <cell r="C3331" t="str">
            <v>P09V0029R1</v>
          </cell>
          <cell r="D3331" t="str">
            <v>MMX输入板（OEM)</v>
          </cell>
          <cell r="E3331" t="str">
            <v>4ITPHDA1  2013-10-28</v>
          </cell>
          <cell r="F3331" t="str">
            <v>PCS</v>
          </cell>
        </row>
        <row r="3332">
          <cell r="C3332" t="str">
            <v>P09V0030R0</v>
          </cell>
          <cell r="D3332" t="str">
            <v>DIGI-P122主板（条码纸）</v>
          </cell>
          <cell r="E3332" t="str">
            <v>DIGI-P12X-AA2  2013-07-05</v>
          </cell>
          <cell r="F3332" t="str">
            <v>PCS</v>
          </cell>
        </row>
        <row r="3333">
          <cell r="C3333" t="str">
            <v>P09V0031R0</v>
          </cell>
          <cell r="D3333" t="str">
            <v>DIGI-P123主板（条码纸）</v>
          </cell>
          <cell r="E3333" t="str">
            <v>DIGI-P12X-AA2  2013-07-05</v>
          </cell>
          <cell r="F3333" t="str">
            <v>PCS</v>
          </cell>
        </row>
        <row r="3334">
          <cell r="C3334" t="str">
            <v>P09V0032R0</v>
          </cell>
          <cell r="D3334" t="str">
            <v>DIGI-P12输入板（条码纸）</v>
          </cell>
          <cell r="E3334" t="str">
            <v>DIGI-P12X-AB2  2013-07-05</v>
          </cell>
          <cell r="F3334" t="str">
            <v>PCS</v>
          </cell>
        </row>
        <row r="3335">
          <cell r="C3335" t="str">
            <v>P09V0033R0</v>
          </cell>
          <cell r="D3335" t="str">
            <v>DIGI-P12控制板（条码纸）</v>
          </cell>
          <cell r="E3335" t="str">
            <v>DIGI-P12X-AC2  2013-07-05</v>
          </cell>
          <cell r="F3335" t="str">
            <v>PCS</v>
          </cell>
        </row>
        <row r="3336">
          <cell r="C3336" t="str">
            <v>P09V0034R0</v>
          </cell>
          <cell r="D3336" t="str">
            <v>网卡板（条码纸）</v>
          </cell>
          <cell r="E3336" t="str">
            <v>NET-AB0  2013-07-05</v>
          </cell>
          <cell r="F3336" t="str">
            <v>PCS</v>
          </cell>
        </row>
        <row r="3337">
          <cell r="C3337" t="str">
            <v>P09V0034R1</v>
          </cell>
          <cell r="D3337" t="str">
            <v>网卡板（条码纸）</v>
          </cell>
          <cell r="E3337" t="str">
            <v>NET-AB1  2013-10-9</v>
          </cell>
          <cell r="F3337" t="str">
            <v>PCS</v>
          </cell>
        </row>
        <row r="3338">
          <cell r="C3338" t="str">
            <v>P09V0034R2</v>
          </cell>
          <cell r="D3338" t="str">
            <v>网卡板（条码纸）</v>
          </cell>
          <cell r="E3338" t="str">
            <v>TCPIPG0  2013-10-14</v>
          </cell>
          <cell r="F3338" t="str">
            <v>PCS</v>
          </cell>
        </row>
        <row r="3339">
          <cell r="C3339" t="str">
            <v>P09V0035R0</v>
          </cell>
          <cell r="D3339" t="str">
            <v>主板（条码纸）</v>
          </cell>
          <cell r="E3339" t="str">
            <v>HDBT44AA0  2013-09-29</v>
          </cell>
          <cell r="F3339" t="str">
            <v>PCS</v>
          </cell>
        </row>
        <row r="3340">
          <cell r="C3340" t="str">
            <v>P09V0036R0</v>
          </cell>
          <cell r="D3340" t="str">
            <v>IR 232连接板（条码纸）</v>
          </cell>
          <cell r="E3340" t="str">
            <v>HDBT44AB0  2013-09-27</v>
          </cell>
          <cell r="F3340" t="str">
            <v>PCS</v>
          </cell>
        </row>
        <row r="3341">
          <cell r="C3341" t="str">
            <v>P09V0037R0</v>
          </cell>
          <cell r="D3341" t="str">
            <v>GUI模块网卡板（条码纸）</v>
          </cell>
          <cell r="E3341" t="str">
            <v>TCPIPG0  2013-10-14</v>
          </cell>
          <cell r="F3341" t="str">
            <v>PCS</v>
          </cell>
        </row>
        <row r="3342">
          <cell r="C3342" t="str">
            <v>P09V0037R1</v>
          </cell>
          <cell r="D3342" t="str">
            <v>GUI模块网卡板（条码纸）</v>
          </cell>
          <cell r="E3342" t="str">
            <v>TCPIPG2  2014-07-10</v>
          </cell>
          <cell r="F3342" t="str">
            <v>PCS</v>
          </cell>
        </row>
        <row r="3343">
          <cell r="C3343" t="str">
            <v>P09V0038R0</v>
          </cell>
          <cell r="D3343" t="str">
            <v>FLX-44前板（条码纸）</v>
          </cell>
          <cell r="E3343" t="str">
            <v>HDBT44BC0  2013-09-27</v>
          </cell>
          <cell r="F3343" t="str">
            <v>PCS</v>
          </cell>
        </row>
        <row r="3344">
          <cell r="C3344" t="str">
            <v>P09V0039R0</v>
          </cell>
          <cell r="D3344" t="str">
            <v>FLX-44显示屏板（条码纸）</v>
          </cell>
          <cell r="E3344" t="str">
            <v>HDBT44AE0  2013-09-27</v>
          </cell>
          <cell r="F3344" t="str">
            <v>PCS</v>
          </cell>
        </row>
        <row r="3345">
          <cell r="C3345" t="str">
            <v>P09V0040R1</v>
          </cell>
          <cell r="D3345" t="str">
            <v>MHD44主板（条码纸）</v>
          </cell>
          <cell r="E3345" t="str">
            <v>HDMI44BA0  2013-12-09</v>
          </cell>
          <cell r="F3345" t="str">
            <v>PCS</v>
          </cell>
        </row>
        <row r="3346">
          <cell r="C3346" t="str">
            <v>P09V0040R2</v>
          </cell>
          <cell r="D3346" t="str">
            <v>MHD44主板（条码纸）</v>
          </cell>
          <cell r="E3346" t="str">
            <v>HDMI44BA1  2014-07-29</v>
          </cell>
          <cell r="F3346" t="str">
            <v>PCS</v>
          </cell>
        </row>
        <row r="3347">
          <cell r="C3347" t="str">
            <v>P09V0041R0</v>
          </cell>
          <cell r="D3347" t="str">
            <v>MHD88TP 同轴输出板（条码纸）</v>
          </cell>
          <cell r="E3347" t="str">
            <v>HDBT88AF2  2014-03-18</v>
          </cell>
          <cell r="F3347" t="str">
            <v>PCS</v>
          </cell>
        </row>
        <row r="3348">
          <cell r="C3348" t="str">
            <v>P09V0041R1</v>
          </cell>
          <cell r="D3348" t="str">
            <v>MHD88TP 同轴输出板（条码纸）</v>
          </cell>
          <cell r="E3348" t="str">
            <v>HDBT88AF3  2014-6-14</v>
          </cell>
          <cell r="F3348" t="str">
            <v>PCS</v>
          </cell>
        </row>
        <row r="3349">
          <cell r="C3349" t="str">
            <v>P09V0042R0</v>
          </cell>
          <cell r="D3349" t="str">
            <v>MHD88TP OEM按键板（条码纸）</v>
          </cell>
          <cell r="E3349" t="str">
            <v>HDBT88BB0  2014-03-03</v>
          </cell>
          <cell r="F3349" t="str">
            <v>PCS</v>
          </cell>
        </row>
        <row r="3350">
          <cell r="C3350" t="str">
            <v>P09V0042R1</v>
          </cell>
          <cell r="D3350" t="str">
            <v>MHD88TP OEM按键板（条码纸）</v>
          </cell>
          <cell r="E3350" t="str">
            <v>HDBT88BB1  2015-01-02</v>
          </cell>
          <cell r="F3350" t="str">
            <v>PCS</v>
          </cell>
        </row>
        <row r="3351">
          <cell r="C3351" t="str">
            <v>P09V0043R0</v>
          </cell>
          <cell r="D3351" t="str">
            <v>DIGI-P52按键板（条码纸）</v>
          </cell>
          <cell r="E3351" t="str">
            <v>SC0501BC0  2014-04-11</v>
          </cell>
          <cell r="F3351" t="str">
            <v>PCS</v>
          </cell>
        </row>
        <row r="3352">
          <cell r="C3352" t="str">
            <v>P09V0053R0</v>
          </cell>
          <cell r="D3352" t="str">
            <v>SC-12BT输入板</v>
          </cell>
          <cell r="E3352" t="str">
            <v>SC1202BB1  2014-04-16</v>
          </cell>
          <cell r="F3352" t="str">
            <v>PCS</v>
          </cell>
        </row>
        <row r="3353">
          <cell r="C3353" t="str">
            <v>P09V0054R0</v>
          </cell>
          <cell r="D3353" t="str">
            <v>SC-12BT控制板</v>
          </cell>
          <cell r="E3353" t="str">
            <v>SC1202BC0  2014-04-01</v>
          </cell>
          <cell r="F3353" t="str">
            <v>PCS</v>
          </cell>
        </row>
        <row r="3354">
          <cell r="C3354" t="str">
            <v>P09V0055R0</v>
          </cell>
          <cell r="D3354" t="str">
            <v>DIGI-HD60(NR)接收板（条码纸）</v>
          </cell>
          <cell r="E3354" t="str">
            <v>601-DIGI-HD60C-R 2014-04-25 V1.5</v>
          </cell>
          <cell r="F3354" t="str">
            <v>PCS</v>
          </cell>
        </row>
        <row r="3355">
          <cell r="C3355" t="str">
            <v>P09V0056R0</v>
          </cell>
          <cell r="D3355" t="str">
            <v>DIGI-HD60(NR)发送板（条码纸）</v>
          </cell>
          <cell r="E3355" t="str">
            <v>601-DIGI-HD60C-S 2014-04-25 V1.5</v>
          </cell>
          <cell r="F3355" t="str">
            <v>PCS</v>
          </cell>
        </row>
        <row r="3356">
          <cell r="C3356" t="str">
            <v>P09V0057R0</v>
          </cell>
          <cell r="D3356" t="str">
            <v>MMX系列网卡板(条码纸)</v>
          </cell>
          <cell r="E3356" t="str">
            <v>TCPIPG2  2014-07-10</v>
          </cell>
          <cell r="F3356" t="str">
            <v>PCS</v>
          </cell>
        </row>
        <row r="3357">
          <cell r="C3357" t="str">
            <v>P09V0058R0</v>
          </cell>
          <cell r="D3357" t="str">
            <v>DIGI-HDXL-R(条码纸)</v>
          </cell>
          <cell r="E3357" t="str">
            <v>HDBT100PLRA2  2014-03-14</v>
          </cell>
          <cell r="F3357" t="str">
            <v>PCS</v>
          </cell>
        </row>
        <row r="3358">
          <cell r="C3358" t="str">
            <v>P09V0059R0</v>
          </cell>
          <cell r="D3358" t="str">
            <v>DIGI-HDXL-S(条码纸)</v>
          </cell>
          <cell r="E3358" t="str">
            <v>HDBT100PLTA2  2014-03-14</v>
          </cell>
          <cell r="F3358" t="str">
            <v>PCS</v>
          </cell>
        </row>
        <row r="3359">
          <cell r="C3359" t="str">
            <v>P09V0060R0</v>
          </cell>
          <cell r="D3359" t="str">
            <v>FLX-BO4A-XL(条码纸)</v>
          </cell>
          <cell r="E3359" t="str">
            <v>FLX-BO4A-A0  2013-04-23</v>
          </cell>
          <cell r="F3359" t="str">
            <v>PCS</v>
          </cell>
        </row>
        <row r="3360">
          <cell r="C3360" t="str">
            <v>P09V0061R0</v>
          </cell>
          <cell r="D3360" t="str">
            <v>TPHD输出板(INT)（条码纸）</v>
          </cell>
          <cell r="E3360" t="str">
            <v>FLX-BO4A-A0  2013-04-23 （4K程序）</v>
          </cell>
          <cell r="F3360" t="str">
            <v>PCS</v>
          </cell>
        </row>
        <row r="3361">
          <cell r="C3361" t="str">
            <v>P09V0062R0</v>
          </cell>
          <cell r="D3361" t="str">
            <v>AVG-HD44TP主板（条码纸）</v>
          </cell>
          <cell r="E3361" t="str">
            <v>HDBT44DA0  2014-10-14</v>
          </cell>
          <cell r="F3361" t="str">
            <v>PCS</v>
          </cell>
        </row>
        <row r="3362">
          <cell r="C3362" t="str">
            <v>P09V0063R0</v>
          </cell>
          <cell r="D3362" t="str">
            <v>AVG-HD44TP IR 232连接板（条码纸）</v>
          </cell>
          <cell r="E3362" t="str">
            <v>HDBT44DB0  2014-10-14</v>
          </cell>
          <cell r="F3362" t="str">
            <v>PCS</v>
          </cell>
        </row>
        <row r="3363">
          <cell r="C3363" t="str">
            <v>P09V0064R0</v>
          </cell>
          <cell r="D3363" t="str">
            <v>AVG-HD300R（条码纸）</v>
          </cell>
          <cell r="E3363" t="str">
            <v>HDBT70PRD0  2014-10-14</v>
          </cell>
          <cell r="F3363" t="str">
            <v>PCS</v>
          </cell>
        </row>
        <row r="3364">
          <cell r="C3364" t="str">
            <v>P09V0064R1</v>
          </cell>
          <cell r="D3364" t="str">
            <v>AVG-HD300R（条码纸）</v>
          </cell>
          <cell r="E3364" t="str">
            <v>HDBT70PRD0  2014-10-14</v>
          </cell>
          <cell r="F3364" t="str">
            <v>PCS</v>
          </cell>
        </row>
        <row r="3365">
          <cell r="C3365" t="str">
            <v>P09V0065R0</v>
          </cell>
          <cell r="D3365" t="str">
            <v>AVG-HD300T（条码纸）</v>
          </cell>
          <cell r="E3365" t="str">
            <v>HDBT70PTD0  2014-10-14</v>
          </cell>
          <cell r="F3365" t="str">
            <v>PCS</v>
          </cell>
        </row>
        <row r="3366">
          <cell r="C3366" t="str">
            <v>P09V0066R0</v>
          </cell>
          <cell r="D3366" t="str">
            <v>DIGI-HD60C接收板（条码纸）</v>
          </cell>
          <cell r="E3366" t="str">
            <v>601-DIGI-HD60C-R 2014-03-17 V1.4(4K程序)</v>
          </cell>
          <cell r="F3366" t="str">
            <v>PCS</v>
          </cell>
        </row>
        <row r="3367">
          <cell r="C3367" t="str">
            <v>P09V0066R1</v>
          </cell>
          <cell r="D3367" t="str">
            <v>DIGI-HD60C接收板（条码纸）</v>
          </cell>
          <cell r="E3367" t="str">
            <v>601-DIGI-HD60C-R 2014-11-07 V1.6(4K程序)</v>
          </cell>
          <cell r="F3367" t="str">
            <v>PCS</v>
          </cell>
        </row>
        <row r="3368">
          <cell r="C3368" t="str">
            <v>P09V0067R0</v>
          </cell>
          <cell r="D3368" t="str">
            <v>MMX输入板（OEM)</v>
          </cell>
          <cell r="E3368" t="str">
            <v>4ITPHDA1  2013-10-28 (4K程序)</v>
          </cell>
          <cell r="F3368" t="str">
            <v>PCS</v>
          </cell>
        </row>
        <row r="3369">
          <cell r="C3369" t="str">
            <v>P09V0068R0</v>
          </cell>
          <cell r="D3369" t="str">
            <v>DIGI-HD60C发送板（条码纸）</v>
          </cell>
          <cell r="E3369" t="str">
            <v>601-DIGI-HD60C-S 2014-03-17 V1.4(4K程序)</v>
          </cell>
          <cell r="F3369" t="str">
            <v>PCS</v>
          </cell>
        </row>
        <row r="3370">
          <cell r="C3370" t="str">
            <v>P09V0068R1</v>
          </cell>
          <cell r="D3370" t="str">
            <v>DIGI-HD60C发送板（条码纸）</v>
          </cell>
          <cell r="E3370" t="str">
            <v>601-DIGI-HD60C-S 2014-11-07 V1.6(4K程序)</v>
          </cell>
          <cell r="F3370" t="str">
            <v>PCS</v>
          </cell>
        </row>
        <row r="3371">
          <cell r="C3371" t="str">
            <v>P09V0069R0</v>
          </cell>
          <cell r="D3371" t="str">
            <v>DIGI-P123主板（条码纸）</v>
          </cell>
          <cell r="E3371" t="str">
            <v>DIGI-P12X-AA2  2013-07-05(4K程序)</v>
          </cell>
          <cell r="F3371" t="str">
            <v>PCS</v>
          </cell>
        </row>
        <row r="3372">
          <cell r="C3372" t="str">
            <v>P09V0070R0</v>
          </cell>
          <cell r="D3372" t="str">
            <v>主板（条码纸）</v>
          </cell>
          <cell r="E3372" t="str">
            <v>HDBT44AA0  2013-09-29(4K程序)</v>
          </cell>
          <cell r="F3372" t="str">
            <v>PCS</v>
          </cell>
        </row>
        <row r="3373">
          <cell r="C3373" t="str">
            <v>P09V0071R0</v>
          </cell>
          <cell r="D3373" t="str">
            <v>MHD88TP 同轴输出板（条码纸）</v>
          </cell>
          <cell r="E3373" t="str">
            <v>HDBT88AF3  2014-6-14(4K程序)</v>
          </cell>
          <cell r="F3373" t="str">
            <v>PCS</v>
          </cell>
        </row>
        <row r="3374">
          <cell r="C3374" t="str">
            <v>P09V0072R0</v>
          </cell>
          <cell r="D3374" t="str">
            <v>DIGI-HD60(NR)发送板（条码纸）</v>
          </cell>
          <cell r="E3374" t="str">
            <v>601-DIGI-HD60C-S 2014-11-07 V1.6(4K程序)</v>
          </cell>
          <cell r="F3374" t="str">
            <v>PCS</v>
          </cell>
        </row>
        <row r="3375">
          <cell r="C3375" t="str">
            <v>P09V0073R0</v>
          </cell>
          <cell r="D3375" t="str">
            <v>DIGI-HD60(NR)接收板（条码纸）</v>
          </cell>
          <cell r="E3375" t="str">
            <v>601-DIGI-HD60C-R 2014-11-07 V1.6(4K程序)</v>
          </cell>
          <cell r="F3375" t="str">
            <v>PCS</v>
          </cell>
        </row>
        <row r="3376">
          <cell r="C3376" t="str">
            <v>P09V0074R0</v>
          </cell>
          <cell r="D3376" t="str">
            <v>MMX系列网卡板(条码纸)</v>
          </cell>
          <cell r="E3376" t="str">
            <v>TCPIPG2  2014-07-10(MDV66TP专用)</v>
          </cell>
          <cell r="F3376" t="str">
            <v>PCS</v>
          </cell>
        </row>
        <row r="3377">
          <cell r="C3377" t="str">
            <v>P09V0074R1</v>
          </cell>
          <cell r="D3377" t="str">
            <v>MMX系列网卡板(条码纸)</v>
          </cell>
          <cell r="E3377" t="str">
            <v>TCPIPG3  2015-01-03</v>
          </cell>
          <cell r="F3377" t="str">
            <v>PCS</v>
          </cell>
        </row>
        <row r="3378">
          <cell r="C3378" t="str">
            <v>P09V0075R0</v>
          </cell>
          <cell r="D3378" t="str">
            <v>DIGI-P52主板(条码纸)</v>
          </cell>
          <cell r="E3378" t="str">
            <v>SC0501AA4  2014-10-31</v>
          </cell>
          <cell r="F3378" t="str">
            <v>PCS</v>
          </cell>
        </row>
        <row r="3379">
          <cell r="C3379" t="str">
            <v>P10V0001R0</v>
          </cell>
          <cell r="D3379" t="str">
            <v>外购PCBA板（条码纸）</v>
          </cell>
          <cell r="E3379" t="str">
            <v>HDMI 1 To 4  2010.03.12</v>
          </cell>
          <cell r="F3379" t="str">
            <v>PCS</v>
          </cell>
        </row>
        <row r="3380">
          <cell r="C3380" t="str">
            <v>P10V0002R0</v>
          </cell>
          <cell r="D3380" t="str">
            <v>外购PCBA板（条码纸）</v>
          </cell>
          <cell r="E3380" t="str">
            <v>HDMI 1 To 8  2010.05.12</v>
          </cell>
          <cell r="F3380" t="str">
            <v>PCS</v>
          </cell>
        </row>
        <row r="3381">
          <cell r="C3381" t="str">
            <v>P10V0003R0</v>
          </cell>
          <cell r="D3381" t="str">
            <v>外购PCBA板（条码纸）</v>
          </cell>
          <cell r="E3381" t="str">
            <v>HDMI 1 To 2  2009.05.21</v>
          </cell>
          <cell r="F3381" t="str">
            <v>PCS</v>
          </cell>
        </row>
        <row r="3382">
          <cell r="C3382" t="str">
            <v>P10V0004R0</v>
          </cell>
          <cell r="D3382" t="str">
            <v>外购PCBA板   TPHD403T（条码纸）</v>
          </cell>
          <cell r="E3382" t="str">
            <v>SLET0100SC-TX</v>
          </cell>
          <cell r="F3382" t="str">
            <v>PCS</v>
          </cell>
        </row>
        <row r="3383">
          <cell r="C3383" t="str">
            <v>P10V0005R0</v>
          </cell>
          <cell r="D3383" t="str">
            <v>外购PCBA板   TPHD403R（条码纸）</v>
          </cell>
          <cell r="E3383" t="str">
            <v>SLET0100SC-RX</v>
          </cell>
          <cell r="F3383" t="str">
            <v>PCS</v>
          </cell>
        </row>
        <row r="3384">
          <cell r="C3384" t="str">
            <v>P10V0006R0</v>
          </cell>
          <cell r="D3384" t="str">
            <v>外购PCBA板   RS232板（条码纸）</v>
          </cell>
          <cell r="E3384" t="str">
            <v>RS232  V1.0  2012.12.04</v>
          </cell>
          <cell r="F3384" t="str">
            <v>PCS</v>
          </cell>
        </row>
        <row r="3385">
          <cell r="C3385" t="str">
            <v>P12V0001R0</v>
          </cell>
          <cell r="D3385" t="str">
            <v>巴西Aud按键板（条码纸）</v>
          </cell>
          <cell r="E3385" t="str">
            <v>TSM1-KEY-A</v>
          </cell>
          <cell r="F3385" t="str">
            <v>PCS</v>
          </cell>
        </row>
        <row r="3386">
          <cell r="C3386" t="str">
            <v>P12V0002R0</v>
          </cell>
          <cell r="D3386" t="str">
            <v>巴西Aud插座板（条码纸）</v>
          </cell>
          <cell r="E3386" t="str">
            <v>TSM1-KEY-B</v>
          </cell>
          <cell r="F3386" t="str">
            <v>PCS</v>
          </cell>
        </row>
        <row r="3387">
          <cell r="C3387" t="str">
            <v>P12V0003R0</v>
          </cell>
          <cell r="D3387" t="str">
            <v>DVI座转接板（条码纸）</v>
          </cell>
          <cell r="E3387" t="str">
            <v>MDVDV  2012.02.17</v>
          </cell>
          <cell r="F3387" t="str">
            <v>PCS</v>
          </cell>
        </row>
        <row r="3388">
          <cell r="C3388" t="str">
            <v>P12V0004R0</v>
          </cell>
          <cell r="D3388" t="str">
            <v>USB-A座转接板（条码纸）</v>
          </cell>
          <cell r="E3388" t="str">
            <v>MUSBUSB  2011.12.08</v>
          </cell>
          <cell r="F3388" t="str">
            <v>PCS</v>
          </cell>
        </row>
        <row r="3389">
          <cell r="C3389" t="str">
            <v>P12V0005R0</v>
          </cell>
          <cell r="D3389" t="str">
            <v>音频座转接板（条码纸）</v>
          </cell>
          <cell r="E3389" t="str">
            <v>MAA  2011.12.08</v>
          </cell>
          <cell r="F3389" t="str">
            <v>PCS</v>
          </cell>
        </row>
        <row r="3390">
          <cell r="C3390" t="str">
            <v>P12V0006R0</v>
          </cell>
          <cell r="D3390" t="str">
            <v>USB板（条码纸）</v>
          </cell>
          <cell r="E3390" t="str">
            <v>WS1-GB 2012.07.09</v>
          </cell>
          <cell r="F3390" t="str">
            <v>PCS</v>
          </cell>
        </row>
        <row r="3391">
          <cell r="C3391" t="str">
            <v>P12V0007R0</v>
          </cell>
          <cell r="D3391" t="str">
            <v>色差板（条码纸）</v>
          </cell>
          <cell r="E3391" t="str">
            <v>WY1-GB 2012.07.26</v>
          </cell>
          <cell r="F3391" t="str">
            <v>PCS</v>
          </cell>
        </row>
        <row r="3392">
          <cell r="C3392" t="str">
            <v>P12V0008R0</v>
          </cell>
          <cell r="D3392" t="str">
            <v>CV板（条码纸）</v>
          </cell>
          <cell r="E3392" t="str">
            <v>WCR1-GB 2012.07.26</v>
          </cell>
          <cell r="F3392" t="str">
            <v>PCS</v>
          </cell>
        </row>
        <row r="3393">
          <cell r="C3393" t="str">
            <v>P12V0009R0</v>
          </cell>
          <cell r="D3393" t="str">
            <v>网络板1（条码纸）</v>
          </cell>
          <cell r="E3393" t="str">
            <v>WNN1-GB 2012.07.09</v>
          </cell>
          <cell r="F3393" t="str">
            <v>PCS</v>
          </cell>
        </row>
        <row r="3394">
          <cell r="C3394" t="str">
            <v>P12V0010R0</v>
          </cell>
          <cell r="D3394" t="str">
            <v>音量板（条码纸）</v>
          </cell>
          <cell r="E3394" t="str">
            <v>WKR1-GB 2012.07.09</v>
          </cell>
          <cell r="F3394" t="str">
            <v>PCS</v>
          </cell>
        </row>
        <row r="3395">
          <cell r="C3395" t="str">
            <v>P12V0011R0</v>
          </cell>
          <cell r="D3395" t="str">
            <v>卡龙电话板1（条码纸）</v>
          </cell>
          <cell r="E3395" t="str">
            <v>WXT2-GB1 2012.07.09</v>
          </cell>
          <cell r="F3395" t="str">
            <v>PCS</v>
          </cell>
        </row>
        <row r="3396">
          <cell r="C3396" t="str">
            <v>P12V0012R0</v>
          </cell>
          <cell r="D3396" t="str">
            <v>卡龙电话板2（条码纸）</v>
          </cell>
          <cell r="E3396" t="str">
            <v>WXT2-GB2 2012.07.09</v>
          </cell>
          <cell r="F3396" t="str">
            <v>PCS</v>
          </cell>
        </row>
        <row r="3397">
          <cell r="C3397" t="str">
            <v>P12V0013R0</v>
          </cell>
          <cell r="D3397" t="str">
            <v>VGA板（条码纸）</v>
          </cell>
          <cell r="E3397" t="str">
            <v>WVA1-GB 2012.07.26</v>
          </cell>
          <cell r="F3397" t="str">
            <v>PCS</v>
          </cell>
        </row>
        <row r="3398">
          <cell r="C3398" t="str">
            <v>P12V0014R0</v>
          </cell>
          <cell r="D3398" t="str">
            <v>S端子板（条码纸）</v>
          </cell>
          <cell r="E3398" t="str">
            <v>WP1-S  2012.08.06</v>
          </cell>
          <cell r="F3398" t="str">
            <v>PCS</v>
          </cell>
        </row>
        <row r="3399">
          <cell r="C3399" t="str">
            <v>P12V0015R0</v>
          </cell>
          <cell r="D3399" t="str">
            <v>H/U板（条码纸）</v>
          </cell>
          <cell r="E3399" t="str">
            <v>WP1-HU  2012.08.06</v>
          </cell>
          <cell r="F3399" t="str">
            <v>PCS</v>
          </cell>
        </row>
        <row r="3400">
          <cell r="C3400" t="str">
            <v>P12V0016R0</v>
          </cell>
          <cell r="D3400" t="str">
            <v>网络板2（条码纸）</v>
          </cell>
          <cell r="E3400" t="str">
            <v>WNN2-GB  2012.09.12</v>
          </cell>
          <cell r="F3400" t="str">
            <v>PCS</v>
          </cell>
        </row>
        <row r="3401">
          <cell r="C3401" t="str">
            <v>P12V0017R0</v>
          </cell>
          <cell r="D3401" t="str">
            <v>TSC6电源接口板（条码纸）</v>
          </cell>
          <cell r="E3401" t="str">
            <v>EasyConnect-AA0  2012.11.2</v>
          </cell>
          <cell r="F3401" t="str">
            <v>PCS</v>
          </cell>
        </row>
        <row r="3402">
          <cell r="C3402" t="str">
            <v>P12V0018R0</v>
          </cell>
          <cell r="D3402" t="str">
            <v>USB/A-B板（条码纸）</v>
          </cell>
          <cell r="E3402" t="str">
            <v>WU1-MG  2013-2-20</v>
          </cell>
          <cell r="F3402" t="str">
            <v>PCS</v>
          </cell>
        </row>
        <row r="3403">
          <cell r="C3403" t="str">
            <v>P13V0001R0</v>
          </cell>
          <cell r="D3403" t="str">
            <v>会讨1D-1001主板（条码纸）</v>
          </cell>
          <cell r="E3403" t="str">
            <v>1D-1001-AA0  2013-02-02</v>
          </cell>
          <cell r="F3403" t="str">
            <v>PCS</v>
          </cell>
        </row>
        <row r="3404">
          <cell r="C3404" t="str">
            <v>P13V0002R0</v>
          </cell>
          <cell r="D3404" t="str">
            <v>会讨1D-1001音频板（条码纸）</v>
          </cell>
          <cell r="E3404" t="str">
            <v>1D-1001-AB0  2013-02-02</v>
          </cell>
          <cell r="F3404" t="str">
            <v>PCS</v>
          </cell>
        </row>
        <row r="3405">
          <cell r="C3405" t="str">
            <v>P13V0002R1</v>
          </cell>
          <cell r="D3405" t="str">
            <v>会讨1D-1001音频板（条码纸）</v>
          </cell>
          <cell r="E3405" t="str">
            <v>1D-1001-AB1  2013-03-27</v>
          </cell>
          <cell r="F3405" t="str">
            <v>PCS</v>
          </cell>
        </row>
        <row r="3406">
          <cell r="C3406" t="str">
            <v>P13V0003R0</v>
          </cell>
          <cell r="D3406" t="str">
            <v>会讨1D-1001前板（条码纸）</v>
          </cell>
          <cell r="E3406" t="str">
            <v>1D-1001-AC0  2013-02-02</v>
          </cell>
          <cell r="F3406" t="str">
            <v>PCS</v>
          </cell>
        </row>
        <row r="3407">
          <cell r="C3407" t="str">
            <v>P13V0004R0</v>
          </cell>
          <cell r="D3407" t="str">
            <v>会讨1D-2202C主板（条码纸）</v>
          </cell>
          <cell r="E3407" t="str">
            <v>1D-2202-AA0  2013-02-02</v>
          </cell>
          <cell r="F3407" t="str">
            <v>PCS</v>
          </cell>
        </row>
        <row r="3408">
          <cell r="C3408" t="str">
            <v>P13V0004R1</v>
          </cell>
          <cell r="D3408" t="str">
            <v>会讨1D-2202C主板（条码纸）</v>
          </cell>
          <cell r="E3408" t="str">
            <v>1D-2202-AA1  2013-03-22</v>
          </cell>
          <cell r="F3408" t="str">
            <v>PCS</v>
          </cell>
        </row>
        <row r="3409">
          <cell r="C3409" t="str">
            <v>P13V0004R2</v>
          </cell>
          <cell r="D3409" t="str">
            <v>会讨1D-2202C主板（条码纸）</v>
          </cell>
          <cell r="E3409" t="str">
            <v>1D-2202-AA2  2013-04-11</v>
          </cell>
          <cell r="F3409" t="str">
            <v>PCS</v>
          </cell>
        </row>
        <row r="3410">
          <cell r="C3410" t="str">
            <v>P13V0005R0</v>
          </cell>
          <cell r="D3410" t="str">
            <v>会讨1D-2202C按键板（条码纸）</v>
          </cell>
          <cell r="E3410" t="str">
            <v>1D-2202-AB0  2013-02-02</v>
          </cell>
          <cell r="F3410" t="str">
            <v>PCS</v>
          </cell>
        </row>
        <row r="3411">
          <cell r="C3411" t="str">
            <v>P13V0005R1</v>
          </cell>
          <cell r="D3411" t="str">
            <v>会讨1D-2202C按键板（条码纸）</v>
          </cell>
          <cell r="E3411" t="str">
            <v>1D-2202-AB1  2013-03-23</v>
          </cell>
          <cell r="F3411" t="str">
            <v>PCS</v>
          </cell>
        </row>
        <row r="3412">
          <cell r="C3412" t="str">
            <v>P13V0005R2</v>
          </cell>
          <cell r="D3412" t="str">
            <v>会讨1D-2202C按键板（条码纸）</v>
          </cell>
          <cell r="E3412" t="str">
            <v>1D-2202-AB2  2013-04-11</v>
          </cell>
          <cell r="F3412" t="str">
            <v>PCS</v>
          </cell>
        </row>
        <row r="3413">
          <cell r="C3413" t="str">
            <v>P13V0006R0</v>
          </cell>
          <cell r="D3413" t="str">
            <v>会讨1D-2202显示板（条码纸）</v>
          </cell>
          <cell r="E3413" t="str">
            <v>1D-2202-AC0  2013-02-02</v>
          </cell>
          <cell r="F3413" t="str">
            <v>PCS</v>
          </cell>
        </row>
        <row r="3414">
          <cell r="C3414" t="str">
            <v>P13V0007R0</v>
          </cell>
          <cell r="D3414" t="str">
            <v>会讨1D-2202D按键板（条码纸）</v>
          </cell>
          <cell r="E3414" t="str">
            <v>1D-2202-AB0  2013-02-02</v>
          </cell>
          <cell r="F3414" t="str">
            <v>PCS</v>
          </cell>
        </row>
        <row r="3415">
          <cell r="C3415" t="str">
            <v>P13V0007R1</v>
          </cell>
          <cell r="D3415" t="str">
            <v>会讨1D-2202C按键板（条码纸）</v>
          </cell>
          <cell r="E3415" t="str">
            <v>1D-2202-AB1  2013-03-23</v>
          </cell>
          <cell r="F3415" t="str">
            <v>PCS</v>
          </cell>
        </row>
        <row r="3416">
          <cell r="C3416" t="str">
            <v>P13V0007R2</v>
          </cell>
          <cell r="D3416" t="str">
            <v>会讨1D-2202D按键板（条码纸）</v>
          </cell>
          <cell r="E3416" t="str">
            <v>1D-2202-AB2  2013-04-11</v>
          </cell>
          <cell r="F3416" t="str">
            <v>PCS</v>
          </cell>
        </row>
        <row r="3417">
          <cell r="C3417" t="str">
            <v>P13V0008R0</v>
          </cell>
          <cell r="D3417" t="str">
            <v>航空公座板（条码纸）</v>
          </cell>
          <cell r="E3417" t="str">
            <v>1D-1001-AD0  2013-02-23</v>
          </cell>
          <cell r="F3417" t="str">
            <v>PCS</v>
          </cell>
        </row>
        <row r="3418">
          <cell r="C3418" t="str">
            <v>P13V0009R0</v>
          </cell>
          <cell r="D3418" t="str">
            <v>会讨1D-2202D主板（条码纸）</v>
          </cell>
          <cell r="E3418" t="str">
            <v>1D-2202-AA0  2013-02-02</v>
          </cell>
          <cell r="F3418" t="str">
            <v>PCS</v>
          </cell>
        </row>
        <row r="3419">
          <cell r="C3419" t="str">
            <v>P13V0009R1</v>
          </cell>
          <cell r="D3419" t="str">
            <v>会讨1D-2202D主板（条码纸）</v>
          </cell>
          <cell r="E3419" t="str">
            <v>1D-2202-AA1  2013-03-23</v>
          </cell>
          <cell r="F3419" t="str">
            <v>PCS</v>
          </cell>
        </row>
        <row r="3420">
          <cell r="C3420" t="str">
            <v>P13V0009R2</v>
          </cell>
          <cell r="D3420" t="str">
            <v>会讨1D-2202D主板（条码纸）</v>
          </cell>
          <cell r="E3420" t="str">
            <v>1D-2202-AA2  2013-04-11</v>
          </cell>
          <cell r="F3420" t="str">
            <v>PCS</v>
          </cell>
        </row>
        <row r="3421">
          <cell r="C3421" t="str">
            <v>P13V0010R0</v>
          </cell>
          <cell r="D3421" t="str">
            <v>会讨LED灯板（条码纸）</v>
          </cell>
          <cell r="E3421" t="str">
            <v>1D-2202-AD0  2013-04-15</v>
          </cell>
          <cell r="F3421" t="str">
            <v>PCS</v>
          </cell>
        </row>
        <row r="3422">
          <cell r="C3422" t="str">
            <v>P13V0011R0</v>
          </cell>
          <cell r="D3422" t="str">
            <v>电源板（条码纸）</v>
          </cell>
          <cell r="E3422" t="str">
            <v>C-REAA0  2013-06-05</v>
          </cell>
          <cell r="F3422" t="str">
            <v>PCS</v>
          </cell>
        </row>
        <row r="3423">
          <cell r="C3423" t="str">
            <v>P13V0012R0</v>
          </cell>
          <cell r="D3423" t="str">
            <v>1D3001会讨主板（条码纸）</v>
          </cell>
          <cell r="E3423" t="str">
            <v>1D3001-AA0 2013-08-20</v>
          </cell>
          <cell r="F3423" t="str">
            <v>PCS</v>
          </cell>
        </row>
        <row r="3424">
          <cell r="C3424" t="str">
            <v>P13V0013R0</v>
          </cell>
          <cell r="D3424" t="str">
            <v>1D3001音频板（条码纸）</v>
          </cell>
          <cell r="E3424" t="str">
            <v>1D3001-AB0 2013-08-08</v>
          </cell>
          <cell r="F3424" t="str">
            <v>PCS</v>
          </cell>
        </row>
        <row r="3425">
          <cell r="C3425" t="str">
            <v>P13V0014R0</v>
          </cell>
          <cell r="D3425" t="str">
            <v>1D3001液晶板（条码纸）</v>
          </cell>
          <cell r="E3425" t="str">
            <v>1D3001-AC0 2013-08-07</v>
          </cell>
          <cell r="F3425" t="str">
            <v>PCS</v>
          </cell>
        </row>
        <row r="3426">
          <cell r="C3426" t="str">
            <v>P13V0015R0</v>
          </cell>
          <cell r="D3426" t="str">
            <v>1D3002主板（条码纸）</v>
          </cell>
          <cell r="E3426" t="str">
            <v>1D3002-AA0 2013-08-19</v>
          </cell>
          <cell r="F3426" t="str">
            <v>PCS</v>
          </cell>
        </row>
        <row r="3427">
          <cell r="C3427" t="str">
            <v>P13V0015R1</v>
          </cell>
          <cell r="D3427" t="str">
            <v>1D3002主板（条码纸）</v>
          </cell>
          <cell r="E3427" t="str">
            <v>1D3002-AA1  2013-09-29</v>
          </cell>
          <cell r="F3427" t="str">
            <v>PCS</v>
          </cell>
        </row>
        <row r="3428">
          <cell r="C3428" t="str">
            <v>P13V0015R2</v>
          </cell>
          <cell r="D3428" t="str">
            <v>1D3002主板（条码纸）</v>
          </cell>
          <cell r="E3428" t="str">
            <v>1D3002-AA2  2014-1-7</v>
          </cell>
          <cell r="F3428" t="str">
            <v>PCS</v>
          </cell>
        </row>
        <row r="3429">
          <cell r="C3429" t="str">
            <v>P13V0015R3</v>
          </cell>
          <cell r="D3429" t="str">
            <v>1D3002主板（条码纸）</v>
          </cell>
          <cell r="E3429" t="str">
            <v>D-3002AA3  2014-05-06</v>
          </cell>
          <cell r="F3429" t="str">
            <v>PCS</v>
          </cell>
        </row>
        <row r="3430">
          <cell r="C3430" t="str">
            <v>P13V0015R4</v>
          </cell>
          <cell r="D3430" t="str">
            <v>1D3002主板（条码纸）</v>
          </cell>
          <cell r="E3430" t="str">
            <v>D-3002AA4.1  2014-09-10</v>
          </cell>
          <cell r="F3430" t="str">
            <v>PCS</v>
          </cell>
        </row>
        <row r="3431">
          <cell r="C3431" t="str">
            <v>P13V0016R0</v>
          </cell>
          <cell r="D3431" t="str">
            <v>1D3002液晶板（条码纸）</v>
          </cell>
          <cell r="E3431" t="str">
            <v>1D3002-AB0 2013-07-31</v>
          </cell>
          <cell r="F3431" t="str">
            <v>PCS</v>
          </cell>
        </row>
        <row r="3432">
          <cell r="C3432" t="str">
            <v>P13V0017R0</v>
          </cell>
          <cell r="D3432" t="str">
            <v>1D3002切换板（条码纸）</v>
          </cell>
          <cell r="E3432" t="str">
            <v>1D3002-AC0 2013-08-05</v>
          </cell>
          <cell r="F3432" t="str">
            <v>PCS</v>
          </cell>
        </row>
        <row r="3433">
          <cell r="C3433" t="str">
            <v>P13V0017R1</v>
          </cell>
          <cell r="D3433" t="str">
            <v>1D3002切换板（条码纸）</v>
          </cell>
          <cell r="E3433" t="str">
            <v>1D3002-AC1  2013-09-28</v>
          </cell>
          <cell r="F3433" t="str">
            <v>PCS</v>
          </cell>
        </row>
        <row r="3434">
          <cell r="C3434" t="str">
            <v>P13V0017R2</v>
          </cell>
          <cell r="D3434" t="str">
            <v>1D3002切换板（条码纸）</v>
          </cell>
          <cell r="E3434" t="str">
            <v>D-SD411A1 2013-12-10</v>
          </cell>
          <cell r="F3434" t="str">
            <v>PCS</v>
          </cell>
        </row>
        <row r="3435">
          <cell r="C3435" t="str">
            <v>P13V0018R0</v>
          </cell>
          <cell r="D3435" t="str">
            <v>1D3002音频板（条码纸）</v>
          </cell>
          <cell r="E3435" t="str">
            <v>1D3002-AD0 2013-08-15</v>
          </cell>
          <cell r="F3435" t="str">
            <v>PCS</v>
          </cell>
        </row>
        <row r="3436">
          <cell r="C3436" t="str">
            <v>P13V0018R1</v>
          </cell>
          <cell r="D3436" t="str">
            <v>1D3002音频板（条码纸）</v>
          </cell>
          <cell r="E3436" t="str">
            <v>1D3002-AD1  2013-09-29</v>
          </cell>
          <cell r="F3436" t="str">
            <v>PCS</v>
          </cell>
        </row>
        <row r="3437">
          <cell r="C3437" t="str">
            <v>P13V0018R2</v>
          </cell>
          <cell r="D3437" t="str">
            <v>1D3002音频板（条码纸）</v>
          </cell>
          <cell r="E3437" t="str">
            <v>D-3002AD4  2014-03-04</v>
          </cell>
          <cell r="F3437" t="str">
            <v>PCS</v>
          </cell>
        </row>
        <row r="3438">
          <cell r="C3438" t="str">
            <v>P13V0018R3</v>
          </cell>
          <cell r="D3438" t="str">
            <v>1D3002音频板（条码纸）</v>
          </cell>
          <cell r="E3438" t="str">
            <v>D-3002AD6  2014-06-05</v>
          </cell>
          <cell r="F3438" t="str">
            <v>PCS</v>
          </cell>
        </row>
        <row r="3439">
          <cell r="C3439" t="str">
            <v>P13V0018R4</v>
          </cell>
          <cell r="D3439" t="str">
            <v>1D3002音频板（条码纸）</v>
          </cell>
          <cell r="E3439" t="str">
            <v>D-3002AD7.1  2014-09-09</v>
          </cell>
          <cell r="F3439" t="str">
            <v>PCS</v>
          </cell>
        </row>
        <row r="3440">
          <cell r="C3440" t="str">
            <v>P13V0019R0</v>
          </cell>
          <cell r="D3440" t="str">
            <v>1D3002按键板（条码纸）</v>
          </cell>
          <cell r="E3440" t="str">
            <v>1D3002-AE0 2013-08-05</v>
          </cell>
          <cell r="F3440" t="str">
            <v>PCS</v>
          </cell>
        </row>
        <row r="3441">
          <cell r="C3441" t="str">
            <v>P13V0020R0</v>
          </cell>
          <cell r="D3441" t="str">
            <v>1D3002切换接口板（条码纸）</v>
          </cell>
          <cell r="E3441" t="str">
            <v>1D3002-AF0 2013-08-05</v>
          </cell>
          <cell r="F3441" t="str">
            <v>PCS</v>
          </cell>
        </row>
        <row r="3442">
          <cell r="C3442" t="str">
            <v>P13V0021R0</v>
          </cell>
          <cell r="D3442" t="str">
            <v>1D3002录音板（条码纸）</v>
          </cell>
          <cell r="E3442" t="str">
            <v>1D3002-AG0 2013-08-16</v>
          </cell>
          <cell r="F3442" t="str">
            <v>PCS</v>
          </cell>
        </row>
        <row r="3443">
          <cell r="C3443" t="str">
            <v>P13V0021R1</v>
          </cell>
          <cell r="D3443" t="str">
            <v>1D3002录音板（条码纸）</v>
          </cell>
          <cell r="E3443" t="str">
            <v>1D3002-AG1 2013-12-07</v>
          </cell>
          <cell r="F3443" t="str">
            <v>PCS</v>
          </cell>
        </row>
        <row r="3444">
          <cell r="C3444" t="str">
            <v>P13V0022R0</v>
          </cell>
          <cell r="D3444" t="str">
            <v>1D3202-C主板（条码纸）</v>
          </cell>
          <cell r="E3444" t="str">
            <v>1D3202-AA0 2013-08-15</v>
          </cell>
          <cell r="F3444" t="str">
            <v>PCS</v>
          </cell>
        </row>
        <row r="3445">
          <cell r="C3445" t="str">
            <v>P13V0022R1</v>
          </cell>
          <cell r="D3445" t="str">
            <v>1D3202-C主板（条码纸）</v>
          </cell>
          <cell r="E3445" t="str">
            <v>1D3202-AA1  2013-10-07</v>
          </cell>
          <cell r="F3445" t="str">
            <v>PCS</v>
          </cell>
        </row>
        <row r="3446">
          <cell r="C3446" t="str">
            <v>P13V0022R2</v>
          </cell>
          <cell r="D3446" t="str">
            <v>1D3202-C主板（条码纸）</v>
          </cell>
          <cell r="E3446" t="str">
            <v>1D3202-AA1  2013-10-07</v>
          </cell>
          <cell r="F3446" t="str">
            <v>PCS</v>
          </cell>
        </row>
        <row r="3447">
          <cell r="C3447" t="str">
            <v>P13V0023R0</v>
          </cell>
          <cell r="D3447" t="str">
            <v>1D3202-C按键板（条码纸）</v>
          </cell>
          <cell r="E3447" t="str">
            <v>1D3202-AB0 2013-08-07</v>
          </cell>
          <cell r="F3447" t="str">
            <v>PCS</v>
          </cell>
        </row>
        <row r="3448">
          <cell r="C3448" t="str">
            <v>P13V0023R1</v>
          </cell>
          <cell r="D3448" t="str">
            <v>1D3202-C按键板（条码纸）</v>
          </cell>
          <cell r="E3448" t="str">
            <v>1D3202-AB0 2013-08-07</v>
          </cell>
          <cell r="F3448" t="str">
            <v>PCS</v>
          </cell>
        </row>
        <row r="3449">
          <cell r="C3449" t="str">
            <v>P13V0024R0</v>
          </cell>
          <cell r="D3449" t="str">
            <v>1D3202液晶板（条码纸）</v>
          </cell>
          <cell r="E3449" t="str">
            <v>1D3202-AC0 2013-08-10</v>
          </cell>
          <cell r="F3449" t="str">
            <v>PCS</v>
          </cell>
        </row>
        <row r="3450">
          <cell r="C3450" t="str">
            <v>P13V0024R1</v>
          </cell>
          <cell r="D3450" t="str">
            <v>1D3202液晶板（条码纸）</v>
          </cell>
          <cell r="E3450" t="str">
            <v>D-3202AC1  2014-05-23</v>
          </cell>
          <cell r="F3450" t="str">
            <v>PCS</v>
          </cell>
        </row>
        <row r="3451">
          <cell r="C3451" t="str">
            <v>P13V0024R2</v>
          </cell>
          <cell r="D3451" t="str">
            <v>1D3202液晶板（条码纸）</v>
          </cell>
          <cell r="E3451" t="str">
            <v>D-3202AC1  2014-05-23</v>
          </cell>
          <cell r="F3451" t="str">
            <v>PCS</v>
          </cell>
        </row>
        <row r="3452">
          <cell r="C3452" t="str">
            <v>P13V0025R0</v>
          </cell>
          <cell r="D3452" t="str">
            <v>1D3202后灯板（条码纸）</v>
          </cell>
          <cell r="E3452" t="str">
            <v>1D3202-AD0 2013-08-07</v>
          </cell>
          <cell r="F3452" t="str">
            <v>PCS</v>
          </cell>
        </row>
        <row r="3453">
          <cell r="C3453" t="str">
            <v>P13V0026R0</v>
          </cell>
          <cell r="D3453" t="str">
            <v>1D3202接口板（条码纸）</v>
          </cell>
          <cell r="E3453" t="str">
            <v>1D3202-AE0 2013-08-17</v>
          </cell>
          <cell r="F3453" t="str">
            <v>PCS</v>
          </cell>
        </row>
        <row r="3454">
          <cell r="C3454" t="str">
            <v>P13V0027R0</v>
          </cell>
          <cell r="D3454" t="str">
            <v>1D3202-D按键板（条码纸）</v>
          </cell>
          <cell r="E3454" t="str">
            <v>1D3202-AB0 2013-08-07</v>
          </cell>
          <cell r="F3454" t="str">
            <v>PCS</v>
          </cell>
        </row>
        <row r="3455">
          <cell r="C3455" t="str">
            <v>P13V0027R1</v>
          </cell>
          <cell r="D3455" t="str">
            <v>1D3202-D按键板（条码纸）</v>
          </cell>
          <cell r="E3455" t="str">
            <v>1D3202-AB0 2013-08-07</v>
          </cell>
          <cell r="F3455" t="str">
            <v>PCS</v>
          </cell>
        </row>
        <row r="3456">
          <cell r="C3456" t="str">
            <v>P13V0028R0</v>
          </cell>
          <cell r="D3456" t="str">
            <v>1D3202-D主板（条码纸）</v>
          </cell>
          <cell r="E3456" t="str">
            <v>1D3202-AA0 2013-08-15</v>
          </cell>
          <cell r="F3456" t="str">
            <v>PCS</v>
          </cell>
        </row>
        <row r="3457">
          <cell r="C3457" t="str">
            <v>P13V0028R1</v>
          </cell>
          <cell r="D3457" t="str">
            <v>1D3202-D主板（条码纸）</v>
          </cell>
          <cell r="E3457" t="str">
            <v>1D3202-AA1  2013-10-07</v>
          </cell>
          <cell r="F3457" t="str">
            <v>PCS</v>
          </cell>
        </row>
        <row r="3458">
          <cell r="C3458" t="str">
            <v>P13V0028R2</v>
          </cell>
          <cell r="D3458" t="str">
            <v>1D3202-D主板（条码纸）</v>
          </cell>
          <cell r="E3458" t="str">
            <v>1D3202-AA1  2013-10-07</v>
          </cell>
          <cell r="F3458" t="str">
            <v>PCS</v>
          </cell>
        </row>
        <row r="3459">
          <cell r="C3459" t="str">
            <v>P13V0029R0</v>
          </cell>
          <cell r="D3459" t="str">
            <v>中继器板（条码纸）</v>
          </cell>
          <cell r="E3459" t="str">
            <v>1CAT-RE-AA0  2013-09-14</v>
          </cell>
          <cell r="F3459" t="str">
            <v>PCS</v>
          </cell>
        </row>
        <row r="3460">
          <cell r="C3460" t="str">
            <v>P13V0029R1</v>
          </cell>
          <cell r="D3460" t="str">
            <v>中继器板（条码纸）</v>
          </cell>
          <cell r="E3460" t="str">
            <v>1CAT-RE-AA1  2014-01-06</v>
          </cell>
          <cell r="F3460" t="str">
            <v>PCS</v>
          </cell>
        </row>
        <row r="3461">
          <cell r="C3461" t="str">
            <v>P13V0030R0</v>
          </cell>
          <cell r="D3461" t="str">
            <v>音频板（条码纸）</v>
          </cell>
          <cell r="E3461" t="str">
            <v>D-3300AA1  2013-11-5</v>
          </cell>
          <cell r="F3461" t="str">
            <v>PCS</v>
          </cell>
        </row>
        <row r="3462">
          <cell r="C3462" t="str">
            <v>P13V0030R1</v>
          </cell>
          <cell r="D3462" t="str">
            <v>音频板（条码纸）</v>
          </cell>
          <cell r="E3462" t="str">
            <v>D-3300AA2  2013-12-11</v>
          </cell>
          <cell r="F3462" t="str">
            <v>PCS</v>
          </cell>
        </row>
        <row r="3463">
          <cell r="C3463" t="str">
            <v>P13V0031R0</v>
          </cell>
          <cell r="D3463" t="str">
            <v>D-3301C发言板（条码纸）</v>
          </cell>
          <cell r="E3463" t="str">
            <v>D-3301AA1  2013-11-5</v>
          </cell>
          <cell r="F3463" t="str">
            <v>PCS</v>
          </cell>
        </row>
        <row r="3464">
          <cell r="C3464" t="str">
            <v>P13V0031R1</v>
          </cell>
          <cell r="D3464" t="str">
            <v>D-3301C发言板（条码纸）</v>
          </cell>
          <cell r="E3464" t="str">
            <v>D-3301AA2  2014-02-24</v>
          </cell>
          <cell r="F3464" t="str">
            <v>PCS</v>
          </cell>
        </row>
        <row r="3465">
          <cell r="C3465" t="str">
            <v>P13V0032R0</v>
          </cell>
          <cell r="D3465" t="str">
            <v>D-3301D发言板（条码纸）</v>
          </cell>
          <cell r="E3465" t="str">
            <v>D-3301AA1  2013-11-5</v>
          </cell>
          <cell r="F3465" t="str">
            <v>PCS</v>
          </cell>
        </row>
        <row r="3466">
          <cell r="C3466" t="str">
            <v>P13V0032R1</v>
          </cell>
          <cell r="D3466" t="str">
            <v>D-3301D发言板（条码纸）</v>
          </cell>
          <cell r="E3466" t="str">
            <v>D-3301AA2  2014-02-24</v>
          </cell>
          <cell r="F3466" t="str">
            <v>PCS</v>
          </cell>
        </row>
        <row r="3467">
          <cell r="C3467" t="str">
            <v>P13V0033R0</v>
          </cell>
          <cell r="D3467" t="str">
            <v>D-3301C发言按键板（条码纸）</v>
          </cell>
          <cell r="E3467" t="str">
            <v>D-3301AB1  2013-11-5</v>
          </cell>
          <cell r="F3467" t="str">
            <v>PCS</v>
          </cell>
        </row>
        <row r="3468">
          <cell r="C3468" t="str">
            <v>P13V0034R0</v>
          </cell>
          <cell r="D3468" t="str">
            <v>D-3301D发言按键板（条码纸）</v>
          </cell>
          <cell r="E3468" t="str">
            <v>D-3301AB1  2013-11-5</v>
          </cell>
          <cell r="F3468" t="str">
            <v>PCS</v>
          </cell>
        </row>
        <row r="3469">
          <cell r="C3469" t="str">
            <v>P13V0035R0</v>
          </cell>
          <cell r="D3469" t="str">
            <v>切换板（条码纸）</v>
          </cell>
          <cell r="E3469" t="str">
            <v>D-CV411A1  2013-11-19</v>
          </cell>
          <cell r="F3469" t="str">
            <v>PCS</v>
          </cell>
        </row>
        <row r="3470">
          <cell r="C3470" t="str">
            <v>P13V0036R0</v>
          </cell>
          <cell r="D3470" t="str">
            <v>1D3001录音板（条码纸）</v>
          </cell>
          <cell r="E3470" t="str">
            <v>1D3002-AG1 2013-12-07</v>
          </cell>
          <cell r="F3470" t="str">
            <v>PCS</v>
          </cell>
        </row>
        <row r="3471">
          <cell r="C3471" t="str">
            <v>P13V0037R0</v>
          </cell>
          <cell r="D3471" t="str">
            <v>D-3302C 主板（条码纸）</v>
          </cell>
          <cell r="E3471" t="str">
            <v>D-3302AA1  2014-02-10</v>
          </cell>
          <cell r="F3471" t="str">
            <v>PCS</v>
          </cell>
        </row>
        <row r="3472">
          <cell r="C3472" t="str">
            <v>P13V0038R0</v>
          </cell>
          <cell r="D3472" t="str">
            <v>D-3302按键板（条码纸）</v>
          </cell>
          <cell r="E3472" t="str">
            <v>D-3302AB0  2013-10-19</v>
          </cell>
          <cell r="F3472" t="str">
            <v>PCS</v>
          </cell>
        </row>
        <row r="3473">
          <cell r="C3473" t="str">
            <v>P13V0039R0</v>
          </cell>
          <cell r="D3473" t="str">
            <v>D-3304主板（条码纸）</v>
          </cell>
          <cell r="E3473" t="str">
            <v>D-3304AA1  2014-02-10</v>
          </cell>
          <cell r="F3473" t="str">
            <v>PCS</v>
          </cell>
        </row>
        <row r="3474">
          <cell r="C3474" t="str">
            <v>P13V0039R1</v>
          </cell>
          <cell r="D3474" t="str">
            <v>D-3304主板（条码纸）</v>
          </cell>
          <cell r="E3474" t="str">
            <v>D-3304AA2  2014-03-17</v>
          </cell>
          <cell r="F3474" t="str">
            <v>PCS</v>
          </cell>
        </row>
        <row r="3475">
          <cell r="C3475" t="str">
            <v>P13V0040R0</v>
          </cell>
          <cell r="D3475" t="str">
            <v>D-3304按键板（条码纸）</v>
          </cell>
          <cell r="E3475" t="str">
            <v>D-3304AB1  2013-11-26</v>
          </cell>
          <cell r="F3475" t="str">
            <v>PCS</v>
          </cell>
        </row>
        <row r="3476">
          <cell r="C3476" t="str">
            <v>P13V0040R1</v>
          </cell>
          <cell r="D3476" t="str">
            <v>D-3304按键板（条码纸）</v>
          </cell>
          <cell r="E3476" t="str">
            <v>D-3304AB2  2013-03-17</v>
          </cell>
          <cell r="F3476" t="str">
            <v>PCS</v>
          </cell>
        </row>
        <row r="3477">
          <cell r="C3477" t="str">
            <v>P13V0041R0</v>
          </cell>
          <cell r="D3477" t="str">
            <v>D-3302D 主板（条码纸）</v>
          </cell>
          <cell r="E3477" t="str">
            <v>D-3302AA1  2014-02-10</v>
          </cell>
          <cell r="F3477" t="str">
            <v>PCS</v>
          </cell>
        </row>
        <row r="3478">
          <cell r="C3478" t="str">
            <v>P13V0042R0</v>
          </cell>
          <cell r="D3478" t="str">
            <v>D-3001 按键板（条码纸）</v>
          </cell>
          <cell r="E3478" t="str">
            <v>D-3001BB1  2014-02-25</v>
          </cell>
          <cell r="F3478" t="str">
            <v>PCS</v>
          </cell>
        </row>
        <row r="3479">
          <cell r="C3479" t="str">
            <v>P13V0043R0</v>
          </cell>
          <cell r="D3479" t="str">
            <v>D-3001 音频板（条码纸）</v>
          </cell>
          <cell r="E3479" t="str">
            <v>D-3001BD2  2014-03-06</v>
          </cell>
          <cell r="F3479" t="str">
            <v>PCS</v>
          </cell>
        </row>
        <row r="3480">
          <cell r="C3480" t="str">
            <v>P13V0043R1</v>
          </cell>
          <cell r="D3480" t="str">
            <v>D-3001 音频板（条码纸）</v>
          </cell>
          <cell r="E3480" t="str">
            <v>D-3001BD3.1  2014-11-06</v>
          </cell>
          <cell r="F3480" t="str">
            <v>PCS</v>
          </cell>
        </row>
        <row r="3481">
          <cell r="C3481" t="str">
            <v>P13V0044R0</v>
          </cell>
          <cell r="D3481" t="str">
            <v>1D3204液晶板（条码纸）</v>
          </cell>
          <cell r="E3481" t="str">
            <v>D-3202AC1  2014-05-23</v>
          </cell>
          <cell r="F3481" t="str">
            <v>PCS</v>
          </cell>
        </row>
        <row r="3482">
          <cell r="C3482" t="str">
            <v>P13V0044R1</v>
          </cell>
          <cell r="D3482" t="str">
            <v>1D3204液晶板（条码纸）</v>
          </cell>
          <cell r="E3482" t="str">
            <v>D-3202AC1  2014-05-23</v>
          </cell>
          <cell r="F3482" t="str">
            <v>PCS</v>
          </cell>
        </row>
        <row r="3483">
          <cell r="C3483" t="str">
            <v>P13V0045R0</v>
          </cell>
          <cell r="D3483" t="str">
            <v>MSP430F下载器（条码纸）</v>
          </cell>
          <cell r="E3483" t="str">
            <v>BSL CABLEA1  2014-05-15</v>
          </cell>
          <cell r="F3483" t="str">
            <v>PCS</v>
          </cell>
        </row>
        <row r="3484">
          <cell r="C3484" t="str">
            <v>P13V0045R1</v>
          </cell>
          <cell r="D3484" t="str">
            <v>MSP430F下载器（条码纸）</v>
          </cell>
          <cell r="E3484" t="str">
            <v>BSL CABLEA2  2014-06-30</v>
          </cell>
          <cell r="F3484" t="str">
            <v>PCS</v>
          </cell>
        </row>
        <row r="3485">
          <cell r="C3485" t="str">
            <v>P13V0046R0</v>
          </cell>
          <cell r="D3485" t="str">
            <v>D-3701主板（条码纸）</v>
          </cell>
          <cell r="E3485" t="str">
            <v>D-3701AA4  2014-05-30</v>
          </cell>
          <cell r="F3485" t="str">
            <v>PCS</v>
          </cell>
        </row>
        <row r="3486">
          <cell r="C3486" t="str">
            <v>P13V0046R1</v>
          </cell>
          <cell r="D3486" t="str">
            <v>D-3701主板（条码纸）</v>
          </cell>
          <cell r="E3486" t="str">
            <v>D-3701AA5  2014-09-04</v>
          </cell>
          <cell r="F3486" t="str">
            <v>PCS</v>
          </cell>
        </row>
        <row r="3487">
          <cell r="C3487" t="str">
            <v>P13V0047R0</v>
          </cell>
          <cell r="D3487" t="str">
            <v>D-3701网络接口板（条码纸）</v>
          </cell>
          <cell r="E3487" t="str">
            <v>D-3701AB2  2014-05-30</v>
          </cell>
          <cell r="F3487" t="str">
            <v>PCS</v>
          </cell>
        </row>
        <row r="3488">
          <cell r="C3488" t="str">
            <v>P14V0001R0</v>
          </cell>
          <cell r="D3488" t="str">
            <v>SUH4T主板(条码纸)</v>
          </cell>
          <cell r="E3488" t="str">
            <v>UHBT14A2  2014-08-01</v>
          </cell>
          <cell r="F3488" t="str">
            <v>PCS</v>
          </cell>
        </row>
        <row r="3489">
          <cell r="C3489" t="str">
            <v>P14V0002R0</v>
          </cell>
          <cell r="D3489" t="str">
            <v>MUH44TP主板(条码纸)</v>
          </cell>
          <cell r="E3489" t="str">
            <v>UHBT44AA1  2014-11-01</v>
          </cell>
          <cell r="F3489" t="str">
            <v>PCS</v>
          </cell>
        </row>
        <row r="3490">
          <cell r="C3490" t="str">
            <v>P14V0003R0</v>
          </cell>
          <cell r="D3490" t="str">
            <v>MUH44TP液晶板(条码纸)</v>
          </cell>
          <cell r="E3490" t="str">
            <v>UHBT44AC1  2014-11-01</v>
          </cell>
          <cell r="F3490" t="str">
            <v>PCS</v>
          </cell>
        </row>
        <row r="3491">
          <cell r="C3491" t="str">
            <v>P14V0003R1</v>
          </cell>
          <cell r="D3491" t="str">
            <v>MUH44TP液晶板(条码纸)</v>
          </cell>
          <cell r="E3491" t="str">
            <v>UHBT44AC2  2015-01-02</v>
          </cell>
          <cell r="F3491" t="str">
            <v>PCS</v>
          </cell>
        </row>
        <row r="3492">
          <cell r="C3492" t="str">
            <v>P14V0004R0</v>
          </cell>
          <cell r="D3492" t="str">
            <v>MUH88TP主板(条码纸)</v>
          </cell>
          <cell r="E3492" t="str">
            <v>HDBT88AA1 2014-01-22</v>
          </cell>
          <cell r="F3492" t="str">
            <v>PCS</v>
          </cell>
        </row>
        <row r="3493">
          <cell r="C3493" t="str">
            <v>P14V0004R1</v>
          </cell>
          <cell r="D3493" t="str">
            <v>MUH88TP主板(条码纸)</v>
          </cell>
          <cell r="E3493" t="str">
            <v>HDBT88AA2 2014-12-18</v>
          </cell>
          <cell r="F3493" t="str">
            <v>PCS</v>
          </cell>
        </row>
        <row r="3494">
          <cell r="C3494" t="str">
            <v>P14V0005R0</v>
          </cell>
          <cell r="D3494" t="str">
            <v>MUH66TP按键板（条码纸）</v>
          </cell>
          <cell r="E3494" t="str">
            <v>HDBT88AB0 2013-11-23</v>
          </cell>
          <cell r="F3494" t="str">
            <v>PCS</v>
          </cell>
        </row>
        <row r="3495">
          <cell r="C3495" t="str">
            <v>P14V0005R1</v>
          </cell>
          <cell r="D3495" t="str">
            <v>MUH66TP按键板（条码纸）</v>
          </cell>
          <cell r="E3495" t="str">
            <v>HDBT88AB1 2015-01-02</v>
          </cell>
          <cell r="F3495" t="str">
            <v>PCS</v>
          </cell>
        </row>
        <row r="3496">
          <cell r="C3496" t="str">
            <v>P14V0006R0</v>
          </cell>
          <cell r="D3496" t="str">
            <v>SUH2主板(条码纸)</v>
          </cell>
          <cell r="E3496" t="str">
            <v>UH0102A1  2014-11-04</v>
          </cell>
          <cell r="F3496" t="str">
            <v>PCS</v>
          </cell>
        </row>
        <row r="3497">
          <cell r="C3497" t="str">
            <v>P14V0006R1</v>
          </cell>
          <cell r="D3497" t="str">
            <v>SUH2主板(条码纸)</v>
          </cell>
          <cell r="E3497" t="str">
            <v>UH0102A2  2015-01-19</v>
          </cell>
          <cell r="F3497" t="str">
            <v>PCS</v>
          </cell>
        </row>
        <row r="3498">
          <cell r="C3498" t="str">
            <v>P14V0007R0</v>
          </cell>
          <cell r="D3498" t="str">
            <v>WUH4A主板(条码纸)</v>
          </cell>
          <cell r="E3498" t="str">
            <v>UH0401AA2  2014-11-20</v>
          </cell>
          <cell r="F3498" t="str">
            <v>PCS</v>
          </cell>
        </row>
        <row r="3499">
          <cell r="C3499" t="str">
            <v>P14V0007R1</v>
          </cell>
          <cell r="D3499" t="str">
            <v>WUH4A主板(条码纸)</v>
          </cell>
          <cell r="E3499" t="str">
            <v>UH0401AA3  2015-01-09</v>
          </cell>
          <cell r="F3499" t="str">
            <v>PCS</v>
          </cell>
        </row>
        <row r="3500">
          <cell r="C3500" t="str">
            <v>P14V0008R0</v>
          </cell>
          <cell r="D3500" t="str">
            <v>WUH4A IR红外板(条码纸)</v>
          </cell>
          <cell r="E3500" t="str">
            <v>UH0401AB2  2014-12-02</v>
          </cell>
          <cell r="F3500" t="str">
            <v>PCS</v>
          </cell>
        </row>
        <row r="3501">
          <cell r="C3501" t="str">
            <v>P14V0009R0</v>
          </cell>
          <cell r="D3501" t="str">
            <v>SUH4主板(条码纸)</v>
          </cell>
          <cell r="E3501" t="str">
            <v>UH0104A1  2014-12-03</v>
          </cell>
          <cell r="F3501" t="str">
            <v>PCS</v>
          </cell>
        </row>
        <row r="3502">
          <cell r="C3502" t="str">
            <v>P14V0009R1</v>
          </cell>
          <cell r="D3502" t="str">
            <v>SUH4主板(条码纸)</v>
          </cell>
          <cell r="E3502" t="str">
            <v>UH0104A2  2015-01-19</v>
          </cell>
          <cell r="F3502" t="str">
            <v>PCS</v>
          </cell>
        </row>
        <row r="3503">
          <cell r="C3503" t="str">
            <v>P14V0010R0</v>
          </cell>
          <cell r="D3503" t="str">
            <v>NDS-SW41P IR红外板(条码纸)</v>
          </cell>
          <cell r="E3503" t="str">
            <v>UH0401BB2  2014-12-02</v>
          </cell>
          <cell r="F3503" t="str">
            <v>PCS</v>
          </cell>
        </row>
        <row r="3504">
          <cell r="C3504" t="str">
            <v>P15V0001R0</v>
          </cell>
          <cell r="D3504" t="str">
            <v>4K*2K输入板(条码纸)</v>
          </cell>
          <cell r="E3504" t="str">
            <v>UHBT88AD0  2014-11-03</v>
          </cell>
          <cell r="F3504" t="str">
            <v>PCS</v>
          </cell>
        </row>
        <row r="3505">
          <cell r="C3505" t="str">
            <v>P15V0002R0</v>
          </cell>
          <cell r="D3505" t="str">
            <v>4K*2K远端输出卡板(条码纸)</v>
          </cell>
          <cell r="E3505" t="str">
            <v>UHBT88AE0  2014-11-03</v>
          </cell>
          <cell r="F3505" t="str">
            <v>PCS</v>
          </cell>
        </row>
        <row r="3506">
          <cell r="C3506" t="str">
            <v>P15V0003R0</v>
          </cell>
          <cell r="D3506" t="str">
            <v>4K*2K本地输出卡板(条码纸)</v>
          </cell>
          <cell r="E3506" t="str">
            <v>UHBT88AH0  2014-11-03</v>
          </cell>
          <cell r="F3506" t="str">
            <v>PCS</v>
          </cell>
        </row>
        <row r="3507">
          <cell r="C3507" t="str">
            <v>P15V0004R0</v>
          </cell>
          <cell r="D3507" t="str">
            <v>4K*2K输入板(条码纸)</v>
          </cell>
          <cell r="E3507" t="str">
            <v>4IUHA0  2014-11-05</v>
          </cell>
          <cell r="F3507" t="str">
            <v>PCS</v>
          </cell>
        </row>
        <row r="3508">
          <cell r="C3508" t="str">
            <v>P15V0005R0</v>
          </cell>
          <cell r="D3508" t="str">
            <v>4K*2K输出板(条码纸)</v>
          </cell>
          <cell r="E3508" t="str">
            <v>4OUHA0  2014-11-05</v>
          </cell>
          <cell r="F3508" t="str">
            <v>PCS</v>
          </cell>
        </row>
        <row r="3509">
          <cell r="C3509" t="str">
            <v>P15V0006R0</v>
          </cell>
          <cell r="D3509" t="str">
            <v>4K*2K输入板(条码纸)</v>
          </cell>
          <cell r="E3509" t="str">
            <v>4IBTA1  2014-09-04</v>
          </cell>
          <cell r="F3509" t="str">
            <v>PCS</v>
          </cell>
        </row>
        <row r="3510">
          <cell r="C3510" t="str">
            <v>P15V0007R0</v>
          </cell>
          <cell r="D3510" t="str">
            <v>4K*2K输出板(条码纸)</v>
          </cell>
          <cell r="E3510" t="str">
            <v>4OBTA1  2014-11-13</v>
          </cell>
          <cell r="F3510" t="str">
            <v>PCS</v>
          </cell>
        </row>
        <row r="3511">
          <cell r="C3511" t="str">
            <v>P15V0007R1</v>
          </cell>
          <cell r="D3511" t="str">
            <v>SC121D-T/TN PoC主板（条码纸）</v>
          </cell>
          <cell r="E3511" t="str">
            <v>SC1202AA5  2014-11-12</v>
          </cell>
          <cell r="F3511" t="str">
            <v>PCS</v>
          </cell>
        </row>
        <row r="3512">
          <cell r="C3512" t="str">
            <v>P15V0008R0</v>
          </cell>
          <cell r="D3512" t="str">
            <v>MDV66TP DVI/VGA输入卡板(条码纸)</v>
          </cell>
          <cell r="E3512" t="str">
            <v>3I_DSA1  2014-12-05</v>
          </cell>
          <cell r="F3512" t="str">
            <v>PCS</v>
          </cell>
        </row>
        <row r="3513">
          <cell r="C3513" t="str">
            <v>P15V0009R0</v>
          </cell>
          <cell r="D3513" t="str">
            <v>MDV66TP TP输入卡板(条码纸)</v>
          </cell>
          <cell r="E3513" t="str">
            <v>3I_TPA1  2014-11-24</v>
          </cell>
          <cell r="F3513" t="str">
            <v>PCS</v>
          </cell>
        </row>
        <row r="3514">
          <cell r="C3514" t="str">
            <v>P15V0010R0</v>
          </cell>
          <cell r="D3514" t="str">
            <v>MDV66TP DVI/VGA输出卡板(条码纸)</v>
          </cell>
          <cell r="E3514" t="str">
            <v>3O_DSA1  2014-11-24</v>
          </cell>
          <cell r="F3514" t="str">
            <v>PCS</v>
          </cell>
        </row>
        <row r="3515">
          <cell r="C3515" t="str">
            <v>P15V0011R0</v>
          </cell>
          <cell r="D3515" t="str">
            <v>MDV66TP TP输出卡板(条码纸)</v>
          </cell>
          <cell r="E3515" t="str">
            <v>3O_TPA1  2014-12-05</v>
          </cell>
          <cell r="F3515" t="str">
            <v>PCS</v>
          </cell>
        </row>
        <row r="3516">
          <cell r="C3516" t="str">
            <v>P15V0012R0</v>
          </cell>
          <cell r="D3516" t="str">
            <v>MMX-4O-UF高清输出板(条码纸)</v>
          </cell>
          <cell r="E3516" t="str">
            <v>4OUFA1  2014-12-20</v>
          </cell>
          <cell r="F3516" t="str">
            <v>PCS</v>
          </cell>
        </row>
        <row r="3517">
          <cell r="C3517" t="str">
            <v>P15V0013R0</v>
          </cell>
          <cell r="D3517" t="str">
            <v>MMX-4I-UF高清输入板(条码纸)</v>
          </cell>
          <cell r="E3517" t="str">
            <v>4IUFA1  2014-12-20</v>
          </cell>
          <cell r="F3517" t="str">
            <v>PCS</v>
          </cell>
        </row>
        <row r="3518">
          <cell r="C3518" t="str">
            <v>P16V0001R0</v>
          </cell>
          <cell r="D3518" t="str">
            <v>FOUH302T发射板(条码纸)</v>
          </cell>
          <cell r="E3518" t="str">
            <v>UHFBTA2  2014-12-10</v>
          </cell>
          <cell r="F3518" t="str">
            <v>PCS</v>
          </cell>
        </row>
        <row r="3519">
          <cell r="C3519" t="str">
            <v>P16V0001R1</v>
          </cell>
          <cell r="D3519" t="str">
            <v>FOUH302T发射板(条码纸)</v>
          </cell>
          <cell r="E3519" t="str">
            <v>UHFBTA3  2015-01-12</v>
          </cell>
          <cell r="F3519" t="str">
            <v>PCS</v>
          </cell>
        </row>
        <row r="3520">
          <cell r="C3520" t="str">
            <v>P16V0002R0</v>
          </cell>
          <cell r="D3520" t="str">
            <v>FOUH302R接收板(条码纸)</v>
          </cell>
          <cell r="E3520" t="str">
            <v>UHFBRA2  2014-12-17</v>
          </cell>
          <cell r="F3520" t="str">
            <v>PCS</v>
          </cell>
        </row>
        <row r="3521">
          <cell r="C3521" t="str">
            <v>P16V0002R1</v>
          </cell>
          <cell r="D3521" t="str">
            <v>FOUH302R接收板(条码纸)</v>
          </cell>
          <cell r="E3521" t="str">
            <v>UHFBRA3  2015-01-16</v>
          </cell>
          <cell r="F3521" t="str">
            <v>PCS</v>
          </cell>
        </row>
        <row r="3522">
          <cell r="C3522" t="str">
            <v>P16V0003R0</v>
          </cell>
          <cell r="D3522" t="str">
            <v>TPHD-BYE-R(条码纸)</v>
          </cell>
          <cell r="E3522" t="str">
            <v>UHBT70PRA2  2015-01-12</v>
          </cell>
          <cell r="F3522" t="str">
            <v>PCS</v>
          </cell>
        </row>
        <row r="3523">
          <cell r="C3523" t="str">
            <v>P16V0004R0</v>
          </cell>
          <cell r="D3523" t="str">
            <v>TPHD-BYE-T(条码纸)</v>
          </cell>
          <cell r="E3523" t="str">
            <v>UHBT70PTA2  2015-01-12</v>
          </cell>
          <cell r="F3523" t="str">
            <v>PCS</v>
          </cell>
        </row>
        <row r="3524">
          <cell r="C3524" t="str">
            <v>T-P01V0001R0</v>
          </cell>
          <cell r="D3524" t="str">
            <v>HD8前板(条码纸）</v>
          </cell>
          <cell r="E3524" t="str">
            <v>PU2U3UAB0  2010.03.24</v>
          </cell>
          <cell r="F3524" t="str">
            <v>PCS</v>
          </cell>
        </row>
        <row r="3525">
          <cell r="C3525" t="str">
            <v>T-P01V0002R0</v>
          </cell>
          <cell r="D3525" t="str">
            <v>HD16前板（条码纸）</v>
          </cell>
          <cell r="E3525" t="str">
            <v>PU2U3UAB0  2010.03.24</v>
          </cell>
          <cell r="F3525" t="str">
            <v>PCS</v>
          </cell>
        </row>
        <row r="3526">
          <cell r="C3526" t="str">
            <v>T-P01V0003R0</v>
          </cell>
          <cell r="D3526" t="str">
            <v>DV8前板（条码纸）</v>
          </cell>
          <cell r="E3526" t="str">
            <v>PU2U3UAB0  2010.03.24</v>
          </cell>
          <cell r="F3526" t="str">
            <v>PCS</v>
          </cell>
        </row>
        <row r="3527">
          <cell r="C3527" t="str">
            <v>T-P01V0004R0</v>
          </cell>
          <cell r="D3527" t="str">
            <v>DV16前板（条码纸）</v>
          </cell>
          <cell r="E3527" t="str">
            <v>PU2U3UAB0  2010.03.24</v>
          </cell>
          <cell r="F3527" t="str">
            <v>PCS</v>
          </cell>
        </row>
        <row r="3528">
          <cell r="C3528" t="str">
            <v>T-P01V0005R0</v>
          </cell>
          <cell r="D3528" t="str">
            <v>HD32A前板（条码纸）</v>
          </cell>
          <cell r="E3528" t="str">
            <v>PU2U3UAB0  2010.03.24</v>
          </cell>
          <cell r="F3528" t="str">
            <v>PCS</v>
          </cell>
        </row>
        <row r="3529">
          <cell r="C3529" t="str">
            <v>T-P01V0006R0</v>
          </cell>
          <cell r="D3529" t="str">
            <v>HD32B前板（条码纸）</v>
          </cell>
          <cell r="E3529" t="str">
            <v>PU2U3UAB0  2010.03.24</v>
          </cell>
          <cell r="F3529" t="str">
            <v>PCS</v>
          </cell>
        </row>
        <row r="3530">
          <cell r="C3530" t="str">
            <v>T-P01V0007R0</v>
          </cell>
          <cell r="D3530" t="str">
            <v>DV32A前板（条码纸）</v>
          </cell>
          <cell r="E3530" t="str">
            <v>PU2U3UAB0  2010.03.24</v>
          </cell>
          <cell r="F3530" t="str">
            <v>PCS</v>
          </cell>
        </row>
        <row r="3531">
          <cell r="C3531" t="str">
            <v>T-P01V0008R0</v>
          </cell>
          <cell r="D3531" t="str">
            <v>DV32B前板（条码纸）</v>
          </cell>
          <cell r="E3531" t="str">
            <v>PU2U3UAB0  2010.03.24</v>
          </cell>
          <cell r="F3531" t="str">
            <v>PCS</v>
          </cell>
        </row>
        <row r="3532">
          <cell r="C3532" t="str">
            <v>T-P01V0009R0</v>
          </cell>
          <cell r="D3532" t="str">
            <v>VG16前板（条码纸）</v>
          </cell>
          <cell r="E3532" t="str">
            <v>PU2U3UAB0  2010.03.24</v>
          </cell>
          <cell r="F3532" t="str">
            <v>PCS</v>
          </cell>
        </row>
        <row r="3533">
          <cell r="C3533" t="str">
            <v>T-P01V0010R0</v>
          </cell>
          <cell r="D3533" t="str">
            <v>RG8前板（条码纸）</v>
          </cell>
          <cell r="E3533" t="str">
            <v>PU2U3UAB0  2010.03.24</v>
          </cell>
          <cell r="F3533" t="str">
            <v>PCS</v>
          </cell>
        </row>
        <row r="3534">
          <cell r="C3534" t="str">
            <v>T-P01V0011R0</v>
          </cell>
          <cell r="D3534" t="str">
            <v>VG8前板（条码纸）</v>
          </cell>
          <cell r="E3534" t="str">
            <v>PU2U3UAB0  2010.03.24</v>
          </cell>
          <cell r="F3534" t="str">
            <v>PCS</v>
          </cell>
        </row>
        <row r="3535">
          <cell r="C3535" t="str">
            <v>T-P01V0012R0</v>
          </cell>
          <cell r="D3535" t="str">
            <v>CV16前板（条码纸）</v>
          </cell>
          <cell r="E3535" t="str">
            <v>PU2U3UAB0  2010.03.24</v>
          </cell>
          <cell r="F3535" t="str">
            <v>PCS</v>
          </cell>
        </row>
        <row r="3536">
          <cell r="C3536" t="str">
            <v>T-P01V0013R0</v>
          </cell>
          <cell r="D3536" t="str">
            <v>RG16前板（条码纸）</v>
          </cell>
          <cell r="E3536" t="str">
            <v>PU2U3UAB0  2010.03.24</v>
          </cell>
          <cell r="F3536" t="str">
            <v>PCS</v>
          </cell>
        </row>
        <row r="3537">
          <cell r="C3537" t="str">
            <v>T-P01V0014R0</v>
          </cell>
          <cell r="D3537" t="str">
            <v>RG32A前板（条码纸）</v>
          </cell>
          <cell r="E3537" t="str">
            <v>PU2U3UAB0  2010.03.24</v>
          </cell>
          <cell r="F3537" t="str">
            <v>PCS</v>
          </cell>
        </row>
        <row r="3538">
          <cell r="C3538" t="str">
            <v>T-P01V0015R0</v>
          </cell>
          <cell r="D3538" t="str">
            <v>RG32B前板（条码纸）</v>
          </cell>
          <cell r="E3538" t="str">
            <v>PU2U3UAB0  2010.03.24</v>
          </cell>
          <cell r="F3538" t="str">
            <v>PCS</v>
          </cell>
        </row>
        <row r="3539">
          <cell r="C3539" t="str">
            <v>T-P01V0016R0</v>
          </cell>
          <cell r="D3539" t="str">
            <v>MRG96主前板（条码纸）</v>
          </cell>
          <cell r="E3539" t="str">
            <v>PU2U3UAB0  2010.03.24</v>
          </cell>
          <cell r="F3539" t="str">
            <v>PCS</v>
          </cell>
        </row>
        <row r="3540">
          <cell r="C3540" t="str">
            <v>T-P01V0017R0</v>
          </cell>
          <cell r="D3540" t="str">
            <v>MRG96副前板（条码纸）</v>
          </cell>
          <cell r="E3540" t="str">
            <v>PU2U3UAB0  2010.03.24</v>
          </cell>
          <cell r="F3540" t="str">
            <v>PCS</v>
          </cell>
        </row>
        <row r="3541">
          <cell r="C3541" t="str">
            <v>T-P01V0018R0</v>
          </cell>
          <cell r="D3541" t="str">
            <v>MHD44前板（条码纸）</v>
          </cell>
          <cell r="E3541" t="str">
            <v>PU1UAA4  2009.03.26</v>
          </cell>
          <cell r="F3541" t="str">
            <v>PCS</v>
          </cell>
        </row>
        <row r="3542">
          <cell r="C3542" t="str">
            <v>T-P01V0018R1</v>
          </cell>
          <cell r="D3542" t="str">
            <v>MHD44前板（条码纸）</v>
          </cell>
          <cell r="E3542" t="str">
            <v>HDMI44AB0  2013-10-14</v>
          </cell>
          <cell r="F3542" t="str">
            <v>PCS</v>
          </cell>
        </row>
        <row r="3543">
          <cell r="C3543" t="str">
            <v>T-P01V0019R0</v>
          </cell>
          <cell r="D3543" t="str">
            <v>MVG44前板（条码纸）</v>
          </cell>
          <cell r="E3543" t="str">
            <v>PU1UAA4  2009.03.26</v>
          </cell>
          <cell r="F3543" t="str">
            <v>PCS</v>
          </cell>
        </row>
        <row r="3544">
          <cell r="C3544" t="str">
            <v>T-P01V0019R1</v>
          </cell>
          <cell r="D3544" t="str">
            <v>MVG44前板（条码纸）</v>
          </cell>
          <cell r="E3544" t="str">
            <v>HDMI44AB0  2013-10-14</v>
          </cell>
          <cell r="F3544" t="str">
            <v>PCS</v>
          </cell>
        </row>
        <row r="3545">
          <cell r="C3545" t="str">
            <v>T-P01V0020R0</v>
          </cell>
          <cell r="D3545" t="str">
            <v>MDV44前板（条码纸）</v>
          </cell>
          <cell r="E3545" t="str">
            <v>PU1UAA4  2009.03.26</v>
          </cell>
          <cell r="F3545" t="str">
            <v>PCS</v>
          </cell>
        </row>
        <row r="3546">
          <cell r="C3546" t="str">
            <v>T-P01V0020R1</v>
          </cell>
          <cell r="D3546" t="str">
            <v>MDV44前板（条码纸）</v>
          </cell>
          <cell r="E3546" t="str">
            <v>HDMI44AB0  2013-10-14</v>
          </cell>
          <cell r="F3546" t="str">
            <v>PCS</v>
          </cell>
        </row>
        <row r="3547">
          <cell r="C3547" t="str">
            <v>T-P01V0021R0</v>
          </cell>
          <cell r="D3547" t="str">
            <v>音频板（条码纸）</v>
          </cell>
          <cell r="E3547" t="str">
            <v>MA44AA1  2010.10.15</v>
          </cell>
          <cell r="F3547" t="str">
            <v>PCS</v>
          </cell>
        </row>
        <row r="3548">
          <cell r="C3548" t="str">
            <v>T-P01V0022R0</v>
          </cell>
          <cell r="D3548" t="str">
            <v>MMX88A音频板（条码纸）</v>
          </cell>
          <cell r="E3548" t="str">
            <v>MA88AA2  2012.03.02</v>
          </cell>
          <cell r="F3548" t="str">
            <v>PCS</v>
          </cell>
        </row>
        <row r="3549">
          <cell r="C3549" t="str">
            <v>T-P01V0022R1</v>
          </cell>
          <cell r="D3549" t="str">
            <v>MMX88A/MDV88A(D版）音频板（条码纸）</v>
          </cell>
          <cell r="E3549" t="str">
            <v>MA88AA3  2012.10.17</v>
          </cell>
          <cell r="F3549" t="str">
            <v>PCS</v>
          </cell>
        </row>
        <row r="3550">
          <cell r="C3550" t="str">
            <v>T-P01V0022R2</v>
          </cell>
          <cell r="D3550" t="str">
            <v>MMX88A/MDV88A(D版）音频板（条码纸）</v>
          </cell>
          <cell r="E3550" t="str">
            <v>MA88AA4 2013-10-15</v>
          </cell>
          <cell r="F3550" t="str">
            <v>PCS</v>
          </cell>
        </row>
        <row r="3551">
          <cell r="C3551" t="str">
            <v>T-P01V0023R0</v>
          </cell>
          <cell r="D3551" t="str">
            <v>16A板音频IN板（条码纸）</v>
          </cell>
          <cell r="E3551" t="str">
            <v>MA16-64AA1  2010.01.06</v>
          </cell>
          <cell r="F3551" t="str">
            <v>PCS</v>
          </cell>
        </row>
        <row r="3552">
          <cell r="C3552" t="str">
            <v>T-P01V0023R1</v>
          </cell>
          <cell r="D3552" t="str">
            <v>16A板音频IN板（条码纸）</v>
          </cell>
          <cell r="E3552" t="str">
            <v>MA16-64AA2  2012.08.06</v>
          </cell>
          <cell r="F3552" t="str">
            <v>PCS</v>
          </cell>
        </row>
        <row r="3553">
          <cell r="C3553" t="str">
            <v>T-P01V0024R0</v>
          </cell>
          <cell r="D3553" t="str">
            <v>32A板音频IN板（条码纸）</v>
          </cell>
          <cell r="E3553" t="str">
            <v>MA16-64AA1  2010.01.06</v>
          </cell>
          <cell r="F3553" t="str">
            <v>PCS</v>
          </cell>
        </row>
        <row r="3554">
          <cell r="C3554" t="str">
            <v>T-P01V0024R1</v>
          </cell>
          <cell r="D3554" t="str">
            <v>32A板音频IN板（条码纸）</v>
          </cell>
          <cell r="E3554" t="str">
            <v>MA16-64AA2  2012.08.06</v>
          </cell>
          <cell r="F3554" t="str">
            <v>PCS</v>
          </cell>
        </row>
        <row r="3555">
          <cell r="C3555" t="str">
            <v>T-P01V0025R0</v>
          </cell>
          <cell r="D3555" t="str">
            <v>32B板音频IN板（条码纸）</v>
          </cell>
          <cell r="E3555" t="str">
            <v>MA16-64AA1  2010.01.06</v>
          </cell>
          <cell r="F3555" t="str">
            <v>PCS</v>
          </cell>
        </row>
        <row r="3556">
          <cell r="C3556" t="str">
            <v>T-P01V0025R1</v>
          </cell>
          <cell r="D3556" t="str">
            <v>32B板音频IN板（条码纸）</v>
          </cell>
          <cell r="E3556" t="str">
            <v>MA16-64AA2  2012.08.06</v>
          </cell>
          <cell r="F3556" t="str">
            <v>PCS</v>
          </cell>
        </row>
        <row r="3557">
          <cell r="C3557" t="str">
            <v>T-P01V0026R0</v>
          </cell>
          <cell r="D3557" t="str">
            <v>16A板音频OUT板（条码纸）</v>
          </cell>
          <cell r="E3557" t="str">
            <v>MA16-64AB1  2010.01.09</v>
          </cell>
          <cell r="F3557" t="str">
            <v>PCS</v>
          </cell>
        </row>
        <row r="3558">
          <cell r="C3558" t="str">
            <v>T-P01V0026R1</v>
          </cell>
          <cell r="D3558" t="str">
            <v>16A板音频OUT板（条码纸）</v>
          </cell>
          <cell r="E3558" t="str">
            <v>MA16-64AB2  2012.08.06</v>
          </cell>
          <cell r="F3558" t="str">
            <v>PCS</v>
          </cell>
        </row>
        <row r="3559">
          <cell r="C3559" t="str">
            <v>T-P01V0027R0</v>
          </cell>
          <cell r="D3559" t="str">
            <v>32A板音频OUT板（条码纸）</v>
          </cell>
          <cell r="E3559" t="str">
            <v>MA16-64AB1  2010.01.09</v>
          </cell>
          <cell r="F3559" t="str">
            <v>PCS</v>
          </cell>
        </row>
        <row r="3560">
          <cell r="C3560" t="str">
            <v>T-P01V0027R1</v>
          </cell>
          <cell r="D3560" t="str">
            <v>32A板音频OUT板（条码纸）</v>
          </cell>
          <cell r="E3560" t="str">
            <v>MA16-64AB2  2012.08.06</v>
          </cell>
          <cell r="F3560" t="str">
            <v>PCS</v>
          </cell>
        </row>
        <row r="3561">
          <cell r="C3561" t="str">
            <v>T-P01V0028R0</v>
          </cell>
          <cell r="D3561" t="str">
            <v>32B板音频OUT板（条码纸）</v>
          </cell>
          <cell r="E3561" t="str">
            <v>MA16-64AB1  2010.01.09</v>
          </cell>
          <cell r="F3561" t="str">
            <v>PCS</v>
          </cell>
        </row>
        <row r="3562">
          <cell r="C3562" t="str">
            <v>T-P01V0028R1</v>
          </cell>
          <cell r="D3562" t="str">
            <v>32B板音频OUT板（条码纸）</v>
          </cell>
          <cell r="E3562" t="str">
            <v>MA16-64AB2  2012.08.06</v>
          </cell>
          <cell r="F3562" t="str">
            <v>PCS</v>
          </cell>
        </row>
        <row r="3563">
          <cell r="C3563" t="str">
            <v>T-P01V0029R0</v>
          </cell>
          <cell r="D3563" t="str">
            <v>音视频板（条码纸）</v>
          </cell>
          <cell r="E3563" t="str">
            <v>MVG44AA2  2009.08.18</v>
          </cell>
          <cell r="F3563" t="str">
            <v>PCS</v>
          </cell>
        </row>
        <row r="3564">
          <cell r="C3564" t="str">
            <v>T-P01V0029R1</v>
          </cell>
          <cell r="D3564" t="str">
            <v>音视频板（条码纸）</v>
          </cell>
          <cell r="E3564" t="str">
            <v>MVG44AA3  2012.09.18</v>
          </cell>
          <cell r="F3564" t="str">
            <v>PCS</v>
          </cell>
        </row>
        <row r="3565">
          <cell r="C3565" t="str">
            <v>T-P01V0030R0</v>
          </cell>
          <cell r="D3565" t="str">
            <v>视频板（条码纸）</v>
          </cell>
          <cell r="E3565" t="str">
            <v>MCV44AA1  2009.08.09</v>
          </cell>
          <cell r="F3565" t="str">
            <v>PCS</v>
          </cell>
        </row>
        <row r="3566">
          <cell r="C3566" t="str">
            <v>T-P01V0031R0</v>
          </cell>
          <cell r="D3566" t="str">
            <v>音视频板（条码纸）</v>
          </cell>
          <cell r="E3566" t="str">
            <v>MCV88AIIAA2  2009.08.05</v>
          </cell>
          <cell r="F3566" t="str">
            <v>PCS</v>
          </cell>
        </row>
        <row r="3567">
          <cell r="C3567" t="str">
            <v>T-P01V0032R0</v>
          </cell>
          <cell r="D3567" t="str">
            <v>音频板（条码纸）</v>
          </cell>
          <cell r="E3567" t="str">
            <v>MCV88AIIAB1  2009.07.15</v>
          </cell>
          <cell r="F3567" t="str">
            <v>PCS</v>
          </cell>
        </row>
        <row r="3568">
          <cell r="C3568" t="str">
            <v>T-P01V0033R0</v>
          </cell>
          <cell r="D3568" t="str">
            <v>控制板（条码纸）</v>
          </cell>
          <cell r="E3568" t="str">
            <v>MCV88AIIAC2  2009.07.25</v>
          </cell>
          <cell r="F3568" t="str">
            <v>PCS</v>
          </cell>
        </row>
        <row r="3569">
          <cell r="C3569" t="str">
            <v>T-P01V0034R0</v>
          </cell>
          <cell r="D3569" t="str">
            <v>MCV3232视频板（条码纸）</v>
          </cell>
          <cell r="E3569" t="str">
            <v>MCV3232AE0  2010.12.10</v>
          </cell>
          <cell r="F3569" t="str">
            <v>PCS</v>
          </cell>
        </row>
        <row r="3570">
          <cell r="C3570" t="str">
            <v>T-P01V0035R0</v>
          </cell>
          <cell r="D3570" t="str">
            <v>视频板（条码纸）</v>
          </cell>
          <cell r="E3570" t="str">
            <v>MDV44AA3  2010.07.05</v>
          </cell>
          <cell r="F3570" t="str">
            <v>PCS</v>
          </cell>
        </row>
        <row r="3571">
          <cell r="C3571" t="str">
            <v>T-P01V0036R0</v>
          </cell>
          <cell r="D3571" t="str">
            <v>HD8切换板（条码纸）</v>
          </cell>
          <cell r="E3571" t="str">
            <v>2011.07.14</v>
          </cell>
          <cell r="F3571" t="str">
            <v>PCS</v>
          </cell>
        </row>
        <row r="3572">
          <cell r="C3572" t="str">
            <v>T-P01V0037R0</v>
          </cell>
          <cell r="D3572" t="str">
            <v>HD16A切换板（条码纸）</v>
          </cell>
          <cell r="E3572" t="str">
            <v>2011.07.14</v>
          </cell>
          <cell r="F3572" t="str">
            <v>PCS</v>
          </cell>
        </row>
        <row r="3573">
          <cell r="C3573" t="str">
            <v>T-P01V0038R0</v>
          </cell>
          <cell r="D3573" t="str">
            <v>HD16B切换板（条码纸）</v>
          </cell>
          <cell r="E3573" t="str">
            <v>2011.07.14</v>
          </cell>
          <cell r="F3573" t="str">
            <v>PCS</v>
          </cell>
        </row>
        <row r="3574">
          <cell r="C3574" t="str">
            <v>T-P01V0039R0</v>
          </cell>
          <cell r="D3574" t="str">
            <v>DV8切换板（条码纸）</v>
          </cell>
          <cell r="E3574" t="str">
            <v>2011.07.14</v>
          </cell>
          <cell r="F3574" t="str">
            <v>PCS</v>
          </cell>
        </row>
        <row r="3575">
          <cell r="C3575" t="str">
            <v>T-P01V0040R0</v>
          </cell>
          <cell r="D3575" t="str">
            <v>DV16A切换板（条码纸）</v>
          </cell>
          <cell r="E3575" t="str">
            <v>2011.07.14</v>
          </cell>
          <cell r="F3575" t="str">
            <v>PCS</v>
          </cell>
        </row>
        <row r="3576">
          <cell r="C3576" t="str">
            <v>T-P01V0041R0</v>
          </cell>
          <cell r="D3576" t="str">
            <v>DV16B切换板（条码纸）</v>
          </cell>
          <cell r="E3576" t="str">
            <v>2011.07.14</v>
          </cell>
          <cell r="F3576" t="str">
            <v>PCS</v>
          </cell>
        </row>
        <row r="3577">
          <cell r="C3577" t="str">
            <v>T-P01V0042R0</v>
          </cell>
          <cell r="D3577" t="str">
            <v>视频IO板（条码纸）</v>
          </cell>
          <cell r="E3577" t="str">
            <v>MDV88BC0  2011.08.07</v>
          </cell>
          <cell r="F3577" t="str">
            <v>PCS</v>
          </cell>
        </row>
        <row r="3578">
          <cell r="C3578" t="str">
            <v>T-P01V0043R0</v>
          </cell>
          <cell r="D3578" t="str">
            <v>视频背板（条码纸）</v>
          </cell>
          <cell r="E3578" t="str">
            <v>MDV1616AB4  2011.07.14</v>
          </cell>
          <cell r="F3578" t="str">
            <v>PCS</v>
          </cell>
        </row>
        <row r="3579">
          <cell r="C3579" t="str">
            <v>T-P01V0044R0</v>
          </cell>
          <cell r="D3579" t="str">
            <v>视频背板（条码纸）</v>
          </cell>
          <cell r="E3579" t="str">
            <v>MDV3232AA1  2011.10.28</v>
          </cell>
          <cell r="F3579" t="str">
            <v>PCS</v>
          </cell>
        </row>
        <row r="3580">
          <cell r="C3580" t="str">
            <v>T-P01V0045R0</v>
          </cell>
          <cell r="D3580" t="str">
            <v>MXHD44视频IO板（条码纸）</v>
          </cell>
          <cell r="E3580" t="str">
            <v>MHD44BA1  2011.05.22</v>
          </cell>
          <cell r="F3580" t="str">
            <v>PCS</v>
          </cell>
        </row>
        <row r="3581">
          <cell r="C3581" t="str">
            <v>T-P01V0045R1</v>
          </cell>
          <cell r="D3581" t="str">
            <v>MXHD44视频IO板（条码纸）</v>
          </cell>
          <cell r="E3581" t="str">
            <v>HDMI44AA0  2013-10-14</v>
          </cell>
          <cell r="F3581" t="str">
            <v>PCS</v>
          </cell>
        </row>
        <row r="3582">
          <cell r="C3582" t="str">
            <v>T-P01V0046R0</v>
          </cell>
          <cell r="D3582" t="str">
            <v>MHD44视频IO板（条码纸）</v>
          </cell>
          <cell r="E3582" t="str">
            <v>MHD44BA1  2011.05.22</v>
          </cell>
          <cell r="F3582" t="str">
            <v>PCS</v>
          </cell>
        </row>
        <row r="3583">
          <cell r="C3583" t="str">
            <v>T-P01V0046R1</v>
          </cell>
          <cell r="D3583" t="str">
            <v>MHD44视频IO板（条码纸）</v>
          </cell>
          <cell r="E3583" t="str">
            <v>HDMI44AA0  2013-10-14</v>
          </cell>
          <cell r="F3583" t="str">
            <v>PCS</v>
          </cell>
        </row>
        <row r="3584">
          <cell r="C3584" t="str">
            <v>T-P01V0047R0</v>
          </cell>
          <cell r="D3584" t="str">
            <v>MHD8/16视频IO板（条码纸）</v>
          </cell>
          <cell r="E3584" t="str">
            <v>MHD88AC2  2011.11.04</v>
          </cell>
          <cell r="F3584" t="str">
            <v>PCS</v>
          </cell>
        </row>
        <row r="3585">
          <cell r="C3585" t="str">
            <v>T-P01V0048R0</v>
          </cell>
          <cell r="D3585" t="str">
            <v>HV切换板（条码纸）</v>
          </cell>
          <cell r="E3585" t="str">
            <v>MRG88AA1  2008.09.09</v>
          </cell>
          <cell r="F3585" t="str">
            <v>PCS</v>
          </cell>
        </row>
        <row r="3586">
          <cell r="C3586" t="str">
            <v>T-P01V0049R0</v>
          </cell>
          <cell r="D3586" t="str">
            <v>HV切换副板（条码纸）</v>
          </cell>
          <cell r="E3586" t="str">
            <v>MRG88AC1  2008.09.09</v>
          </cell>
          <cell r="F3586" t="str">
            <v>PCS</v>
          </cell>
        </row>
        <row r="3587">
          <cell r="C3587" t="str">
            <v>T-P01V0050R0</v>
          </cell>
          <cell r="D3587" t="str">
            <v>RGB切换板（条码纸）</v>
          </cell>
          <cell r="E3587" t="str">
            <v>MRG88AB1  2008.09.09</v>
          </cell>
          <cell r="F3587" t="str">
            <v>PCS</v>
          </cell>
        </row>
        <row r="3588">
          <cell r="C3588" t="str">
            <v>T-P01V0051R0</v>
          </cell>
          <cell r="D3588" t="str">
            <v>1616HV切换板（条码纸）</v>
          </cell>
          <cell r="E3588" t="str">
            <v>MRG1616AA0  2009.04.02</v>
          </cell>
          <cell r="F3588" t="str">
            <v>PCS</v>
          </cell>
        </row>
        <row r="3589">
          <cell r="C3589" t="str">
            <v>T-P01V0052R0</v>
          </cell>
          <cell r="D3589" t="str">
            <v>RGB切换板（条码纸）</v>
          </cell>
          <cell r="E3589" t="str">
            <v>MRG1616AB1  2011.09.07</v>
          </cell>
          <cell r="F3589" t="str">
            <v>PCS</v>
          </cell>
        </row>
        <row r="3590">
          <cell r="C3590" t="str">
            <v>T-P01V0053R0</v>
          </cell>
          <cell r="D3590" t="str">
            <v>控制转接板（条码纸）</v>
          </cell>
          <cell r="E3590" t="str">
            <v>MRG3232AC0  2009.03.13</v>
          </cell>
          <cell r="F3590" t="str">
            <v>PCS</v>
          </cell>
        </row>
        <row r="3591">
          <cell r="C3591" t="str">
            <v>T-P01V0054R0</v>
          </cell>
          <cell r="D3591" t="str">
            <v>3232RGB切换板（条码纸）</v>
          </cell>
          <cell r="E3591" t="str">
            <v>MRG3232BA1  2011.11.08</v>
          </cell>
          <cell r="F3591" t="str">
            <v>PCS</v>
          </cell>
        </row>
        <row r="3592">
          <cell r="C3592" t="str">
            <v>T-P01V0055R0</v>
          </cell>
          <cell r="D3592" t="str">
            <v>3232HV切换板（条码纸）</v>
          </cell>
          <cell r="E3592" t="str">
            <v>MRG3232BB0  2009.06.01</v>
          </cell>
          <cell r="F3592" t="str">
            <v>PCS</v>
          </cell>
        </row>
        <row r="3593">
          <cell r="C3593" t="str">
            <v>T-P01V0056R0</v>
          </cell>
          <cell r="D3593" t="str">
            <v>3208HV切换板（条码纸）</v>
          </cell>
          <cell r="E3593" t="str">
            <v>MRG3232BB0  2009.06.01</v>
          </cell>
          <cell r="F3593" t="str">
            <v>PCS</v>
          </cell>
        </row>
        <row r="3594">
          <cell r="C3594" t="str">
            <v>T-P01V0057R0</v>
          </cell>
          <cell r="D3594" t="str">
            <v>RGB6424(RGB)视频背板（条码纸）</v>
          </cell>
          <cell r="E3594" t="str">
            <v>MRG6464AE0  2009.08.10</v>
          </cell>
          <cell r="F3594" t="str">
            <v>PCS</v>
          </cell>
        </row>
        <row r="3595">
          <cell r="C3595" t="str">
            <v>T-P01V0058R0</v>
          </cell>
          <cell r="D3595" t="str">
            <v>视频板（条码纸）</v>
          </cell>
          <cell r="E3595" t="str">
            <v>MCV1616AB2  2009.03.24</v>
          </cell>
          <cell r="F3595" t="str">
            <v>PCS</v>
          </cell>
        </row>
        <row r="3596">
          <cell r="C3596" t="str">
            <v>T-P01V0059R0</v>
          </cell>
          <cell r="D3596" t="str">
            <v>视频板（条码纸）</v>
          </cell>
          <cell r="E3596" t="str">
            <v>MCV1616AB3  2012.08.06</v>
          </cell>
          <cell r="F3596" t="str">
            <v>PCS</v>
          </cell>
        </row>
        <row r="3597">
          <cell r="C3597" t="str">
            <v>T-P01V0062R0</v>
          </cell>
          <cell r="D3597" t="str">
            <v>MRG32电源板（条码纸）</v>
          </cell>
          <cell r="E3597" t="str">
            <v>PWAA1  2012.08.16</v>
          </cell>
          <cell r="F3597" t="str">
            <v>PCS</v>
          </cell>
        </row>
        <row r="3598">
          <cell r="C3598" t="str">
            <v>T-P01V0063R0</v>
          </cell>
          <cell r="D3598" t="str">
            <v>RGB6424HV_IN板（条码纸）</v>
          </cell>
          <cell r="E3598" t="str">
            <v>MRG128128AA0  2009.06.06</v>
          </cell>
          <cell r="F3598" t="str">
            <v>PCS</v>
          </cell>
        </row>
        <row r="3599">
          <cell r="C3599" t="str">
            <v>T-P01V0063R1</v>
          </cell>
          <cell r="D3599" t="str">
            <v>RGB6424HV_IN板（条码纸）</v>
          </cell>
          <cell r="E3599" t="str">
            <v>MRG128128AA1  2012.09.08</v>
          </cell>
          <cell r="F3599" t="str">
            <v>PCS</v>
          </cell>
        </row>
        <row r="3600">
          <cell r="C3600" t="str">
            <v>T-P01V0064R0</v>
          </cell>
          <cell r="D3600" t="str">
            <v>RGB6424HV-OUT板（条码纸）</v>
          </cell>
          <cell r="E3600" t="str">
            <v>MRG128128AC0  2009.06.06</v>
          </cell>
          <cell r="F3600" t="str">
            <v>PCS</v>
          </cell>
        </row>
        <row r="3601">
          <cell r="C3601" t="str">
            <v>T-P01V0064R1</v>
          </cell>
          <cell r="D3601" t="str">
            <v>RGB6424HV-OUT板（条码纸）</v>
          </cell>
          <cell r="E3601" t="str">
            <v>MRG128128AC1  2012.09.08</v>
          </cell>
          <cell r="F3601" t="str">
            <v>PCS</v>
          </cell>
        </row>
        <row r="3602">
          <cell r="C3602" t="str">
            <v>T-P01V0065R0</v>
          </cell>
          <cell r="D3602" t="str">
            <v>RGB6424IN板（条码纸）</v>
          </cell>
          <cell r="E3602" t="str">
            <v>MRG128128AB0  2009.06.06</v>
          </cell>
          <cell r="F3602" t="str">
            <v>PCS</v>
          </cell>
        </row>
        <row r="3603">
          <cell r="C3603" t="str">
            <v>T-P01V0065R1</v>
          </cell>
          <cell r="D3603" t="str">
            <v>RGB6424IN板（条码纸）</v>
          </cell>
          <cell r="E3603" t="str">
            <v>MRG128128AB1  2012.09.08</v>
          </cell>
          <cell r="F3603" t="str">
            <v>PCS</v>
          </cell>
        </row>
        <row r="3604">
          <cell r="C3604" t="str">
            <v>T-P01V0066R0</v>
          </cell>
          <cell r="D3604" t="str">
            <v>RGB6424OUT板（条码纸）</v>
          </cell>
          <cell r="E3604" t="str">
            <v>MRG128128AD0  2009.06.06</v>
          </cell>
          <cell r="F3604" t="str">
            <v>PCS</v>
          </cell>
        </row>
        <row r="3605">
          <cell r="C3605" t="str">
            <v>T-P01V0066R1</v>
          </cell>
          <cell r="D3605" t="str">
            <v>RGB6424OUT板（条码纸）</v>
          </cell>
          <cell r="E3605" t="str">
            <v>MRG128128AD1  2012.09.08</v>
          </cell>
          <cell r="F3605" t="str">
            <v>PCS</v>
          </cell>
        </row>
        <row r="3606">
          <cell r="C3606" t="str">
            <v>T-P01V0067R0</v>
          </cell>
          <cell r="D3606" t="str">
            <v>RGB9696(RGB)视频背板（条码纸）</v>
          </cell>
          <cell r="E3606" t="str">
            <v>MRG128128AE0  2009.06.06</v>
          </cell>
          <cell r="F3606" t="str">
            <v>PCS</v>
          </cell>
        </row>
        <row r="3607">
          <cell r="C3607" t="str">
            <v>T-P01V0068R0</v>
          </cell>
          <cell r="D3607" t="str">
            <v>CPU板（条码纸）</v>
          </cell>
          <cell r="E3607" t="str">
            <v>MDV3232AB1  2012.04.30</v>
          </cell>
          <cell r="F3607" t="str">
            <v>PCS</v>
          </cell>
        </row>
        <row r="3608">
          <cell r="C3608" t="str">
            <v>T-P01V0069R0</v>
          </cell>
          <cell r="D3608" t="str">
            <v>RGB6424(HV)视频背板（条码纸）</v>
          </cell>
          <cell r="E3608" t="str">
            <v>MRG6464AE0  2009.08.10</v>
          </cell>
          <cell r="F3608" t="str">
            <v>PCS</v>
          </cell>
        </row>
        <row r="3609">
          <cell r="C3609" t="str">
            <v>T-P01V0070R0</v>
          </cell>
          <cell r="D3609" t="str">
            <v>RGB9696HV-OUT板（条码纸）</v>
          </cell>
          <cell r="E3609" t="str">
            <v>MRG128128AC0  2009.06.06</v>
          </cell>
          <cell r="F3609" t="str">
            <v>PCS</v>
          </cell>
        </row>
        <row r="3610">
          <cell r="C3610" t="str">
            <v>T-P01V0070R1</v>
          </cell>
          <cell r="D3610" t="str">
            <v>RGB9696HV-OUT板A（条码纸）</v>
          </cell>
          <cell r="E3610" t="str">
            <v>MRG128128AC1 2012.09.08</v>
          </cell>
          <cell r="F3610" t="str">
            <v>PCS</v>
          </cell>
        </row>
        <row r="3611">
          <cell r="C3611" t="str">
            <v>T-P01V0071R0</v>
          </cell>
          <cell r="D3611" t="str">
            <v>RGB128128HV-OUT板（条码纸）</v>
          </cell>
          <cell r="E3611" t="str">
            <v>MRG128128AC0  2009.06.06</v>
          </cell>
          <cell r="F3611" t="str">
            <v>PCS</v>
          </cell>
        </row>
        <row r="3612">
          <cell r="C3612" t="str">
            <v>T-P01V0071R1</v>
          </cell>
          <cell r="D3612" t="str">
            <v>RGB128128HV-OUT板A（条码纸）</v>
          </cell>
          <cell r="E3612" t="str">
            <v>MRG128128AC1  2012.09.08</v>
          </cell>
          <cell r="F3612" t="str">
            <v>PCS</v>
          </cell>
        </row>
        <row r="3613">
          <cell r="C3613" t="str">
            <v>T-P01V0072R0</v>
          </cell>
          <cell r="D3613" t="str">
            <v>RGB9696IN板（条码纸）</v>
          </cell>
          <cell r="E3613" t="str">
            <v>MRG128128AB0  2009.06.06</v>
          </cell>
          <cell r="F3613" t="str">
            <v>PCS</v>
          </cell>
        </row>
        <row r="3614">
          <cell r="C3614" t="str">
            <v>T-P01V0072R1</v>
          </cell>
          <cell r="D3614" t="str">
            <v>RGB9696IN板（条码纸）</v>
          </cell>
          <cell r="E3614" t="str">
            <v>MRG128128AB1  2012.09.08</v>
          </cell>
          <cell r="F3614" t="str">
            <v>PCS</v>
          </cell>
        </row>
        <row r="3615">
          <cell r="C3615" t="str">
            <v>T-P01V0073R0</v>
          </cell>
          <cell r="D3615" t="str">
            <v>RGB128128IN板（条码纸）</v>
          </cell>
          <cell r="E3615" t="str">
            <v>MRG128128AB0  2009.06.06</v>
          </cell>
          <cell r="F3615" t="str">
            <v>PCS</v>
          </cell>
        </row>
        <row r="3616">
          <cell r="C3616" t="str">
            <v>T-P01V0073R1</v>
          </cell>
          <cell r="D3616" t="str">
            <v>RGB128128IN板（条码纸）</v>
          </cell>
          <cell r="E3616" t="str">
            <v>MRG128128AB1  2012.09.08</v>
          </cell>
          <cell r="F3616" t="str">
            <v>PCS</v>
          </cell>
        </row>
        <row r="3617">
          <cell r="C3617" t="str">
            <v>T-P01V0074R0</v>
          </cell>
          <cell r="D3617" t="str">
            <v>RGB9696OUT板（条码纸）</v>
          </cell>
          <cell r="E3617" t="str">
            <v>MRG128128AD0  2009.06.06</v>
          </cell>
          <cell r="F3617" t="str">
            <v>PCS</v>
          </cell>
        </row>
        <row r="3618">
          <cell r="C3618" t="str">
            <v>T-P01V0074R1</v>
          </cell>
          <cell r="D3618" t="str">
            <v>RGB9696OUT板A（条码纸）</v>
          </cell>
          <cell r="E3618" t="str">
            <v>MRG128128AD1  2012.09.08</v>
          </cell>
          <cell r="F3618" t="str">
            <v>PCS</v>
          </cell>
        </row>
        <row r="3619">
          <cell r="C3619" t="str">
            <v>T-P01V0075R0</v>
          </cell>
          <cell r="D3619" t="str">
            <v>RGB128128OUT板（条码纸）</v>
          </cell>
          <cell r="E3619" t="str">
            <v>MRG128128AD0  2009.06.06</v>
          </cell>
          <cell r="F3619" t="str">
            <v>PCS</v>
          </cell>
        </row>
        <row r="3620">
          <cell r="C3620" t="str">
            <v>T-P01V0075R1</v>
          </cell>
          <cell r="D3620" t="str">
            <v>RGB128128OUT板A（条码纸）</v>
          </cell>
          <cell r="E3620" t="str">
            <v>MRG128128AD1  2012.09.08</v>
          </cell>
          <cell r="F3620" t="str">
            <v>PCS</v>
          </cell>
        </row>
        <row r="3621">
          <cell r="C3621" t="str">
            <v>T-P01V0076R0</v>
          </cell>
          <cell r="D3621" t="str">
            <v>RGB128128(RGB)视频背板（条码纸）</v>
          </cell>
          <cell r="E3621" t="str">
            <v>MRG128128AE0  2009.06.06</v>
          </cell>
          <cell r="F3621" t="str">
            <v>PCS</v>
          </cell>
        </row>
        <row r="3622">
          <cell r="C3622" t="str">
            <v>T-P01V0077R0</v>
          </cell>
          <cell r="D3622" t="str">
            <v>RGB9696HV_IN板（条码纸）</v>
          </cell>
          <cell r="E3622" t="str">
            <v>MRG128128AA0  2009.06.06</v>
          </cell>
          <cell r="F3622" t="str">
            <v>PCS</v>
          </cell>
        </row>
        <row r="3623">
          <cell r="C3623" t="str">
            <v>T-P01V0077R1</v>
          </cell>
          <cell r="D3623" t="str">
            <v>RGB9696HV_IN板（条码纸）</v>
          </cell>
          <cell r="E3623" t="str">
            <v>MRG128128AA1  2012.09.08</v>
          </cell>
          <cell r="F3623" t="str">
            <v>PCS</v>
          </cell>
        </row>
        <row r="3624">
          <cell r="C3624" t="str">
            <v>T-P01V0078R0</v>
          </cell>
          <cell r="D3624" t="str">
            <v>RGB128128HV_IN板（条码纸）</v>
          </cell>
          <cell r="E3624" t="str">
            <v>MRG128128AA0  2009.06.06</v>
          </cell>
          <cell r="F3624" t="str">
            <v>PCS</v>
          </cell>
        </row>
        <row r="3625">
          <cell r="C3625" t="str">
            <v>T-P01V0078R1</v>
          </cell>
          <cell r="D3625" t="str">
            <v>RGB128128HV_IN板（条码纸）</v>
          </cell>
          <cell r="E3625" t="str">
            <v>MRG128128AA1  2012.09.08</v>
          </cell>
          <cell r="F3625" t="str">
            <v>PCS</v>
          </cell>
        </row>
        <row r="3626">
          <cell r="C3626" t="str">
            <v>T-P01V0079R0</v>
          </cell>
          <cell r="D3626" t="str">
            <v>3208RGB切换板（条码纸）</v>
          </cell>
          <cell r="E3626" t="str">
            <v>MRG3232BA1  2011.11.08</v>
          </cell>
          <cell r="F3626" t="str">
            <v>PCS</v>
          </cell>
        </row>
        <row r="3627">
          <cell r="C3627" t="str">
            <v>T-P01V0080R0</v>
          </cell>
          <cell r="D3627" t="str">
            <v>RGB6464HV_IN板（条码纸）</v>
          </cell>
          <cell r="E3627" t="str">
            <v>MRG128128AA1  2012.09.08</v>
          </cell>
          <cell r="F3627" t="str">
            <v>PCS</v>
          </cell>
        </row>
        <row r="3628">
          <cell r="C3628" t="str">
            <v>T-P01V0081R0</v>
          </cell>
          <cell r="D3628" t="str">
            <v>RGB4848HV_IN板A（条码纸）</v>
          </cell>
          <cell r="E3628" t="str">
            <v>MRG128128AA1  2012.09.08</v>
          </cell>
          <cell r="F3628" t="str">
            <v>PCS</v>
          </cell>
        </row>
        <row r="3629">
          <cell r="C3629" t="str">
            <v>T-P01V0082R0</v>
          </cell>
          <cell r="D3629" t="str">
            <v>RGB4848HV_IN板B（条码纸）</v>
          </cell>
          <cell r="E3629" t="str">
            <v>MRG128128AA1  2012.09.08</v>
          </cell>
          <cell r="F3629" t="str">
            <v>PCS</v>
          </cell>
        </row>
        <row r="3630">
          <cell r="C3630" t="str">
            <v>T-P01V0083R0</v>
          </cell>
          <cell r="D3630" t="str">
            <v>RGB6464IN板（条码纸）</v>
          </cell>
          <cell r="E3630" t="str">
            <v>MRG128128AB1  2012.09.08</v>
          </cell>
          <cell r="F3630" t="str">
            <v>PCS</v>
          </cell>
        </row>
        <row r="3631">
          <cell r="C3631" t="str">
            <v>T-P01V0084R0</v>
          </cell>
          <cell r="D3631" t="str">
            <v>RGB4848IN板A（条码纸）</v>
          </cell>
          <cell r="E3631" t="str">
            <v>MRG128128AB1  2012.09.08</v>
          </cell>
          <cell r="F3631" t="str">
            <v>PCS</v>
          </cell>
        </row>
        <row r="3632">
          <cell r="C3632" t="str">
            <v>T-P01V0085R0</v>
          </cell>
          <cell r="D3632" t="str">
            <v>RGB4848IN板B（条码纸）</v>
          </cell>
          <cell r="E3632" t="str">
            <v>MRG128128AB1  2012.09.08</v>
          </cell>
          <cell r="F3632" t="str">
            <v>PCS</v>
          </cell>
        </row>
        <row r="3633">
          <cell r="C3633" t="str">
            <v>T-P01V0086R0</v>
          </cell>
          <cell r="D3633" t="str">
            <v>MCV3232IN板（条码纸）</v>
          </cell>
          <cell r="E3633" t="str">
            <v>MRG128128AB1  2012.09.08</v>
          </cell>
          <cell r="F3633" t="str">
            <v>PCS</v>
          </cell>
        </row>
        <row r="3634">
          <cell r="C3634" t="str">
            <v>T-P01V0087R0</v>
          </cell>
          <cell r="D3634" t="str">
            <v>MCV2424IN板（条码纸）</v>
          </cell>
          <cell r="E3634" t="str">
            <v>MRG128128AB1  2012.09.08</v>
          </cell>
          <cell r="F3634" t="str">
            <v>PCS</v>
          </cell>
        </row>
        <row r="3635">
          <cell r="C3635" t="str">
            <v>T-P01V0088R0</v>
          </cell>
          <cell r="D3635" t="str">
            <v>RGB128128HV-OUT板B（条码纸）</v>
          </cell>
          <cell r="E3635" t="str">
            <v>MRG128128AC1  2012.09.08</v>
          </cell>
          <cell r="F3635" t="str">
            <v>PCS</v>
          </cell>
        </row>
        <row r="3636">
          <cell r="C3636" t="str">
            <v>T-P01V0089R0</v>
          </cell>
          <cell r="D3636" t="str">
            <v>RGB128128HV-OUT板C（条码纸）</v>
          </cell>
          <cell r="E3636" t="str">
            <v>MRG128128AC1  2012.09.08</v>
          </cell>
          <cell r="F3636" t="str">
            <v>PCS</v>
          </cell>
        </row>
        <row r="3637">
          <cell r="C3637" t="str">
            <v>T-P01V0090R0</v>
          </cell>
          <cell r="D3637" t="str">
            <v>RGB128128HV-OUT板D（条码纸）</v>
          </cell>
          <cell r="E3637" t="str">
            <v>MRG128128AC1  2012.09.08</v>
          </cell>
          <cell r="F3637" t="str">
            <v>PCS</v>
          </cell>
        </row>
        <row r="3638">
          <cell r="C3638" t="str">
            <v>T-P01V0091R0</v>
          </cell>
          <cell r="D3638" t="str">
            <v>RGB9696HV-OUT板B（条码纸）</v>
          </cell>
          <cell r="E3638" t="str">
            <v>MRG128128AC1  2012.09.08</v>
          </cell>
          <cell r="F3638" t="str">
            <v>PCS</v>
          </cell>
        </row>
        <row r="3639">
          <cell r="C3639" t="str">
            <v>T-P01V0092R0</v>
          </cell>
          <cell r="D3639" t="str">
            <v>RGB9696HV-OUT板C（条码纸）</v>
          </cell>
          <cell r="E3639" t="str">
            <v>MRG128128AC1  2012.09.08</v>
          </cell>
          <cell r="F3639" t="str">
            <v>PCS</v>
          </cell>
        </row>
        <row r="3640">
          <cell r="C3640" t="str">
            <v>T-P01V0093R0</v>
          </cell>
          <cell r="D3640" t="str">
            <v>RGB6464HV-OUT板A（条码纸）</v>
          </cell>
          <cell r="E3640" t="str">
            <v>MRG128128AC1  2012.09.08</v>
          </cell>
          <cell r="F3640" t="str">
            <v>PCS</v>
          </cell>
        </row>
        <row r="3641">
          <cell r="C3641" t="str">
            <v>T-P01V0094R0</v>
          </cell>
          <cell r="D3641" t="str">
            <v>RGB6464HV-OUT板B（条码纸）</v>
          </cell>
          <cell r="E3641" t="str">
            <v>MRG128128AC1  2012.09.08</v>
          </cell>
          <cell r="F3641" t="str">
            <v>PCS</v>
          </cell>
        </row>
        <row r="3642">
          <cell r="C3642" t="str">
            <v>T-P01V0095R0</v>
          </cell>
          <cell r="D3642" t="str">
            <v>RGB4848HV-OUT板A（条码纸）</v>
          </cell>
          <cell r="E3642" t="str">
            <v>MRG128128AC1  2012.09.08</v>
          </cell>
          <cell r="F3642" t="str">
            <v>PCS</v>
          </cell>
        </row>
        <row r="3643">
          <cell r="C3643" t="str">
            <v>T-P01V0096R0</v>
          </cell>
          <cell r="D3643" t="str">
            <v>RGB4848HV-OUT板B（条码纸）</v>
          </cell>
          <cell r="E3643" t="str">
            <v>MRG128128AC1  2012.09.08</v>
          </cell>
          <cell r="F3643" t="str">
            <v>PCS</v>
          </cell>
        </row>
        <row r="3644">
          <cell r="C3644" t="str">
            <v>T-P01V0097R0</v>
          </cell>
          <cell r="D3644" t="str">
            <v>RGB128128OUT板B（条码纸）</v>
          </cell>
          <cell r="E3644" t="str">
            <v>MRG128128AD1  2012.09.08</v>
          </cell>
          <cell r="F3644" t="str">
            <v>PCS</v>
          </cell>
        </row>
        <row r="3645">
          <cell r="C3645" t="str">
            <v>T-P01V0098R0</v>
          </cell>
          <cell r="D3645" t="str">
            <v>RGB128128OUT板C（条码纸）</v>
          </cell>
          <cell r="E3645" t="str">
            <v>MRG128128AD1  2012.09.08</v>
          </cell>
          <cell r="F3645" t="str">
            <v>PCS</v>
          </cell>
        </row>
        <row r="3646">
          <cell r="C3646" t="str">
            <v>T-P01V0099R0</v>
          </cell>
          <cell r="D3646" t="str">
            <v>RGB128128OUT板D（条码纸）</v>
          </cell>
          <cell r="E3646" t="str">
            <v>MRG128128AD1  2012.09.08</v>
          </cell>
          <cell r="F3646" t="str">
            <v>PCS</v>
          </cell>
        </row>
        <row r="3647">
          <cell r="C3647" t="str">
            <v>T-P01V0100R0</v>
          </cell>
          <cell r="D3647" t="str">
            <v>RGB9696OUT板B（条码纸）</v>
          </cell>
          <cell r="E3647" t="str">
            <v>MRG128128AD1  2012.09.08</v>
          </cell>
          <cell r="F3647" t="str">
            <v>PCS</v>
          </cell>
        </row>
        <row r="3648">
          <cell r="C3648" t="str">
            <v>T-P01V0101R0</v>
          </cell>
          <cell r="D3648" t="str">
            <v>RGB9696OUT板C（条码纸）</v>
          </cell>
          <cell r="E3648" t="str">
            <v>MRG128128AD1  2012.09.08</v>
          </cell>
          <cell r="F3648" t="str">
            <v>PCS</v>
          </cell>
        </row>
        <row r="3649">
          <cell r="C3649" t="str">
            <v>T-P01V0102R0</v>
          </cell>
          <cell r="D3649" t="str">
            <v>RGB6464OUT板A（条码纸）</v>
          </cell>
          <cell r="E3649" t="str">
            <v>MRG128128AD1  2012.09.08</v>
          </cell>
          <cell r="F3649" t="str">
            <v>PCS</v>
          </cell>
        </row>
        <row r="3650">
          <cell r="C3650" t="str">
            <v>T-P01V0103R0</v>
          </cell>
          <cell r="D3650" t="str">
            <v>RGB6464OUT板B（条码纸）</v>
          </cell>
          <cell r="E3650" t="str">
            <v>MRG128128AD1  2012.09.08</v>
          </cell>
          <cell r="F3650" t="str">
            <v>PCS</v>
          </cell>
        </row>
        <row r="3651">
          <cell r="C3651" t="str">
            <v>T-P01V0104R0</v>
          </cell>
          <cell r="D3651" t="str">
            <v>RGB4848OUT板A（条码纸）</v>
          </cell>
          <cell r="E3651" t="str">
            <v>MRG128128AD1  2012.09.08</v>
          </cell>
          <cell r="F3651" t="str">
            <v>PCS</v>
          </cell>
        </row>
        <row r="3652">
          <cell r="C3652" t="str">
            <v>T-P01V0105R0</v>
          </cell>
          <cell r="D3652" t="str">
            <v>RGB4848OUT板B（条码纸）</v>
          </cell>
          <cell r="E3652" t="str">
            <v>MRG128128AD1  2012.09.08</v>
          </cell>
          <cell r="F3652" t="str">
            <v>PCS</v>
          </cell>
        </row>
        <row r="3653">
          <cell r="C3653" t="str">
            <v>T-P01V0106R0</v>
          </cell>
          <cell r="D3653" t="str">
            <v>MCV3232OUT板（条码纸）</v>
          </cell>
          <cell r="E3653" t="str">
            <v>MRG128128AD1  2012.09.08</v>
          </cell>
          <cell r="F3653" t="str">
            <v>PCS</v>
          </cell>
        </row>
        <row r="3654">
          <cell r="C3654" t="str">
            <v>T-P01V0107R0</v>
          </cell>
          <cell r="D3654" t="str">
            <v>MCV2424OUT板（条码纸）</v>
          </cell>
          <cell r="E3654" t="str">
            <v>MRG128128AD1  2012.09.08</v>
          </cell>
          <cell r="F3654" t="str">
            <v>PCS</v>
          </cell>
        </row>
        <row r="3655">
          <cell r="C3655" t="str">
            <v>T-P01V0108R0</v>
          </cell>
          <cell r="D3655" t="str">
            <v>RGB128128(HV)视频背板（条码纸）</v>
          </cell>
          <cell r="E3655" t="str">
            <v>MRG128128AE0  2009.06.06</v>
          </cell>
          <cell r="F3655" t="str">
            <v>PCS</v>
          </cell>
        </row>
        <row r="3656">
          <cell r="C3656" t="str">
            <v>T-P01V0109R0</v>
          </cell>
          <cell r="D3656" t="str">
            <v>RGB9696(HV)视频背板（条码纸）</v>
          </cell>
          <cell r="E3656" t="str">
            <v>MRG128128AE0  2009.06.06</v>
          </cell>
          <cell r="F3656" t="str">
            <v>PCS</v>
          </cell>
        </row>
        <row r="3657">
          <cell r="C3657" t="str">
            <v>T-P01V0110R0</v>
          </cell>
          <cell r="D3657" t="str">
            <v>RGB6464(RGB)视频背板（条码纸）</v>
          </cell>
          <cell r="E3657" t="str">
            <v>MRG6464AE0  2009.08.10</v>
          </cell>
          <cell r="F3657" t="str">
            <v>PCS</v>
          </cell>
        </row>
        <row r="3658">
          <cell r="C3658" t="str">
            <v>T-P01V0111R0</v>
          </cell>
          <cell r="D3658" t="str">
            <v>RGB6464(HV)视频背板（条码纸）</v>
          </cell>
          <cell r="E3658" t="str">
            <v>MRG6464AE0  2009.08.10</v>
          </cell>
          <cell r="F3658" t="str">
            <v>PCS</v>
          </cell>
        </row>
        <row r="3659">
          <cell r="C3659" t="str">
            <v>T-P01V0112R0</v>
          </cell>
          <cell r="D3659" t="str">
            <v>RGB4848(RGB)视频背板（条码纸）</v>
          </cell>
          <cell r="E3659" t="str">
            <v>MRG6464AE0  2009.08.10</v>
          </cell>
          <cell r="F3659" t="str">
            <v>PCS</v>
          </cell>
        </row>
        <row r="3660">
          <cell r="C3660" t="str">
            <v>T-P01V0113R0</v>
          </cell>
          <cell r="D3660" t="str">
            <v>RGB4848(HV)视频背板（条码纸）</v>
          </cell>
          <cell r="E3660" t="str">
            <v>MRG6464AE0  2009.08.10</v>
          </cell>
          <cell r="F3660" t="str">
            <v>PCS</v>
          </cell>
        </row>
        <row r="3661">
          <cell r="C3661" t="str">
            <v>T-P01V0114R0</v>
          </cell>
          <cell r="D3661" t="str">
            <v>MCV2424视频板（条码纸）</v>
          </cell>
          <cell r="E3661" t="str">
            <v>MCV3232AE0  2010.12.10</v>
          </cell>
          <cell r="F3661" t="str">
            <v>PCS</v>
          </cell>
        </row>
        <row r="3662">
          <cell r="C3662" t="str">
            <v>T-P01V0115R0</v>
          </cell>
          <cell r="D3662" t="str">
            <v>2424RGB切换板（条码纸）</v>
          </cell>
          <cell r="E3662" t="str">
            <v>MRG3232BA1  2011.11.08</v>
          </cell>
          <cell r="F3662" t="str">
            <v>PCS</v>
          </cell>
        </row>
        <row r="3663">
          <cell r="C3663" t="str">
            <v>T-P01V0116R0</v>
          </cell>
          <cell r="D3663" t="str">
            <v>2424HV切换板（条码纸）</v>
          </cell>
          <cell r="E3663" t="str">
            <v>MRG3232BB0  2009.06.01</v>
          </cell>
          <cell r="F3663" t="str">
            <v>PCS</v>
          </cell>
        </row>
        <row r="3664">
          <cell r="C3664" t="str">
            <v>T-P01V0117R0</v>
          </cell>
          <cell r="D3664" t="str">
            <v>MHD24/32视频IO板（条码纸）</v>
          </cell>
          <cell r="E3664" t="str">
            <v>MHD88AC2  2011.11.04</v>
          </cell>
          <cell r="F3664" t="str">
            <v>PCS</v>
          </cell>
        </row>
        <row r="3665">
          <cell r="C3665" t="str">
            <v>T-P01V0118R0</v>
          </cell>
          <cell r="D3665" t="str">
            <v>RGB9648HV_IN板A（条码纸）</v>
          </cell>
          <cell r="E3665" t="str">
            <v>MRG128128AA1  2012.09.08</v>
          </cell>
          <cell r="F3665" t="str">
            <v>PCS</v>
          </cell>
        </row>
        <row r="3666">
          <cell r="C3666" t="str">
            <v>T-P01V0119R0</v>
          </cell>
          <cell r="D3666" t="str">
            <v>RGB9648HV_IN板B（条码纸）</v>
          </cell>
          <cell r="E3666" t="str">
            <v>MRG128128AA1  2012.09.08</v>
          </cell>
          <cell r="F3666" t="str">
            <v>PCS</v>
          </cell>
        </row>
        <row r="3667">
          <cell r="C3667" t="str">
            <v>T-P01V0120R0</v>
          </cell>
          <cell r="D3667" t="str">
            <v>RGB9648IN板A（条码纸）</v>
          </cell>
          <cell r="E3667" t="str">
            <v>MRG128128AB1  2012.09.08</v>
          </cell>
          <cell r="F3667" t="str">
            <v>PCS</v>
          </cell>
        </row>
        <row r="3668">
          <cell r="C3668" t="str">
            <v>T-P01V0121R0</v>
          </cell>
          <cell r="D3668" t="str">
            <v>RGB9648IN板B（条码纸）</v>
          </cell>
          <cell r="E3668" t="str">
            <v>MRG128128AB1  2012.09.08</v>
          </cell>
          <cell r="F3668" t="str">
            <v>PCS</v>
          </cell>
        </row>
        <row r="3669">
          <cell r="C3669" t="str">
            <v>T-P01V0122R0</v>
          </cell>
          <cell r="D3669" t="str">
            <v>RGB9648HV-OUT板A（条码纸）</v>
          </cell>
          <cell r="E3669" t="str">
            <v>MRG128128AC1  2012.09.08</v>
          </cell>
          <cell r="F3669" t="str">
            <v>PCS</v>
          </cell>
        </row>
        <row r="3670">
          <cell r="C3670" t="str">
            <v>T-P01V0123R0</v>
          </cell>
          <cell r="D3670" t="str">
            <v>RGB9648HV-OUT板B（条码纸）</v>
          </cell>
          <cell r="E3670" t="str">
            <v>MRG128128AC1  2012.09.08</v>
          </cell>
          <cell r="F3670" t="str">
            <v>PCS</v>
          </cell>
        </row>
        <row r="3671">
          <cell r="C3671" t="str">
            <v>T-P01V0124R0</v>
          </cell>
          <cell r="D3671" t="str">
            <v>RGB9648OUT板A（条码纸）</v>
          </cell>
          <cell r="E3671" t="str">
            <v>MRG128128AD1  2012.09.08</v>
          </cell>
          <cell r="F3671" t="str">
            <v>PCS</v>
          </cell>
        </row>
        <row r="3672">
          <cell r="C3672" t="str">
            <v>T-P01V0125R0</v>
          </cell>
          <cell r="D3672" t="str">
            <v>RGB9648OUT板B（条码纸）</v>
          </cell>
          <cell r="E3672" t="str">
            <v>MRG128128AD1  2012.09.08</v>
          </cell>
          <cell r="F3672" t="str">
            <v>PCS</v>
          </cell>
        </row>
        <row r="3673">
          <cell r="C3673" t="str">
            <v>T-P01V0126R0</v>
          </cell>
          <cell r="D3673" t="str">
            <v>RGB9648(RGB)视频背板（条码纸）</v>
          </cell>
          <cell r="E3673" t="str">
            <v>MRG128128AE0  2009.06.06</v>
          </cell>
          <cell r="F3673" t="str">
            <v>PCS</v>
          </cell>
        </row>
        <row r="3674">
          <cell r="C3674" t="str">
            <v>T-P01V0127R0</v>
          </cell>
          <cell r="D3674" t="str">
            <v>RGB9648(HV)视频背板（条码纸）</v>
          </cell>
          <cell r="E3674" t="str">
            <v>MRG128128AE0  2009.06.06</v>
          </cell>
          <cell r="F3674" t="str">
            <v>PCS</v>
          </cell>
        </row>
        <row r="3675">
          <cell r="C3675" t="str">
            <v>T-P01V0128R0</v>
          </cell>
          <cell r="D3675" t="str">
            <v>MRG88A/MVG88A音频板（条码纸）</v>
          </cell>
          <cell r="E3675" t="str">
            <v>MA88AA3  2012.10.17</v>
          </cell>
          <cell r="F3675" t="str">
            <v>PCS</v>
          </cell>
        </row>
        <row r="3676">
          <cell r="C3676" t="str">
            <v>T-P01V0128R1</v>
          </cell>
          <cell r="D3676" t="str">
            <v>MRG88A/MVG88A音频板（条码纸）</v>
          </cell>
          <cell r="E3676" t="str">
            <v>MA88AA4 2013-10-15</v>
          </cell>
          <cell r="F3676" t="str">
            <v>PCS</v>
          </cell>
        </row>
        <row r="3677">
          <cell r="C3677" t="str">
            <v>T-P01V0129R0</v>
          </cell>
          <cell r="D3677" t="str">
            <v>HDMI接口板（条码纸）</v>
          </cell>
          <cell r="E3677" t="str">
            <v>MHD88AC2_PORT  2012.11.06</v>
          </cell>
          <cell r="F3677" t="str">
            <v>PCS</v>
          </cell>
        </row>
        <row r="3678">
          <cell r="C3678" t="str">
            <v>T-P01V0130R0</v>
          </cell>
          <cell r="D3678" t="str">
            <v>CV32前板A（条码纸）</v>
          </cell>
          <cell r="E3678" t="str">
            <v>PU2U3UAB0  2010.03.24</v>
          </cell>
          <cell r="F3678" t="str">
            <v>PCS</v>
          </cell>
        </row>
        <row r="3679">
          <cell r="C3679" t="str">
            <v>T-P01V0131R0</v>
          </cell>
          <cell r="D3679" t="str">
            <v>CV32前板B（条码纸）</v>
          </cell>
          <cell r="E3679" t="str">
            <v>PU2U3UAB0  2010.03.24</v>
          </cell>
          <cell r="F3679" t="str">
            <v>PCS</v>
          </cell>
        </row>
        <row r="3680">
          <cell r="C3680" t="str">
            <v>T-P01V0132R0</v>
          </cell>
          <cell r="D3680" t="str">
            <v>主板（条码纸）</v>
          </cell>
          <cell r="E3680" t="str">
            <v>1MV4AA2  2012-12-28</v>
          </cell>
          <cell r="F3680" t="str">
            <v>PCS</v>
          </cell>
        </row>
        <row r="3681">
          <cell r="C3681" t="str">
            <v>T-P01V0132R1</v>
          </cell>
          <cell r="D3681" t="str">
            <v>主板（条码纸）</v>
          </cell>
          <cell r="E3681" t="str">
            <v>VP44AA0  2013-11-20</v>
          </cell>
          <cell r="F3681" t="str">
            <v>PCS</v>
          </cell>
        </row>
        <row r="3682">
          <cell r="C3682" t="str">
            <v>T-P01V0133R0</v>
          </cell>
          <cell r="D3682" t="str">
            <v>按键板（条码纸）</v>
          </cell>
          <cell r="E3682" t="str">
            <v>1MV4AB2  2012-12-28</v>
          </cell>
          <cell r="F3682" t="str">
            <v>PCS</v>
          </cell>
        </row>
        <row r="3683">
          <cell r="C3683" t="str">
            <v>T-P01V0133R1</v>
          </cell>
          <cell r="D3683" t="str">
            <v>按键板（条码纸）</v>
          </cell>
          <cell r="E3683" t="str">
            <v>VP44AB0  2013-11-20</v>
          </cell>
          <cell r="F3683" t="str">
            <v>PCS</v>
          </cell>
        </row>
        <row r="3684">
          <cell r="C3684" t="str">
            <v>T-P01V0133R2</v>
          </cell>
          <cell r="D3684" t="str">
            <v>MV4按键板（条码纸）</v>
          </cell>
          <cell r="E3684" t="str">
            <v>VP44AB1  2014-03-10</v>
          </cell>
          <cell r="F3684" t="str">
            <v>PCS</v>
          </cell>
        </row>
        <row r="3685">
          <cell r="C3685" t="str">
            <v>T-P01V0134R0</v>
          </cell>
          <cell r="D3685" t="str">
            <v>控制板（条码纸）</v>
          </cell>
          <cell r="E3685" t="str">
            <v>1MV4AC2  2012-12-28</v>
          </cell>
          <cell r="F3685" t="str">
            <v>PCS</v>
          </cell>
        </row>
        <row r="3686">
          <cell r="C3686" t="str">
            <v>T-P01V0134R1</v>
          </cell>
          <cell r="D3686" t="str">
            <v>控制板（条码纸）</v>
          </cell>
          <cell r="E3686" t="str">
            <v>VP44AC0  2013-11-20</v>
          </cell>
          <cell r="F3686" t="str">
            <v>PCS</v>
          </cell>
        </row>
        <row r="3687">
          <cell r="C3687" t="str">
            <v>T-P01V0134R2</v>
          </cell>
          <cell r="D3687" t="str">
            <v>MV4控制板（条码纸）</v>
          </cell>
          <cell r="E3687" t="str">
            <v>VP44AC1  2014-12-02</v>
          </cell>
          <cell r="F3687" t="str">
            <v>PCS</v>
          </cell>
        </row>
        <row r="3688">
          <cell r="C3688" t="str">
            <v>T-P01V0135R0</v>
          </cell>
          <cell r="D3688" t="str">
            <v>主板（条码纸）</v>
          </cell>
          <cell r="E3688" t="str">
            <v>MHD44TPAA1 2013-05-29</v>
          </cell>
          <cell r="F3688" t="str">
            <v>PCS</v>
          </cell>
        </row>
        <row r="3689">
          <cell r="C3689" t="str">
            <v>T-P01V0135R1</v>
          </cell>
          <cell r="D3689" t="str">
            <v>主板（条码纸）</v>
          </cell>
          <cell r="E3689" t="str">
            <v>MHD44TPAA2 2013-08-02</v>
          </cell>
          <cell r="F3689" t="str">
            <v>PCS</v>
          </cell>
        </row>
        <row r="3690">
          <cell r="C3690" t="str">
            <v>T-P01V0136R0</v>
          </cell>
          <cell r="D3690" t="str">
            <v>IR 232连接板（条码纸）</v>
          </cell>
          <cell r="E3690" t="str">
            <v>MHD44TPAB1 2013-05-29</v>
          </cell>
          <cell r="F3690" t="str">
            <v>PCS</v>
          </cell>
        </row>
        <row r="3691">
          <cell r="C3691" t="str">
            <v>T-P01V0136R1</v>
          </cell>
          <cell r="D3691" t="str">
            <v>IR 232连接板（条码纸）</v>
          </cell>
          <cell r="E3691" t="str">
            <v>MHD44TPAB2 2013-08-02</v>
          </cell>
          <cell r="F3691" t="str">
            <v>PCS</v>
          </cell>
        </row>
        <row r="3692">
          <cell r="C3692" t="str">
            <v>T-P01V0136R2</v>
          </cell>
          <cell r="D3692" t="str">
            <v>MHD44TP IR 232连接板（条码纸）</v>
          </cell>
          <cell r="E3692" t="str">
            <v>HDBT44AB0  2013-09-27</v>
          </cell>
          <cell r="F3692" t="str">
            <v>PCS</v>
          </cell>
        </row>
        <row r="3693">
          <cell r="C3693" t="str">
            <v>T-P01V0137R0</v>
          </cell>
          <cell r="D3693" t="str">
            <v>前板（条码纸）</v>
          </cell>
          <cell r="E3693" t="str">
            <v>MHD44TPAC1 2013-05-29</v>
          </cell>
          <cell r="F3693" t="str">
            <v>PCS</v>
          </cell>
        </row>
        <row r="3694">
          <cell r="C3694" t="str">
            <v>T-P01V0137R1</v>
          </cell>
          <cell r="D3694" t="str">
            <v>前板（条码纸）</v>
          </cell>
          <cell r="E3694" t="str">
            <v>MHD44TPAC2 2013-08-02</v>
          </cell>
          <cell r="F3694" t="str">
            <v>PCS</v>
          </cell>
        </row>
        <row r="3695">
          <cell r="C3695" t="str">
            <v>T-P01V0137R2</v>
          </cell>
          <cell r="D3695" t="str">
            <v>MHD44TP前板（条码纸）</v>
          </cell>
          <cell r="E3695" t="str">
            <v>HDBT44AC0  2013-10-10</v>
          </cell>
          <cell r="F3695" t="str">
            <v>PCS</v>
          </cell>
        </row>
        <row r="3696">
          <cell r="C3696" t="str">
            <v>T-P01V0137R3</v>
          </cell>
          <cell r="D3696" t="str">
            <v>MHD44TP前板（条码纸）</v>
          </cell>
          <cell r="E3696" t="str">
            <v>HDBT44AC1  2015-01-02</v>
          </cell>
          <cell r="F3696" t="str">
            <v>PCS</v>
          </cell>
        </row>
        <row r="3697">
          <cell r="C3697" t="str">
            <v>T-P01V0138R0</v>
          </cell>
          <cell r="D3697" t="str">
            <v>USB连接板（条码纸）</v>
          </cell>
          <cell r="E3697" t="str">
            <v>MHD44TPAD0 2013-04-10</v>
          </cell>
          <cell r="F3697" t="str">
            <v>PCS</v>
          </cell>
        </row>
        <row r="3698">
          <cell r="C3698" t="str">
            <v>T-P01V0138R1</v>
          </cell>
          <cell r="D3698" t="str">
            <v>USB连接板（条码纸）</v>
          </cell>
          <cell r="E3698" t="str">
            <v>MHD44TPAD2 2013-08-02</v>
          </cell>
          <cell r="F3698" t="str">
            <v>PCS</v>
          </cell>
        </row>
        <row r="3699">
          <cell r="C3699" t="str">
            <v>T-P01V0138R2</v>
          </cell>
          <cell r="D3699" t="str">
            <v>USB连接板（条码纸）</v>
          </cell>
          <cell r="E3699" t="str">
            <v>HDBT44AD0  2013-10-10</v>
          </cell>
          <cell r="F3699" t="str">
            <v>PCS</v>
          </cell>
        </row>
        <row r="3700">
          <cell r="C3700" t="str">
            <v>T-P01V0139R0</v>
          </cell>
          <cell r="D3700" t="str">
            <v>168RGB切换板（条码纸）</v>
          </cell>
          <cell r="E3700" t="str">
            <v>MRG1616AB0  2009.04.02</v>
          </cell>
          <cell r="F3700" t="str">
            <v>PCS</v>
          </cell>
        </row>
        <row r="3701">
          <cell r="C3701" t="str">
            <v>T-P01V0140R0</v>
          </cell>
          <cell r="D3701" t="str">
            <v>168HV切换板（条码纸）</v>
          </cell>
          <cell r="E3701" t="str">
            <v>MRG1616AA0  2009.04.02</v>
          </cell>
          <cell r="F3701" t="str">
            <v>PCS</v>
          </cell>
        </row>
        <row r="3702">
          <cell r="C3702" t="str">
            <v>T-P01V0141R0</v>
          </cell>
          <cell r="D3702" t="str">
            <v>MHD88TP主板（条码纸）</v>
          </cell>
          <cell r="E3702" t="str">
            <v>HDBT88AA1 2014-01-22</v>
          </cell>
          <cell r="F3702" t="str">
            <v>PCS</v>
          </cell>
        </row>
        <row r="3703">
          <cell r="C3703" t="str">
            <v>T-P01V0141R1</v>
          </cell>
          <cell r="D3703" t="str">
            <v>MHD88TP主板（条码纸）</v>
          </cell>
          <cell r="E3703" t="str">
            <v>HDBT88AA2 2014-12-18</v>
          </cell>
          <cell r="F3703" t="str">
            <v>PCS</v>
          </cell>
        </row>
        <row r="3704">
          <cell r="C3704" t="str">
            <v>T-P01V0142R0</v>
          </cell>
          <cell r="D3704" t="str">
            <v>MHD88TP按键板（条码纸）</v>
          </cell>
          <cell r="E3704" t="str">
            <v>HDBT88AB0 2013-11-23</v>
          </cell>
          <cell r="F3704" t="str">
            <v>PCS</v>
          </cell>
        </row>
        <row r="3705">
          <cell r="C3705" t="str">
            <v>T-P01V0142R1</v>
          </cell>
          <cell r="D3705" t="str">
            <v>MHD88TP按键板（条码纸）</v>
          </cell>
          <cell r="E3705" t="str">
            <v>HDBT88AB1 2015-01-02</v>
          </cell>
          <cell r="F3705" t="str">
            <v>PCS</v>
          </cell>
        </row>
        <row r="3706">
          <cell r="C3706" t="str">
            <v>T-P01V0143R0</v>
          </cell>
          <cell r="D3706" t="str">
            <v>MHD88TP液晶板（条码纸）</v>
          </cell>
          <cell r="E3706" t="str">
            <v>HDBT88AC1 2014-01-22</v>
          </cell>
          <cell r="F3706" t="str">
            <v>PCS</v>
          </cell>
        </row>
        <row r="3707">
          <cell r="C3707" t="str">
            <v>T-P01V0144R0</v>
          </cell>
          <cell r="D3707" t="str">
            <v>MHD88TP输入板（条码纸）</v>
          </cell>
          <cell r="E3707" t="str">
            <v>HDBT88AD1 2014-01-22</v>
          </cell>
          <cell r="F3707" t="str">
            <v>PCS</v>
          </cell>
        </row>
        <row r="3708">
          <cell r="C3708" t="str">
            <v>T-P01V0145R0</v>
          </cell>
          <cell r="D3708" t="str">
            <v>MHD88TP输出A板（条码纸）</v>
          </cell>
          <cell r="E3708" t="str">
            <v>HDBT88AE1 2014-01-22</v>
          </cell>
          <cell r="F3708" t="str">
            <v>PCS</v>
          </cell>
        </row>
        <row r="3709">
          <cell r="C3709" t="str">
            <v>T-P01V0145R1</v>
          </cell>
          <cell r="D3709" t="str">
            <v>MHD88TP输出A板（条码纸）</v>
          </cell>
          <cell r="E3709" t="str">
            <v>HDBT88AE2  2014-6-14</v>
          </cell>
          <cell r="F3709" t="str">
            <v>PCS</v>
          </cell>
        </row>
        <row r="3710">
          <cell r="C3710" t="str">
            <v>T-P01V0146R0</v>
          </cell>
          <cell r="D3710" t="str">
            <v>MHD88TP串口板（条码纸）</v>
          </cell>
          <cell r="E3710" t="str">
            <v>HDBT88AG1 2014-01-22</v>
          </cell>
          <cell r="F3710" t="str">
            <v>PCS</v>
          </cell>
        </row>
        <row r="3711">
          <cell r="C3711" t="str">
            <v>T-P01V0146R1</v>
          </cell>
          <cell r="D3711" t="str">
            <v>MHD88TP-N串口板（条码纸）</v>
          </cell>
          <cell r="E3711" t="str">
            <v>HDBT88AG2 2014-03-28</v>
          </cell>
          <cell r="F3711" t="str">
            <v>PCS</v>
          </cell>
        </row>
        <row r="3712">
          <cell r="C3712" t="str">
            <v>T-P01V0147R0</v>
          </cell>
          <cell r="D3712" t="str">
            <v>MHD88TP输出B板（条码纸）</v>
          </cell>
          <cell r="E3712" t="str">
            <v>HDBT88AE1 2014-01-22</v>
          </cell>
          <cell r="F3712" t="str">
            <v>PCS</v>
          </cell>
        </row>
        <row r="3713">
          <cell r="C3713" t="str">
            <v>T-P01V0147R1</v>
          </cell>
          <cell r="D3713" t="str">
            <v>MHD88TP输出B板（条码纸）</v>
          </cell>
          <cell r="E3713" t="str">
            <v>HDBT88AE2  2014-6-14</v>
          </cell>
          <cell r="F3713" t="str">
            <v>PCS</v>
          </cell>
        </row>
        <row r="3714">
          <cell r="C3714" t="str">
            <v>T-P01V0148R0</v>
          </cell>
          <cell r="D3714" t="str">
            <v>SVG16电源板(条码纸)</v>
          </cell>
          <cell r="E3714" t="str">
            <v>SVG16AC0  2014-06-04</v>
          </cell>
          <cell r="F3714" t="str">
            <v>PCS</v>
          </cell>
        </row>
        <row r="3715">
          <cell r="C3715" t="str">
            <v>T-P01V0149R0</v>
          </cell>
          <cell r="D3715" t="str">
            <v>美国CLA MMX1616/MMX3232 按键板（条码纸）</v>
          </cell>
          <cell r="E3715" t="str">
            <v>KEYBF2  2014-10-10</v>
          </cell>
          <cell r="F3715" t="str">
            <v>PCS</v>
          </cell>
        </row>
        <row r="3716">
          <cell r="C3716" t="str">
            <v>T-P01V0149R1</v>
          </cell>
          <cell r="D3716" t="str">
            <v>美国CLA MMX1616/MMX3232 按键板（条码纸）</v>
          </cell>
          <cell r="E3716" t="str">
            <v>KEYBF3  2014-10-22</v>
          </cell>
          <cell r="F3716" t="str">
            <v>PCS</v>
          </cell>
        </row>
        <row r="3717">
          <cell r="C3717" t="str">
            <v>T-P01V0150R0</v>
          </cell>
          <cell r="D3717" t="str">
            <v>MHD88TP输出A板（条码纸）</v>
          </cell>
          <cell r="E3717" t="str">
            <v>HDBT88AE2  2014-6-14　(4K程序)</v>
          </cell>
          <cell r="F3717" t="str">
            <v>PCS</v>
          </cell>
        </row>
        <row r="3718">
          <cell r="C3718" t="str">
            <v>T-P01V0151R0</v>
          </cell>
          <cell r="D3718" t="str">
            <v>MHD88TP输出B板（条码纸）</v>
          </cell>
          <cell r="E3718" t="str">
            <v>HDBT88AE2  2014-6-14　(4K程序)</v>
          </cell>
          <cell r="F3718" t="str">
            <v>PCS</v>
          </cell>
        </row>
        <row r="3719">
          <cell r="C3719" t="str">
            <v>T-P01V0152R0</v>
          </cell>
          <cell r="D3719" t="str">
            <v>MHD88TP串口板（条码纸）</v>
          </cell>
          <cell r="E3719" t="str">
            <v>HDBT88AG2 2014-03-28</v>
          </cell>
          <cell r="F3719" t="str">
            <v>PCS</v>
          </cell>
        </row>
        <row r="3720">
          <cell r="C3720" t="str">
            <v>T-P01V0153R0</v>
          </cell>
          <cell r="D3720" t="str">
            <v>MDV66TP按键板（条码纸）</v>
          </cell>
          <cell r="E3720" t="str">
            <v>MDV66AB0  2014-09-01</v>
          </cell>
          <cell r="F3720" t="str">
            <v>PCS</v>
          </cell>
        </row>
        <row r="3721">
          <cell r="C3721" t="str">
            <v>T-P01V0154R0</v>
          </cell>
          <cell r="D3721" t="str">
            <v>MDV66TP液晶板（条码纸）</v>
          </cell>
          <cell r="E3721" t="str">
            <v>HDBT88AC1 2014-01-22</v>
          </cell>
          <cell r="F3721" t="str">
            <v>PCS</v>
          </cell>
        </row>
        <row r="3722">
          <cell r="C3722" t="str">
            <v>T-P01V0155R0</v>
          </cell>
          <cell r="D3722" t="str">
            <v>MDV248主板（条码纸）</v>
          </cell>
          <cell r="E3722" t="str">
            <v>MVC2408AA1  2015-01-23</v>
          </cell>
          <cell r="F3722" t="str">
            <v>PCS</v>
          </cell>
        </row>
        <row r="3723">
          <cell r="C3723" t="str">
            <v>T-P01V0156R0</v>
          </cell>
          <cell r="D3723" t="str">
            <v>MDV248控制板（条码纸）</v>
          </cell>
          <cell r="E3723" t="str">
            <v>MVC2408AB0  2015-01-23</v>
          </cell>
          <cell r="F3723" t="str">
            <v>PCS</v>
          </cell>
        </row>
        <row r="3724">
          <cell r="C3724" t="str">
            <v>T-P01V0157R0</v>
          </cell>
          <cell r="D3724" t="str">
            <v>MDV248按键板（条码纸）</v>
          </cell>
          <cell r="E3724" t="str">
            <v>MVC2408AC1  2015-01-23</v>
          </cell>
          <cell r="F3724" t="str">
            <v>PCS</v>
          </cell>
        </row>
        <row r="3725">
          <cell r="C3725" t="str">
            <v>T-P01V0158R0</v>
          </cell>
          <cell r="D3725" t="str">
            <v>MDV248转接板（条码纸）</v>
          </cell>
          <cell r="E3725" t="str">
            <v>MDV248AD0  2014-09-11</v>
          </cell>
          <cell r="F3725" t="str">
            <v>PCS</v>
          </cell>
        </row>
        <row r="3726">
          <cell r="C3726" t="str">
            <v>T-P01V0159R0</v>
          </cell>
          <cell r="D3726" t="str">
            <v>MDV248风扇板（条码纸）</v>
          </cell>
          <cell r="E3726" t="str">
            <v>MVC2408AE1  2015-01-23</v>
          </cell>
          <cell r="F3726" t="str">
            <v>PCS</v>
          </cell>
        </row>
        <row r="3727">
          <cell r="C3727" t="str">
            <v>T-P01V0160R0</v>
          </cell>
          <cell r="D3727" t="str">
            <v>MDV248液晶板（条码纸）</v>
          </cell>
          <cell r="E3727" t="str">
            <v>MVC2408AG0  2015-01-23</v>
          </cell>
          <cell r="F3727" t="str">
            <v>PCS</v>
          </cell>
        </row>
        <row r="3728">
          <cell r="C3728" t="str">
            <v>T-P01V0161R0</v>
          </cell>
          <cell r="D3728" t="str">
            <v>MDV248双电源板（条码纸）</v>
          </cell>
          <cell r="E3728" t="str">
            <v>MVC2408AF0  2015-01-23</v>
          </cell>
          <cell r="F3728" t="str">
            <v>PCS</v>
          </cell>
        </row>
        <row r="3729">
          <cell r="C3729" t="str">
            <v>T-P02V0001R0</v>
          </cell>
          <cell r="D3729" t="str">
            <v>音频板（条码纸）</v>
          </cell>
          <cell r="E3729" t="str">
            <v>SCV8AAA1  2008.10.09</v>
          </cell>
          <cell r="F3729" t="str">
            <v>PCS</v>
          </cell>
        </row>
        <row r="3730">
          <cell r="C3730" t="str">
            <v>T-P02V0002R0</v>
          </cell>
          <cell r="D3730" t="str">
            <v>主板（条码纸）</v>
          </cell>
          <cell r="E3730" t="str">
            <v>SDV2AB1  2012.03.01</v>
          </cell>
          <cell r="F3730" t="str">
            <v>PCS</v>
          </cell>
        </row>
        <row r="3731">
          <cell r="C3731" t="str">
            <v>T-P02V0003R0</v>
          </cell>
          <cell r="D3731" t="str">
            <v>分配板（条码纸）</v>
          </cell>
          <cell r="E3731" t="str">
            <v>SDV4AB1  2010.04.01</v>
          </cell>
          <cell r="F3731" t="str">
            <v>PCS</v>
          </cell>
        </row>
        <row r="3732">
          <cell r="C3732" t="str">
            <v>T-P02V0004R0</v>
          </cell>
          <cell r="D3732" t="str">
            <v>分配板（条码纸）</v>
          </cell>
          <cell r="E3732" t="str">
            <v>SDV8AA1  2010.10.15</v>
          </cell>
          <cell r="F3732" t="str">
            <v>PCS</v>
          </cell>
        </row>
        <row r="3733">
          <cell r="C3733" t="str">
            <v>T-P02V0005R0</v>
          </cell>
          <cell r="D3733" t="str">
            <v>分配板（条码纸）</v>
          </cell>
          <cell r="E3733" t="str">
            <v>SRG2AA1  2008.10.09</v>
          </cell>
          <cell r="F3733" t="str">
            <v>PCS</v>
          </cell>
        </row>
        <row r="3734">
          <cell r="C3734" t="str">
            <v>T-P02V0006R0</v>
          </cell>
          <cell r="D3734" t="str">
            <v>分配板（条码纸）</v>
          </cell>
          <cell r="E3734" t="str">
            <v>SVG4AA2  2009.10.09</v>
          </cell>
          <cell r="F3734" t="str">
            <v>PCS</v>
          </cell>
        </row>
        <row r="3735">
          <cell r="C3735" t="str">
            <v>T-P02V0007R0</v>
          </cell>
          <cell r="D3735" t="str">
            <v>8A分配板（条码纸）</v>
          </cell>
          <cell r="E3735" t="str">
            <v>SVG8AA1  2009.09.25</v>
          </cell>
          <cell r="F3735" t="str">
            <v>PCS</v>
          </cell>
        </row>
        <row r="3736">
          <cell r="C3736" t="str">
            <v>T-P02V0008R0</v>
          </cell>
          <cell r="D3736" t="str">
            <v>16A分配板（条码纸）</v>
          </cell>
          <cell r="E3736" t="str">
            <v>SVG8AA1  2009.09.25</v>
          </cell>
          <cell r="F3736" t="str">
            <v>PCS</v>
          </cell>
        </row>
        <row r="3737">
          <cell r="C3737" t="str">
            <v>T-P02V0009R0</v>
          </cell>
          <cell r="D3737" t="str">
            <v>16B分配板（条码纸）</v>
          </cell>
          <cell r="E3737" t="str">
            <v>SVG8AA1  2009.09.25</v>
          </cell>
          <cell r="F3737" t="str">
            <v>PCS</v>
          </cell>
        </row>
        <row r="3738">
          <cell r="C3738" t="str">
            <v>T-P02V0010R0</v>
          </cell>
          <cell r="D3738" t="str">
            <v>24A分配板（条码纸）</v>
          </cell>
          <cell r="E3738" t="str">
            <v>SVG8AA1  2009.09.25</v>
          </cell>
          <cell r="F3738" t="str">
            <v>PCS</v>
          </cell>
        </row>
        <row r="3739">
          <cell r="C3739" t="str">
            <v>T-P02V0011R0</v>
          </cell>
          <cell r="D3739" t="str">
            <v>电源指示板（条码纸）</v>
          </cell>
          <cell r="E3739" t="str">
            <v>SVG8AB0  2009.09.15</v>
          </cell>
          <cell r="F3739" t="str">
            <v>PCS</v>
          </cell>
        </row>
        <row r="3740">
          <cell r="C3740" t="str">
            <v>T-P02V0012R0</v>
          </cell>
          <cell r="D3740" t="str">
            <v>视频板（条码纸）</v>
          </cell>
          <cell r="E3740" t="str">
            <v>SCV8AAB0  2008.10.09</v>
          </cell>
          <cell r="F3740" t="str">
            <v>PCS</v>
          </cell>
        </row>
        <row r="3741">
          <cell r="C3741" t="str">
            <v>T-P02V0013R0</v>
          </cell>
          <cell r="D3741" t="str">
            <v>SHD2A（条码纸）</v>
          </cell>
          <cell r="E3741" t="str">
            <v>SHD2A-A1 2013-04-29</v>
          </cell>
          <cell r="F3741" t="str">
            <v>PCS</v>
          </cell>
        </row>
        <row r="3742">
          <cell r="C3742" t="str">
            <v>T-P03V0001R0</v>
          </cell>
          <cell r="D3742" t="str">
            <v>切换板（条码纸）</v>
          </cell>
          <cell r="E3742" t="str">
            <v>WDV2AAA2  2010.07.13</v>
          </cell>
          <cell r="F3742" t="str">
            <v>PCS</v>
          </cell>
        </row>
        <row r="3743">
          <cell r="C3743" t="str">
            <v>T-P03V0002R0</v>
          </cell>
          <cell r="D3743" t="str">
            <v>切换板（条码纸）</v>
          </cell>
          <cell r="E3743" t="str">
            <v>WDV2AAB1  2010.05.21</v>
          </cell>
          <cell r="F3743" t="str">
            <v>PCS</v>
          </cell>
        </row>
        <row r="3744">
          <cell r="C3744" t="str">
            <v>T-P03V0003R0</v>
          </cell>
          <cell r="D3744" t="str">
            <v>OEM切换板（条码纸）</v>
          </cell>
          <cell r="E3744" t="str">
            <v>WHD4BA0  2012.07.31</v>
          </cell>
          <cell r="F3744" t="str">
            <v>PCS</v>
          </cell>
        </row>
        <row r="3745">
          <cell r="C3745" t="str">
            <v>T-P03V0003R1</v>
          </cell>
          <cell r="D3745" t="str">
            <v>OEM切换板（条码纸）</v>
          </cell>
          <cell r="E3745" t="str">
            <v>HDMI41AB0  2013-10-14</v>
          </cell>
          <cell r="F3745" t="str">
            <v>PCS</v>
          </cell>
        </row>
        <row r="3746">
          <cell r="C3746" t="str">
            <v>T-P03V0004R0</v>
          </cell>
          <cell r="D3746" t="str">
            <v>OEM前板（条码纸）</v>
          </cell>
          <cell r="E3746" t="str">
            <v>WHD4BB0  2012.07.31</v>
          </cell>
          <cell r="F3746" t="str">
            <v>PCS</v>
          </cell>
        </row>
        <row r="3747">
          <cell r="C3747" t="str">
            <v>T-P03V0004R1</v>
          </cell>
          <cell r="D3747" t="str">
            <v>OEM前板（条码纸）</v>
          </cell>
          <cell r="E3747" t="str">
            <v>HDMI41AA0  2013-10-14</v>
          </cell>
          <cell r="F3747" t="str">
            <v>PCS</v>
          </cell>
        </row>
        <row r="3748">
          <cell r="C3748" t="str">
            <v>T-P03V0005R0</v>
          </cell>
          <cell r="D3748" t="str">
            <v>切换板（条码纸）</v>
          </cell>
          <cell r="E3748" t="str">
            <v>WHD8AA2  2010.12.07</v>
          </cell>
          <cell r="F3748" t="str">
            <v>PCS</v>
          </cell>
        </row>
        <row r="3749">
          <cell r="C3749" t="str">
            <v>T-P03V0006R0</v>
          </cell>
          <cell r="D3749" t="str">
            <v>切换板（条码纸）</v>
          </cell>
          <cell r="E3749" t="str">
            <v>WVG2ALAA0  2011.06.15</v>
          </cell>
          <cell r="F3749" t="str">
            <v>PCS</v>
          </cell>
        </row>
        <row r="3750">
          <cell r="C3750" t="str">
            <v>T-P03V0007R0</v>
          </cell>
          <cell r="D3750" t="str">
            <v>WVG2AL切换板（条码纸）</v>
          </cell>
          <cell r="E3750" t="str">
            <v>WVG2ALAB0  2011.06.15</v>
          </cell>
          <cell r="F3750" t="str">
            <v>PCS</v>
          </cell>
        </row>
        <row r="3751">
          <cell r="C3751" t="str">
            <v>T-P03V0008R0</v>
          </cell>
          <cell r="D3751" t="str">
            <v>前板（条码纸）</v>
          </cell>
          <cell r="E3751" t="str">
            <v>WVG2ALAC0  2011.06.15</v>
          </cell>
          <cell r="F3751" t="str">
            <v>PCS</v>
          </cell>
        </row>
        <row r="3752">
          <cell r="C3752" t="str">
            <v>T-P03V0009R0</v>
          </cell>
          <cell r="D3752" t="str">
            <v>切换板（条码纸）</v>
          </cell>
          <cell r="E3752" t="str">
            <v>WVG4AAA2  2011.04.11</v>
          </cell>
          <cell r="F3752" t="str">
            <v>PCS</v>
          </cell>
        </row>
        <row r="3753">
          <cell r="C3753" t="str">
            <v>T-P03V0010R0</v>
          </cell>
          <cell r="D3753" t="str">
            <v>音视频板（条码纸）</v>
          </cell>
          <cell r="E3753" t="str">
            <v>WVG4AAB1  2010.05.21</v>
          </cell>
          <cell r="F3753" t="str">
            <v>PCS</v>
          </cell>
        </row>
        <row r="3754">
          <cell r="C3754" t="str">
            <v>T-P03V0011R0</v>
          </cell>
          <cell r="D3754" t="str">
            <v>前板（条码纸）</v>
          </cell>
          <cell r="E3754" t="str">
            <v>WVG4AAC1  2010.05.21</v>
          </cell>
          <cell r="F3754" t="str">
            <v>PCS</v>
          </cell>
        </row>
        <row r="3755">
          <cell r="C3755" t="str">
            <v>T-P03V0012R0</v>
          </cell>
          <cell r="D3755" t="str">
            <v>8A视频切换板（条码纸）</v>
          </cell>
          <cell r="E3755" t="str">
            <v>WVG8AAA2  2012.08.23</v>
          </cell>
          <cell r="F3755" t="str">
            <v>PCS</v>
          </cell>
        </row>
        <row r="3756">
          <cell r="C3756" t="str">
            <v>T-P03V0013R0</v>
          </cell>
          <cell r="D3756" t="str">
            <v>16A视频切换板（条码纸）</v>
          </cell>
          <cell r="E3756" t="str">
            <v>WVG8AAA2  2012.08.23</v>
          </cell>
          <cell r="F3756" t="str">
            <v>PCS</v>
          </cell>
        </row>
        <row r="3757">
          <cell r="C3757" t="str">
            <v>T-P03V0014R0</v>
          </cell>
          <cell r="D3757" t="str">
            <v>16B视频切换板（条码纸）</v>
          </cell>
          <cell r="E3757" t="str">
            <v>WVG8AAA2  2012.08.23</v>
          </cell>
          <cell r="F3757" t="str">
            <v>PCS</v>
          </cell>
        </row>
        <row r="3758">
          <cell r="C3758" t="str">
            <v>T-P03V0015R0</v>
          </cell>
          <cell r="D3758" t="str">
            <v>24A视频切换板（条码纸）</v>
          </cell>
          <cell r="E3758" t="str">
            <v>WVG8AAA2  2012.08.23</v>
          </cell>
          <cell r="F3758" t="str">
            <v>PCS</v>
          </cell>
        </row>
        <row r="3759">
          <cell r="C3759" t="str">
            <v>T-P03V0016R0</v>
          </cell>
          <cell r="D3759" t="str">
            <v>8A音频切换板（条码纸）</v>
          </cell>
          <cell r="E3759" t="str">
            <v>WVG8AAB2  2012.08.23</v>
          </cell>
          <cell r="F3759" t="str">
            <v>PCS</v>
          </cell>
        </row>
        <row r="3760">
          <cell r="C3760" t="str">
            <v>T-P03V0017R0</v>
          </cell>
          <cell r="D3760" t="str">
            <v>16A音频切换板（条码纸）</v>
          </cell>
          <cell r="E3760" t="str">
            <v>WVG8AAB2  2012.08.23</v>
          </cell>
          <cell r="F3760" t="str">
            <v>PCS</v>
          </cell>
        </row>
        <row r="3761">
          <cell r="C3761" t="str">
            <v>T-P03V0018R0</v>
          </cell>
          <cell r="D3761" t="str">
            <v>16B音频切换板（条码纸）</v>
          </cell>
          <cell r="E3761" t="str">
            <v>WVG8AAB2  2012.08.23</v>
          </cell>
          <cell r="F3761" t="str">
            <v>PCS</v>
          </cell>
        </row>
        <row r="3762">
          <cell r="C3762" t="str">
            <v>T-P03V0019R0</v>
          </cell>
          <cell r="D3762" t="str">
            <v>24A音频切换板（条码纸）</v>
          </cell>
          <cell r="E3762" t="str">
            <v>WVG8AAB2  2012.08.23</v>
          </cell>
          <cell r="F3762" t="str">
            <v>PCS</v>
          </cell>
        </row>
        <row r="3763">
          <cell r="C3763" t="str">
            <v>T-P03V0020R0</v>
          </cell>
          <cell r="D3763" t="str">
            <v>PTN前板（条码纸）</v>
          </cell>
          <cell r="E3763" t="str">
            <v>WHD4BB0  2012.07.31</v>
          </cell>
          <cell r="F3763" t="str">
            <v>PCS</v>
          </cell>
        </row>
        <row r="3764">
          <cell r="C3764" t="str">
            <v>T-P03V0020R1</v>
          </cell>
          <cell r="D3764" t="str">
            <v>WHD4前板（条码纸）</v>
          </cell>
          <cell r="E3764" t="str">
            <v>HDMI41AA0  2013-10-14</v>
          </cell>
          <cell r="F3764" t="str">
            <v>PCS</v>
          </cell>
        </row>
        <row r="3765">
          <cell r="C3765" t="str">
            <v>T-P03V0021R0</v>
          </cell>
          <cell r="D3765" t="str">
            <v>WVG2AL USB切换板（条码纸）</v>
          </cell>
          <cell r="E3765" t="str">
            <v>WVG2ALAB0  2011.06.15</v>
          </cell>
          <cell r="F3765" t="str">
            <v>PCS</v>
          </cell>
        </row>
        <row r="3766">
          <cell r="C3766" t="str">
            <v>T-P03V0022R0</v>
          </cell>
          <cell r="D3766" t="str">
            <v>PTN切换板（条码纸）</v>
          </cell>
          <cell r="E3766" t="str">
            <v>WHD4BA0  2012.07.31</v>
          </cell>
          <cell r="F3766" t="str">
            <v>PCS</v>
          </cell>
        </row>
        <row r="3767">
          <cell r="C3767" t="str">
            <v>T-P03V0022R1</v>
          </cell>
          <cell r="D3767" t="str">
            <v>WHD4切换板（条码纸）</v>
          </cell>
          <cell r="E3767" t="str">
            <v>HDMI41AB0  2013-10-14</v>
          </cell>
          <cell r="F3767" t="str">
            <v>PCS</v>
          </cell>
        </row>
        <row r="3768">
          <cell r="C3768" t="str">
            <v>T-P03V0023R0</v>
          </cell>
          <cell r="D3768" t="str">
            <v>WHD4A切换板（条码纸）</v>
          </cell>
          <cell r="E3768" t="str">
            <v>HDMI41CB1  2014-07-30</v>
          </cell>
          <cell r="F3768" t="str">
            <v>PCS</v>
          </cell>
        </row>
        <row r="3769">
          <cell r="C3769" t="str">
            <v>T-P04V0001R0</v>
          </cell>
          <cell r="D3769" t="str">
            <v>五类线发送板（条码纸）</v>
          </cell>
          <cell r="E3769" t="str">
            <v>TP200TAB2  2012.06.21</v>
          </cell>
          <cell r="F3769" t="str">
            <v>PCS</v>
          </cell>
        </row>
        <row r="3770">
          <cell r="C3770" t="str">
            <v>T-P04V0002R0</v>
          </cell>
          <cell r="D3770" t="str">
            <v>TP200R（条码纸）</v>
          </cell>
          <cell r="E3770" t="str">
            <v>TP200RAB2   2012.06.21</v>
          </cell>
          <cell r="F3770" t="str">
            <v>PCS</v>
          </cell>
        </row>
        <row r="3771">
          <cell r="C3771" t="str">
            <v>T-P04V0003R0</v>
          </cell>
          <cell r="D3771" t="str">
            <v>五类线发送板（条码纸）</v>
          </cell>
          <cell r="E3771" t="str">
            <v>TP300TAA3  2010.08.21</v>
          </cell>
          <cell r="F3771" t="str">
            <v>PCS</v>
          </cell>
        </row>
        <row r="3772">
          <cell r="C3772" t="str">
            <v>T-P04V0004R0</v>
          </cell>
          <cell r="D3772" t="str">
            <v>五类线接收板（条码纸）</v>
          </cell>
          <cell r="E3772" t="str">
            <v>TP300RAA3  2010.08.21</v>
          </cell>
          <cell r="F3772" t="str">
            <v>PCS</v>
          </cell>
        </row>
        <row r="3773">
          <cell r="C3773" t="str">
            <v>T-P04V0005R0</v>
          </cell>
          <cell r="D3773" t="str">
            <v>五类线发送板（条码纸）</v>
          </cell>
          <cell r="E3773" t="str">
            <v>TPVG201TAB0  2011.12.02</v>
          </cell>
          <cell r="F3773" t="str">
            <v>PCS</v>
          </cell>
        </row>
        <row r="3774">
          <cell r="C3774" t="str">
            <v>T-P04V0006R0</v>
          </cell>
          <cell r="D3774" t="str">
            <v>五类线接收板（条码纸）</v>
          </cell>
          <cell r="E3774" t="str">
            <v>TPVG201RAA2  2012.06.08</v>
          </cell>
          <cell r="F3774" t="str">
            <v>PCS</v>
          </cell>
        </row>
        <row r="3775">
          <cell r="C3775" t="str">
            <v>T-P04V0007R0</v>
          </cell>
          <cell r="D3775" t="str">
            <v>五类线发送板（条码纸）</v>
          </cell>
          <cell r="E3775" t="str">
            <v>TPHD402TAA2  2012.03.08</v>
          </cell>
          <cell r="F3775" t="str">
            <v>PCS</v>
          </cell>
        </row>
        <row r="3776">
          <cell r="C3776" t="str">
            <v>T-P04V0007R1</v>
          </cell>
          <cell r="D3776" t="str">
            <v>五类线发送板（条码纸）</v>
          </cell>
          <cell r="E3776" t="str">
            <v>TPHD402TAA3  2012.11.01</v>
          </cell>
          <cell r="F3776" t="str">
            <v>PCS</v>
          </cell>
        </row>
        <row r="3777">
          <cell r="C3777" t="str">
            <v>T-P04V0008R0</v>
          </cell>
          <cell r="D3777" t="str">
            <v>五类线接收板（条码纸）</v>
          </cell>
          <cell r="E3777" t="str">
            <v>TPHD402RAA2  2012.03.08</v>
          </cell>
          <cell r="F3777" t="str">
            <v>PCS</v>
          </cell>
        </row>
        <row r="3778">
          <cell r="C3778" t="str">
            <v>T-P04V0008R1</v>
          </cell>
          <cell r="D3778" t="str">
            <v>五类线接收板（条码纸）</v>
          </cell>
          <cell r="E3778" t="str">
            <v>TPHD402RAA3  2013.02.22</v>
          </cell>
          <cell r="F3778" t="str">
            <v>PCS</v>
          </cell>
        </row>
        <row r="3779">
          <cell r="C3779" t="str">
            <v>T-P04V0009R0</v>
          </cell>
          <cell r="D3779" t="str">
            <v>光纤发送板（条码纸）</v>
          </cell>
          <cell r="E3779" t="str">
            <v>FODV300TAA1  2012.03.17</v>
          </cell>
          <cell r="F3779" t="str">
            <v>PCS</v>
          </cell>
        </row>
        <row r="3780">
          <cell r="C3780" t="str">
            <v>T-P04V0009R1</v>
          </cell>
          <cell r="D3780" t="str">
            <v>光纤发送板（条码纸）</v>
          </cell>
          <cell r="E3780" t="str">
            <v>FODV300TAA2  2013-08-22</v>
          </cell>
          <cell r="F3780" t="str">
            <v>PCS</v>
          </cell>
        </row>
        <row r="3781">
          <cell r="C3781" t="str">
            <v>T-P04V0009R2</v>
          </cell>
          <cell r="D3781" t="str">
            <v>光纤发送板（条码纸）</v>
          </cell>
          <cell r="E3781" t="str">
            <v>DVFBTAA0  2013-11-21</v>
          </cell>
          <cell r="F3781" t="str">
            <v>PCS</v>
          </cell>
        </row>
        <row r="3782">
          <cell r="C3782" t="str">
            <v>T-P04V0010R0</v>
          </cell>
          <cell r="D3782" t="str">
            <v>光纤接收板（条码纸）</v>
          </cell>
          <cell r="E3782" t="str">
            <v>FODV300RAA1  2012.03.17</v>
          </cell>
          <cell r="F3782" t="str">
            <v>PCS</v>
          </cell>
        </row>
        <row r="3783">
          <cell r="C3783" t="str">
            <v>T-P04V0010R1</v>
          </cell>
          <cell r="D3783" t="str">
            <v>光纤接收板（条码纸）</v>
          </cell>
          <cell r="E3783" t="str">
            <v>DVFBRAA0  2013-11-21</v>
          </cell>
          <cell r="F3783" t="str">
            <v>PCS</v>
          </cell>
        </row>
        <row r="3784">
          <cell r="C3784" t="str">
            <v>T-P04V0011R0</v>
          </cell>
          <cell r="D3784" t="str">
            <v>五类线接收板（条码纸）</v>
          </cell>
          <cell r="E3784" t="str">
            <v>DIGI-VGASD2-R  2012.04.16</v>
          </cell>
          <cell r="F3784" t="str">
            <v>PCS</v>
          </cell>
        </row>
        <row r="3785">
          <cell r="C3785" t="str">
            <v>T-P04V0011R1</v>
          </cell>
          <cell r="D3785" t="str">
            <v>五类线接收板（条码纸）</v>
          </cell>
          <cell r="E3785" t="str">
            <v>DIGI-VGASD2-R-AA1  2013-06-29</v>
          </cell>
          <cell r="F3785" t="str">
            <v>PCS</v>
          </cell>
        </row>
        <row r="3786">
          <cell r="C3786" t="str">
            <v>T-P04V0012R0</v>
          </cell>
          <cell r="D3786" t="str">
            <v>五类线发送板（条码纸）</v>
          </cell>
          <cell r="E3786" t="str">
            <v>DIGI-VGASD2-S  2012.04.16</v>
          </cell>
          <cell r="F3786" t="str">
            <v>PCS</v>
          </cell>
        </row>
        <row r="3787">
          <cell r="C3787" t="str">
            <v>T-P04V0012R1</v>
          </cell>
          <cell r="D3787" t="str">
            <v>五类线发送板（条码纸）</v>
          </cell>
          <cell r="E3787" t="str">
            <v>DIGI-VGASD2-S-AA2  2014.03.14</v>
          </cell>
          <cell r="F3787" t="str">
            <v>PCS</v>
          </cell>
        </row>
        <row r="3788">
          <cell r="C3788" t="str">
            <v>T-P04V0013R0</v>
          </cell>
          <cell r="D3788" t="str">
            <v>五类线发送板（条码纸）</v>
          </cell>
          <cell r="E3788" t="str">
            <v>DIGI-VGASD2-T4-AA0  2012.04.16</v>
          </cell>
          <cell r="F3788" t="str">
            <v>PCS</v>
          </cell>
        </row>
        <row r="3789">
          <cell r="C3789" t="str">
            <v>T-P04V0014R0</v>
          </cell>
          <cell r="D3789" t="str">
            <v>按键板（条码纸）</v>
          </cell>
          <cell r="E3789" t="str">
            <v>DIGI-VGASD2-T4-AB0  2012.04.16</v>
          </cell>
          <cell r="F3789" t="str">
            <v>PCS</v>
          </cell>
        </row>
        <row r="3790">
          <cell r="C3790" t="str">
            <v>T-P04V0015R0</v>
          </cell>
          <cell r="D3790" t="str">
            <v>五类线发送板（条码纸）</v>
          </cell>
          <cell r="E3790" t="str">
            <v>DIGI-VGASD2-T8-AA0  2012.04.16</v>
          </cell>
          <cell r="F3790" t="str">
            <v>PCS</v>
          </cell>
        </row>
        <row r="3791">
          <cell r="C3791" t="str">
            <v>T-P04V0016R0</v>
          </cell>
          <cell r="D3791" t="str">
            <v>TP200R2（条码纸）</v>
          </cell>
          <cell r="E3791" t="str">
            <v>TP200RAB2   2012.06.21</v>
          </cell>
          <cell r="F3791" t="str">
            <v>PCS</v>
          </cell>
        </row>
        <row r="3792">
          <cell r="C3792" t="str">
            <v>T-P04V0017R0</v>
          </cell>
          <cell r="D3792" t="str">
            <v>TPHD403R串口小板（条码纸）</v>
          </cell>
          <cell r="E3792" t="str">
            <v>RS232_M</v>
          </cell>
          <cell r="F3792" t="str">
            <v>PCS</v>
          </cell>
        </row>
        <row r="3793">
          <cell r="C3793" t="str">
            <v>T-P04V0018R0</v>
          </cell>
          <cell r="D3793" t="str">
            <v>TPHD403T串口小板（条码纸）</v>
          </cell>
          <cell r="E3793" t="str">
            <v>RS232_F</v>
          </cell>
          <cell r="F3793" t="str">
            <v>PCS</v>
          </cell>
        </row>
        <row r="3794">
          <cell r="C3794" t="str">
            <v>T-P04V0019R0</v>
          </cell>
          <cell r="D3794" t="str">
            <v>TPHD402R（条码纸）</v>
          </cell>
          <cell r="E3794" t="str">
            <v>TPHD402R_PRA0  2013-05-22</v>
          </cell>
          <cell r="F3794" t="str">
            <v>PCS</v>
          </cell>
        </row>
        <row r="3795">
          <cell r="C3795" t="str">
            <v>T-P04V0019R1</v>
          </cell>
          <cell r="D3795" t="str">
            <v>TPHD402R（条码纸）</v>
          </cell>
          <cell r="E3795" t="str">
            <v>TPHD402R_PRA1  2013-06-27</v>
          </cell>
          <cell r="F3795" t="str">
            <v>PCS</v>
          </cell>
        </row>
        <row r="3796">
          <cell r="C3796" t="str">
            <v>T-P04V0019R2</v>
          </cell>
          <cell r="D3796" t="str">
            <v>TPHD402R（条码纸）</v>
          </cell>
          <cell r="E3796" t="str">
            <v>TPHD402R_PRA2 2013-07-23</v>
          </cell>
          <cell r="F3796" t="str">
            <v>PCS</v>
          </cell>
        </row>
        <row r="3797">
          <cell r="C3797" t="str">
            <v>T-P04V0019R3</v>
          </cell>
          <cell r="D3797" t="str">
            <v>TPHD402R（条码纸）</v>
          </cell>
          <cell r="E3797" t="str">
            <v>HDBT70PRA2  2013-10-09</v>
          </cell>
          <cell r="F3797" t="str">
            <v>PCS</v>
          </cell>
        </row>
        <row r="3798">
          <cell r="C3798" t="str">
            <v>T-P04V0019R4</v>
          </cell>
          <cell r="D3798" t="str">
            <v>TPHD402R（条码纸）</v>
          </cell>
          <cell r="E3798" t="str">
            <v>HDBT70PRA3  2013-10-18</v>
          </cell>
          <cell r="F3798" t="str">
            <v>PCS</v>
          </cell>
        </row>
        <row r="3799">
          <cell r="C3799" t="str">
            <v>T-P04V0019R6</v>
          </cell>
          <cell r="D3799" t="str">
            <v>TPHD402R（条码纸）</v>
          </cell>
          <cell r="E3799" t="str">
            <v>HDBT70PRA4  2014-01-22</v>
          </cell>
          <cell r="F3799" t="str">
            <v>PCS</v>
          </cell>
        </row>
        <row r="3800">
          <cell r="C3800" t="str">
            <v>T-P04V0019R7</v>
          </cell>
          <cell r="D3800" t="str">
            <v>TPHD402R（条码纸）</v>
          </cell>
          <cell r="E3800" t="str">
            <v>HDBT70PRA5  2014-04-25</v>
          </cell>
          <cell r="F3800" t="str">
            <v>PCS</v>
          </cell>
        </row>
        <row r="3801">
          <cell r="C3801" t="str">
            <v>T-P04V0020R0</v>
          </cell>
          <cell r="D3801" t="str">
            <v>TPHD402PR（条码纸）</v>
          </cell>
          <cell r="E3801" t="str">
            <v>TPHD402R_PRA0  2013-05-22</v>
          </cell>
          <cell r="F3801" t="str">
            <v>PCS</v>
          </cell>
        </row>
        <row r="3802">
          <cell r="C3802" t="str">
            <v>T-P04V0020R1</v>
          </cell>
          <cell r="D3802" t="str">
            <v>TPHD402PR（条码纸）</v>
          </cell>
          <cell r="E3802" t="str">
            <v>TPHD402R_PRA1  2013-06-27</v>
          </cell>
          <cell r="F3802" t="str">
            <v>PCS</v>
          </cell>
        </row>
        <row r="3803">
          <cell r="C3803" t="str">
            <v>T-P04V0020R2</v>
          </cell>
          <cell r="D3803" t="str">
            <v>TPHD402PR（条码纸）</v>
          </cell>
          <cell r="E3803" t="str">
            <v>TPHD402R_PRA2 2013-07-23</v>
          </cell>
          <cell r="F3803" t="str">
            <v>PCS</v>
          </cell>
        </row>
        <row r="3804">
          <cell r="C3804" t="str">
            <v>T-P04V0020R3</v>
          </cell>
          <cell r="D3804" t="str">
            <v>TPHD402PR（条码纸）</v>
          </cell>
          <cell r="E3804" t="str">
            <v>HDBT70PRA2  2013-10-09</v>
          </cell>
          <cell r="F3804" t="str">
            <v>PCS</v>
          </cell>
        </row>
        <row r="3805">
          <cell r="C3805" t="str">
            <v>T-P04V0020R4</v>
          </cell>
          <cell r="D3805" t="str">
            <v>TPHD402PR（条码纸）</v>
          </cell>
          <cell r="E3805" t="str">
            <v>HDBT70PRA3  2013-10-18</v>
          </cell>
          <cell r="F3805" t="str">
            <v>PCS</v>
          </cell>
        </row>
        <row r="3806">
          <cell r="C3806" t="str">
            <v>T-P04V0020R6</v>
          </cell>
          <cell r="D3806" t="str">
            <v>TPHD402PR（条码纸）</v>
          </cell>
          <cell r="E3806" t="str">
            <v>HDBT70PRA4  2014-01-22</v>
          </cell>
          <cell r="F3806" t="str">
            <v>PCS</v>
          </cell>
        </row>
        <row r="3807">
          <cell r="C3807" t="str">
            <v>T-P04V0020R7</v>
          </cell>
          <cell r="D3807" t="str">
            <v>TPHD402PR（条码纸）</v>
          </cell>
          <cell r="E3807" t="str">
            <v>HDBT70PRA5  2014-04-25</v>
          </cell>
          <cell r="F3807" t="str">
            <v>PCS</v>
          </cell>
        </row>
        <row r="3808">
          <cell r="C3808" t="str">
            <v>T-P04V0021R0</v>
          </cell>
          <cell r="D3808" t="str">
            <v>TPHD402T（条码纸）</v>
          </cell>
          <cell r="E3808" t="str">
            <v>TPHD402T_PTA0  2013-05-22</v>
          </cell>
          <cell r="F3808" t="str">
            <v>PCS</v>
          </cell>
        </row>
        <row r="3809">
          <cell r="C3809" t="str">
            <v>T-P04V0021R1</v>
          </cell>
          <cell r="D3809" t="str">
            <v>TPHD402T（条码纸）</v>
          </cell>
          <cell r="E3809" t="str">
            <v>TPHD402T_PTA2  2013-07-23</v>
          </cell>
          <cell r="F3809" t="str">
            <v>PCS</v>
          </cell>
        </row>
        <row r="3810">
          <cell r="C3810" t="str">
            <v>T-P04V0021R2</v>
          </cell>
          <cell r="D3810" t="str">
            <v>TPHD402T（条码纸）</v>
          </cell>
          <cell r="E3810" t="str">
            <v>HDBT70PTA2  2013-10-09</v>
          </cell>
          <cell r="F3810" t="str">
            <v>PCS</v>
          </cell>
        </row>
        <row r="3811">
          <cell r="C3811" t="str">
            <v>T-P04V0021R3</v>
          </cell>
          <cell r="D3811" t="str">
            <v>TPHD402T（条码纸）</v>
          </cell>
          <cell r="E3811" t="str">
            <v>HDBT70PTA3  2013-10-18</v>
          </cell>
          <cell r="F3811" t="str">
            <v>PCS</v>
          </cell>
        </row>
        <row r="3812">
          <cell r="C3812" t="str">
            <v>T-P04V0021R5</v>
          </cell>
          <cell r="D3812" t="str">
            <v>TPHD402T（条码纸）</v>
          </cell>
          <cell r="E3812" t="str">
            <v>HDBT70PTA4  2014-01-22</v>
          </cell>
          <cell r="F3812" t="str">
            <v>PCS</v>
          </cell>
        </row>
        <row r="3813">
          <cell r="C3813" t="str">
            <v>T-P04V0021R6</v>
          </cell>
          <cell r="D3813" t="str">
            <v>TPHD402T（条码纸）</v>
          </cell>
          <cell r="E3813" t="str">
            <v>HDBT70PTA5  2014-04-25</v>
          </cell>
          <cell r="F3813" t="str">
            <v>PCS</v>
          </cell>
        </row>
        <row r="3814">
          <cell r="C3814" t="str">
            <v>T-P04V0022R0</v>
          </cell>
          <cell r="D3814" t="str">
            <v>TPHD402PT（条码纸）</v>
          </cell>
          <cell r="E3814" t="str">
            <v>TPHD402T_PTA0  2013-05-22</v>
          </cell>
          <cell r="F3814" t="str">
            <v>PCS</v>
          </cell>
        </row>
        <row r="3815">
          <cell r="C3815" t="str">
            <v>T-P04V0022R1</v>
          </cell>
          <cell r="D3815" t="str">
            <v>TPHD402PT（条码纸）</v>
          </cell>
          <cell r="E3815" t="str">
            <v>TPHD402T_PTA2  2013-07-23</v>
          </cell>
          <cell r="F3815" t="str">
            <v>PCS</v>
          </cell>
        </row>
        <row r="3816">
          <cell r="C3816" t="str">
            <v>T-P04V0022R2</v>
          </cell>
          <cell r="D3816" t="str">
            <v>TPHD402PT（条码纸）</v>
          </cell>
          <cell r="E3816" t="str">
            <v>HDBT70PTA2  2013-10-09</v>
          </cell>
          <cell r="F3816" t="str">
            <v>PCS</v>
          </cell>
        </row>
        <row r="3817">
          <cell r="C3817" t="str">
            <v>T-P04V0022R3</v>
          </cell>
          <cell r="D3817" t="str">
            <v>TPHD402PT（条码纸）</v>
          </cell>
          <cell r="E3817" t="str">
            <v>HDBT70PTA3  2013-10-18</v>
          </cell>
          <cell r="F3817" t="str">
            <v>PCS</v>
          </cell>
        </row>
        <row r="3818">
          <cell r="C3818" t="str">
            <v>T-P04V0022R5</v>
          </cell>
          <cell r="D3818" t="str">
            <v>TPHD402PT（条码纸）</v>
          </cell>
          <cell r="E3818" t="str">
            <v>HDBT70PTA4  2014-01-22</v>
          </cell>
          <cell r="F3818" t="str">
            <v>PCS</v>
          </cell>
        </row>
        <row r="3819">
          <cell r="C3819" t="str">
            <v>T-P04V0022R6</v>
          </cell>
          <cell r="D3819" t="str">
            <v>TPHD402PT（条码纸）</v>
          </cell>
          <cell r="E3819" t="str">
            <v>HDBT70PTA5  2014-04-25</v>
          </cell>
          <cell r="F3819" t="str">
            <v>PCS</v>
          </cell>
        </row>
        <row r="3820">
          <cell r="C3820" t="str">
            <v>T-P04V0023R0</v>
          </cell>
          <cell r="D3820" t="str">
            <v>TPHD403PR（条码纸）</v>
          </cell>
          <cell r="E3820" t="str">
            <v>TPHD403R-PRA0 2013-5-20</v>
          </cell>
          <cell r="F3820" t="str">
            <v>PCS</v>
          </cell>
        </row>
        <row r="3821">
          <cell r="C3821" t="str">
            <v>T-P04V0023R1</v>
          </cell>
          <cell r="D3821" t="str">
            <v>TPHD403PR（条码纸）</v>
          </cell>
          <cell r="E3821" t="str">
            <v>TPHD403R_PRA2  2013-09-10</v>
          </cell>
          <cell r="F3821" t="str">
            <v>PCS</v>
          </cell>
        </row>
        <row r="3822">
          <cell r="C3822" t="str">
            <v>T-P04V0023R2</v>
          </cell>
          <cell r="D3822" t="str">
            <v>TPHD403PR（条码纸）</v>
          </cell>
          <cell r="E3822" t="str">
            <v>HDBT100RA0  2014-01-24</v>
          </cell>
          <cell r="F3822" t="str">
            <v>PCS</v>
          </cell>
        </row>
        <row r="3823">
          <cell r="C3823" t="str">
            <v>T-P04V0024R0</v>
          </cell>
          <cell r="D3823" t="str">
            <v>TPHD403PT（条码纸）</v>
          </cell>
          <cell r="E3823" t="str">
            <v>TPHD403T-PTA0 2013-5-20</v>
          </cell>
          <cell r="F3823" t="str">
            <v>PCS</v>
          </cell>
        </row>
        <row r="3824">
          <cell r="C3824" t="str">
            <v>T-P04V0024R1</v>
          </cell>
          <cell r="D3824" t="str">
            <v>TPHD403PT（条码纸）</v>
          </cell>
          <cell r="E3824" t="str">
            <v>TPHD403T_PTA2  2013-09-10</v>
          </cell>
          <cell r="F3824" t="str">
            <v>PCS</v>
          </cell>
        </row>
        <row r="3825">
          <cell r="C3825" t="str">
            <v>T-P04V0024R2</v>
          </cell>
          <cell r="D3825" t="str">
            <v>TPHD403PT（条码纸）</v>
          </cell>
          <cell r="E3825" t="str">
            <v>HDBT100TA0  2014-01-24</v>
          </cell>
          <cell r="F3825" t="str">
            <v>PCS</v>
          </cell>
        </row>
        <row r="3826">
          <cell r="C3826" t="str">
            <v>T-P04V0025R0</v>
          </cell>
          <cell r="D3826" t="str">
            <v>TPHD403R（条码纸）</v>
          </cell>
          <cell r="E3826" t="str">
            <v>TPHD403R_PRA2  2013-09-10</v>
          </cell>
          <cell r="F3826" t="str">
            <v>PCS</v>
          </cell>
        </row>
        <row r="3827">
          <cell r="C3827" t="str">
            <v>T-P04V0025R1</v>
          </cell>
          <cell r="D3827" t="str">
            <v>TPHD403R（条码纸）</v>
          </cell>
          <cell r="E3827" t="str">
            <v>HDBT100RA0  2014-01-24</v>
          </cell>
          <cell r="F3827" t="str">
            <v>PCS</v>
          </cell>
        </row>
        <row r="3828">
          <cell r="C3828" t="str">
            <v>T-P04V0026R0</v>
          </cell>
          <cell r="D3828" t="str">
            <v>TPHD403T（条码纸）</v>
          </cell>
          <cell r="E3828" t="str">
            <v>TPHD403T_PTA2  2013-09-10</v>
          </cell>
          <cell r="F3828" t="str">
            <v>PCS</v>
          </cell>
        </row>
        <row r="3829">
          <cell r="C3829" t="str">
            <v>T-P04V0026R1</v>
          </cell>
          <cell r="D3829" t="str">
            <v>TPHD403T（条码纸）</v>
          </cell>
          <cell r="E3829" t="str">
            <v>HDBT100TA0  2014-01-24</v>
          </cell>
          <cell r="F3829" t="str">
            <v>PCS</v>
          </cell>
        </row>
        <row r="3830">
          <cell r="C3830" t="str">
            <v>T-P04V0027R0</v>
          </cell>
          <cell r="D3830" t="str">
            <v>TPHD402PR（条码纸）</v>
          </cell>
          <cell r="E3830" t="str">
            <v>HDBT70PRB0 2014-01-23</v>
          </cell>
          <cell r="F3830" t="str">
            <v>PCS</v>
          </cell>
        </row>
        <row r="3831">
          <cell r="C3831" t="str">
            <v>T-P04V0028R0</v>
          </cell>
          <cell r="D3831" t="str">
            <v>TPHD402PT（条码纸）</v>
          </cell>
          <cell r="E3831" t="str">
            <v>HDBT70PTB0 2014-01-23</v>
          </cell>
          <cell r="F3831" t="str">
            <v>PCS</v>
          </cell>
        </row>
        <row r="3832">
          <cell r="C3832" t="str">
            <v>T-P04V0029R0</v>
          </cell>
          <cell r="D3832" t="str">
            <v>TPHD403PLT（条码纸）</v>
          </cell>
          <cell r="E3832" t="str">
            <v>HDBT100PLTA1  2014-02-13</v>
          </cell>
          <cell r="F3832" t="str">
            <v>PCS</v>
          </cell>
        </row>
        <row r="3833">
          <cell r="C3833" t="str">
            <v>T-P04V0029R1</v>
          </cell>
          <cell r="D3833" t="str">
            <v>TPHD403PLT（条码纸）</v>
          </cell>
          <cell r="E3833" t="str">
            <v>HDBT100PLTA2  2014-03-14</v>
          </cell>
          <cell r="F3833" t="str">
            <v>PCS</v>
          </cell>
        </row>
        <row r="3834">
          <cell r="C3834" t="str">
            <v>T-P04V0030R0</v>
          </cell>
          <cell r="D3834" t="str">
            <v>HDBT100PLR（条码纸）</v>
          </cell>
          <cell r="E3834" t="str">
            <v>HDBT100PLRA1  2014-02-13</v>
          </cell>
          <cell r="F3834" t="str">
            <v>PCS</v>
          </cell>
        </row>
        <row r="3835">
          <cell r="C3835" t="str">
            <v>T-P04V0030R1</v>
          </cell>
          <cell r="D3835" t="str">
            <v>HDBT100PLR（条码纸）</v>
          </cell>
          <cell r="E3835" t="str">
            <v>HDBT100PLRA2  2014-03-14</v>
          </cell>
          <cell r="F3835" t="str">
            <v>PCS</v>
          </cell>
        </row>
        <row r="3836">
          <cell r="C3836" t="str">
            <v>T-P04V0031R0</v>
          </cell>
          <cell r="D3836" t="str">
            <v>TPHD403PT（条码纸）</v>
          </cell>
          <cell r="E3836" t="str">
            <v>HDBT100PTB1  2014-04-10</v>
          </cell>
          <cell r="F3836" t="str">
            <v>PCS</v>
          </cell>
        </row>
        <row r="3837">
          <cell r="C3837" t="str">
            <v>T-P04V0032R0</v>
          </cell>
          <cell r="D3837" t="str">
            <v>TPHD403R(条码纸)</v>
          </cell>
          <cell r="E3837" t="str">
            <v>HDBT100RB0  2014-06-30</v>
          </cell>
          <cell r="F3837" t="str">
            <v>PCS</v>
          </cell>
        </row>
        <row r="3838">
          <cell r="C3838" t="str">
            <v>T-P04V0033R0</v>
          </cell>
          <cell r="D3838" t="str">
            <v>TPHD403T(条码纸)</v>
          </cell>
          <cell r="E3838" t="str">
            <v>HDBT100TB0  2014-06-30</v>
          </cell>
          <cell r="F3838" t="str">
            <v>PCS</v>
          </cell>
        </row>
        <row r="3839">
          <cell r="C3839" t="str">
            <v>T-P04V0036R0</v>
          </cell>
          <cell r="D3839" t="str">
            <v>TPHD405PT输入板(条码纸)</v>
          </cell>
          <cell r="E3839" t="str">
            <v>HDBT70PT-WPAA1  2014-07-09</v>
          </cell>
          <cell r="F3839" t="str">
            <v>PCS</v>
          </cell>
        </row>
        <row r="3840">
          <cell r="C3840" t="str">
            <v>T-P04V0037R0</v>
          </cell>
          <cell r="D3840" t="str">
            <v>TPHD405PT输出板(条码纸)</v>
          </cell>
          <cell r="E3840" t="str">
            <v>HDBT70PT-WPAB2  2014-08-18</v>
          </cell>
          <cell r="F3840" t="str">
            <v>PCS</v>
          </cell>
        </row>
        <row r="3841">
          <cell r="C3841" t="str">
            <v>T-P04V0037R1</v>
          </cell>
          <cell r="D3841" t="str">
            <v>TPHD405PT输出板(条码纸)</v>
          </cell>
          <cell r="E3841" t="str">
            <v>HDBT70PT-WPAB3  2014-09-26</v>
          </cell>
          <cell r="F3841" t="str">
            <v>PCS</v>
          </cell>
        </row>
        <row r="3842">
          <cell r="C3842" t="str">
            <v>T-P04V0038R0</v>
          </cell>
          <cell r="D3842" t="str">
            <v>TPHD405PT主板(条码纸)</v>
          </cell>
          <cell r="E3842" t="str">
            <v>HDBT70PT-WPAC2  2014-08-18</v>
          </cell>
          <cell r="F3842" t="str">
            <v>PCS</v>
          </cell>
        </row>
        <row r="3843">
          <cell r="C3843" t="str">
            <v>T-P04V0038R1</v>
          </cell>
          <cell r="D3843" t="str">
            <v>TPHD405PT主板(条码纸)</v>
          </cell>
          <cell r="E3843" t="str">
            <v>HDBT70PT-WPAC3  2014-09-26</v>
          </cell>
          <cell r="F3843" t="str">
            <v>PCS</v>
          </cell>
        </row>
        <row r="3844">
          <cell r="C3844" t="str">
            <v>T-P04V0039R0</v>
          </cell>
          <cell r="D3844" t="str">
            <v>TPHD405PT USB板(条码纸)</v>
          </cell>
          <cell r="E3844" t="str">
            <v>HDBT70PT-WPAD2  2014-08-18</v>
          </cell>
          <cell r="F3844" t="str">
            <v>PCS</v>
          </cell>
        </row>
        <row r="3845">
          <cell r="C3845" t="str">
            <v>T-P04V0040R0</v>
          </cell>
          <cell r="D3845" t="str">
            <v>TPHD405PT-WPB按键板(条码纸)</v>
          </cell>
          <cell r="E3845" t="str">
            <v>HDBT70PT-WPAE1  2014-07-11</v>
          </cell>
          <cell r="F3845" t="str">
            <v>PCS</v>
          </cell>
        </row>
        <row r="3846">
          <cell r="C3846" t="str">
            <v>T-P04V0040R1</v>
          </cell>
          <cell r="D3846" t="str">
            <v>TPHD405PT-WPB按键板(条码纸)</v>
          </cell>
          <cell r="E3846" t="str">
            <v>HDBT70PT-WPAE2  2014-11-13</v>
          </cell>
          <cell r="F3846" t="str">
            <v>PCS</v>
          </cell>
        </row>
        <row r="3847">
          <cell r="C3847" t="str">
            <v>T-P04V0041R1</v>
          </cell>
          <cell r="D3847" t="str">
            <v>TPHD405PT电源板(条码纸)</v>
          </cell>
          <cell r="E3847" t="str">
            <v>HDBT70PT-WPAF3  2014-11-13</v>
          </cell>
          <cell r="F3847" t="str">
            <v>PCS</v>
          </cell>
        </row>
        <row r="3848">
          <cell r="C3848" t="str">
            <v>T-P04V0042R1</v>
          </cell>
          <cell r="D3848" t="str">
            <v>TPHD405PT网络板(条码纸)</v>
          </cell>
          <cell r="E3848" t="str">
            <v>HDBT70PT-WPAG2  2014-11-13</v>
          </cell>
          <cell r="F3848" t="str">
            <v>PCS</v>
          </cell>
        </row>
        <row r="3849">
          <cell r="C3849" t="str">
            <v>T-P04V0043R0</v>
          </cell>
          <cell r="D3849" t="str">
            <v>TPHD402T（NR条码纸）</v>
          </cell>
          <cell r="E3849" t="str">
            <v>HDBT70PTB0 2014-01-23 (无红外)</v>
          </cell>
          <cell r="F3849" t="str">
            <v>PCS</v>
          </cell>
        </row>
        <row r="3850">
          <cell r="C3850" t="str">
            <v>T-P04V0044R0</v>
          </cell>
          <cell r="D3850" t="str">
            <v>TPHD402R（NR条码纸)</v>
          </cell>
          <cell r="E3850" t="str">
            <v>HDBT70PRB0 2014-01-23 (无红外)</v>
          </cell>
          <cell r="F3850" t="str">
            <v>PCS</v>
          </cell>
        </row>
        <row r="3851">
          <cell r="C3851" t="str">
            <v>T-P04V0045R0</v>
          </cell>
          <cell r="D3851" t="str">
            <v>TPHD405PT-WPB输入板(条码纸)</v>
          </cell>
          <cell r="E3851" t="str">
            <v>HDBT70PT-WPAA1  2014-07-09</v>
          </cell>
          <cell r="F3851" t="str">
            <v>PCS</v>
          </cell>
        </row>
        <row r="3852">
          <cell r="C3852" t="str">
            <v>T-P04V0046R0</v>
          </cell>
          <cell r="D3852" t="str">
            <v>TPHD403PLR（条码纸）</v>
          </cell>
          <cell r="E3852" t="str">
            <v>HDBT100PLRA2  2014-03-14 (4K程序）</v>
          </cell>
          <cell r="F3852" t="str">
            <v>PCS</v>
          </cell>
        </row>
        <row r="3853">
          <cell r="C3853" t="str">
            <v>T-P04V0047R0</v>
          </cell>
          <cell r="D3853" t="str">
            <v>TPHD403PLT（条码纸）</v>
          </cell>
          <cell r="E3853" t="str">
            <v>HDBT100PLTA2  2014-03-14 （4K程序）</v>
          </cell>
          <cell r="F3853" t="str">
            <v>PCS</v>
          </cell>
        </row>
        <row r="3854">
          <cell r="C3854" t="str">
            <v>T-P04V0048R0</v>
          </cell>
          <cell r="D3854" t="str">
            <v>TPHD402PT（条码纸）</v>
          </cell>
          <cell r="E3854" t="str">
            <v>HDBT70PTB0 2014-01-23 (有红外,4K程序)</v>
          </cell>
          <cell r="F3854" t="str">
            <v>PCS</v>
          </cell>
        </row>
        <row r="3855">
          <cell r="C3855" t="str">
            <v>T-P04V0049R0</v>
          </cell>
          <cell r="D3855" t="str">
            <v>TPHD402PT（NR条码纸）</v>
          </cell>
          <cell r="E3855" t="str">
            <v>HDBT70PTB0 2014-01-23(无红外,4K程序)</v>
          </cell>
          <cell r="F3855" t="str">
            <v>PCS</v>
          </cell>
        </row>
        <row r="3856">
          <cell r="C3856" t="str">
            <v>T-P04V0050R0</v>
          </cell>
          <cell r="D3856" t="str">
            <v>TPHD402T（NR条码纸）</v>
          </cell>
          <cell r="E3856" t="str">
            <v>HDBT70PTB0 2014-01-23 (无红外,4K程序)</v>
          </cell>
          <cell r="F3856" t="str">
            <v>PCS</v>
          </cell>
        </row>
        <row r="3857">
          <cell r="C3857" t="str">
            <v>T-P04V0051R0</v>
          </cell>
          <cell r="D3857" t="str">
            <v>TPHD402PR（条码纸）</v>
          </cell>
          <cell r="E3857" t="str">
            <v>HDBT70PRB0 2014-01-23 (有红外,4K程序)</v>
          </cell>
          <cell r="F3857" t="str">
            <v>PCS</v>
          </cell>
        </row>
        <row r="3858">
          <cell r="C3858" t="str">
            <v>T-P04V0052R0</v>
          </cell>
          <cell r="D3858" t="str">
            <v>TPHD402PR（条码纸）</v>
          </cell>
          <cell r="E3858" t="str">
            <v>HDBT70PRB0 2014-01-23（NR无红外,4K程序)</v>
          </cell>
          <cell r="F3858" t="str">
            <v>PCS</v>
          </cell>
        </row>
        <row r="3859">
          <cell r="C3859" t="str">
            <v>T-P04V0053R0</v>
          </cell>
          <cell r="D3859" t="str">
            <v>TPHD402R（NR条码纸)</v>
          </cell>
          <cell r="E3859" t="str">
            <v>HDBT70PRB0 2014-01-23  (无红外,4K程序)</v>
          </cell>
          <cell r="F3859" t="str">
            <v>PCS</v>
          </cell>
        </row>
        <row r="3860">
          <cell r="C3860" t="str">
            <v>T-P04V0054R0</v>
          </cell>
          <cell r="D3860" t="str">
            <v>TPHD405PT(MUX)主板(条码纸)</v>
          </cell>
          <cell r="E3860" t="str">
            <v>HDBT70PT-WPBC1  2014-09-28</v>
          </cell>
          <cell r="F3860" t="str">
            <v>PCS</v>
          </cell>
        </row>
        <row r="3861">
          <cell r="C3861" t="str">
            <v>T-P04V0056R0</v>
          </cell>
          <cell r="D3861" t="str">
            <v>TPHD403PT（条码纸）</v>
          </cell>
          <cell r="E3861" t="str">
            <v>HDBT100PTB1  2014-04-10 (4K程序)</v>
          </cell>
          <cell r="F3861" t="str">
            <v>PCS</v>
          </cell>
        </row>
        <row r="3862">
          <cell r="C3862" t="str">
            <v>T-P04V0057R0</v>
          </cell>
          <cell r="D3862" t="str">
            <v>TPHD405PT(MUX)输出板(条码纸)</v>
          </cell>
          <cell r="E3862" t="str">
            <v>HDBT70PT-WPAB3  2014-09-26</v>
          </cell>
          <cell r="F3862" t="str">
            <v>PCS</v>
          </cell>
        </row>
        <row r="3863">
          <cell r="C3863" t="str">
            <v>T-P04V0058R0</v>
          </cell>
          <cell r="D3863" t="str">
            <v>TPHD405PT(MUX)电源板(条码纸)</v>
          </cell>
          <cell r="E3863" t="str">
            <v>HDBT70PT-WPAF2  2014-08-18</v>
          </cell>
          <cell r="F3863" t="str">
            <v>PCS</v>
          </cell>
        </row>
        <row r="3864">
          <cell r="C3864" t="str">
            <v>T-P04V0058R1</v>
          </cell>
          <cell r="D3864" t="str">
            <v>TPHD405PT(MUX)电源板(条码纸)</v>
          </cell>
          <cell r="E3864" t="str">
            <v>HDBT70PT-WPAF3  2014-11-13</v>
          </cell>
          <cell r="F3864" t="str">
            <v>PCS</v>
          </cell>
        </row>
        <row r="3865">
          <cell r="C3865" t="str">
            <v>T-P04V0059R0</v>
          </cell>
          <cell r="D3865" t="str">
            <v>AVG-TPHD405PT-WPH 输入板(条码纸)</v>
          </cell>
          <cell r="E3865" t="str">
            <v>HDBT70PT-WPAA1  2014-07-09</v>
          </cell>
          <cell r="F3865" t="str">
            <v>PCS</v>
          </cell>
        </row>
        <row r="3866">
          <cell r="C3866" t="str">
            <v>T-P04V0060R0</v>
          </cell>
          <cell r="D3866" t="str">
            <v>IPM11发射板（条码纸）</v>
          </cell>
          <cell r="E3866" t="str">
            <v>IP011EA1  2014-12-20</v>
          </cell>
          <cell r="F3866" t="str">
            <v>PCS</v>
          </cell>
        </row>
        <row r="3867">
          <cell r="C3867" t="str">
            <v>T-P04V0061R0</v>
          </cell>
          <cell r="D3867" t="str">
            <v>IPM12接收板（条码纸）</v>
          </cell>
          <cell r="E3867" t="str">
            <v>IP012DA1  2014-12-20</v>
          </cell>
          <cell r="F3867" t="str">
            <v>PCS</v>
          </cell>
        </row>
        <row r="3868">
          <cell r="C3868" t="str">
            <v>T-P05V0001R0</v>
          </cell>
          <cell r="D3868" t="str">
            <v>MCU板（条码纸）</v>
          </cell>
          <cell r="E3868" t="str">
            <v>PS121AA1  2009.11.17</v>
          </cell>
          <cell r="F3868" t="str">
            <v>PCS</v>
          </cell>
        </row>
        <row r="3869">
          <cell r="C3869" t="str">
            <v>T-P05V0002R0</v>
          </cell>
          <cell r="D3869" t="str">
            <v>切换板（条码纸）</v>
          </cell>
          <cell r="E3869" t="str">
            <v>PS121AC2  2011.08.03</v>
          </cell>
          <cell r="F3869" t="str">
            <v>PCS</v>
          </cell>
        </row>
        <row r="3870">
          <cell r="C3870" t="str">
            <v>T-P05V0003R0</v>
          </cell>
          <cell r="D3870" t="str">
            <v>话筒板（条码纸）</v>
          </cell>
          <cell r="E3870" t="str">
            <v>PS121AE1  2009.11.17</v>
          </cell>
          <cell r="F3870" t="str">
            <v>PCS</v>
          </cell>
        </row>
        <row r="3871">
          <cell r="C3871" t="str">
            <v>T-P05V0004R0</v>
          </cell>
          <cell r="D3871" t="str">
            <v>转换板（条码纸）</v>
          </cell>
          <cell r="E3871" t="str">
            <v>SC61DAA2  2011.06.29</v>
          </cell>
          <cell r="F3871" t="str">
            <v>PCS</v>
          </cell>
        </row>
        <row r="3872">
          <cell r="C3872" t="str">
            <v>T-P05V0004R1</v>
          </cell>
          <cell r="D3872" t="str">
            <v>转换板（条码纸）</v>
          </cell>
          <cell r="E3872" t="str">
            <v>SC61DAA3  2012.10.20</v>
          </cell>
          <cell r="F3872" t="str">
            <v>PCS</v>
          </cell>
        </row>
        <row r="3873">
          <cell r="C3873" t="str">
            <v>T-P05V0005R0</v>
          </cell>
          <cell r="D3873" t="str">
            <v>输入板（条码纸）</v>
          </cell>
          <cell r="E3873" t="str">
            <v>SC61DAB2  2011.08.19</v>
          </cell>
          <cell r="F3873" t="str">
            <v>PCS</v>
          </cell>
        </row>
        <row r="3874">
          <cell r="C3874" t="str">
            <v>T-P05V0006R0</v>
          </cell>
          <cell r="D3874" t="str">
            <v>前板（条码纸）</v>
          </cell>
          <cell r="E3874" t="str">
            <v>SC61DAC1  2011.04.26</v>
          </cell>
          <cell r="F3874" t="str">
            <v>PCS</v>
          </cell>
        </row>
        <row r="3875">
          <cell r="C3875" t="str">
            <v>T-P05V0007R0</v>
          </cell>
          <cell r="D3875" t="str">
            <v>前板（条码纸）</v>
          </cell>
          <cell r="E3875" t="str">
            <v>SC71DAB2  2012.03.28</v>
          </cell>
          <cell r="F3875" t="str">
            <v>PCS</v>
          </cell>
        </row>
        <row r="3876">
          <cell r="C3876" t="str">
            <v>T-P05V0008R0</v>
          </cell>
          <cell r="D3876" t="str">
            <v>话筒板（条码纸）</v>
          </cell>
          <cell r="E3876" t="str">
            <v>SC91DAB4  2010.10.25</v>
          </cell>
          <cell r="F3876" t="str">
            <v>PCS</v>
          </cell>
        </row>
        <row r="3877">
          <cell r="C3877" t="str">
            <v>T-P05V0009R0</v>
          </cell>
          <cell r="D3877" t="str">
            <v>输入板（条码纸）</v>
          </cell>
          <cell r="E3877" t="str">
            <v>SC91DAD0  2010.10.07</v>
          </cell>
          <cell r="F3877" t="str">
            <v>PCS</v>
          </cell>
        </row>
        <row r="3878">
          <cell r="C3878" t="str">
            <v>T-P05V0010R0</v>
          </cell>
          <cell r="D3878" t="str">
            <v>输出板（条码纸）</v>
          </cell>
          <cell r="E3878" t="str">
            <v>SC91DBA0  2010.07.09</v>
          </cell>
          <cell r="F3878" t="str">
            <v>PCS</v>
          </cell>
        </row>
        <row r="3879">
          <cell r="C3879" t="str">
            <v>T-P05V0011R0</v>
          </cell>
          <cell r="D3879" t="str">
            <v>话筒板(PTN)（条码纸）</v>
          </cell>
          <cell r="E3879" t="str">
            <v>SC91DBB0  2011.09.25</v>
          </cell>
          <cell r="F3879" t="str">
            <v>PCS</v>
          </cell>
        </row>
        <row r="3880">
          <cell r="C3880" t="str">
            <v>T-P05V0012R0</v>
          </cell>
          <cell r="D3880" t="str">
            <v>91D核心板（条码纸）</v>
          </cell>
          <cell r="E3880" t="str">
            <v>defauit fred</v>
          </cell>
          <cell r="F3880" t="str">
            <v>PCS</v>
          </cell>
        </row>
        <row r="3881">
          <cell r="C3881" t="str">
            <v>T-P05V0013R0</v>
          </cell>
          <cell r="D3881" t="str">
            <v>SC121D主板（条码纸）</v>
          </cell>
          <cell r="E3881" t="str">
            <v>SC121DAA3  2012.04.19</v>
          </cell>
          <cell r="F3881" t="str">
            <v>PCS</v>
          </cell>
        </row>
        <row r="3882">
          <cell r="C3882" t="str">
            <v>T-P05V0013R1</v>
          </cell>
          <cell r="D3882" t="str">
            <v>SC121D/-N主板（条码纸）</v>
          </cell>
          <cell r="E3882" t="str">
            <v>SC121DAA5  2013-06-17</v>
          </cell>
          <cell r="F3882" t="str">
            <v>PCS</v>
          </cell>
        </row>
        <row r="3883">
          <cell r="C3883" t="str">
            <v>T-P05V0013R2</v>
          </cell>
          <cell r="D3883" t="str">
            <v>SC121D/-N主板（条码纸）</v>
          </cell>
          <cell r="E3883" t="str">
            <v>SC1202AA0  2013-10-28</v>
          </cell>
          <cell r="F3883" t="str">
            <v>PCS</v>
          </cell>
        </row>
        <row r="3884">
          <cell r="C3884" t="str">
            <v>T-P05V0013R3</v>
          </cell>
          <cell r="D3884" t="str">
            <v>SC121D/-N主板（条码纸）</v>
          </cell>
          <cell r="E3884" t="str">
            <v>SC1202AA1  2014-04-25</v>
          </cell>
          <cell r="F3884" t="str">
            <v>PCS</v>
          </cell>
        </row>
        <row r="3885">
          <cell r="C3885" t="str">
            <v>T-P05V0013R4</v>
          </cell>
          <cell r="D3885" t="str">
            <v>SC121D/-N PoC主板（条码纸）</v>
          </cell>
          <cell r="E3885" t="str">
            <v>SC1202AA3  2014-07-10</v>
          </cell>
          <cell r="F3885" t="str">
            <v>PCS</v>
          </cell>
        </row>
        <row r="3886">
          <cell r="C3886" t="str">
            <v>T-P05V0013R5</v>
          </cell>
          <cell r="D3886" t="str">
            <v>SC121D/-N PoC主板（条码纸）</v>
          </cell>
          <cell r="E3886" t="str">
            <v>SC1202AA4  2014-8-14</v>
          </cell>
          <cell r="F3886" t="str">
            <v>PCS</v>
          </cell>
        </row>
        <row r="3887">
          <cell r="C3887" t="str">
            <v>T-P05V0013R6</v>
          </cell>
          <cell r="D3887" t="str">
            <v>SC121D/-N主板PoC（条码纸）</v>
          </cell>
          <cell r="E3887" t="str">
            <v>SC1202AA5  2014-11-12</v>
          </cell>
          <cell r="F3887" t="str">
            <v>PCS</v>
          </cell>
        </row>
        <row r="3888">
          <cell r="C3888" t="str">
            <v>T-P05V0014R0</v>
          </cell>
          <cell r="D3888" t="str">
            <v>输入板（条码纸）</v>
          </cell>
          <cell r="E3888" t="str">
            <v>SC121DAB3  2012.04.19</v>
          </cell>
          <cell r="F3888" t="str">
            <v>PCS</v>
          </cell>
        </row>
        <row r="3889">
          <cell r="C3889" t="str">
            <v>T-P05V0014R1</v>
          </cell>
          <cell r="D3889" t="str">
            <v>输入板（条码纸）</v>
          </cell>
          <cell r="E3889" t="str">
            <v>SC121DAB5  2013-06-17</v>
          </cell>
          <cell r="F3889" t="str">
            <v>PCS</v>
          </cell>
        </row>
        <row r="3890">
          <cell r="C3890" t="str">
            <v>T-P05V0014R2</v>
          </cell>
          <cell r="D3890" t="str">
            <v>SC121D输入板（条码纸）</v>
          </cell>
          <cell r="E3890" t="str">
            <v>SC1202AB0  2013-10-28</v>
          </cell>
          <cell r="F3890" t="str">
            <v>PCS</v>
          </cell>
        </row>
        <row r="3891">
          <cell r="C3891" t="str">
            <v>T-P05V0015R0</v>
          </cell>
          <cell r="D3891" t="str">
            <v>前板（条码纸）</v>
          </cell>
          <cell r="E3891" t="str">
            <v>SC121DAC3  2012.04.19</v>
          </cell>
          <cell r="F3891" t="str">
            <v>PCS</v>
          </cell>
        </row>
        <row r="3892">
          <cell r="C3892" t="str">
            <v>T-P05V0015R1</v>
          </cell>
          <cell r="D3892" t="str">
            <v>前板（条码纸）</v>
          </cell>
          <cell r="E3892" t="str">
            <v>SC121DAC5  2013-06-17</v>
          </cell>
          <cell r="F3892" t="str">
            <v>PCS</v>
          </cell>
        </row>
        <row r="3893">
          <cell r="C3893" t="str">
            <v>T-P05V0015R2</v>
          </cell>
          <cell r="D3893" t="str">
            <v>SC121D前板（条码纸）</v>
          </cell>
          <cell r="E3893" t="str">
            <v>SC1202AC0  2013-10-28</v>
          </cell>
          <cell r="F3893" t="str">
            <v>PCS</v>
          </cell>
        </row>
        <row r="3894">
          <cell r="C3894" t="str">
            <v>T-P05V0016R0</v>
          </cell>
          <cell r="D3894" t="str">
            <v>网卡板（条码纸）</v>
          </cell>
          <cell r="E3894" t="str">
            <v>SC121DAD3  2012.04.19</v>
          </cell>
          <cell r="F3894" t="str">
            <v>PCS</v>
          </cell>
        </row>
        <row r="3895">
          <cell r="C3895" t="str">
            <v>T-P05V0016R1</v>
          </cell>
          <cell r="D3895" t="str">
            <v>网卡板（条码纸）</v>
          </cell>
          <cell r="E3895" t="str">
            <v>SC121DAD5  2013-06-17</v>
          </cell>
          <cell r="F3895" t="str">
            <v>PCS</v>
          </cell>
        </row>
        <row r="3896">
          <cell r="C3896" t="str">
            <v>T-P05V0016R2</v>
          </cell>
          <cell r="D3896" t="str">
            <v>网卡板（条码纸）</v>
          </cell>
          <cell r="E3896" t="str">
            <v>TCPIPB0  2013-10-14</v>
          </cell>
          <cell r="F3896" t="str">
            <v>PCS</v>
          </cell>
        </row>
        <row r="3897">
          <cell r="C3897" t="str">
            <v>T-P05V0017R0</v>
          </cell>
          <cell r="D3897" t="str">
            <v>Peavey输入板（条码纸）</v>
          </cell>
          <cell r="E3897" t="str">
            <v>SC121DAB4  2012.05.22</v>
          </cell>
          <cell r="F3897" t="str">
            <v>PCS</v>
          </cell>
        </row>
        <row r="3898">
          <cell r="C3898" t="str">
            <v>T-P05V0018R0</v>
          </cell>
          <cell r="D3898" t="str">
            <v>主板（条码纸）</v>
          </cell>
          <cell r="E3898" t="str">
            <v>CHA2AA2  2012.05.10</v>
          </cell>
          <cell r="F3898" t="str">
            <v>PCS</v>
          </cell>
        </row>
        <row r="3899">
          <cell r="C3899" t="str">
            <v>T-P05V0018R1</v>
          </cell>
          <cell r="D3899" t="str">
            <v>主板（条码纸）</v>
          </cell>
          <cell r="E3899" t="str">
            <v>HDDEAA0  2013-11-20</v>
          </cell>
          <cell r="F3899" t="str">
            <v>PCS</v>
          </cell>
        </row>
        <row r="3900">
          <cell r="C3900" t="str">
            <v>T-P05V0019R0</v>
          </cell>
          <cell r="D3900" t="str">
            <v>SC121D-T主板（条码纸）</v>
          </cell>
          <cell r="E3900" t="str">
            <v>SC121DAA3  2012.04.19</v>
          </cell>
          <cell r="F3900" t="str">
            <v>PCS</v>
          </cell>
        </row>
        <row r="3901">
          <cell r="C3901" t="str">
            <v>T-P05V0019R1</v>
          </cell>
          <cell r="D3901" t="str">
            <v>SC121D-T/TN主板（条码纸）</v>
          </cell>
          <cell r="E3901" t="str">
            <v>SC121DAA5  2013-06-17</v>
          </cell>
          <cell r="F3901" t="str">
            <v>PCS</v>
          </cell>
        </row>
        <row r="3902">
          <cell r="C3902" t="str">
            <v>T-P05V0019R2</v>
          </cell>
          <cell r="D3902" t="str">
            <v>SC121D-T/TN主板（条码纸）</v>
          </cell>
          <cell r="E3902" t="str">
            <v>SC1202AA0  2013-10-28</v>
          </cell>
          <cell r="F3902" t="str">
            <v>PCS</v>
          </cell>
        </row>
        <row r="3903">
          <cell r="C3903" t="str">
            <v>T-P05V0019R3</v>
          </cell>
          <cell r="D3903" t="str">
            <v>SC121D-T/TN主板（条码纸）</v>
          </cell>
          <cell r="E3903" t="str">
            <v>SC1202AA1  2014-04-25</v>
          </cell>
          <cell r="F3903" t="str">
            <v>PCS</v>
          </cell>
        </row>
        <row r="3904">
          <cell r="C3904" t="str">
            <v>T-P05V0019R4</v>
          </cell>
          <cell r="D3904" t="str">
            <v>SC121D-T/TN PoC主板（条码纸）</v>
          </cell>
          <cell r="E3904" t="str">
            <v>SC1202AA3  2014-07-10</v>
          </cell>
          <cell r="F3904" t="str">
            <v>PCS</v>
          </cell>
        </row>
        <row r="3905">
          <cell r="C3905" t="str">
            <v>T-P05V0019R5</v>
          </cell>
          <cell r="D3905" t="str">
            <v>SC121D-T/TN PoC主板（条码纸）</v>
          </cell>
          <cell r="E3905" t="str">
            <v>SC1202AA4  2014-8-14</v>
          </cell>
          <cell r="F3905" t="str">
            <v>PCS</v>
          </cell>
        </row>
        <row r="3906">
          <cell r="C3906" t="str">
            <v>T-P05V0020R0</v>
          </cell>
          <cell r="D3906" t="str">
            <v>CSH2板（条码纸）</v>
          </cell>
          <cell r="E3906" t="str">
            <v>CSH2-A1  2012.09.15</v>
          </cell>
          <cell r="F3906" t="str">
            <v>PCS</v>
          </cell>
        </row>
        <row r="3907">
          <cell r="C3907" t="str">
            <v>T-P05V0020R1</v>
          </cell>
          <cell r="D3907" t="str">
            <v>主板（条码纸）</v>
          </cell>
          <cell r="E3907" t="str">
            <v>CSH2-A2  2012.11.02</v>
          </cell>
          <cell r="F3907" t="str">
            <v>PCS</v>
          </cell>
        </row>
        <row r="3908">
          <cell r="C3908" t="str">
            <v>T-P05V0020R2</v>
          </cell>
          <cell r="D3908" t="str">
            <v>主板（条码纸）</v>
          </cell>
          <cell r="E3908" t="str">
            <v>SDTHDAA0  2013-11-20</v>
          </cell>
          <cell r="F3908" t="str">
            <v>PCS</v>
          </cell>
        </row>
        <row r="3909">
          <cell r="C3909" t="str">
            <v>T-P05V0021R0</v>
          </cell>
          <cell r="D3909" t="str">
            <v>VSC-51输入板（条码纸）</v>
          </cell>
          <cell r="E3909" t="str">
            <v>SC61DAB2  2011.08.19</v>
          </cell>
          <cell r="F3909" t="str">
            <v>PCS</v>
          </cell>
        </row>
        <row r="3910">
          <cell r="C3910" t="str">
            <v>T-P05V0022R0</v>
          </cell>
          <cell r="D3910" t="str">
            <v>VSC-101主板（条码纸）</v>
          </cell>
          <cell r="E3910" t="str">
            <v>VSC-101-AA0 2013-06-06</v>
          </cell>
          <cell r="F3910" t="str">
            <v>PCS</v>
          </cell>
        </row>
        <row r="3911">
          <cell r="C3911" t="str">
            <v>T-P05V0023R0</v>
          </cell>
          <cell r="D3911" t="str">
            <v>VSC-101输入板（条码纸）</v>
          </cell>
          <cell r="E3911" t="str">
            <v>VSC-101-AB0  2013-06-06</v>
          </cell>
          <cell r="F3911" t="str">
            <v>PCS</v>
          </cell>
        </row>
        <row r="3912">
          <cell r="C3912" t="str">
            <v>T-P05V0024R0</v>
          </cell>
          <cell r="D3912" t="str">
            <v>VSC-101控制板（条码纸）</v>
          </cell>
          <cell r="E3912" t="str">
            <v>VSC-101-AC0  2013-06-06</v>
          </cell>
          <cell r="F3912" t="str">
            <v>PCS</v>
          </cell>
        </row>
        <row r="3913">
          <cell r="C3913" t="str">
            <v>T-P05V0025R0</v>
          </cell>
          <cell r="D3913" t="str">
            <v>VSC-101网卡板（条码纸）</v>
          </cell>
          <cell r="E3913" t="str">
            <v>VSC-101-AD0 2013-06-17</v>
          </cell>
          <cell r="F3913" t="str">
            <v>PCS</v>
          </cell>
        </row>
        <row r="3914">
          <cell r="C3914" t="str">
            <v>T-P05V0026R0</v>
          </cell>
          <cell r="D3914" t="str">
            <v>VSC-101tn主板（条码纸）</v>
          </cell>
          <cell r="E3914" t="str">
            <v>VSC-101-AA0 2013-06-06</v>
          </cell>
          <cell r="F3914" t="str">
            <v>PCS</v>
          </cell>
        </row>
        <row r="3915">
          <cell r="C3915" t="str">
            <v>T-P05V0027R0</v>
          </cell>
          <cell r="D3915" t="str">
            <v>PS121AB2前板（条码纸）</v>
          </cell>
          <cell r="E3915" t="str">
            <v>PS121AB2  2010.11.24</v>
          </cell>
          <cell r="F3915" t="str">
            <v>PCS</v>
          </cell>
        </row>
        <row r="3916">
          <cell r="C3916" t="str">
            <v>T-P05V0028R0</v>
          </cell>
          <cell r="D3916" t="str">
            <v>SC51T主板（条码纸）</v>
          </cell>
          <cell r="E3916" t="str">
            <v>SC51T-AA1  2013-10-07</v>
          </cell>
          <cell r="F3916" t="str">
            <v>PCS</v>
          </cell>
        </row>
        <row r="3917">
          <cell r="C3917" t="str">
            <v>T-P05V0028R1</v>
          </cell>
          <cell r="D3917" t="str">
            <v>SC51T主板（条码纸）</v>
          </cell>
          <cell r="E3917" t="str">
            <v>SC0501AA0  2013-11-13</v>
          </cell>
          <cell r="F3917" t="str">
            <v>PCS</v>
          </cell>
        </row>
        <row r="3918">
          <cell r="C3918" t="str">
            <v>T-P05V0028R2</v>
          </cell>
          <cell r="D3918" t="str">
            <v>SC51T 主板（条码纸）</v>
          </cell>
          <cell r="E3918" t="str">
            <v>SC0501AA2  2014-07-16</v>
          </cell>
          <cell r="F3918" t="str">
            <v>PCS</v>
          </cell>
        </row>
        <row r="3919">
          <cell r="C3919" t="str">
            <v>T-P05V0028R3</v>
          </cell>
          <cell r="D3919" t="str">
            <v>SC51T 主板（条码纸）</v>
          </cell>
          <cell r="E3919" t="str">
            <v>SC0501AA3  2014-07-22</v>
          </cell>
          <cell r="F3919" t="str">
            <v>PCS</v>
          </cell>
        </row>
        <row r="3920">
          <cell r="C3920" t="str">
            <v>T-P05V0029R0</v>
          </cell>
          <cell r="D3920" t="str">
            <v>SC51TIR输入/输出板（条码纸）</v>
          </cell>
          <cell r="E3920" t="str">
            <v>SC51T-AB1  2013-10-07</v>
          </cell>
          <cell r="F3920" t="str">
            <v>PCS</v>
          </cell>
        </row>
        <row r="3921">
          <cell r="C3921" t="str">
            <v>T-P05V0029R1</v>
          </cell>
          <cell r="D3921" t="str">
            <v>SC51TIR输入/输出板（条码纸）</v>
          </cell>
          <cell r="E3921" t="str">
            <v>SC0501AB0  2013-11-13</v>
          </cell>
          <cell r="F3921" t="str">
            <v>PCS</v>
          </cell>
        </row>
        <row r="3922">
          <cell r="C3922" t="str">
            <v>T-P05V0029R2</v>
          </cell>
          <cell r="D3922" t="str">
            <v>SC51T IR输入/输出板（条码纸）</v>
          </cell>
          <cell r="E3922" t="str">
            <v>SC0501AB1  2014-06-23</v>
          </cell>
          <cell r="F3922" t="str">
            <v>PCS</v>
          </cell>
        </row>
        <row r="3923">
          <cell r="C3923" t="str">
            <v>T-P05V0030R0</v>
          </cell>
          <cell r="D3923" t="str">
            <v>SC51T按键板（条码纸）</v>
          </cell>
          <cell r="E3923" t="str">
            <v>SC51T-AC1  2013-10-07</v>
          </cell>
          <cell r="F3923" t="str">
            <v>PCS</v>
          </cell>
        </row>
        <row r="3924">
          <cell r="C3924" t="str">
            <v>T-P05V0030R1</v>
          </cell>
          <cell r="D3924" t="str">
            <v>SC51T按键板（条码纸）</v>
          </cell>
          <cell r="E3924" t="str">
            <v>SC0501AC0  2013-11-13</v>
          </cell>
          <cell r="F3924" t="str">
            <v>PCS</v>
          </cell>
        </row>
        <row r="3925">
          <cell r="C3925" t="str">
            <v>T-P05V0031R0</v>
          </cell>
          <cell r="D3925" t="str">
            <v>SC51T USB串口板（条码纸）</v>
          </cell>
          <cell r="E3925" t="str">
            <v>SC51T-AD1  2013-10-07</v>
          </cell>
          <cell r="F3925" t="str">
            <v>PCS</v>
          </cell>
        </row>
        <row r="3926">
          <cell r="C3926" t="str">
            <v>T-P05V0031R1</v>
          </cell>
          <cell r="D3926" t="str">
            <v>SC51T USB串口板（条码纸）</v>
          </cell>
          <cell r="E3926" t="str">
            <v>SC0501AD0  2013-11-13</v>
          </cell>
          <cell r="F3926" t="str">
            <v>PCS</v>
          </cell>
        </row>
        <row r="3927">
          <cell r="C3927" t="str">
            <v>T-P05V0032R0</v>
          </cell>
          <cell r="D3927" t="str">
            <v>SC51T麦克风板（条码纸）</v>
          </cell>
          <cell r="E3927" t="str">
            <v>SC51T-AE1  2013-10-07</v>
          </cell>
          <cell r="F3927" t="str">
            <v>PCS</v>
          </cell>
        </row>
        <row r="3928">
          <cell r="C3928" t="str">
            <v>T-P05V0032R1</v>
          </cell>
          <cell r="D3928" t="str">
            <v>SC51T麦克风板（条码纸）</v>
          </cell>
          <cell r="E3928" t="str">
            <v>SC0501AE0  2013-11-13</v>
          </cell>
          <cell r="F3928" t="str">
            <v>PCS</v>
          </cell>
        </row>
        <row r="3929">
          <cell r="C3929" t="str">
            <v>T-P05V0032R2</v>
          </cell>
          <cell r="D3929" t="str">
            <v>SC51T麦克风板（条码纸）</v>
          </cell>
          <cell r="E3929" t="str">
            <v>SC0501AE1  2014-01-22</v>
          </cell>
          <cell r="F3929" t="str">
            <v>PCS</v>
          </cell>
        </row>
        <row r="3930">
          <cell r="C3930" t="str">
            <v>T-P05V0032R3</v>
          </cell>
          <cell r="D3930" t="str">
            <v>SC51T麦克风板（条码纸）</v>
          </cell>
          <cell r="E3930" t="str">
            <v>SC0501AE2  2014-05-16</v>
          </cell>
          <cell r="F3930" t="str">
            <v>PCS</v>
          </cell>
        </row>
        <row r="3931">
          <cell r="C3931" t="str">
            <v>T-P05V0032R4</v>
          </cell>
          <cell r="D3931" t="str">
            <v>SC51T麦克风板（条码纸）</v>
          </cell>
          <cell r="E3931" t="str">
            <v>SC0501AE3  2014-06-23</v>
          </cell>
          <cell r="F3931" t="str">
            <v>PCS</v>
          </cell>
        </row>
        <row r="3932">
          <cell r="C3932" t="str">
            <v>T-P05V0033R0</v>
          </cell>
          <cell r="D3932" t="str">
            <v>SC81T主板（条码纸）</v>
          </cell>
          <cell r="E3932" t="str">
            <v>SC0801AA1  2013-12-10</v>
          </cell>
          <cell r="F3932" t="str">
            <v>PCS</v>
          </cell>
        </row>
        <row r="3933">
          <cell r="C3933" t="str">
            <v>T-P05V0033R1</v>
          </cell>
          <cell r="D3933" t="str">
            <v>SC81T 主板（条码纸）</v>
          </cell>
          <cell r="E3933" t="str">
            <v>SC0801AA3  2014-07-21</v>
          </cell>
          <cell r="F3933" t="str">
            <v>PCS</v>
          </cell>
        </row>
        <row r="3934">
          <cell r="C3934" t="str">
            <v>T-P05V0033R2</v>
          </cell>
          <cell r="D3934" t="str">
            <v>SC81T 主板（条码纸）</v>
          </cell>
          <cell r="E3934" t="str">
            <v>SC0801AA4  2014-09-10</v>
          </cell>
          <cell r="F3934" t="str">
            <v>PCS</v>
          </cell>
        </row>
        <row r="3935">
          <cell r="C3935" t="str">
            <v>T-P05V0034R0</v>
          </cell>
          <cell r="D3935" t="str">
            <v>SC81T输入板（条码纸）</v>
          </cell>
          <cell r="E3935" t="str">
            <v>SC0801AB1  2013-12-10</v>
          </cell>
          <cell r="F3935" t="str">
            <v>PCS</v>
          </cell>
        </row>
        <row r="3936">
          <cell r="C3936" t="str">
            <v>T-P05V0034R1</v>
          </cell>
          <cell r="D3936" t="str">
            <v>SC81T 输入板（条码纸）</v>
          </cell>
          <cell r="E3936" t="str">
            <v>SC0801AB3  2014-07-21</v>
          </cell>
          <cell r="F3936" t="str">
            <v>PCS</v>
          </cell>
        </row>
        <row r="3937">
          <cell r="C3937" t="str">
            <v>T-P05V0035R0</v>
          </cell>
          <cell r="D3937" t="str">
            <v>SC81T前板（条码纸）</v>
          </cell>
          <cell r="E3937" t="str">
            <v>SC0801AC0  2013-11-20</v>
          </cell>
          <cell r="F3937" t="str">
            <v>PCS</v>
          </cell>
        </row>
        <row r="3938">
          <cell r="C3938" t="str">
            <v>T-P05V0036R0</v>
          </cell>
          <cell r="D3938" t="str">
            <v>SC81TUSB板（条码纸）</v>
          </cell>
          <cell r="E3938" t="str">
            <v>SC0801AD0  2013-11-20</v>
          </cell>
          <cell r="F3938" t="str">
            <v>PCS</v>
          </cell>
        </row>
        <row r="3939">
          <cell r="C3939" t="str">
            <v>T-P05V0037R0</v>
          </cell>
          <cell r="D3939" t="str">
            <v>SC51D主板（条码纸）</v>
          </cell>
          <cell r="E3939" t="str">
            <v>SC0501AA0  2013-11-13</v>
          </cell>
          <cell r="F3939" t="str">
            <v>PCS</v>
          </cell>
        </row>
        <row r="3940">
          <cell r="C3940" t="str">
            <v>T-P05V0037R1</v>
          </cell>
          <cell r="D3940" t="str">
            <v>SC51D主板（条码纸）</v>
          </cell>
          <cell r="E3940" t="str">
            <v>SC0501AA2  2014-07-16</v>
          </cell>
          <cell r="F3940" t="str">
            <v>PCS</v>
          </cell>
        </row>
        <row r="3941">
          <cell r="C3941" t="str">
            <v>T-P05V0037R2</v>
          </cell>
          <cell r="D3941" t="str">
            <v>SC51D主板（条码纸）</v>
          </cell>
          <cell r="E3941" t="str">
            <v>SC0501AA4  2014-10-31(4K程序)</v>
          </cell>
          <cell r="F3941" t="str">
            <v>PCS</v>
          </cell>
        </row>
        <row r="3942">
          <cell r="C3942" t="str">
            <v>T-P05V0038R0</v>
          </cell>
          <cell r="D3942" t="str">
            <v>SC51D IR输入/输出板（条码纸）</v>
          </cell>
          <cell r="E3942" t="str">
            <v>SC0501AB0  2013-11-13</v>
          </cell>
          <cell r="F3942" t="str">
            <v>PCS</v>
          </cell>
        </row>
        <row r="3943">
          <cell r="C3943" t="str">
            <v>T-P05V0038R1</v>
          </cell>
          <cell r="D3943" t="str">
            <v>SC51D IR输入/输出板（条码纸）</v>
          </cell>
          <cell r="E3943" t="str">
            <v>SC0501AB1  2014-06-23</v>
          </cell>
          <cell r="F3943" t="str">
            <v>PCS</v>
          </cell>
        </row>
        <row r="3944">
          <cell r="C3944" t="str">
            <v>T-P05V0039R0</v>
          </cell>
          <cell r="D3944" t="str">
            <v>SC-12BT主板(条码纸)</v>
          </cell>
          <cell r="E3944" t="str">
            <v>SC1202AA1  2014-04-25</v>
          </cell>
          <cell r="F3944" t="str">
            <v>PCS</v>
          </cell>
        </row>
        <row r="3945">
          <cell r="C3945" t="str">
            <v>T-P05V0039R1</v>
          </cell>
          <cell r="D3945" t="str">
            <v>SC-12BT PoC主板(条码纸)</v>
          </cell>
          <cell r="E3945" t="str">
            <v>SC1202AA3  2014-07-16</v>
          </cell>
          <cell r="F3945" t="str">
            <v>PCS</v>
          </cell>
        </row>
        <row r="3946">
          <cell r="C3946" t="str">
            <v>T-P05V0039R2</v>
          </cell>
          <cell r="D3946" t="str">
            <v>SC-12BT PoC主板(条码纸)</v>
          </cell>
          <cell r="E3946" t="str">
            <v>SC1202AA4  2014-8-14</v>
          </cell>
          <cell r="F3946" t="str">
            <v>PCS</v>
          </cell>
        </row>
        <row r="3947">
          <cell r="C3947" t="str">
            <v>T-P05V0039R3</v>
          </cell>
          <cell r="D3947" t="str">
            <v>SC-12BT PoC主板(条码纸)</v>
          </cell>
          <cell r="E3947" t="str">
            <v>SC1202AA5  2014-11-12</v>
          </cell>
          <cell r="F3947" t="str">
            <v>PCS</v>
          </cell>
        </row>
        <row r="3948">
          <cell r="C3948" t="str">
            <v>T-P05V0040R0</v>
          </cell>
          <cell r="D3948" t="str">
            <v>SC121D-T/TN(TEK PoC主板（条码纸）</v>
          </cell>
          <cell r="E3948" t="str">
            <v>SC1202AA4  2014-8-14(4K程序)</v>
          </cell>
          <cell r="F3948" t="str">
            <v>PCS</v>
          </cell>
        </row>
        <row r="3949">
          <cell r="C3949" t="str">
            <v>T-P05V0040R1</v>
          </cell>
          <cell r="D3949" t="str">
            <v>SC121D-T/TN(TEK PoC主板（条码纸）</v>
          </cell>
          <cell r="E3949" t="str">
            <v>SC1202AA5  2014-11-12</v>
          </cell>
          <cell r="F3949" t="str">
            <v>PCS</v>
          </cell>
        </row>
        <row r="3950">
          <cell r="C3950" t="str">
            <v>T-P05V0041R0</v>
          </cell>
          <cell r="D3950" t="str">
            <v>SC121D-T/TN PoC主板（条码纸）</v>
          </cell>
          <cell r="E3950" t="str">
            <v>SC1202AA4  2014-8-14(4K程序)</v>
          </cell>
          <cell r="F3950" t="str">
            <v>PCS</v>
          </cell>
        </row>
        <row r="3951">
          <cell r="C3951" t="str">
            <v>T-P05V0041R1</v>
          </cell>
          <cell r="D3951" t="str">
            <v>SC121D-T/TN PoC主板（条码纸）</v>
          </cell>
          <cell r="E3951" t="str">
            <v>SC1202AA5  2014-11-12(4K程序)</v>
          </cell>
          <cell r="F3951" t="str">
            <v>PCS</v>
          </cell>
        </row>
        <row r="3952">
          <cell r="C3952" t="str">
            <v>T-P05V0042R0</v>
          </cell>
          <cell r="D3952" t="str">
            <v>VSC-101tn主板（条码纸）</v>
          </cell>
          <cell r="E3952" t="str">
            <v>VSC-101-AA0 2013-06-06(4K程序)</v>
          </cell>
          <cell r="F3952" t="str">
            <v>PCS</v>
          </cell>
        </row>
        <row r="3953">
          <cell r="C3953" t="str">
            <v>T-P05V0043R0</v>
          </cell>
          <cell r="D3953" t="str">
            <v>SC51T 主板（条码纸）</v>
          </cell>
          <cell r="E3953" t="str">
            <v>SC0501AA4  2014-10-31(4K程序)</v>
          </cell>
          <cell r="F3953" t="str">
            <v>PCS</v>
          </cell>
        </row>
        <row r="3954">
          <cell r="C3954" t="str">
            <v>T-P05V0044R0</v>
          </cell>
          <cell r="D3954" t="str">
            <v>SC81T 主板（条码纸）</v>
          </cell>
          <cell r="E3954" t="str">
            <v>SC0801AA4  2014-09-10(4K程序)</v>
          </cell>
          <cell r="F3954" t="str">
            <v>PCS</v>
          </cell>
        </row>
        <row r="3955">
          <cell r="C3955" t="str">
            <v>T-P06V0001R0</v>
          </cell>
          <cell r="D3955" t="str">
            <v>控制板（条码纸）</v>
          </cell>
          <cell r="E3955" t="str">
            <v>PA2AB3  2010.09.07</v>
          </cell>
          <cell r="F3955" t="str">
            <v>PCS</v>
          </cell>
        </row>
        <row r="3956">
          <cell r="C3956" t="str">
            <v>T-P06V0002R0</v>
          </cell>
          <cell r="D3956" t="str">
            <v>功放板（条码纸）</v>
          </cell>
          <cell r="E3956" t="str">
            <v>PA2BA0  2011.02.14</v>
          </cell>
          <cell r="F3956" t="str">
            <v>PCS</v>
          </cell>
        </row>
        <row r="3957">
          <cell r="C3957" t="str">
            <v>T-P06V0003R0</v>
          </cell>
          <cell r="D3957" t="str">
            <v>功放板（条码纸）</v>
          </cell>
          <cell r="E3957" t="str">
            <v>PANBA2BB2  2012.06.02</v>
          </cell>
          <cell r="F3957" t="str">
            <v>PCS</v>
          </cell>
        </row>
        <row r="3958">
          <cell r="C3958" t="str">
            <v>T-P06V0004R0</v>
          </cell>
          <cell r="D3958" t="str">
            <v>控制板（条码纸）</v>
          </cell>
          <cell r="E3958" t="str">
            <v>PANBA2AB2  2012.06.02</v>
          </cell>
          <cell r="F3958" t="str">
            <v>PCS</v>
          </cell>
        </row>
        <row r="3959">
          <cell r="C3959" t="str">
            <v>T-P06V0005R0</v>
          </cell>
          <cell r="D3959" t="str">
            <v>控制板（条码纸）</v>
          </cell>
          <cell r="E3959" t="str">
            <v>WP8AA1  2012.02.14</v>
          </cell>
          <cell r="F3959" t="str">
            <v>PCS</v>
          </cell>
        </row>
        <row r="3960">
          <cell r="C3960" t="str">
            <v>T-P06V0005R1</v>
          </cell>
          <cell r="D3960" t="str">
            <v>主板(条码纸)</v>
          </cell>
          <cell r="E3960" t="str">
            <v>BP8AA0  2013-11-13</v>
          </cell>
          <cell r="F3960" t="str">
            <v>PCS</v>
          </cell>
        </row>
        <row r="3961">
          <cell r="C3961" t="str">
            <v>T-P06V0006R0</v>
          </cell>
          <cell r="D3961" t="str">
            <v>按键板（条码纸）</v>
          </cell>
          <cell r="E3961" t="str">
            <v>WP8AB1  2012.02.14</v>
          </cell>
          <cell r="F3961" t="str">
            <v>PCS</v>
          </cell>
        </row>
        <row r="3962">
          <cell r="C3962" t="str">
            <v>T-P06V0006R1</v>
          </cell>
          <cell r="D3962" t="str">
            <v>按键板（条码纸）</v>
          </cell>
          <cell r="E3962" t="str">
            <v>BP8AB0  2013-11-13</v>
          </cell>
          <cell r="F3962" t="str">
            <v>PCS</v>
          </cell>
        </row>
        <row r="3963">
          <cell r="C3963" t="str">
            <v>T-P06V0007R0</v>
          </cell>
          <cell r="D3963" t="str">
            <v>主板（条码纸）</v>
          </cell>
          <cell r="E3963" t="str">
            <v>WP19RAA2  2010.11.15</v>
          </cell>
          <cell r="F3963" t="str">
            <v>PCS</v>
          </cell>
        </row>
        <row r="3964">
          <cell r="C3964" t="str">
            <v>T-P06V0008R0</v>
          </cell>
          <cell r="D3964" t="str">
            <v>按键板（条码纸）</v>
          </cell>
          <cell r="E3964" t="str">
            <v>WP19RAB2  2010.11.15</v>
          </cell>
          <cell r="F3964" t="str">
            <v>PCS</v>
          </cell>
        </row>
        <row r="3965">
          <cell r="C3965" t="str">
            <v>T-P06V0009R0</v>
          </cell>
          <cell r="D3965" t="str">
            <v>主板（条码纸）</v>
          </cell>
          <cell r="E3965" t="str">
            <v>PTDM6AA2  2012.08.01</v>
          </cell>
          <cell r="F3965" t="str">
            <v>PCS</v>
          </cell>
        </row>
        <row r="3966">
          <cell r="C3966" t="str">
            <v>T-P06V0010R0</v>
          </cell>
          <cell r="D3966" t="str">
            <v>MCU板（条码纸）</v>
          </cell>
          <cell r="E3966" t="str">
            <v>PTDM6AB1  2010.09.16</v>
          </cell>
          <cell r="F3966" t="str">
            <v>PCS</v>
          </cell>
        </row>
        <row r="3967">
          <cell r="C3967" t="str">
            <v>T-P06V0011R0</v>
          </cell>
          <cell r="D3967" t="str">
            <v>主板（条码纸）</v>
          </cell>
          <cell r="E3967" t="str">
            <v>PTNETAA1  2009.12.13</v>
          </cell>
          <cell r="F3967" t="str">
            <v>PCS</v>
          </cell>
        </row>
        <row r="3968">
          <cell r="C3968" t="str">
            <v>T-P06V0012R0</v>
          </cell>
          <cell r="D3968" t="str">
            <v>主板（条码纸）</v>
          </cell>
          <cell r="E3968" t="str">
            <v>PTRY8AA1  2010.09.16</v>
          </cell>
          <cell r="F3968" t="str">
            <v>PCS</v>
          </cell>
        </row>
        <row r="3969">
          <cell r="C3969" t="str">
            <v>T-P06V0013R0</v>
          </cell>
          <cell r="D3969" t="str">
            <v>灯板（条码纸）</v>
          </cell>
          <cell r="E3969" t="str">
            <v>PTRY8AB1  2010.09.16</v>
          </cell>
          <cell r="F3969" t="str">
            <v>PCS</v>
          </cell>
        </row>
        <row r="3970">
          <cell r="C3970" t="str">
            <v>T-P06V0014R0</v>
          </cell>
          <cell r="D3970" t="str">
            <v>电源小板 3.3V（条码纸）</v>
          </cell>
          <cell r="E3970" t="str">
            <v>PT400PW  2011.06.15</v>
          </cell>
          <cell r="F3970" t="str">
            <v>PCS</v>
          </cell>
        </row>
        <row r="3971">
          <cell r="C3971" t="str">
            <v>T-P06V0015R0</v>
          </cell>
          <cell r="D3971" t="str">
            <v>电源小板 5V（条码纸）</v>
          </cell>
          <cell r="E3971" t="str">
            <v>PT400PW  2011.06.15</v>
          </cell>
          <cell r="F3971" t="str">
            <v>PCS</v>
          </cell>
        </row>
        <row r="3972">
          <cell r="C3972" t="str">
            <v>T-P06V0016R0</v>
          </cell>
          <cell r="D3972" t="str">
            <v>继电器板（条码纸）</v>
          </cell>
          <cell r="E3972" t="str">
            <v>PTPOWSWAA2  2011.06.08</v>
          </cell>
          <cell r="F3972" t="str">
            <v>PCS</v>
          </cell>
        </row>
        <row r="3973">
          <cell r="C3973" t="str">
            <v>T-P06V0017R0</v>
          </cell>
          <cell r="D3973" t="str">
            <v>PTN网卡板（条码纸）</v>
          </cell>
          <cell r="E3973" t="str">
            <v>PTNET COM  2009.12.13</v>
          </cell>
          <cell r="F3973" t="str">
            <v>PCS</v>
          </cell>
        </row>
        <row r="3974">
          <cell r="C3974" t="str">
            <v>T-P06V0018R0</v>
          </cell>
          <cell r="D3974" t="str">
            <v>控制板（条码纸）</v>
          </cell>
          <cell r="E3974" t="str">
            <v>PANBA3AA0  2012.11.22</v>
          </cell>
          <cell r="F3974" t="str">
            <v>PCS</v>
          </cell>
        </row>
        <row r="3975">
          <cell r="C3975" t="str">
            <v>T-P06V0018R1</v>
          </cell>
          <cell r="D3975" t="str">
            <v>控制板（条码纸）</v>
          </cell>
          <cell r="E3975" t="str">
            <v>PANBA3AA1 2013-06-14</v>
          </cell>
          <cell r="F3975" t="str">
            <v>PCS</v>
          </cell>
        </row>
        <row r="3976">
          <cell r="C3976" t="str">
            <v>T-P06V0018R2</v>
          </cell>
          <cell r="D3976" t="str">
            <v>控制板（条码纸）</v>
          </cell>
          <cell r="E3976" t="str">
            <v>PANBA3AA2  2013-09-11</v>
          </cell>
          <cell r="F3976" t="str">
            <v>PCS</v>
          </cell>
        </row>
        <row r="3977">
          <cell r="C3977" t="str">
            <v>T-P06V0019R0</v>
          </cell>
          <cell r="D3977" t="str">
            <v>主板（条码纸）</v>
          </cell>
          <cell r="E3977" t="str">
            <v>PANBA3AB0  2012.11.22</v>
          </cell>
          <cell r="F3977" t="str">
            <v>PCS</v>
          </cell>
        </row>
        <row r="3978">
          <cell r="C3978" t="str">
            <v>T-P06V0019R1</v>
          </cell>
          <cell r="D3978" t="str">
            <v>主板（条码纸）</v>
          </cell>
          <cell r="E3978" t="str">
            <v>PANBA3AB1 2013-06-14</v>
          </cell>
          <cell r="F3978" t="str">
            <v>PCS</v>
          </cell>
        </row>
        <row r="3979">
          <cell r="C3979" t="str">
            <v>T-P06V0019R2</v>
          </cell>
          <cell r="D3979" t="str">
            <v>主板（条码纸）</v>
          </cell>
          <cell r="E3979" t="str">
            <v>PANBA3AB2  2013-09-11</v>
          </cell>
          <cell r="F3979" t="str">
            <v>PCS</v>
          </cell>
        </row>
        <row r="3980">
          <cell r="C3980" t="str">
            <v>T-P06V0020R0</v>
          </cell>
          <cell r="D3980" t="str">
            <v>功放板（条码纸）</v>
          </cell>
          <cell r="E3980" t="str">
            <v>PANBA3AC0  2012.11.22</v>
          </cell>
          <cell r="F3980" t="str">
            <v>PCS</v>
          </cell>
        </row>
        <row r="3981">
          <cell r="C3981" t="str">
            <v>T-P06V0020R1</v>
          </cell>
          <cell r="D3981" t="str">
            <v>功放板（条码纸）</v>
          </cell>
          <cell r="E3981" t="str">
            <v>PANBA3AC1 2013-06-14</v>
          </cell>
          <cell r="F3981" t="str">
            <v>PCS</v>
          </cell>
        </row>
        <row r="3982">
          <cell r="C3982" t="str">
            <v>T-P06V0020R2</v>
          </cell>
          <cell r="D3982" t="str">
            <v>功放板（条码纸）</v>
          </cell>
          <cell r="E3982" t="str">
            <v>PANBA3AC2  2013-09-11</v>
          </cell>
          <cell r="F3982" t="str">
            <v>PCS</v>
          </cell>
        </row>
        <row r="3983">
          <cell r="C3983" t="str">
            <v>T-P06V0021R0</v>
          </cell>
          <cell r="D3983" t="str">
            <v>老化音频板（条码纸）</v>
          </cell>
          <cell r="E3983" t="str">
            <v>PE-TEST-002  2013-02-25</v>
          </cell>
          <cell r="F3983" t="str">
            <v>PCS</v>
          </cell>
        </row>
        <row r="3984">
          <cell r="C3984" t="str">
            <v>T-P06V0022R0</v>
          </cell>
          <cell r="D3984" t="str">
            <v>WP6按键板（条码纸）</v>
          </cell>
          <cell r="E3984" t="str">
            <v>BP8AB0  2013-11-13</v>
          </cell>
          <cell r="F3984" t="str">
            <v>PCS</v>
          </cell>
        </row>
        <row r="3985">
          <cell r="C3985" t="str">
            <v>T-P06V0023R0</v>
          </cell>
          <cell r="D3985" t="str">
            <v>电源板（条码纸）</v>
          </cell>
          <cell r="E3985" t="str">
            <v>PWRA0 2014-01-23</v>
          </cell>
          <cell r="F3985" t="str">
            <v>PCS</v>
          </cell>
        </row>
        <row r="3986">
          <cell r="C3986" t="str">
            <v>T-P06V0023R1</v>
          </cell>
          <cell r="D3986" t="str">
            <v>电源板（条码纸）</v>
          </cell>
          <cell r="E3986" t="str">
            <v>PWRA1 2014-05-07</v>
          </cell>
          <cell r="F3986" t="str">
            <v>PCS</v>
          </cell>
        </row>
        <row r="3987">
          <cell r="C3987" t="str">
            <v>T-P07V0001R0</v>
          </cell>
          <cell r="D3987" t="str">
            <v>MX插卡板（条码纸）</v>
          </cell>
          <cell r="E3987" t="str">
            <v>MTX200AB0  2010.05.07</v>
          </cell>
          <cell r="F3987" t="str">
            <v>PCS</v>
          </cell>
        </row>
        <row r="3988">
          <cell r="C3988" t="str">
            <v>T-P07V0002R0</v>
          </cell>
          <cell r="D3988" t="str">
            <v>MX插卡板（条码纸）</v>
          </cell>
          <cell r="E3988" t="str">
            <v>MTX300AA0  2009.07.27</v>
          </cell>
          <cell r="F3988" t="str">
            <v>PCS</v>
          </cell>
        </row>
        <row r="3989">
          <cell r="C3989" t="str">
            <v>T-P07V0003R0</v>
          </cell>
          <cell r="D3989" t="str">
            <v>MX插卡板（条码纸）</v>
          </cell>
          <cell r="E3989" t="str">
            <v>MTX500AB0  2010.01.07</v>
          </cell>
          <cell r="F3989" t="str">
            <v>PCS</v>
          </cell>
        </row>
        <row r="3990">
          <cell r="C3990" t="str">
            <v>T-P07V0004R0</v>
          </cell>
          <cell r="D3990" t="str">
            <v>MX音频板（条码纸）</v>
          </cell>
          <cell r="E3990" t="str">
            <v>MXA88AA1  2009.12.16</v>
          </cell>
          <cell r="F3990" t="str">
            <v>PCS</v>
          </cell>
        </row>
        <row r="3991">
          <cell r="C3991" t="str">
            <v>T-P07V0005R0</v>
          </cell>
          <cell r="D3991" t="str">
            <v>MX音频板（条码纸）</v>
          </cell>
          <cell r="E3991" t="str">
            <v>MXA88PA2  2010.04.12</v>
          </cell>
          <cell r="F3991" t="str">
            <v>PCS</v>
          </cell>
        </row>
        <row r="3992">
          <cell r="C3992" t="str">
            <v>T-P07V0006R0</v>
          </cell>
          <cell r="D3992" t="str">
            <v>MX音频板（条码纸）</v>
          </cell>
          <cell r="E3992" t="str">
            <v>MXA1616PA0  2011.06.23</v>
          </cell>
          <cell r="F3992" t="str">
            <v>PCS</v>
          </cell>
        </row>
        <row r="3993">
          <cell r="C3993" t="str">
            <v>T-P07V0007R0</v>
          </cell>
          <cell r="D3993" t="str">
            <v>MX视频板（条码纸）</v>
          </cell>
          <cell r="E3993" t="str">
            <v>MXDV44AA3  2010.07.05</v>
          </cell>
          <cell r="F3993" t="str">
            <v>PCS</v>
          </cell>
        </row>
        <row r="3994">
          <cell r="C3994" t="str">
            <v>T-P07V0008R0</v>
          </cell>
          <cell r="D3994" t="str">
            <v>MX视频板（条码纸）</v>
          </cell>
          <cell r="E3994" t="str">
            <v>MXDV44BA0  2010.12.05</v>
          </cell>
          <cell r="F3994" t="str">
            <v>PCS</v>
          </cell>
        </row>
        <row r="3995">
          <cell r="C3995" t="str">
            <v>T-P07V0009R0</v>
          </cell>
          <cell r="D3995" t="str">
            <v>MX视频板（条码纸）</v>
          </cell>
          <cell r="E3995" t="str">
            <v>MXCV88AA1  2009.12.16</v>
          </cell>
          <cell r="F3995" t="str">
            <v>PCS</v>
          </cell>
        </row>
        <row r="3996">
          <cell r="C3996" t="str">
            <v>T-P07V0010R0</v>
          </cell>
          <cell r="D3996" t="str">
            <v>MX视频板（条码纸）</v>
          </cell>
          <cell r="E3996" t="str">
            <v>MXSV88AA1  2009.12.31</v>
          </cell>
          <cell r="F3996" t="str">
            <v>PCS</v>
          </cell>
        </row>
        <row r="3997">
          <cell r="C3997" t="str">
            <v>T-P07V0011R0</v>
          </cell>
          <cell r="D3997" t="str">
            <v>MX视频板（条码纸）</v>
          </cell>
          <cell r="E3997" t="str">
            <v>MXTP88AB0  2010.03.21</v>
          </cell>
          <cell r="F3997" t="str">
            <v>PCS</v>
          </cell>
        </row>
        <row r="3998">
          <cell r="C3998" t="str">
            <v>T-P07V0012R0</v>
          </cell>
          <cell r="D3998" t="str">
            <v>MXVG88视频板（条码纸）</v>
          </cell>
          <cell r="E3998" t="str">
            <v>MXVG88AA1  2010.07.13</v>
          </cell>
          <cell r="F3998" t="str">
            <v>PCS</v>
          </cell>
        </row>
        <row r="3999">
          <cell r="C3999" t="str">
            <v>T-P07V0013R0</v>
          </cell>
          <cell r="D3999" t="str">
            <v>MXVG88视频板（条码纸）</v>
          </cell>
          <cell r="E3999" t="str">
            <v>MXVG88AC0  2009.04.03</v>
          </cell>
          <cell r="F3999" t="str">
            <v>PCS</v>
          </cell>
        </row>
        <row r="4000">
          <cell r="C4000" t="str">
            <v>T-P07V0014R1</v>
          </cell>
          <cell r="D4000" t="str">
            <v>MVG88视频板（条码纸）</v>
          </cell>
          <cell r="E4000" t="str">
            <v>MXVG88AC0  2009.04.03</v>
          </cell>
          <cell r="F4000" t="str">
            <v>PCS</v>
          </cell>
        </row>
        <row r="4001">
          <cell r="C4001" t="str">
            <v>T-P07V0015R0</v>
          </cell>
          <cell r="D4001" t="str">
            <v>MVG88视频板（条码纸）</v>
          </cell>
          <cell r="E4001" t="str">
            <v>MXVG88AA1  2010.07.13</v>
          </cell>
          <cell r="F4001" t="str">
            <v>PCS</v>
          </cell>
        </row>
        <row r="4002">
          <cell r="C4002" t="str">
            <v>T-P07V0016R0</v>
          </cell>
          <cell r="D4002" t="str">
            <v>MMX音频输入板（条码纸）</v>
          </cell>
          <cell r="E4002" t="str">
            <v>4IVAA0  2013-12-16</v>
          </cell>
          <cell r="F4002" t="str">
            <v>PCS</v>
          </cell>
        </row>
        <row r="4003">
          <cell r="C4003" t="str">
            <v>T-P08V0001R0</v>
          </cell>
          <cell r="D4003" t="str">
            <v>MMX输入板（条码纸）</v>
          </cell>
          <cell r="E4003" t="str">
            <v>MMX-4I-TPHD-A1  2012.07.16</v>
          </cell>
          <cell r="F4003" t="str">
            <v>PCS</v>
          </cell>
        </row>
        <row r="4004">
          <cell r="C4004" t="str">
            <v>T-P08V0002R0</v>
          </cell>
          <cell r="D4004" t="str">
            <v>MMX输出板（条码纸）</v>
          </cell>
          <cell r="E4004" t="str">
            <v>MMX-4O-TPHD-A1  2012.07.16</v>
          </cell>
          <cell r="F4004" t="str">
            <v>PCS</v>
          </cell>
        </row>
        <row r="4005">
          <cell r="C4005" t="str">
            <v>T-P08V0002R1</v>
          </cell>
          <cell r="D4005" t="str">
            <v>MMX输出板（条码纸）</v>
          </cell>
          <cell r="E4005" t="str">
            <v>4OTPHDA0  2013-06-18</v>
          </cell>
          <cell r="F4005" t="str">
            <v>PCS</v>
          </cell>
        </row>
        <row r="4006">
          <cell r="C4006" t="str">
            <v>T-P08V0003R0</v>
          </cell>
          <cell r="D4006" t="str">
            <v>MMX输入板（条码纸）</v>
          </cell>
          <cell r="E4006" t="str">
            <v>MMX-4I-DV-A0  2012.02.29</v>
          </cell>
          <cell r="F4006" t="str">
            <v>PCS</v>
          </cell>
        </row>
        <row r="4007">
          <cell r="C4007" t="str">
            <v>T-P08V0003R1</v>
          </cell>
          <cell r="D4007" t="str">
            <v>MMX输入板（条码纸）</v>
          </cell>
          <cell r="E4007" t="str">
            <v>4IDVA1  2013-07-19</v>
          </cell>
          <cell r="F4007" t="str">
            <v>PCS</v>
          </cell>
        </row>
        <row r="4008">
          <cell r="C4008" t="str">
            <v>T-P08V0004R0</v>
          </cell>
          <cell r="D4008" t="str">
            <v>MMX输入板（条码纸）</v>
          </cell>
          <cell r="E4008" t="str">
            <v>MMX-4I-HD-A0  2011.12.27</v>
          </cell>
          <cell r="F4008" t="str">
            <v>PCS</v>
          </cell>
        </row>
        <row r="4009">
          <cell r="C4009" t="str">
            <v>T-P08V0004R1</v>
          </cell>
          <cell r="D4009" t="str">
            <v>MMX输入板（条码纸）</v>
          </cell>
          <cell r="E4009" t="str">
            <v>4IHDA1  2013-07-19</v>
          </cell>
          <cell r="F4009" t="str">
            <v>PCS</v>
          </cell>
        </row>
        <row r="4010">
          <cell r="C4010" t="str">
            <v>T-P08V0005R0</v>
          </cell>
          <cell r="D4010" t="str">
            <v>MMX输入板（条码纸）</v>
          </cell>
          <cell r="E4010" t="str">
            <v>MMX-4I-VG-A1  2012.07.04</v>
          </cell>
          <cell r="F4010" t="str">
            <v>PCS</v>
          </cell>
        </row>
        <row r="4011">
          <cell r="C4011" t="str">
            <v>T-P08V0005R1</v>
          </cell>
          <cell r="D4011" t="str">
            <v>MMX输入板（条码纸）</v>
          </cell>
          <cell r="E4011" t="str">
            <v>4IVGA0  2013-06-14</v>
          </cell>
          <cell r="F4011" t="str">
            <v>PCS</v>
          </cell>
        </row>
        <row r="4012">
          <cell r="C4012" t="str">
            <v>T-P08V0006R0</v>
          </cell>
          <cell r="D4012" t="str">
            <v>MMX输出板（条码纸）</v>
          </cell>
          <cell r="E4012" t="str">
            <v>MMX-4O-DV-A0  2012.02.29</v>
          </cell>
          <cell r="F4012" t="str">
            <v>PCS</v>
          </cell>
        </row>
        <row r="4013">
          <cell r="C4013" t="str">
            <v>T-P08V0006R1</v>
          </cell>
          <cell r="D4013" t="str">
            <v>MMX输出板（条码纸）</v>
          </cell>
          <cell r="E4013" t="str">
            <v>4ODVA0  2013-06-18</v>
          </cell>
          <cell r="F4013" t="str">
            <v>PCS</v>
          </cell>
        </row>
        <row r="4014">
          <cell r="C4014" t="str">
            <v>T-P08V0006R2</v>
          </cell>
          <cell r="D4014" t="str">
            <v>MMX输出板（条码纸）</v>
          </cell>
          <cell r="E4014" t="str">
            <v>4ODVA1  2013-11-26</v>
          </cell>
          <cell r="F4014" t="str">
            <v>PCS</v>
          </cell>
        </row>
        <row r="4015">
          <cell r="C4015" t="str">
            <v>T-P08V0007R0</v>
          </cell>
          <cell r="D4015" t="str">
            <v>MMX输出板（条码纸）</v>
          </cell>
          <cell r="E4015" t="str">
            <v>MMX-4O-HD-A0  2012.02.29</v>
          </cell>
          <cell r="F4015" t="str">
            <v>PCS</v>
          </cell>
        </row>
        <row r="4016">
          <cell r="C4016" t="str">
            <v>T-P08V0007R1</v>
          </cell>
          <cell r="D4016" t="str">
            <v>MMX输出板（条码纸）</v>
          </cell>
          <cell r="E4016" t="str">
            <v>4OHDA0  2013-06-18</v>
          </cell>
          <cell r="F4016" t="str">
            <v>PCS</v>
          </cell>
        </row>
        <row r="4017">
          <cell r="C4017" t="str">
            <v>T-P08V0008R0</v>
          </cell>
          <cell r="D4017" t="str">
            <v>MMX切换板（条码纸）</v>
          </cell>
          <cell r="E4017" t="str">
            <v>MMX88-A0  2011.12.27</v>
          </cell>
          <cell r="F4017" t="str">
            <v>PCS</v>
          </cell>
        </row>
        <row r="4018">
          <cell r="C4018" t="str">
            <v>T-P08V0008R1</v>
          </cell>
          <cell r="D4018" t="str">
            <v>MMX切换板（条码纸）</v>
          </cell>
          <cell r="E4018" t="str">
            <v>HDMI88AA0  2013-10-14</v>
          </cell>
          <cell r="F4018" t="str">
            <v>PCS</v>
          </cell>
        </row>
        <row r="4019">
          <cell r="C4019" t="str">
            <v>T-P08V0008R2</v>
          </cell>
          <cell r="D4019" t="str">
            <v>MMX切换板（条码纸）</v>
          </cell>
          <cell r="E4019" t="str">
            <v>HDMI88AA1  2014.02.21</v>
          </cell>
          <cell r="F4019" t="str">
            <v>PCS</v>
          </cell>
        </row>
        <row r="4020">
          <cell r="C4020" t="str">
            <v>T-P08V0008R3</v>
          </cell>
          <cell r="D4020" t="str">
            <v>MMX切换板（条码纸）</v>
          </cell>
          <cell r="E4020" t="str">
            <v>HDMI88AA2  2014-11-24</v>
          </cell>
          <cell r="F4020" t="str">
            <v>PCS</v>
          </cell>
        </row>
        <row r="4021">
          <cell r="C4021" t="str">
            <v>T-P08V0009R0</v>
          </cell>
          <cell r="D4021" t="str">
            <v>MMX88控制板（条码纸）</v>
          </cell>
          <cell r="E4021" t="str">
            <v>MMX88AC3  2012.07.06</v>
          </cell>
          <cell r="F4021" t="str">
            <v>PCS</v>
          </cell>
        </row>
        <row r="4022">
          <cell r="C4022" t="str">
            <v>T-P08V0009R1</v>
          </cell>
          <cell r="D4022" t="str">
            <v>MMX88控制板（条码纸）</v>
          </cell>
          <cell r="E4022" t="str">
            <v>MMX88AC4  2012.10.17</v>
          </cell>
          <cell r="F4022" t="str">
            <v>PCS</v>
          </cell>
        </row>
        <row r="4023">
          <cell r="C4023" t="str">
            <v>T-P08V0009R2</v>
          </cell>
          <cell r="D4023" t="str">
            <v>MMX88控制板（条码纸）</v>
          </cell>
          <cell r="E4023" t="str">
            <v>MMX88AC5  2012.12.19</v>
          </cell>
          <cell r="F4023" t="str">
            <v>PCS</v>
          </cell>
        </row>
        <row r="4024">
          <cell r="C4024" t="str">
            <v>T-P08V0009R3</v>
          </cell>
          <cell r="D4024" t="str">
            <v>MMX88控制板（条码纸）</v>
          </cell>
          <cell r="E4024" t="str">
            <v>HDMI88AB0  2013-10-14</v>
          </cell>
          <cell r="F4024" t="str">
            <v>PCS</v>
          </cell>
        </row>
        <row r="4025">
          <cell r="C4025" t="str">
            <v>T-P08V0010R0</v>
          </cell>
          <cell r="D4025" t="str">
            <v>MMX1616视频背板（条码纸）</v>
          </cell>
          <cell r="E4025" t="str">
            <v>MMX1616-A1  2012.07.05</v>
          </cell>
          <cell r="F4025" t="str">
            <v>PCS</v>
          </cell>
        </row>
        <row r="4026">
          <cell r="C4026" t="str">
            <v>T-P08V0010R1</v>
          </cell>
          <cell r="D4026" t="str">
            <v>MMX1616视频背板（条码纸）</v>
          </cell>
          <cell r="E4026" t="str">
            <v>HDMI1616AA0  2013-11-20</v>
          </cell>
          <cell r="F4026" t="str">
            <v>PCS</v>
          </cell>
        </row>
        <row r="4027">
          <cell r="C4027" t="str">
            <v>T-P08V0011R0</v>
          </cell>
          <cell r="D4027" t="str">
            <v>MMX3232视频背板（条码纸）</v>
          </cell>
          <cell r="E4027" t="str">
            <v>MMX3232-A1  2012.07.05</v>
          </cell>
          <cell r="F4027" t="str">
            <v>PCS</v>
          </cell>
        </row>
        <row r="4028">
          <cell r="C4028" t="str">
            <v>T-P08V0011R1</v>
          </cell>
          <cell r="D4028" t="str">
            <v>MMX3232视频背板（条码纸）</v>
          </cell>
          <cell r="E4028" t="str">
            <v>HDMI3232AA0  2013-11-20</v>
          </cell>
          <cell r="F4028" t="str">
            <v>PCS</v>
          </cell>
        </row>
        <row r="4029">
          <cell r="C4029" t="str">
            <v>T-P08V0012R0</v>
          </cell>
          <cell r="D4029" t="str">
            <v>MMX_LCD板（条码纸）</v>
          </cell>
          <cell r="E4029" t="str">
            <v>MMX88AD0  2012.07.06</v>
          </cell>
          <cell r="F4029" t="str">
            <v>PCS</v>
          </cell>
        </row>
        <row r="4030">
          <cell r="C4030" t="str">
            <v>T-P08V0012R1</v>
          </cell>
          <cell r="D4030" t="str">
            <v>MMX_LCD板（条码纸）</v>
          </cell>
          <cell r="E4030" t="str">
            <v>HDMI88AC0  2013-10-14</v>
          </cell>
          <cell r="F4030" t="str">
            <v>PCS</v>
          </cell>
        </row>
        <row r="4031">
          <cell r="C4031" t="str">
            <v>T-P08V0013R0</v>
          </cell>
          <cell r="D4031" t="str">
            <v>MMX1616/MMX3232控制板（条码纸）</v>
          </cell>
          <cell r="E4031" t="str">
            <v>MMX88AC3  2012.07.06</v>
          </cell>
          <cell r="F4031" t="str">
            <v>PCS</v>
          </cell>
        </row>
        <row r="4032">
          <cell r="C4032" t="str">
            <v>T-P08V0013R1</v>
          </cell>
          <cell r="D4032" t="str">
            <v>MMX1616/MMX3232控制板（条码纸）</v>
          </cell>
          <cell r="E4032" t="str">
            <v>MMX88AC4  2012.10.17</v>
          </cell>
          <cell r="F4032" t="str">
            <v>PCS</v>
          </cell>
        </row>
        <row r="4033">
          <cell r="C4033" t="str">
            <v>T-P08V0013R2</v>
          </cell>
          <cell r="D4033" t="str">
            <v>MMX1616/MMX3232控制板（条码纸）</v>
          </cell>
          <cell r="E4033" t="str">
            <v>MMX88AC5  2012.12.27</v>
          </cell>
          <cell r="F4033" t="str">
            <v>PCS</v>
          </cell>
        </row>
        <row r="4034">
          <cell r="C4034" t="str">
            <v>T-P08V0013R3</v>
          </cell>
          <cell r="D4034" t="str">
            <v>MMX1616/MMX3232控制板（条码纸）</v>
          </cell>
          <cell r="E4034" t="str">
            <v>HDMI88AB0  2013-10-14</v>
          </cell>
          <cell r="F4034" t="str">
            <v>PCS</v>
          </cell>
        </row>
        <row r="4035">
          <cell r="C4035" t="str">
            <v>T-P08V0014R0</v>
          </cell>
          <cell r="D4035" t="str">
            <v>MMX88A控制板（条码纸）</v>
          </cell>
          <cell r="E4035" t="str">
            <v>MMX88AC4  2012.10.17</v>
          </cell>
          <cell r="F4035" t="str">
            <v>PCS</v>
          </cell>
        </row>
        <row r="4036">
          <cell r="C4036" t="str">
            <v>T-P08V0014R1</v>
          </cell>
          <cell r="D4036" t="str">
            <v>MMX88A控制板（条码纸）</v>
          </cell>
          <cell r="E4036" t="str">
            <v>MMX88AC5  2012.12.19</v>
          </cell>
          <cell r="F4036" t="str">
            <v>PCS</v>
          </cell>
        </row>
        <row r="4037">
          <cell r="C4037" t="str">
            <v>T-P08V0014R2</v>
          </cell>
          <cell r="D4037" t="str">
            <v>MMX88A控制板（条码纸）</v>
          </cell>
          <cell r="E4037" t="str">
            <v>HDMI88AB0  2013-10-14</v>
          </cell>
          <cell r="F4037" t="str">
            <v>PCS</v>
          </cell>
        </row>
        <row r="4038">
          <cell r="C4038" t="str">
            <v>T-P08V0015R0</v>
          </cell>
          <cell r="D4038" t="str">
            <v>MMX输入板（条码纸）</v>
          </cell>
          <cell r="E4038" t="str">
            <v>MMX-4I-SD-A1  2012.11.02</v>
          </cell>
          <cell r="F4038" t="str">
            <v>PCS</v>
          </cell>
        </row>
        <row r="4039">
          <cell r="C4039" t="str">
            <v>T-P08V0015R1</v>
          </cell>
          <cell r="D4039" t="str">
            <v>MMX输入板（条码纸）</v>
          </cell>
          <cell r="E4039" t="str">
            <v>4ISDA0  2013-06-14</v>
          </cell>
          <cell r="F4039" t="str">
            <v>PCS</v>
          </cell>
        </row>
        <row r="4040">
          <cell r="C4040" t="str">
            <v>T-P08V0016R0</v>
          </cell>
          <cell r="D4040" t="str">
            <v>MMX6464视频背板（条码纸）</v>
          </cell>
          <cell r="E4040" t="str">
            <v>MMX6464-A0  2012.11.18</v>
          </cell>
          <cell r="F4040" t="str">
            <v>PCS</v>
          </cell>
        </row>
        <row r="4041">
          <cell r="C4041" t="str">
            <v>T-P08V0016R1</v>
          </cell>
          <cell r="D4041" t="str">
            <v>MMX6464视频背板（条码纸）</v>
          </cell>
          <cell r="E4041" t="str">
            <v>HDMI6464AA0  2013-11-20</v>
          </cell>
          <cell r="F4041" t="str">
            <v>PCS</v>
          </cell>
        </row>
        <row r="4042">
          <cell r="C4042" t="str">
            <v>T-P08V0017R0</v>
          </cell>
          <cell r="D4042" t="str">
            <v>MHD88控制板（条码纸）</v>
          </cell>
          <cell r="E4042" t="str">
            <v>MMX88AC4  2012.10.17</v>
          </cell>
          <cell r="F4042" t="str">
            <v>PCS</v>
          </cell>
        </row>
        <row r="4043">
          <cell r="C4043" t="str">
            <v>T-P08V0017R1</v>
          </cell>
          <cell r="D4043" t="str">
            <v>MHD88控制板（条码纸）</v>
          </cell>
          <cell r="E4043" t="str">
            <v>MMX88AC5  2012.12.19</v>
          </cell>
          <cell r="F4043" t="str">
            <v>PCS</v>
          </cell>
        </row>
        <row r="4044">
          <cell r="C4044" t="str">
            <v>T-P08V0017R2</v>
          </cell>
          <cell r="D4044" t="str">
            <v>MHD88控制板（条码纸）</v>
          </cell>
          <cell r="E4044" t="str">
            <v>HDMI88AB0  2013-10-14</v>
          </cell>
          <cell r="F4044" t="str">
            <v>PCS</v>
          </cell>
        </row>
        <row r="4045">
          <cell r="C4045" t="str">
            <v>T-P08V0018R0</v>
          </cell>
          <cell r="D4045" t="str">
            <v>MHD88A控制板（条码纸）</v>
          </cell>
          <cell r="E4045" t="str">
            <v>MMX88AC4  2012.10.17</v>
          </cell>
          <cell r="F4045" t="str">
            <v>PCS</v>
          </cell>
        </row>
        <row r="4046">
          <cell r="C4046" t="str">
            <v>T-P08V0018R1</v>
          </cell>
          <cell r="D4046" t="str">
            <v>MHD88A/MDV88A控制板（条码纸）</v>
          </cell>
          <cell r="E4046" t="str">
            <v>MMX88AC5  2012.12.19</v>
          </cell>
          <cell r="F4046" t="str">
            <v>PCS</v>
          </cell>
        </row>
        <row r="4047">
          <cell r="C4047" t="str">
            <v>T-P08V0018R2</v>
          </cell>
          <cell r="D4047" t="str">
            <v>MHD88A/MDV88A控制板（条码纸）</v>
          </cell>
          <cell r="E4047" t="str">
            <v>HDMI88AB0  2013-10-14</v>
          </cell>
          <cell r="F4047" t="str">
            <v>PCS</v>
          </cell>
        </row>
        <row r="4048">
          <cell r="C4048" t="str">
            <v>T-P08V0019R0</v>
          </cell>
          <cell r="D4048" t="str">
            <v>MHD1616/MHD3232控制板（条码纸）</v>
          </cell>
          <cell r="E4048" t="str">
            <v>MMX88AC4  2012.10.17</v>
          </cell>
          <cell r="F4048" t="str">
            <v>PCS</v>
          </cell>
        </row>
        <row r="4049">
          <cell r="C4049" t="str">
            <v>T-P08V0019R1</v>
          </cell>
          <cell r="D4049" t="str">
            <v>MHD1616/MHD3232控制板（条码纸）</v>
          </cell>
          <cell r="E4049" t="str">
            <v>MMX88AC5  2012.12.19</v>
          </cell>
          <cell r="F4049" t="str">
            <v>PCS</v>
          </cell>
        </row>
        <row r="4050">
          <cell r="C4050" t="str">
            <v>T-P08V0019R2</v>
          </cell>
          <cell r="D4050" t="str">
            <v>MHD1616/MHD3232控制板（条码纸）</v>
          </cell>
          <cell r="E4050" t="str">
            <v>HDMI88AB0  2013-10-14</v>
          </cell>
          <cell r="F4050" t="str">
            <v>PCS</v>
          </cell>
        </row>
        <row r="4051">
          <cell r="C4051" t="str">
            <v>T-P08V0020R0</v>
          </cell>
          <cell r="D4051" t="str">
            <v>MMX输出板（条码纸）</v>
          </cell>
          <cell r="E4051" t="str">
            <v>MMX-4O-SD-A0  2012.12.06</v>
          </cell>
          <cell r="F4051" t="str">
            <v>PCS</v>
          </cell>
        </row>
        <row r="4052">
          <cell r="C4052" t="str">
            <v>T-P08V0020R1</v>
          </cell>
          <cell r="D4052" t="str">
            <v>MMX输出板（条码纸）</v>
          </cell>
          <cell r="E4052" t="str">
            <v>MMX-40-SD-A1  2013-04-16</v>
          </cell>
          <cell r="F4052" t="str">
            <v>PCS</v>
          </cell>
        </row>
        <row r="4053">
          <cell r="C4053" t="str">
            <v>T-P08V0020R2</v>
          </cell>
          <cell r="D4053" t="str">
            <v>MMX输出板（条码纸）</v>
          </cell>
          <cell r="E4053" t="str">
            <v>4OSDA0  2013-06-14</v>
          </cell>
          <cell r="F4053" t="str">
            <v>PCS</v>
          </cell>
        </row>
        <row r="4054">
          <cell r="C4054" t="str">
            <v>T-P08V0021R0</v>
          </cell>
          <cell r="D4054" t="str">
            <v>MMX输入板（条码纸）</v>
          </cell>
          <cell r="E4054" t="str">
            <v>MMX-4I-FO-A1  2012.12.20</v>
          </cell>
          <cell r="F4054" t="str">
            <v>PCS</v>
          </cell>
        </row>
        <row r="4055">
          <cell r="C4055" t="str">
            <v>T-P08V0022R0</v>
          </cell>
          <cell r="D4055" t="str">
            <v>MMX输出板（条码纸）</v>
          </cell>
          <cell r="E4055" t="str">
            <v>MMX-4O-FO-A1  2012.12.20</v>
          </cell>
          <cell r="F4055" t="str">
            <v>PCS</v>
          </cell>
        </row>
        <row r="4056">
          <cell r="C4056" t="str">
            <v>T-P08V0023R0</v>
          </cell>
          <cell r="D4056" t="str">
            <v>MDV1616/MDV3232控制板（条码纸）</v>
          </cell>
          <cell r="E4056" t="str">
            <v>MMX88AC5  2012.12.19</v>
          </cell>
          <cell r="F4056" t="str">
            <v>PCS</v>
          </cell>
        </row>
        <row r="4057">
          <cell r="C4057" t="str">
            <v>T-P08V0023R1</v>
          </cell>
          <cell r="D4057" t="str">
            <v>MDV1616/MDV3232控制板（条码纸）</v>
          </cell>
          <cell r="E4057" t="str">
            <v>HDMI88AB0  2013-10-14</v>
          </cell>
          <cell r="F4057" t="str">
            <v>PCS</v>
          </cell>
        </row>
        <row r="4058">
          <cell r="C4058" t="str">
            <v>T-P08V0024R0</v>
          </cell>
          <cell r="D4058" t="str">
            <v>MMX输出板（条码纸）</v>
          </cell>
          <cell r="E4058" t="str">
            <v>MMX-40-TPHD-ABO  2013-01-15</v>
          </cell>
          <cell r="F4058" t="str">
            <v>PCS</v>
          </cell>
        </row>
        <row r="4059">
          <cell r="C4059" t="str">
            <v>T-P08V0025R0</v>
          </cell>
          <cell r="D4059" t="str">
            <v>MMX输出板（条码纸）</v>
          </cell>
          <cell r="E4059" t="str">
            <v>MMX-4O-VG-A1  2013-1-16</v>
          </cell>
          <cell r="F4059" t="str">
            <v>PCS</v>
          </cell>
        </row>
        <row r="4060">
          <cell r="C4060" t="str">
            <v>T-P08V0025R1</v>
          </cell>
          <cell r="D4060" t="str">
            <v>MMX输出板（条码纸）</v>
          </cell>
          <cell r="E4060" t="str">
            <v>4OVGA0  2013-06-14</v>
          </cell>
          <cell r="F4060" t="str">
            <v>PCS</v>
          </cell>
        </row>
        <row r="4061">
          <cell r="C4061" t="str">
            <v>T-P08V0026R0</v>
          </cell>
          <cell r="D4061" t="str">
            <v>福州MMX输入板（条码纸）</v>
          </cell>
          <cell r="E4061" t="str">
            <v>4I-HD/DV/VG/VG-A1  2013-11-11</v>
          </cell>
          <cell r="F4061" t="str">
            <v>PCS</v>
          </cell>
        </row>
        <row r="4062">
          <cell r="C4062" t="str">
            <v>T-P08V0027R0</v>
          </cell>
          <cell r="D4062" t="str">
            <v>福州MMX输入板（条码纸）</v>
          </cell>
          <cell r="E4062" t="str">
            <v>4I-FO/SD/TP/HD-A1  2013-11-14</v>
          </cell>
          <cell r="F4062" t="str">
            <v>PCS</v>
          </cell>
        </row>
        <row r="4063">
          <cell r="C4063" t="str">
            <v>T-P08V0027R1</v>
          </cell>
          <cell r="D4063" t="str">
            <v>福州MMX输入板（条码纸）</v>
          </cell>
          <cell r="E4063" t="str">
            <v>4I-FO/SD/TP/HD-A1  2013-11-14 (4K程序)</v>
          </cell>
          <cell r="F4063" t="str">
            <v>PCS</v>
          </cell>
        </row>
        <row r="4064">
          <cell r="C4064" t="str">
            <v>T-P08V0028R0</v>
          </cell>
          <cell r="D4064" t="str">
            <v>福州MMX输出板（条码纸）</v>
          </cell>
          <cell r="E4064" t="str">
            <v>4O-FO/SD/TP/VG-A1  2013-11-14</v>
          </cell>
          <cell r="F4064" t="str">
            <v>PCS</v>
          </cell>
        </row>
        <row r="4065">
          <cell r="C4065" t="str">
            <v>T-P08V0028R1</v>
          </cell>
          <cell r="D4065" t="str">
            <v>福州MMX输出板（条码纸）</v>
          </cell>
          <cell r="E4065" t="str">
            <v>4O-FO/SD/TP/VG-A1  2013-11-14(4K程序)</v>
          </cell>
          <cell r="F4065" t="str">
            <v>PCS</v>
          </cell>
        </row>
        <row r="4066">
          <cell r="C4066" t="str">
            <v>T-P08V0029R0</v>
          </cell>
          <cell r="D4066" t="str">
            <v>福州MMX输出板（条码纸）</v>
          </cell>
          <cell r="E4066" t="str">
            <v>4O-DV/DV/HD/HD-A1  2013-11-14</v>
          </cell>
          <cell r="F4066" t="str">
            <v>PCS</v>
          </cell>
        </row>
        <row r="4067">
          <cell r="C4067" t="str">
            <v>T-P08V0030R0</v>
          </cell>
          <cell r="D4067" t="str">
            <v>MMX无缝输入板（条码纸）</v>
          </cell>
          <cell r="E4067" t="str">
            <v>4IDSA2  2014-8-11</v>
          </cell>
          <cell r="F4067" t="str">
            <v>PCS</v>
          </cell>
        </row>
        <row r="4068">
          <cell r="C4068" t="str">
            <v>T-P08V0030R1</v>
          </cell>
          <cell r="D4068" t="str">
            <v>MMX无缝输入板（条码纸）</v>
          </cell>
          <cell r="E4068" t="str">
            <v>4IDSA3  2015-01-03</v>
          </cell>
          <cell r="F4068" t="str">
            <v>PCS</v>
          </cell>
        </row>
        <row r="4069">
          <cell r="C4069" t="str">
            <v>T-P08V0031R0</v>
          </cell>
          <cell r="D4069" t="str">
            <v>MMX输出板（条码纸）</v>
          </cell>
          <cell r="E4069" t="str">
            <v>4OTPHDA0  2013-06-18(4K程序)</v>
          </cell>
          <cell r="F4069" t="str">
            <v>PCS</v>
          </cell>
        </row>
        <row r="4070">
          <cell r="C4070" t="str">
            <v>T-P08V0032R0</v>
          </cell>
          <cell r="D4070" t="str">
            <v>MMX无缝输出卡板（条码纸）</v>
          </cell>
          <cell r="E4070" t="str">
            <v>4ODSA1  2014-12-03</v>
          </cell>
          <cell r="F4070" t="str">
            <v>PCS</v>
          </cell>
        </row>
        <row r="4071">
          <cell r="C4071" t="str">
            <v>T-P08V0033R0</v>
          </cell>
          <cell r="D4071" t="str">
            <v>MDV248 TP输入卡板(条码纸)</v>
          </cell>
          <cell r="E4071" t="str">
            <v>1I-BSA2  2015-01-22</v>
          </cell>
          <cell r="F4071" t="str">
            <v>PCS</v>
          </cell>
        </row>
        <row r="4072">
          <cell r="C4072" t="str">
            <v>T-P08V0034R0</v>
          </cell>
          <cell r="D4072" t="str">
            <v>MDV248 TP输出卡板(条码纸)</v>
          </cell>
          <cell r="E4072" t="str">
            <v>1O-BSA2  2015-01-22</v>
          </cell>
          <cell r="F4072" t="str">
            <v>PCS</v>
          </cell>
        </row>
        <row r="4073">
          <cell r="C4073" t="str">
            <v>T-P08V0035R0</v>
          </cell>
          <cell r="D4073" t="str">
            <v>MDV248 DV输入卡板(条码纸)</v>
          </cell>
          <cell r="E4073" t="str">
            <v>1I-DVA1  2015-01-22</v>
          </cell>
          <cell r="F4073" t="str">
            <v>PCS</v>
          </cell>
        </row>
        <row r="4074">
          <cell r="C4074" t="str">
            <v>T-P08V0036R0</v>
          </cell>
          <cell r="D4074" t="str">
            <v>MDV248 DV输出卡板(条码纸)</v>
          </cell>
          <cell r="E4074" t="str">
            <v>1O-DVA1  2015-01-22</v>
          </cell>
          <cell r="F4074" t="str">
            <v>PCS</v>
          </cell>
        </row>
        <row r="4075">
          <cell r="C4075" t="str">
            <v>T-P08V0037R0</v>
          </cell>
          <cell r="D4075" t="str">
            <v>MDV248 VGA输入卡板(条码纸)</v>
          </cell>
          <cell r="E4075" t="str">
            <v>1I-DVA1  2015-01-22</v>
          </cell>
          <cell r="F4075" t="str">
            <v>PCS</v>
          </cell>
        </row>
        <row r="4076">
          <cell r="C4076" t="str">
            <v>T-P08V0038R0</v>
          </cell>
          <cell r="D4076" t="str">
            <v>MDV248 VGA输出卡板(条码纸)</v>
          </cell>
          <cell r="E4076" t="str">
            <v>1O-DVA1  2015-01-22</v>
          </cell>
          <cell r="F4076" t="str">
            <v>PCS</v>
          </cell>
        </row>
        <row r="4077">
          <cell r="C4077" t="str">
            <v>T-P09V0001R0</v>
          </cell>
          <cell r="D4077" t="str">
            <v>黎巴嫩MCU板（条码纸）</v>
          </cell>
          <cell r="E4077" t="str">
            <v>PTDM6-RS232AA0  2011.12.17</v>
          </cell>
          <cell r="F4077" t="str">
            <v>PCS</v>
          </cell>
        </row>
        <row r="4078">
          <cell r="C4078" t="str">
            <v>T-P09V0002R0</v>
          </cell>
          <cell r="D4078" t="str">
            <v>黎巴嫩MCU板（条码纸）</v>
          </cell>
          <cell r="E4078" t="str">
            <v>PTDM6-TCPIPAA0  2011.12.23</v>
          </cell>
          <cell r="F4078" t="str">
            <v>PCS</v>
          </cell>
        </row>
        <row r="4079">
          <cell r="C4079" t="str">
            <v>T-P09V0003R0</v>
          </cell>
          <cell r="D4079" t="str">
            <v>TEK专用板（条码纸）</v>
          </cell>
          <cell r="E4079" t="str">
            <v>TEK-61EV-AA0  2012.03.28</v>
          </cell>
          <cell r="F4079" t="str">
            <v>PCS</v>
          </cell>
        </row>
        <row r="4080">
          <cell r="C4080" t="str">
            <v>T-P09V0004R0</v>
          </cell>
          <cell r="D4080" t="str">
            <v>TEK专用板（条码纸）</v>
          </cell>
          <cell r="E4080" t="str">
            <v>TEK-61EV-AB0  2012.03.13</v>
          </cell>
          <cell r="F4080" t="str">
            <v>PCS</v>
          </cell>
        </row>
        <row r="4081">
          <cell r="C4081" t="str">
            <v>T-P09V0005R0</v>
          </cell>
          <cell r="D4081" t="str">
            <v>ATLONA控制板（条码纸）</v>
          </cell>
          <cell r="E4081" t="str">
            <v>2011DDC0101  2011.07.20</v>
          </cell>
          <cell r="F4081" t="str">
            <v>PCS</v>
          </cell>
        </row>
        <row r="4082">
          <cell r="C4082" t="str">
            <v>T-P09V0006R0</v>
          </cell>
          <cell r="D4082" t="str">
            <v>ATLONA切换板（条码纸）</v>
          </cell>
          <cell r="E4082" t="str">
            <v>2011DDC0102  2011.06.01</v>
          </cell>
          <cell r="F4082" t="str">
            <v>PCS</v>
          </cell>
        </row>
        <row r="4083">
          <cell r="C4083" t="str">
            <v>T-P09V0007R0</v>
          </cell>
          <cell r="D4083" t="str">
            <v>ATLONA话筒板（条码纸）</v>
          </cell>
          <cell r="E4083" t="str">
            <v>2011DDC0103  2009.11.17</v>
          </cell>
          <cell r="F4083" t="str">
            <v>PCS</v>
          </cell>
        </row>
        <row r="4084">
          <cell r="C4084" t="str">
            <v>T-P09V0008R0</v>
          </cell>
          <cell r="D4084" t="str">
            <v>ATLONA主板（条码纸）</v>
          </cell>
          <cell r="E4084" t="str">
            <v>2011DDC0114  2009.11.17</v>
          </cell>
          <cell r="F4084" t="str">
            <v>PCS</v>
          </cell>
        </row>
        <row r="4085">
          <cell r="C4085" t="str">
            <v>T-P09V0009R0</v>
          </cell>
          <cell r="D4085" t="str">
            <v>ATLONA视频IN板（条码纸）</v>
          </cell>
          <cell r="E4085" t="str">
            <v>DVI Matrix 88AE0  2011.11.09</v>
          </cell>
          <cell r="F4085" t="str">
            <v>PCS</v>
          </cell>
        </row>
        <row r="4086">
          <cell r="C4086" t="str">
            <v>T-P09V0010R0</v>
          </cell>
          <cell r="D4086" t="str">
            <v>ATLONA视频OUT板（条码纸）</v>
          </cell>
          <cell r="E4086" t="str">
            <v>DVI Matrix 88AF0  2011.11.09</v>
          </cell>
          <cell r="F4086" t="str">
            <v>PCS</v>
          </cell>
        </row>
        <row r="4087">
          <cell r="C4087" t="str">
            <v>T-P09V0011R0</v>
          </cell>
          <cell r="D4087" t="str">
            <v>ATLONA视频IN板（条码纸）</v>
          </cell>
          <cell r="E4087" t="str">
            <v>HDMI Matrix 88AE2  2011.12.12</v>
          </cell>
          <cell r="F4087" t="str">
            <v>PCS</v>
          </cell>
        </row>
        <row r="4088">
          <cell r="C4088" t="str">
            <v>T-P09V0012R0</v>
          </cell>
          <cell r="D4088" t="str">
            <v>ATLONA视频OUT板（条码纸）</v>
          </cell>
          <cell r="E4088" t="str">
            <v>HDMI Matrix 88AF2  2011.12.12</v>
          </cell>
          <cell r="F4088" t="str">
            <v>PCS</v>
          </cell>
        </row>
        <row r="4089">
          <cell r="C4089" t="str">
            <v>T-P09V0013R0</v>
          </cell>
          <cell r="D4089" t="str">
            <v>ATLONA LCD板（条码纸）</v>
          </cell>
          <cell r="E4089" t="str">
            <v>PU2U3UCA0  2011.05.07</v>
          </cell>
          <cell r="F4089" t="str">
            <v>PCS</v>
          </cell>
        </row>
        <row r="4090">
          <cell r="C4090" t="str">
            <v>T-P09V0014R0</v>
          </cell>
          <cell r="D4090" t="str">
            <v>ATLONA CPU板（条码纸）</v>
          </cell>
          <cell r="E4090" t="str">
            <v>PU2U3UCB0  2011.05.07</v>
          </cell>
          <cell r="F4090" t="str">
            <v>PCS</v>
          </cell>
        </row>
        <row r="4091">
          <cell r="C4091" t="str">
            <v>T-P09V0015R0</v>
          </cell>
          <cell r="D4091" t="str">
            <v>ATLONA按键板（条码纸）</v>
          </cell>
          <cell r="E4091" t="str">
            <v>PU2U3UCC0  2011.05.07</v>
          </cell>
          <cell r="F4091" t="str">
            <v>PCS</v>
          </cell>
        </row>
        <row r="4092">
          <cell r="C4092" t="str">
            <v>T-P09V0016R0</v>
          </cell>
          <cell r="D4092" t="str">
            <v>ATLONA网卡板（条码纸）</v>
          </cell>
          <cell r="E4092" t="str">
            <v>NET COM  2011.02.23</v>
          </cell>
          <cell r="F4092" t="str">
            <v>PCS</v>
          </cell>
        </row>
        <row r="4093">
          <cell r="C4093" t="str">
            <v>T-P09V0016R1</v>
          </cell>
          <cell r="D4093" t="str">
            <v>网卡板（条码纸）</v>
          </cell>
          <cell r="E4093" t="str">
            <v>TCPIPA0  2013-10-14</v>
          </cell>
          <cell r="F4093" t="str">
            <v>PCS</v>
          </cell>
        </row>
        <row r="4094">
          <cell r="C4094" t="str">
            <v>T-P09V0017R0</v>
          </cell>
          <cell r="D4094" t="str">
            <v>澳大利亚Is控制板（条码纸）</v>
          </cell>
          <cell r="E4094" t="str">
            <v>TBD-12AA0  2012.06.21</v>
          </cell>
          <cell r="F4094" t="str">
            <v>PCS</v>
          </cell>
        </row>
        <row r="4095">
          <cell r="C4095" t="str">
            <v>T-P09V0017R1</v>
          </cell>
          <cell r="D4095" t="str">
            <v>澳大利亚Is控制板（条码纸）</v>
          </cell>
          <cell r="E4095" t="str">
            <v>TBD-12AA1  2013.02.21</v>
          </cell>
          <cell r="F4095" t="str">
            <v>PCS</v>
          </cell>
        </row>
        <row r="4096">
          <cell r="C4096" t="str">
            <v>T-P09V0018R0</v>
          </cell>
          <cell r="D4096" t="str">
            <v>澳大利亚Is功放板（条码纸）</v>
          </cell>
          <cell r="E4096" t="str">
            <v>TBD-12AB0  2012.06.21</v>
          </cell>
          <cell r="F4096" t="str">
            <v>PCS</v>
          </cell>
        </row>
        <row r="4097">
          <cell r="C4097" t="str">
            <v>T-P09V0018R1</v>
          </cell>
          <cell r="D4097" t="str">
            <v>澳大利亚Is功放板（条码纸）</v>
          </cell>
          <cell r="E4097" t="str">
            <v>TBD-12AB1  2013.02.21</v>
          </cell>
          <cell r="F4097" t="str">
            <v>PCS</v>
          </cell>
        </row>
        <row r="4098">
          <cell r="C4098" t="str">
            <v>T-P09V0019R0</v>
          </cell>
          <cell r="D4098" t="str">
            <v>澳大利亚Is电源板（条码纸）</v>
          </cell>
          <cell r="E4098" t="str">
            <v>TBD-12AC0  2012.06.21</v>
          </cell>
          <cell r="F4098" t="str">
            <v>PCS</v>
          </cell>
        </row>
        <row r="4099">
          <cell r="C4099" t="str">
            <v>T-P09V0019R1</v>
          </cell>
          <cell r="D4099" t="str">
            <v>澳大利亚Is电源板（条码纸）</v>
          </cell>
          <cell r="E4099" t="str">
            <v>TBD-12AC1  2013.02.21</v>
          </cell>
          <cell r="F4099" t="str">
            <v>PCS</v>
          </cell>
        </row>
        <row r="4100">
          <cell r="C4100" t="str">
            <v>T-P09V0020R0</v>
          </cell>
          <cell r="D4100" t="str">
            <v>HRT前板（条码纸）</v>
          </cell>
          <cell r="E4100" t="str">
            <v>SC71DAB3-HRT  2011.05.08</v>
          </cell>
          <cell r="F4100" t="str">
            <v>PCS</v>
          </cell>
        </row>
        <row r="4101">
          <cell r="C4101" t="str">
            <v>T-P09V0021R0</v>
          </cell>
          <cell r="D4101" t="str">
            <v>ATLONA IR板（条码纸）</v>
          </cell>
          <cell r="E4101" t="str">
            <v>IR</v>
          </cell>
          <cell r="F4101" t="str">
            <v>PCS</v>
          </cell>
        </row>
        <row r="4102">
          <cell r="C4102" t="str">
            <v>T-P09V0022R0</v>
          </cell>
          <cell r="D4102" t="str">
            <v>ATLONA继电器板（条码纸）</v>
          </cell>
          <cell r="E4102" t="str">
            <v>PTPOWSWAA1  2011.01.08</v>
          </cell>
          <cell r="F4102" t="str">
            <v>PCS</v>
          </cell>
        </row>
        <row r="4103">
          <cell r="C4103" t="str">
            <v>T-P09V0022R1</v>
          </cell>
          <cell r="D4103" t="str">
            <v>ATLONA继电器板（条码纸）</v>
          </cell>
          <cell r="E4103" t="str">
            <v>PTPOWSWAA4  2014.01.08</v>
          </cell>
          <cell r="F4103" t="str">
            <v>PCS</v>
          </cell>
        </row>
        <row r="4104">
          <cell r="C4104" t="str">
            <v>T-P09V0022R2</v>
          </cell>
          <cell r="D4104" t="str">
            <v>继电器板（条码纸）</v>
          </cell>
          <cell r="E4104" t="str">
            <v>PTPOWSWAA6  2014-12-24</v>
          </cell>
          <cell r="F4104" t="str">
            <v>PCS</v>
          </cell>
        </row>
        <row r="4105">
          <cell r="C4105" t="str">
            <v>T-P09V0023R0</v>
          </cell>
          <cell r="D4105" t="str">
            <v>话筒板(TEK)（条码纸）</v>
          </cell>
          <cell r="E4105" t="str">
            <v>SC91DBB0  2011.09.25</v>
          </cell>
          <cell r="F4105" t="str">
            <v>PCS</v>
          </cell>
        </row>
        <row r="4106">
          <cell r="C4106" t="str">
            <v>T-P09V0024R0</v>
          </cell>
          <cell r="D4106" t="str">
            <v>DIGI-HD60C发送板（条码纸）</v>
          </cell>
          <cell r="E4106" t="str">
            <v>601-DIGI-HD60C-S 2013-04-09 V1.1</v>
          </cell>
          <cell r="F4106" t="str">
            <v>PCS</v>
          </cell>
        </row>
        <row r="4107">
          <cell r="C4107" t="str">
            <v>T-P09V0024R1</v>
          </cell>
          <cell r="D4107" t="str">
            <v>DIGI-HD60C发送板（条码纸）</v>
          </cell>
          <cell r="E4107" t="str">
            <v>601-DIGI-HD60C-S 2013-09-10 V1.3</v>
          </cell>
          <cell r="F4107" t="str">
            <v>PCS</v>
          </cell>
        </row>
        <row r="4108">
          <cell r="C4108" t="str">
            <v>T-P09V0024R2</v>
          </cell>
          <cell r="D4108" t="str">
            <v>DIGI-HD60C发送板（条码纸）</v>
          </cell>
          <cell r="E4108" t="str">
            <v>601-DIGI-HD60C-S 2014-03-17 V1.4</v>
          </cell>
          <cell r="F4108" t="str">
            <v>PCS</v>
          </cell>
        </row>
        <row r="4109">
          <cell r="C4109" t="str">
            <v>T-P09V0024R3</v>
          </cell>
          <cell r="D4109" t="str">
            <v>DIGI-HD60C发送板（条码纸）</v>
          </cell>
          <cell r="E4109" t="str">
            <v>601-DIGI-HD60C-S 2014-04-25 V1.5</v>
          </cell>
          <cell r="F4109" t="str">
            <v>PCS</v>
          </cell>
        </row>
        <row r="4110">
          <cell r="C4110" t="str">
            <v>T-P09V0025R0</v>
          </cell>
          <cell r="D4110" t="str">
            <v>DIGI-HD60C接收板（条码纸）</v>
          </cell>
          <cell r="E4110" t="str">
            <v>601-DIGI-HD60C-R 2013-04-09 V1.1</v>
          </cell>
          <cell r="F4110" t="str">
            <v>PCS</v>
          </cell>
        </row>
        <row r="4111">
          <cell r="C4111" t="str">
            <v>T-P09V0025R1</v>
          </cell>
          <cell r="D4111" t="str">
            <v>DIGI-HD60C接收板（条码纸）</v>
          </cell>
          <cell r="E4111" t="str">
            <v>601-DIGI-HD60C-R 2013-09-10 V1.3</v>
          </cell>
          <cell r="F4111" t="str">
            <v>PCS</v>
          </cell>
        </row>
        <row r="4112">
          <cell r="C4112" t="str">
            <v>T-P09V0025R2</v>
          </cell>
          <cell r="D4112" t="str">
            <v>DIGI-HD60C接收板（条码纸）</v>
          </cell>
          <cell r="E4112" t="str">
            <v>601-DIGI-HD60C-R 2014-03-17 V1.4</v>
          </cell>
          <cell r="F4112" t="str">
            <v>PCS</v>
          </cell>
        </row>
        <row r="4113">
          <cell r="C4113" t="str">
            <v>T-P09V0025R3</v>
          </cell>
          <cell r="D4113" t="str">
            <v>DIGI-HD60C接收板（条码纸）</v>
          </cell>
          <cell r="E4113" t="str">
            <v>601-DIGI-HD60C-R 2014-04-25 V1.5</v>
          </cell>
          <cell r="F4113" t="str">
            <v>PCS</v>
          </cell>
        </row>
        <row r="4114">
          <cell r="C4114" t="str">
            <v>T-P09V0026R0</v>
          </cell>
          <cell r="D4114" t="str">
            <v>HD输入板（INT）（条码纸）</v>
          </cell>
          <cell r="E4114" t="str">
            <v>FLX-HI4A-A0  2013-04-20</v>
          </cell>
          <cell r="F4114" t="str">
            <v>PCS</v>
          </cell>
        </row>
        <row r="4115">
          <cell r="C4115" t="str">
            <v>T-P09V0027R0</v>
          </cell>
          <cell r="D4115" t="str">
            <v>HD输出板（INT）（条码纸）</v>
          </cell>
          <cell r="E4115" t="str">
            <v>FLX-HO4A-A0  2013-04-20</v>
          </cell>
          <cell r="F4115" t="str">
            <v>PCS</v>
          </cell>
        </row>
        <row r="4116">
          <cell r="C4116" t="str">
            <v>T-P09V0028R0</v>
          </cell>
          <cell r="D4116" t="str">
            <v>TPHD输出板(INT)（条码纸）</v>
          </cell>
          <cell r="E4116" t="str">
            <v>FLX-BO4A-A0  2013-04-23</v>
          </cell>
          <cell r="F4116" t="str">
            <v>PCS</v>
          </cell>
        </row>
        <row r="4117">
          <cell r="C4117" t="str">
            <v>T-P09V0029R0</v>
          </cell>
          <cell r="D4117" t="str">
            <v>MMX输入板（OEM)</v>
          </cell>
          <cell r="E4117" t="str">
            <v>4ITPHDA0 2013-05-29</v>
          </cell>
          <cell r="F4117" t="str">
            <v>PCS</v>
          </cell>
        </row>
        <row r="4118">
          <cell r="C4118" t="str">
            <v>T-P09V0029R1</v>
          </cell>
          <cell r="D4118" t="str">
            <v>MMX输入板（OEM)</v>
          </cell>
          <cell r="E4118" t="str">
            <v>4ITPHDA1  2013-10-28</v>
          </cell>
          <cell r="F4118" t="str">
            <v>PCS</v>
          </cell>
        </row>
        <row r="4119">
          <cell r="C4119" t="str">
            <v>T-P09V0030R0</v>
          </cell>
          <cell r="D4119" t="str">
            <v>DIGI-P122主板（条码纸）</v>
          </cell>
          <cell r="E4119" t="str">
            <v>DIGI-P12X-AA2  2013-07-05</v>
          </cell>
          <cell r="F4119" t="str">
            <v>PCS</v>
          </cell>
        </row>
        <row r="4120">
          <cell r="C4120" t="str">
            <v>T-P09V0031R0</v>
          </cell>
          <cell r="D4120" t="str">
            <v>DIGI-P123主板（条码纸）</v>
          </cell>
          <cell r="E4120" t="str">
            <v>DIGI-P12X-AA2  2013-07-05</v>
          </cell>
          <cell r="F4120" t="str">
            <v>PCS</v>
          </cell>
        </row>
        <row r="4121">
          <cell r="C4121" t="str">
            <v>T-P09V0032R0</v>
          </cell>
          <cell r="D4121" t="str">
            <v>DIGI-P12输入板（条码纸）</v>
          </cell>
          <cell r="E4121" t="str">
            <v>DIGI-P12X-AB2  2013-07-05</v>
          </cell>
          <cell r="F4121" t="str">
            <v>PCS</v>
          </cell>
        </row>
        <row r="4122">
          <cell r="C4122" t="str">
            <v>T-P09V0033R0</v>
          </cell>
          <cell r="D4122" t="str">
            <v>DIGI-P12控制板（条码纸）</v>
          </cell>
          <cell r="E4122" t="str">
            <v>DIGI-P12X-AC2  2013-07-05</v>
          </cell>
          <cell r="F4122" t="str">
            <v>PCS</v>
          </cell>
        </row>
        <row r="4123">
          <cell r="C4123" t="str">
            <v>T-P09V0034R0</v>
          </cell>
          <cell r="D4123" t="str">
            <v>网卡板（条码纸）</v>
          </cell>
          <cell r="E4123" t="str">
            <v>NET-AB0  2013-07-05</v>
          </cell>
          <cell r="F4123" t="str">
            <v>PCS</v>
          </cell>
        </row>
        <row r="4124">
          <cell r="C4124" t="str">
            <v>T-P09V0034R1</v>
          </cell>
          <cell r="D4124" t="str">
            <v>网卡板（条码纸）</v>
          </cell>
          <cell r="E4124" t="str">
            <v>NET-AB1  2013-10-9</v>
          </cell>
          <cell r="F4124" t="str">
            <v>PCS</v>
          </cell>
        </row>
        <row r="4125">
          <cell r="C4125" t="str">
            <v>T-P09V0034R2</v>
          </cell>
          <cell r="D4125" t="str">
            <v>网卡板（条码纸）</v>
          </cell>
          <cell r="E4125" t="str">
            <v>TCPIPG0  2013-10-14</v>
          </cell>
          <cell r="F4125" t="str">
            <v>PCS</v>
          </cell>
        </row>
        <row r="4126">
          <cell r="C4126" t="str">
            <v>T-P09V0035R0</v>
          </cell>
          <cell r="D4126" t="str">
            <v>主板（条码纸）</v>
          </cell>
          <cell r="E4126" t="str">
            <v>HDBT44AA0  2013-09-29</v>
          </cell>
          <cell r="F4126" t="str">
            <v>PCS</v>
          </cell>
        </row>
        <row r="4127">
          <cell r="C4127" t="str">
            <v>T-P09V0036R0</v>
          </cell>
          <cell r="D4127" t="str">
            <v>IR 232连接板（条码纸）</v>
          </cell>
          <cell r="E4127" t="str">
            <v>HDBT44AB0  2013-09-27</v>
          </cell>
          <cell r="F4127" t="str">
            <v>PCS</v>
          </cell>
        </row>
        <row r="4128">
          <cell r="C4128" t="str">
            <v>T-P09V0037R0</v>
          </cell>
          <cell r="D4128" t="str">
            <v>FLX-44网卡板（条码纸）</v>
          </cell>
          <cell r="E4128" t="str">
            <v>TCPIPG0  2013-10-14</v>
          </cell>
          <cell r="F4128" t="str">
            <v>PCS</v>
          </cell>
        </row>
        <row r="4129">
          <cell r="C4129" t="str">
            <v>T-P09V0037R1</v>
          </cell>
          <cell r="D4129" t="str">
            <v>GUI模块网卡板（条码纸）</v>
          </cell>
          <cell r="E4129" t="str">
            <v>TCPIPG2  2014-07-10</v>
          </cell>
          <cell r="F4129" t="str">
            <v>PCS</v>
          </cell>
        </row>
        <row r="4130">
          <cell r="C4130" t="str">
            <v>T-P09V0038R0</v>
          </cell>
          <cell r="D4130" t="str">
            <v>FLX-44前板（条码纸）</v>
          </cell>
          <cell r="E4130" t="str">
            <v>HDBT44BC0  2013-09-27</v>
          </cell>
          <cell r="F4130" t="str">
            <v>PCS</v>
          </cell>
        </row>
        <row r="4131">
          <cell r="C4131" t="str">
            <v>T-P09V0039R0</v>
          </cell>
          <cell r="D4131" t="str">
            <v>FLX-44显示屏板（条码纸）</v>
          </cell>
          <cell r="E4131" t="str">
            <v>HDBT44AE0  2013-09-27</v>
          </cell>
          <cell r="F4131" t="str">
            <v>PCS</v>
          </cell>
        </row>
        <row r="4132">
          <cell r="C4132" t="str">
            <v>T-P09V0040R1</v>
          </cell>
          <cell r="D4132" t="str">
            <v>MHD44主板（条码纸）</v>
          </cell>
          <cell r="E4132" t="str">
            <v>HDMI44BA0  2013-12-09</v>
          </cell>
          <cell r="F4132" t="str">
            <v>PCS</v>
          </cell>
        </row>
        <row r="4133">
          <cell r="C4133" t="str">
            <v>T-P09V0040R2</v>
          </cell>
          <cell r="D4133" t="str">
            <v>MHD44主板（条码纸）</v>
          </cell>
          <cell r="E4133" t="str">
            <v>HDMI44BA1  2014-07-29</v>
          </cell>
          <cell r="F4133" t="str">
            <v>PCS</v>
          </cell>
        </row>
        <row r="4134">
          <cell r="C4134" t="str">
            <v>T-P09V0041R0</v>
          </cell>
          <cell r="D4134" t="str">
            <v>MHD88TP 同轴输出板（条码纸）</v>
          </cell>
          <cell r="E4134" t="str">
            <v>HDBT88AF2  2014-03-18</v>
          </cell>
          <cell r="F4134" t="str">
            <v>PCS</v>
          </cell>
        </row>
        <row r="4135">
          <cell r="C4135" t="str">
            <v>T-P09V0041R1</v>
          </cell>
          <cell r="D4135" t="str">
            <v>MHD88TP 同轴输出板（条码纸）</v>
          </cell>
          <cell r="E4135" t="str">
            <v>HDBT88AF3  2014-6-14</v>
          </cell>
          <cell r="F4135" t="str">
            <v>PCS</v>
          </cell>
        </row>
        <row r="4136">
          <cell r="C4136" t="str">
            <v>T-P09V0042R0</v>
          </cell>
          <cell r="D4136" t="str">
            <v>MHD88TP OEM按键板（条码纸）</v>
          </cell>
          <cell r="E4136" t="str">
            <v>HDBT88BB0  2014-03-03</v>
          </cell>
          <cell r="F4136" t="str">
            <v>PCS</v>
          </cell>
        </row>
        <row r="4137">
          <cell r="C4137" t="str">
            <v>T-P09V0042R1</v>
          </cell>
          <cell r="D4137" t="str">
            <v>MHD88TP OEM按键板（条码纸）</v>
          </cell>
          <cell r="E4137" t="str">
            <v>HDBT88BB1  2015-01-02</v>
          </cell>
          <cell r="F4137" t="str">
            <v>PCS</v>
          </cell>
        </row>
        <row r="4138">
          <cell r="C4138" t="str">
            <v>T-P09V0043R0</v>
          </cell>
          <cell r="D4138" t="str">
            <v>DIGI-P52按键板（条码纸）</v>
          </cell>
          <cell r="E4138" t="str">
            <v>SC0501BC0  2014-04-11</v>
          </cell>
          <cell r="F4138" t="str">
            <v>PCS</v>
          </cell>
        </row>
        <row r="4139">
          <cell r="C4139" t="str">
            <v>T-P09V0053R0</v>
          </cell>
          <cell r="D4139" t="str">
            <v>SC-12BT输入板</v>
          </cell>
          <cell r="E4139" t="str">
            <v>SC1202BB1  2014-04-16</v>
          </cell>
          <cell r="F4139" t="str">
            <v>PCS</v>
          </cell>
        </row>
        <row r="4140">
          <cell r="C4140" t="str">
            <v>T-P09V0054R0</v>
          </cell>
          <cell r="D4140" t="str">
            <v>SC-12BT控制板</v>
          </cell>
          <cell r="E4140" t="str">
            <v>SC1202BC0  2014-04-01</v>
          </cell>
          <cell r="F4140" t="str">
            <v>PCS</v>
          </cell>
        </row>
        <row r="4141">
          <cell r="C4141" t="str">
            <v>T-P09V0055R0</v>
          </cell>
          <cell r="D4141" t="str">
            <v>DIGI-HD60(NR)接收板（条码纸）</v>
          </cell>
          <cell r="E4141" t="str">
            <v>601-DIGI-HD60C-R 2014-04-25 V1.5</v>
          </cell>
          <cell r="F4141" t="str">
            <v>PCS</v>
          </cell>
        </row>
        <row r="4142">
          <cell r="C4142" t="str">
            <v>T-P09V0056R0</v>
          </cell>
          <cell r="D4142" t="str">
            <v>DIGI-HD60(NR)发送板（条码纸）</v>
          </cell>
          <cell r="E4142" t="str">
            <v>601-DIGI-HD60C-S 2014-04-25 V1.5</v>
          </cell>
          <cell r="F4142" t="str">
            <v>PCS</v>
          </cell>
        </row>
        <row r="4143">
          <cell r="C4143" t="str">
            <v>T-P09V0057R0</v>
          </cell>
          <cell r="D4143" t="str">
            <v>MMX系列网卡板(条码纸)</v>
          </cell>
          <cell r="E4143" t="str">
            <v>TCPIPG2  2014-07-10</v>
          </cell>
          <cell r="F4143" t="str">
            <v>PCS</v>
          </cell>
        </row>
        <row r="4144">
          <cell r="C4144" t="str">
            <v>T-P09V0058R0</v>
          </cell>
          <cell r="D4144" t="str">
            <v>DIGI-HDXL-R(条码纸)</v>
          </cell>
          <cell r="E4144" t="str">
            <v>HDBT100PLRA2  2014-03-14</v>
          </cell>
          <cell r="F4144" t="str">
            <v>PCS</v>
          </cell>
        </row>
        <row r="4145">
          <cell r="C4145" t="str">
            <v>T-P09V0059R0</v>
          </cell>
          <cell r="D4145" t="str">
            <v>DIGI-HDXL-S(条码纸)</v>
          </cell>
          <cell r="E4145" t="str">
            <v>HDBT100PLTA2  2014-03-14</v>
          </cell>
          <cell r="F4145" t="str">
            <v>PCS</v>
          </cell>
        </row>
        <row r="4146">
          <cell r="C4146" t="str">
            <v>T-P09V0060R0</v>
          </cell>
          <cell r="D4146" t="str">
            <v>FLX-BO4A-XL(条码纸)</v>
          </cell>
          <cell r="E4146" t="str">
            <v>FLX-BO4A-A0  2013-04-23</v>
          </cell>
          <cell r="F4146" t="str">
            <v>PCS</v>
          </cell>
        </row>
        <row r="4147">
          <cell r="C4147" t="str">
            <v>T-P09V0061R0</v>
          </cell>
          <cell r="D4147" t="str">
            <v>TPHD输出板(INT)（条码纸）</v>
          </cell>
          <cell r="E4147" t="str">
            <v>FLX-BO4A-A0  2013-04-23 （4K程序）</v>
          </cell>
          <cell r="F4147" t="str">
            <v>PCS</v>
          </cell>
        </row>
        <row r="4148">
          <cell r="C4148" t="str">
            <v>T-P09V0062R0</v>
          </cell>
          <cell r="D4148" t="str">
            <v>AVG-HD44TP主板（条码纸）</v>
          </cell>
          <cell r="E4148" t="str">
            <v>HDBT44DA0  2014-10-14</v>
          </cell>
          <cell r="F4148" t="str">
            <v>PCS</v>
          </cell>
        </row>
        <row r="4149">
          <cell r="C4149" t="str">
            <v>T-P09V0063R0</v>
          </cell>
          <cell r="D4149" t="str">
            <v>AVG-HD44TP IR 232连接板（条码纸）</v>
          </cell>
          <cell r="E4149" t="str">
            <v>HDBT44DB0  2014-10-14</v>
          </cell>
          <cell r="F4149" t="str">
            <v>PCS</v>
          </cell>
        </row>
        <row r="4150">
          <cell r="C4150" t="str">
            <v>T-P09V0064R0</v>
          </cell>
          <cell r="D4150" t="str">
            <v>AVG-HD300R（条码纸）</v>
          </cell>
          <cell r="E4150" t="str">
            <v>HDBT70PRD0  2014-10-14</v>
          </cell>
          <cell r="F4150" t="str">
            <v>PCS</v>
          </cell>
        </row>
        <row r="4151">
          <cell r="C4151" t="str">
            <v>T-P09V0064R1</v>
          </cell>
          <cell r="D4151" t="str">
            <v>AVG-HD300R（条码纸）</v>
          </cell>
          <cell r="E4151" t="str">
            <v>HDBT70PRD0  2014-10-14</v>
          </cell>
          <cell r="F4151" t="str">
            <v>PCS</v>
          </cell>
        </row>
        <row r="4152">
          <cell r="C4152" t="str">
            <v>T-P09V0065R0</v>
          </cell>
          <cell r="D4152" t="str">
            <v>AVG-HD300T（条码纸）</v>
          </cell>
          <cell r="E4152" t="str">
            <v>HDBT70PTD0  2014-10-14</v>
          </cell>
          <cell r="F4152" t="str">
            <v>PCS</v>
          </cell>
        </row>
        <row r="4153">
          <cell r="C4153" t="str">
            <v>T-P09V0066R0</v>
          </cell>
          <cell r="D4153" t="str">
            <v>DIGI-HD60C接收板（条码纸）</v>
          </cell>
          <cell r="E4153" t="str">
            <v>601-DIGI-HD60C-R 2014-03-17 V1.4(4K程序)</v>
          </cell>
          <cell r="F4153" t="str">
            <v>PCS</v>
          </cell>
        </row>
        <row r="4154">
          <cell r="C4154" t="str">
            <v>T-P09V0066R1</v>
          </cell>
          <cell r="D4154" t="str">
            <v>DIGI-HD60C接收板（条码纸）</v>
          </cell>
          <cell r="E4154" t="str">
            <v>601-DIGI-HD60C-R 2014-11-07 V1.6(4K程序)</v>
          </cell>
          <cell r="F4154" t="str">
            <v>PCS</v>
          </cell>
        </row>
        <row r="4155">
          <cell r="C4155" t="str">
            <v>T-P09V0067R0</v>
          </cell>
          <cell r="D4155" t="str">
            <v>MMX输入板（OEM)</v>
          </cell>
          <cell r="E4155" t="str">
            <v>4ITPHDA1  2013-10-28 (4K程序)</v>
          </cell>
          <cell r="F4155" t="str">
            <v>PCS</v>
          </cell>
        </row>
        <row r="4156">
          <cell r="C4156" t="str">
            <v>T-P09V0068R0</v>
          </cell>
          <cell r="D4156" t="str">
            <v>DIGI-HD60C发送板（条码纸）</v>
          </cell>
          <cell r="E4156" t="str">
            <v>601-DIGI-HD60C-S 2014-03-17 V1.4(4K程序)</v>
          </cell>
          <cell r="F4156" t="str">
            <v>PCS</v>
          </cell>
        </row>
        <row r="4157">
          <cell r="C4157" t="str">
            <v>T-P09V0068R1</v>
          </cell>
          <cell r="D4157" t="str">
            <v>DIGI-HD60C发送板（条码纸）</v>
          </cell>
          <cell r="E4157" t="str">
            <v>601-DIGI-HD60C-S 2014-11-07 V1.6(4K程序)</v>
          </cell>
          <cell r="F4157" t="str">
            <v>PCS</v>
          </cell>
        </row>
        <row r="4158">
          <cell r="C4158" t="str">
            <v>T-P09V0069R0</v>
          </cell>
          <cell r="D4158" t="str">
            <v>DIGI-P123主板（条码纸）</v>
          </cell>
          <cell r="E4158" t="str">
            <v>DIGI-P12X-AA2  2013-07-05(4K程序)</v>
          </cell>
          <cell r="F4158" t="str">
            <v>PCS</v>
          </cell>
        </row>
        <row r="4159">
          <cell r="C4159" t="str">
            <v>T-P09V0070R0</v>
          </cell>
          <cell r="D4159" t="str">
            <v>主板（条码纸）</v>
          </cell>
          <cell r="E4159" t="str">
            <v>HDBT44AA0  2013-09-29(4K程序)</v>
          </cell>
          <cell r="F4159" t="str">
            <v>PCS</v>
          </cell>
        </row>
        <row r="4160">
          <cell r="C4160" t="str">
            <v>T-P09V0071R0</v>
          </cell>
          <cell r="D4160" t="str">
            <v>MHD88TP 同轴输出板（条码纸）</v>
          </cell>
          <cell r="E4160" t="str">
            <v>HDBT88AF3  2014-6-14(4K程序)</v>
          </cell>
          <cell r="F4160" t="str">
            <v>PCS</v>
          </cell>
        </row>
        <row r="4161">
          <cell r="C4161" t="str">
            <v>T-P09V0072R0</v>
          </cell>
          <cell r="D4161" t="str">
            <v>DIGI-HD60(NR)发送板（条码纸）</v>
          </cell>
          <cell r="E4161" t="str">
            <v>601-DIGI-HD60C-S 2014-11-07 V1.6(4K程序)</v>
          </cell>
          <cell r="F4161" t="str">
            <v>PCS</v>
          </cell>
        </row>
        <row r="4162">
          <cell r="C4162" t="str">
            <v>T-P09V0073R0</v>
          </cell>
          <cell r="D4162" t="str">
            <v>DIGI-HD60(NR)接收板（条码纸）</v>
          </cell>
          <cell r="E4162" t="str">
            <v>601-DIGI-HD60C-R 2014-11-07 V1.6(4K程序)</v>
          </cell>
          <cell r="F4162" t="str">
            <v>PCS</v>
          </cell>
        </row>
        <row r="4163">
          <cell r="C4163" t="str">
            <v>T-P09V0074R0</v>
          </cell>
          <cell r="D4163" t="str">
            <v>MMX系列网卡板(条码纸)</v>
          </cell>
          <cell r="E4163" t="str">
            <v>TCPIPG2  2014-07-10(MDV66TP专用)</v>
          </cell>
          <cell r="F4163" t="str">
            <v>PCS</v>
          </cell>
        </row>
        <row r="4164">
          <cell r="C4164" t="str">
            <v>T-P09V0074R1</v>
          </cell>
          <cell r="D4164" t="str">
            <v>MMX系列网卡板(条码纸)</v>
          </cell>
          <cell r="E4164" t="str">
            <v>TCPIPG3  2015-01-03</v>
          </cell>
          <cell r="F4164" t="str">
            <v>PCS</v>
          </cell>
        </row>
        <row r="4165">
          <cell r="C4165" t="str">
            <v>T-P09V0075R0</v>
          </cell>
          <cell r="D4165" t="str">
            <v>DIGI-P52主板(条码纸)</v>
          </cell>
          <cell r="E4165" t="str">
            <v>SC0501AA4  2014-10-31</v>
          </cell>
          <cell r="F4165" t="str">
            <v>PCS</v>
          </cell>
        </row>
        <row r="4166">
          <cell r="C4166" t="str">
            <v>T-P10V0001R0</v>
          </cell>
          <cell r="D4166" t="str">
            <v>外购PCBA板（条码纸）</v>
          </cell>
          <cell r="E4166" t="str">
            <v>HDMI 1 To 4  2010.03.12</v>
          </cell>
          <cell r="F4166" t="str">
            <v>PCS</v>
          </cell>
        </row>
        <row r="4167">
          <cell r="C4167" t="str">
            <v>T-P10V0002R0</v>
          </cell>
          <cell r="D4167" t="str">
            <v>外购PCBA板（条码纸）</v>
          </cell>
          <cell r="E4167" t="str">
            <v>HDMI 1 To 8  2010.05.12</v>
          </cell>
          <cell r="F4167" t="str">
            <v>PCS</v>
          </cell>
        </row>
        <row r="4168">
          <cell r="C4168" t="str">
            <v>T-P10V0003R0</v>
          </cell>
          <cell r="D4168" t="str">
            <v>外购PCBA板（条码纸）</v>
          </cell>
          <cell r="E4168" t="str">
            <v>HDMI 1 To 2  2009.05.21</v>
          </cell>
          <cell r="F4168" t="str">
            <v>PCS</v>
          </cell>
        </row>
        <row r="4169">
          <cell r="C4169" t="str">
            <v>T-P10V0004R0</v>
          </cell>
          <cell r="D4169" t="str">
            <v>外购PCBA板   TPHD403T（条码纸）</v>
          </cell>
          <cell r="E4169" t="str">
            <v>SLET0100SC-TX</v>
          </cell>
          <cell r="F4169" t="str">
            <v>PCS</v>
          </cell>
        </row>
        <row r="4170">
          <cell r="C4170" t="str">
            <v>T-P10V0005R0</v>
          </cell>
          <cell r="D4170" t="str">
            <v>外购PCBA板   TPHD403R（条码纸）</v>
          </cell>
          <cell r="E4170" t="str">
            <v>SLET0100SC-RX</v>
          </cell>
          <cell r="F4170" t="str">
            <v>PCS</v>
          </cell>
        </row>
        <row r="4171">
          <cell r="C4171" t="str">
            <v>T-P10V0006R0</v>
          </cell>
          <cell r="D4171" t="str">
            <v>外购PCBA板   RS232板（条码纸）</v>
          </cell>
          <cell r="E4171" t="str">
            <v>RS232  V1.0  2012.12.04</v>
          </cell>
          <cell r="F4171" t="str">
            <v>PCS</v>
          </cell>
        </row>
        <row r="4172">
          <cell r="C4172" t="str">
            <v>T-P12V0001R0</v>
          </cell>
          <cell r="D4172" t="str">
            <v>巴西Aud按键板（条码纸）</v>
          </cell>
          <cell r="E4172" t="str">
            <v>TSM1-KEY-A</v>
          </cell>
          <cell r="F4172" t="str">
            <v>PCS</v>
          </cell>
        </row>
        <row r="4173">
          <cell r="C4173" t="str">
            <v>T-P12V0002R0</v>
          </cell>
          <cell r="D4173" t="str">
            <v>巴西Aud插座板（条码纸）</v>
          </cell>
          <cell r="E4173" t="str">
            <v>TSM1-KEY-B</v>
          </cell>
          <cell r="F4173" t="str">
            <v>PCS</v>
          </cell>
        </row>
        <row r="4174">
          <cell r="C4174" t="str">
            <v>T-P12V0003R0</v>
          </cell>
          <cell r="D4174" t="str">
            <v>DVI座转接板（条码纸）</v>
          </cell>
          <cell r="E4174" t="str">
            <v>MDVDV  2012.02.17</v>
          </cell>
          <cell r="F4174" t="str">
            <v>PCS</v>
          </cell>
        </row>
        <row r="4175">
          <cell r="C4175" t="str">
            <v>T-P12V0004R0</v>
          </cell>
          <cell r="D4175" t="str">
            <v>USB-A座转接板（条码纸）</v>
          </cell>
          <cell r="E4175" t="str">
            <v>MUSBUSB  2011.12.08</v>
          </cell>
          <cell r="F4175" t="str">
            <v>PCS</v>
          </cell>
        </row>
        <row r="4176">
          <cell r="C4176" t="str">
            <v>T-P12V0005R0</v>
          </cell>
          <cell r="D4176" t="str">
            <v>音频座转接板（条码纸）</v>
          </cell>
          <cell r="E4176" t="str">
            <v>MAA  2011.12.08</v>
          </cell>
          <cell r="F4176" t="str">
            <v>PCS</v>
          </cell>
        </row>
        <row r="4177">
          <cell r="C4177" t="str">
            <v>T-P12V0006R0</v>
          </cell>
          <cell r="D4177" t="str">
            <v>USB板（条码纸）</v>
          </cell>
          <cell r="E4177" t="str">
            <v>WS1-GB 2012.07.09</v>
          </cell>
          <cell r="F4177" t="str">
            <v>PCS</v>
          </cell>
        </row>
        <row r="4178">
          <cell r="C4178" t="str">
            <v>T-P12V0007R0</v>
          </cell>
          <cell r="D4178" t="str">
            <v>色差板（条码纸）</v>
          </cell>
          <cell r="E4178" t="str">
            <v>WY1-GB 2012.07.26</v>
          </cell>
          <cell r="F4178" t="str">
            <v>PCS</v>
          </cell>
        </row>
        <row r="4179">
          <cell r="C4179" t="str">
            <v>T-P12V0008R0</v>
          </cell>
          <cell r="D4179" t="str">
            <v>CV板（条码纸）</v>
          </cell>
          <cell r="E4179" t="str">
            <v>WCR1-GB 2012.07.26</v>
          </cell>
          <cell r="F4179" t="str">
            <v>PCS</v>
          </cell>
        </row>
        <row r="4180">
          <cell r="C4180" t="str">
            <v>T-P12V0009R0</v>
          </cell>
          <cell r="D4180" t="str">
            <v>网络板1（条码纸）</v>
          </cell>
          <cell r="E4180" t="str">
            <v>WNN1-GB 2012.07.09</v>
          </cell>
          <cell r="F4180" t="str">
            <v>PCS</v>
          </cell>
        </row>
        <row r="4181">
          <cell r="C4181" t="str">
            <v>T-P12V0010R0</v>
          </cell>
          <cell r="D4181" t="str">
            <v>音量板（条码纸）</v>
          </cell>
          <cell r="E4181" t="str">
            <v>WKR1-GB 2012.07.09</v>
          </cell>
          <cell r="F4181" t="str">
            <v>PCS</v>
          </cell>
        </row>
        <row r="4182">
          <cell r="C4182" t="str">
            <v>T-P12V0011R0</v>
          </cell>
          <cell r="D4182" t="str">
            <v>卡龙电话板1（条码纸）</v>
          </cell>
          <cell r="E4182" t="str">
            <v>WXT2-GB1 2012.07.09</v>
          </cell>
          <cell r="F4182" t="str">
            <v>PCS</v>
          </cell>
        </row>
        <row r="4183">
          <cell r="C4183" t="str">
            <v>T-P12V0012R0</v>
          </cell>
          <cell r="D4183" t="str">
            <v>卡龙电话板2（条码纸）</v>
          </cell>
          <cell r="E4183" t="str">
            <v>WXT2-GB2 2012.07.09</v>
          </cell>
          <cell r="F4183" t="str">
            <v>PCS</v>
          </cell>
        </row>
        <row r="4184">
          <cell r="C4184" t="str">
            <v>T-P12V0013R0</v>
          </cell>
          <cell r="D4184" t="str">
            <v>VGA板（条码纸）</v>
          </cell>
          <cell r="E4184" t="str">
            <v>WVA1-GB 2012.07.26</v>
          </cell>
          <cell r="F4184" t="str">
            <v>PCS</v>
          </cell>
        </row>
        <row r="4185">
          <cell r="C4185" t="str">
            <v>T-P12V0014R0</v>
          </cell>
          <cell r="D4185" t="str">
            <v>S端子板（条码纸）</v>
          </cell>
          <cell r="E4185" t="str">
            <v>WP1-S  2012.08.06</v>
          </cell>
          <cell r="F4185" t="str">
            <v>PCS</v>
          </cell>
        </row>
        <row r="4186">
          <cell r="C4186" t="str">
            <v>T-P12V0015R0</v>
          </cell>
          <cell r="D4186" t="str">
            <v>H/U板（条码纸）</v>
          </cell>
          <cell r="E4186" t="str">
            <v>WP1-HU  2012.08.06</v>
          </cell>
          <cell r="F4186" t="str">
            <v>PCS</v>
          </cell>
        </row>
        <row r="4187">
          <cell r="C4187" t="str">
            <v>T-P12V0016R0</v>
          </cell>
          <cell r="D4187" t="str">
            <v>网络板2（条码纸）</v>
          </cell>
          <cell r="E4187" t="str">
            <v>WNN2-GB  2012.09.12</v>
          </cell>
          <cell r="F4187" t="str">
            <v>PCS</v>
          </cell>
        </row>
        <row r="4188">
          <cell r="C4188" t="str">
            <v>T-P12V0017R0</v>
          </cell>
          <cell r="D4188" t="str">
            <v>TSC6电源接口板（条码纸）</v>
          </cell>
          <cell r="E4188" t="str">
            <v>EasyConnect-AA0  2012.11.2</v>
          </cell>
          <cell r="F4188" t="str">
            <v>PCS</v>
          </cell>
        </row>
        <row r="4189">
          <cell r="C4189" t="str">
            <v>T-P12V0018R0</v>
          </cell>
          <cell r="D4189" t="str">
            <v>USB/A-B板（条码纸）</v>
          </cell>
          <cell r="E4189" t="str">
            <v>WU1-MG  2013-2-20</v>
          </cell>
          <cell r="F4189" t="str">
            <v>PCS</v>
          </cell>
        </row>
        <row r="4190">
          <cell r="C4190" t="str">
            <v>T-P13V0001R0</v>
          </cell>
          <cell r="D4190" t="str">
            <v>会讨1D-1001主板（条码纸）</v>
          </cell>
          <cell r="E4190" t="str">
            <v>1D-1001-AA0  2013-02-02</v>
          </cell>
          <cell r="F4190" t="str">
            <v>PCS</v>
          </cell>
        </row>
        <row r="4191">
          <cell r="C4191" t="str">
            <v>T-P13V0002R0</v>
          </cell>
          <cell r="D4191" t="str">
            <v>会讨1D-1001音频板（条码纸）</v>
          </cell>
          <cell r="E4191" t="str">
            <v>1D-1001-AB0  2013-02-02</v>
          </cell>
          <cell r="F4191" t="str">
            <v>PCS</v>
          </cell>
        </row>
        <row r="4192">
          <cell r="C4192" t="str">
            <v>T-P13V0002R1</v>
          </cell>
          <cell r="D4192" t="str">
            <v>会讨1D-1001音频板（条码纸）</v>
          </cell>
          <cell r="E4192" t="str">
            <v>1D-1001-AB1  2013-03-27</v>
          </cell>
          <cell r="F4192" t="str">
            <v>PCS</v>
          </cell>
        </row>
        <row r="4193">
          <cell r="C4193" t="str">
            <v>T-P13V0003R0</v>
          </cell>
          <cell r="D4193" t="str">
            <v>会讨1D-1001前板（条码纸）</v>
          </cell>
          <cell r="E4193" t="str">
            <v>1D-1001-AC0  2013-02-02</v>
          </cell>
          <cell r="F4193" t="str">
            <v>PCS</v>
          </cell>
        </row>
        <row r="4194">
          <cell r="C4194" t="str">
            <v>T-P13V0004R0</v>
          </cell>
          <cell r="D4194" t="str">
            <v>会讨1D-2202C主板（条码纸）</v>
          </cell>
          <cell r="E4194" t="str">
            <v>1D-2202-AA0  2013-02-02</v>
          </cell>
          <cell r="F4194" t="str">
            <v>PCS</v>
          </cell>
        </row>
        <row r="4195">
          <cell r="C4195" t="str">
            <v>T-P13V0004R1</v>
          </cell>
          <cell r="D4195" t="str">
            <v>会讨1D-2202C主板（条码纸）</v>
          </cell>
          <cell r="E4195" t="str">
            <v>1D-2202-AA1  2013-03-22</v>
          </cell>
          <cell r="F4195" t="str">
            <v>PCS</v>
          </cell>
        </row>
        <row r="4196">
          <cell r="C4196" t="str">
            <v>T-P13V0004R2</v>
          </cell>
          <cell r="D4196" t="str">
            <v>会讨1D-2202C主板（条码纸）</v>
          </cell>
          <cell r="E4196" t="str">
            <v>1D-2202-AA2  2013-04-11</v>
          </cell>
          <cell r="F4196" t="str">
            <v>PCS</v>
          </cell>
        </row>
        <row r="4197">
          <cell r="C4197" t="str">
            <v>T-P13V0005R0</v>
          </cell>
          <cell r="D4197" t="str">
            <v>会讨1D-2202C按键板（条码纸）</v>
          </cell>
          <cell r="E4197" t="str">
            <v>1D-2202-AB0  2013-02-02</v>
          </cell>
          <cell r="F4197" t="str">
            <v>PCS</v>
          </cell>
        </row>
        <row r="4198">
          <cell r="C4198" t="str">
            <v>T-P13V0005R1</v>
          </cell>
          <cell r="D4198" t="str">
            <v>会讨1D-2202C按键板（条码纸）</v>
          </cell>
          <cell r="E4198" t="str">
            <v>1D-2202-AB1  2013-03-23</v>
          </cell>
          <cell r="F4198" t="str">
            <v>PCS</v>
          </cell>
        </row>
        <row r="4199">
          <cell r="C4199" t="str">
            <v>T-P13V0005R2</v>
          </cell>
          <cell r="D4199" t="str">
            <v>会讨1D-2202C按键板（条码纸）</v>
          </cell>
          <cell r="E4199" t="str">
            <v>1D-2202-AB2  2013-04-11</v>
          </cell>
          <cell r="F4199" t="str">
            <v>PCS</v>
          </cell>
        </row>
        <row r="4200">
          <cell r="C4200" t="str">
            <v>T-P13V0006R0</v>
          </cell>
          <cell r="D4200" t="str">
            <v>会讨1D-2202显示板（条码纸）</v>
          </cell>
          <cell r="E4200" t="str">
            <v>1D-2202-AC0  2013-02-02</v>
          </cell>
          <cell r="F4200" t="str">
            <v>PCS</v>
          </cell>
        </row>
        <row r="4201">
          <cell r="C4201" t="str">
            <v>T-P13V0007R0</v>
          </cell>
          <cell r="D4201" t="str">
            <v>会讨1D-2202D按键板（条码纸）</v>
          </cell>
          <cell r="E4201" t="str">
            <v>1D-2202-AB0  2013-02-02</v>
          </cell>
          <cell r="F4201" t="str">
            <v>PCS</v>
          </cell>
        </row>
        <row r="4202">
          <cell r="C4202" t="str">
            <v>T-P13V0007R1</v>
          </cell>
          <cell r="D4202" t="str">
            <v>会讨1D-2202C按键板（条码纸）</v>
          </cell>
          <cell r="E4202" t="str">
            <v>1D-2202-AB1  2013-03-23</v>
          </cell>
          <cell r="F4202" t="str">
            <v>PCS</v>
          </cell>
        </row>
        <row r="4203">
          <cell r="C4203" t="str">
            <v>T-P13V0007R2</v>
          </cell>
          <cell r="D4203" t="str">
            <v>会讨1D-2202D按键板（条码纸）</v>
          </cell>
          <cell r="E4203" t="str">
            <v>1D-2202-AB2  2013-04-11</v>
          </cell>
          <cell r="F4203" t="str">
            <v>PCS</v>
          </cell>
        </row>
        <row r="4204">
          <cell r="C4204" t="str">
            <v>T-P13V0008R0</v>
          </cell>
          <cell r="D4204" t="str">
            <v>航空公座板（条码纸）</v>
          </cell>
          <cell r="E4204" t="str">
            <v>1D-1001-AD0  2013-02-23</v>
          </cell>
          <cell r="F4204" t="str">
            <v>PCS</v>
          </cell>
        </row>
        <row r="4205">
          <cell r="C4205" t="str">
            <v>T-P13V0009R0</v>
          </cell>
          <cell r="D4205" t="str">
            <v>会讨1D-2202D主板（条码纸）</v>
          </cell>
          <cell r="E4205" t="str">
            <v>1D-2202-AA0  2013-02-02</v>
          </cell>
          <cell r="F4205" t="str">
            <v>PCS</v>
          </cell>
        </row>
        <row r="4206">
          <cell r="C4206" t="str">
            <v>T-P13V0009R1</v>
          </cell>
          <cell r="D4206" t="str">
            <v>会讨1D-2202D主板（条码纸）</v>
          </cell>
          <cell r="E4206" t="str">
            <v>1D-2202-AA1  2013-03-23</v>
          </cell>
          <cell r="F4206" t="str">
            <v>PCS</v>
          </cell>
        </row>
        <row r="4207">
          <cell r="C4207" t="str">
            <v>T-P13V0009R2</v>
          </cell>
          <cell r="D4207" t="str">
            <v>会讨1D-2202D主板（条码纸）</v>
          </cell>
          <cell r="E4207" t="str">
            <v>1D-2202-AA2  2013-04-11</v>
          </cell>
          <cell r="F4207" t="str">
            <v>PCS</v>
          </cell>
        </row>
        <row r="4208">
          <cell r="C4208" t="str">
            <v>T-P13V0010R0</v>
          </cell>
          <cell r="D4208" t="str">
            <v>会讨LED灯板（条码纸）</v>
          </cell>
          <cell r="E4208" t="str">
            <v>1D-2202-AD0  2013-04-15</v>
          </cell>
          <cell r="F4208" t="str">
            <v>PCS</v>
          </cell>
        </row>
        <row r="4209">
          <cell r="C4209" t="str">
            <v>T-P13V0011R0</v>
          </cell>
          <cell r="D4209" t="str">
            <v>电源板（条码纸）</v>
          </cell>
          <cell r="E4209" t="str">
            <v>C-REAA0  2013-06-05</v>
          </cell>
          <cell r="F4209" t="str">
            <v>PCS</v>
          </cell>
        </row>
        <row r="4210">
          <cell r="C4210" t="str">
            <v>T-P13V0012R0</v>
          </cell>
          <cell r="D4210" t="str">
            <v>1D3001会讨主板（条码纸）</v>
          </cell>
          <cell r="E4210" t="str">
            <v>1D3001-AA0 2013-08-20</v>
          </cell>
          <cell r="F4210" t="str">
            <v>PCS</v>
          </cell>
        </row>
        <row r="4211">
          <cell r="C4211" t="str">
            <v>T-P13V0013R0</v>
          </cell>
          <cell r="D4211" t="str">
            <v>1D3001音频板（条码纸）</v>
          </cell>
          <cell r="E4211" t="str">
            <v>1D3001-AB0 2013-08-08</v>
          </cell>
          <cell r="F4211" t="str">
            <v>PCS</v>
          </cell>
        </row>
        <row r="4212">
          <cell r="C4212" t="str">
            <v>T-P13V0014R0</v>
          </cell>
          <cell r="D4212" t="str">
            <v>1D3001液晶板（条码纸）</v>
          </cell>
          <cell r="E4212" t="str">
            <v>1D3001-AC0 2013-08-07</v>
          </cell>
          <cell r="F4212" t="str">
            <v>PCS</v>
          </cell>
        </row>
        <row r="4213">
          <cell r="C4213" t="str">
            <v>T-P13V0015R0</v>
          </cell>
          <cell r="D4213" t="str">
            <v>1D3002主板（条码纸）</v>
          </cell>
          <cell r="E4213" t="str">
            <v>1D3002-AA0 2013-08-19</v>
          </cell>
          <cell r="F4213" t="str">
            <v>PCS</v>
          </cell>
        </row>
        <row r="4214">
          <cell r="C4214" t="str">
            <v>T-P13V0015R1</v>
          </cell>
          <cell r="D4214" t="str">
            <v>1D3002主板（条码纸）</v>
          </cell>
          <cell r="E4214" t="str">
            <v>1D3002-AA1  2013-09-29</v>
          </cell>
          <cell r="F4214" t="str">
            <v>PCS</v>
          </cell>
        </row>
        <row r="4215">
          <cell r="C4215" t="str">
            <v>T-P13V0015R2</v>
          </cell>
          <cell r="D4215" t="str">
            <v>1D3002主板（条码纸）</v>
          </cell>
          <cell r="E4215" t="str">
            <v>1D3002-AA2  2014-1-7</v>
          </cell>
          <cell r="F4215" t="str">
            <v>PCS</v>
          </cell>
        </row>
        <row r="4216">
          <cell r="C4216" t="str">
            <v>T-P13V0015R3</v>
          </cell>
          <cell r="D4216" t="str">
            <v>1D3002主板（条码纸）</v>
          </cell>
          <cell r="E4216" t="str">
            <v>D-3002AA3  2014-05-06</v>
          </cell>
          <cell r="F4216" t="str">
            <v>PCS</v>
          </cell>
        </row>
        <row r="4217">
          <cell r="C4217" t="str">
            <v>T-P13V0015R4</v>
          </cell>
          <cell r="D4217" t="str">
            <v>1D3002主板（条码纸）</v>
          </cell>
          <cell r="E4217" t="str">
            <v>D-3002AA4.1  2014-09-10</v>
          </cell>
          <cell r="F4217" t="str">
            <v>PCS</v>
          </cell>
        </row>
        <row r="4218">
          <cell r="C4218" t="str">
            <v>T-P13V0016R0</v>
          </cell>
          <cell r="D4218" t="str">
            <v>1D3002液晶板（条码纸）</v>
          </cell>
          <cell r="E4218" t="str">
            <v>1D3002-AB0 2013-07-31</v>
          </cell>
          <cell r="F4218" t="str">
            <v>PCS</v>
          </cell>
        </row>
        <row r="4219">
          <cell r="C4219" t="str">
            <v>T-P13V0017R0</v>
          </cell>
          <cell r="D4219" t="str">
            <v>1D3002切换板（条码纸）</v>
          </cell>
          <cell r="E4219" t="str">
            <v>1D3002-AC0 2013-08-05</v>
          </cell>
          <cell r="F4219" t="str">
            <v>PCS</v>
          </cell>
        </row>
        <row r="4220">
          <cell r="C4220" t="str">
            <v>T-P13V0017R1</v>
          </cell>
          <cell r="D4220" t="str">
            <v>1D3002切换板（条码纸）</v>
          </cell>
          <cell r="E4220" t="str">
            <v>1D3002-AC1  2013-09-28</v>
          </cell>
          <cell r="F4220" t="str">
            <v>PCS</v>
          </cell>
        </row>
        <row r="4221">
          <cell r="C4221" t="str">
            <v>T-P13V0017R2</v>
          </cell>
          <cell r="D4221" t="str">
            <v>1D3002切换板（条码纸）</v>
          </cell>
          <cell r="E4221" t="str">
            <v>D-SD411A1 2013-12-10</v>
          </cell>
          <cell r="F4221" t="str">
            <v>PCS</v>
          </cell>
        </row>
        <row r="4222">
          <cell r="C4222" t="str">
            <v>T-P13V0018R0</v>
          </cell>
          <cell r="D4222" t="str">
            <v>1D3002音频板（条码纸）</v>
          </cell>
          <cell r="E4222" t="str">
            <v>1D3002-AD0 2013-08-15</v>
          </cell>
          <cell r="F4222" t="str">
            <v>PCS</v>
          </cell>
        </row>
        <row r="4223">
          <cell r="C4223" t="str">
            <v>T-P13V0018R1</v>
          </cell>
          <cell r="D4223" t="str">
            <v>1D3002音频板（条码纸）</v>
          </cell>
          <cell r="E4223" t="str">
            <v>1D3002-AD1  2013-09-29</v>
          </cell>
          <cell r="F4223" t="str">
            <v>PCS</v>
          </cell>
        </row>
        <row r="4224">
          <cell r="C4224" t="str">
            <v>T-P13V0018R2</v>
          </cell>
          <cell r="D4224" t="str">
            <v>1D3002音频板（条码纸）</v>
          </cell>
          <cell r="E4224" t="str">
            <v>D-3002AD4  2014-03-04</v>
          </cell>
          <cell r="F4224" t="str">
            <v>PCS</v>
          </cell>
        </row>
        <row r="4225">
          <cell r="C4225" t="str">
            <v>T-P13V0018R3</v>
          </cell>
          <cell r="D4225" t="str">
            <v>1D3002音频板（条码纸）</v>
          </cell>
          <cell r="E4225" t="str">
            <v>D-3002AD6  2014-06-05</v>
          </cell>
          <cell r="F4225" t="str">
            <v>PCS</v>
          </cell>
        </row>
        <row r="4226">
          <cell r="C4226" t="str">
            <v>T-P13V0018R4</v>
          </cell>
          <cell r="D4226" t="str">
            <v>1D3002音频板（条码纸）</v>
          </cell>
          <cell r="E4226" t="str">
            <v>D-3002AD7.1  2014-09-09</v>
          </cell>
          <cell r="F4226" t="str">
            <v>PCS</v>
          </cell>
        </row>
        <row r="4227">
          <cell r="C4227" t="str">
            <v>T-P13V0019R0</v>
          </cell>
          <cell r="D4227" t="str">
            <v>1D3002按键板（条码纸）</v>
          </cell>
          <cell r="E4227" t="str">
            <v>1D3002-AE0 2013-08-05</v>
          </cell>
          <cell r="F4227" t="str">
            <v>PCS</v>
          </cell>
        </row>
        <row r="4228">
          <cell r="C4228" t="str">
            <v>T-P13V0020R0</v>
          </cell>
          <cell r="D4228" t="str">
            <v>1D3002切换接口板（条码纸）</v>
          </cell>
          <cell r="E4228" t="str">
            <v>1D3002-AF0 2013-08-05</v>
          </cell>
          <cell r="F4228" t="str">
            <v>PCS</v>
          </cell>
        </row>
        <row r="4229">
          <cell r="C4229" t="str">
            <v>T-P13V0021R0</v>
          </cell>
          <cell r="D4229" t="str">
            <v>1D3002录音板（条码纸）</v>
          </cell>
          <cell r="E4229" t="str">
            <v>1D3002-AG0 2013-08-16</v>
          </cell>
          <cell r="F4229" t="str">
            <v>PCS</v>
          </cell>
        </row>
        <row r="4230">
          <cell r="C4230" t="str">
            <v>T-P13V0021R1</v>
          </cell>
          <cell r="D4230" t="str">
            <v>1D3002录音板（条码纸）</v>
          </cell>
          <cell r="E4230" t="str">
            <v>1D3002-AG1 2013-12-07</v>
          </cell>
          <cell r="F4230" t="str">
            <v>PCS</v>
          </cell>
        </row>
        <row r="4231">
          <cell r="C4231" t="str">
            <v>T-P13V0022R0</v>
          </cell>
          <cell r="D4231" t="str">
            <v>1D3202-C主板（条码纸）</v>
          </cell>
          <cell r="E4231" t="str">
            <v>1D3202-AA0 2013-08-15</v>
          </cell>
          <cell r="F4231" t="str">
            <v>PCS</v>
          </cell>
        </row>
        <row r="4232">
          <cell r="C4232" t="str">
            <v>T-P13V0022R1</v>
          </cell>
          <cell r="D4232" t="str">
            <v>1D3202-C主板（条码纸）</v>
          </cell>
          <cell r="E4232" t="str">
            <v>1D3202-AA1  2013-10-07</v>
          </cell>
          <cell r="F4232" t="str">
            <v>PCS</v>
          </cell>
        </row>
        <row r="4233">
          <cell r="C4233" t="str">
            <v>T-P13V0022R2</v>
          </cell>
          <cell r="D4233" t="str">
            <v>1D3202-C主板（条码纸）</v>
          </cell>
          <cell r="E4233" t="str">
            <v>1D3202-AA1  2013-10-07</v>
          </cell>
          <cell r="F4233" t="str">
            <v>PCS</v>
          </cell>
        </row>
        <row r="4234">
          <cell r="C4234" t="str">
            <v>T-P13V0023R0</v>
          </cell>
          <cell r="D4234" t="str">
            <v>1D3202-C按键板（条码纸）</v>
          </cell>
          <cell r="E4234" t="str">
            <v>1D3202-AB0 2013-08-07</v>
          </cell>
          <cell r="F4234" t="str">
            <v>PCS</v>
          </cell>
        </row>
        <row r="4235">
          <cell r="C4235" t="str">
            <v>T-P13V0023R1</v>
          </cell>
          <cell r="D4235" t="str">
            <v>1D3202-C按键板（条码纸）</v>
          </cell>
          <cell r="E4235" t="str">
            <v>1D3202-AB0 2013-08-07</v>
          </cell>
          <cell r="F4235" t="str">
            <v>PCS</v>
          </cell>
        </row>
        <row r="4236">
          <cell r="C4236" t="str">
            <v>T-P13V0024R0</v>
          </cell>
          <cell r="D4236" t="str">
            <v>1D3202液晶板（条码纸）</v>
          </cell>
          <cell r="E4236" t="str">
            <v>1D3202-AC0 2013-08-10</v>
          </cell>
          <cell r="F4236" t="str">
            <v>PCS</v>
          </cell>
        </row>
        <row r="4237">
          <cell r="C4237" t="str">
            <v>T-P13V0024R1</v>
          </cell>
          <cell r="D4237" t="str">
            <v>1D3202液晶板（条码纸）</v>
          </cell>
          <cell r="E4237" t="str">
            <v>D-3202AC1  2014-05-23</v>
          </cell>
          <cell r="F4237" t="str">
            <v>PCS</v>
          </cell>
        </row>
        <row r="4238">
          <cell r="C4238" t="str">
            <v>T-P13V0024R2</v>
          </cell>
          <cell r="D4238" t="str">
            <v>1D3202液晶板（条码纸）</v>
          </cell>
          <cell r="E4238" t="str">
            <v>D-3202AC1  2014-05-23</v>
          </cell>
          <cell r="F4238" t="str">
            <v>PCS</v>
          </cell>
        </row>
        <row r="4239">
          <cell r="C4239" t="str">
            <v>T-P13V0025R0</v>
          </cell>
          <cell r="D4239" t="str">
            <v>1D3202后灯板（条码纸）</v>
          </cell>
          <cell r="E4239" t="str">
            <v>1D3202-AD0 2013-08-07</v>
          </cell>
          <cell r="F4239" t="str">
            <v>PCS</v>
          </cell>
        </row>
        <row r="4240">
          <cell r="C4240" t="str">
            <v>T-P13V0026R0</v>
          </cell>
          <cell r="D4240" t="str">
            <v>1D3202接口板（条码纸）</v>
          </cell>
          <cell r="E4240" t="str">
            <v>1D3202-AE0 2013-08-17</v>
          </cell>
          <cell r="F4240" t="str">
            <v>PCS</v>
          </cell>
        </row>
        <row r="4241">
          <cell r="C4241" t="str">
            <v>T-P13V0027R0</v>
          </cell>
          <cell r="D4241" t="str">
            <v>1D3202-D按键板（条码纸）</v>
          </cell>
          <cell r="E4241" t="str">
            <v>1D3202-AB0 2013-08-07</v>
          </cell>
          <cell r="F4241" t="str">
            <v>PCS</v>
          </cell>
        </row>
        <row r="4242">
          <cell r="C4242" t="str">
            <v>T-P13V0027R1</v>
          </cell>
          <cell r="D4242" t="str">
            <v>1D3202-D按键板（条码纸）</v>
          </cell>
          <cell r="E4242" t="str">
            <v>1D3202-AB0 2013-08-07</v>
          </cell>
          <cell r="F4242" t="str">
            <v>PCS</v>
          </cell>
        </row>
        <row r="4243">
          <cell r="C4243" t="str">
            <v>T-P13V0028R0</v>
          </cell>
          <cell r="D4243" t="str">
            <v>1D3202-D主板（条码纸）</v>
          </cell>
          <cell r="E4243" t="str">
            <v>1D3202-AA0 2013-08-15</v>
          </cell>
          <cell r="F4243" t="str">
            <v>PCS</v>
          </cell>
        </row>
        <row r="4244">
          <cell r="C4244" t="str">
            <v>T-P13V0028R1</v>
          </cell>
          <cell r="D4244" t="str">
            <v>1D3202-D主板（条码纸）</v>
          </cell>
          <cell r="E4244" t="str">
            <v>1D3202-AA1  2013-10-07</v>
          </cell>
          <cell r="F4244" t="str">
            <v>PCS</v>
          </cell>
        </row>
        <row r="4245">
          <cell r="C4245" t="str">
            <v>T-P13V0028R2</v>
          </cell>
          <cell r="D4245" t="str">
            <v>1D3202-D主板（条码纸）</v>
          </cell>
          <cell r="E4245" t="str">
            <v>1D3202-AA1  2013-10-07</v>
          </cell>
          <cell r="F4245" t="str">
            <v>PCS</v>
          </cell>
        </row>
        <row r="4246">
          <cell r="C4246" t="str">
            <v>T-P13V0029R0</v>
          </cell>
          <cell r="D4246" t="str">
            <v>中继器板（条码纸）</v>
          </cell>
          <cell r="E4246" t="str">
            <v>1CAT-RE-AA0  2013-09-14</v>
          </cell>
          <cell r="F4246" t="str">
            <v>PCS</v>
          </cell>
        </row>
        <row r="4247">
          <cell r="C4247" t="str">
            <v>T-P13V0029R1</v>
          </cell>
          <cell r="D4247" t="str">
            <v>中继器板（条码纸）</v>
          </cell>
          <cell r="E4247" t="str">
            <v>1CAT-RE-AA1  2014-01-06</v>
          </cell>
          <cell r="F4247" t="str">
            <v>PCS</v>
          </cell>
        </row>
        <row r="4248">
          <cell r="C4248" t="str">
            <v>T-P13V0030R0</v>
          </cell>
          <cell r="D4248" t="str">
            <v>音频板（条码纸）</v>
          </cell>
          <cell r="E4248" t="str">
            <v>D-3300AA1  2013-11-5</v>
          </cell>
          <cell r="F4248" t="str">
            <v>PCS</v>
          </cell>
        </row>
        <row r="4249">
          <cell r="C4249" t="str">
            <v>T-P13V0030R1</v>
          </cell>
          <cell r="D4249" t="str">
            <v>音频板（条码纸）</v>
          </cell>
          <cell r="E4249" t="str">
            <v>D-3300AA2  2013-12-11</v>
          </cell>
          <cell r="F4249" t="str">
            <v>PCS</v>
          </cell>
        </row>
        <row r="4250">
          <cell r="C4250" t="str">
            <v>T-P13V0031R0</v>
          </cell>
          <cell r="D4250" t="str">
            <v>D-3301C发言板（条码纸）</v>
          </cell>
          <cell r="E4250" t="str">
            <v>D-3301AA1  2013-11-5</v>
          </cell>
          <cell r="F4250" t="str">
            <v>PCS</v>
          </cell>
        </row>
        <row r="4251">
          <cell r="C4251" t="str">
            <v>T-P13V0031R1</v>
          </cell>
          <cell r="D4251" t="str">
            <v>D-3301C发言板（条码纸）</v>
          </cell>
          <cell r="E4251" t="str">
            <v>D-3301AA2  2014-02-24</v>
          </cell>
          <cell r="F4251" t="str">
            <v>PCS</v>
          </cell>
        </row>
        <row r="4252">
          <cell r="C4252" t="str">
            <v>T-P13V0032R0</v>
          </cell>
          <cell r="D4252" t="str">
            <v>D-3301D发言板（条码纸）</v>
          </cell>
          <cell r="E4252" t="str">
            <v>D-3301AA1  2013-11-5</v>
          </cell>
          <cell r="F4252" t="str">
            <v>PCS</v>
          </cell>
        </row>
        <row r="4253">
          <cell r="C4253" t="str">
            <v>T-P13V0032R1</v>
          </cell>
          <cell r="D4253" t="str">
            <v>D-3301D发言板（条码纸）</v>
          </cell>
          <cell r="E4253" t="str">
            <v>D-3301AA2  2014-02-24</v>
          </cell>
          <cell r="F4253" t="str">
            <v>PCS</v>
          </cell>
        </row>
        <row r="4254">
          <cell r="C4254" t="str">
            <v>T-P13V0033R0</v>
          </cell>
          <cell r="D4254" t="str">
            <v>D-3301C发言按键板（条码纸）</v>
          </cell>
          <cell r="E4254" t="str">
            <v>D-3301AB1  2013-11-5</v>
          </cell>
          <cell r="F4254" t="str">
            <v>PCS</v>
          </cell>
        </row>
        <row r="4255">
          <cell r="C4255" t="str">
            <v>T-P13V0034R0</v>
          </cell>
          <cell r="D4255" t="str">
            <v>D-3301D发言按键板（条码纸）</v>
          </cell>
          <cell r="E4255" t="str">
            <v>D-3301AB1  2013-11-5</v>
          </cell>
          <cell r="F4255" t="str">
            <v>PCS</v>
          </cell>
        </row>
        <row r="4256">
          <cell r="C4256" t="str">
            <v>T-P13V0035R0</v>
          </cell>
          <cell r="D4256" t="str">
            <v>切换板（条码纸）</v>
          </cell>
          <cell r="E4256" t="str">
            <v>D-CV411A1  2013-11-19</v>
          </cell>
          <cell r="F4256" t="str">
            <v>PCS</v>
          </cell>
        </row>
        <row r="4257">
          <cell r="C4257" t="str">
            <v>T-P13V0036R0</v>
          </cell>
          <cell r="D4257" t="str">
            <v>1D3001录音板（条码纸）</v>
          </cell>
          <cell r="E4257" t="str">
            <v>1D3002-AG1 2013-12-07</v>
          </cell>
          <cell r="F4257" t="str">
            <v>PCS</v>
          </cell>
        </row>
        <row r="4258">
          <cell r="C4258" t="str">
            <v>T-P13V0037R0</v>
          </cell>
          <cell r="D4258" t="str">
            <v>D-3302C 主板（条码纸）</v>
          </cell>
          <cell r="E4258" t="str">
            <v>D-3302AA1  2014-02-10</v>
          </cell>
          <cell r="F4258" t="str">
            <v>PCS</v>
          </cell>
        </row>
        <row r="4259">
          <cell r="C4259" t="str">
            <v>T-P13V0038R0</v>
          </cell>
          <cell r="D4259" t="str">
            <v>D-3302按键板（条码纸）</v>
          </cell>
          <cell r="E4259" t="str">
            <v>D-3302AB0  2013-10-19</v>
          </cell>
          <cell r="F4259" t="str">
            <v>PCS</v>
          </cell>
        </row>
        <row r="4260">
          <cell r="C4260" t="str">
            <v>T-P13V0039R0</v>
          </cell>
          <cell r="D4260" t="str">
            <v>D-3304主板（条码纸）</v>
          </cell>
          <cell r="E4260" t="str">
            <v>D-3304AA1  2014-02-10</v>
          </cell>
          <cell r="F4260" t="str">
            <v>PCS</v>
          </cell>
        </row>
        <row r="4261">
          <cell r="C4261" t="str">
            <v>T-P13V0039R1</v>
          </cell>
          <cell r="D4261" t="str">
            <v>D-3304主板（条码纸）</v>
          </cell>
          <cell r="E4261" t="str">
            <v>D-3304AA2  2014-03-17</v>
          </cell>
          <cell r="F4261" t="str">
            <v>PCS</v>
          </cell>
        </row>
        <row r="4262">
          <cell r="C4262" t="str">
            <v>T-P13V0040R0</v>
          </cell>
          <cell r="D4262" t="str">
            <v>D-3304按键板（条码纸）</v>
          </cell>
          <cell r="E4262" t="str">
            <v>D-3304AB1  2013-11-26</v>
          </cell>
          <cell r="F4262" t="str">
            <v>PCS</v>
          </cell>
        </row>
        <row r="4263">
          <cell r="C4263" t="str">
            <v>T-P13V0040R1</v>
          </cell>
          <cell r="D4263" t="str">
            <v>D-3304按键板（条码纸）</v>
          </cell>
          <cell r="E4263" t="str">
            <v>D-3304AB2  2013-03-17</v>
          </cell>
          <cell r="F4263" t="str">
            <v>PCS</v>
          </cell>
        </row>
        <row r="4264">
          <cell r="C4264" t="str">
            <v>T-P13V0041R0</v>
          </cell>
          <cell r="D4264" t="str">
            <v>D-3302D 主板（条码纸）</v>
          </cell>
          <cell r="E4264" t="str">
            <v>D-3302AA1  2014-02-10</v>
          </cell>
          <cell r="F4264" t="str">
            <v>PCS</v>
          </cell>
        </row>
        <row r="4265">
          <cell r="C4265" t="str">
            <v>T-P13V0042R0</v>
          </cell>
          <cell r="D4265" t="str">
            <v>D-3001 按键板（条码纸）</v>
          </cell>
          <cell r="E4265" t="str">
            <v>D-3001BB1  2014-02-25</v>
          </cell>
          <cell r="F4265" t="str">
            <v>PCS</v>
          </cell>
        </row>
        <row r="4266">
          <cell r="C4266" t="str">
            <v>T-P13V0043R0</v>
          </cell>
          <cell r="D4266" t="str">
            <v>D-3001 音频板（条码纸）</v>
          </cell>
          <cell r="E4266" t="str">
            <v>D-3001BD2  2014-03-06</v>
          </cell>
          <cell r="F4266" t="str">
            <v>PCS</v>
          </cell>
        </row>
        <row r="4267">
          <cell r="C4267" t="str">
            <v>T-P13V0043R1</v>
          </cell>
          <cell r="D4267" t="str">
            <v>D-3001 音频板（条码纸）</v>
          </cell>
          <cell r="E4267" t="str">
            <v>D-3001BD3.1  2014-11-06</v>
          </cell>
          <cell r="F4267" t="str">
            <v>PCS</v>
          </cell>
        </row>
        <row r="4268">
          <cell r="C4268" t="str">
            <v>T-P13V0044R0</v>
          </cell>
          <cell r="D4268" t="str">
            <v>1D3204液晶板（条码纸）</v>
          </cell>
          <cell r="E4268" t="str">
            <v>D-3202AC1  2014-05-23</v>
          </cell>
          <cell r="F4268" t="str">
            <v>PCS</v>
          </cell>
        </row>
        <row r="4269">
          <cell r="C4269" t="str">
            <v>T-P13V0044R1</v>
          </cell>
          <cell r="D4269" t="str">
            <v>1D3204液晶板（条码纸）</v>
          </cell>
          <cell r="E4269" t="str">
            <v>D-3202AC1  2014-05-23</v>
          </cell>
          <cell r="F4269" t="str">
            <v>PCS</v>
          </cell>
        </row>
        <row r="4270">
          <cell r="C4270" t="str">
            <v>T-P13V0045R0</v>
          </cell>
          <cell r="D4270" t="str">
            <v>MSP430F下载器（条码纸）</v>
          </cell>
          <cell r="E4270" t="str">
            <v>BSL CABLEA1  2014-05-15</v>
          </cell>
          <cell r="F4270" t="str">
            <v>PCS</v>
          </cell>
        </row>
        <row r="4271">
          <cell r="C4271" t="str">
            <v>T-P13V0045R1</v>
          </cell>
          <cell r="D4271" t="str">
            <v>MSP430F下载器（条码纸）</v>
          </cell>
          <cell r="E4271" t="str">
            <v>BSL CABLEA2  2014-06-30</v>
          </cell>
          <cell r="F4271" t="str">
            <v>PCS</v>
          </cell>
        </row>
        <row r="4272">
          <cell r="C4272" t="str">
            <v>T-P13V0046R0</v>
          </cell>
          <cell r="D4272" t="str">
            <v>D-3701主板（条码纸）</v>
          </cell>
          <cell r="E4272" t="str">
            <v>D-3701AA4  2014-05-30</v>
          </cell>
          <cell r="F4272" t="str">
            <v>PCS</v>
          </cell>
        </row>
        <row r="4273">
          <cell r="C4273" t="str">
            <v>T-P13V0046R1</v>
          </cell>
          <cell r="D4273" t="str">
            <v>D-3701主板（条码纸）</v>
          </cell>
          <cell r="E4273" t="str">
            <v>D-3701AA5  2014-09-04</v>
          </cell>
          <cell r="F4273" t="str">
            <v>PCS</v>
          </cell>
        </row>
        <row r="4274">
          <cell r="C4274" t="str">
            <v>T-P13V0047R0</v>
          </cell>
          <cell r="D4274" t="str">
            <v>D-3701网络接口板（条码纸）</v>
          </cell>
          <cell r="E4274" t="str">
            <v>D-3701AB2  2014-05-30</v>
          </cell>
          <cell r="F4274" t="str">
            <v>PCS</v>
          </cell>
        </row>
        <row r="4275">
          <cell r="C4275" t="str">
            <v>T-P14V0001R0</v>
          </cell>
          <cell r="D4275" t="str">
            <v>SUH4T主板(条码纸)</v>
          </cell>
          <cell r="E4275" t="str">
            <v>UHBT14A2  2014-08-01</v>
          </cell>
          <cell r="F4275" t="str">
            <v>PCS</v>
          </cell>
        </row>
        <row r="4276">
          <cell r="C4276" t="str">
            <v>T-P14V0002R0</v>
          </cell>
          <cell r="D4276" t="str">
            <v>MUH44TP主板(条码纸)</v>
          </cell>
          <cell r="E4276" t="str">
            <v>UHBT44AA1  2014-11-01</v>
          </cell>
          <cell r="F4276" t="str">
            <v>PCS</v>
          </cell>
        </row>
        <row r="4277">
          <cell r="C4277" t="str">
            <v>T-P14V0003R0</v>
          </cell>
          <cell r="D4277" t="str">
            <v>MUH44TP液晶板(条码纸)</v>
          </cell>
          <cell r="E4277" t="str">
            <v>UHBT44AC1  2014-11-01</v>
          </cell>
          <cell r="F4277" t="str">
            <v>PCS</v>
          </cell>
        </row>
        <row r="4278">
          <cell r="C4278" t="str">
            <v>T-P14V0003R1</v>
          </cell>
          <cell r="D4278" t="str">
            <v>MUH44TP液晶板(条码纸)</v>
          </cell>
          <cell r="E4278" t="str">
            <v>UHBT44AC2  2015-01-02</v>
          </cell>
          <cell r="F4278" t="str">
            <v>PCS</v>
          </cell>
        </row>
        <row r="4279">
          <cell r="C4279" t="str">
            <v>T-P14V0004R0</v>
          </cell>
          <cell r="D4279" t="str">
            <v>MUH88TP主板(条码纸)</v>
          </cell>
          <cell r="E4279" t="str">
            <v>HDBT88AA1 2014-01-22</v>
          </cell>
          <cell r="F4279" t="str">
            <v>PCS</v>
          </cell>
        </row>
        <row r="4280">
          <cell r="C4280" t="str">
            <v>T-P14V0004R1</v>
          </cell>
          <cell r="D4280" t="str">
            <v>MUH88TP主板(条码纸)</v>
          </cell>
          <cell r="E4280" t="str">
            <v>HDBT88AA2 2014-12-18</v>
          </cell>
          <cell r="F4280" t="str">
            <v>PCS</v>
          </cell>
        </row>
        <row r="4281">
          <cell r="C4281" t="str">
            <v>T-P14V0005R0</v>
          </cell>
          <cell r="D4281" t="str">
            <v>MUH66TP按键板（条码纸）</v>
          </cell>
          <cell r="E4281" t="str">
            <v>HDBT88AB0 2013-11-23</v>
          </cell>
          <cell r="F4281" t="str">
            <v>PCS</v>
          </cell>
        </row>
        <row r="4282">
          <cell r="C4282" t="str">
            <v>T-P14V0005R1</v>
          </cell>
          <cell r="D4282" t="str">
            <v>MUH66TP按键板（条码纸）</v>
          </cell>
          <cell r="E4282" t="str">
            <v>HDBT88AB1 2015-01-02</v>
          </cell>
          <cell r="F4282" t="str">
            <v>PCS</v>
          </cell>
        </row>
        <row r="4283">
          <cell r="C4283" t="str">
            <v>T-P14V0006R0</v>
          </cell>
          <cell r="D4283" t="str">
            <v>SUH2主板(条码纸)</v>
          </cell>
          <cell r="E4283" t="str">
            <v>UH0102A1  2014-11-04</v>
          </cell>
          <cell r="F4283" t="str">
            <v>PCS</v>
          </cell>
        </row>
        <row r="4284">
          <cell r="C4284" t="str">
            <v>T-P14V0006R1</v>
          </cell>
          <cell r="D4284" t="str">
            <v>SUH2主板(条码纸)</v>
          </cell>
          <cell r="E4284" t="str">
            <v>UH0102A2  2015-01-19</v>
          </cell>
          <cell r="F4284" t="str">
            <v>PCS</v>
          </cell>
        </row>
        <row r="4285">
          <cell r="C4285" t="str">
            <v>T-P14V0007R0</v>
          </cell>
          <cell r="D4285" t="str">
            <v>WUH4A主板(条码纸)</v>
          </cell>
          <cell r="E4285" t="str">
            <v>UH0401AA2  2014-11-20</v>
          </cell>
          <cell r="F4285" t="str">
            <v>PCS</v>
          </cell>
        </row>
        <row r="4286">
          <cell r="C4286" t="str">
            <v>T-P14V0007R1</v>
          </cell>
          <cell r="D4286" t="str">
            <v>WUH4A主板(条码纸)</v>
          </cell>
          <cell r="E4286" t="str">
            <v>UH0401AA3  2015-01-09</v>
          </cell>
          <cell r="F4286" t="str">
            <v>PCS</v>
          </cell>
        </row>
        <row r="4287">
          <cell r="C4287" t="str">
            <v>T-P14V0008R0</v>
          </cell>
          <cell r="D4287" t="str">
            <v>WUH4A IR红外板(条码纸)</v>
          </cell>
          <cell r="E4287" t="str">
            <v>UH0401AB2  2014-12-02</v>
          </cell>
          <cell r="F4287" t="str">
            <v>PCS</v>
          </cell>
        </row>
        <row r="4288">
          <cell r="C4288" t="str">
            <v>T-P14V0009R0</v>
          </cell>
          <cell r="D4288" t="str">
            <v>SUH4主板(条码纸)</v>
          </cell>
          <cell r="E4288" t="str">
            <v>UH0104A1  2014-12-03</v>
          </cell>
          <cell r="F4288" t="str">
            <v>PCS</v>
          </cell>
        </row>
        <row r="4289">
          <cell r="C4289" t="str">
            <v>T-P14V0009R1</v>
          </cell>
          <cell r="D4289" t="str">
            <v>SUH4主板(条码纸)</v>
          </cell>
          <cell r="E4289" t="str">
            <v>UH0104A2  2015-01-19</v>
          </cell>
          <cell r="F4289" t="str">
            <v>PCS</v>
          </cell>
        </row>
        <row r="4290">
          <cell r="C4290" t="str">
            <v>T-P14V0010R0</v>
          </cell>
          <cell r="D4290" t="str">
            <v>NDS-SW41P IR红外板(条码纸)</v>
          </cell>
          <cell r="E4290" t="str">
            <v>UH0401BB2  2014-12-02</v>
          </cell>
          <cell r="F4290" t="str">
            <v>PCS</v>
          </cell>
        </row>
        <row r="4291">
          <cell r="C4291" t="str">
            <v>T-P15V0001R0</v>
          </cell>
          <cell r="D4291" t="str">
            <v>4K*2K输入板(条码纸)</v>
          </cell>
          <cell r="E4291" t="str">
            <v>UHBT88AD0  2014-11-03</v>
          </cell>
          <cell r="F4291" t="str">
            <v>PCS</v>
          </cell>
        </row>
        <row r="4292">
          <cell r="C4292" t="str">
            <v>T-P15V0002R0</v>
          </cell>
          <cell r="D4292" t="str">
            <v>4K*2K远端输出卡板(条码纸)</v>
          </cell>
          <cell r="E4292" t="str">
            <v>UHBT88AE0  2014-11-03</v>
          </cell>
          <cell r="F4292" t="str">
            <v>PCS</v>
          </cell>
        </row>
        <row r="4293">
          <cell r="C4293" t="str">
            <v>T-P15V0003R0</v>
          </cell>
          <cell r="D4293" t="str">
            <v>4K*2K本地输出卡板(条码纸)</v>
          </cell>
          <cell r="E4293" t="str">
            <v>UHBT88AH0  2014-11-03</v>
          </cell>
          <cell r="F4293" t="str">
            <v>PCS</v>
          </cell>
        </row>
        <row r="4294">
          <cell r="C4294" t="str">
            <v>T-P15V0004R0</v>
          </cell>
          <cell r="D4294" t="str">
            <v>4K*2K输入板(条码纸)</v>
          </cell>
          <cell r="E4294" t="str">
            <v>4IUHA0  2014-11-05</v>
          </cell>
          <cell r="F4294" t="str">
            <v>PCS</v>
          </cell>
        </row>
        <row r="4295">
          <cell r="C4295" t="str">
            <v>T-P15V0005R0</v>
          </cell>
          <cell r="D4295" t="str">
            <v>4K*2K输出板(条码纸)</v>
          </cell>
          <cell r="E4295" t="str">
            <v>4OUHA0  2014-11-05</v>
          </cell>
          <cell r="F4295" t="str">
            <v>PCS</v>
          </cell>
        </row>
        <row r="4296">
          <cell r="C4296" t="str">
            <v>T-P15V0006R0</v>
          </cell>
          <cell r="D4296" t="str">
            <v>4K*2K输入板(条码纸)</v>
          </cell>
          <cell r="E4296" t="str">
            <v>4IBTA1  2014-09-04</v>
          </cell>
          <cell r="F4296" t="str">
            <v>PCS</v>
          </cell>
        </row>
        <row r="4297">
          <cell r="C4297" t="str">
            <v>T-P15V0007R0</v>
          </cell>
          <cell r="D4297" t="str">
            <v>4K*2K输出板(条码纸)</v>
          </cell>
          <cell r="E4297" t="str">
            <v>4OBTA1  2014-11-13</v>
          </cell>
          <cell r="F4297" t="str">
            <v>PCS</v>
          </cell>
        </row>
        <row r="4298">
          <cell r="C4298" t="str">
            <v>T-P15V0007R1</v>
          </cell>
          <cell r="D4298" t="str">
            <v>SC121D-T/TN PoC主板（条码纸）</v>
          </cell>
          <cell r="E4298" t="str">
            <v>SC1202AA5  2014-11-12</v>
          </cell>
          <cell r="F4298" t="str">
            <v>PCS</v>
          </cell>
        </row>
        <row r="4299">
          <cell r="C4299" t="str">
            <v>T-P15V0008R0</v>
          </cell>
          <cell r="D4299" t="str">
            <v>MDV66TP DVI/VGA输入卡板(条码纸)</v>
          </cell>
          <cell r="E4299" t="str">
            <v>3I_DSA1  2014-12-05</v>
          </cell>
          <cell r="F4299" t="str">
            <v>PCS</v>
          </cell>
        </row>
        <row r="4300">
          <cell r="C4300" t="str">
            <v>T-P15V0009R0</v>
          </cell>
          <cell r="D4300" t="str">
            <v>MDV66TP TP输入卡板(条码纸)</v>
          </cell>
          <cell r="E4300" t="str">
            <v>3I_TPA1  2014-11-24</v>
          </cell>
          <cell r="F4300" t="str">
            <v>PCS</v>
          </cell>
        </row>
        <row r="4301">
          <cell r="C4301" t="str">
            <v>T-P15V0010R0</v>
          </cell>
          <cell r="D4301" t="str">
            <v>MDV66TP DVI/VGA输出卡板(条码纸)</v>
          </cell>
          <cell r="E4301" t="str">
            <v>3O_DSA1  2014-11-24</v>
          </cell>
          <cell r="F4301" t="str">
            <v>PCS</v>
          </cell>
        </row>
        <row r="4302">
          <cell r="C4302" t="str">
            <v>T-P15V0011R0</v>
          </cell>
          <cell r="D4302" t="str">
            <v>MDV66TP TP输出卡板(条码纸)</v>
          </cell>
          <cell r="E4302" t="str">
            <v>3O_TPA1  2014-12-05</v>
          </cell>
          <cell r="F4302" t="str">
            <v>PCS</v>
          </cell>
        </row>
        <row r="4303">
          <cell r="C4303" t="str">
            <v>T-P15V0012R0</v>
          </cell>
          <cell r="D4303" t="str">
            <v>MMX-4O-UF高清输出板(条码纸)</v>
          </cell>
          <cell r="E4303" t="str">
            <v>4OUFA1  2014-12-20</v>
          </cell>
          <cell r="F4303" t="str">
            <v>PCS</v>
          </cell>
        </row>
        <row r="4304">
          <cell r="C4304" t="str">
            <v>T-P15V0013R0</v>
          </cell>
          <cell r="D4304" t="str">
            <v>MMX-4I-UF高清输入板(条码纸)</v>
          </cell>
          <cell r="E4304" t="str">
            <v>4IUFA1  2014-12-20</v>
          </cell>
          <cell r="F4304" t="str">
            <v>PCS</v>
          </cell>
        </row>
        <row r="4305">
          <cell r="C4305" t="str">
            <v>T-P16V0001R0</v>
          </cell>
          <cell r="D4305" t="str">
            <v>FOUH302T发射板(条码纸)</v>
          </cell>
          <cell r="E4305" t="str">
            <v>UHFBTA2  2014-12-10</v>
          </cell>
          <cell r="F4305" t="str">
            <v>PCS</v>
          </cell>
        </row>
        <row r="4306">
          <cell r="C4306" t="str">
            <v>T-P16V0001R1</v>
          </cell>
          <cell r="D4306" t="str">
            <v>FOUH302T发射板(条码纸)</v>
          </cell>
          <cell r="E4306" t="str">
            <v>UHFBTA3  2015-01-12</v>
          </cell>
          <cell r="F4306" t="str">
            <v>PCS</v>
          </cell>
        </row>
        <row r="4307">
          <cell r="C4307" t="str">
            <v>T-P16V0002R0</v>
          </cell>
          <cell r="D4307" t="str">
            <v>FOUH302R接收板(条码纸)</v>
          </cell>
          <cell r="E4307" t="str">
            <v>UHFBRA2  2014-12-17</v>
          </cell>
          <cell r="F4307" t="str">
            <v>PCS</v>
          </cell>
        </row>
        <row r="4308">
          <cell r="C4308" t="str">
            <v>T-P16V0002R1</v>
          </cell>
          <cell r="D4308" t="str">
            <v>FOUH302R接收板(条码纸)</v>
          </cell>
          <cell r="E4308" t="str">
            <v>UHFBRA3  2015-01-16</v>
          </cell>
          <cell r="F4308" t="str">
            <v>PCS</v>
          </cell>
        </row>
        <row r="4309">
          <cell r="C4309" t="str">
            <v>T-P16V0003R0</v>
          </cell>
          <cell r="D4309" t="str">
            <v>TPHD-BYE-R(条码纸)</v>
          </cell>
          <cell r="E4309" t="str">
            <v>UHBT70PRA2  2015-01-12</v>
          </cell>
          <cell r="F4309" t="str">
            <v>PCS</v>
          </cell>
        </row>
        <row r="4310">
          <cell r="C4310" t="str">
            <v>T-P16V0004R0</v>
          </cell>
          <cell r="D4310" t="str">
            <v>TPHD-BYE-T(条码纸)</v>
          </cell>
          <cell r="E4310" t="str">
            <v>UHBT70PTA2  2015-01-12</v>
          </cell>
          <cell r="F4310" t="str">
            <v>PCS</v>
          </cell>
        </row>
        <row r="4311">
          <cell r="C4311" t="str">
            <v>C-A000001E00</v>
          </cell>
          <cell r="D4311" t="str">
            <v>I-2805-1</v>
          </cell>
          <cell r="F4311" t="str">
            <v>PCS</v>
          </cell>
        </row>
        <row r="4312">
          <cell r="C4312" t="str">
            <v>C-A000001E01</v>
          </cell>
          <cell r="D4312" t="str">
            <v>I-2805-1</v>
          </cell>
          <cell r="F4312" t="str">
            <v>PCS</v>
          </cell>
        </row>
        <row r="4313">
          <cell r="C4313" t="str">
            <v>C-A000002E00</v>
          </cell>
          <cell r="D4313" t="str">
            <v>I-2805-2</v>
          </cell>
          <cell r="F4313" t="str">
            <v>PCS</v>
          </cell>
        </row>
        <row r="4314">
          <cell r="C4314" t="str">
            <v>C-A000002E01</v>
          </cell>
          <cell r="D4314" t="str">
            <v>I-2805-2</v>
          </cell>
          <cell r="F4314" t="str">
            <v>PCS</v>
          </cell>
        </row>
        <row r="4315">
          <cell r="C4315" t="str">
            <v>C-A000005E00</v>
          </cell>
          <cell r="D4315" t="str">
            <v>D-33KIT</v>
          </cell>
          <cell r="F4315" t="str">
            <v>PCS</v>
          </cell>
        </row>
        <row r="4316">
          <cell r="C4316" t="str">
            <v>C-A000005E01</v>
          </cell>
          <cell r="D4316" t="str">
            <v>D-33KIT</v>
          </cell>
          <cell r="F4316" t="str">
            <v>PCS</v>
          </cell>
        </row>
        <row r="4317">
          <cell r="C4317" t="str">
            <v>C-A707201E00</v>
          </cell>
          <cell r="D4317" t="str">
            <v>D-1001</v>
          </cell>
          <cell r="F4317" t="str">
            <v>PCS</v>
          </cell>
        </row>
        <row r="4318">
          <cell r="C4318" t="str">
            <v>C-A707201E01</v>
          </cell>
          <cell r="D4318" t="str">
            <v>D-1001</v>
          </cell>
          <cell r="F4318" t="str">
            <v>PCS</v>
          </cell>
        </row>
        <row r="4319">
          <cell r="C4319" t="str">
            <v>C-A707201M02</v>
          </cell>
          <cell r="D4319" t="str">
            <v>D-1001</v>
          </cell>
          <cell r="E4319" t="str">
            <v>VT-DCS308</v>
          </cell>
          <cell r="F4319" t="str">
            <v>PCS</v>
          </cell>
        </row>
        <row r="4320">
          <cell r="C4320" t="str">
            <v>C-A707301C04</v>
          </cell>
          <cell r="D4320" t="str">
            <v>D-3001</v>
          </cell>
          <cell r="E4320" t="str">
            <v>BRCCU-1</v>
          </cell>
          <cell r="F4320" t="str">
            <v>PCS</v>
          </cell>
        </row>
        <row r="4321">
          <cell r="C4321" t="str">
            <v>C-A707301C14</v>
          </cell>
          <cell r="D4321" t="str">
            <v>D-3001</v>
          </cell>
          <cell r="E4321" t="str">
            <v>DT-5000</v>
          </cell>
          <cell r="F4321" t="str">
            <v>PCS</v>
          </cell>
        </row>
        <row r="4322">
          <cell r="C4322" t="str">
            <v>C-A707301E00</v>
          </cell>
          <cell r="D4322" t="str">
            <v>D-3001</v>
          </cell>
          <cell r="F4322" t="str">
            <v>PCS</v>
          </cell>
        </row>
        <row r="4323">
          <cell r="C4323" t="str">
            <v>C-A707301E01</v>
          </cell>
          <cell r="D4323" t="str">
            <v>D-3001</v>
          </cell>
          <cell r="F4323" t="str">
            <v>PCS</v>
          </cell>
        </row>
        <row r="4324">
          <cell r="C4324" t="str">
            <v>C-A707302C04</v>
          </cell>
          <cell r="D4324" t="str">
            <v>D-3002</v>
          </cell>
          <cell r="E4324" t="str">
            <v>BRCCU-2</v>
          </cell>
          <cell r="F4324" t="str">
            <v>PCS</v>
          </cell>
        </row>
        <row r="4325">
          <cell r="C4325" t="str">
            <v>C-A707302E00</v>
          </cell>
          <cell r="D4325" t="str">
            <v>D-3002</v>
          </cell>
          <cell r="F4325" t="str">
            <v>PCS</v>
          </cell>
        </row>
        <row r="4326">
          <cell r="C4326" t="str">
            <v>C-A707302E01</v>
          </cell>
          <cell r="D4326" t="str">
            <v>D-3002</v>
          </cell>
          <cell r="F4326" t="str">
            <v>PCS</v>
          </cell>
        </row>
        <row r="4327">
          <cell r="C4327" t="str">
            <v>C-A717201E00</v>
          </cell>
          <cell r="D4327" t="str">
            <v>C-RE</v>
          </cell>
          <cell r="F4327" t="str">
            <v>PCS</v>
          </cell>
        </row>
        <row r="4328">
          <cell r="C4328" t="str">
            <v>C-A717201E01</v>
          </cell>
          <cell r="D4328" t="str">
            <v>C-RE</v>
          </cell>
          <cell r="F4328" t="str">
            <v>PCS</v>
          </cell>
        </row>
        <row r="4329">
          <cell r="C4329" t="str">
            <v>C-A717301E00</v>
          </cell>
          <cell r="D4329" t="str">
            <v>CAT-RE</v>
          </cell>
          <cell r="F4329" t="str">
            <v>PCS</v>
          </cell>
        </row>
        <row r="4330">
          <cell r="C4330" t="str">
            <v>C-A717301E01</v>
          </cell>
          <cell r="D4330" t="str">
            <v>CAT-RE</v>
          </cell>
          <cell r="F4330" t="str">
            <v>PCS</v>
          </cell>
        </row>
        <row r="4331">
          <cell r="C4331" t="str">
            <v>C-A727201E00</v>
          </cell>
          <cell r="D4331" t="str">
            <v>D-2201C</v>
          </cell>
          <cell r="F4331" t="str">
            <v>PCS</v>
          </cell>
        </row>
        <row r="4332">
          <cell r="C4332" t="str">
            <v>C-A727201E01</v>
          </cell>
          <cell r="D4332" t="str">
            <v>D-2201C</v>
          </cell>
          <cell r="F4332" t="str">
            <v>PCS</v>
          </cell>
        </row>
        <row r="4333">
          <cell r="C4333" t="str">
            <v>C-A727201M02</v>
          </cell>
          <cell r="D4333" t="str">
            <v>D-2201C</v>
          </cell>
          <cell r="E4333" t="str">
            <v>VT-DCS318C</v>
          </cell>
          <cell r="F4333" t="str">
            <v>PCS</v>
          </cell>
        </row>
        <row r="4334">
          <cell r="C4334" t="str">
            <v>C-A727202E00</v>
          </cell>
          <cell r="D4334" t="str">
            <v>D-2202C</v>
          </cell>
          <cell r="F4334" t="str">
            <v>PCS</v>
          </cell>
        </row>
        <row r="4335">
          <cell r="C4335" t="str">
            <v>C-A727202E01</v>
          </cell>
          <cell r="D4335" t="str">
            <v>D-2202C</v>
          </cell>
          <cell r="F4335" t="str">
            <v>PCS</v>
          </cell>
        </row>
        <row r="4336">
          <cell r="C4336" t="str">
            <v>C-A727202M02</v>
          </cell>
          <cell r="D4336" t="str">
            <v>D-2202C</v>
          </cell>
          <cell r="E4336" t="str">
            <v>VT-DCS328CV</v>
          </cell>
          <cell r="F4336" t="str">
            <v>PCS</v>
          </cell>
        </row>
        <row r="4337">
          <cell r="C4337" t="str">
            <v>C-A727301E00</v>
          </cell>
          <cell r="D4337" t="str">
            <v>D-3201C</v>
          </cell>
          <cell r="F4337" t="str">
            <v>PCS</v>
          </cell>
        </row>
        <row r="4338">
          <cell r="C4338" t="str">
            <v>C-A727301E01</v>
          </cell>
          <cell r="D4338" t="str">
            <v>D-3201C</v>
          </cell>
          <cell r="F4338" t="str">
            <v>PCS</v>
          </cell>
        </row>
        <row r="4339">
          <cell r="C4339" t="str">
            <v>C-A727302C04</v>
          </cell>
          <cell r="D4339" t="str">
            <v>D-3202C</v>
          </cell>
          <cell r="E4339" t="str">
            <v>BRMV2-C</v>
          </cell>
          <cell r="F4339" t="str">
            <v>PCS</v>
          </cell>
        </row>
        <row r="4340">
          <cell r="C4340" t="str">
            <v>C-A727302E00</v>
          </cell>
          <cell r="D4340" t="str">
            <v>D-3202C</v>
          </cell>
          <cell r="F4340" t="str">
            <v>PCS</v>
          </cell>
        </row>
        <row r="4341">
          <cell r="C4341" t="str">
            <v>C-A727302E01</v>
          </cell>
          <cell r="D4341" t="str">
            <v>D-3202C</v>
          </cell>
          <cell r="F4341" t="str">
            <v>PCS</v>
          </cell>
        </row>
        <row r="4342">
          <cell r="C4342" t="str">
            <v>C-A727304E00</v>
          </cell>
          <cell r="D4342" t="str">
            <v>D-3203C</v>
          </cell>
          <cell r="F4342" t="str">
            <v>PCS</v>
          </cell>
        </row>
        <row r="4343">
          <cell r="C4343" t="str">
            <v>C-A727304E01</v>
          </cell>
          <cell r="D4343" t="str">
            <v>D-3203C</v>
          </cell>
          <cell r="F4343" t="str">
            <v>PCS</v>
          </cell>
        </row>
        <row r="4344">
          <cell r="C4344" t="str">
            <v>C-A727305E00</v>
          </cell>
          <cell r="D4344" t="str">
            <v>D-3204C</v>
          </cell>
          <cell r="F4344" t="str">
            <v>PCS</v>
          </cell>
        </row>
        <row r="4345">
          <cell r="C4345" t="str">
            <v>C-A727305E01</v>
          </cell>
          <cell r="D4345" t="str">
            <v>D-3204C</v>
          </cell>
          <cell r="F4345" t="str">
            <v>PCS</v>
          </cell>
        </row>
        <row r="4346">
          <cell r="C4346" t="str">
            <v>C-A727307C04</v>
          </cell>
          <cell r="D4346" t="str">
            <v>D-3301C</v>
          </cell>
          <cell r="E4346" t="str">
            <v>BRM5-C</v>
          </cell>
          <cell r="F4346" t="str">
            <v>PCS</v>
          </cell>
        </row>
        <row r="4347">
          <cell r="C4347" t="str">
            <v>C-A727307C14</v>
          </cell>
          <cell r="D4347" t="str">
            <v>D-3301C</v>
          </cell>
          <cell r="E4347" t="str">
            <v>T-670C</v>
          </cell>
          <cell r="F4347" t="str">
            <v>PCS</v>
          </cell>
        </row>
        <row r="4348">
          <cell r="C4348" t="str">
            <v>C-A727307E00</v>
          </cell>
          <cell r="D4348" t="str">
            <v>D-3301C</v>
          </cell>
          <cell r="F4348" t="str">
            <v>PCS</v>
          </cell>
        </row>
        <row r="4349">
          <cell r="C4349" t="str">
            <v>C-A727307E01</v>
          </cell>
          <cell r="D4349" t="str">
            <v>D-3301C</v>
          </cell>
          <cell r="F4349" t="str">
            <v>PCS</v>
          </cell>
        </row>
        <row r="4350">
          <cell r="C4350" t="str">
            <v>C-A727308E00</v>
          </cell>
          <cell r="D4350" t="str">
            <v>D-3302C</v>
          </cell>
          <cell r="F4350" t="str">
            <v>PCS</v>
          </cell>
        </row>
        <row r="4351">
          <cell r="C4351" t="str">
            <v>C-A727308E01</v>
          </cell>
          <cell r="D4351" t="str">
            <v>D-3302C</v>
          </cell>
          <cell r="F4351" t="str">
            <v>PCS</v>
          </cell>
        </row>
        <row r="4352">
          <cell r="C4352" t="str">
            <v>C-A737301E00</v>
          </cell>
          <cell r="D4352" t="str">
            <v>D-3701</v>
          </cell>
          <cell r="F4352" t="str">
            <v>PCS</v>
          </cell>
        </row>
        <row r="4353">
          <cell r="C4353" t="str">
            <v>C-A737301E01</v>
          </cell>
          <cell r="D4353" t="str">
            <v>D-3701</v>
          </cell>
          <cell r="F4353" t="str">
            <v>PCS</v>
          </cell>
        </row>
        <row r="4354">
          <cell r="C4354" t="str">
            <v>C-A747201E00</v>
          </cell>
          <cell r="D4354" t="str">
            <v>D-2201D</v>
          </cell>
          <cell r="F4354" t="str">
            <v>PCS</v>
          </cell>
        </row>
        <row r="4355">
          <cell r="C4355" t="str">
            <v>C-A747201E01</v>
          </cell>
          <cell r="D4355" t="str">
            <v>D-2201D</v>
          </cell>
          <cell r="F4355" t="str">
            <v>PCS</v>
          </cell>
        </row>
        <row r="4356">
          <cell r="C4356" t="str">
            <v>C-A747201M02</v>
          </cell>
          <cell r="D4356" t="str">
            <v>D-2201D</v>
          </cell>
          <cell r="E4356" t="str">
            <v>VT-DCS318D</v>
          </cell>
          <cell r="F4356" t="str">
            <v>PCS</v>
          </cell>
        </row>
        <row r="4357">
          <cell r="C4357" t="str">
            <v>C-A747202E00</v>
          </cell>
          <cell r="D4357" t="str">
            <v>D-2202D</v>
          </cell>
          <cell r="F4357" t="str">
            <v>PCS</v>
          </cell>
        </row>
        <row r="4358">
          <cell r="C4358" t="str">
            <v>C-A747202E01</v>
          </cell>
          <cell r="D4358" t="str">
            <v>D-2202D</v>
          </cell>
          <cell r="F4358" t="str">
            <v>PCS</v>
          </cell>
        </row>
        <row r="4359">
          <cell r="C4359" t="str">
            <v>C-A747202M02</v>
          </cell>
          <cell r="D4359" t="str">
            <v>D-2202D</v>
          </cell>
          <cell r="E4359" t="str">
            <v>VT-DCS328DV</v>
          </cell>
          <cell r="F4359" t="str">
            <v>PCS</v>
          </cell>
        </row>
        <row r="4360">
          <cell r="C4360" t="str">
            <v>C-A747301E00</v>
          </cell>
          <cell r="D4360" t="str">
            <v>D-3201D</v>
          </cell>
          <cell r="F4360" t="str">
            <v>PCS</v>
          </cell>
        </row>
        <row r="4361">
          <cell r="C4361" t="str">
            <v>C-A747301E01</v>
          </cell>
          <cell r="D4361" t="str">
            <v>D-3201D</v>
          </cell>
          <cell r="F4361" t="str">
            <v>PCS</v>
          </cell>
        </row>
        <row r="4362">
          <cell r="C4362" t="str">
            <v>C-A747302C04</v>
          </cell>
          <cell r="D4362" t="str">
            <v>D-3202D</v>
          </cell>
          <cell r="E4362" t="str">
            <v>BRMV2-D</v>
          </cell>
          <cell r="F4362" t="str">
            <v>PCS</v>
          </cell>
        </row>
        <row r="4363">
          <cell r="C4363" t="str">
            <v>C-A747302E00</v>
          </cell>
          <cell r="D4363" t="str">
            <v>D-3202D</v>
          </cell>
          <cell r="F4363" t="str">
            <v>PCS</v>
          </cell>
        </row>
        <row r="4364">
          <cell r="C4364" t="str">
            <v>C-A747302E01</v>
          </cell>
          <cell r="D4364" t="str">
            <v>D-3202D</v>
          </cell>
          <cell r="F4364" t="str">
            <v>PCS</v>
          </cell>
        </row>
        <row r="4365">
          <cell r="C4365" t="str">
            <v>C-A747303E00</v>
          </cell>
          <cell r="D4365" t="str">
            <v>D-3202DN</v>
          </cell>
          <cell r="F4365" t="str">
            <v>PCS</v>
          </cell>
        </row>
        <row r="4366">
          <cell r="C4366" t="str">
            <v>C-A747303E01</v>
          </cell>
          <cell r="D4366" t="str">
            <v>D-3202DN</v>
          </cell>
          <cell r="F4366" t="str">
            <v>PCS</v>
          </cell>
        </row>
        <row r="4367">
          <cell r="C4367" t="str">
            <v>C-A747304E00</v>
          </cell>
          <cell r="D4367" t="str">
            <v>D-3203D</v>
          </cell>
          <cell r="F4367" t="str">
            <v>PCS</v>
          </cell>
        </row>
        <row r="4368">
          <cell r="C4368" t="str">
            <v>C-A747304E01</v>
          </cell>
          <cell r="D4368" t="str">
            <v>D-3203D</v>
          </cell>
          <cell r="F4368" t="str">
            <v>PCS</v>
          </cell>
        </row>
        <row r="4369">
          <cell r="C4369" t="str">
            <v>C-A747305E00</v>
          </cell>
          <cell r="D4369" t="str">
            <v>D-3204D</v>
          </cell>
          <cell r="F4369" t="str">
            <v>PCS</v>
          </cell>
        </row>
        <row r="4370">
          <cell r="C4370" t="str">
            <v>C-A747305E01</v>
          </cell>
          <cell r="D4370" t="str">
            <v>D-3204D</v>
          </cell>
          <cell r="F4370" t="str">
            <v>PCS</v>
          </cell>
        </row>
        <row r="4371">
          <cell r="C4371" t="str">
            <v>C-A747306E00</v>
          </cell>
          <cell r="D4371" t="str">
            <v>D-3204DN</v>
          </cell>
          <cell r="F4371" t="str">
            <v>PCS</v>
          </cell>
        </row>
        <row r="4372">
          <cell r="C4372" t="str">
            <v>C-A747306E01</v>
          </cell>
          <cell r="D4372" t="str">
            <v>D-3204DN</v>
          </cell>
          <cell r="F4372" t="str">
            <v>PCS</v>
          </cell>
        </row>
        <row r="4373">
          <cell r="C4373" t="str">
            <v>C-A747307C04</v>
          </cell>
          <cell r="D4373" t="str">
            <v>D-3301D</v>
          </cell>
          <cell r="E4373" t="str">
            <v>BRM5-D</v>
          </cell>
          <cell r="F4373" t="str">
            <v>PCS</v>
          </cell>
        </row>
        <row r="4374">
          <cell r="C4374" t="str">
            <v>C-A747307C14</v>
          </cell>
          <cell r="D4374" t="str">
            <v>D-3301D</v>
          </cell>
          <cell r="E4374" t="str">
            <v>T-670D</v>
          </cell>
          <cell r="F4374" t="str">
            <v>PCS</v>
          </cell>
        </row>
        <row r="4375">
          <cell r="C4375" t="str">
            <v>C-A747307E00</v>
          </cell>
          <cell r="D4375" t="str">
            <v>D-3301D</v>
          </cell>
          <cell r="F4375" t="str">
            <v>PCS</v>
          </cell>
        </row>
        <row r="4376">
          <cell r="C4376" t="str">
            <v>C-A747307E01</v>
          </cell>
          <cell r="D4376" t="str">
            <v>D-3301D</v>
          </cell>
          <cell r="F4376" t="str">
            <v>PCS</v>
          </cell>
        </row>
        <row r="4377">
          <cell r="C4377" t="str">
            <v>C-A747308E00</v>
          </cell>
          <cell r="D4377" t="str">
            <v>D-3302D</v>
          </cell>
          <cell r="F4377" t="str">
            <v>PCS</v>
          </cell>
        </row>
        <row r="4378">
          <cell r="C4378" t="str">
            <v>C-A747308E01</v>
          </cell>
          <cell r="D4378" t="str">
            <v>D-3302D</v>
          </cell>
          <cell r="F4378" t="str">
            <v>PCS</v>
          </cell>
        </row>
        <row r="4379">
          <cell r="C4379" t="str">
            <v>C-A757301C04</v>
          </cell>
          <cell r="D4379" t="str">
            <v>D-3300</v>
          </cell>
          <cell r="E4379" t="str">
            <v>BRM5</v>
          </cell>
          <cell r="F4379" t="str">
            <v>PCS</v>
          </cell>
        </row>
        <row r="4380">
          <cell r="C4380" t="str">
            <v>C-A757301E00</v>
          </cell>
          <cell r="D4380" t="str">
            <v>D-3300</v>
          </cell>
          <cell r="F4380" t="str">
            <v>PCS</v>
          </cell>
        </row>
        <row r="4381">
          <cell r="C4381" t="str">
            <v>C-A757301E01</v>
          </cell>
          <cell r="D4381" t="str">
            <v>D-3300</v>
          </cell>
          <cell r="F4381" t="str">
            <v>PCS</v>
          </cell>
        </row>
        <row r="4382">
          <cell r="C4382" t="str">
            <v>C-A767301E00</v>
          </cell>
          <cell r="D4382" t="str">
            <v>D-3304</v>
          </cell>
          <cell r="F4382" t="str">
            <v>PCS</v>
          </cell>
        </row>
        <row r="4383">
          <cell r="C4383" t="str">
            <v>C-A767301E01</v>
          </cell>
          <cell r="D4383" t="str">
            <v>D-3304</v>
          </cell>
          <cell r="F4383" t="str">
            <v>PCS</v>
          </cell>
        </row>
        <row r="4384">
          <cell r="C4384" t="str">
            <v>C-A777301E00</v>
          </cell>
          <cell r="D4384" t="str">
            <v>D-3305</v>
          </cell>
          <cell r="F4384" t="str">
            <v>PCS</v>
          </cell>
        </row>
        <row r="4385">
          <cell r="C4385" t="str">
            <v>C-A777301E01</v>
          </cell>
          <cell r="D4385" t="str">
            <v>D-3305</v>
          </cell>
          <cell r="F4385" t="str">
            <v>PCS</v>
          </cell>
        </row>
        <row r="4386">
          <cell r="C4386" t="str">
            <v>C-A807201E00</v>
          </cell>
          <cell r="D4386" t="str">
            <v>I-1001-8</v>
          </cell>
          <cell r="F4386" t="str">
            <v>PCS</v>
          </cell>
        </row>
        <row r="4387">
          <cell r="C4387" t="str">
            <v>C-A807201E01</v>
          </cell>
          <cell r="D4387" t="str">
            <v>I-1001-8</v>
          </cell>
          <cell r="F4387" t="str">
            <v>PCS</v>
          </cell>
        </row>
        <row r="4388">
          <cell r="C4388" t="str">
            <v>C-A807202E00</v>
          </cell>
          <cell r="D4388" t="str">
            <v>I-1001-16</v>
          </cell>
          <cell r="F4388" t="str">
            <v>PCS</v>
          </cell>
        </row>
        <row r="4389">
          <cell r="C4389" t="str">
            <v>C-A807202E01</v>
          </cell>
          <cell r="D4389" t="str">
            <v>I-1001-16</v>
          </cell>
          <cell r="F4389" t="str">
            <v>PCS</v>
          </cell>
        </row>
        <row r="4390">
          <cell r="C4390" t="str">
            <v>C-A807301E01</v>
          </cell>
          <cell r="D4390" t="str">
            <v>I-3001-8</v>
          </cell>
          <cell r="F4390" t="str">
            <v>PCS</v>
          </cell>
        </row>
        <row r="4391">
          <cell r="C4391" t="str">
            <v>C-A817201E00</v>
          </cell>
          <cell r="D4391" t="str">
            <v>I-1002</v>
          </cell>
          <cell r="F4391" t="str">
            <v>PCS</v>
          </cell>
        </row>
        <row r="4392">
          <cell r="C4392" t="str">
            <v>C-A817201E01</v>
          </cell>
          <cell r="D4392" t="str">
            <v>I-1002</v>
          </cell>
          <cell r="F4392" t="str">
            <v>PCS</v>
          </cell>
        </row>
        <row r="4393">
          <cell r="C4393" t="str">
            <v>C-A827201E00</v>
          </cell>
          <cell r="D4393" t="str">
            <v>I-2802-8</v>
          </cell>
          <cell r="F4393" t="str">
            <v>PCS</v>
          </cell>
        </row>
        <row r="4394">
          <cell r="C4394" t="str">
            <v>C-A827201E01</v>
          </cell>
          <cell r="D4394" t="str">
            <v>I-2802-8</v>
          </cell>
          <cell r="F4394" t="str">
            <v>PCS</v>
          </cell>
        </row>
        <row r="4395">
          <cell r="C4395" t="str">
            <v>C-A827202E00</v>
          </cell>
          <cell r="D4395" t="str">
            <v>I-2802-16</v>
          </cell>
          <cell r="F4395" t="str">
            <v>PCS</v>
          </cell>
        </row>
        <row r="4396">
          <cell r="C4396" t="str">
            <v>C-A827202E01</v>
          </cell>
          <cell r="D4396" t="str">
            <v>I-2802-16</v>
          </cell>
          <cell r="F4396" t="str">
            <v>PCS</v>
          </cell>
        </row>
        <row r="4397">
          <cell r="C4397" t="str">
            <v>C-A837201E00</v>
          </cell>
          <cell r="D4397" t="str">
            <v>I-2803</v>
          </cell>
          <cell r="F4397" t="str">
            <v>PCS</v>
          </cell>
        </row>
        <row r="4398">
          <cell r="C4398" t="str">
            <v>C-A837201E01</v>
          </cell>
          <cell r="D4398" t="str">
            <v>I-2803</v>
          </cell>
          <cell r="F4398" t="str">
            <v>PCS</v>
          </cell>
        </row>
        <row r="4399">
          <cell r="C4399" t="str">
            <v>C-A847201E00</v>
          </cell>
          <cell r="D4399" t="str">
            <v>I-2804-40</v>
          </cell>
          <cell r="F4399" t="str">
            <v>PCS</v>
          </cell>
        </row>
        <row r="4400">
          <cell r="C4400" t="str">
            <v>C-A847201E01</v>
          </cell>
          <cell r="D4400" t="str">
            <v>I-2804-40</v>
          </cell>
          <cell r="F4400" t="str">
            <v>PCS</v>
          </cell>
        </row>
        <row r="4401">
          <cell r="C4401" t="str">
            <v>C-C000501E00</v>
          </cell>
          <cell r="D4401" t="str">
            <v>SC0501</v>
          </cell>
          <cell r="F4401" t="str">
            <v>PCS</v>
          </cell>
        </row>
        <row r="4402">
          <cell r="C4402" t="str">
            <v>C-C000501E01</v>
          </cell>
          <cell r="D4402" t="str">
            <v>SC51T</v>
          </cell>
          <cell r="F4402" t="str">
            <v>PCS</v>
          </cell>
        </row>
        <row r="4403">
          <cell r="C4403" t="str">
            <v>C-C000501K01</v>
          </cell>
          <cell r="D4403" t="str">
            <v>SC51T</v>
          </cell>
          <cell r="E4403" t="str">
            <v>SY-MS51-AP</v>
          </cell>
          <cell r="F4403" t="str">
            <v>PCS</v>
          </cell>
        </row>
        <row r="4404">
          <cell r="C4404" t="str">
            <v>C-C000501U01</v>
          </cell>
          <cell r="D4404" t="str">
            <v>SC51T</v>
          </cell>
          <cell r="E4404" t="str">
            <v>TEK 51T-HD</v>
          </cell>
          <cell r="F4404" t="str">
            <v>PCS</v>
          </cell>
        </row>
        <row r="4405">
          <cell r="C4405" t="str">
            <v>C-C000501U13</v>
          </cell>
          <cell r="D4405" t="str">
            <v>SC51T</v>
          </cell>
          <cell r="E4405" t="str">
            <v>HDSC51HDBT</v>
          </cell>
          <cell r="F4405" t="str">
            <v>PCS</v>
          </cell>
        </row>
        <row r="4406">
          <cell r="C4406" t="str">
            <v>C-C000502C15</v>
          </cell>
          <cell r="D4406" t="str">
            <v>SC51D</v>
          </cell>
          <cell r="E4406" t="str">
            <v>AVM-YPHDMI-12</v>
          </cell>
          <cell r="F4406" t="str">
            <v>PCS</v>
          </cell>
        </row>
        <row r="4407">
          <cell r="C4407" t="str">
            <v>C-C000502E00</v>
          </cell>
          <cell r="D4407" t="str">
            <v>SC0501D</v>
          </cell>
          <cell r="F4407" t="str">
            <v>PCS</v>
          </cell>
        </row>
        <row r="4408">
          <cell r="C4408" t="str">
            <v>C-C000502E01</v>
          </cell>
          <cell r="D4408" t="str">
            <v>SC51D</v>
          </cell>
          <cell r="F4408" t="str">
            <v>PCS</v>
          </cell>
        </row>
        <row r="4409">
          <cell r="C4409" t="str">
            <v>C-C000502K01</v>
          </cell>
          <cell r="D4409" t="str">
            <v>SC51D</v>
          </cell>
          <cell r="E4409" t="str">
            <v>SY-MS51</v>
          </cell>
          <cell r="F4409" t="str">
            <v>PCS</v>
          </cell>
        </row>
        <row r="4410">
          <cell r="C4410" t="str">
            <v>C-C000502U04</v>
          </cell>
          <cell r="D4410" t="str">
            <v>SC51D</v>
          </cell>
          <cell r="E4410" t="str">
            <v>DIGI-P51</v>
          </cell>
          <cell r="F4410" t="str">
            <v>PCS</v>
          </cell>
        </row>
        <row r="4411">
          <cell r="C4411" t="str">
            <v>C-C000503U04</v>
          </cell>
          <cell r="D4411" t="str">
            <v>SC51T(NR)</v>
          </cell>
          <cell r="E4411" t="str">
            <v>DIGI-P52</v>
          </cell>
          <cell r="F4411" t="str">
            <v>PCS</v>
          </cell>
        </row>
        <row r="4412">
          <cell r="C4412" t="str">
            <v>C-C000601E00</v>
          </cell>
          <cell r="D4412" t="str">
            <v>SC61D</v>
          </cell>
          <cell r="F4412" t="str">
            <v>PCS</v>
          </cell>
        </row>
        <row r="4413">
          <cell r="C4413" t="str">
            <v>C-C000601E01</v>
          </cell>
          <cell r="D4413" t="str">
            <v>SC61D</v>
          </cell>
          <cell r="F4413" t="str">
            <v>PCS</v>
          </cell>
        </row>
        <row r="4414">
          <cell r="C4414" t="str">
            <v>C-C000601M02</v>
          </cell>
          <cell r="D4414" t="str">
            <v>SC61D</v>
          </cell>
          <cell r="E4414" t="str">
            <v>VT-SC601H</v>
          </cell>
          <cell r="F4414" t="str">
            <v>PCS</v>
          </cell>
        </row>
        <row r="4415">
          <cell r="C4415" t="str">
            <v>C-C000601U02</v>
          </cell>
          <cell r="D4415" t="str">
            <v>SC61D</v>
          </cell>
          <cell r="E4415" t="str">
            <v>VSC-51</v>
          </cell>
          <cell r="F4415" t="str">
            <v>PCS</v>
          </cell>
        </row>
        <row r="4416">
          <cell r="C4416" t="str">
            <v>C-C000601U08</v>
          </cell>
          <cell r="D4416" t="str">
            <v>SC61D</v>
          </cell>
          <cell r="E4416" t="str">
            <v>SP-6VA1S</v>
          </cell>
          <cell r="F4416" t="str">
            <v>PCS</v>
          </cell>
        </row>
        <row r="4417">
          <cell r="C4417" t="str">
            <v>C-C000801E00</v>
          </cell>
          <cell r="D4417" t="str">
            <v>SC0801T</v>
          </cell>
          <cell r="F4417" t="str">
            <v>PCS</v>
          </cell>
        </row>
        <row r="4418">
          <cell r="C4418" t="str">
            <v>C-C000801E01</v>
          </cell>
          <cell r="D4418" t="str">
            <v>SC81T</v>
          </cell>
          <cell r="F4418" t="str">
            <v>PCS</v>
          </cell>
        </row>
        <row r="4419">
          <cell r="C4419" t="str">
            <v>C-C000802I01</v>
          </cell>
          <cell r="D4419" t="str">
            <v>SC81T-N</v>
          </cell>
          <cell r="E4419" t="str">
            <v>SSC-81HDBT</v>
          </cell>
          <cell r="F4419" t="str">
            <v>PCS</v>
          </cell>
        </row>
        <row r="4420">
          <cell r="C4420" t="str">
            <v>C-C000902E00</v>
          </cell>
          <cell r="D4420" t="str">
            <v>SC91DM</v>
          </cell>
          <cell r="F4420" t="str">
            <v>PCS</v>
          </cell>
        </row>
        <row r="4421">
          <cell r="C4421" t="str">
            <v>C-C000902E01</v>
          </cell>
          <cell r="D4421" t="str">
            <v>SC91DM</v>
          </cell>
          <cell r="F4421" t="str">
            <v>PCS</v>
          </cell>
        </row>
        <row r="4422">
          <cell r="C4422" t="str">
            <v>C-C000902M02</v>
          </cell>
          <cell r="D4422" t="str">
            <v>SC91DM</v>
          </cell>
          <cell r="E4422" t="str">
            <v>VT-SC901HVG</v>
          </cell>
          <cell r="F4422" t="str">
            <v>PCS</v>
          </cell>
        </row>
        <row r="4423">
          <cell r="C4423" t="str">
            <v>C-C000902U05</v>
          </cell>
          <cell r="D4423" t="str">
            <v>SC91DM</v>
          </cell>
          <cell r="E4423" t="str">
            <v>PRE-SC-9A</v>
          </cell>
          <cell r="F4423" t="str">
            <v>PCS</v>
          </cell>
        </row>
        <row r="4424">
          <cell r="C4424" t="str">
            <v>C-C001201E00</v>
          </cell>
          <cell r="D4424" t="str">
            <v>PS121</v>
          </cell>
          <cell r="F4424" t="str">
            <v>PCS</v>
          </cell>
        </row>
        <row r="4425">
          <cell r="C4425" t="str">
            <v>C-C001201E01</v>
          </cell>
          <cell r="D4425" t="str">
            <v>PS121</v>
          </cell>
          <cell r="F4425" t="str">
            <v>PCS</v>
          </cell>
        </row>
        <row r="4426">
          <cell r="C4426" t="str">
            <v>C-C001201U07</v>
          </cell>
          <cell r="D4426" t="str">
            <v>PS121</v>
          </cell>
          <cell r="E4426" t="str">
            <v>AT-DRC444</v>
          </cell>
          <cell r="F4426" t="str">
            <v>PCS</v>
          </cell>
        </row>
        <row r="4427">
          <cell r="C4427" t="str">
            <v>C-C001203A01</v>
          </cell>
          <cell r="D4427" t="str">
            <v>SC121D</v>
          </cell>
          <cell r="E4427" t="str">
            <v>AVG-SC121D</v>
          </cell>
          <cell r="F4427" t="str">
            <v>PCS</v>
          </cell>
        </row>
        <row r="4428">
          <cell r="C4428" t="str">
            <v>C-C001203C01</v>
          </cell>
          <cell r="D4428" t="str">
            <v>SC121D</v>
          </cell>
          <cell r="F4428" t="str">
            <v>PCS</v>
          </cell>
        </row>
        <row r="4429">
          <cell r="C4429" t="str">
            <v>C-C001203E00</v>
          </cell>
          <cell r="D4429" t="str">
            <v>SC1202</v>
          </cell>
          <cell r="F4429" t="str">
            <v>PCS</v>
          </cell>
        </row>
        <row r="4430">
          <cell r="C4430" t="str">
            <v>C-C001203E01</v>
          </cell>
          <cell r="D4430" t="str">
            <v>SC121D</v>
          </cell>
          <cell r="F4430" t="str">
            <v>PCS</v>
          </cell>
        </row>
        <row r="4431">
          <cell r="C4431" t="str">
            <v>C-C001203K01</v>
          </cell>
          <cell r="D4431" t="str">
            <v>SC121D</v>
          </cell>
          <cell r="E4431" t="str">
            <v>SY-MS121</v>
          </cell>
          <cell r="F4431" t="str">
            <v>PCS</v>
          </cell>
        </row>
        <row r="4432">
          <cell r="C4432" t="str">
            <v>C-C001203S02</v>
          </cell>
          <cell r="D4432" t="str">
            <v>SC121D</v>
          </cell>
          <cell r="E4432" t="str">
            <v>CMS-101</v>
          </cell>
          <cell r="F4432" t="str">
            <v>PCS</v>
          </cell>
        </row>
        <row r="4433">
          <cell r="C4433" t="str">
            <v>C-C001203U02</v>
          </cell>
          <cell r="D4433" t="str">
            <v>SC121D</v>
          </cell>
          <cell r="E4433" t="str">
            <v>VSC-101</v>
          </cell>
          <cell r="F4433" t="str">
            <v>PCS</v>
          </cell>
        </row>
        <row r="4434">
          <cell r="C4434" t="str">
            <v>C-C001203U11</v>
          </cell>
          <cell r="D4434" t="str">
            <v>SC121D</v>
          </cell>
          <cell r="E4434" t="str">
            <v>APX1202 HD</v>
          </cell>
          <cell r="F4434" t="str">
            <v>PCS</v>
          </cell>
        </row>
        <row r="4435">
          <cell r="C4435" t="str">
            <v>C-C001204U13</v>
          </cell>
          <cell r="D4435" t="str">
            <v>SC121D-N</v>
          </cell>
          <cell r="E4435" t="str">
            <v>HDSC12</v>
          </cell>
          <cell r="F4435" t="str">
            <v>PCS</v>
          </cell>
        </row>
        <row r="4436">
          <cell r="C4436" t="str">
            <v>C-C001205K01</v>
          </cell>
          <cell r="D4436" t="str">
            <v>SC121D-T</v>
          </cell>
          <cell r="E4436" t="str">
            <v>SY-MS121-AP</v>
          </cell>
          <cell r="F4436" t="str">
            <v>PCS</v>
          </cell>
        </row>
        <row r="4437">
          <cell r="C4437" t="str">
            <v>C-C001205U01</v>
          </cell>
          <cell r="D4437" t="str">
            <v>SC121D-T</v>
          </cell>
          <cell r="E4437" t="str">
            <v>TEK 1201-HD</v>
          </cell>
          <cell r="F4437" t="str">
            <v>PCS</v>
          </cell>
        </row>
        <row r="4438">
          <cell r="C4438" t="str">
            <v>C-C001205U12</v>
          </cell>
          <cell r="D4438" t="str">
            <v>SC121D-T</v>
          </cell>
          <cell r="E4438" t="str">
            <v>ASP-S123V-W</v>
          </cell>
          <cell r="F4438" t="str">
            <v>PCS</v>
          </cell>
        </row>
        <row r="4439">
          <cell r="C4439" t="str">
            <v>C-C001206M02</v>
          </cell>
          <cell r="D4439" t="str">
            <v>SC121D-TN</v>
          </cell>
          <cell r="E4439" t="str">
            <v>VT-SC1201HVG</v>
          </cell>
          <cell r="F4439" t="str">
            <v>PCS</v>
          </cell>
        </row>
        <row r="4440">
          <cell r="C4440" t="str">
            <v>C-C001207U04</v>
          </cell>
          <cell r="D4440" t="str">
            <v>SC121D-N</v>
          </cell>
          <cell r="E4440" t="str">
            <v>DIGI-P122</v>
          </cell>
          <cell r="F4440" t="str">
            <v>PCS</v>
          </cell>
        </row>
        <row r="4441">
          <cell r="C4441" t="str">
            <v>C-C001208U04</v>
          </cell>
          <cell r="D4441" t="str">
            <v>SC121D-TN</v>
          </cell>
          <cell r="E4441" t="str">
            <v>DIGI-P123</v>
          </cell>
          <cell r="F4441" t="str">
            <v>PCS</v>
          </cell>
        </row>
        <row r="4442">
          <cell r="C4442" t="str">
            <v>C-C001210U05</v>
          </cell>
          <cell r="D4442" t="str">
            <v>SC121D-TN(NR)</v>
          </cell>
          <cell r="E4442" t="str">
            <v>SC-12BT</v>
          </cell>
          <cell r="F4442" t="str">
            <v>PCS</v>
          </cell>
        </row>
        <row r="4443">
          <cell r="C4443" t="str">
            <v>C-C001211E00</v>
          </cell>
          <cell r="D4443" t="str">
            <v>SC1202-T(P)</v>
          </cell>
          <cell r="F4443" t="str">
            <v>PCS</v>
          </cell>
        </row>
        <row r="4444">
          <cell r="C4444" t="str">
            <v>C-C001211E01</v>
          </cell>
          <cell r="D4444" t="str">
            <v>SC121D-T(P)</v>
          </cell>
          <cell r="F4444" t="str">
            <v>PCS</v>
          </cell>
        </row>
        <row r="4445">
          <cell r="C4445" t="str">
            <v>C-C001211K01</v>
          </cell>
          <cell r="D4445" t="str">
            <v>SC121D-T(P)</v>
          </cell>
          <cell r="E4445" t="str">
            <v>SY-MS121-AP</v>
          </cell>
          <cell r="F4445" t="str">
            <v>PCS</v>
          </cell>
        </row>
        <row r="4446">
          <cell r="C4446" t="str">
            <v>C-C001211U01</v>
          </cell>
          <cell r="D4446" t="str">
            <v>SC121D-T(P)</v>
          </cell>
          <cell r="E4446" t="str">
            <v>TEK 1201-HD</v>
          </cell>
          <cell r="F4446" t="str">
            <v>PCS</v>
          </cell>
        </row>
        <row r="4447">
          <cell r="C4447" t="str">
            <v>C-C001212U13</v>
          </cell>
          <cell r="D4447" t="str">
            <v>SC121D-TN（P)</v>
          </cell>
          <cell r="E4447" t="str">
            <v>HDSC12D</v>
          </cell>
          <cell r="F4447" t="str">
            <v>PCS</v>
          </cell>
        </row>
        <row r="4448">
          <cell r="C4448" t="str">
            <v>C-C160801E00</v>
          </cell>
          <cell r="D4448" t="str">
            <v>SC0801</v>
          </cell>
          <cell r="F4448" t="str">
            <v>PCS</v>
          </cell>
        </row>
        <row r="4449">
          <cell r="C4449" t="str">
            <v>C-C160801E01</v>
          </cell>
          <cell r="D4449" t="str">
            <v>SC81</v>
          </cell>
          <cell r="F4449" t="str">
            <v>PCS</v>
          </cell>
        </row>
        <row r="4450">
          <cell r="C4450" t="str">
            <v>C-F046101E00</v>
          </cell>
          <cell r="D4450" t="str">
            <v>DVFBT</v>
          </cell>
          <cell r="F4450" t="str">
            <v>PCS</v>
          </cell>
        </row>
        <row r="4451">
          <cell r="C4451" t="str">
            <v>C-F046101E01</v>
          </cell>
          <cell r="D4451" t="str">
            <v>FODV300T</v>
          </cell>
          <cell r="F4451" t="str">
            <v>PCS</v>
          </cell>
        </row>
        <row r="4452">
          <cell r="C4452" t="str">
            <v>C-F046201E00</v>
          </cell>
          <cell r="D4452" t="str">
            <v>DVFBR</v>
          </cell>
          <cell r="F4452" t="str">
            <v>PCS</v>
          </cell>
        </row>
        <row r="4453">
          <cell r="C4453" t="str">
            <v>C-F046201E01</v>
          </cell>
          <cell r="D4453" t="str">
            <v>FODV300R</v>
          </cell>
          <cell r="F4453" t="str">
            <v>PCS</v>
          </cell>
        </row>
        <row r="4454">
          <cell r="C4454" t="str">
            <v>C-F166101C20</v>
          </cell>
          <cell r="D4454" t="str">
            <v>FOUH302T</v>
          </cell>
          <cell r="E4454" t="str">
            <v>FODV300T</v>
          </cell>
          <cell r="F4454" t="str">
            <v>PCS</v>
          </cell>
        </row>
        <row r="4455">
          <cell r="C4455" t="str">
            <v>C-F166101E00</v>
          </cell>
          <cell r="D4455" t="str">
            <v>UHFBT</v>
          </cell>
          <cell r="F4455" t="str">
            <v>PCS</v>
          </cell>
        </row>
        <row r="4456">
          <cell r="C4456" t="str">
            <v>C-F166101E01</v>
          </cell>
          <cell r="D4456" t="str">
            <v>FOUH302T</v>
          </cell>
          <cell r="F4456" t="str">
            <v>PCS</v>
          </cell>
        </row>
        <row r="4457">
          <cell r="C4457" t="str">
            <v>C-F166201C20</v>
          </cell>
          <cell r="D4457" t="str">
            <v>FOUH302R</v>
          </cell>
          <cell r="E4457" t="str">
            <v>FODV300R</v>
          </cell>
          <cell r="F4457" t="str">
            <v>PCS</v>
          </cell>
        </row>
        <row r="4458">
          <cell r="C4458" t="str">
            <v>C-F166201E00</v>
          </cell>
          <cell r="D4458" t="str">
            <v>UHFBR</v>
          </cell>
          <cell r="F4458" t="str">
            <v>PCS</v>
          </cell>
        </row>
        <row r="4459">
          <cell r="C4459" t="str">
            <v>C-F166201E01</v>
          </cell>
          <cell r="D4459" t="str">
            <v>FOUH302R</v>
          </cell>
          <cell r="F4459" t="str">
            <v>PCS</v>
          </cell>
        </row>
        <row r="4460">
          <cell r="C4460" t="str">
            <v>C-G100002A01</v>
          </cell>
          <cell r="D4460" t="str">
            <v>PA2B</v>
          </cell>
          <cell r="E4460" t="str">
            <v>MA1</v>
          </cell>
          <cell r="F4460" t="str">
            <v>PCS</v>
          </cell>
        </row>
        <row r="4461">
          <cell r="C4461" t="str">
            <v>C-G100002A02</v>
          </cell>
          <cell r="D4461" t="str">
            <v>PA2B</v>
          </cell>
          <cell r="E4461" t="str">
            <v>DPA-22B</v>
          </cell>
          <cell r="F4461" t="str">
            <v>PCS</v>
          </cell>
        </row>
        <row r="4462">
          <cell r="C4462" t="str">
            <v>C-G100002E00</v>
          </cell>
          <cell r="D4462" t="str">
            <v>PA40W</v>
          </cell>
          <cell r="F4462" t="str">
            <v>PCS</v>
          </cell>
        </row>
        <row r="4463">
          <cell r="C4463" t="str">
            <v>C-G100002E01</v>
          </cell>
          <cell r="D4463" t="str">
            <v>PA2B</v>
          </cell>
          <cell r="F4463" t="str">
            <v>PCS</v>
          </cell>
        </row>
        <row r="4464">
          <cell r="C4464" t="str">
            <v>C-G100002J01</v>
          </cell>
          <cell r="D4464" t="str">
            <v>PA2B</v>
          </cell>
          <cell r="E4464" t="str">
            <v>CV-MAD40B</v>
          </cell>
          <cell r="F4464" t="str">
            <v>PCS</v>
          </cell>
        </row>
        <row r="4465">
          <cell r="C4465" t="str">
            <v>C-G100002J02</v>
          </cell>
          <cell r="D4465" t="str">
            <v>PA2B</v>
          </cell>
          <cell r="E4465" t="str">
            <v>VPA-20B</v>
          </cell>
          <cell r="F4465" t="str">
            <v>PCS</v>
          </cell>
        </row>
        <row r="4466">
          <cell r="C4466" t="str">
            <v>C-G100002K01</v>
          </cell>
          <cell r="D4466" t="str">
            <v>PA2B</v>
          </cell>
          <cell r="E4466" t="str">
            <v>SY-2A-20W</v>
          </cell>
          <cell r="F4466" t="str">
            <v>PCS</v>
          </cell>
        </row>
        <row r="4467">
          <cell r="C4467" t="str">
            <v>C-G100002M02</v>
          </cell>
          <cell r="D4467" t="str">
            <v>PA2B</v>
          </cell>
          <cell r="E4467" t="str">
            <v>VT-DA2B</v>
          </cell>
          <cell r="F4467" t="str">
            <v>PCS</v>
          </cell>
        </row>
        <row r="4468">
          <cell r="C4468" t="str">
            <v>C-G100002U03</v>
          </cell>
          <cell r="D4468" t="str">
            <v>PA2B</v>
          </cell>
          <cell r="E4468" t="str">
            <v>AMPMA40X</v>
          </cell>
          <cell r="F4468" t="str">
            <v>PCS</v>
          </cell>
        </row>
        <row r="4469">
          <cell r="C4469" t="str">
            <v>C-G100002U06</v>
          </cell>
          <cell r="D4469" t="str">
            <v>PA2B</v>
          </cell>
          <cell r="E4469" t="str">
            <v>CTS-PA2B-AMP</v>
          </cell>
          <cell r="F4469" t="str">
            <v>PCS</v>
          </cell>
        </row>
        <row r="4470">
          <cell r="C4470" t="str">
            <v>C-G100002U07</v>
          </cell>
          <cell r="D4470" t="str">
            <v>PA2B</v>
          </cell>
          <cell r="E4470" t="str">
            <v>AT-PA100-G2</v>
          </cell>
          <cell r="F4470" t="str">
            <v>PCS</v>
          </cell>
        </row>
        <row r="4471">
          <cell r="C4471" t="str">
            <v>C-G100002U08</v>
          </cell>
          <cell r="D4471" t="str">
            <v>PA2B</v>
          </cell>
          <cell r="E4471" t="str">
            <v>SP-SA2IB+</v>
          </cell>
          <cell r="F4471" t="str">
            <v>PCS</v>
          </cell>
        </row>
        <row r="4472">
          <cell r="C4472" t="str">
            <v>C-G100003E00</v>
          </cell>
          <cell r="D4472" t="str">
            <v>PA70/100V</v>
          </cell>
          <cell r="F4472" t="str">
            <v>PCS</v>
          </cell>
        </row>
        <row r="4473">
          <cell r="C4473" t="str">
            <v>C-G100003E01</v>
          </cell>
          <cell r="D4473" t="str">
            <v>PA3V</v>
          </cell>
          <cell r="F4473" t="str">
            <v>PCS</v>
          </cell>
        </row>
        <row r="4474">
          <cell r="C4474" t="str">
            <v>C-G100003K01</v>
          </cell>
          <cell r="D4474" t="str">
            <v>PA3V</v>
          </cell>
          <cell r="E4474" t="str">
            <v>SY-3A-40W</v>
          </cell>
          <cell r="F4474" t="str">
            <v>PCS</v>
          </cell>
        </row>
        <row r="4475">
          <cell r="C4475" t="str">
            <v>C-G100003M02</v>
          </cell>
          <cell r="D4475" t="str">
            <v>PA3V</v>
          </cell>
          <cell r="E4475" t="str">
            <v>VT-DA3V</v>
          </cell>
          <cell r="F4475" t="str">
            <v>PCS</v>
          </cell>
        </row>
        <row r="4476">
          <cell r="C4476" t="str">
            <v>C-G100004A02</v>
          </cell>
          <cell r="D4476" t="str">
            <v>HDI-ISS</v>
          </cell>
          <cell r="E4476" t="str">
            <v>HDI-ISS</v>
          </cell>
          <cell r="F4476" t="str">
            <v>PCS</v>
          </cell>
        </row>
        <row r="4477">
          <cell r="C4477" t="str">
            <v>C-J000010A01</v>
          </cell>
          <cell r="D4477" t="str">
            <v>CHA2</v>
          </cell>
          <cell r="E4477" t="str">
            <v>AVG-HDE2</v>
          </cell>
          <cell r="F4477" t="str">
            <v>PCS</v>
          </cell>
        </row>
        <row r="4478">
          <cell r="C4478" t="str">
            <v>C-J000010E00</v>
          </cell>
          <cell r="D4478" t="str">
            <v>HDDE</v>
          </cell>
          <cell r="F4478" t="str">
            <v>PCS</v>
          </cell>
        </row>
        <row r="4479">
          <cell r="C4479" t="str">
            <v>C-J000010E01</v>
          </cell>
          <cell r="D4479" t="str">
            <v>CHA2</v>
          </cell>
          <cell r="F4479" t="str">
            <v>PCS</v>
          </cell>
        </row>
        <row r="4480">
          <cell r="C4480" t="str">
            <v>C-J000010K01</v>
          </cell>
          <cell r="D4480" t="str">
            <v>CHA2</v>
          </cell>
          <cell r="E4480" t="str">
            <v>SY-HD-3.5AD</v>
          </cell>
          <cell r="F4480" t="str">
            <v>PCS</v>
          </cell>
        </row>
        <row r="4481">
          <cell r="C4481" t="str">
            <v>C-J000010M02</v>
          </cell>
          <cell r="D4481" t="str">
            <v>CHA2</v>
          </cell>
          <cell r="E4481" t="str">
            <v>VT-DEA2</v>
          </cell>
          <cell r="F4481" t="str">
            <v>PCS</v>
          </cell>
        </row>
        <row r="4482">
          <cell r="C4482" t="str">
            <v>C-J000011E00</v>
          </cell>
          <cell r="D4482" t="str">
            <v>SDTHD</v>
          </cell>
          <cell r="F4482" t="str">
            <v>PCS</v>
          </cell>
        </row>
        <row r="4483">
          <cell r="C4483" t="str">
            <v>C-J000011E01</v>
          </cell>
          <cell r="D4483" t="str">
            <v>CSH2</v>
          </cell>
          <cell r="F4483" t="str">
            <v>PCS</v>
          </cell>
        </row>
        <row r="4484">
          <cell r="C4484" t="str">
            <v>C-K000801C01</v>
          </cell>
          <cell r="D4484" t="str">
            <v>MMX88</v>
          </cell>
          <cell r="F4484" t="str">
            <v>PCS</v>
          </cell>
        </row>
        <row r="4485">
          <cell r="C4485" t="str">
            <v>C-K000801E00</v>
          </cell>
          <cell r="D4485" t="str">
            <v>MMX88</v>
          </cell>
          <cell r="F4485" t="str">
            <v>PCS</v>
          </cell>
        </row>
        <row r="4486">
          <cell r="C4486" t="str">
            <v>C-K000801E01</v>
          </cell>
          <cell r="D4486" t="str">
            <v>MMX88</v>
          </cell>
          <cell r="F4486" t="str">
            <v>PCS</v>
          </cell>
        </row>
        <row r="4487">
          <cell r="C4487" t="str">
            <v>C-K000801M02</v>
          </cell>
          <cell r="D4487" t="str">
            <v>MMX88</v>
          </cell>
          <cell r="E4487" t="str">
            <v>VT-MSWMX0808H</v>
          </cell>
          <cell r="F4487" t="str">
            <v>PCS</v>
          </cell>
        </row>
        <row r="4488">
          <cell r="C4488" t="str">
            <v>C-K000802U04</v>
          </cell>
          <cell r="D4488" t="str">
            <v>MMX88-N</v>
          </cell>
          <cell r="E4488" t="str">
            <v>FLX-88</v>
          </cell>
          <cell r="F4488" t="str">
            <v>PCS</v>
          </cell>
        </row>
        <row r="4489">
          <cell r="C4489" t="str">
            <v>C-K000803A01</v>
          </cell>
          <cell r="D4489" t="str">
            <v>MMX88A</v>
          </cell>
          <cell r="E4489" t="str">
            <v>AVG-MMX88A</v>
          </cell>
          <cell r="F4489" t="str">
            <v>PCS</v>
          </cell>
        </row>
        <row r="4490">
          <cell r="C4490" t="str">
            <v>C-K000803C11</v>
          </cell>
          <cell r="D4490" t="str">
            <v>MMX88A</v>
          </cell>
          <cell r="F4490" t="str">
            <v>PCS</v>
          </cell>
        </row>
        <row r="4491">
          <cell r="C4491" t="str">
            <v>C-K000803C15</v>
          </cell>
          <cell r="D4491" t="str">
            <v>MMX88A</v>
          </cell>
          <cell r="E4491" t="str">
            <v>AVM-MsTHD</v>
          </cell>
          <cell r="F4491" t="str">
            <v>PCS</v>
          </cell>
        </row>
        <row r="4492">
          <cell r="C4492" t="str">
            <v>C-K000803C21</v>
          </cell>
          <cell r="D4492" t="str">
            <v>MMX88A</v>
          </cell>
          <cell r="E4492" t="str">
            <v>CMM88A</v>
          </cell>
          <cell r="F4492" t="str">
            <v>PCS</v>
          </cell>
        </row>
        <row r="4493">
          <cell r="C4493" t="str">
            <v>C-K000803K01</v>
          </cell>
          <cell r="D4493" t="str">
            <v>MMX88A</v>
          </cell>
          <cell r="E4493" t="str">
            <v>SY-MM-88A</v>
          </cell>
          <cell r="F4493" t="str">
            <v>PCS</v>
          </cell>
        </row>
        <row r="4494">
          <cell r="C4494" t="str">
            <v>C-K000804U13</v>
          </cell>
          <cell r="D4494" t="str">
            <v>MMX88A-N</v>
          </cell>
          <cell r="E4494" t="str">
            <v>HDMMX88A</v>
          </cell>
          <cell r="F4494" t="str">
            <v>PCS</v>
          </cell>
        </row>
        <row r="4495">
          <cell r="C4495" t="str">
            <v>C-K001601A01</v>
          </cell>
          <cell r="D4495" t="str">
            <v>MMX1616</v>
          </cell>
          <cell r="E4495" t="str">
            <v>AVG-MMX1616</v>
          </cell>
          <cell r="F4495" t="str">
            <v>PCS</v>
          </cell>
        </row>
        <row r="4496">
          <cell r="C4496" t="str">
            <v>C-K001601C01</v>
          </cell>
          <cell r="D4496" t="str">
            <v>MMX1616</v>
          </cell>
          <cell r="F4496" t="str">
            <v>PCS</v>
          </cell>
        </row>
        <row r="4497">
          <cell r="C4497" t="str">
            <v>C-K001601C07</v>
          </cell>
          <cell r="D4497" t="str">
            <v>MMX1616</v>
          </cell>
          <cell r="E4497" t="str">
            <v>AT-HD-V1616M</v>
          </cell>
          <cell r="F4497" t="str">
            <v>PCS</v>
          </cell>
        </row>
        <row r="4498">
          <cell r="C4498" t="str">
            <v>C-K001601C11</v>
          </cell>
          <cell r="D4498" t="str">
            <v>MMX1616</v>
          </cell>
          <cell r="F4498" t="str">
            <v>PCS</v>
          </cell>
        </row>
        <row r="4499">
          <cell r="C4499" t="str">
            <v>C-K001601C15</v>
          </cell>
          <cell r="D4499" t="str">
            <v>MMX1616</v>
          </cell>
          <cell r="E4499" t="str">
            <v>AVM-MsTHD</v>
          </cell>
          <cell r="F4499" t="str">
            <v>PCS</v>
          </cell>
        </row>
        <row r="4500">
          <cell r="C4500" t="str">
            <v>C-K001601C22</v>
          </cell>
          <cell r="D4500" t="str">
            <v>MMX1616</v>
          </cell>
          <cell r="F4500" t="str">
            <v>PCS</v>
          </cell>
        </row>
        <row r="4501">
          <cell r="C4501" t="str">
            <v>C-K001601E00</v>
          </cell>
          <cell r="D4501" t="str">
            <v>MODULAR1616</v>
          </cell>
          <cell r="F4501" t="str">
            <v>PCS</v>
          </cell>
        </row>
        <row r="4502">
          <cell r="C4502" t="str">
            <v>C-K001601E01</v>
          </cell>
          <cell r="D4502" t="str">
            <v>MMX1616</v>
          </cell>
          <cell r="F4502" t="str">
            <v>PCS</v>
          </cell>
        </row>
        <row r="4503">
          <cell r="C4503" t="str">
            <v>C-K001601K01</v>
          </cell>
          <cell r="D4503" t="str">
            <v>MMX1616</v>
          </cell>
          <cell r="E4503" t="str">
            <v>SY-MM-1616</v>
          </cell>
          <cell r="F4503" t="str">
            <v>PCS</v>
          </cell>
        </row>
        <row r="4504">
          <cell r="C4504" t="str">
            <v>C-K001601M02</v>
          </cell>
          <cell r="D4504" t="str">
            <v>MMX1616</v>
          </cell>
          <cell r="E4504" t="str">
            <v>VT-MSWMX1616</v>
          </cell>
          <cell r="F4504" t="str">
            <v>PCS</v>
          </cell>
        </row>
        <row r="4505">
          <cell r="C4505" t="str">
            <v>C-K001602U04</v>
          </cell>
          <cell r="D4505" t="str">
            <v>MMX1616-N</v>
          </cell>
          <cell r="E4505" t="str">
            <v>FLX-1616</v>
          </cell>
          <cell r="F4505" t="str">
            <v>PCS</v>
          </cell>
        </row>
        <row r="4506">
          <cell r="C4506" t="str">
            <v>C-K001602U10</v>
          </cell>
          <cell r="D4506" t="str">
            <v>MMX1616-N</v>
          </cell>
          <cell r="E4506" t="str">
            <v>CM-MOD-1616-HD10</v>
          </cell>
          <cell r="F4506" t="str">
            <v>PCS</v>
          </cell>
        </row>
        <row r="4507">
          <cell r="C4507" t="str">
            <v>C-K001602U13</v>
          </cell>
          <cell r="D4507" t="str">
            <v>MMX1616-N</v>
          </cell>
          <cell r="E4507" t="str">
            <v>HDMMX1616A</v>
          </cell>
          <cell r="F4507" t="str">
            <v>PCS</v>
          </cell>
        </row>
        <row r="4508">
          <cell r="C4508" t="str">
            <v>C-K002401C17</v>
          </cell>
          <cell r="D4508" t="str">
            <v>MDV248-N</v>
          </cell>
          <cell r="E4508" t="str">
            <v>HL-MM32P</v>
          </cell>
          <cell r="F4508" t="str">
            <v>PCS</v>
          </cell>
        </row>
        <row r="4509">
          <cell r="C4509" t="str">
            <v>C-K003202C01</v>
          </cell>
          <cell r="D4509" t="str">
            <v>MMX3232</v>
          </cell>
          <cell r="F4509" t="str">
            <v>PCS</v>
          </cell>
        </row>
        <row r="4510">
          <cell r="C4510" t="str">
            <v>C-K003202C15</v>
          </cell>
          <cell r="D4510" t="str">
            <v>MMX3232</v>
          </cell>
          <cell r="E4510" t="str">
            <v>AVM-MsTHD</v>
          </cell>
          <cell r="F4510" t="str">
            <v>PCS</v>
          </cell>
        </row>
        <row r="4511">
          <cell r="C4511" t="str">
            <v>C-K003202E00</v>
          </cell>
          <cell r="D4511" t="str">
            <v>MODULAR3232</v>
          </cell>
          <cell r="F4511" t="str">
            <v>PCS</v>
          </cell>
        </row>
        <row r="4512">
          <cell r="C4512" t="str">
            <v>C-K003202E01</v>
          </cell>
          <cell r="D4512" t="str">
            <v>MMX3232</v>
          </cell>
          <cell r="F4512" t="str">
            <v>PCS</v>
          </cell>
        </row>
        <row r="4513">
          <cell r="C4513" t="str">
            <v>C-K003202K01</v>
          </cell>
          <cell r="D4513" t="str">
            <v>MMX3232</v>
          </cell>
          <cell r="E4513" t="str">
            <v>SY-MM-3232</v>
          </cell>
          <cell r="F4513" t="str">
            <v>PCS</v>
          </cell>
        </row>
        <row r="4514">
          <cell r="C4514" t="str">
            <v>C-K003203U04</v>
          </cell>
          <cell r="D4514" t="str">
            <v>MMX3232-N</v>
          </cell>
          <cell r="E4514" t="str">
            <v>FLX-3232</v>
          </cell>
          <cell r="F4514" t="str">
            <v>PCS</v>
          </cell>
        </row>
        <row r="4515">
          <cell r="C4515" t="str">
            <v>C-K003203U10</v>
          </cell>
          <cell r="D4515" t="str">
            <v>MMX3232-N</v>
          </cell>
          <cell r="E4515" t="str">
            <v>CM-MOD-3232-HD10</v>
          </cell>
          <cell r="F4515" t="str">
            <v>PCS</v>
          </cell>
        </row>
        <row r="4516">
          <cell r="C4516" t="str">
            <v>C-K003203U13</v>
          </cell>
          <cell r="D4516" t="str">
            <v>MMX3232-N</v>
          </cell>
          <cell r="E4516" t="str">
            <v>HDMMX3232</v>
          </cell>
          <cell r="F4516" t="str">
            <v>PCS</v>
          </cell>
        </row>
        <row r="4517">
          <cell r="C4517" t="str">
            <v>C-K004401C01</v>
          </cell>
          <cell r="D4517" t="str">
            <v>MMX144144</v>
          </cell>
          <cell r="F4517" t="str">
            <v>PCS</v>
          </cell>
        </row>
        <row r="4518">
          <cell r="C4518" t="str">
            <v>C-K006401C01</v>
          </cell>
          <cell r="D4518" t="str">
            <v>MMX6464</v>
          </cell>
          <cell r="F4518" t="str">
            <v>PCS</v>
          </cell>
        </row>
        <row r="4519">
          <cell r="C4519" t="str">
            <v>C-K006401E00</v>
          </cell>
          <cell r="D4519" t="str">
            <v>MODULAR6464</v>
          </cell>
          <cell r="F4519" t="str">
            <v>PCS</v>
          </cell>
        </row>
        <row r="4520">
          <cell r="C4520" t="str">
            <v>C-K006401E01</v>
          </cell>
          <cell r="D4520" t="str">
            <v>MMX6464</v>
          </cell>
          <cell r="F4520" t="str">
            <v>PCS</v>
          </cell>
        </row>
        <row r="4521">
          <cell r="C4521" t="str">
            <v>C-L176101E00</v>
          </cell>
          <cell r="D4521" t="str">
            <v>IP011E</v>
          </cell>
          <cell r="F4521" t="str">
            <v>PCS</v>
          </cell>
        </row>
        <row r="4522">
          <cell r="C4522" t="str">
            <v>C-L176101E01</v>
          </cell>
          <cell r="D4522" t="str">
            <v>IPM11</v>
          </cell>
          <cell r="F4522" t="str">
            <v>PCS</v>
          </cell>
        </row>
        <row r="4523">
          <cell r="C4523" t="str">
            <v>C-L176201E00</v>
          </cell>
          <cell r="D4523" t="str">
            <v>IP012D</v>
          </cell>
          <cell r="F4523" t="str">
            <v>PCS</v>
          </cell>
        </row>
        <row r="4524">
          <cell r="C4524" t="str">
            <v>C-L176201E01</v>
          </cell>
          <cell r="D4524" t="str">
            <v>IPM12</v>
          </cell>
          <cell r="F4524" t="str">
            <v>PCS</v>
          </cell>
        </row>
        <row r="4525">
          <cell r="C4525" t="str">
            <v>C-M010802C01</v>
          </cell>
          <cell r="D4525" t="str">
            <v>MCV88</v>
          </cell>
          <cell r="F4525" t="str">
            <v>PCS</v>
          </cell>
        </row>
        <row r="4526">
          <cell r="C4526" t="str">
            <v>C-M010802E00</v>
          </cell>
          <cell r="D4526" t="str">
            <v>MCV88</v>
          </cell>
          <cell r="F4526" t="str">
            <v>PCS</v>
          </cell>
        </row>
        <row r="4527">
          <cell r="C4527" t="str">
            <v>C-M010802E01</v>
          </cell>
          <cell r="D4527" t="str">
            <v>MCV88</v>
          </cell>
          <cell r="F4527" t="str">
            <v>PCS</v>
          </cell>
        </row>
        <row r="4528">
          <cell r="C4528" t="str">
            <v>C-M013212E00</v>
          </cell>
          <cell r="D4528" t="str">
            <v>MCV3232</v>
          </cell>
          <cell r="F4528" t="str">
            <v>PCS</v>
          </cell>
        </row>
        <row r="4529">
          <cell r="C4529" t="str">
            <v>C-M013212E01</v>
          </cell>
          <cell r="D4529" t="str">
            <v>MCV3232</v>
          </cell>
          <cell r="F4529" t="str">
            <v>PCS</v>
          </cell>
        </row>
        <row r="4530">
          <cell r="C4530" t="str">
            <v>C-M020401C01</v>
          </cell>
          <cell r="D4530" t="str">
            <v>MVG44A</v>
          </cell>
          <cell r="F4530" t="str">
            <v>PCS</v>
          </cell>
        </row>
        <row r="4531">
          <cell r="C4531" t="str">
            <v>C-M020401C07</v>
          </cell>
          <cell r="D4531" t="str">
            <v>MVG44A</v>
          </cell>
          <cell r="E4531" t="str">
            <v>AT-VGA-0404-A</v>
          </cell>
          <cell r="F4531" t="str">
            <v>PCS</v>
          </cell>
        </row>
        <row r="4532">
          <cell r="C4532" t="str">
            <v>C-M020401E00</v>
          </cell>
          <cell r="D4532" t="str">
            <v>MVG44A</v>
          </cell>
          <cell r="F4532" t="str">
            <v>PCS</v>
          </cell>
        </row>
        <row r="4533">
          <cell r="C4533" t="str">
            <v>C-M020401E01</v>
          </cell>
          <cell r="D4533" t="str">
            <v>MVG44A</v>
          </cell>
          <cell r="F4533" t="str">
            <v>PCS</v>
          </cell>
        </row>
        <row r="4534">
          <cell r="C4534" t="str">
            <v>C-M020401M02</v>
          </cell>
          <cell r="D4534" t="str">
            <v>MVG44A</v>
          </cell>
          <cell r="E4534" t="str">
            <v>VT-MSVG0404A</v>
          </cell>
          <cell r="F4534" t="str">
            <v>PCS</v>
          </cell>
        </row>
        <row r="4535">
          <cell r="C4535" t="str">
            <v>C-M020803C01</v>
          </cell>
          <cell r="D4535" t="str">
            <v>MVG88</v>
          </cell>
          <cell r="F4535" t="str">
            <v>PCS</v>
          </cell>
        </row>
        <row r="4536">
          <cell r="C4536" t="str">
            <v>C-M020803E00</v>
          </cell>
          <cell r="D4536" t="str">
            <v>MVG88</v>
          </cell>
          <cell r="F4536" t="str">
            <v>PCS</v>
          </cell>
        </row>
        <row r="4537">
          <cell r="C4537" t="str">
            <v>C-M020803E01</v>
          </cell>
          <cell r="D4537" t="str">
            <v>MVG88</v>
          </cell>
          <cell r="F4537" t="str">
            <v>PCS</v>
          </cell>
        </row>
        <row r="4538">
          <cell r="C4538" t="str">
            <v>C-M020804C06</v>
          </cell>
          <cell r="D4538" t="str">
            <v>MVG88A</v>
          </cell>
          <cell r="E4538" t="str">
            <v>VGA0808A</v>
          </cell>
          <cell r="F4538" t="str">
            <v>PCS</v>
          </cell>
        </row>
        <row r="4539">
          <cell r="C4539" t="str">
            <v>C-M020804M02</v>
          </cell>
          <cell r="D4539" t="str">
            <v>MVG88A</v>
          </cell>
          <cell r="E4539" t="str">
            <v>VT-MSVG0808A</v>
          </cell>
          <cell r="F4539" t="str">
            <v>PCS</v>
          </cell>
        </row>
        <row r="4540">
          <cell r="C4540" t="str">
            <v>C-M030802C07</v>
          </cell>
          <cell r="D4540" t="str">
            <v>MRG88</v>
          </cell>
          <cell r="E4540" t="str">
            <v>AT-RGB0808</v>
          </cell>
          <cell r="F4540" t="str">
            <v>PCS</v>
          </cell>
        </row>
        <row r="4541">
          <cell r="C4541" t="str">
            <v>C-M030802E00</v>
          </cell>
          <cell r="D4541" t="str">
            <v>MRG88</v>
          </cell>
          <cell r="F4541" t="str">
            <v>PCS</v>
          </cell>
        </row>
        <row r="4542">
          <cell r="C4542" t="str">
            <v>C-M030802E01</v>
          </cell>
          <cell r="D4542" t="str">
            <v>MRG88</v>
          </cell>
          <cell r="F4542" t="str">
            <v>PCS</v>
          </cell>
        </row>
        <row r="4543">
          <cell r="C4543" t="str">
            <v>C-M030803C01</v>
          </cell>
          <cell r="D4543" t="str">
            <v>MRG88A</v>
          </cell>
          <cell r="F4543" t="str">
            <v>PCS</v>
          </cell>
        </row>
        <row r="4544">
          <cell r="C4544" t="str">
            <v>C-M030803M02</v>
          </cell>
          <cell r="D4544" t="str">
            <v>MRG88A</v>
          </cell>
          <cell r="E4544" t="str">
            <v>VT-MSRG0808A</v>
          </cell>
          <cell r="F4544" t="str">
            <v>PCS</v>
          </cell>
        </row>
        <row r="4545">
          <cell r="C4545" t="str">
            <v>C-M031604C01</v>
          </cell>
          <cell r="D4545" t="str">
            <v>MRG1616</v>
          </cell>
          <cell r="F4545" t="str">
            <v>PCS</v>
          </cell>
        </row>
        <row r="4546">
          <cell r="C4546" t="str">
            <v>C-M031604C07</v>
          </cell>
          <cell r="D4546" t="str">
            <v>MRG1616</v>
          </cell>
          <cell r="E4546" t="str">
            <v>AT-RGB1616</v>
          </cell>
          <cell r="F4546" t="str">
            <v>PCS</v>
          </cell>
        </row>
        <row r="4547">
          <cell r="C4547" t="str">
            <v>C-M031604E00</v>
          </cell>
          <cell r="D4547" t="str">
            <v>MRG1616</v>
          </cell>
          <cell r="F4547" t="str">
            <v>PCS</v>
          </cell>
        </row>
        <row r="4548">
          <cell r="C4548" t="str">
            <v>C-M031604E01</v>
          </cell>
          <cell r="D4548" t="str">
            <v>MRG1616</v>
          </cell>
          <cell r="F4548" t="str">
            <v>PCS</v>
          </cell>
        </row>
        <row r="4549">
          <cell r="C4549" t="str">
            <v>C-M031605C06</v>
          </cell>
          <cell r="D4549" t="str">
            <v>MRG1616A</v>
          </cell>
          <cell r="E4549" t="str">
            <v>RGB1616A</v>
          </cell>
          <cell r="F4549" t="str">
            <v>PCS</v>
          </cell>
        </row>
        <row r="4550">
          <cell r="C4550" t="str">
            <v>C-M032806C18</v>
          </cell>
          <cell r="D4550" t="str">
            <v>MRG9648</v>
          </cell>
          <cell r="E4550" t="str">
            <v>VT-RGB9648</v>
          </cell>
          <cell r="F4550" t="str">
            <v>PCS</v>
          </cell>
        </row>
        <row r="4551">
          <cell r="C4551" t="str">
            <v>C-M032806E00</v>
          </cell>
          <cell r="D4551" t="str">
            <v>MRG9648</v>
          </cell>
          <cell r="F4551" t="str">
            <v>PCS</v>
          </cell>
        </row>
        <row r="4552">
          <cell r="C4552" t="str">
            <v>C-M033203C01</v>
          </cell>
          <cell r="D4552" t="str">
            <v>MRG3232</v>
          </cell>
          <cell r="F4552" t="str">
            <v>PCS</v>
          </cell>
        </row>
        <row r="4553">
          <cell r="C4553" t="str">
            <v>C-M033203C06</v>
          </cell>
          <cell r="D4553" t="str">
            <v>MRG3232</v>
          </cell>
          <cell r="E4553" t="str">
            <v>RGB3232</v>
          </cell>
          <cell r="F4553" t="str">
            <v>PCS</v>
          </cell>
        </row>
        <row r="4554">
          <cell r="C4554" t="str">
            <v>C-M033203E00</v>
          </cell>
          <cell r="D4554" t="str">
            <v>MRG3232</v>
          </cell>
          <cell r="F4554" t="str">
            <v>PCS</v>
          </cell>
        </row>
        <row r="4555">
          <cell r="C4555" t="str">
            <v>C-M033203E01</v>
          </cell>
          <cell r="D4555" t="str">
            <v>MRG3232</v>
          </cell>
          <cell r="F4555" t="str">
            <v>PCS</v>
          </cell>
        </row>
        <row r="4556">
          <cell r="C4556" t="str">
            <v>C-M033204C01</v>
          </cell>
          <cell r="D4556" t="str">
            <v>MRG3232A</v>
          </cell>
          <cell r="F4556" t="str">
            <v>PCS</v>
          </cell>
        </row>
        <row r="4557">
          <cell r="C4557" t="str">
            <v>C-M036404C01</v>
          </cell>
          <cell r="D4557" t="str">
            <v>MRG6464</v>
          </cell>
          <cell r="F4557" t="str">
            <v>PCS</v>
          </cell>
        </row>
        <row r="4558">
          <cell r="C4558" t="str">
            <v>C-M036404E00</v>
          </cell>
          <cell r="D4558" t="str">
            <v>MRG6464</v>
          </cell>
          <cell r="F4558" t="str">
            <v>PCS</v>
          </cell>
        </row>
        <row r="4559">
          <cell r="C4559" t="str">
            <v>C-M036404E01</v>
          </cell>
          <cell r="D4559" t="str">
            <v>MRG6464</v>
          </cell>
          <cell r="F4559" t="str">
            <v>PCS</v>
          </cell>
        </row>
        <row r="4560">
          <cell r="C4560" t="str">
            <v>C-M040401E00</v>
          </cell>
          <cell r="D4560" t="str">
            <v>VP44</v>
          </cell>
          <cell r="F4560" t="str">
            <v>PCS</v>
          </cell>
        </row>
        <row r="4561">
          <cell r="C4561" t="str">
            <v>C-M040401E01</v>
          </cell>
          <cell r="D4561" t="str">
            <v>MV4</v>
          </cell>
          <cell r="F4561" t="str">
            <v>PCS</v>
          </cell>
        </row>
        <row r="4562">
          <cell r="C4562" t="str">
            <v>C-M040402E00</v>
          </cell>
          <cell r="D4562" t="str">
            <v>MDV44</v>
          </cell>
          <cell r="F4562" t="str">
            <v>PCS</v>
          </cell>
        </row>
        <row r="4563">
          <cell r="C4563" t="str">
            <v>C-M040402E01</v>
          </cell>
          <cell r="D4563" t="str">
            <v>MDV44</v>
          </cell>
          <cell r="F4563" t="str">
            <v>PCS</v>
          </cell>
        </row>
        <row r="4564">
          <cell r="C4564" t="str">
            <v>C-M040403C01</v>
          </cell>
          <cell r="D4564" t="str">
            <v>MDV44A</v>
          </cell>
          <cell r="F4564" t="str">
            <v>PCS</v>
          </cell>
        </row>
        <row r="4565">
          <cell r="C4565" t="str">
            <v>C-M040403E00</v>
          </cell>
          <cell r="D4565" t="str">
            <v>MDV44A</v>
          </cell>
          <cell r="F4565" t="str">
            <v>PCS</v>
          </cell>
        </row>
        <row r="4566">
          <cell r="C4566" t="str">
            <v>C-M040403E01</v>
          </cell>
          <cell r="D4566" t="str">
            <v>MDV44A</v>
          </cell>
          <cell r="F4566" t="str">
            <v>PCS</v>
          </cell>
        </row>
        <row r="4567">
          <cell r="C4567" t="str">
            <v>C-M040601C12</v>
          </cell>
          <cell r="D4567" t="str">
            <v>MDV66TP-N</v>
          </cell>
          <cell r="E4567" t="str">
            <v>HL-MM66P</v>
          </cell>
          <cell r="F4567" t="str">
            <v>PCS</v>
          </cell>
        </row>
        <row r="4568">
          <cell r="C4568" t="str">
            <v>C-M040801C07</v>
          </cell>
          <cell r="D4568" t="str">
            <v>MDV88</v>
          </cell>
          <cell r="E4568" t="str">
            <v>AT-DVI0808</v>
          </cell>
          <cell r="F4568" t="str">
            <v>PCS</v>
          </cell>
        </row>
        <row r="4569">
          <cell r="C4569" t="str">
            <v>C-M040801E00</v>
          </cell>
          <cell r="D4569" t="str">
            <v>MDV88</v>
          </cell>
          <cell r="F4569" t="str">
            <v>PCS</v>
          </cell>
        </row>
        <row r="4570">
          <cell r="C4570" t="str">
            <v>C-M040801E01</v>
          </cell>
          <cell r="D4570" t="str">
            <v>MDV88</v>
          </cell>
          <cell r="F4570" t="str">
            <v>PCS</v>
          </cell>
        </row>
        <row r="4571">
          <cell r="C4571" t="str">
            <v>C-M040802C01</v>
          </cell>
          <cell r="D4571" t="str">
            <v>MDV88A</v>
          </cell>
          <cell r="F4571" t="str">
            <v>PCS</v>
          </cell>
        </row>
        <row r="4572">
          <cell r="C4572" t="str">
            <v>C-M041604C07</v>
          </cell>
          <cell r="D4572" t="str">
            <v>MDV1616</v>
          </cell>
          <cell r="E4572" t="str">
            <v>AT-HDDVI1616-AM</v>
          </cell>
          <cell r="F4572" t="str">
            <v>PCS</v>
          </cell>
        </row>
        <row r="4573">
          <cell r="C4573" t="str">
            <v>C-M041604E00</v>
          </cell>
          <cell r="D4573" t="str">
            <v>MDV1616</v>
          </cell>
          <cell r="F4573" t="str">
            <v>PCS</v>
          </cell>
        </row>
        <row r="4574">
          <cell r="C4574" t="str">
            <v>C-M041604E01</v>
          </cell>
          <cell r="D4574" t="str">
            <v>MDV1616</v>
          </cell>
          <cell r="F4574" t="str">
            <v>PCS</v>
          </cell>
        </row>
        <row r="4575">
          <cell r="C4575" t="str">
            <v>C-M041605C01</v>
          </cell>
          <cell r="D4575" t="str">
            <v>MDV1616A</v>
          </cell>
          <cell r="F4575" t="str">
            <v>PCS</v>
          </cell>
        </row>
        <row r="4576">
          <cell r="C4576" t="str">
            <v>C-M043203C01</v>
          </cell>
          <cell r="D4576" t="str">
            <v>MDV3232</v>
          </cell>
          <cell r="F4576" t="str">
            <v>PCS</v>
          </cell>
        </row>
        <row r="4577">
          <cell r="C4577" t="str">
            <v>C-M043203E00</v>
          </cell>
          <cell r="D4577" t="str">
            <v>MDV3232</v>
          </cell>
          <cell r="F4577" t="str">
            <v>PCS</v>
          </cell>
        </row>
        <row r="4578">
          <cell r="C4578" t="str">
            <v>C-M043203E01</v>
          </cell>
          <cell r="D4578" t="str">
            <v>MDV3232</v>
          </cell>
          <cell r="F4578" t="str">
            <v>PCS</v>
          </cell>
        </row>
        <row r="4579">
          <cell r="C4579" t="str">
            <v>C-M046401C07</v>
          </cell>
          <cell r="D4579" t="str">
            <v>MDV6464</v>
          </cell>
          <cell r="E4579" t="str">
            <v>AT-DVI6464</v>
          </cell>
          <cell r="F4579" t="str">
            <v>PCS</v>
          </cell>
        </row>
        <row r="4580">
          <cell r="C4580" t="str">
            <v>C-M050401A01</v>
          </cell>
          <cell r="D4580" t="str">
            <v>MHD44</v>
          </cell>
          <cell r="E4580" t="str">
            <v>HD-44</v>
          </cell>
          <cell r="F4580" t="str">
            <v>PCS</v>
          </cell>
        </row>
        <row r="4581">
          <cell r="C4581" t="str">
            <v>C-M050401C01</v>
          </cell>
          <cell r="D4581" t="str">
            <v>MHD44</v>
          </cell>
          <cell r="F4581" t="str">
            <v>PCS</v>
          </cell>
        </row>
        <row r="4582">
          <cell r="C4582" t="str">
            <v>C-M050401C05</v>
          </cell>
          <cell r="D4582" t="str">
            <v>MHD44</v>
          </cell>
          <cell r="E4582" t="str">
            <v>CHM 44HDMI</v>
          </cell>
          <cell r="F4582" t="str">
            <v>PCS</v>
          </cell>
        </row>
        <row r="4583">
          <cell r="C4583" t="str">
            <v>C-M050401E00</v>
          </cell>
          <cell r="D4583" t="str">
            <v>HDMI44</v>
          </cell>
          <cell r="F4583" t="str">
            <v>PCS</v>
          </cell>
        </row>
        <row r="4584">
          <cell r="C4584" t="str">
            <v>C-M050401E01</v>
          </cell>
          <cell r="D4584" t="str">
            <v>MHD44</v>
          </cell>
          <cell r="F4584" t="str">
            <v>PCS</v>
          </cell>
        </row>
        <row r="4585">
          <cell r="C4585" t="str">
            <v>C-M050401K01</v>
          </cell>
          <cell r="D4585" t="str">
            <v>MHD44</v>
          </cell>
          <cell r="E4585" t="str">
            <v>SY-MHD-44</v>
          </cell>
          <cell r="F4585" t="str">
            <v>PCS</v>
          </cell>
        </row>
        <row r="4586">
          <cell r="C4586" t="str">
            <v>C-M050401M02</v>
          </cell>
          <cell r="D4586" t="str">
            <v>MHD44</v>
          </cell>
          <cell r="E4586" t="str">
            <v>VT-MSWHD0404</v>
          </cell>
          <cell r="F4586" t="str">
            <v>PCS</v>
          </cell>
        </row>
        <row r="4587">
          <cell r="C4587" t="str">
            <v>C-M050401U10</v>
          </cell>
          <cell r="D4587" t="str">
            <v>MHD44</v>
          </cell>
          <cell r="E4587" t="str">
            <v>CM-MT4410-HD</v>
          </cell>
          <cell r="F4587" t="str">
            <v>PCS</v>
          </cell>
        </row>
        <row r="4588">
          <cell r="C4588" t="str">
            <v>C-M050401Y01</v>
          </cell>
          <cell r="D4588" t="str">
            <v>MHD44</v>
          </cell>
          <cell r="E4588" t="str">
            <v>DMH44</v>
          </cell>
          <cell r="F4588" t="str">
            <v>PCS</v>
          </cell>
        </row>
        <row r="4589">
          <cell r="C4589" t="str">
            <v>C-M050402A01</v>
          </cell>
          <cell r="D4589" t="str">
            <v>MHD44TP</v>
          </cell>
          <cell r="E4589" t="str">
            <v>AVG-HD44TP</v>
          </cell>
          <cell r="F4589" t="str">
            <v>PCS</v>
          </cell>
        </row>
        <row r="4590">
          <cell r="C4590" t="str">
            <v>C-M050402E00</v>
          </cell>
          <cell r="D4590" t="str">
            <v>HDBT44</v>
          </cell>
          <cell r="F4590" t="str">
            <v>PCS</v>
          </cell>
        </row>
        <row r="4591">
          <cell r="C4591" t="str">
            <v>C-M050402E01</v>
          </cell>
          <cell r="D4591" t="str">
            <v>MHD44TP</v>
          </cell>
          <cell r="F4591" t="str">
            <v>PCS</v>
          </cell>
        </row>
        <row r="4592">
          <cell r="C4592" t="str">
            <v>C-M050402H01</v>
          </cell>
          <cell r="D4592" t="str">
            <v>MHD44TP</v>
          </cell>
          <cell r="E4592" t="str">
            <v>DM44</v>
          </cell>
          <cell r="F4592" t="str">
            <v>PCS</v>
          </cell>
        </row>
        <row r="4593">
          <cell r="C4593" t="str">
            <v>C-M050402K01</v>
          </cell>
          <cell r="D4593" t="str">
            <v>MHD44TP</v>
          </cell>
          <cell r="E4593" t="str">
            <v>SY-MHDBT-44P</v>
          </cell>
          <cell r="F4593" t="str">
            <v>PCS</v>
          </cell>
        </row>
        <row r="4594">
          <cell r="C4594" t="str">
            <v>C-M050402M02</v>
          </cell>
          <cell r="D4594" t="str">
            <v>MHD44TP</v>
          </cell>
          <cell r="E4594" t="str">
            <v>VT-MSWHD404HBT</v>
          </cell>
          <cell r="F4594" t="str">
            <v>PCS</v>
          </cell>
        </row>
        <row r="4595">
          <cell r="C4595" t="str">
            <v>C-M050402U01</v>
          </cell>
          <cell r="D4595" t="str">
            <v>MHD44TP</v>
          </cell>
          <cell r="E4595" t="str">
            <v>TEK-MHD44TP</v>
          </cell>
          <cell r="F4595" t="str">
            <v>PCS</v>
          </cell>
        </row>
        <row r="4596">
          <cell r="C4596" t="str">
            <v>C-M050403C09</v>
          </cell>
          <cell r="D4596" t="str">
            <v>MHD44TP-N</v>
          </cell>
          <cell r="E4596" t="str">
            <v>METIS-HD4I4O</v>
          </cell>
          <cell r="F4596" t="str">
            <v>PCS</v>
          </cell>
        </row>
        <row r="4597">
          <cell r="C4597" t="str">
            <v>C-M050403U04</v>
          </cell>
          <cell r="D4597" t="str">
            <v>MHD44TP-N</v>
          </cell>
          <cell r="E4597" t="str">
            <v>FLX-44</v>
          </cell>
          <cell r="F4597" t="str">
            <v>PCS</v>
          </cell>
        </row>
        <row r="4598">
          <cell r="C4598" t="str">
            <v>C-M050403U10</v>
          </cell>
          <cell r="D4598" t="str">
            <v>MHD44TP-N</v>
          </cell>
          <cell r="E4598" t="str">
            <v>CM-MT4410-BT-70</v>
          </cell>
          <cell r="F4598" t="str">
            <v>PCS</v>
          </cell>
        </row>
        <row r="4599">
          <cell r="C4599" t="str">
            <v>C-M050403U13</v>
          </cell>
          <cell r="D4599" t="str">
            <v>MHD44TP-N</v>
          </cell>
          <cell r="E4599" t="str">
            <v>HDBASE4X4</v>
          </cell>
          <cell r="F4599" t="str">
            <v>PCS</v>
          </cell>
        </row>
        <row r="4600">
          <cell r="C4600" t="str">
            <v>C-M050403U14</v>
          </cell>
          <cell r="D4600" t="str">
            <v>MHD44TP-N</v>
          </cell>
          <cell r="E4600" t="str">
            <v>VHD-4</v>
          </cell>
          <cell r="F4600" t="str">
            <v>PCS</v>
          </cell>
        </row>
        <row r="4601">
          <cell r="C4601" t="str">
            <v>C-M050404A01</v>
          </cell>
          <cell r="D4601" t="str">
            <v>MHD44(F）</v>
          </cell>
          <cell r="E4601" t="str">
            <v>AVG-HD-44</v>
          </cell>
          <cell r="F4601" t="str">
            <v>PCS</v>
          </cell>
        </row>
        <row r="4602">
          <cell r="C4602" t="str">
            <v>C-M050404E00</v>
          </cell>
          <cell r="D4602" t="str">
            <v>HDMI44(F）</v>
          </cell>
          <cell r="F4602" t="str">
            <v>PCS</v>
          </cell>
        </row>
        <row r="4603">
          <cell r="C4603" t="str">
            <v>C-M050404E01</v>
          </cell>
          <cell r="D4603" t="str">
            <v>MHD44(F)</v>
          </cell>
          <cell r="F4603" t="str">
            <v>PCS</v>
          </cell>
        </row>
        <row r="4604">
          <cell r="C4604" t="str">
            <v>C-M050404K01</v>
          </cell>
          <cell r="D4604" t="str">
            <v>MHD44(F）</v>
          </cell>
          <cell r="E4604" t="str">
            <v>SY-MHD-44A</v>
          </cell>
          <cell r="F4604" t="str">
            <v>PCS</v>
          </cell>
        </row>
        <row r="4605">
          <cell r="C4605" t="str">
            <v>C-M050404U10</v>
          </cell>
          <cell r="D4605" t="str">
            <v>MHD44(F）</v>
          </cell>
          <cell r="E4605" t="str">
            <v>CM-MT4420-HD</v>
          </cell>
          <cell r="F4605" t="str">
            <v>PCS</v>
          </cell>
        </row>
        <row r="4606">
          <cell r="C4606" t="str">
            <v>C-M050404U13</v>
          </cell>
          <cell r="D4606" t="str">
            <v>MHD44(F）</v>
          </cell>
          <cell r="E4606" t="str">
            <v>HDMX44RS</v>
          </cell>
          <cell r="F4606" t="str">
            <v>PCS</v>
          </cell>
        </row>
        <row r="4607">
          <cell r="C4607" t="str">
            <v>C-M050802C01</v>
          </cell>
          <cell r="D4607" t="str">
            <v>MHD88</v>
          </cell>
          <cell r="F4607" t="str">
            <v>PCS</v>
          </cell>
        </row>
        <row r="4608">
          <cell r="C4608" t="str">
            <v>C-M050802C02</v>
          </cell>
          <cell r="D4608" t="str">
            <v>MHD88</v>
          </cell>
          <cell r="F4608" t="str">
            <v>PCS</v>
          </cell>
        </row>
        <row r="4609">
          <cell r="C4609" t="str">
            <v>C-M050802E00</v>
          </cell>
          <cell r="D4609" t="str">
            <v>MHD88</v>
          </cell>
          <cell r="F4609" t="str">
            <v>PCS</v>
          </cell>
        </row>
        <row r="4610">
          <cell r="C4610" t="str">
            <v>C-M050802E01</v>
          </cell>
          <cell r="D4610" t="str">
            <v>MHD88</v>
          </cell>
          <cell r="F4610" t="str">
            <v>PCS</v>
          </cell>
        </row>
        <row r="4611">
          <cell r="C4611" t="str">
            <v>C-M050803U10</v>
          </cell>
          <cell r="D4611" t="str">
            <v>MHD88-N</v>
          </cell>
          <cell r="E4611" t="str">
            <v>CM-MT8810-HD</v>
          </cell>
          <cell r="F4611" t="str">
            <v>PCS</v>
          </cell>
        </row>
        <row r="4612">
          <cell r="C4612" t="str">
            <v>C-M050804E00</v>
          </cell>
          <cell r="D4612" t="str">
            <v>HDBT88</v>
          </cell>
          <cell r="F4612" t="str">
            <v>PCS</v>
          </cell>
        </row>
        <row r="4613">
          <cell r="C4613" t="str">
            <v>C-M050804E01</v>
          </cell>
          <cell r="D4613" t="str">
            <v>MHD88TP</v>
          </cell>
          <cell r="F4613" t="str">
            <v>PCS</v>
          </cell>
        </row>
        <row r="4614">
          <cell r="C4614" t="str">
            <v>C-M050804K01</v>
          </cell>
          <cell r="D4614" t="str">
            <v>MHD88TP</v>
          </cell>
          <cell r="E4614" t="str">
            <v>MHDBT-88P</v>
          </cell>
          <cell r="F4614" t="str">
            <v>PCS</v>
          </cell>
        </row>
        <row r="4615">
          <cell r="C4615" t="str">
            <v>C-M050805C09</v>
          </cell>
          <cell r="D4615" t="str">
            <v>MHD88TP-N</v>
          </cell>
          <cell r="E4615" t="str">
            <v>METIS-HD8I8O</v>
          </cell>
          <cell r="F4615" t="str">
            <v>PCS</v>
          </cell>
        </row>
        <row r="4616">
          <cell r="C4616" t="str">
            <v>C-M050805U10</v>
          </cell>
          <cell r="D4616" t="str">
            <v>MHD88TP-N</v>
          </cell>
          <cell r="E4616" t="str">
            <v>CM-MT8810-BT-70</v>
          </cell>
          <cell r="F4616" t="str">
            <v>PCS</v>
          </cell>
        </row>
        <row r="4617">
          <cell r="C4617" t="str">
            <v>C-M050805U14</v>
          </cell>
          <cell r="D4617" t="str">
            <v>MHD88TP-N</v>
          </cell>
          <cell r="E4617" t="str">
            <v>VHD-8</v>
          </cell>
          <cell r="F4617" t="str">
            <v>PCS</v>
          </cell>
        </row>
        <row r="4618">
          <cell r="C4618" t="str">
            <v>C-M051603C01</v>
          </cell>
          <cell r="D4618" t="str">
            <v>MHD1616</v>
          </cell>
          <cell r="F4618" t="str">
            <v>PCS</v>
          </cell>
        </row>
        <row r="4619">
          <cell r="C4619" t="str">
            <v>C-M051603C02</v>
          </cell>
          <cell r="D4619" t="str">
            <v>MHD1616</v>
          </cell>
          <cell r="F4619" t="str">
            <v>PCS</v>
          </cell>
        </row>
        <row r="4620">
          <cell r="C4620" t="str">
            <v>C-M051603E00</v>
          </cell>
          <cell r="D4620" t="str">
            <v>MHD1616</v>
          </cell>
          <cell r="F4620" t="str">
            <v>PCS</v>
          </cell>
        </row>
        <row r="4621">
          <cell r="C4621" t="str">
            <v>C-M051603E01</v>
          </cell>
          <cell r="D4621" t="str">
            <v>MHD1616</v>
          </cell>
          <cell r="F4621" t="str">
            <v>PCS</v>
          </cell>
        </row>
        <row r="4622">
          <cell r="C4622" t="str">
            <v>C-M051607E00</v>
          </cell>
          <cell r="D4622" t="str">
            <v>HDBT1616</v>
          </cell>
          <cell r="F4622" t="str">
            <v>PCS</v>
          </cell>
        </row>
        <row r="4623">
          <cell r="C4623" t="str">
            <v>C-M051607E01</v>
          </cell>
          <cell r="D4623" t="str">
            <v>MHD1616TP</v>
          </cell>
          <cell r="F4623" t="str">
            <v>PCS</v>
          </cell>
        </row>
        <row r="4624">
          <cell r="C4624" t="str">
            <v>C-M053203C01</v>
          </cell>
          <cell r="D4624" t="str">
            <v>MHD3232</v>
          </cell>
          <cell r="F4624" t="str">
            <v>PCS</v>
          </cell>
        </row>
        <row r="4625">
          <cell r="C4625" t="str">
            <v>C-M053203E00</v>
          </cell>
          <cell r="D4625" t="str">
            <v>MHD3232</v>
          </cell>
          <cell r="F4625" t="str">
            <v>PCS</v>
          </cell>
        </row>
        <row r="4626">
          <cell r="C4626" t="str">
            <v>C-M053203E01</v>
          </cell>
          <cell r="D4626" t="str">
            <v>MHD3232</v>
          </cell>
          <cell r="F4626" t="str">
            <v>PCS</v>
          </cell>
        </row>
        <row r="4627">
          <cell r="C4627" t="str">
            <v>C-M160401E00</v>
          </cell>
          <cell r="D4627" t="str">
            <v>UHBT44</v>
          </cell>
          <cell r="F4627" t="str">
            <v>PCS</v>
          </cell>
        </row>
        <row r="4628">
          <cell r="C4628" t="str">
            <v>C-M160401E01</v>
          </cell>
          <cell r="D4628" t="str">
            <v>MUH44TP</v>
          </cell>
          <cell r="F4628" t="str">
            <v>PCS</v>
          </cell>
        </row>
        <row r="4629">
          <cell r="C4629" t="str">
            <v>C-M160601E00</v>
          </cell>
          <cell r="D4629" t="str">
            <v>UHBT66</v>
          </cell>
          <cell r="F4629" t="str">
            <v>PCS</v>
          </cell>
        </row>
        <row r="4630">
          <cell r="C4630" t="str">
            <v>C-M160601E01</v>
          </cell>
          <cell r="D4630" t="str">
            <v>MUH66TP</v>
          </cell>
          <cell r="F4630" t="str">
            <v>PCS</v>
          </cell>
        </row>
        <row r="4631">
          <cell r="C4631" t="str">
            <v>C-M160801E00</v>
          </cell>
          <cell r="D4631" t="str">
            <v>UHBT88</v>
          </cell>
          <cell r="F4631" t="str">
            <v>PCS</v>
          </cell>
        </row>
        <row r="4632">
          <cell r="C4632" t="str">
            <v>C-M160801E01</v>
          </cell>
          <cell r="D4632" t="str">
            <v>MUH88TP</v>
          </cell>
          <cell r="F4632" t="str">
            <v>PCS</v>
          </cell>
        </row>
        <row r="4633">
          <cell r="C4633" t="str">
            <v>C-N140001C01</v>
          </cell>
          <cell r="D4633" t="str">
            <v>2U-KIT</v>
          </cell>
          <cell r="E4633" t="str">
            <v>福州2U面板</v>
          </cell>
          <cell r="F4633" t="str">
            <v>PCS</v>
          </cell>
        </row>
        <row r="4634">
          <cell r="C4634" t="str">
            <v>C-Q140601I01</v>
          </cell>
          <cell r="D4634" t="str">
            <v>WP6</v>
          </cell>
          <cell r="E4634" t="str">
            <v>SSC-BP-6</v>
          </cell>
          <cell r="F4634" t="str">
            <v>PCS</v>
          </cell>
        </row>
        <row r="4635">
          <cell r="C4635" t="str">
            <v>C-Q140801A00</v>
          </cell>
          <cell r="D4635" t="str">
            <v>WP8-B</v>
          </cell>
          <cell r="E4635" t="str">
            <v>RTBP8B</v>
          </cell>
          <cell r="F4635" t="str">
            <v>PCS</v>
          </cell>
        </row>
        <row r="4636">
          <cell r="C4636" t="str">
            <v>C-Q140801E00</v>
          </cell>
          <cell r="D4636" t="str">
            <v>BP8-B</v>
          </cell>
          <cell r="F4636" t="str">
            <v>PCS</v>
          </cell>
        </row>
        <row r="4637">
          <cell r="C4637" t="str">
            <v>C-Q140801E01</v>
          </cell>
          <cell r="D4637" t="str">
            <v>WP8-B</v>
          </cell>
          <cell r="F4637" t="str">
            <v>PCS</v>
          </cell>
        </row>
        <row r="4638">
          <cell r="C4638" t="str">
            <v>C-Q140802A00</v>
          </cell>
          <cell r="D4638" t="str">
            <v>WP8-S</v>
          </cell>
          <cell r="E4638" t="str">
            <v>RTBP8A</v>
          </cell>
          <cell r="F4638" t="str">
            <v>PCS</v>
          </cell>
        </row>
        <row r="4639">
          <cell r="C4639" t="str">
            <v>C-Q140802E00</v>
          </cell>
          <cell r="D4639" t="str">
            <v>BP8-S</v>
          </cell>
          <cell r="F4639" t="str">
            <v>PCS</v>
          </cell>
        </row>
        <row r="4640">
          <cell r="C4640" t="str">
            <v>C-Q140802E01</v>
          </cell>
          <cell r="D4640" t="str">
            <v>WP8-S</v>
          </cell>
          <cell r="F4640" t="str">
            <v>PCS</v>
          </cell>
        </row>
        <row r="4641">
          <cell r="C4641" t="str">
            <v>C-S020801E00</v>
          </cell>
          <cell r="D4641" t="str">
            <v>SVG8</v>
          </cell>
          <cell r="F4641" t="str">
            <v>PCS</v>
          </cell>
        </row>
        <row r="4642">
          <cell r="C4642" t="str">
            <v>C-S020801E01</v>
          </cell>
          <cell r="D4642" t="str">
            <v>SVG8</v>
          </cell>
          <cell r="F4642" t="str">
            <v>PCS</v>
          </cell>
        </row>
        <row r="4643">
          <cell r="C4643" t="str">
            <v>C-S020801M02</v>
          </cell>
          <cell r="D4643" t="str">
            <v>SVG8</v>
          </cell>
          <cell r="E4643" t="str">
            <v>VT-SVG0108</v>
          </cell>
          <cell r="F4643" t="str">
            <v>PCS</v>
          </cell>
        </row>
        <row r="4644">
          <cell r="C4644" t="str">
            <v>C-S021601E00</v>
          </cell>
          <cell r="D4644" t="str">
            <v>SVG16</v>
          </cell>
          <cell r="F4644" t="str">
            <v>PCS</v>
          </cell>
        </row>
        <row r="4645">
          <cell r="C4645" t="str">
            <v>C-S021602V01</v>
          </cell>
          <cell r="D4645" t="str">
            <v>SVG16</v>
          </cell>
          <cell r="F4645" t="str">
            <v>PCS</v>
          </cell>
        </row>
        <row r="4646">
          <cell r="C4646" t="str">
            <v>C-S040201E00</v>
          </cell>
          <cell r="D4646" t="str">
            <v>SDV2</v>
          </cell>
          <cell r="F4646" t="str">
            <v>PCS</v>
          </cell>
        </row>
        <row r="4647">
          <cell r="C4647" t="str">
            <v>C-S040201E01</v>
          </cell>
          <cell r="D4647" t="str">
            <v>SDV2</v>
          </cell>
          <cell r="F4647" t="str">
            <v>PCS</v>
          </cell>
        </row>
        <row r="4648">
          <cell r="C4648" t="str">
            <v>C-S040801E00</v>
          </cell>
          <cell r="D4648" t="str">
            <v>SDV8</v>
          </cell>
          <cell r="F4648" t="str">
            <v>PCS</v>
          </cell>
        </row>
        <row r="4649">
          <cell r="C4649" t="str">
            <v>C-S040801E01</v>
          </cell>
          <cell r="D4649" t="str">
            <v>SDV8</v>
          </cell>
          <cell r="F4649" t="str">
            <v>PCS</v>
          </cell>
        </row>
        <row r="4650">
          <cell r="C4650" t="str">
            <v>C-S040801U13</v>
          </cell>
          <cell r="D4650" t="str">
            <v>SDV8</v>
          </cell>
          <cell r="E4650" t="str">
            <v>DVSP8HD</v>
          </cell>
          <cell r="F4650" t="str">
            <v>PCS</v>
          </cell>
        </row>
        <row r="4651">
          <cell r="C4651" t="str">
            <v>C-S050201E00</v>
          </cell>
          <cell r="D4651" t="str">
            <v>SHD2</v>
          </cell>
          <cell r="F4651" t="str">
            <v>PCS</v>
          </cell>
        </row>
        <row r="4652">
          <cell r="C4652" t="str">
            <v>C-S050201E01</v>
          </cell>
          <cell r="D4652" t="str">
            <v>SHD2</v>
          </cell>
          <cell r="F4652" t="str">
            <v>PCS</v>
          </cell>
        </row>
        <row r="4653">
          <cell r="C4653" t="str">
            <v>C-S050201M02</v>
          </cell>
          <cell r="D4653" t="str">
            <v>SHD2</v>
          </cell>
          <cell r="E4653" t="str">
            <v>VT-SHD0102</v>
          </cell>
          <cell r="F4653" t="str">
            <v>PCS</v>
          </cell>
        </row>
        <row r="4654">
          <cell r="C4654" t="str">
            <v>C-S050201U10</v>
          </cell>
          <cell r="D4654" t="str">
            <v>SHD2</v>
          </cell>
          <cell r="E4654" t="str">
            <v>CM-SP1210-HD</v>
          </cell>
          <cell r="F4654" t="str">
            <v>PCS</v>
          </cell>
        </row>
        <row r="4655">
          <cell r="C4655" t="str">
            <v>C-S050202M01</v>
          </cell>
          <cell r="D4655" t="str">
            <v>SHD2A</v>
          </cell>
          <cell r="E4655" t="str">
            <v>SHD2A</v>
          </cell>
          <cell r="F4655" t="str">
            <v>PCS</v>
          </cell>
        </row>
        <row r="4656">
          <cell r="C4656" t="str">
            <v>C-S050401E00</v>
          </cell>
          <cell r="D4656" t="str">
            <v>SHD4</v>
          </cell>
          <cell r="F4656" t="str">
            <v>PCS</v>
          </cell>
        </row>
        <row r="4657">
          <cell r="C4657" t="str">
            <v>C-S050401E01</v>
          </cell>
          <cell r="D4657" t="str">
            <v>SHD4</v>
          </cell>
          <cell r="F4657" t="str">
            <v>PCS</v>
          </cell>
        </row>
        <row r="4658">
          <cell r="C4658" t="str">
            <v>C-S050401M02</v>
          </cell>
          <cell r="D4658" t="str">
            <v>SHD4</v>
          </cell>
          <cell r="E4658" t="str">
            <v>VT-SHD0104</v>
          </cell>
          <cell r="F4658" t="str">
            <v>PCS</v>
          </cell>
        </row>
        <row r="4659">
          <cell r="C4659" t="str">
            <v>C-S160201E00</v>
          </cell>
          <cell r="D4659" t="str">
            <v>UH0102</v>
          </cell>
          <cell r="F4659" t="str">
            <v>PCS</v>
          </cell>
        </row>
        <row r="4660">
          <cell r="C4660" t="str">
            <v>C-S160201E01</v>
          </cell>
          <cell r="D4660" t="str">
            <v>SUH2</v>
          </cell>
          <cell r="F4660" t="str">
            <v>PCS</v>
          </cell>
        </row>
        <row r="4661">
          <cell r="C4661" t="str">
            <v>C-S160401E00</v>
          </cell>
          <cell r="D4661" t="str">
            <v>UHBT14</v>
          </cell>
          <cell r="F4661" t="str">
            <v>PCS</v>
          </cell>
        </row>
        <row r="4662">
          <cell r="C4662" t="str">
            <v>C-S160401E01</v>
          </cell>
          <cell r="D4662" t="str">
            <v>SUH4T</v>
          </cell>
          <cell r="F4662" t="str">
            <v>PCS</v>
          </cell>
        </row>
        <row r="4663">
          <cell r="C4663" t="str">
            <v>C-S160401K01</v>
          </cell>
          <cell r="D4663" t="str">
            <v>SUH4T</v>
          </cell>
          <cell r="E4663" t="str">
            <v>HDBT-14S</v>
          </cell>
          <cell r="F4663" t="str">
            <v>PCS</v>
          </cell>
        </row>
        <row r="4664">
          <cell r="C4664" t="str">
            <v>C-S160401R01</v>
          </cell>
          <cell r="D4664" t="str">
            <v>SUH4T</v>
          </cell>
          <cell r="E4664" t="str">
            <v>HD-07HPS</v>
          </cell>
          <cell r="F4664" t="str">
            <v>PCS</v>
          </cell>
        </row>
        <row r="4665">
          <cell r="C4665" t="str">
            <v>C-S160401U04</v>
          </cell>
          <cell r="D4665" t="str">
            <v>SUH4T</v>
          </cell>
          <cell r="E4665" t="str">
            <v>DIGI-1X4B-1H</v>
          </cell>
          <cell r="F4665" t="str">
            <v>PCS</v>
          </cell>
        </row>
        <row r="4666">
          <cell r="C4666" t="str">
            <v>C-S160402E00</v>
          </cell>
          <cell r="D4666" t="str">
            <v>UH0104</v>
          </cell>
          <cell r="F4666" t="str">
            <v>PCS</v>
          </cell>
        </row>
        <row r="4667">
          <cell r="C4667" t="str">
            <v>C-S160402E01</v>
          </cell>
          <cell r="D4667" t="str">
            <v>SUH4</v>
          </cell>
          <cell r="F4667" t="str">
            <v>PCS</v>
          </cell>
        </row>
        <row r="4668">
          <cell r="C4668" t="str">
            <v>C-T076101E00</v>
          </cell>
          <cell r="D4668" t="str">
            <v>TP200T</v>
          </cell>
          <cell r="F4668" t="str">
            <v>PCS</v>
          </cell>
        </row>
        <row r="4669">
          <cell r="C4669" t="str">
            <v>C-T076101E01</v>
          </cell>
          <cell r="D4669" t="str">
            <v>TP200T</v>
          </cell>
          <cell r="F4669" t="str">
            <v>PCS</v>
          </cell>
        </row>
        <row r="4670">
          <cell r="C4670" t="str">
            <v>C-T076102E00</v>
          </cell>
          <cell r="D4670" t="str">
            <v>TPVG201T</v>
          </cell>
          <cell r="F4670" t="str">
            <v>PCS</v>
          </cell>
        </row>
        <row r="4671">
          <cell r="C4671" t="str">
            <v>C-T076102E01</v>
          </cell>
          <cell r="D4671" t="str">
            <v>TPVG201T</v>
          </cell>
          <cell r="F4671" t="str">
            <v>PCS</v>
          </cell>
        </row>
        <row r="4672">
          <cell r="C4672" t="str">
            <v>C-T076102M02</v>
          </cell>
          <cell r="D4672" t="str">
            <v>TPVG201T</v>
          </cell>
          <cell r="E4672" t="str">
            <v>VT-EXVG201AT</v>
          </cell>
          <cell r="F4672" t="str">
            <v>PCS</v>
          </cell>
        </row>
        <row r="4673">
          <cell r="C4673" t="str">
            <v>C-T076106A01</v>
          </cell>
          <cell r="D4673" t="str">
            <v>TPHD402T</v>
          </cell>
          <cell r="E4673" t="str">
            <v>HD200T</v>
          </cell>
          <cell r="F4673" t="str">
            <v>PCS</v>
          </cell>
        </row>
        <row r="4674">
          <cell r="C4674" t="str">
            <v>C-T076106D01</v>
          </cell>
          <cell r="D4674" t="str">
            <v>TPHD402T</v>
          </cell>
          <cell r="F4674" t="str">
            <v>PCS</v>
          </cell>
        </row>
        <row r="4675">
          <cell r="C4675" t="str">
            <v>C-T076106E00</v>
          </cell>
          <cell r="D4675" t="str">
            <v>HDBT70T</v>
          </cell>
          <cell r="F4675" t="str">
            <v>PCS</v>
          </cell>
        </row>
        <row r="4676">
          <cell r="C4676" t="str">
            <v>C-T076106E01</v>
          </cell>
          <cell r="D4676" t="str">
            <v>TPHD402T</v>
          </cell>
          <cell r="F4676" t="str">
            <v>PCS</v>
          </cell>
        </row>
        <row r="4677">
          <cell r="C4677" t="str">
            <v>C-T076106M02</v>
          </cell>
          <cell r="D4677" t="str">
            <v>TPHD402T</v>
          </cell>
          <cell r="E4677" t="str">
            <v>VT-EX402HBTT</v>
          </cell>
          <cell r="F4677" t="str">
            <v>PCS</v>
          </cell>
        </row>
        <row r="4678">
          <cell r="C4678" t="str">
            <v>C-T076106U02</v>
          </cell>
          <cell r="D4678" t="str">
            <v>TPHD402T</v>
          </cell>
          <cell r="E4678" t="str">
            <v>VCAT-HD-T</v>
          </cell>
          <cell r="F4678" t="str">
            <v>PCS</v>
          </cell>
        </row>
        <row r="4679">
          <cell r="C4679" t="str">
            <v>C-T076107A03</v>
          </cell>
          <cell r="D4679" t="str">
            <v>TPHD402PT</v>
          </cell>
          <cell r="E4679" t="str">
            <v>RTHDBT402PT</v>
          </cell>
          <cell r="F4679" t="str">
            <v>PCS</v>
          </cell>
        </row>
        <row r="4680">
          <cell r="C4680" t="str">
            <v>C-T076107E00</v>
          </cell>
          <cell r="D4680" t="str">
            <v>HDBT70PT</v>
          </cell>
          <cell r="F4680" t="str">
            <v>PCS</v>
          </cell>
        </row>
        <row r="4681">
          <cell r="C4681" t="str">
            <v>C-T076107E01</v>
          </cell>
          <cell r="D4681" t="str">
            <v>TPHD402PT</v>
          </cell>
          <cell r="F4681" t="str">
            <v>PCS</v>
          </cell>
        </row>
        <row r="4682">
          <cell r="C4682" t="str">
            <v>C-T076107K01</v>
          </cell>
          <cell r="D4682" t="str">
            <v>TPHD402PT</v>
          </cell>
          <cell r="E4682" t="str">
            <v>SY-HDBT-70PT</v>
          </cell>
          <cell r="F4682" t="str">
            <v>PCS</v>
          </cell>
        </row>
        <row r="4683">
          <cell r="C4683" t="str">
            <v>C-T076107M02</v>
          </cell>
          <cell r="D4683" t="str">
            <v>TPHD402PT</v>
          </cell>
          <cell r="E4683" t="str">
            <v>VT-EX402HBTPT</v>
          </cell>
          <cell r="F4683" t="str">
            <v>台</v>
          </cell>
        </row>
        <row r="4684">
          <cell r="C4684" t="str">
            <v>C-T076107U10</v>
          </cell>
          <cell r="D4684" t="str">
            <v>TPHD402PT</v>
          </cell>
          <cell r="E4684" t="str">
            <v>CM-BT10-TX70</v>
          </cell>
          <cell r="F4684" t="str">
            <v>PCS</v>
          </cell>
        </row>
        <row r="4685">
          <cell r="C4685" t="str">
            <v>C-T076107U14</v>
          </cell>
          <cell r="D4685" t="str">
            <v>TPHD402PT</v>
          </cell>
          <cell r="E4685" t="str">
            <v>VHT-1</v>
          </cell>
          <cell r="F4685" t="str">
            <v>PCS</v>
          </cell>
        </row>
        <row r="4686">
          <cell r="C4686" t="str">
            <v>C-T076108D01</v>
          </cell>
          <cell r="D4686" t="str">
            <v>TPHD403T</v>
          </cell>
          <cell r="F4686" t="str">
            <v>PCS</v>
          </cell>
        </row>
        <row r="4687">
          <cell r="C4687" t="str">
            <v>C-T076108E00</v>
          </cell>
          <cell r="D4687" t="str">
            <v>HDBT100T</v>
          </cell>
          <cell r="F4687" t="str">
            <v>PCS</v>
          </cell>
        </row>
        <row r="4688">
          <cell r="C4688" t="str">
            <v>C-T076108E01</v>
          </cell>
          <cell r="D4688" t="str">
            <v>TPHD403T</v>
          </cell>
          <cell r="F4688" t="str">
            <v>PCS</v>
          </cell>
        </row>
        <row r="4689">
          <cell r="C4689" t="str">
            <v>C-T076108K01</v>
          </cell>
          <cell r="D4689" t="str">
            <v>TPHD403T</v>
          </cell>
          <cell r="E4689" t="str">
            <v>SY-HDBT-100T</v>
          </cell>
          <cell r="F4689" t="str">
            <v>PCS</v>
          </cell>
        </row>
        <row r="4690">
          <cell r="C4690" t="str">
            <v>C-T076108M02</v>
          </cell>
          <cell r="D4690" t="str">
            <v>TPHD403T</v>
          </cell>
          <cell r="E4690" t="str">
            <v>VT-EX403HBTT</v>
          </cell>
          <cell r="F4690" t="str">
            <v>PCS</v>
          </cell>
        </row>
        <row r="4691">
          <cell r="C4691" t="str">
            <v>C-T076108U13</v>
          </cell>
          <cell r="D4691" t="str">
            <v>TPHD403T</v>
          </cell>
          <cell r="E4691" t="str">
            <v>HDBASE100ME T</v>
          </cell>
          <cell r="F4691" t="str">
            <v>PCS</v>
          </cell>
        </row>
        <row r="4692">
          <cell r="C4692" t="str">
            <v>C-T076109D02</v>
          </cell>
          <cell r="D4692" t="str">
            <v>TPHD403PT</v>
          </cell>
          <cell r="E4692" t="str">
            <v>77451-POE-T</v>
          </cell>
          <cell r="F4692" t="str">
            <v>PCS</v>
          </cell>
        </row>
        <row r="4693">
          <cell r="C4693" t="str">
            <v>C-T076109E00</v>
          </cell>
          <cell r="D4693" t="str">
            <v>HDBT100PT</v>
          </cell>
          <cell r="F4693" t="str">
            <v>PCS</v>
          </cell>
        </row>
        <row r="4694">
          <cell r="C4694" t="str">
            <v>C-T076109E01</v>
          </cell>
          <cell r="D4694" t="str">
            <v>TPHD403PT</v>
          </cell>
          <cell r="F4694" t="str">
            <v>PCS</v>
          </cell>
        </row>
        <row r="4695">
          <cell r="C4695" t="str">
            <v>C-T076109U10</v>
          </cell>
          <cell r="D4695" t="str">
            <v>TPHD403PT</v>
          </cell>
          <cell r="E4695" t="str">
            <v>CM-BT10-TX100</v>
          </cell>
          <cell r="F4695" t="str">
            <v>PCS</v>
          </cell>
        </row>
        <row r="4696">
          <cell r="C4696" t="str">
            <v>C-T076110U04</v>
          </cell>
          <cell r="D4696" t="str">
            <v>TPHD402PT</v>
          </cell>
          <cell r="E4696" t="str">
            <v>DIGI-HD60C-S</v>
          </cell>
          <cell r="F4696" t="str">
            <v>PCS</v>
          </cell>
        </row>
        <row r="4697">
          <cell r="C4697" t="str">
            <v>C-T076111U04</v>
          </cell>
          <cell r="D4697" t="str">
            <v>DIGI-VGASD2-S</v>
          </cell>
          <cell r="E4697" t="str">
            <v>DIGI-VGASD2-S</v>
          </cell>
          <cell r="F4697" t="str">
            <v>PCS</v>
          </cell>
        </row>
        <row r="4698">
          <cell r="C4698" t="str">
            <v>C-T076112E00</v>
          </cell>
          <cell r="D4698" t="str">
            <v>HDBT100PLT</v>
          </cell>
          <cell r="F4698" t="str">
            <v>PCS</v>
          </cell>
        </row>
        <row r="4699">
          <cell r="C4699" t="str">
            <v>C-T076112E01</v>
          </cell>
          <cell r="D4699" t="str">
            <v>TPHD403PLT</v>
          </cell>
          <cell r="F4699" t="str">
            <v>PCS</v>
          </cell>
        </row>
        <row r="4700">
          <cell r="C4700" t="str">
            <v>C-T076112R01</v>
          </cell>
          <cell r="D4700" t="str">
            <v>TPHD403PLT</v>
          </cell>
          <cell r="E4700" t="str">
            <v>HD-10HPE Tx</v>
          </cell>
          <cell r="F4700" t="str">
            <v>PCS</v>
          </cell>
        </row>
        <row r="4701">
          <cell r="C4701" t="str">
            <v>C-T076112U10</v>
          </cell>
          <cell r="D4701" t="str">
            <v>TPHD403PLT</v>
          </cell>
          <cell r="E4701" t="str">
            <v>CM-BT10-TX100</v>
          </cell>
          <cell r="F4701" t="str">
            <v>PCS</v>
          </cell>
        </row>
        <row r="4702">
          <cell r="C4702" t="str">
            <v>C-T076113D01</v>
          </cell>
          <cell r="D4702" t="str">
            <v>TPHD402T(NR)</v>
          </cell>
          <cell r="E4702" t="str">
            <v>7488000022</v>
          </cell>
          <cell r="F4702" t="str">
            <v>PCS</v>
          </cell>
        </row>
        <row r="4703">
          <cell r="C4703" t="str">
            <v>C-T076113E00</v>
          </cell>
          <cell r="D4703" t="str">
            <v>HDBT70T(NR)</v>
          </cell>
          <cell r="F4703" t="str">
            <v>PCS</v>
          </cell>
        </row>
        <row r="4704">
          <cell r="C4704" t="str">
            <v>C-T076113E01</v>
          </cell>
          <cell r="D4704" t="str">
            <v>TPHD402T(NR)</v>
          </cell>
          <cell r="F4704" t="str">
            <v>PCS</v>
          </cell>
        </row>
        <row r="4705">
          <cell r="C4705" t="str">
            <v>C-T076114A01</v>
          </cell>
          <cell r="D4705" t="str">
            <v>TPHD402PT(NR)</v>
          </cell>
          <cell r="E4705" t="str">
            <v>AVG-HD300T</v>
          </cell>
          <cell r="F4705" t="str">
            <v>PCS</v>
          </cell>
        </row>
        <row r="4706">
          <cell r="C4706" t="str">
            <v>C-T076114D02</v>
          </cell>
          <cell r="D4706" t="str">
            <v>TPHD402PT(NR)</v>
          </cell>
          <cell r="E4706" t="str">
            <v>77451-70-POE-T</v>
          </cell>
          <cell r="F4706" t="str">
            <v>PCS</v>
          </cell>
        </row>
        <row r="4707">
          <cell r="C4707" t="str">
            <v>C-T076114E00</v>
          </cell>
          <cell r="D4707" t="str">
            <v>HDBT70PT(NR)</v>
          </cell>
          <cell r="F4707" t="str">
            <v>PCS</v>
          </cell>
        </row>
        <row r="4708">
          <cell r="C4708" t="str">
            <v>C-T076114E01</v>
          </cell>
          <cell r="D4708" t="str">
            <v>TPHD402PT(NR)</v>
          </cell>
          <cell r="F4708" t="str">
            <v>PCS</v>
          </cell>
        </row>
        <row r="4709">
          <cell r="C4709" t="str">
            <v>C-T076114H01</v>
          </cell>
          <cell r="D4709" t="str">
            <v>TPHD402PT(NR)</v>
          </cell>
          <cell r="E4709" t="str">
            <v>HDBT60TxP</v>
          </cell>
          <cell r="F4709" t="str">
            <v>PCS</v>
          </cell>
        </row>
        <row r="4710">
          <cell r="C4710" t="str">
            <v>C-T076114K01</v>
          </cell>
          <cell r="D4710" t="str">
            <v>TPHD402PT(NR)</v>
          </cell>
          <cell r="E4710" t="str">
            <v>SY-HDBT-70PT</v>
          </cell>
          <cell r="F4710" t="str">
            <v>PCS</v>
          </cell>
        </row>
        <row r="4711">
          <cell r="C4711" t="str">
            <v>C-T076114U13</v>
          </cell>
          <cell r="D4711" t="str">
            <v>TPHD402PT(NR)</v>
          </cell>
          <cell r="E4711" t="str">
            <v>HDBASE70POET</v>
          </cell>
          <cell r="F4711" t="str">
            <v>PCS</v>
          </cell>
        </row>
        <row r="4712">
          <cell r="C4712" t="str">
            <v>C-T076115A01</v>
          </cell>
          <cell r="D4712" t="str">
            <v>TPHD405PT-WPB</v>
          </cell>
          <cell r="E4712" t="str">
            <v>AVG-TPHD405PT-WPH</v>
          </cell>
          <cell r="F4712" t="str">
            <v>PCS</v>
          </cell>
        </row>
        <row r="4713">
          <cell r="C4713" t="str">
            <v>C-T076115E00</v>
          </cell>
          <cell r="D4713" t="str">
            <v>HDBT70PT-WPB</v>
          </cell>
          <cell r="F4713" t="str">
            <v>PCS</v>
          </cell>
        </row>
        <row r="4714">
          <cell r="C4714" t="str">
            <v>C-T076115J03</v>
          </cell>
          <cell r="D4714" t="str">
            <v>TPHD405PT-WPB</v>
          </cell>
          <cell r="E4714" t="str">
            <v>500455-TX</v>
          </cell>
          <cell r="F4714" t="str">
            <v>PCS</v>
          </cell>
        </row>
        <row r="4715">
          <cell r="C4715" t="str">
            <v>C-T076116E00</v>
          </cell>
          <cell r="D4715" t="str">
            <v>HDBT70PT-WPI</v>
          </cell>
          <cell r="F4715" t="str">
            <v>PCS</v>
          </cell>
        </row>
        <row r="4716">
          <cell r="C4716" t="str">
            <v>C-T076116H01</v>
          </cell>
          <cell r="D4716" t="str">
            <v>TPHD405PT-WPI</v>
          </cell>
          <cell r="E4716" t="str">
            <v>DMWP1</v>
          </cell>
          <cell r="F4716" t="str">
            <v>PCS</v>
          </cell>
        </row>
        <row r="4717">
          <cell r="C4717" t="str">
            <v>C-T076201E00</v>
          </cell>
          <cell r="D4717" t="str">
            <v>TP200R</v>
          </cell>
          <cell r="F4717" t="str">
            <v>PCS</v>
          </cell>
        </row>
        <row r="4718">
          <cell r="C4718" t="str">
            <v>C-T076201E01</v>
          </cell>
          <cell r="D4718" t="str">
            <v>TP200R</v>
          </cell>
          <cell r="F4718" t="str">
            <v>PCS</v>
          </cell>
        </row>
        <row r="4719">
          <cell r="C4719" t="str">
            <v>C-T076202E00</v>
          </cell>
          <cell r="D4719" t="str">
            <v>TPVG201R</v>
          </cell>
          <cell r="F4719" t="str">
            <v>PCS</v>
          </cell>
        </row>
        <row r="4720">
          <cell r="C4720" t="str">
            <v>C-T076202E01</v>
          </cell>
          <cell r="D4720" t="str">
            <v>TPVG201R</v>
          </cell>
          <cell r="F4720" t="str">
            <v>PCS</v>
          </cell>
        </row>
        <row r="4721">
          <cell r="C4721" t="str">
            <v>C-T076202M02</v>
          </cell>
          <cell r="D4721" t="str">
            <v>TPVG201R</v>
          </cell>
          <cell r="E4721" t="str">
            <v>VT-EXVG201AR</v>
          </cell>
          <cell r="F4721" t="str">
            <v>PCS</v>
          </cell>
        </row>
        <row r="4722">
          <cell r="C4722" t="str">
            <v>C-T076206A01</v>
          </cell>
          <cell r="D4722" t="str">
            <v>TPHD402R</v>
          </cell>
          <cell r="E4722" t="str">
            <v>HD200R</v>
          </cell>
          <cell r="F4722" t="str">
            <v>PCS</v>
          </cell>
        </row>
        <row r="4723">
          <cell r="C4723" t="str">
            <v>C-T076206D01</v>
          </cell>
          <cell r="D4723" t="str">
            <v>TPHD402R</v>
          </cell>
          <cell r="F4723" t="str">
            <v>PCS</v>
          </cell>
        </row>
        <row r="4724">
          <cell r="C4724" t="str">
            <v>C-T076206E00</v>
          </cell>
          <cell r="D4724" t="str">
            <v>HDBT70R</v>
          </cell>
          <cell r="F4724" t="str">
            <v>PCS</v>
          </cell>
        </row>
        <row r="4725">
          <cell r="C4725" t="str">
            <v>C-T076206E01</v>
          </cell>
          <cell r="D4725" t="str">
            <v>TPHD402R</v>
          </cell>
          <cell r="F4725" t="str">
            <v>PCS</v>
          </cell>
        </row>
        <row r="4726">
          <cell r="C4726" t="str">
            <v>C-T076206M02</v>
          </cell>
          <cell r="D4726" t="str">
            <v>TPHD402R</v>
          </cell>
          <cell r="E4726" t="str">
            <v>VT-EX402HBTR</v>
          </cell>
          <cell r="F4726" t="str">
            <v>PCS</v>
          </cell>
        </row>
        <row r="4727">
          <cell r="C4727" t="str">
            <v>C-T076206U02</v>
          </cell>
          <cell r="D4727" t="str">
            <v>TPHD402R</v>
          </cell>
          <cell r="E4727" t="str">
            <v>VCAT-HD-R</v>
          </cell>
          <cell r="F4727" t="str">
            <v>PCS</v>
          </cell>
        </row>
        <row r="4728">
          <cell r="C4728" t="str">
            <v>C-T076207A03</v>
          </cell>
          <cell r="D4728" t="str">
            <v>TPHD402PR</v>
          </cell>
          <cell r="E4728" t="str">
            <v>RTHDBT402PR</v>
          </cell>
          <cell r="F4728" t="str">
            <v>PCS</v>
          </cell>
        </row>
        <row r="4729">
          <cell r="C4729" t="str">
            <v>C-T076207E00</v>
          </cell>
          <cell r="D4729" t="str">
            <v>HDBT70PR</v>
          </cell>
          <cell r="F4729" t="str">
            <v>PCS</v>
          </cell>
        </row>
        <row r="4730">
          <cell r="C4730" t="str">
            <v>C-T076207E01</v>
          </cell>
          <cell r="D4730" t="str">
            <v>TPHD402PR</v>
          </cell>
          <cell r="F4730" t="str">
            <v>PCS</v>
          </cell>
        </row>
        <row r="4731">
          <cell r="C4731" t="str">
            <v>C-T076207I01</v>
          </cell>
          <cell r="D4731" t="str">
            <v>TPHD402PR</v>
          </cell>
          <cell r="E4731" t="str">
            <v>SSC-HDBT-RX</v>
          </cell>
          <cell r="F4731" t="str">
            <v>PCS</v>
          </cell>
        </row>
        <row r="4732">
          <cell r="C4732" t="str">
            <v>C-T076207K01</v>
          </cell>
          <cell r="D4732" t="str">
            <v>TPHD402PR</v>
          </cell>
          <cell r="E4732" t="str">
            <v>SY-HDBT-70PR</v>
          </cell>
          <cell r="F4732" t="str">
            <v>PCS</v>
          </cell>
        </row>
        <row r="4733">
          <cell r="C4733" t="str">
            <v>C-T076207M02</v>
          </cell>
          <cell r="D4733" t="str">
            <v>TPHD402PR</v>
          </cell>
          <cell r="E4733" t="str">
            <v>VT-EX402HBTPR</v>
          </cell>
          <cell r="F4733" t="str">
            <v>PCS</v>
          </cell>
        </row>
        <row r="4734">
          <cell r="C4734" t="str">
            <v>C-T076207U10</v>
          </cell>
          <cell r="D4734" t="str">
            <v>TPHD402PR</v>
          </cell>
          <cell r="E4734" t="str">
            <v>CM-BT10-RX70</v>
          </cell>
          <cell r="F4734" t="str">
            <v>PCS</v>
          </cell>
        </row>
        <row r="4735">
          <cell r="C4735" t="str">
            <v>C-T076207U14</v>
          </cell>
          <cell r="D4735" t="str">
            <v>TPHD402PR</v>
          </cell>
          <cell r="E4735" t="str">
            <v>VHR-1</v>
          </cell>
          <cell r="F4735" t="str">
            <v>PCS</v>
          </cell>
        </row>
        <row r="4736">
          <cell r="C4736" t="str">
            <v>C-T076208D01</v>
          </cell>
          <cell r="D4736" t="str">
            <v>TPHD403R</v>
          </cell>
          <cell r="F4736" t="str">
            <v>PCS</v>
          </cell>
        </row>
        <row r="4737">
          <cell r="C4737" t="str">
            <v>C-T076208E00</v>
          </cell>
          <cell r="D4737" t="str">
            <v>HDBT100R</v>
          </cell>
          <cell r="F4737" t="str">
            <v>PCS</v>
          </cell>
        </row>
        <row r="4738">
          <cell r="C4738" t="str">
            <v>C-T076208E01</v>
          </cell>
          <cell r="D4738" t="str">
            <v>TPHD403R</v>
          </cell>
          <cell r="F4738" t="str">
            <v>PCS</v>
          </cell>
        </row>
        <row r="4739">
          <cell r="C4739" t="str">
            <v>C-T076208K01</v>
          </cell>
          <cell r="D4739" t="str">
            <v>TPHD403R</v>
          </cell>
          <cell r="E4739" t="str">
            <v>SY-HDBT-100R</v>
          </cell>
          <cell r="F4739" t="str">
            <v>PCS</v>
          </cell>
        </row>
        <row r="4740">
          <cell r="C4740" t="str">
            <v>C-T076208M02</v>
          </cell>
          <cell r="D4740" t="str">
            <v>TPHD403R</v>
          </cell>
          <cell r="E4740" t="str">
            <v>VT-EX403HBTR</v>
          </cell>
          <cell r="F4740" t="str">
            <v>PCS</v>
          </cell>
        </row>
        <row r="4741">
          <cell r="C4741" t="str">
            <v>C-T076208U13</v>
          </cell>
          <cell r="D4741" t="str">
            <v>TPHD403R</v>
          </cell>
          <cell r="E4741" t="str">
            <v>HDBASE100ME R</v>
          </cell>
          <cell r="F4741" t="str">
            <v>PCS</v>
          </cell>
        </row>
        <row r="4742">
          <cell r="C4742" t="str">
            <v>C-T076209D02</v>
          </cell>
          <cell r="D4742" t="str">
            <v>TPHD403PR</v>
          </cell>
          <cell r="E4742" t="str">
            <v>77451-POE-R</v>
          </cell>
          <cell r="F4742" t="str">
            <v>PCS</v>
          </cell>
        </row>
        <row r="4743">
          <cell r="C4743" t="str">
            <v>C-T076209E00</v>
          </cell>
          <cell r="D4743" t="str">
            <v>HDBT100PR</v>
          </cell>
          <cell r="F4743" t="str">
            <v>PCS</v>
          </cell>
        </row>
        <row r="4744">
          <cell r="C4744" t="str">
            <v>C-T076209E01</v>
          </cell>
          <cell r="D4744" t="str">
            <v>TPHD403PR</v>
          </cell>
          <cell r="F4744" t="str">
            <v>PCS</v>
          </cell>
        </row>
        <row r="4745">
          <cell r="C4745" t="str">
            <v>C-T076209U10</v>
          </cell>
          <cell r="D4745" t="str">
            <v>TPHD403PR</v>
          </cell>
          <cell r="E4745" t="str">
            <v>CM-BT10-RX100</v>
          </cell>
          <cell r="F4745" t="str">
            <v>PCS</v>
          </cell>
        </row>
        <row r="4746">
          <cell r="C4746" t="str">
            <v>C-T076210U04</v>
          </cell>
          <cell r="D4746" t="str">
            <v>TPHD402PR</v>
          </cell>
          <cell r="E4746" t="str">
            <v>DIGI-HD60C-R</v>
          </cell>
          <cell r="F4746" t="str">
            <v>PCS</v>
          </cell>
        </row>
        <row r="4747">
          <cell r="C4747" t="str">
            <v>C-T076211U04</v>
          </cell>
          <cell r="D4747" t="str">
            <v>DIGI-VGASD2-R</v>
          </cell>
          <cell r="E4747" t="str">
            <v>DIGI-VGASD2-R</v>
          </cell>
          <cell r="F4747" t="str">
            <v>PCS</v>
          </cell>
        </row>
        <row r="4748">
          <cell r="C4748" t="str">
            <v>C-T076212E00</v>
          </cell>
          <cell r="D4748" t="str">
            <v>HDBT100PLR</v>
          </cell>
          <cell r="F4748" t="str">
            <v>PCS</v>
          </cell>
        </row>
        <row r="4749">
          <cell r="C4749" t="str">
            <v>C-T076212E01</v>
          </cell>
          <cell r="D4749" t="str">
            <v>TPHD403PLR</v>
          </cell>
          <cell r="F4749" t="str">
            <v>PCS</v>
          </cell>
        </row>
        <row r="4750">
          <cell r="C4750" t="str">
            <v>C-T076212R01</v>
          </cell>
          <cell r="D4750" t="str">
            <v>TPHD403PLR</v>
          </cell>
          <cell r="E4750" t="str">
            <v>HD-10HPE Rx</v>
          </cell>
          <cell r="F4750" t="str">
            <v>PCS</v>
          </cell>
        </row>
        <row r="4751">
          <cell r="C4751" t="str">
            <v>C-T076212U10</v>
          </cell>
          <cell r="D4751" t="str">
            <v>TPHD403PLR</v>
          </cell>
          <cell r="E4751" t="str">
            <v>CM-BT10-RX100</v>
          </cell>
          <cell r="F4751" t="str">
            <v>PCS</v>
          </cell>
        </row>
        <row r="4752">
          <cell r="C4752" t="str">
            <v>C-T076213A01</v>
          </cell>
          <cell r="D4752" t="str">
            <v>TPHD402R(NR)</v>
          </cell>
          <cell r="E4752" t="str">
            <v>AVG-HD402R</v>
          </cell>
          <cell r="F4752" t="str">
            <v>PCS</v>
          </cell>
        </row>
        <row r="4753">
          <cell r="C4753" t="str">
            <v>C-T076213D01</v>
          </cell>
          <cell r="D4753" t="str">
            <v>TPHD402R(NR)</v>
          </cell>
          <cell r="E4753" t="str">
            <v>7488000023</v>
          </cell>
          <cell r="F4753" t="str">
            <v>PCS</v>
          </cell>
        </row>
        <row r="4754">
          <cell r="C4754" t="str">
            <v>C-T076213E00</v>
          </cell>
          <cell r="D4754" t="str">
            <v>HDBT70R(NR)</v>
          </cell>
          <cell r="F4754" t="str">
            <v>PCS</v>
          </cell>
        </row>
        <row r="4755">
          <cell r="C4755" t="str">
            <v>C-T076213E01</v>
          </cell>
          <cell r="D4755" t="str">
            <v>TPHD402R(NR)</v>
          </cell>
          <cell r="F4755" t="str">
            <v>PCS</v>
          </cell>
        </row>
        <row r="4756">
          <cell r="C4756" t="str">
            <v>C-T076213U13</v>
          </cell>
          <cell r="D4756" t="str">
            <v>TPHD402R(NR)</v>
          </cell>
          <cell r="E4756" t="str">
            <v>HDBASE70MR</v>
          </cell>
          <cell r="F4756" t="str">
            <v>PCS</v>
          </cell>
        </row>
        <row r="4757">
          <cell r="C4757" t="str">
            <v>C-T076214A01</v>
          </cell>
          <cell r="D4757" t="str">
            <v>TPHD402PR(NR)</v>
          </cell>
          <cell r="E4757" t="str">
            <v>AVG-HD300R</v>
          </cell>
          <cell r="F4757" t="str">
            <v>PCS</v>
          </cell>
        </row>
        <row r="4758">
          <cell r="C4758" t="str">
            <v>C-T076214D01</v>
          </cell>
          <cell r="D4758" t="str">
            <v>TPHD402PR(NR)</v>
          </cell>
          <cell r="E4758" t="str">
            <v>HDMI-CAT Extender Adv. Reciever</v>
          </cell>
          <cell r="F4758" t="str">
            <v>PCS</v>
          </cell>
        </row>
        <row r="4759">
          <cell r="C4759" t="str">
            <v>C-T076214D02</v>
          </cell>
          <cell r="D4759" t="str">
            <v>TPHD402PR(NR)</v>
          </cell>
          <cell r="E4759" t="str">
            <v>77451-70-POE-R</v>
          </cell>
          <cell r="F4759" t="str">
            <v>PCS</v>
          </cell>
        </row>
        <row r="4760">
          <cell r="C4760" t="str">
            <v>C-T076214E00</v>
          </cell>
          <cell r="D4760" t="str">
            <v>HDBT70PR(NR)</v>
          </cell>
          <cell r="F4760" t="str">
            <v>PCS</v>
          </cell>
        </row>
        <row r="4761">
          <cell r="C4761" t="str">
            <v>C-T076214E01</v>
          </cell>
          <cell r="D4761" t="str">
            <v>TPHD402PR(NR)</v>
          </cell>
          <cell r="F4761" t="str">
            <v>PCS</v>
          </cell>
        </row>
        <row r="4762">
          <cell r="C4762" t="str">
            <v>C-T076214H01</v>
          </cell>
          <cell r="D4762" t="str">
            <v>TPHD402PR(NR)</v>
          </cell>
          <cell r="E4762" t="str">
            <v>HDBT60RxP</v>
          </cell>
          <cell r="F4762" t="str">
            <v>PCS</v>
          </cell>
        </row>
        <row r="4763">
          <cell r="C4763" t="str">
            <v>C-T076214I01</v>
          </cell>
          <cell r="D4763" t="str">
            <v>TPHD402PR(NR)</v>
          </cell>
          <cell r="E4763" t="str">
            <v>SSC-HDBT-RX</v>
          </cell>
          <cell r="F4763" t="str">
            <v>PCS</v>
          </cell>
        </row>
        <row r="4764">
          <cell r="C4764" t="str">
            <v>C-T076214K01</v>
          </cell>
          <cell r="D4764" t="str">
            <v>TPHD402PR</v>
          </cell>
          <cell r="E4764" t="str">
            <v>SY-HDBT-70PR</v>
          </cell>
          <cell r="F4764" t="str">
            <v>PCS</v>
          </cell>
        </row>
        <row r="4765">
          <cell r="C4765" t="str">
            <v>C-T076214R01</v>
          </cell>
          <cell r="D4765" t="str">
            <v>TPHD402PR(NR)</v>
          </cell>
          <cell r="E4765" t="str">
            <v>HD-07HPER</v>
          </cell>
          <cell r="F4765" t="str">
            <v>PCS</v>
          </cell>
        </row>
        <row r="4766">
          <cell r="C4766" t="str">
            <v>C-T076214U13</v>
          </cell>
          <cell r="D4766" t="str">
            <v>TPHD402PR(NR)</v>
          </cell>
          <cell r="E4766" t="str">
            <v>HDBASE70POER</v>
          </cell>
          <cell r="F4766" t="str">
            <v>PCS</v>
          </cell>
        </row>
        <row r="4767">
          <cell r="C4767" t="str">
            <v>C-T076301E00</v>
          </cell>
          <cell r="D4767" t="str">
            <v>TP200R2</v>
          </cell>
          <cell r="F4767" t="str">
            <v>PCS</v>
          </cell>
        </row>
        <row r="4768">
          <cell r="C4768" t="str">
            <v>C-T076301E01</v>
          </cell>
          <cell r="D4768" t="str">
            <v>TP200R2</v>
          </cell>
          <cell r="F4768" t="str">
            <v>PCS</v>
          </cell>
        </row>
        <row r="4769">
          <cell r="C4769" t="str">
            <v>C-T076401U04</v>
          </cell>
          <cell r="D4769" t="str">
            <v>DIGI-VGASD2-T4</v>
          </cell>
          <cell r="E4769" t="str">
            <v>DIGI-VGASD2-T4</v>
          </cell>
          <cell r="F4769" t="str">
            <v>PCS</v>
          </cell>
        </row>
        <row r="4770">
          <cell r="C4770" t="str">
            <v>C-T076801U04</v>
          </cell>
          <cell r="D4770" t="str">
            <v>DIGI-VGASD2-T8</v>
          </cell>
          <cell r="E4770" t="str">
            <v>DIGI-VGASD2-T8</v>
          </cell>
          <cell r="F4770" t="str">
            <v>PCS</v>
          </cell>
        </row>
        <row r="4771">
          <cell r="C4771" t="str">
            <v>C-T096101E00</v>
          </cell>
          <cell r="D4771" t="str">
            <v>DVFBT</v>
          </cell>
          <cell r="F4771" t="str">
            <v>PCS</v>
          </cell>
        </row>
        <row r="4772">
          <cell r="C4772" t="str">
            <v>C-T096101E01</v>
          </cell>
          <cell r="D4772" t="str">
            <v>FODV300T</v>
          </cell>
          <cell r="F4772" t="str">
            <v>PCS</v>
          </cell>
        </row>
        <row r="4773">
          <cell r="C4773" t="str">
            <v>C-T096201E00</v>
          </cell>
          <cell r="D4773" t="str">
            <v>DVFBR</v>
          </cell>
          <cell r="F4773" t="str">
            <v>PCS</v>
          </cell>
        </row>
        <row r="4774">
          <cell r="C4774" t="str">
            <v>C-T096201E01</v>
          </cell>
          <cell r="D4774" t="str">
            <v>FODV300R</v>
          </cell>
          <cell r="F4774" t="str">
            <v>PCS</v>
          </cell>
        </row>
        <row r="4775">
          <cell r="C4775" t="str">
            <v>C-T166107C19</v>
          </cell>
          <cell r="D4775" t="str">
            <v>TPHD402PT</v>
          </cell>
          <cell r="E4775" t="str">
            <v>HDBT-TX/B</v>
          </cell>
          <cell r="F4775" t="str">
            <v>PCS</v>
          </cell>
        </row>
        <row r="4776">
          <cell r="C4776" t="str">
            <v>C-T166107U16</v>
          </cell>
          <cell r="D4776" t="str">
            <v>TPHD402PT</v>
          </cell>
          <cell r="F4776" t="str">
            <v>PCS</v>
          </cell>
        </row>
        <row r="4777">
          <cell r="C4777" t="str">
            <v>C-T166109U16</v>
          </cell>
          <cell r="D4777" t="str">
            <v>TPHD403PT</v>
          </cell>
          <cell r="F4777" t="str">
            <v>PCS</v>
          </cell>
        </row>
        <row r="4778">
          <cell r="C4778" t="str">
            <v>C-T166119E00</v>
          </cell>
          <cell r="D4778" t="str">
            <v>UHBT70PT</v>
          </cell>
          <cell r="F4778" t="str">
            <v>PCS</v>
          </cell>
        </row>
        <row r="4779">
          <cell r="C4779" t="str">
            <v>C-T166119E01</v>
          </cell>
          <cell r="D4779" t="str">
            <v>TPHD-BYET</v>
          </cell>
          <cell r="F4779" t="str">
            <v>PCS</v>
          </cell>
        </row>
        <row r="4780">
          <cell r="C4780" t="str">
            <v>C-T166119U10</v>
          </cell>
          <cell r="D4780" t="str">
            <v>TPHD-BYET</v>
          </cell>
          <cell r="E4780" t="str">
            <v>CM-BT10-TX70-Lite</v>
          </cell>
          <cell r="F4780" t="str">
            <v>PCS</v>
          </cell>
        </row>
        <row r="4781">
          <cell r="C4781" t="str">
            <v>C-T166207C19</v>
          </cell>
          <cell r="D4781" t="str">
            <v>TPHD402PR</v>
          </cell>
          <cell r="E4781" t="str">
            <v>HDBT-RX/B</v>
          </cell>
          <cell r="F4781" t="str">
            <v>PCS</v>
          </cell>
        </row>
        <row r="4782">
          <cell r="C4782" t="str">
            <v>C-T166207U16</v>
          </cell>
          <cell r="D4782" t="str">
            <v>TPHD402PR</v>
          </cell>
          <cell r="E4782" t="str">
            <v>030-41910-HTR</v>
          </cell>
          <cell r="F4782" t="str">
            <v>PCS</v>
          </cell>
        </row>
        <row r="4783">
          <cell r="C4783" t="str">
            <v>C-T166209U16</v>
          </cell>
          <cell r="D4783" t="str">
            <v>TPHD403PR</v>
          </cell>
          <cell r="F4783" t="str">
            <v>PCS</v>
          </cell>
        </row>
        <row r="4784">
          <cell r="C4784" t="str">
            <v>C-T166219E00</v>
          </cell>
          <cell r="D4784" t="str">
            <v>UHBT70PR</v>
          </cell>
          <cell r="F4784" t="str">
            <v>PCS</v>
          </cell>
        </row>
        <row r="4785">
          <cell r="C4785" t="str">
            <v>C-T166219E01</v>
          </cell>
          <cell r="D4785" t="str">
            <v>TPHD-BYER</v>
          </cell>
          <cell r="F4785" t="str">
            <v>PCS</v>
          </cell>
        </row>
        <row r="4786">
          <cell r="C4786" t="str">
            <v>C-T166219U10</v>
          </cell>
          <cell r="D4786" t="str">
            <v>TPHD-BYER</v>
          </cell>
          <cell r="E4786" t="str">
            <v>CM-BT10-RX70-Lite</v>
          </cell>
          <cell r="F4786" t="str">
            <v>PCS</v>
          </cell>
        </row>
        <row r="4787">
          <cell r="C4787" t="str">
            <v>C-W020203E00</v>
          </cell>
          <cell r="D4787" t="str">
            <v>WVG2AL</v>
          </cell>
          <cell r="F4787" t="str">
            <v>PCS</v>
          </cell>
        </row>
        <row r="4788">
          <cell r="C4788" t="str">
            <v>C-W020203E01</v>
          </cell>
          <cell r="D4788" t="str">
            <v>WVG2AL</v>
          </cell>
          <cell r="F4788" t="str">
            <v>PCS</v>
          </cell>
        </row>
        <row r="4789">
          <cell r="C4789" t="str">
            <v>C-W020203M02</v>
          </cell>
          <cell r="D4789" t="str">
            <v>WVG2AL</v>
          </cell>
          <cell r="E4789" t="str">
            <v>VT-SWVG0201A</v>
          </cell>
          <cell r="F4789" t="str">
            <v>PCS</v>
          </cell>
        </row>
        <row r="4790">
          <cell r="C4790" t="str">
            <v>C-W020204E00</v>
          </cell>
          <cell r="D4790" t="str">
            <v>WVG2AL USB</v>
          </cell>
          <cell r="F4790" t="str">
            <v>PCS</v>
          </cell>
        </row>
        <row r="4791">
          <cell r="C4791" t="str">
            <v>C-W020204E01</v>
          </cell>
          <cell r="D4791" t="str">
            <v>WVG2AL USB</v>
          </cell>
          <cell r="F4791" t="str">
            <v>PCS</v>
          </cell>
        </row>
        <row r="4792">
          <cell r="C4792" t="str">
            <v>C-W020401E00</v>
          </cell>
          <cell r="D4792" t="str">
            <v>WVG4A</v>
          </cell>
          <cell r="F4792" t="str">
            <v>PCS</v>
          </cell>
        </row>
        <row r="4793">
          <cell r="C4793" t="str">
            <v>C-W020401E01</v>
          </cell>
          <cell r="D4793" t="str">
            <v>WVG4A</v>
          </cell>
          <cell r="F4793" t="str">
            <v>PCS</v>
          </cell>
        </row>
        <row r="4794">
          <cell r="C4794" t="str">
            <v>C-W020401M02</v>
          </cell>
          <cell r="D4794" t="str">
            <v>WVG4A</v>
          </cell>
          <cell r="E4794" t="str">
            <v>VT-SWVG0401A</v>
          </cell>
          <cell r="F4794" t="str">
            <v>PCS</v>
          </cell>
        </row>
        <row r="4795">
          <cell r="C4795" t="str">
            <v>C-W020801E00</v>
          </cell>
          <cell r="D4795" t="str">
            <v>WVG8</v>
          </cell>
          <cell r="F4795" t="str">
            <v>PCS</v>
          </cell>
        </row>
        <row r="4796">
          <cell r="C4796" t="str">
            <v>C-W020801E01</v>
          </cell>
          <cell r="D4796" t="str">
            <v>WVG8</v>
          </cell>
          <cell r="F4796" t="str">
            <v>PCS</v>
          </cell>
        </row>
        <row r="4797">
          <cell r="C4797" t="str">
            <v>C-W020802M02</v>
          </cell>
          <cell r="D4797" t="str">
            <v>WVG8A</v>
          </cell>
          <cell r="E4797" t="str">
            <v>VT-SWVG0801A</v>
          </cell>
          <cell r="F4797" t="str">
            <v>PCS</v>
          </cell>
        </row>
        <row r="4798">
          <cell r="C4798" t="str">
            <v>C-W021602E00</v>
          </cell>
          <cell r="D4798" t="str">
            <v>WVG16A</v>
          </cell>
          <cell r="F4798" t="str">
            <v>PCS</v>
          </cell>
        </row>
        <row r="4799">
          <cell r="C4799" t="str">
            <v>C-W021602E01</v>
          </cell>
          <cell r="D4799" t="str">
            <v>WVG16A</v>
          </cell>
          <cell r="F4799" t="str">
            <v>PCS</v>
          </cell>
        </row>
        <row r="4800">
          <cell r="C4800" t="str">
            <v>C-W050401D01</v>
          </cell>
          <cell r="D4800" t="str">
            <v>WHD4</v>
          </cell>
          <cell r="E4800" t="str">
            <v>KD-HDMI41</v>
          </cell>
          <cell r="F4800" t="str">
            <v>PCS</v>
          </cell>
        </row>
        <row r="4801">
          <cell r="C4801" t="str">
            <v>C-W050401E00</v>
          </cell>
          <cell r="D4801" t="str">
            <v>WHD4</v>
          </cell>
          <cell r="F4801" t="str">
            <v>PCS</v>
          </cell>
        </row>
        <row r="4802">
          <cell r="C4802" t="str">
            <v>C-W050401E01</v>
          </cell>
          <cell r="D4802" t="str">
            <v>WHD4</v>
          </cell>
          <cell r="F4802" t="str">
            <v>PCS</v>
          </cell>
        </row>
        <row r="4803">
          <cell r="C4803" t="str">
            <v>C-W050401K01</v>
          </cell>
          <cell r="D4803" t="str">
            <v>WHD4</v>
          </cell>
          <cell r="E4803" t="str">
            <v>SY-HD-S41</v>
          </cell>
          <cell r="F4803" t="str">
            <v>PCS</v>
          </cell>
        </row>
        <row r="4804">
          <cell r="C4804" t="str">
            <v>C-W050401M02</v>
          </cell>
          <cell r="D4804" t="str">
            <v>WHD4</v>
          </cell>
          <cell r="E4804" t="str">
            <v>VT-SWHD0401</v>
          </cell>
          <cell r="F4804" t="str">
            <v>PCS</v>
          </cell>
        </row>
        <row r="4805">
          <cell r="C4805" t="str">
            <v>C-W050401U10</v>
          </cell>
          <cell r="D4805" t="str">
            <v>WHD4</v>
          </cell>
          <cell r="E4805" t="str">
            <v>CM-SW4110-HD</v>
          </cell>
          <cell r="F4805" t="str">
            <v>PCS</v>
          </cell>
        </row>
        <row r="4806">
          <cell r="C4806" t="str">
            <v>C-W160401B01</v>
          </cell>
          <cell r="D4806" t="str">
            <v>WUH4A</v>
          </cell>
          <cell r="E4806" t="str">
            <v>NDS-SW41P</v>
          </cell>
          <cell r="F4806" t="str">
            <v>PCS</v>
          </cell>
        </row>
        <row r="4807">
          <cell r="C4807" t="str">
            <v>C-W160401E00</v>
          </cell>
          <cell r="D4807" t="str">
            <v>UH0401A</v>
          </cell>
          <cell r="F4807" t="str">
            <v>PCS</v>
          </cell>
        </row>
        <row r="4808">
          <cell r="C4808" t="str">
            <v>C-W160401E01</v>
          </cell>
          <cell r="D4808" t="str">
            <v>WUH4A</v>
          </cell>
          <cell r="F4808" t="str">
            <v>PCS</v>
          </cell>
        </row>
        <row r="4809">
          <cell r="C4809" t="str">
            <v>C-A000001</v>
          </cell>
          <cell r="D4809" t="str">
            <v>I-2805-1</v>
          </cell>
          <cell r="E4809" t="str">
            <v>待定丝印</v>
          </cell>
          <cell r="F4809" t="str">
            <v>PCS</v>
          </cell>
        </row>
        <row r="4810">
          <cell r="C4810" t="str">
            <v>C-A000002</v>
          </cell>
          <cell r="D4810" t="str">
            <v>I-2805-2</v>
          </cell>
          <cell r="E4810" t="str">
            <v>待定丝印</v>
          </cell>
          <cell r="F4810" t="str">
            <v>PCS</v>
          </cell>
        </row>
        <row r="4811">
          <cell r="C4811" t="str">
            <v>C-A707301</v>
          </cell>
          <cell r="D4811" t="str">
            <v>D-3001</v>
          </cell>
          <cell r="E4811" t="str">
            <v>待定丝印</v>
          </cell>
          <cell r="F4811" t="str">
            <v>PCS</v>
          </cell>
        </row>
        <row r="4812">
          <cell r="C4812" t="str">
            <v>C-A707302</v>
          </cell>
          <cell r="D4812" t="str">
            <v>D-3002</v>
          </cell>
          <cell r="E4812" t="str">
            <v>待定丝印</v>
          </cell>
          <cell r="F4812" t="str">
            <v>PCS</v>
          </cell>
        </row>
        <row r="4813">
          <cell r="C4813" t="str">
            <v>C-A717301</v>
          </cell>
          <cell r="D4813" t="str">
            <v>CAT-RE</v>
          </cell>
          <cell r="E4813" t="str">
            <v>待定丝印</v>
          </cell>
          <cell r="F4813" t="str">
            <v>PCS</v>
          </cell>
        </row>
        <row r="4814">
          <cell r="C4814" t="str">
            <v>C-A727307</v>
          </cell>
          <cell r="D4814" t="str">
            <v>D-3301C</v>
          </cell>
          <cell r="E4814" t="str">
            <v>待定丝印</v>
          </cell>
          <cell r="F4814" t="str">
            <v>PCS</v>
          </cell>
        </row>
        <row r="4815">
          <cell r="C4815" t="str">
            <v>C-A727308</v>
          </cell>
          <cell r="D4815" t="str">
            <v>D-3302C</v>
          </cell>
          <cell r="E4815" t="str">
            <v>待定丝印</v>
          </cell>
          <cell r="F4815" t="str">
            <v>PCS</v>
          </cell>
        </row>
        <row r="4816">
          <cell r="C4816" t="str">
            <v>C-A737301</v>
          </cell>
          <cell r="D4816" t="str">
            <v>D-3701</v>
          </cell>
          <cell r="E4816" t="str">
            <v>待定丝印</v>
          </cell>
          <cell r="F4816" t="str">
            <v>PCS</v>
          </cell>
        </row>
        <row r="4817">
          <cell r="C4817" t="str">
            <v>C-A747307</v>
          </cell>
          <cell r="D4817" t="str">
            <v>D-3301D</v>
          </cell>
          <cell r="E4817" t="str">
            <v>待定丝印</v>
          </cell>
          <cell r="F4817" t="str">
            <v>PCS</v>
          </cell>
        </row>
        <row r="4818">
          <cell r="C4818" t="str">
            <v>C-A747308</v>
          </cell>
          <cell r="D4818" t="str">
            <v>D-3302D</v>
          </cell>
          <cell r="E4818" t="str">
            <v>待定丝印</v>
          </cell>
          <cell r="F4818" t="str">
            <v>PCS</v>
          </cell>
        </row>
        <row r="4819">
          <cell r="C4819" t="str">
            <v>C-A767301</v>
          </cell>
          <cell r="D4819" t="str">
            <v>D-3304</v>
          </cell>
          <cell r="E4819" t="str">
            <v>待定丝印</v>
          </cell>
          <cell r="F4819" t="str">
            <v>PCS</v>
          </cell>
        </row>
        <row r="4820">
          <cell r="C4820" t="str">
            <v>C-A777301</v>
          </cell>
          <cell r="D4820" t="str">
            <v>D-3305</v>
          </cell>
          <cell r="E4820" t="str">
            <v>待定丝印</v>
          </cell>
          <cell r="F4820" t="str">
            <v>PCS</v>
          </cell>
        </row>
        <row r="4821">
          <cell r="C4821" t="str">
            <v>C-A807201</v>
          </cell>
          <cell r="D4821" t="str">
            <v>I-1001-8</v>
          </cell>
          <cell r="E4821" t="str">
            <v>待定丝印</v>
          </cell>
          <cell r="F4821" t="str">
            <v>PCS</v>
          </cell>
        </row>
        <row r="4822">
          <cell r="C4822" t="str">
            <v>C-A807202</v>
          </cell>
          <cell r="D4822" t="str">
            <v>I-1001-16</v>
          </cell>
          <cell r="E4822" t="str">
            <v>待定丝印</v>
          </cell>
          <cell r="F4822" t="str">
            <v>PCS</v>
          </cell>
        </row>
        <row r="4823">
          <cell r="C4823" t="str">
            <v>C-A807301</v>
          </cell>
          <cell r="D4823" t="str">
            <v>I-3001-8</v>
          </cell>
          <cell r="E4823" t="str">
            <v>待定丝印</v>
          </cell>
          <cell r="F4823" t="str">
            <v>PCS</v>
          </cell>
        </row>
        <row r="4824">
          <cell r="C4824" t="str">
            <v>C-A817201</v>
          </cell>
          <cell r="D4824" t="str">
            <v>I-1002</v>
          </cell>
          <cell r="E4824" t="str">
            <v>待定丝印</v>
          </cell>
          <cell r="F4824" t="str">
            <v>PCS</v>
          </cell>
        </row>
        <row r="4825">
          <cell r="C4825" t="str">
            <v>C-A827201</v>
          </cell>
          <cell r="D4825" t="str">
            <v>I-2802-8</v>
          </cell>
          <cell r="E4825" t="str">
            <v>待定丝印</v>
          </cell>
          <cell r="F4825" t="str">
            <v>PCS</v>
          </cell>
        </row>
        <row r="4826">
          <cell r="C4826" t="str">
            <v>C-A827202</v>
          </cell>
          <cell r="D4826" t="str">
            <v>I-2802-16</v>
          </cell>
          <cell r="E4826" t="str">
            <v>待定丝印</v>
          </cell>
          <cell r="F4826" t="str">
            <v>PCS</v>
          </cell>
        </row>
        <row r="4827">
          <cell r="C4827" t="str">
            <v>C-A837201</v>
          </cell>
          <cell r="D4827" t="str">
            <v>I-2803</v>
          </cell>
          <cell r="E4827" t="str">
            <v>待定丝印</v>
          </cell>
          <cell r="F4827" t="str">
            <v>PCS</v>
          </cell>
        </row>
        <row r="4828">
          <cell r="C4828" t="str">
            <v>C-A847201</v>
          </cell>
          <cell r="D4828" t="str">
            <v>I-2804-40</v>
          </cell>
          <cell r="E4828" t="str">
            <v>待定丝印</v>
          </cell>
          <cell r="F4828" t="str">
            <v>PCS</v>
          </cell>
        </row>
        <row r="4829">
          <cell r="C4829" t="str">
            <v>C-C000501</v>
          </cell>
          <cell r="D4829" t="str">
            <v>SC0501</v>
          </cell>
          <cell r="E4829" t="str">
            <v>待定丝印</v>
          </cell>
          <cell r="F4829" t="str">
            <v>PCS</v>
          </cell>
        </row>
        <row r="4830">
          <cell r="C4830" t="str">
            <v>C-C000502</v>
          </cell>
          <cell r="D4830" t="str">
            <v>SC0501D</v>
          </cell>
          <cell r="E4830" t="str">
            <v>待定丝印</v>
          </cell>
          <cell r="F4830" t="str">
            <v>PCS</v>
          </cell>
        </row>
        <row r="4831">
          <cell r="C4831" t="str">
            <v>C-C000503</v>
          </cell>
          <cell r="D4831" t="str">
            <v>SC0501(NR)</v>
          </cell>
          <cell r="E4831" t="str">
            <v>待定丝印</v>
          </cell>
          <cell r="F4831" t="str">
            <v>PCS</v>
          </cell>
        </row>
        <row r="4832">
          <cell r="C4832" t="str">
            <v>C-C000601</v>
          </cell>
          <cell r="D4832" t="str">
            <v>SC61D</v>
          </cell>
          <cell r="E4832" t="str">
            <v>待定丝印</v>
          </cell>
          <cell r="F4832" t="str">
            <v>PCS</v>
          </cell>
        </row>
        <row r="4833">
          <cell r="C4833" t="str">
            <v>C-C000801</v>
          </cell>
          <cell r="D4833" t="str">
            <v>SC81T</v>
          </cell>
          <cell r="E4833" t="str">
            <v>待定丝印</v>
          </cell>
          <cell r="F4833" t="str">
            <v>PCS</v>
          </cell>
        </row>
        <row r="4834">
          <cell r="C4834" t="str">
            <v>C-C000802</v>
          </cell>
          <cell r="D4834" t="str">
            <v>SC81T-N</v>
          </cell>
          <cell r="E4834" t="str">
            <v>待定丝印</v>
          </cell>
          <cell r="F4834" t="str">
            <v>PCS</v>
          </cell>
        </row>
        <row r="4835">
          <cell r="C4835" t="str">
            <v>C-C000902</v>
          </cell>
          <cell r="D4835" t="str">
            <v>SC91DM</v>
          </cell>
          <cell r="E4835" t="str">
            <v>待定丝印</v>
          </cell>
          <cell r="F4835" t="str">
            <v>PCS</v>
          </cell>
        </row>
        <row r="4836">
          <cell r="C4836" t="str">
            <v>C-C001201</v>
          </cell>
          <cell r="D4836" t="str">
            <v>PS121</v>
          </cell>
          <cell r="E4836" t="str">
            <v>待定丝印</v>
          </cell>
          <cell r="F4836" t="str">
            <v>PCS</v>
          </cell>
        </row>
        <row r="4837">
          <cell r="C4837" t="str">
            <v>C-C001203</v>
          </cell>
          <cell r="D4837" t="str">
            <v>SC1202</v>
          </cell>
          <cell r="E4837" t="str">
            <v>待定丝印</v>
          </cell>
          <cell r="F4837" t="str">
            <v>PCS</v>
          </cell>
        </row>
        <row r="4838">
          <cell r="C4838" t="str">
            <v>C-C001205</v>
          </cell>
          <cell r="D4838" t="str">
            <v>SC121D-T</v>
          </cell>
          <cell r="E4838" t="str">
            <v>待定丝印</v>
          </cell>
          <cell r="F4838" t="str">
            <v>PCS</v>
          </cell>
        </row>
        <row r="4839">
          <cell r="C4839" t="str">
            <v>C-C001206</v>
          </cell>
          <cell r="D4839" t="str">
            <v>SC121D-TN</v>
          </cell>
          <cell r="E4839" t="str">
            <v>待定丝印</v>
          </cell>
          <cell r="F4839" t="str">
            <v>PCS</v>
          </cell>
        </row>
        <row r="4840">
          <cell r="C4840" t="str">
            <v>C-C001207</v>
          </cell>
          <cell r="D4840" t="str">
            <v>SC121D-N</v>
          </cell>
          <cell r="E4840" t="str">
            <v>待定丝印</v>
          </cell>
          <cell r="F4840" t="str">
            <v>PCS</v>
          </cell>
        </row>
        <row r="4841">
          <cell r="C4841" t="str">
            <v>C-C001208</v>
          </cell>
          <cell r="D4841" t="str">
            <v>SC121D-TN</v>
          </cell>
          <cell r="E4841" t="str">
            <v>待定丝印</v>
          </cell>
          <cell r="F4841" t="str">
            <v>PCS</v>
          </cell>
        </row>
        <row r="4842">
          <cell r="C4842" t="str">
            <v>C-C001211</v>
          </cell>
          <cell r="D4842" t="str">
            <v>SC1202-T(P)</v>
          </cell>
          <cell r="E4842" t="str">
            <v>待定丝印</v>
          </cell>
          <cell r="F4842" t="str">
            <v>PCS</v>
          </cell>
        </row>
        <row r="4843">
          <cell r="C4843" t="str">
            <v>C-F166101</v>
          </cell>
          <cell r="D4843" t="str">
            <v>FOUH302T</v>
          </cell>
          <cell r="E4843" t="str">
            <v>待定丝印</v>
          </cell>
          <cell r="F4843" t="str">
            <v>PCS</v>
          </cell>
        </row>
        <row r="4844">
          <cell r="C4844" t="str">
            <v>C-F166201</v>
          </cell>
          <cell r="D4844" t="str">
            <v>FOUH302R</v>
          </cell>
          <cell r="E4844" t="str">
            <v>待定丝印</v>
          </cell>
          <cell r="F4844" t="str">
            <v>PCS</v>
          </cell>
        </row>
        <row r="4845">
          <cell r="C4845" t="str">
            <v>C-G100002</v>
          </cell>
          <cell r="D4845" t="str">
            <v>PA2B</v>
          </cell>
          <cell r="E4845" t="str">
            <v>待定丝印</v>
          </cell>
          <cell r="F4845" t="str">
            <v>PCS</v>
          </cell>
        </row>
        <row r="4846">
          <cell r="C4846" t="str">
            <v>C-G100003</v>
          </cell>
          <cell r="D4846" t="str">
            <v>PA3V</v>
          </cell>
          <cell r="E4846" t="str">
            <v>待定丝印</v>
          </cell>
          <cell r="F4846" t="str">
            <v>PCS</v>
          </cell>
        </row>
        <row r="4847">
          <cell r="C4847" t="str">
            <v>C-G100004</v>
          </cell>
          <cell r="D4847" t="str">
            <v>HDI-ISS</v>
          </cell>
          <cell r="E4847" t="str">
            <v>待定丝印</v>
          </cell>
          <cell r="F4847" t="str">
            <v>PCS</v>
          </cell>
        </row>
        <row r="4848">
          <cell r="C4848" t="str">
            <v>C-J000010</v>
          </cell>
          <cell r="D4848" t="str">
            <v>CHA2</v>
          </cell>
          <cell r="E4848" t="str">
            <v>待定丝印</v>
          </cell>
          <cell r="F4848" t="str">
            <v>PCS</v>
          </cell>
        </row>
        <row r="4849">
          <cell r="C4849" t="str">
            <v>C-J000011</v>
          </cell>
          <cell r="D4849" t="str">
            <v>CSH2</v>
          </cell>
          <cell r="E4849" t="str">
            <v>待定丝印</v>
          </cell>
          <cell r="F4849" t="str">
            <v>PCS</v>
          </cell>
        </row>
        <row r="4850">
          <cell r="C4850" t="str">
            <v>C-K000801</v>
          </cell>
          <cell r="D4850" t="str">
            <v>MMX88</v>
          </cell>
          <cell r="E4850" t="str">
            <v>待定丝印</v>
          </cell>
          <cell r="F4850" t="str">
            <v>PCS</v>
          </cell>
        </row>
        <row r="4851">
          <cell r="C4851" t="str">
            <v>C-K000802</v>
          </cell>
          <cell r="D4851" t="str">
            <v>MMX88-N</v>
          </cell>
          <cell r="E4851" t="str">
            <v>待定丝印</v>
          </cell>
          <cell r="F4851" t="str">
            <v>PCS</v>
          </cell>
        </row>
        <row r="4852">
          <cell r="C4852" t="str">
            <v>C-K000803</v>
          </cell>
          <cell r="D4852" t="str">
            <v>MMX88A</v>
          </cell>
          <cell r="E4852" t="str">
            <v>待定丝印</v>
          </cell>
          <cell r="F4852" t="str">
            <v>PCS</v>
          </cell>
        </row>
        <row r="4853">
          <cell r="C4853" t="str">
            <v>C-K001601</v>
          </cell>
          <cell r="D4853" t="str">
            <v>MMX1616</v>
          </cell>
          <cell r="E4853" t="str">
            <v>待定丝印</v>
          </cell>
          <cell r="F4853" t="str">
            <v>PCS</v>
          </cell>
        </row>
        <row r="4854">
          <cell r="C4854" t="str">
            <v>C-K001602</v>
          </cell>
          <cell r="D4854" t="str">
            <v>MMX1616-N</v>
          </cell>
          <cell r="E4854" t="str">
            <v>待定丝印</v>
          </cell>
          <cell r="F4854" t="str">
            <v>PCS</v>
          </cell>
        </row>
        <row r="4855">
          <cell r="C4855" t="str">
            <v>C-K003202</v>
          </cell>
          <cell r="D4855" t="str">
            <v>MMX3232</v>
          </cell>
          <cell r="E4855" t="str">
            <v>待定丝印</v>
          </cell>
          <cell r="F4855" t="str">
            <v>PCS</v>
          </cell>
        </row>
        <row r="4856">
          <cell r="C4856" t="str">
            <v>C-K003203</v>
          </cell>
          <cell r="D4856" t="str">
            <v>MMX3232-N</v>
          </cell>
          <cell r="E4856" t="str">
            <v>待定丝印</v>
          </cell>
          <cell r="F4856" t="str">
            <v>PCS</v>
          </cell>
        </row>
        <row r="4857">
          <cell r="C4857" t="str">
            <v>C-K006401</v>
          </cell>
          <cell r="D4857" t="str">
            <v>MMX6464</v>
          </cell>
          <cell r="E4857" t="str">
            <v>待定丝印</v>
          </cell>
          <cell r="F4857" t="str">
            <v>PCS</v>
          </cell>
        </row>
        <row r="4858">
          <cell r="C4858" t="str">
            <v>C-M010802</v>
          </cell>
          <cell r="D4858" t="str">
            <v>MCV88</v>
          </cell>
          <cell r="E4858" t="str">
            <v>待定丝印</v>
          </cell>
          <cell r="F4858" t="str">
            <v>PCS</v>
          </cell>
        </row>
        <row r="4859">
          <cell r="C4859" t="str">
            <v>C-M013212</v>
          </cell>
          <cell r="D4859" t="str">
            <v>MCV3232</v>
          </cell>
          <cell r="E4859" t="str">
            <v>待定丝印</v>
          </cell>
          <cell r="F4859" t="str">
            <v>PCS</v>
          </cell>
        </row>
        <row r="4860">
          <cell r="C4860" t="str">
            <v>C-M020401</v>
          </cell>
          <cell r="D4860" t="str">
            <v>MVG44A</v>
          </cell>
          <cell r="E4860" t="str">
            <v>待定丝印</v>
          </cell>
          <cell r="F4860" t="str">
            <v>PCS</v>
          </cell>
        </row>
        <row r="4861">
          <cell r="C4861" t="str">
            <v>C-M020803</v>
          </cell>
          <cell r="D4861" t="str">
            <v>MVG88</v>
          </cell>
          <cell r="E4861" t="str">
            <v>待定丝印</v>
          </cell>
          <cell r="F4861" t="str">
            <v>PCS</v>
          </cell>
        </row>
        <row r="4862">
          <cell r="C4862" t="str">
            <v>C-M020804</v>
          </cell>
          <cell r="D4862" t="str">
            <v>MVG88A</v>
          </cell>
          <cell r="E4862" t="str">
            <v>待定丝印</v>
          </cell>
          <cell r="F4862" t="str">
            <v>PCS</v>
          </cell>
        </row>
        <row r="4863">
          <cell r="C4863" t="str">
            <v>C-M030802</v>
          </cell>
          <cell r="D4863" t="str">
            <v>MRG88</v>
          </cell>
          <cell r="E4863" t="str">
            <v>待定丝印</v>
          </cell>
          <cell r="F4863" t="str">
            <v>PCS</v>
          </cell>
        </row>
        <row r="4864">
          <cell r="C4864" t="str">
            <v>C-M030803</v>
          </cell>
          <cell r="D4864" t="str">
            <v>MRG88A</v>
          </cell>
          <cell r="E4864" t="str">
            <v>待定丝印</v>
          </cell>
          <cell r="F4864" t="str">
            <v>PCS</v>
          </cell>
        </row>
        <row r="4865">
          <cell r="C4865" t="str">
            <v>C-M031604</v>
          </cell>
          <cell r="D4865" t="str">
            <v>MRG1616</v>
          </cell>
          <cell r="E4865" t="str">
            <v>待定丝印</v>
          </cell>
          <cell r="F4865" t="str">
            <v>PCS</v>
          </cell>
        </row>
        <row r="4866">
          <cell r="C4866" t="str">
            <v>C-M031605</v>
          </cell>
          <cell r="D4866" t="str">
            <v>MRG1616A</v>
          </cell>
          <cell r="E4866" t="str">
            <v>待定丝印</v>
          </cell>
          <cell r="F4866" t="str">
            <v>PCS</v>
          </cell>
        </row>
        <row r="4867">
          <cell r="C4867" t="str">
            <v>C-M033203</v>
          </cell>
          <cell r="D4867" t="str">
            <v>MRG3232</v>
          </cell>
          <cell r="E4867" t="str">
            <v>待定丝印</v>
          </cell>
          <cell r="F4867" t="str">
            <v>PCS</v>
          </cell>
        </row>
        <row r="4868">
          <cell r="C4868" t="str">
            <v>C-M033204</v>
          </cell>
          <cell r="D4868" t="str">
            <v>MRG3232A</v>
          </cell>
          <cell r="E4868" t="str">
            <v>待定丝印</v>
          </cell>
          <cell r="F4868" t="str">
            <v>PCS</v>
          </cell>
        </row>
        <row r="4869">
          <cell r="C4869" t="str">
            <v>C-M036404</v>
          </cell>
          <cell r="D4869" t="str">
            <v>MRG6464</v>
          </cell>
          <cell r="E4869" t="str">
            <v>待定丝印</v>
          </cell>
          <cell r="F4869" t="str">
            <v>PCS</v>
          </cell>
        </row>
        <row r="4870">
          <cell r="C4870" t="str">
            <v>C-M040401</v>
          </cell>
          <cell r="D4870" t="str">
            <v>MV4</v>
          </cell>
          <cell r="E4870" t="str">
            <v>待定丝印</v>
          </cell>
          <cell r="F4870" t="str">
            <v>PCS</v>
          </cell>
        </row>
        <row r="4871">
          <cell r="C4871" t="str">
            <v>C-M040402</v>
          </cell>
          <cell r="D4871" t="str">
            <v>MDV44</v>
          </cell>
          <cell r="E4871" t="str">
            <v>待定丝印</v>
          </cell>
          <cell r="F4871" t="str">
            <v>PCS</v>
          </cell>
        </row>
        <row r="4872">
          <cell r="C4872" t="str">
            <v>C-M040403</v>
          </cell>
          <cell r="D4872" t="str">
            <v>MDV44A</v>
          </cell>
          <cell r="E4872" t="str">
            <v>待定丝印</v>
          </cell>
          <cell r="F4872" t="str">
            <v>PCS</v>
          </cell>
        </row>
        <row r="4873">
          <cell r="C4873" t="str">
            <v>C-M040801</v>
          </cell>
          <cell r="D4873" t="str">
            <v>MDV88</v>
          </cell>
          <cell r="E4873" t="str">
            <v>待定丝印</v>
          </cell>
          <cell r="F4873" t="str">
            <v>PCS</v>
          </cell>
        </row>
        <row r="4874">
          <cell r="C4874" t="str">
            <v>C-M040802</v>
          </cell>
          <cell r="D4874" t="str">
            <v>MDV88A</v>
          </cell>
          <cell r="E4874" t="str">
            <v>待定丝印</v>
          </cell>
          <cell r="F4874" t="str">
            <v>PCS</v>
          </cell>
        </row>
        <row r="4875">
          <cell r="C4875" t="str">
            <v>C-M041604</v>
          </cell>
          <cell r="D4875" t="str">
            <v>MDV1616</v>
          </cell>
          <cell r="E4875" t="str">
            <v>待定丝印</v>
          </cell>
          <cell r="F4875" t="str">
            <v>PCS</v>
          </cell>
        </row>
        <row r="4876">
          <cell r="C4876" t="str">
            <v>C-M041605</v>
          </cell>
          <cell r="D4876" t="str">
            <v>MDV1616A</v>
          </cell>
          <cell r="E4876" t="str">
            <v>待定丝印</v>
          </cell>
          <cell r="F4876" t="str">
            <v>PCS</v>
          </cell>
        </row>
        <row r="4877">
          <cell r="C4877" t="str">
            <v>C-M043203</v>
          </cell>
          <cell r="D4877" t="str">
            <v>MDV3232</v>
          </cell>
          <cell r="E4877" t="str">
            <v>待定丝印</v>
          </cell>
          <cell r="F4877" t="str">
            <v>PCS</v>
          </cell>
        </row>
        <row r="4878">
          <cell r="C4878" t="str">
            <v>C-M046401</v>
          </cell>
          <cell r="D4878" t="str">
            <v>MDV6464</v>
          </cell>
          <cell r="E4878" t="str">
            <v>待定丝印</v>
          </cell>
          <cell r="F4878" t="str">
            <v>PCS</v>
          </cell>
        </row>
        <row r="4879">
          <cell r="C4879" t="str">
            <v>C-M050401</v>
          </cell>
          <cell r="D4879" t="str">
            <v>MHD44</v>
          </cell>
          <cell r="E4879" t="str">
            <v>待定丝印</v>
          </cell>
          <cell r="F4879" t="str">
            <v>PCS</v>
          </cell>
        </row>
        <row r="4880">
          <cell r="C4880" t="str">
            <v>C-M050402</v>
          </cell>
          <cell r="D4880" t="str">
            <v>MHD44TP</v>
          </cell>
          <cell r="E4880" t="str">
            <v>待定丝印</v>
          </cell>
          <cell r="F4880" t="str">
            <v>PCS</v>
          </cell>
        </row>
        <row r="4881">
          <cell r="C4881" t="str">
            <v>C-M050403</v>
          </cell>
          <cell r="D4881" t="str">
            <v>MHD44TP-N</v>
          </cell>
          <cell r="E4881" t="str">
            <v>待定丝印</v>
          </cell>
          <cell r="F4881" t="str">
            <v>PCS</v>
          </cell>
        </row>
        <row r="4882">
          <cell r="C4882" t="str">
            <v>C-M050404</v>
          </cell>
          <cell r="D4882" t="str">
            <v>HDMI44(F版本）</v>
          </cell>
          <cell r="E4882" t="str">
            <v>待定丝印</v>
          </cell>
          <cell r="F4882" t="str">
            <v>PCS</v>
          </cell>
        </row>
        <row r="4883">
          <cell r="C4883" t="str">
            <v>C-M050802</v>
          </cell>
          <cell r="D4883" t="str">
            <v>MHD88</v>
          </cell>
          <cell r="E4883" t="str">
            <v>待定丝印</v>
          </cell>
          <cell r="F4883" t="str">
            <v>PCS</v>
          </cell>
        </row>
        <row r="4884">
          <cell r="C4884" t="str">
            <v>C-M050803</v>
          </cell>
          <cell r="D4884" t="str">
            <v>MHD88-N</v>
          </cell>
          <cell r="E4884" t="str">
            <v>待定丝印</v>
          </cell>
          <cell r="F4884" t="str">
            <v>PCS</v>
          </cell>
        </row>
        <row r="4885">
          <cell r="C4885" t="str">
            <v>C-M050804</v>
          </cell>
          <cell r="D4885" t="str">
            <v>MHD88TP</v>
          </cell>
          <cell r="E4885" t="str">
            <v>待定丝印</v>
          </cell>
          <cell r="F4885" t="str">
            <v>PCS</v>
          </cell>
        </row>
        <row r="4886">
          <cell r="C4886" t="str">
            <v>C-M050805</v>
          </cell>
          <cell r="D4886" t="str">
            <v>MHD88TP-N</v>
          </cell>
          <cell r="E4886" t="str">
            <v>待定丝印</v>
          </cell>
          <cell r="F4886" t="str">
            <v>PCS</v>
          </cell>
        </row>
        <row r="4887">
          <cell r="C4887" t="str">
            <v>C-M051603</v>
          </cell>
          <cell r="D4887" t="str">
            <v>MHD1616</v>
          </cell>
          <cell r="E4887" t="str">
            <v>待定丝印</v>
          </cell>
          <cell r="F4887" t="str">
            <v>PCS</v>
          </cell>
        </row>
        <row r="4888">
          <cell r="C4888" t="str">
            <v>C-M051607</v>
          </cell>
          <cell r="D4888" t="str">
            <v>HDBT1616</v>
          </cell>
          <cell r="E4888" t="str">
            <v>待定丝印</v>
          </cell>
          <cell r="F4888" t="str">
            <v>PCS</v>
          </cell>
        </row>
        <row r="4889">
          <cell r="C4889" t="str">
            <v>C-M053203</v>
          </cell>
          <cell r="D4889" t="str">
            <v>MHD3232</v>
          </cell>
          <cell r="E4889" t="str">
            <v>待定丝印</v>
          </cell>
          <cell r="F4889" t="str">
            <v>PCS</v>
          </cell>
        </row>
        <row r="4890">
          <cell r="C4890" t="str">
            <v>C-Q140601</v>
          </cell>
          <cell r="D4890" t="str">
            <v>WP6</v>
          </cell>
          <cell r="E4890" t="str">
            <v>待定丝印</v>
          </cell>
          <cell r="F4890" t="str">
            <v>PCS</v>
          </cell>
        </row>
        <row r="4891">
          <cell r="C4891" t="str">
            <v>C-Q140801</v>
          </cell>
          <cell r="D4891" t="str">
            <v>BP8-B</v>
          </cell>
          <cell r="E4891" t="str">
            <v>待定丝印</v>
          </cell>
          <cell r="F4891" t="str">
            <v>PCS</v>
          </cell>
        </row>
        <row r="4892">
          <cell r="C4892" t="str">
            <v>C-Q140802</v>
          </cell>
          <cell r="D4892" t="str">
            <v>BP8-S</v>
          </cell>
          <cell r="E4892" t="str">
            <v>待定丝印</v>
          </cell>
          <cell r="F4892" t="str">
            <v>PCS</v>
          </cell>
        </row>
        <row r="4893">
          <cell r="C4893" t="str">
            <v>C-S050201</v>
          </cell>
          <cell r="D4893" t="str">
            <v>SHD2</v>
          </cell>
          <cell r="E4893" t="str">
            <v>待定丝印</v>
          </cell>
          <cell r="F4893" t="str">
            <v>PCS</v>
          </cell>
        </row>
        <row r="4894">
          <cell r="C4894" t="str">
            <v>C-S050202</v>
          </cell>
          <cell r="D4894" t="str">
            <v>SHD2A</v>
          </cell>
          <cell r="E4894" t="str">
            <v>待定丝印</v>
          </cell>
          <cell r="F4894" t="str">
            <v>PCS</v>
          </cell>
        </row>
        <row r="4895">
          <cell r="C4895" t="str">
            <v>C-S050401</v>
          </cell>
          <cell r="D4895" t="str">
            <v>SHD4</v>
          </cell>
          <cell r="E4895" t="str">
            <v>待定丝印</v>
          </cell>
          <cell r="F4895" t="str">
            <v>PCS</v>
          </cell>
        </row>
        <row r="4896">
          <cell r="C4896" t="str">
            <v>C-S160401</v>
          </cell>
          <cell r="D4896" t="str">
            <v>UHBT0104</v>
          </cell>
          <cell r="E4896" t="str">
            <v>待定丝印</v>
          </cell>
          <cell r="F4896" t="str">
            <v>PCS</v>
          </cell>
        </row>
        <row r="4897">
          <cell r="C4897" t="str">
            <v>C-T076101</v>
          </cell>
          <cell r="D4897" t="str">
            <v>TP200T</v>
          </cell>
          <cell r="E4897" t="str">
            <v>待定丝印</v>
          </cell>
          <cell r="F4897" t="str">
            <v>PCS</v>
          </cell>
        </row>
        <row r="4898">
          <cell r="C4898" t="str">
            <v>C-T076102</v>
          </cell>
          <cell r="D4898" t="str">
            <v>TPVG201T</v>
          </cell>
          <cell r="E4898" t="str">
            <v>待定丝印</v>
          </cell>
          <cell r="F4898" t="str">
            <v>PCS</v>
          </cell>
        </row>
        <row r="4899">
          <cell r="C4899" t="str">
            <v>C-T076106</v>
          </cell>
          <cell r="D4899" t="str">
            <v>TPHD402T</v>
          </cell>
          <cell r="E4899" t="str">
            <v>待定丝印</v>
          </cell>
          <cell r="F4899" t="str">
            <v>PCS</v>
          </cell>
        </row>
        <row r="4900">
          <cell r="C4900" t="str">
            <v>C-T076107</v>
          </cell>
          <cell r="D4900" t="str">
            <v>TPHD402PT</v>
          </cell>
          <cell r="E4900" t="str">
            <v>待定丝印</v>
          </cell>
          <cell r="F4900" t="str">
            <v>PCS</v>
          </cell>
        </row>
        <row r="4901">
          <cell r="C4901" t="str">
            <v>C-T076108</v>
          </cell>
          <cell r="D4901" t="str">
            <v>TPHD403T</v>
          </cell>
          <cell r="E4901" t="str">
            <v>待定丝印</v>
          </cell>
          <cell r="F4901" t="str">
            <v>PCS</v>
          </cell>
        </row>
        <row r="4902">
          <cell r="C4902" t="str">
            <v>C-T076109</v>
          </cell>
          <cell r="D4902" t="str">
            <v>TPHD403PT</v>
          </cell>
          <cell r="E4902" t="str">
            <v>待定丝印</v>
          </cell>
          <cell r="F4902" t="str">
            <v>PCS</v>
          </cell>
        </row>
        <row r="4903">
          <cell r="C4903" t="str">
            <v>C-T076110</v>
          </cell>
          <cell r="D4903" t="str">
            <v>TPHD402PT</v>
          </cell>
          <cell r="E4903" t="str">
            <v>待定丝印</v>
          </cell>
          <cell r="F4903" t="str">
            <v>PCS</v>
          </cell>
        </row>
        <row r="4904">
          <cell r="C4904" t="str">
            <v>C-T076111</v>
          </cell>
          <cell r="D4904" t="str">
            <v>DIGI-VGASD2-S</v>
          </cell>
          <cell r="E4904" t="str">
            <v>待定丝印</v>
          </cell>
          <cell r="F4904" t="str">
            <v>PCS</v>
          </cell>
        </row>
        <row r="4905">
          <cell r="C4905" t="str">
            <v>C-T076112</v>
          </cell>
          <cell r="D4905" t="str">
            <v>HDBT100PLT</v>
          </cell>
          <cell r="E4905" t="str">
            <v>待定丝印</v>
          </cell>
          <cell r="F4905" t="str">
            <v>PCS</v>
          </cell>
        </row>
        <row r="4906">
          <cell r="C4906" t="str">
            <v>C-T076201</v>
          </cell>
          <cell r="D4906" t="str">
            <v>TP200R</v>
          </cell>
          <cell r="E4906" t="str">
            <v>待定丝印</v>
          </cell>
          <cell r="F4906" t="str">
            <v>PCS</v>
          </cell>
        </row>
        <row r="4907">
          <cell r="C4907" t="str">
            <v>C-T076202</v>
          </cell>
          <cell r="D4907" t="str">
            <v>TPVG201R</v>
          </cell>
          <cell r="E4907" t="str">
            <v>待定丝印</v>
          </cell>
          <cell r="F4907" t="str">
            <v>PCS</v>
          </cell>
        </row>
        <row r="4908">
          <cell r="C4908" t="str">
            <v>C-T076206</v>
          </cell>
          <cell r="D4908" t="str">
            <v>TPHD402R</v>
          </cell>
          <cell r="E4908" t="str">
            <v>待定丝印</v>
          </cell>
          <cell r="F4908" t="str">
            <v>PCS</v>
          </cell>
        </row>
        <row r="4909">
          <cell r="C4909" t="str">
            <v>C-T076207</v>
          </cell>
          <cell r="D4909" t="str">
            <v>TPHD402PR</v>
          </cell>
          <cell r="E4909" t="str">
            <v>待定丝印</v>
          </cell>
          <cell r="F4909" t="str">
            <v>PCS</v>
          </cell>
        </row>
        <row r="4910">
          <cell r="C4910" t="str">
            <v>C-T076208</v>
          </cell>
          <cell r="D4910" t="str">
            <v>TPHD403R</v>
          </cell>
          <cell r="E4910" t="str">
            <v>待定丝印</v>
          </cell>
          <cell r="F4910" t="str">
            <v>PCS</v>
          </cell>
        </row>
        <row r="4911">
          <cell r="C4911" t="str">
            <v>C-T076209</v>
          </cell>
          <cell r="D4911" t="str">
            <v>TPHD403PR</v>
          </cell>
          <cell r="E4911" t="str">
            <v>待定丝印</v>
          </cell>
          <cell r="F4911" t="str">
            <v>PCS</v>
          </cell>
        </row>
        <row r="4912">
          <cell r="C4912" t="str">
            <v>C-T076210</v>
          </cell>
          <cell r="D4912" t="str">
            <v>TPHD402PR</v>
          </cell>
          <cell r="E4912" t="str">
            <v>待定丝印</v>
          </cell>
          <cell r="F4912" t="str">
            <v>PCS</v>
          </cell>
        </row>
        <row r="4913">
          <cell r="C4913" t="str">
            <v>C-T076211</v>
          </cell>
          <cell r="D4913" t="str">
            <v>DIGI-VGASD2-R</v>
          </cell>
          <cell r="E4913" t="str">
            <v>待定丝印</v>
          </cell>
          <cell r="F4913" t="str">
            <v>PCS</v>
          </cell>
        </row>
        <row r="4914">
          <cell r="C4914" t="str">
            <v>C-T076212</v>
          </cell>
          <cell r="D4914" t="str">
            <v>TPHD403PLR</v>
          </cell>
          <cell r="E4914" t="str">
            <v>待定丝印</v>
          </cell>
          <cell r="F4914" t="str">
            <v>PCS</v>
          </cell>
        </row>
        <row r="4915">
          <cell r="C4915" t="str">
            <v>C-T076301</v>
          </cell>
          <cell r="D4915" t="str">
            <v>TP200R2</v>
          </cell>
          <cell r="E4915" t="str">
            <v>待定丝印</v>
          </cell>
          <cell r="F4915" t="str">
            <v>PCS</v>
          </cell>
        </row>
        <row r="4916">
          <cell r="C4916" t="str">
            <v>C-T076401</v>
          </cell>
          <cell r="D4916" t="str">
            <v>DIGI-VGASD2-T4</v>
          </cell>
          <cell r="E4916" t="str">
            <v>待定丝印</v>
          </cell>
          <cell r="F4916" t="str">
            <v>PCS</v>
          </cell>
        </row>
        <row r="4917">
          <cell r="C4917" t="str">
            <v>C-T076801</v>
          </cell>
          <cell r="D4917" t="str">
            <v>DIGI-VGASD2-T8</v>
          </cell>
          <cell r="E4917" t="str">
            <v>待定丝印</v>
          </cell>
          <cell r="F4917" t="str">
            <v>PCS</v>
          </cell>
        </row>
        <row r="4918">
          <cell r="C4918" t="str">
            <v>C-T096101</v>
          </cell>
          <cell r="D4918" t="str">
            <v>FODV300T</v>
          </cell>
          <cell r="E4918" t="str">
            <v>待定丝印</v>
          </cell>
          <cell r="F4918" t="str">
            <v>PCS</v>
          </cell>
        </row>
        <row r="4919">
          <cell r="C4919" t="str">
            <v>C-T096201</v>
          </cell>
          <cell r="D4919" t="str">
            <v>FODV300R</v>
          </cell>
          <cell r="E4919" t="str">
            <v>待定丝印</v>
          </cell>
          <cell r="F4919" t="str">
            <v>PCS</v>
          </cell>
        </row>
        <row r="4920">
          <cell r="C4920" t="str">
            <v>C-T166119</v>
          </cell>
          <cell r="D4920" t="str">
            <v>TPHD-BYET</v>
          </cell>
          <cell r="E4920" t="str">
            <v>待定丝印</v>
          </cell>
          <cell r="F4920" t="str">
            <v>PCS</v>
          </cell>
        </row>
        <row r="4921">
          <cell r="C4921" t="str">
            <v>C-T166219</v>
          </cell>
          <cell r="D4921" t="str">
            <v>TPHD-BYER</v>
          </cell>
          <cell r="E4921" t="str">
            <v>待定丝印</v>
          </cell>
          <cell r="F4921" t="str">
            <v>PCS</v>
          </cell>
        </row>
        <row r="4922">
          <cell r="C4922" t="str">
            <v>C-W020203</v>
          </cell>
          <cell r="D4922" t="str">
            <v>WVG2AL</v>
          </cell>
          <cell r="E4922" t="str">
            <v>待定丝印</v>
          </cell>
          <cell r="F4922" t="str">
            <v>PCS</v>
          </cell>
        </row>
        <row r="4923">
          <cell r="C4923" t="str">
            <v>C-W020204</v>
          </cell>
          <cell r="D4923" t="str">
            <v>WVG2AL USB</v>
          </cell>
          <cell r="E4923" t="str">
            <v>待定丝印</v>
          </cell>
          <cell r="F4923" t="str">
            <v>PCS</v>
          </cell>
        </row>
        <row r="4924">
          <cell r="C4924" t="str">
            <v>C-W020401</v>
          </cell>
          <cell r="D4924" t="str">
            <v>WVG4A</v>
          </cell>
          <cell r="E4924" t="str">
            <v>待定丝印</v>
          </cell>
          <cell r="F4924" t="str">
            <v>PCS</v>
          </cell>
        </row>
        <row r="4925">
          <cell r="C4925" t="str">
            <v>C-W020802</v>
          </cell>
          <cell r="D4925" t="str">
            <v>WVG8A</v>
          </cell>
          <cell r="E4925" t="str">
            <v>待定丝印</v>
          </cell>
          <cell r="F4925" t="str">
            <v>PCS</v>
          </cell>
        </row>
        <row r="4926">
          <cell r="C4926" t="str">
            <v>C-W050401</v>
          </cell>
          <cell r="D4926" t="str">
            <v>WHD4</v>
          </cell>
          <cell r="E4926" t="str">
            <v>待定丝印</v>
          </cell>
          <cell r="F4926" t="str">
            <v>PCS</v>
          </cell>
        </row>
        <row r="4927">
          <cell r="C4927" t="str">
            <v>D-A727307E01</v>
          </cell>
          <cell r="D4927" t="str">
            <v>DUMMY-D-3301C</v>
          </cell>
          <cell r="F4927" t="str">
            <v>台</v>
          </cell>
        </row>
        <row r="4928">
          <cell r="C4928" t="str">
            <v>D-C000602E01</v>
          </cell>
          <cell r="D4928" t="str">
            <v>DUMMY-SC61E</v>
          </cell>
          <cell r="F4928" t="str">
            <v>台</v>
          </cell>
        </row>
        <row r="4929">
          <cell r="C4929" t="str">
            <v>D-C000801E01</v>
          </cell>
          <cell r="D4929" t="str">
            <v>DUMMY-SC81T</v>
          </cell>
          <cell r="F4929" t="str">
            <v>台</v>
          </cell>
        </row>
        <row r="4930">
          <cell r="C4930" t="str">
            <v>D-G100005E01</v>
          </cell>
          <cell r="D4930" t="str">
            <v>DUMMY-PA250</v>
          </cell>
          <cell r="F4930" t="str">
            <v>台</v>
          </cell>
        </row>
        <row r="4931">
          <cell r="C4931" t="str">
            <v>D-K003203E00</v>
          </cell>
          <cell r="D4931" t="str">
            <v>DUMMY-MODULAR3232-N</v>
          </cell>
          <cell r="F4931" t="str">
            <v>PCS</v>
          </cell>
        </row>
        <row r="4932">
          <cell r="C4932" t="str">
            <v>D-K006402E01</v>
          </cell>
          <cell r="D4932" t="str">
            <v>DUMMY-MMX6464-N</v>
          </cell>
          <cell r="F4932" t="str">
            <v>台</v>
          </cell>
        </row>
        <row r="4933">
          <cell r="C4933" t="str">
            <v>D-L176602E01</v>
          </cell>
          <cell r="D4933" t="str">
            <v>DUMMY-IPM2</v>
          </cell>
          <cell r="F4933" t="str">
            <v>台</v>
          </cell>
        </row>
        <row r="4934">
          <cell r="C4934" t="str">
            <v>D-M050601U04</v>
          </cell>
          <cell r="D4934" t="str">
            <v>DUMMY-FLX-64</v>
          </cell>
          <cell r="E4934" t="str">
            <v>FLX-64</v>
          </cell>
          <cell r="F4934" t="str">
            <v>台</v>
          </cell>
        </row>
        <row r="4935">
          <cell r="C4935" t="str">
            <v>D-M050601U10</v>
          </cell>
          <cell r="D4935" t="str">
            <v>DUMMY-MHD66TP-N</v>
          </cell>
          <cell r="E4935" t="str">
            <v>CM-MT6610-BT-70</v>
          </cell>
          <cell r="F4935" t="str">
            <v>台</v>
          </cell>
        </row>
        <row r="4936">
          <cell r="C4936" t="str">
            <v>D-M050804E00</v>
          </cell>
          <cell r="D4936" t="str">
            <v>DUMMY-HDBT88</v>
          </cell>
          <cell r="F4936" t="str">
            <v>台</v>
          </cell>
        </row>
        <row r="4937">
          <cell r="C4937" t="str">
            <v>D-S160401E00</v>
          </cell>
          <cell r="D4937" t="str">
            <v>DUMMY-UHBT0104</v>
          </cell>
          <cell r="F4937" t="str">
            <v>台</v>
          </cell>
        </row>
        <row r="4938">
          <cell r="C4938" t="str">
            <v>D-S160401E01</v>
          </cell>
          <cell r="D4938" t="str">
            <v>DUMMY-SUH4T</v>
          </cell>
          <cell r="F4938" t="str">
            <v>台</v>
          </cell>
        </row>
        <row r="4939">
          <cell r="C4939" t="str">
            <v>D-S160401K01</v>
          </cell>
          <cell r="D4939" t="str">
            <v>DUMMY-SUH4T</v>
          </cell>
          <cell r="E4939" t="str">
            <v>HDBT-14S</v>
          </cell>
          <cell r="F4939" t="str">
            <v>台</v>
          </cell>
        </row>
        <row r="4940">
          <cell r="C4940" t="str">
            <v>D-S160401U04</v>
          </cell>
          <cell r="D4940" t="str">
            <v>DUMMY-SUH4T</v>
          </cell>
          <cell r="E4940" t="str">
            <v>DIGI-1X4B-1H</v>
          </cell>
          <cell r="F4940" t="str">
            <v>台</v>
          </cell>
        </row>
        <row r="4941">
          <cell r="C4941" t="str">
            <v>D-S160402E01</v>
          </cell>
          <cell r="D4941" t="str">
            <v>DUMMY-SUH4</v>
          </cell>
          <cell r="F4941" t="str">
            <v>台</v>
          </cell>
        </row>
        <row r="4942">
          <cell r="C4942" t="str">
            <v>D-T076112E01</v>
          </cell>
          <cell r="D4942" t="str">
            <v>DUMMY-TPHD403PLT</v>
          </cell>
          <cell r="F4942" t="str">
            <v>台</v>
          </cell>
        </row>
        <row r="4943">
          <cell r="C4943" t="str">
            <v>D-T076112U04</v>
          </cell>
          <cell r="D4943" t="str">
            <v>DUMMY-TPHD403PLT</v>
          </cell>
          <cell r="E4943" t="str">
            <v>DIGI-HDX-S</v>
          </cell>
          <cell r="F4943" t="str">
            <v>台</v>
          </cell>
        </row>
        <row r="4944">
          <cell r="C4944" t="str">
            <v>D-T076114U04</v>
          </cell>
          <cell r="D4944" t="str">
            <v>DUMMY-TPHD402PT(NR)</v>
          </cell>
          <cell r="E4944" t="str">
            <v>DIGI-HD60-S</v>
          </cell>
          <cell r="F4944" t="str">
            <v>台</v>
          </cell>
        </row>
        <row r="4945">
          <cell r="C4945" t="str">
            <v>D-T076115E00</v>
          </cell>
          <cell r="D4945" t="str">
            <v>DUMMY-HDBT70PT-WPB</v>
          </cell>
          <cell r="F4945" t="str">
            <v>台</v>
          </cell>
        </row>
        <row r="4946">
          <cell r="C4946" t="str">
            <v>D-T076116E00</v>
          </cell>
          <cell r="D4946" t="str">
            <v>DUMMY-HDBT70PT-WPI</v>
          </cell>
          <cell r="F4946" t="str">
            <v>台</v>
          </cell>
        </row>
        <row r="4947">
          <cell r="C4947" t="str">
            <v>D-T076212E01</v>
          </cell>
          <cell r="D4947" t="str">
            <v>DUMMY-TPHD403PLR</v>
          </cell>
          <cell r="F4947" t="str">
            <v>台</v>
          </cell>
        </row>
        <row r="4948">
          <cell r="C4948" t="str">
            <v>D-T076212U04</v>
          </cell>
          <cell r="D4948" t="str">
            <v>DUMMY-TPHD403PLR</v>
          </cell>
          <cell r="E4948" t="str">
            <v>DIGI-HDX-R</v>
          </cell>
          <cell r="F4948" t="str">
            <v>台</v>
          </cell>
        </row>
        <row r="4949">
          <cell r="C4949" t="str">
            <v>D-T076214U04</v>
          </cell>
          <cell r="D4949" t="str">
            <v>DUMMY-TPHD402PR(NR)</v>
          </cell>
          <cell r="E4949" t="str">
            <v>DIGI-HD60-R</v>
          </cell>
          <cell r="F4949" t="str">
            <v>台</v>
          </cell>
        </row>
        <row r="4950">
          <cell r="C4950" t="str">
            <v>D-T166222E01</v>
          </cell>
          <cell r="D4950" t="str">
            <v>DUMMY-TPHD406PRA</v>
          </cell>
          <cell r="F4950" t="str">
            <v>台</v>
          </cell>
        </row>
        <row r="4951">
          <cell r="C4951" t="str">
            <v>D-W160401E01</v>
          </cell>
          <cell r="D4951" t="str">
            <v>DUMMY-WUH4A</v>
          </cell>
          <cell r="F4951" t="str">
            <v>台</v>
          </cell>
        </row>
        <row r="4952">
          <cell r="C4952" t="str">
            <v>C000501E00</v>
          </cell>
          <cell r="D4952" t="str">
            <v>SC0501</v>
          </cell>
          <cell r="F4952" t="str">
            <v>台</v>
          </cell>
        </row>
        <row r="4953">
          <cell r="C4953" t="str">
            <v>C000501E01</v>
          </cell>
          <cell r="D4953" t="str">
            <v>SC51T</v>
          </cell>
          <cell r="F4953" t="str">
            <v>台</v>
          </cell>
        </row>
        <row r="4954">
          <cell r="C4954" t="str">
            <v>C000501K01</v>
          </cell>
          <cell r="D4954" t="str">
            <v>SC51T</v>
          </cell>
          <cell r="E4954" t="str">
            <v>SY-MS51-AP</v>
          </cell>
          <cell r="F4954" t="str">
            <v>台</v>
          </cell>
        </row>
        <row r="4955">
          <cell r="C4955" t="str">
            <v>C000501U01</v>
          </cell>
          <cell r="D4955" t="str">
            <v>SC51T</v>
          </cell>
          <cell r="E4955" t="str">
            <v>TEK 51T-HD</v>
          </cell>
          <cell r="F4955" t="str">
            <v>台</v>
          </cell>
        </row>
        <row r="4956">
          <cell r="C4956" t="str">
            <v>C000501U13</v>
          </cell>
          <cell r="D4956" t="str">
            <v>SC51T</v>
          </cell>
          <cell r="E4956" t="str">
            <v>HDSC51HDBT</v>
          </cell>
          <cell r="F4956" t="str">
            <v>台</v>
          </cell>
        </row>
        <row r="4957">
          <cell r="C4957" t="str">
            <v>C000502A01</v>
          </cell>
          <cell r="D4957" t="str">
            <v>SC51D</v>
          </cell>
          <cell r="E4957" t="str">
            <v>AVG-SC51D</v>
          </cell>
          <cell r="F4957" t="str">
            <v>台</v>
          </cell>
        </row>
        <row r="4958">
          <cell r="C4958" t="str">
            <v>C000502C15</v>
          </cell>
          <cell r="D4958" t="str">
            <v>SC51D</v>
          </cell>
          <cell r="E4958" t="str">
            <v>AVM-YPHDMI-12</v>
          </cell>
          <cell r="F4958" t="str">
            <v>台</v>
          </cell>
        </row>
        <row r="4959">
          <cell r="C4959" t="str">
            <v>C000502E00</v>
          </cell>
          <cell r="D4959" t="str">
            <v>SC0501D</v>
          </cell>
          <cell r="F4959" t="str">
            <v>台</v>
          </cell>
        </row>
        <row r="4960">
          <cell r="C4960" t="str">
            <v>C000502E01</v>
          </cell>
          <cell r="D4960" t="str">
            <v>SC51D</v>
          </cell>
          <cell r="F4960" t="str">
            <v>台</v>
          </cell>
        </row>
        <row r="4961">
          <cell r="C4961" t="str">
            <v>C000502K01</v>
          </cell>
          <cell r="D4961" t="str">
            <v>SC51D</v>
          </cell>
          <cell r="E4961" t="str">
            <v>SY-MS51</v>
          </cell>
          <cell r="F4961" t="str">
            <v>台</v>
          </cell>
        </row>
        <row r="4962">
          <cell r="C4962" t="str">
            <v>C000502T01</v>
          </cell>
          <cell r="D4962" t="str">
            <v>SC51D</v>
          </cell>
          <cell r="F4962" t="str">
            <v>台</v>
          </cell>
        </row>
        <row r="4963">
          <cell r="C4963" t="str">
            <v>C000502U04</v>
          </cell>
          <cell r="D4963" t="str">
            <v>SC51D</v>
          </cell>
          <cell r="E4963" t="str">
            <v>DIGI-P51</v>
          </cell>
          <cell r="F4963" t="str">
            <v>台</v>
          </cell>
        </row>
        <row r="4964">
          <cell r="C4964" t="str">
            <v>C000502U13</v>
          </cell>
          <cell r="D4964" t="str">
            <v>SC51D</v>
          </cell>
          <cell r="E4964" t="str">
            <v>HDSC51D</v>
          </cell>
          <cell r="F4964" t="str">
            <v>台</v>
          </cell>
        </row>
        <row r="4965">
          <cell r="C4965" t="str">
            <v>C000503A01</v>
          </cell>
          <cell r="D4965" t="str">
            <v>SC51T(NR)</v>
          </cell>
          <cell r="E4965" t="str">
            <v>AVG-SC5IT</v>
          </cell>
          <cell r="F4965" t="str">
            <v>台</v>
          </cell>
        </row>
        <row r="4966">
          <cell r="C4966" t="str">
            <v>C000503D01</v>
          </cell>
          <cell r="D4966" t="str">
            <v>SC51T(NR)</v>
          </cell>
          <cell r="E4966" t="str">
            <v>Multiscale 52</v>
          </cell>
          <cell r="F4966" t="str">
            <v>台</v>
          </cell>
        </row>
        <row r="4967">
          <cell r="C4967" t="str">
            <v>C000503E00</v>
          </cell>
          <cell r="D4967" t="str">
            <v>SC0501(NR)</v>
          </cell>
          <cell r="F4967" t="str">
            <v>台</v>
          </cell>
        </row>
        <row r="4968">
          <cell r="C4968" t="str">
            <v>C000503E01</v>
          </cell>
          <cell r="D4968" t="str">
            <v>SC51T(NR)</v>
          </cell>
          <cell r="F4968" t="str">
            <v>台</v>
          </cell>
        </row>
        <row r="4969">
          <cell r="C4969" t="str">
            <v>C000503K01</v>
          </cell>
          <cell r="D4969" t="str">
            <v>SC51T(NR)</v>
          </cell>
          <cell r="E4969" t="str">
            <v>SY-MS51-AP</v>
          </cell>
          <cell r="F4969" t="str">
            <v>台</v>
          </cell>
        </row>
        <row r="4970">
          <cell r="C4970" t="str">
            <v>C000503T01</v>
          </cell>
          <cell r="D4970" t="str">
            <v>SC51T(NR)</v>
          </cell>
          <cell r="F4970" t="str">
            <v>台</v>
          </cell>
        </row>
        <row r="4971">
          <cell r="C4971" t="str">
            <v>C000503U04</v>
          </cell>
          <cell r="D4971" t="str">
            <v>SC51T(NR)</v>
          </cell>
          <cell r="E4971" t="str">
            <v>DIGI-P52</v>
          </cell>
          <cell r="F4971" t="str">
            <v>台</v>
          </cell>
        </row>
        <row r="4972">
          <cell r="C4972" t="str">
            <v>C000801E00</v>
          </cell>
          <cell r="D4972" t="str">
            <v>SC0801T</v>
          </cell>
          <cell r="F4972" t="str">
            <v>台</v>
          </cell>
        </row>
        <row r="4973">
          <cell r="C4973" t="str">
            <v>C000801E01</v>
          </cell>
          <cell r="D4973" t="str">
            <v>SC81T</v>
          </cell>
          <cell r="F4973" t="str">
            <v>台</v>
          </cell>
        </row>
        <row r="4974">
          <cell r="C4974" t="str">
            <v>C000802E00</v>
          </cell>
          <cell r="D4974" t="str">
            <v>SC0801T-N</v>
          </cell>
          <cell r="F4974" t="str">
            <v>台</v>
          </cell>
        </row>
        <row r="4975">
          <cell r="C4975" t="str">
            <v>C000802E01</v>
          </cell>
          <cell r="D4975" t="str">
            <v>SC81T-N</v>
          </cell>
          <cell r="F4975" t="str">
            <v>台</v>
          </cell>
        </row>
        <row r="4976">
          <cell r="C4976" t="str">
            <v>C000802I01</v>
          </cell>
          <cell r="D4976" t="str">
            <v>SC81T-N</v>
          </cell>
          <cell r="E4976" t="str">
            <v>SSC-81HDBT</v>
          </cell>
          <cell r="F4976" t="str">
            <v>台</v>
          </cell>
        </row>
        <row r="4977">
          <cell r="C4977" t="str">
            <v>C000803E00</v>
          </cell>
          <cell r="D4977" t="str">
            <v>SC0801T-N(NR)</v>
          </cell>
          <cell r="F4977" t="str">
            <v>台</v>
          </cell>
        </row>
        <row r="4978">
          <cell r="C4978" t="str">
            <v>C000803E01</v>
          </cell>
          <cell r="D4978" t="str">
            <v>SC81T-N(NR)</v>
          </cell>
          <cell r="F4978" t="str">
            <v>台</v>
          </cell>
        </row>
        <row r="4979">
          <cell r="C4979" t="str">
            <v>C000803I01</v>
          </cell>
          <cell r="D4979" t="str">
            <v>SC81T-N(NR)</v>
          </cell>
          <cell r="E4979" t="str">
            <v>SSC-81HDBT</v>
          </cell>
          <cell r="F4979" t="str">
            <v>台</v>
          </cell>
        </row>
        <row r="4980">
          <cell r="C4980" t="str">
            <v>C000901E00</v>
          </cell>
          <cell r="D4980" t="str">
            <v>SC91D</v>
          </cell>
          <cell r="F4980" t="str">
            <v>台</v>
          </cell>
        </row>
        <row r="4981">
          <cell r="C4981" t="str">
            <v>C000901E01</v>
          </cell>
          <cell r="D4981" t="str">
            <v>SC91D</v>
          </cell>
          <cell r="F4981" t="str">
            <v>台</v>
          </cell>
        </row>
        <row r="4982">
          <cell r="C4982" t="str">
            <v>C001203A01</v>
          </cell>
          <cell r="D4982" t="str">
            <v>SC121D</v>
          </cell>
          <cell r="E4982" t="str">
            <v>AVG-SC121D</v>
          </cell>
          <cell r="F4982" t="str">
            <v>台</v>
          </cell>
        </row>
        <row r="4983">
          <cell r="C4983" t="str">
            <v>C001203C01</v>
          </cell>
          <cell r="D4983" t="str">
            <v>SC121D</v>
          </cell>
          <cell r="F4983" t="str">
            <v>台</v>
          </cell>
        </row>
        <row r="4984">
          <cell r="C4984" t="str">
            <v>C001203E00</v>
          </cell>
          <cell r="D4984" t="str">
            <v>SC1202</v>
          </cell>
          <cell r="F4984" t="str">
            <v>台</v>
          </cell>
        </row>
        <row r="4985">
          <cell r="C4985" t="str">
            <v>C001203E01</v>
          </cell>
          <cell r="D4985" t="str">
            <v>SC121D</v>
          </cell>
          <cell r="F4985" t="str">
            <v>台</v>
          </cell>
        </row>
        <row r="4986">
          <cell r="C4986" t="str">
            <v>C001203K01</v>
          </cell>
          <cell r="D4986" t="str">
            <v>SC121D</v>
          </cell>
          <cell r="E4986" t="str">
            <v>SY-MS121</v>
          </cell>
          <cell r="F4986" t="str">
            <v>台</v>
          </cell>
        </row>
        <row r="4987">
          <cell r="C4987" t="str">
            <v>C001203S02</v>
          </cell>
          <cell r="D4987" t="str">
            <v>SC121D</v>
          </cell>
          <cell r="E4987" t="str">
            <v>CMS-101</v>
          </cell>
          <cell r="F4987" t="str">
            <v>台</v>
          </cell>
        </row>
        <row r="4988">
          <cell r="C4988" t="str">
            <v>C001203T01</v>
          </cell>
          <cell r="D4988" t="str">
            <v>SC121D</v>
          </cell>
          <cell r="F4988" t="str">
            <v>台</v>
          </cell>
        </row>
        <row r="4989">
          <cell r="C4989" t="str">
            <v>C001203U02</v>
          </cell>
          <cell r="D4989" t="str">
            <v>SC121D</v>
          </cell>
          <cell r="E4989" t="str">
            <v>VSC-101</v>
          </cell>
          <cell r="F4989" t="str">
            <v>台</v>
          </cell>
        </row>
        <row r="4990">
          <cell r="C4990" t="str">
            <v>C001203U11</v>
          </cell>
          <cell r="D4990" t="str">
            <v>SC121D</v>
          </cell>
          <cell r="E4990" t="str">
            <v>APX1202 HD</v>
          </cell>
          <cell r="F4990" t="str">
            <v>台</v>
          </cell>
        </row>
        <row r="4991">
          <cell r="C4991" t="str">
            <v>C001204C01</v>
          </cell>
          <cell r="D4991" t="str">
            <v>SC121D-N</v>
          </cell>
          <cell r="F4991" t="str">
            <v>台</v>
          </cell>
        </row>
        <row r="4992">
          <cell r="C4992" t="str">
            <v>C001204E00</v>
          </cell>
          <cell r="D4992" t="str">
            <v>SC1202-N</v>
          </cell>
          <cell r="F4992" t="str">
            <v>台</v>
          </cell>
        </row>
        <row r="4993">
          <cell r="C4993" t="str">
            <v>C001204E01</v>
          </cell>
          <cell r="D4993" t="str">
            <v>SC121D-N</v>
          </cell>
          <cell r="F4993" t="str">
            <v>台</v>
          </cell>
        </row>
        <row r="4994">
          <cell r="C4994" t="str">
            <v>C001204T01</v>
          </cell>
          <cell r="D4994" t="str">
            <v>SC121D-N</v>
          </cell>
          <cell r="F4994" t="str">
            <v>台</v>
          </cell>
        </row>
        <row r="4995">
          <cell r="C4995" t="str">
            <v>C001204U13</v>
          </cell>
          <cell r="D4995" t="str">
            <v>SC121D-N</v>
          </cell>
          <cell r="E4995" t="str">
            <v>HDSC12</v>
          </cell>
          <cell r="F4995" t="str">
            <v>台</v>
          </cell>
        </row>
        <row r="4996">
          <cell r="C4996" t="str">
            <v>C001205A01</v>
          </cell>
          <cell r="D4996" t="str">
            <v>SC121D-T</v>
          </cell>
          <cell r="E4996" t="str">
            <v>AVG-SC121DT</v>
          </cell>
          <cell r="F4996" t="str">
            <v>台</v>
          </cell>
        </row>
        <row r="4997">
          <cell r="C4997" t="str">
            <v>C001205C01</v>
          </cell>
          <cell r="D4997" t="str">
            <v>SC121D-T</v>
          </cell>
          <cell r="F4997" t="str">
            <v>台</v>
          </cell>
        </row>
        <row r="4998">
          <cell r="C4998" t="str">
            <v>C001205E00</v>
          </cell>
          <cell r="D4998" t="str">
            <v>SC1202-T</v>
          </cell>
          <cell r="F4998" t="str">
            <v>台</v>
          </cell>
        </row>
        <row r="4999">
          <cell r="C4999" t="str">
            <v>C001205E01</v>
          </cell>
          <cell r="D4999" t="str">
            <v>SC121D-T</v>
          </cell>
          <cell r="F4999" t="str">
            <v>台</v>
          </cell>
        </row>
        <row r="5000">
          <cell r="C5000" t="str">
            <v>C001205K01</v>
          </cell>
          <cell r="D5000" t="str">
            <v>SC121D-T</v>
          </cell>
          <cell r="E5000" t="str">
            <v>SY-MS121-AP</v>
          </cell>
          <cell r="F5000" t="str">
            <v>台</v>
          </cell>
        </row>
        <row r="5001">
          <cell r="C5001" t="str">
            <v>C001205T01</v>
          </cell>
          <cell r="D5001" t="str">
            <v>SC121D-T</v>
          </cell>
          <cell r="F5001" t="str">
            <v>台</v>
          </cell>
        </row>
        <row r="5002">
          <cell r="C5002" t="str">
            <v>C001205U01</v>
          </cell>
          <cell r="D5002" t="str">
            <v>SC121D-T</v>
          </cell>
          <cell r="E5002" t="str">
            <v>TEK 1201-HD</v>
          </cell>
          <cell r="F5002" t="str">
            <v>台</v>
          </cell>
        </row>
        <row r="5003">
          <cell r="C5003" t="str">
            <v>C001205U12</v>
          </cell>
          <cell r="D5003" t="str">
            <v>SC121D-T</v>
          </cell>
          <cell r="E5003" t="str">
            <v>ASP-S123V-W</v>
          </cell>
          <cell r="F5003" t="str">
            <v>台</v>
          </cell>
        </row>
        <row r="5004">
          <cell r="C5004" t="str">
            <v>C001206C01</v>
          </cell>
          <cell r="D5004" t="str">
            <v>SC121D-TN</v>
          </cell>
          <cell r="F5004" t="str">
            <v>台</v>
          </cell>
        </row>
        <row r="5005">
          <cell r="C5005" t="str">
            <v>C001206E00</v>
          </cell>
          <cell r="D5005" t="str">
            <v>SC1202-TN</v>
          </cell>
          <cell r="F5005" t="str">
            <v>台</v>
          </cell>
        </row>
        <row r="5006">
          <cell r="C5006" t="str">
            <v>C001206E01</v>
          </cell>
          <cell r="D5006" t="str">
            <v>SC121D-TN</v>
          </cell>
          <cell r="F5006" t="str">
            <v>台</v>
          </cell>
        </row>
        <row r="5007">
          <cell r="C5007" t="str">
            <v>C001206M02</v>
          </cell>
          <cell r="D5007" t="str">
            <v>SC121D-TN</v>
          </cell>
          <cell r="E5007" t="str">
            <v>VT-SC1201HVG</v>
          </cell>
          <cell r="F5007" t="str">
            <v>台</v>
          </cell>
        </row>
        <row r="5008">
          <cell r="C5008" t="str">
            <v>C001206T01</v>
          </cell>
          <cell r="D5008" t="str">
            <v>SC121D-TN</v>
          </cell>
          <cell r="F5008" t="str">
            <v>台</v>
          </cell>
        </row>
        <row r="5009">
          <cell r="C5009" t="str">
            <v>C001206U02</v>
          </cell>
          <cell r="D5009" t="str">
            <v>SC121D-TN</v>
          </cell>
          <cell r="E5009" t="str">
            <v>VSC-101tn</v>
          </cell>
          <cell r="F5009" t="str">
            <v>台</v>
          </cell>
        </row>
        <row r="5010">
          <cell r="C5010" t="str">
            <v>C001206U13</v>
          </cell>
          <cell r="D5010" t="str">
            <v>SC121D-TN</v>
          </cell>
          <cell r="E5010" t="str">
            <v>HDSC12D</v>
          </cell>
          <cell r="F5010" t="str">
            <v>台</v>
          </cell>
        </row>
        <row r="5011">
          <cell r="C5011" t="str">
            <v>C001207U04</v>
          </cell>
          <cell r="D5011" t="str">
            <v>SC121D-N</v>
          </cell>
          <cell r="E5011" t="str">
            <v>DIGI-P122</v>
          </cell>
          <cell r="F5011" t="str">
            <v>台</v>
          </cell>
        </row>
        <row r="5012">
          <cell r="C5012" t="str">
            <v>C001208U04</v>
          </cell>
          <cell r="D5012" t="str">
            <v>SC121D-TN</v>
          </cell>
          <cell r="E5012" t="str">
            <v>DIGI-P123</v>
          </cell>
          <cell r="F5012" t="str">
            <v>台</v>
          </cell>
        </row>
        <row r="5013">
          <cell r="C5013" t="str">
            <v>C001209E00</v>
          </cell>
          <cell r="D5013" t="str">
            <v>SC1202-T(NR)</v>
          </cell>
          <cell r="F5013" t="str">
            <v>台</v>
          </cell>
        </row>
        <row r="5014">
          <cell r="C5014" t="str">
            <v>C001209E01</v>
          </cell>
          <cell r="D5014" t="str">
            <v>SC121D-T(NR)</v>
          </cell>
          <cell r="F5014" t="str">
            <v>台</v>
          </cell>
        </row>
        <row r="5015">
          <cell r="C5015" t="str">
            <v>C001209T01</v>
          </cell>
          <cell r="D5015" t="str">
            <v>SC121D-T(NR)</v>
          </cell>
          <cell r="F5015" t="str">
            <v>台</v>
          </cell>
        </row>
        <row r="5016">
          <cell r="C5016" t="str">
            <v>C001210E00</v>
          </cell>
          <cell r="D5016" t="str">
            <v>SC1202-TN(NR)</v>
          </cell>
          <cell r="F5016" t="str">
            <v>台</v>
          </cell>
        </row>
        <row r="5017">
          <cell r="C5017" t="str">
            <v>C001210E01</v>
          </cell>
          <cell r="D5017" t="str">
            <v>SC121D-TN(NR)</v>
          </cell>
          <cell r="F5017" t="str">
            <v>台</v>
          </cell>
        </row>
        <row r="5018">
          <cell r="C5018" t="str">
            <v>C001210U05</v>
          </cell>
          <cell r="D5018" t="str">
            <v>SC121D-TN(NR)</v>
          </cell>
          <cell r="E5018" t="str">
            <v>SC-12BT</v>
          </cell>
          <cell r="F5018" t="str">
            <v>台</v>
          </cell>
        </row>
        <row r="5019">
          <cell r="C5019" t="str">
            <v>C001211E00</v>
          </cell>
          <cell r="D5019" t="str">
            <v>SC1202-T</v>
          </cell>
          <cell r="F5019" t="str">
            <v>台</v>
          </cell>
        </row>
        <row r="5020">
          <cell r="C5020" t="str">
            <v>C001211E01</v>
          </cell>
          <cell r="D5020" t="str">
            <v>SC121D-T</v>
          </cell>
          <cell r="F5020" t="str">
            <v>台</v>
          </cell>
        </row>
        <row r="5021">
          <cell r="C5021" t="str">
            <v>C001211K01</v>
          </cell>
          <cell r="D5021" t="str">
            <v>SC121D-T</v>
          </cell>
          <cell r="E5021" t="str">
            <v>SY-MS121-AP</v>
          </cell>
          <cell r="F5021" t="str">
            <v>台</v>
          </cell>
        </row>
        <row r="5022">
          <cell r="C5022" t="str">
            <v>C001211U01</v>
          </cell>
          <cell r="D5022" t="str">
            <v>SC121D-T</v>
          </cell>
          <cell r="E5022" t="str">
            <v>TEK 1201-HD</v>
          </cell>
          <cell r="F5022" t="str">
            <v>台</v>
          </cell>
        </row>
        <row r="5023">
          <cell r="C5023" t="str">
            <v>C001212E00</v>
          </cell>
          <cell r="D5023" t="str">
            <v>SC1202-TN</v>
          </cell>
          <cell r="F5023" t="str">
            <v>台</v>
          </cell>
        </row>
        <row r="5024">
          <cell r="C5024" t="str">
            <v>C001212E01</v>
          </cell>
          <cell r="D5024" t="str">
            <v>SC121D-TN</v>
          </cell>
          <cell r="F5024" t="str">
            <v>台</v>
          </cell>
        </row>
        <row r="5025">
          <cell r="C5025" t="str">
            <v>C001212T01</v>
          </cell>
          <cell r="D5025" t="str">
            <v>SC121D-TN</v>
          </cell>
          <cell r="F5025" t="str">
            <v>台</v>
          </cell>
        </row>
        <row r="5026">
          <cell r="C5026" t="str">
            <v>C001212U13</v>
          </cell>
          <cell r="D5026" t="str">
            <v>SC121D-TN</v>
          </cell>
          <cell r="E5026" t="str">
            <v>HDSC12D</v>
          </cell>
          <cell r="F5026" t="str">
            <v>台</v>
          </cell>
        </row>
        <row r="5027">
          <cell r="C5027" t="str">
            <v>C001213E00</v>
          </cell>
          <cell r="D5027" t="str">
            <v>SC1202-T(NR)</v>
          </cell>
          <cell r="F5027" t="str">
            <v>台</v>
          </cell>
        </row>
        <row r="5028">
          <cell r="C5028" t="str">
            <v>C001213E01</v>
          </cell>
          <cell r="D5028" t="str">
            <v>SC121D-T(NR)</v>
          </cell>
          <cell r="F5028" t="str">
            <v>台</v>
          </cell>
        </row>
        <row r="5029">
          <cell r="C5029" t="str">
            <v>C001214E00</v>
          </cell>
          <cell r="D5029" t="str">
            <v>SC1202-TN(NR)</v>
          </cell>
          <cell r="F5029" t="str">
            <v>台</v>
          </cell>
        </row>
        <row r="5030">
          <cell r="C5030" t="str">
            <v>C001214E01</v>
          </cell>
          <cell r="D5030" t="str">
            <v>SC121D-TN(NR)</v>
          </cell>
          <cell r="F5030" t="str">
            <v>台</v>
          </cell>
        </row>
        <row r="5031">
          <cell r="C5031" t="str">
            <v>C001214T01</v>
          </cell>
          <cell r="D5031" t="str">
            <v>SC121D-TN(NR)</v>
          </cell>
          <cell r="F5031" t="str">
            <v>台</v>
          </cell>
        </row>
        <row r="5032">
          <cell r="C5032" t="str">
            <v>C160801E00</v>
          </cell>
          <cell r="D5032" t="str">
            <v>SC0801</v>
          </cell>
          <cell r="F5032" t="str">
            <v>台</v>
          </cell>
        </row>
        <row r="5033">
          <cell r="C5033" t="str">
            <v>C160801E01</v>
          </cell>
          <cell r="D5033" t="str">
            <v>SC81</v>
          </cell>
          <cell r="F5033" t="str">
            <v>台</v>
          </cell>
        </row>
        <row r="5034">
          <cell r="C5034" t="str">
            <v>F046101E00</v>
          </cell>
          <cell r="D5034" t="str">
            <v>DVFBT</v>
          </cell>
          <cell r="F5034" t="str">
            <v>台</v>
          </cell>
        </row>
        <row r="5035">
          <cell r="C5035" t="str">
            <v>F046101E01</v>
          </cell>
          <cell r="D5035" t="str">
            <v>FODV300T</v>
          </cell>
          <cell r="F5035" t="str">
            <v>台</v>
          </cell>
        </row>
        <row r="5036">
          <cell r="C5036" t="str">
            <v>F046201E00</v>
          </cell>
          <cell r="D5036" t="str">
            <v>DVFBR</v>
          </cell>
          <cell r="F5036" t="str">
            <v>台</v>
          </cell>
        </row>
        <row r="5037">
          <cell r="C5037" t="str">
            <v>F046201E01</v>
          </cell>
          <cell r="D5037" t="str">
            <v>FODV300R</v>
          </cell>
          <cell r="F5037" t="str">
            <v>台</v>
          </cell>
        </row>
        <row r="5038">
          <cell r="C5038" t="str">
            <v>F046601E00</v>
          </cell>
          <cell r="D5038" t="str">
            <v>DVFB</v>
          </cell>
          <cell r="F5038" t="str">
            <v>套</v>
          </cell>
        </row>
        <row r="5039">
          <cell r="C5039" t="str">
            <v>F046601E01</v>
          </cell>
          <cell r="D5039" t="str">
            <v>FODV300</v>
          </cell>
          <cell r="F5039" t="str">
            <v>套</v>
          </cell>
        </row>
        <row r="5040">
          <cell r="C5040" t="str">
            <v>F166101C20</v>
          </cell>
          <cell r="D5040" t="str">
            <v>FOUH302T</v>
          </cell>
          <cell r="E5040" t="str">
            <v>FODV300T</v>
          </cell>
          <cell r="F5040" t="str">
            <v>台</v>
          </cell>
        </row>
        <row r="5041">
          <cell r="C5041" t="str">
            <v>F166101E00</v>
          </cell>
          <cell r="D5041" t="str">
            <v>UHFBT</v>
          </cell>
          <cell r="F5041" t="str">
            <v>台</v>
          </cell>
        </row>
        <row r="5042">
          <cell r="C5042" t="str">
            <v>F166101E01</v>
          </cell>
          <cell r="D5042" t="str">
            <v>FOUH302T</v>
          </cell>
          <cell r="F5042" t="str">
            <v>台</v>
          </cell>
        </row>
        <row r="5043">
          <cell r="C5043" t="str">
            <v>F166101T01</v>
          </cell>
          <cell r="D5043" t="str">
            <v>FOUH302T</v>
          </cell>
          <cell r="F5043" t="str">
            <v>台</v>
          </cell>
        </row>
        <row r="5044">
          <cell r="C5044" t="str">
            <v>F166102E00</v>
          </cell>
          <cell r="D5044" t="str">
            <v>UHFBT-M</v>
          </cell>
          <cell r="F5044" t="str">
            <v>台</v>
          </cell>
        </row>
        <row r="5045">
          <cell r="C5045" t="str">
            <v>F166102E01</v>
          </cell>
          <cell r="D5045" t="str">
            <v>FOUH302T-M</v>
          </cell>
          <cell r="F5045" t="str">
            <v>台</v>
          </cell>
        </row>
        <row r="5046">
          <cell r="C5046" t="str">
            <v>F166103E01</v>
          </cell>
          <cell r="D5046" t="str">
            <v>FOUH303T</v>
          </cell>
          <cell r="F5046" t="str">
            <v>台</v>
          </cell>
        </row>
        <row r="5047">
          <cell r="C5047" t="str">
            <v>F166104E01</v>
          </cell>
          <cell r="D5047" t="str">
            <v>FOUH304T</v>
          </cell>
          <cell r="F5047" t="str">
            <v>台</v>
          </cell>
        </row>
        <row r="5048">
          <cell r="C5048" t="str">
            <v>F166201C20</v>
          </cell>
          <cell r="D5048" t="str">
            <v>FOUH302R</v>
          </cell>
          <cell r="E5048" t="str">
            <v>FODV300R</v>
          </cell>
          <cell r="F5048" t="str">
            <v>台</v>
          </cell>
        </row>
        <row r="5049">
          <cell r="C5049" t="str">
            <v>F166201E00</v>
          </cell>
          <cell r="D5049" t="str">
            <v>UHFBR</v>
          </cell>
          <cell r="F5049" t="str">
            <v>台</v>
          </cell>
        </row>
        <row r="5050">
          <cell r="C5050" t="str">
            <v>F166201E01</v>
          </cell>
          <cell r="D5050" t="str">
            <v>FOUH302R</v>
          </cell>
          <cell r="F5050" t="str">
            <v>台</v>
          </cell>
        </row>
        <row r="5051">
          <cell r="C5051" t="str">
            <v>F166201T01</v>
          </cell>
          <cell r="D5051" t="str">
            <v>FOUH302R</v>
          </cell>
          <cell r="F5051" t="str">
            <v>台</v>
          </cell>
        </row>
        <row r="5052">
          <cell r="C5052" t="str">
            <v>F166202E00</v>
          </cell>
          <cell r="D5052" t="str">
            <v>UHFBR-M</v>
          </cell>
          <cell r="F5052" t="str">
            <v>台</v>
          </cell>
        </row>
        <row r="5053">
          <cell r="C5053" t="str">
            <v>F166202E01</v>
          </cell>
          <cell r="D5053" t="str">
            <v>FOUH302R-M</v>
          </cell>
          <cell r="F5053" t="str">
            <v>台</v>
          </cell>
        </row>
        <row r="5054">
          <cell r="C5054" t="str">
            <v>F166203E01</v>
          </cell>
          <cell r="D5054" t="str">
            <v>FOUH303R</v>
          </cell>
          <cell r="F5054" t="str">
            <v>台</v>
          </cell>
        </row>
        <row r="5055">
          <cell r="C5055" t="str">
            <v>F166204E01</v>
          </cell>
          <cell r="D5055" t="str">
            <v>FOUH304R</v>
          </cell>
          <cell r="F5055" t="str">
            <v>台</v>
          </cell>
        </row>
        <row r="5056">
          <cell r="C5056" t="str">
            <v>F166601C20</v>
          </cell>
          <cell r="D5056" t="str">
            <v>FOUH302</v>
          </cell>
          <cell r="E5056" t="str">
            <v>FODV300</v>
          </cell>
          <cell r="F5056" t="str">
            <v>套</v>
          </cell>
        </row>
        <row r="5057">
          <cell r="C5057" t="str">
            <v>F166601E00</v>
          </cell>
          <cell r="D5057" t="str">
            <v>UHFB</v>
          </cell>
          <cell r="F5057" t="str">
            <v>套</v>
          </cell>
        </row>
        <row r="5058">
          <cell r="C5058" t="str">
            <v>F166601E01</v>
          </cell>
          <cell r="D5058" t="str">
            <v>FOUH302</v>
          </cell>
          <cell r="F5058" t="str">
            <v>套</v>
          </cell>
        </row>
        <row r="5059">
          <cell r="C5059" t="str">
            <v>F166601T01</v>
          </cell>
          <cell r="D5059" t="str">
            <v>FOUH302</v>
          </cell>
          <cell r="F5059" t="str">
            <v>套</v>
          </cell>
        </row>
        <row r="5060">
          <cell r="C5060" t="str">
            <v>F166602E00</v>
          </cell>
          <cell r="D5060" t="str">
            <v>UHFB-M</v>
          </cell>
          <cell r="F5060" t="str">
            <v>套</v>
          </cell>
        </row>
        <row r="5061">
          <cell r="C5061" t="str">
            <v>F166602E01</v>
          </cell>
          <cell r="D5061" t="str">
            <v>FOUH302-M</v>
          </cell>
          <cell r="F5061" t="str">
            <v>套</v>
          </cell>
        </row>
        <row r="5062">
          <cell r="C5062" t="str">
            <v>F166603E01</v>
          </cell>
          <cell r="D5062" t="str">
            <v>FOUH303</v>
          </cell>
          <cell r="F5062" t="str">
            <v>套</v>
          </cell>
        </row>
        <row r="5063">
          <cell r="C5063" t="str">
            <v>F166604E01</v>
          </cell>
          <cell r="D5063" t="str">
            <v>FOUH304</v>
          </cell>
          <cell r="F5063" t="str">
            <v>套</v>
          </cell>
        </row>
        <row r="5064">
          <cell r="C5064" t="str">
            <v>G100001E00</v>
          </cell>
          <cell r="D5064" t="str">
            <v>PA2</v>
          </cell>
          <cell r="F5064" t="str">
            <v>台</v>
          </cell>
        </row>
        <row r="5065">
          <cell r="C5065" t="str">
            <v>G100001E01</v>
          </cell>
          <cell r="D5065" t="str">
            <v>PA2</v>
          </cell>
          <cell r="F5065" t="str">
            <v>台</v>
          </cell>
        </row>
        <row r="5066">
          <cell r="C5066" t="str">
            <v>G100002A01</v>
          </cell>
          <cell r="D5066" t="str">
            <v>PA2B</v>
          </cell>
          <cell r="E5066" t="str">
            <v>MA1</v>
          </cell>
          <cell r="F5066" t="str">
            <v>台</v>
          </cell>
        </row>
        <row r="5067">
          <cell r="C5067" t="str">
            <v>G100002A02</v>
          </cell>
          <cell r="D5067" t="str">
            <v>PA2B</v>
          </cell>
          <cell r="E5067" t="str">
            <v>DPA-22B</v>
          </cell>
          <cell r="F5067" t="str">
            <v>台</v>
          </cell>
        </row>
        <row r="5068">
          <cell r="C5068" t="str">
            <v>G100002E00</v>
          </cell>
          <cell r="D5068" t="str">
            <v>PA40W</v>
          </cell>
          <cell r="F5068" t="str">
            <v>台</v>
          </cell>
        </row>
        <row r="5069">
          <cell r="C5069" t="str">
            <v>G100002E01</v>
          </cell>
          <cell r="D5069" t="str">
            <v>PA2B</v>
          </cell>
          <cell r="F5069" t="str">
            <v>台</v>
          </cell>
        </row>
        <row r="5070">
          <cell r="C5070" t="str">
            <v>G100002J01</v>
          </cell>
          <cell r="D5070" t="str">
            <v>PA2B</v>
          </cell>
          <cell r="E5070" t="str">
            <v>CV-MAD40B</v>
          </cell>
          <cell r="F5070" t="str">
            <v>台</v>
          </cell>
        </row>
        <row r="5071">
          <cell r="C5071" t="str">
            <v>G100002J02</v>
          </cell>
          <cell r="D5071" t="str">
            <v>PA2B</v>
          </cell>
          <cell r="E5071" t="str">
            <v>VPA-20B</v>
          </cell>
          <cell r="F5071" t="str">
            <v>台</v>
          </cell>
        </row>
        <row r="5072">
          <cell r="C5072" t="str">
            <v>G100002K01</v>
          </cell>
          <cell r="D5072" t="str">
            <v>PA2B</v>
          </cell>
          <cell r="E5072" t="str">
            <v>SY-2A-20W</v>
          </cell>
          <cell r="F5072" t="str">
            <v>台</v>
          </cell>
        </row>
        <row r="5073">
          <cell r="C5073" t="str">
            <v>G100002M02</v>
          </cell>
          <cell r="D5073" t="str">
            <v>PA2B</v>
          </cell>
          <cell r="E5073" t="str">
            <v>VT-DA2B</v>
          </cell>
          <cell r="F5073" t="str">
            <v>台</v>
          </cell>
        </row>
        <row r="5074">
          <cell r="C5074" t="str">
            <v>G100002T01</v>
          </cell>
          <cell r="D5074" t="str">
            <v>PA2B</v>
          </cell>
          <cell r="F5074" t="str">
            <v>台</v>
          </cell>
        </row>
        <row r="5075">
          <cell r="C5075" t="str">
            <v>G100002U03</v>
          </cell>
          <cell r="D5075" t="str">
            <v>PA2B</v>
          </cell>
          <cell r="E5075" t="str">
            <v>AMPMA40X</v>
          </cell>
          <cell r="F5075" t="str">
            <v>台</v>
          </cell>
        </row>
        <row r="5076">
          <cell r="C5076" t="str">
            <v>G100002U06</v>
          </cell>
          <cell r="D5076" t="str">
            <v>PA2B</v>
          </cell>
          <cell r="E5076" t="str">
            <v>CTS-PA2B-AMP</v>
          </cell>
          <cell r="F5076" t="str">
            <v>台</v>
          </cell>
        </row>
        <row r="5077">
          <cell r="C5077" t="str">
            <v>G100002U07</v>
          </cell>
          <cell r="D5077" t="str">
            <v>PA2B</v>
          </cell>
          <cell r="E5077" t="str">
            <v>AT-PA100-G2</v>
          </cell>
          <cell r="F5077" t="str">
            <v>台</v>
          </cell>
        </row>
        <row r="5078">
          <cell r="C5078" t="str">
            <v>G100002U08</v>
          </cell>
          <cell r="D5078" t="str">
            <v>PA2B</v>
          </cell>
          <cell r="E5078" t="str">
            <v>SP-SA2IB+</v>
          </cell>
          <cell r="F5078" t="str">
            <v>台</v>
          </cell>
        </row>
        <row r="5079">
          <cell r="C5079" t="str">
            <v>G100003A01</v>
          </cell>
          <cell r="D5079" t="str">
            <v>PA3V</v>
          </cell>
          <cell r="E5079" t="str">
            <v>AVG-PA3V</v>
          </cell>
          <cell r="F5079" t="str">
            <v>台</v>
          </cell>
        </row>
        <row r="5080">
          <cell r="C5080" t="str">
            <v>G100003E00</v>
          </cell>
          <cell r="D5080" t="str">
            <v>PA70/100V</v>
          </cell>
          <cell r="F5080" t="str">
            <v>台</v>
          </cell>
        </row>
        <row r="5081">
          <cell r="C5081" t="str">
            <v>G100003E01</v>
          </cell>
          <cell r="D5081" t="str">
            <v>PA3V</v>
          </cell>
          <cell r="F5081" t="str">
            <v>台</v>
          </cell>
        </row>
        <row r="5082">
          <cell r="C5082" t="str">
            <v>G100003K01</v>
          </cell>
          <cell r="D5082" t="str">
            <v>PA3V</v>
          </cell>
          <cell r="E5082" t="str">
            <v>SY-3A-40W</v>
          </cell>
          <cell r="F5082" t="str">
            <v>台</v>
          </cell>
        </row>
        <row r="5083">
          <cell r="C5083" t="str">
            <v>G100003M02</v>
          </cell>
          <cell r="D5083" t="str">
            <v>PA3V</v>
          </cell>
          <cell r="E5083" t="str">
            <v>VT-DA3V</v>
          </cell>
          <cell r="F5083" t="str">
            <v>台</v>
          </cell>
        </row>
        <row r="5084">
          <cell r="C5084" t="str">
            <v>G100003T01</v>
          </cell>
          <cell r="D5084" t="str">
            <v>PA3V</v>
          </cell>
          <cell r="F5084" t="str">
            <v>台</v>
          </cell>
        </row>
        <row r="5085">
          <cell r="C5085" t="str">
            <v>J000010A01</v>
          </cell>
          <cell r="D5085" t="str">
            <v>CHA2</v>
          </cell>
          <cell r="E5085" t="str">
            <v>AVG-HDE2</v>
          </cell>
          <cell r="F5085" t="str">
            <v>台</v>
          </cell>
        </row>
        <row r="5086">
          <cell r="C5086" t="str">
            <v>J000010E00</v>
          </cell>
          <cell r="D5086" t="str">
            <v>HDDE</v>
          </cell>
          <cell r="F5086" t="str">
            <v>台</v>
          </cell>
        </row>
        <row r="5087">
          <cell r="C5087" t="str">
            <v>J000010E01</v>
          </cell>
          <cell r="D5087" t="str">
            <v>CHA2</v>
          </cell>
          <cell r="F5087" t="str">
            <v>台</v>
          </cell>
        </row>
        <row r="5088">
          <cell r="C5088" t="str">
            <v>J000010K01</v>
          </cell>
          <cell r="D5088" t="str">
            <v>CHA2</v>
          </cell>
          <cell r="E5088" t="str">
            <v>SY-HD-3.5AD</v>
          </cell>
          <cell r="F5088" t="str">
            <v>台</v>
          </cell>
        </row>
        <row r="5089">
          <cell r="C5089" t="str">
            <v>J000010M02</v>
          </cell>
          <cell r="D5089" t="str">
            <v>CHA2</v>
          </cell>
          <cell r="E5089" t="str">
            <v>VT-DEA2</v>
          </cell>
          <cell r="F5089" t="str">
            <v>台</v>
          </cell>
        </row>
        <row r="5090">
          <cell r="C5090" t="str">
            <v>J000010T01</v>
          </cell>
          <cell r="D5090" t="str">
            <v>CHA2</v>
          </cell>
          <cell r="F5090" t="str">
            <v>台</v>
          </cell>
        </row>
        <row r="5091">
          <cell r="C5091" t="str">
            <v>J000011A01</v>
          </cell>
          <cell r="D5091" t="str">
            <v>CSH2</v>
          </cell>
          <cell r="E5091" t="str">
            <v>AVG-CSH2</v>
          </cell>
          <cell r="F5091" t="str">
            <v>台</v>
          </cell>
        </row>
        <row r="5092">
          <cell r="C5092" t="str">
            <v>J000011E00</v>
          </cell>
          <cell r="D5092" t="str">
            <v>SDTHD</v>
          </cell>
          <cell r="F5092" t="str">
            <v>台</v>
          </cell>
        </row>
        <row r="5093">
          <cell r="C5093" t="str">
            <v>J000011E01</v>
          </cell>
          <cell r="D5093" t="str">
            <v>CSH2</v>
          </cell>
          <cell r="F5093" t="str">
            <v>台</v>
          </cell>
        </row>
        <row r="5094">
          <cell r="C5094" t="str">
            <v>J000011T01</v>
          </cell>
          <cell r="D5094" t="str">
            <v>CSH2</v>
          </cell>
          <cell r="F5094" t="str">
            <v>台</v>
          </cell>
        </row>
        <row r="5095">
          <cell r="C5095" t="str">
            <v>J000011U13</v>
          </cell>
          <cell r="D5095" t="str">
            <v>CSH2</v>
          </cell>
          <cell r="E5095" t="str">
            <v>EXT-SDI3G</v>
          </cell>
          <cell r="F5095" t="str">
            <v>台</v>
          </cell>
        </row>
        <row r="5096">
          <cell r="C5096" t="str">
            <v>K000801C01</v>
          </cell>
          <cell r="D5096" t="str">
            <v>MMX88</v>
          </cell>
          <cell r="F5096" t="str">
            <v>台</v>
          </cell>
        </row>
        <row r="5097">
          <cell r="C5097" t="str">
            <v>K000801E00</v>
          </cell>
          <cell r="D5097" t="str">
            <v>MODULAR88</v>
          </cell>
          <cell r="F5097" t="str">
            <v>台</v>
          </cell>
        </row>
        <row r="5098">
          <cell r="C5098" t="str">
            <v>K000801E01</v>
          </cell>
          <cell r="D5098" t="str">
            <v>MMX88</v>
          </cell>
          <cell r="F5098" t="str">
            <v>台</v>
          </cell>
        </row>
        <row r="5099">
          <cell r="C5099" t="str">
            <v>K000801M02</v>
          </cell>
          <cell r="D5099" t="str">
            <v>MMX88</v>
          </cell>
          <cell r="E5099" t="str">
            <v>VT-MSWMX0808H</v>
          </cell>
          <cell r="F5099" t="str">
            <v>台</v>
          </cell>
        </row>
        <row r="5100">
          <cell r="C5100" t="str">
            <v>K000801T01</v>
          </cell>
          <cell r="D5100" t="str">
            <v>MMX88</v>
          </cell>
          <cell r="F5100" t="str">
            <v>台</v>
          </cell>
        </row>
        <row r="5101">
          <cell r="C5101" t="str">
            <v>K000801U01</v>
          </cell>
          <cell r="D5101" t="str">
            <v>MMX88</v>
          </cell>
          <cell r="F5101" t="str">
            <v>台</v>
          </cell>
        </row>
        <row r="5102">
          <cell r="C5102" t="str">
            <v>K000802E00</v>
          </cell>
          <cell r="D5102" t="str">
            <v>MMX88-N</v>
          </cell>
          <cell r="F5102" t="str">
            <v>台</v>
          </cell>
        </row>
        <row r="5103">
          <cell r="C5103" t="str">
            <v>K000802E01</v>
          </cell>
          <cell r="D5103" t="str">
            <v>MMX88-N</v>
          </cell>
          <cell r="F5103" t="str">
            <v>台</v>
          </cell>
        </row>
        <row r="5104">
          <cell r="C5104" t="str">
            <v>K000802U04</v>
          </cell>
          <cell r="D5104" t="str">
            <v>MMX88-N</v>
          </cell>
          <cell r="E5104" t="str">
            <v>FLX-88</v>
          </cell>
          <cell r="F5104" t="str">
            <v>台</v>
          </cell>
        </row>
        <row r="5105">
          <cell r="C5105" t="str">
            <v>K000803A01</v>
          </cell>
          <cell r="D5105" t="str">
            <v>MMX88A</v>
          </cell>
          <cell r="E5105" t="str">
            <v>AVG-MMX88A</v>
          </cell>
          <cell r="F5105" t="str">
            <v>台</v>
          </cell>
        </row>
        <row r="5106">
          <cell r="C5106" t="str">
            <v>K000803C01</v>
          </cell>
          <cell r="D5106" t="str">
            <v>MMX88A</v>
          </cell>
          <cell r="F5106" t="str">
            <v>台</v>
          </cell>
        </row>
        <row r="5107">
          <cell r="C5107" t="str">
            <v>K000803C07</v>
          </cell>
          <cell r="D5107" t="str">
            <v>MMX88A</v>
          </cell>
          <cell r="E5107" t="str">
            <v>AT-HDMM-0808</v>
          </cell>
          <cell r="F5107" t="str">
            <v>台</v>
          </cell>
        </row>
        <row r="5108">
          <cell r="C5108" t="str">
            <v>K000803C11</v>
          </cell>
          <cell r="D5108" t="str">
            <v>MMX88A</v>
          </cell>
          <cell r="F5108" t="str">
            <v>台</v>
          </cell>
        </row>
        <row r="5109">
          <cell r="C5109" t="str">
            <v>K000803C13</v>
          </cell>
          <cell r="D5109" t="str">
            <v>MMX88A</v>
          </cell>
          <cell r="E5109" t="str">
            <v>VMX88</v>
          </cell>
          <cell r="F5109" t="str">
            <v>台</v>
          </cell>
        </row>
        <row r="5110">
          <cell r="C5110" t="str">
            <v>K000803C15</v>
          </cell>
          <cell r="D5110" t="str">
            <v>MMX88A</v>
          </cell>
          <cell r="E5110" t="str">
            <v>AVM-MsTHD</v>
          </cell>
          <cell r="F5110" t="str">
            <v>台</v>
          </cell>
        </row>
        <row r="5111">
          <cell r="C5111" t="str">
            <v>K000803C21</v>
          </cell>
          <cell r="D5111" t="str">
            <v>MMX88A</v>
          </cell>
          <cell r="E5111" t="str">
            <v>CMM88A</v>
          </cell>
          <cell r="F5111" t="str">
            <v>台</v>
          </cell>
        </row>
        <row r="5112">
          <cell r="C5112" t="str">
            <v>K000803E00</v>
          </cell>
          <cell r="D5112" t="str">
            <v>MODULAR88A</v>
          </cell>
          <cell r="F5112" t="str">
            <v>台</v>
          </cell>
        </row>
        <row r="5113">
          <cell r="C5113" t="str">
            <v>K000803E01</v>
          </cell>
          <cell r="D5113" t="str">
            <v>MMX88A</v>
          </cell>
          <cell r="F5113" t="str">
            <v>台</v>
          </cell>
        </row>
        <row r="5114">
          <cell r="C5114" t="str">
            <v>K000803K01</v>
          </cell>
          <cell r="D5114" t="str">
            <v>MMX88A</v>
          </cell>
          <cell r="E5114" t="str">
            <v>SY-MM-88A</v>
          </cell>
          <cell r="F5114" t="str">
            <v>台</v>
          </cell>
        </row>
        <row r="5115">
          <cell r="C5115" t="str">
            <v>K000803T01</v>
          </cell>
          <cell r="D5115" t="str">
            <v>MMX88A</v>
          </cell>
          <cell r="F5115" t="str">
            <v>台</v>
          </cell>
        </row>
        <row r="5116">
          <cell r="C5116" t="str">
            <v>K000804E00</v>
          </cell>
          <cell r="D5116" t="str">
            <v>MODULAR88A-N</v>
          </cell>
          <cell r="F5116" t="str">
            <v>台</v>
          </cell>
        </row>
        <row r="5117">
          <cell r="C5117" t="str">
            <v>K000804E01</v>
          </cell>
          <cell r="D5117" t="str">
            <v>MMX88A-N</v>
          </cell>
          <cell r="F5117" t="str">
            <v>台</v>
          </cell>
        </row>
        <row r="5118">
          <cell r="C5118" t="str">
            <v>K000804T01</v>
          </cell>
          <cell r="D5118" t="str">
            <v>MMX88A-N</v>
          </cell>
          <cell r="F5118" t="str">
            <v>台</v>
          </cell>
        </row>
        <row r="5119">
          <cell r="C5119" t="str">
            <v>K000804U04</v>
          </cell>
          <cell r="D5119" t="str">
            <v>MMX88A-N</v>
          </cell>
          <cell r="E5119" t="str">
            <v>FLX-8X8A</v>
          </cell>
          <cell r="F5119" t="str">
            <v>台</v>
          </cell>
        </row>
        <row r="5120">
          <cell r="C5120" t="str">
            <v>K000804U13</v>
          </cell>
          <cell r="D5120" t="str">
            <v>MMX88A-N</v>
          </cell>
          <cell r="E5120" t="str">
            <v>HDMMX88A</v>
          </cell>
          <cell r="F5120" t="str">
            <v>台</v>
          </cell>
        </row>
        <row r="5121">
          <cell r="C5121" t="str">
            <v>K000805C01</v>
          </cell>
          <cell r="D5121" t="str">
            <v>MMX88</v>
          </cell>
          <cell r="E5121" t="str">
            <v>MHD88</v>
          </cell>
          <cell r="F5121" t="str">
            <v>台</v>
          </cell>
        </row>
        <row r="5122">
          <cell r="C5122" t="str">
            <v>K000805E00</v>
          </cell>
          <cell r="D5122" t="str">
            <v>MMX88</v>
          </cell>
          <cell r="E5122" t="str">
            <v>MHD88</v>
          </cell>
          <cell r="F5122" t="str">
            <v>台</v>
          </cell>
        </row>
        <row r="5123">
          <cell r="C5123" t="str">
            <v>K000805E01</v>
          </cell>
          <cell r="D5123" t="str">
            <v>MMX88</v>
          </cell>
          <cell r="E5123" t="str">
            <v>MHD88</v>
          </cell>
          <cell r="F5123" t="str">
            <v>台</v>
          </cell>
        </row>
        <row r="5124">
          <cell r="C5124" t="str">
            <v>K000806C01</v>
          </cell>
          <cell r="D5124" t="str">
            <v>MMX88A</v>
          </cell>
          <cell r="E5124" t="str">
            <v>MDV88A</v>
          </cell>
          <cell r="F5124" t="str">
            <v>台</v>
          </cell>
        </row>
        <row r="5125">
          <cell r="C5125" t="str">
            <v>K000806E00</v>
          </cell>
          <cell r="D5125" t="str">
            <v>MMX88A</v>
          </cell>
          <cell r="E5125" t="str">
            <v>MDV88A</v>
          </cell>
          <cell r="F5125" t="str">
            <v>台</v>
          </cell>
        </row>
        <row r="5126">
          <cell r="C5126" t="str">
            <v>K000806E01</v>
          </cell>
          <cell r="D5126" t="str">
            <v>MMX88A</v>
          </cell>
          <cell r="E5126" t="str">
            <v>MDV88A</v>
          </cell>
          <cell r="F5126" t="str">
            <v>台</v>
          </cell>
        </row>
        <row r="5127">
          <cell r="C5127" t="str">
            <v>K001601A01</v>
          </cell>
          <cell r="D5127" t="str">
            <v>MMX1616</v>
          </cell>
          <cell r="E5127" t="str">
            <v>AVG-MMX1616</v>
          </cell>
          <cell r="F5127" t="str">
            <v>台</v>
          </cell>
        </row>
        <row r="5128">
          <cell r="C5128" t="str">
            <v>K001601C01</v>
          </cell>
          <cell r="D5128" t="str">
            <v>MMX1616</v>
          </cell>
          <cell r="F5128" t="str">
            <v>台</v>
          </cell>
        </row>
        <row r="5129">
          <cell r="C5129" t="str">
            <v>K001601C07</v>
          </cell>
          <cell r="D5129" t="str">
            <v>MMX1616</v>
          </cell>
          <cell r="E5129" t="str">
            <v>AT-HD-V1616M</v>
          </cell>
          <cell r="F5129" t="str">
            <v>台</v>
          </cell>
        </row>
        <row r="5130">
          <cell r="C5130" t="str">
            <v>K001601C11</v>
          </cell>
          <cell r="D5130" t="str">
            <v>MMX1616</v>
          </cell>
          <cell r="F5130" t="str">
            <v>台</v>
          </cell>
        </row>
        <row r="5131">
          <cell r="C5131" t="str">
            <v>K001601C13</v>
          </cell>
          <cell r="D5131" t="str">
            <v>MMX1616</v>
          </cell>
          <cell r="E5131" t="str">
            <v>VMX1616</v>
          </cell>
          <cell r="F5131" t="str">
            <v>台</v>
          </cell>
        </row>
        <row r="5132">
          <cell r="C5132" t="str">
            <v>K001601C15</v>
          </cell>
          <cell r="D5132" t="str">
            <v>MMX1616</v>
          </cell>
          <cell r="E5132" t="str">
            <v>AVM-MsTHD</v>
          </cell>
          <cell r="F5132" t="str">
            <v>台</v>
          </cell>
        </row>
        <row r="5133">
          <cell r="C5133" t="str">
            <v>K001601C16</v>
          </cell>
          <cell r="D5133" t="str">
            <v>MMX1616</v>
          </cell>
          <cell r="E5133" t="str">
            <v>AVMX1616</v>
          </cell>
          <cell r="F5133" t="str">
            <v>台</v>
          </cell>
        </row>
        <row r="5134">
          <cell r="C5134" t="str">
            <v>K001601C22</v>
          </cell>
          <cell r="D5134" t="str">
            <v>MMX1616</v>
          </cell>
          <cell r="F5134" t="str">
            <v>台</v>
          </cell>
        </row>
        <row r="5135">
          <cell r="C5135" t="str">
            <v>K001601E00</v>
          </cell>
          <cell r="D5135" t="str">
            <v>MODULAR1616</v>
          </cell>
          <cell r="F5135" t="str">
            <v>台</v>
          </cell>
        </row>
        <row r="5136">
          <cell r="C5136" t="str">
            <v>K001601E01</v>
          </cell>
          <cell r="D5136" t="str">
            <v>MMX1616</v>
          </cell>
          <cell r="F5136" t="str">
            <v>台</v>
          </cell>
        </row>
        <row r="5137">
          <cell r="C5137" t="str">
            <v>K001601K01</v>
          </cell>
          <cell r="D5137" t="str">
            <v>MMX1616</v>
          </cell>
          <cell r="E5137" t="str">
            <v>SY-MM-1616</v>
          </cell>
          <cell r="F5137" t="str">
            <v>台</v>
          </cell>
        </row>
        <row r="5138">
          <cell r="C5138" t="str">
            <v>K001601M02</v>
          </cell>
          <cell r="D5138" t="str">
            <v>MMX1616</v>
          </cell>
          <cell r="E5138" t="str">
            <v>VT-MSWMX1616</v>
          </cell>
          <cell r="F5138" t="str">
            <v>台</v>
          </cell>
        </row>
        <row r="5139">
          <cell r="C5139" t="str">
            <v>K001601T01</v>
          </cell>
          <cell r="D5139" t="str">
            <v>MMX1616</v>
          </cell>
          <cell r="F5139" t="str">
            <v>台</v>
          </cell>
        </row>
        <row r="5140">
          <cell r="C5140" t="str">
            <v>K001602A01</v>
          </cell>
          <cell r="D5140" t="str">
            <v>MMX1616-N</v>
          </cell>
          <cell r="E5140" t="str">
            <v>AVG-MMX1616-N</v>
          </cell>
          <cell r="F5140" t="str">
            <v>台</v>
          </cell>
        </row>
        <row r="5141">
          <cell r="C5141" t="str">
            <v>K001602E00</v>
          </cell>
          <cell r="D5141" t="str">
            <v>MODULAR1616-N</v>
          </cell>
          <cell r="F5141" t="str">
            <v>台</v>
          </cell>
        </row>
        <row r="5142">
          <cell r="C5142" t="str">
            <v>K001602E01</v>
          </cell>
          <cell r="D5142" t="str">
            <v>MMX1616-N</v>
          </cell>
          <cell r="F5142" t="str">
            <v>台</v>
          </cell>
        </row>
        <row r="5143">
          <cell r="C5143" t="str">
            <v>K001602T01</v>
          </cell>
          <cell r="D5143" t="str">
            <v>MMX1616-N</v>
          </cell>
          <cell r="F5143" t="str">
            <v>台</v>
          </cell>
        </row>
        <row r="5144">
          <cell r="C5144" t="str">
            <v>K001602U04</v>
          </cell>
          <cell r="D5144" t="str">
            <v>MMX1616-N</v>
          </cell>
          <cell r="E5144" t="str">
            <v>FLX-1616</v>
          </cell>
          <cell r="F5144" t="str">
            <v>台</v>
          </cell>
        </row>
        <row r="5145">
          <cell r="C5145" t="str">
            <v>K001602U10</v>
          </cell>
          <cell r="D5145" t="str">
            <v>MMX1616-N</v>
          </cell>
          <cell r="E5145" t="str">
            <v>CM-MOD-1616-HD10</v>
          </cell>
          <cell r="F5145" t="str">
            <v>台</v>
          </cell>
        </row>
        <row r="5146">
          <cell r="C5146" t="str">
            <v>K001602U13</v>
          </cell>
          <cell r="D5146" t="str">
            <v>MMX1616-N</v>
          </cell>
          <cell r="E5146" t="str">
            <v>HDMMX1616A</v>
          </cell>
          <cell r="F5146" t="str">
            <v>台</v>
          </cell>
        </row>
        <row r="5147">
          <cell r="C5147" t="str">
            <v>K002401C12</v>
          </cell>
          <cell r="D5147" t="str">
            <v>MDV248-N</v>
          </cell>
          <cell r="E5147" t="str">
            <v>HL-MM32P</v>
          </cell>
          <cell r="F5147" t="str">
            <v>台</v>
          </cell>
        </row>
        <row r="5148">
          <cell r="C5148" t="str">
            <v>K002401C17</v>
          </cell>
          <cell r="D5148" t="str">
            <v>MDV248-N</v>
          </cell>
          <cell r="E5148" t="str">
            <v>HL-MM32P</v>
          </cell>
          <cell r="F5148" t="str">
            <v>台</v>
          </cell>
        </row>
        <row r="5149">
          <cell r="C5149" t="str">
            <v>K003201E00</v>
          </cell>
          <cell r="D5149" t="str">
            <v>MMX2424</v>
          </cell>
          <cell r="F5149" t="str">
            <v>台</v>
          </cell>
        </row>
        <row r="5150">
          <cell r="C5150" t="str">
            <v>K003201E01</v>
          </cell>
          <cell r="D5150" t="str">
            <v>MMX2424</v>
          </cell>
          <cell r="F5150" t="str">
            <v>台</v>
          </cell>
        </row>
        <row r="5151">
          <cell r="C5151" t="str">
            <v>K003202C01</v>
          </cell>
          <cell r="D5151" t="str">
            <v>MMX3232</v>
          </cell>
          <cell r="F5151" t="str">
            <v>台</v>
          </cell>
        </row>
        <row r="5152">
          <cell r="C5152" t="str">
            <v>K003202C15</v>
          </cell>
          <cell r="D5152" t="str">
            <v>MMX3232</v>
          </cell>
          <cell r="E5152" t="str">
            <v>AVM-MsTHD</v>
          </cell>
          <cell r="F5152" t="str">
            <v>台</v>
          </cell>
        </row>
        <row r="5153">
          <cell r="C5153" t="str">
            <v>K003202C16</v>
          </cell>
          <cell r="D5153" t="str">
            <v>MMX3232</v>
          </cell>
          <cell r="E5153" t="str">
            <v>AVMX3232D</v>
          </cell>
          <cell r="F5153" t="str">
            <v>台</v>
          </cell>
        </row>
        <row r="5154">
          <cell r="C5154" t="str">
            <v>K003202E00</v>
          </cell>
          <cell r="D5154" t="str">
            <v>MODULAR3232</v>
          </cell>
          <cell r="F5154" t="str">
            <v>台</v>
          </cell>
        </row>
        <row r="5155">
          <cell r="C5155" t="str">
            <v>K003202E01</v>
          </cell>
          <cell r="D5155" t="str">
            <v>MMX3232</v>
          </cell>
          <cell r="F5155" t="str">
            <v>台</v>
          </cell>
        </row>
        <row r="5156">
          <cell r="C5156" t="str">
            <v>K003202K01</v>
          </cell>
          <cell r="D5156" t="str">
            <v>MMX3232</v>
          </cell>
          <cell r="E5156" t="str">
            <v>SY-MM-3232</v>
          </cell>
          <cell r="F5156" t="str">
            <v>台</v>
          </cell>
        </row>
        <row r="5157">
          <cell r="C5157" t="str">
            <v>K003202T01</v>
          </cell>
          <cell r="D5157" t="str">
            <v>MMX3232</v>
          </cell>
          <cell r="F5157" t="str">
            <v>台</v>
          </cell>
        </row>
        <row r="5158">
          <cell r="C5158" t="str">
            <v>K003203A01</v>
          </cell>
          <cell r="D5158" t="str">
            <v>MMX3232-N</v>
          </cell>
          <cell r="E5158" t="str">
            <v>AVG-MMX3232</v>
          </cell>
          <cell r="F5158" t="str">
            <v>台</v>
          </cell>
        </row>
        <row r="5159">
          <cell r="C5159" t="str">
            <v>K003203E00</v>
          </cell>
          <cell r="D5159" t="str">
            <v>MODULAR3232-N</v>
          </cell>
          <cell r="F5159" t="str">
            <v>台</v>
          </cell>
        </row>
        <row r="5160">
          <cell r="C5160" t="str">
            <v>K003203E01</v>
          </cell>
          <cell r="D5160" t="str">
            <v>MMX3232-N</v>
          </cell>
          <cell r="F5160" t="str">
            <v>台</v>
          </cell>
        </row>
        <row r="5161">
          <cell r="C5161" t="str">
            <v>K003203U04</v>
          </cell>
          <cell r="D5161" t="str">
            <v>MMX3232-N</v>
          </cell>
          <cell r="E5161" t="str">
            <v>FLX-3232</v>
          </cell>
          <cell r="F5161" t="str">
            <v>台</v>
          </cell>
        </row>
        <row r="5162">
          <cell r="C5162" t="str">
            <v>K003203U10</v>
          </cell>
          <cell r="D5162" t="str">
            <v>MMX3232-N</v>
          </cell>
          <cell r="E5162" t="str">
            <v>CM-MOD-3232-HD10</v>
          </cell>
          <cell r="F5162" t="str">
            <v>台</v>
          </cell>
        </row>
        <row r="5163">
          <cell r="C5163" t="str">
            <v>K003203U13</v>
          </cell>
          <cell r="D5163" t="str">
            <v>MMX3232-N</v>
          </cell>
          <cell r="E5163" t="str">
            <v>HDMMX3232</v>
          </cell>
          <cell r="F5163" t="str">
            <v>台</v>
          </cell>
        </row>
        <row r="5164">
          <cell r="C5164" t="str">
            <v>K004401C01</v>
          </cell>
          <cell r="D5164" t="str">
            <v>MMX144144</v>
          </cell>
          <cell r="F5164" t="str">
            <v>台</v>
          </cell>
        </row>
        <row r="5165">
          <cell r="C5165" t="str">
            <v>K006401C01</v>
          </cell>
          <cell r="D5165" t="str">
            <v>MMX6464</v>
          </cell>
          <cell r="F5165" t="str">
            <v>台</v>
          </cell>
        </row>
        <row r="5166">
          <cell r="C5166" t="str">
            <v>K006401E00</v>
          </cell>
          <cell r="D5166" t="str">
            <v>MODULAR6464</v>
          </cell>
          <cell r="F5166" t="str">
            <v>台</v>
          </cell>
        </row>
        <row r="5167">
          <cell r="C5167" t="str">
            <v>K006401E01</v>
          </cell>
          <cell r="D5167" t="str">
            <v>MMX6464</v>
          </cell>
          <cell r="F5167" t="str">
            <v>台</v>
          </cell>
        </row>
        <row r="5168">
          <cell r="C5168" t="str">
            <v>K006402E00</v>
          </cell>
          <cell r="D5168" t="str">
            <v>MMX6464-N</v>
          </cell>
          <cell r="F5168" t="str">
            <v>台</v>
          </cell>
        </row>
        <row r="5169">
          <cell r="C5169" t="str">
            <v>K006402E01</v>
          </cell>
          <cell r="D5169" t="str">
            <v>MMX6464-N</v>
          </cell>
          <cell r="F5169" t="str">
            <v>台</v>
          </cell>
        </row>
        <row r="5170">
          <cell r="C5170" t="str">
            <v>L176001E00</v>
          </cell>
          <cell r="D5170" t="str">
            <v>IP03</v>
          </cell>
          <cell r="F5170" t="str">
            <v>台</v>
          </cell>
        </row>
        <row r="5171">
          <cell r="C5171" t="str">
            <v>L176001E01</v>
          </cell>
          <cell r="D5171" t="str">
            <v>IPM3</v>
          </cell>
          <cell r="F5171" t="str">
            <v>台</v>
          </cell>
        </row>
        <row r="5172">
          <cell r="C5172" t="str">
            <v>L176101E00</v>
          </cell>
          <cell r="D5172" t="str">
            <v>IP011E</v>
          </cell>
          <cell r="F5172" t="str">
            <v>台</v>
          </cell>
        </row>
        <row r="5173">
          <cell r="C5173" t="str">
            <v>L176101E01</v>
          </cell>
          <cell r="D5173" t="str">
            <v>IPM11</v>
          </cell>
          <cell r="F5173" t="str">
            <v>台</v>
          </cell>
        </row>
        <row r="5174">
          <cell r="C5174" t="str">
            <v>L176102E00</v>
          </cell>
          <cell r="D5174" t="str">
            <v>IP021E</v>
          </cell>
          <cell r="F5174" t="str">
            <v>台</v>
          </cell>
        </row>
        <row r="5175">
          <cell r="C5175" t="str">
            <v>L176102E01</v>
          </cell>
          <cell r="D5175" t="str">
            <v>IPM21</v>
          </cell>
          <cell r="F5175" t="str">
            <v>台</v>
          </cell>
        </row>
        <row r="5176">
          <cell r="C5176" t="str">
            <v>L176201E00</v>
          </cell>
          <cell r="D5176" t="str">
            <v>IP012D</v>
          </cell>
          <cell r="F5176" t="str">
            <v>台</v>
          </cell>
        </row>
        <row r="5177">
          <cell r="C5177" t="str">
            <v>L176201E01</v>
          </cell>
          <cell r="D5177" t="str">
            <v>IPM12</v>
          </cell>
          <cell r="F5177" t="str">
            <v>台</v>
          </cell>
        </row>
        <row r="5178">
          <cell r="C5178" t="str">
            <v>L176202E00</v>
          </cell>
          <cell r="D5178" t="str">
            <v>IP022D</v>
          </cell>
          <cell r="F5178" t="str">
            <v>台</v>
          </cell>
        </row>
        <row r="5179">
          <cell r="C5179" t="str">
            <v>L176202E01</v>
          </cell>
          <cell r="D5179" t="str">
            <v>IPM22</v>
          </cell>
          <cell r="F5179" t="str">
            <v>台</v>
          </cell>
        </row>
        <row r="5180">
          <cell r="C5180" t="str">
            <v>L176601E00</v>
          </cell>
          <cell r="D5180" t="str">
            <v>IP01</v>
          </cell>
          <cell r="F5180" t="str">
            <v>套</v>
          </cell>
        </row>
        <row r="5181">
          <cell r="C5181" t="str">
            <v>L176601E01</v>
          </cell>
          <cell r="D5181" t="str">
            <v>IPM1</v>
          </cell>
          <cell r="F5181" t="str">
            <v>套</v>
          </cell>
        </row>
        <row r="5182">
          <cell r="C5182" t="str">
            <v>L176602E00</v>
          </cell>
          <cell r="D5182" t="str">
            <v>IP02</v>
          </cell>
          <cell r="F5182" t="str">
            <v>套</v>
          </cell>
        </row>
        <row r="5183">
          <cell r="C5183" t="str">
            <v>L176602E01</v>
          </cell>
          <cell r="D5183" t="str">
            <v>IPM2</v>
          </cell>
          <cell r="F5183" t="str">
            <v>套</v>
          </cell>
        </row>
        <row r="5184">
          <cell r="C5184" t="str">
            <v>M016405E00</v>
          </cell>
          <cell r="D5184" t="str">
            <v>MCV4816A</v>
          </cell>
          <cell r="F5184" t="str">
            <v>台</v>
          </cell>
        </row>
        <row r="5185">
          <cell r="C5185" t="str">
            <v>M020402E00</v>
          </cell>
          <cell r="D5185" t="str">
            <v>MVG44A</v>
          </cell>
          <cell r="F5185" t="str">
            <v>台</v>
          </cell>
        </row>
        <row r="5186">
          <cell r="C5186" t="str">
            <v>M020402E01</v>
          </cell>
          <cell r="D5186" t="str">
            <v>MVG44A</v>
          </cell>
          <cell r="F5186" t="str">
            <v>台</v>
          </cell>
        </row>
        <row r="5187">
          <cell r="C5187" t="str">
            <v>M020402T01</v>
          </cell>
          <cell r="D5187" t="str">
            <v>MVG44A</v>
          </cell>
          <cell r="F5187" t="str">
            <v>台</v>
          </cell>
        </row>
        <row r="5188">
          <cell r="C5188" t="str">
            <v>M032806C18</v>
          </cell>
          <cell r="D5188" t="str">
            <v>MRG9648</v>
          </cell>
          <cell r="E5188" t="str">
            <v>VT-RGB9648</v>
          </cell>
          <cell r="F5188" t="str">
            <v>台</v>
          </cell>
        </row>
        <row r="5189">
          <cell r="C5189" t="str">
            <v>M032806E00</v>
          </cell>
          <cell r="D5189" t="str">
            <v>MRG9648</v>
          </cell>
          <cell r="F5189" t="str">
            <v>台</v>
          </cell>
        </row>
        <row r="5190">
          <cell r="C5190" t="str">
            <v>M040401E00</v>
          </cell>
          <cell r="D5190" t="str">
            <v>VP44</v>
          </cell>
          <cell r="F5190" t="str">
            <v>台</v>
          </cell>
        </row>
        <row r="5191">
          <cell r="C5191" t="str">
            <v>M040401E01</v>
          </cell>
          <cell r="D5191" t="str">
            <v>MV4</v>
          </cell>
          <cell r="F5191" t="str">
            <v>台</v>
          </cell>
        </row>
        <row r="5192">
          <cell r="C5192" t="str">
            <v>M040401T01</v>
          </cell>
          <cell r="D5192" t="str">
            <v>MV4</v>
          </cell>
          <cell r="F5192" t="str">
            <v>台</v>
          </cell>
        </row>
        <row r="5193">
          <cell r="C5193" t="str">
            <v>M040401U13</v>
          </cell>
          <cell r="D5193" t="str">
            <v>MV4</v>
          </cell>
          <cell r="E5193" t="str">
            <v>SW-VDYWALL</v>
          </cell>
          <cell r="F5193" t="str">
            <v>台</v>
          </cell>
        </row>
        <row r="5194">
          <cell r="C5194" t="str">
            <v>M040601C12</v>
          </cell>
          <cell r="D5194" t="str">
            <v>MDV66TP-N</v>
          </cell>
          <cell r="E5194" t="str">
            <v>HL-MM66P</v>
          </cell>
          <cell r="F5194" t="str">
            <v>台</v>
          </cell>
        </row>
        <row r="5195">
          <cell r="C5195" t="str">
            <v>M040601E00</v>
          </cell>
          <cell r="D5195" t="str">
            <v>MDV66TP</v>
          </cell>
          <cell r="F5195" t="str">
            <v>台</v>
          </cell>
        </row>
        <row r="5196">
          <cell r="C5196" t="str">
            <v>M040601E01</v>
          </cell>
          <cell r="D5196" t="str">
            <v>MDV66TP</v>
          </cell>
          <cell r="F5196" t="str">
            <v>台</v>
          </cell>
        </row>
        <row r="5197">
          <cell r="C5197" t="str">
            <v>M050401C05</v>
          </cell>
          <cell r="D5197" t="str">
            <v>MHD44</v>
          </cell>
          <cell r="E5197" t="str">
            <v>CHM 44HDMI</v>
          </cell>
          <cell r="F5197" t="str">
            <v>台</v>
          </cell>
        </row>
        <row r="5198">
          <cell r="C5198" t="str">
            <v>M050401K01</v>
          </cell>
          <cell r="D5198" t="str">
            <v>MHD44</v>
          </cell>
          <cell r="E5198" t="str">
            <v>SY-MHD-44</v>
          </cell>
          <cell r="F5198" t="str">
            <v>台</v>
          </cell>
        </row>
        <row r="5199">
          <cell r="C5199" t="str">
            <v>M050401M02</v>
          </cell>
          <cell r="D5199" t="str">
            <v>MHD44</v>
          </cell>
          <cell r="E5199" t="str">
            <v>VT-MSWHD0404</v>
          </cell>
          <cell r="F5199" t="str">
            <v>台</v>
          </cell>
        </row>
        <row r="5200">
          <cell r="C5200" t="str">
            <v>M050401T01</v>
          </cell>
          <cell r="D5200" t="str">
            <v>MHD44</v>
          </cell>
          <cell r="F5200" t="str">
            <v>台</v>
          </cell>
        </row>
        <row r="5201">
          <cell r="C5201" t="str">
            <v>M050401U10</v>
          </cell>
          <cell r="D5201" t="str">
            <v>MHD44</v>
          </cell>
          <cell r="E5201" t="str">
            <v>CM-MT4410-HD</v>
          </cell>
          <cell r="F5201" t="str">
            <v>台</v>
          </cell>
        </row>
        <row r="5202">
          <cell r="C5202" t="str">
            <v>M050401Y01</v>
          </cell>
          <cell r="D5202" t="str">
            <v>MHD44</v>
          </cell>
          <cell r="E5202" t="str">
            <v>DMH44</v>
          </cell>
          <cell r="F5202" t="str">
            <v>台</v>
          </cell>
        </row>
        <row r="5203">
          <cell r="C5203" t="str">
            <v>M050402A01</v>
          </cell>
          <cell r="D5203" t="str">
            <v>MHD44TP</v>
          </cell>
          <cell r="E5203" t="str">
            <v>AVG-HD44TP</v>
          </cell>
          <cell r="F5203" t="str">
            <v>台</v>
          </cell>
        </row>
        <row r="5204">
          <cell r="C5204" t="str">
            <v>M050402E00</v>
          </cell>
          <cell r="D5204" t="str">
            <v>HDBT44</v>
          </cell>
          <cell r="F5204" t="str">
            <v>台</v>
          </cell>
        </row>
        <row r="5205">
          <cell r="C5205" t="str">
            <v>M050402E01</v>
          </cell>
          <cell r="D5205" t="str">
            <v>MHD44TP</v>
          </cell>
          <cell r="F5205" t="str">
            <v>台</v>
          </cell>
        </row>
        <row r="5206">
          <cell r="C5206" t="str">
            <v>M050402H01</v>
          </cell>
          <cell r="D5206" t="str">
            <v>MHD44TP</v>
          </cell>
          <cell r="E5206" t="str">
            <v>DM44</v>
          </cell>
          <cell r="F5206" t="str">
            <v>台</v>
          </cell>
        </row>
        <row r="5207">
          <cell r="C5207" t="str">
            <v>M050402K01</v>
          </cell>
          <cell r="D5207" t="str">
            <v>MHD44TP</v>
          </cell>
          <cell r="E5207" t="str">
            <v>SY-MHDBT-44P</v>
          </cell>
          <cell r="F5207" t="str">
            <v>台</v>
          </cell>
        </row>
        <row r="5208">
          <cell r="C5208" t="str">
            <v>M050402M02</v>
          </cell>
          <cell r="D5208" t="str">
            <v>MHD44TP</v>
          </cell>
          <cell r="E5208" t="str">
            <v>VT-MSWHD404HBT</v>
          </cell>
          <cell r="F5208" t="str">
            <v>台</v>
          </cell>
        </row>
        <row r="5209">
          <cell r="C5209" t="str">
            <v>M050402T01</v>
          </cell>
          <cell r="D5209" t="str">
            <v>MHD44TP</v>
          </cell>
          <cell r="F5209" t="str">
            <v>台</v>
          </cell>
        </row>
        <row r="5210">
          <cell r="C5210" t="str">
            <v>M050402U01</v>
          </cell>
          <cell r="D5210" t="str">
            <v>MHD44TP</v>
          </cell>
          <cell r="E5210" t="str">
            <v>TEK-MHD44TP</v>
          </cell>
          <cell r="F5210" t="str">
            <v>台</v>
          </cell>
        </row>
        <row r="5211">
          <cell r="C5211" t="str">
            <v>M050403C09</v>
          </cell>
          <cell r="D5211" t="str">
            <v>MHD44TP-N</v>
          </cell>
          <cell r="E5211" t="str">
            <v>METIS-HD4I4O</v>
          </cell>
          <cell r="F5211" t="str">
            <v>台</v>
          </cell>
        </row>
        <row r="5212">
          <cell r="C5212" t="str">
            <v>M050403E00</v>
          </cell>
          <cell r="D5212" t="str">
            <v>HDBT44-N</v>
          </cell>
          <cell r="F5212" t="str">
            <v>台</v>
          </cell>
        </row>
        <row r="5213">
          <cell r="C5213" t="str">
            <v>M050403E01</v>
          </cell>
          <cell r="D5213" t="str">
            <v>MHD44TP-N</v>
          </cell>
          <cell r="F5213" t="str">
            <v>台</v>
          </cell>
        </row>
        <row r="5214">
          <cell r="C5214" t="str">
            <v>M050403T01</v>
          </cell>
          <cell r="D5214" t="str">
            <v>MHD44TP-N</v>
          </cell>
          <cell r="F5214" t="str">
            <v>台</v>
          </cell>
        </row>
        <row r="5215">
          <cell r="C5215" t="str">
            <v>M050403U00</v>
          </cell>
          <cell r="D5215" t="str">
            <v>MHD44TP-N</v>
          </cell>
          <cell r="E5215" t="str">
            <v>CM-MT4410-BT-70</v>
          </cell>
          <cell r="F5215" t="str">
            <v>台</v>
          </cell>
        </row>
        <row r="5216">
          <cell r="C5216" t="str">
            <v>M050403U04</v>
          </cell>
          <cell r="D5216" t="str">
            <v>MHD44TP-N</v>
          </cell>
          <cell r="E5216" t="str">
            <v>FLX-44</v>
          </cell>
          <cell r="F5216" t="str">
            <v>台</v>
          </cell>
        </row>
        <row r="5217">
          <cell r="C5217" t="str">
            <v>M050403U10</v>
          </cell>
          <cell r="D5217" t="str">
            <v>MHD44TP-N</v>
          </cell>
          <cell r="E5217" t="str">
            <v>CM-MT4410-BT-70</v>
          </cell>
          <cell r="F5217" t="str">
            <v>台</v>
          </cell>
        </row>
        <row r="5218">
          <cell r="C5218" t="str">
            <v>M050403U13</v>
          </cell>
          <cell r="D5218" t="str">
            <v>MHD44TP-N</v>
          </cell>
          <cell r="E5218" t="str">
            <v>HDBASE4X4</v>
          </cell>
          <cell r="F5218" t="str">
            <v>台</v>
          </cell>
        </row>
        <row r="5219">
          <cell r="C5219" t="str">
            <v>M050403U14</v>
          </cell>
          <cell r="D5219" t="str">
            <v>MHD44TP-N</v>
          </cell>
          <cell r="E5219" t="str">
            <v>VHD-4</v>
          </cell>
          <cell r="F5219" t="str">
            <v>台</v>
          </cell>
        </row>
        <row r="5220">
          <cell r="C5220" t="str">
            <v>M050404A01</v>
          </cell>
          <cell r="D5220" t="str">
            <v>MHD44(F)</v>
          </cell>
          <cell r="E5220" t="str">
            <v>AVG-HD44</v>
          </cell>
          <cell r="F5220" t="str">
            <v>台</v>
          </cell>
        </row>
        <row r="5221">
          <cell r="C5221" t="str">
            <v>M050404E00</v>
          </cell>
          <cell r="D5221" t="str">
            <v>HDMI44(F)</v>
          </cell>
          <cell r="F5221" t="str">
            <v>台</v>
          </cell>
        </row>
        <row r="5222">
          <cell r="C5222" t="str">
            <v>M050404E01</v>
          </cell>
          <cell r="D5222" t="str">
            <v>MHD44(F)</v>
          </cell>
          <cell r="F5222" t="str">
            <v>台</v>
          </cell>
        </row>
        <row r="5223">
          <cell r="C5223" t="str">
            <v>M050404K01</v>
          </cell>
          <cell r="D5223" t="str">
            <v>MHD44(F）</v>
          </cell>
          <cell r="E5223" t="str">
            <v>SY-MHD-44A</v>
          </cell>
          <cell r="F5223" t="str">
            <v>台</v>
          </cell>
        </row>
        <row r="5224">
          <cell r="C5224" t="str">
            <v>M050404T01</v>
          </cell>
          <cell r="D5224" t="str">
            <v>MHD44(F)</v>
          </cell>
          <cell r="F5224" t="str">
            <v>台</v>
          </cell>
        </row>
        <row r="5225">
          <cell r="C5225" t="str">
            <v>M050404U10</v>
          </cell>
          <cell r="D5225" t="str">
            <v>MHD44(F)</v>
          </cell>
          <cell r="E5225" t="str">
            <v>CM-MT4420-HD</v>
          </cell>
          <cell r="F5225" t="str">
            <v>台</v>
          </cell>
        </row>
        <row r="5226">
          <cell r="C5226" t="str">
            <v>M050404U13</v>
          </cell>
          <cell r="D5226" t="str">
            <v>MHD44(F）</v>
          </cell>
          <cell r="E5226" t="str">
            <v>HDMX44RS</v>
          </cell>
          <cell r="F5226" t="str">
            <v>台</v>
          </cell>
        </row>
        <row r="5227">
          <cell r="C5227" t="str">
            <v>M050601U04</v>
          </cell>
          <cell r="D5227" t="str">
            <v>FLX-64</v>
          </cell>
          <cell r="E5227" t="str">
            <v>FLX-64</v>
          </cell>
          <cell r="F5227" t="str">
            <v>台</v>
          </cell>
        </row>
        <row r="5228">
          <cell r="C5228" t="str">
            <v>M050601U10</v>
          </cell>
          <cell r="D5228" t="str">
            <v>MHD66TP-N</v>
          </cell>
          <cell r="E5228" t="str">
            <v>CM-MT6610-BT-70</v>
          </cell>
          <cell r="F5228" t="str">
            <v>台</v>
          </cell>
        </row>
        <row r="5229">
          <cell r="C5229" t="str">
            <v>M050804E00</v>
          </cell>
          <cell r="D5229" t="str">
            <v>HDBT88</v>
          </cell>
          <cell r="F5229" t="str">
            <v>台</v>
          </cell>
        </row>
        <row r="5230">
          <cell r="C5230" t="str">
            <v>M050804E01</v>
          </cell>
          <cell r="D5230" t="str">
            <v>MHD88TP</v>
          </cell>
          <cell r="F5230" t="str">
            <v>台</v>
          </cell>
        </row>
        <row r="5231">
          <cell r="C5231" t="str">
            <v>M050804K01</v>
          </cell>
          <cell r="D5231" t="str">
            <v>MHD88TP</v>
          </cell>
          <cell r="E5231" t="str">
            <v>SY-MHDBT-88P</v>
          </cell>
          <cell r="F5231" t="str">
            <v>台</v>
          </cell>
        </row>
        <row r="5232">
          <cell r="C5232" t="str">
            <v>M050804T01</v>
          </cell>
          <cell r="D5232" t="str">
            <v>MHD88TP</v>
          </cell>
          <cell r="F5232" t="str">
            <v>台</v>
          </cell>
        </row>
        <row r="5233">
          <cell r="C5233" t="str">
            <v>M050805C09</v>
          </cell>
          <cell r="D5233" t="str">
            <v>MHD88TP-N</v>
          </cell>
          <cell r="E5233" t="str">
            <v>METIS-HD8I8O</v>
          </cell>
          <cell r="F5233" t="str">
            <v>台</v>
          </cell>
        </row>
        <row r="5234">
          <cell r="C5234" t="str">
            <v>M050805E00</v>
          </cell>
          <cell r="D5234" t="str">
            <v>HDBT88-N</v>
          </cell>
          <cell r="F5234" t="str">
            <v>台</v>
          </cell>
        </row>
        <row r="5235">
          <cell r="C5235" t="str">
            <v>M050805E01</v>
          </cell>
          <cell r="D5235" t="str">
            <v>MHD88TP-N</v>
          </cell>
          <cell r="F5235" t="str">
            <v>台</v>
          </cell>
        </row>
        <row r="5236">
          <cell r="C5236" t="str">
            <v>M050805T01</v>
          </cell>
          <cell r="D5236" t="str">
            <v>MHD88TP-N</v>
          </cell>
          <cell r="F5236" t="str">
            <v>台</v>
          </cell>
        </row>
        <row r="5237">
          <cell r="C5237" t="str">
            <v>M050805U10</v>
          </cell>
          <cell r="D5237" t="str">
            <v>MHD88TP-N</v>
          </cell>
          <cell r="E5237" t="str">
            <v>CM-MT8810-BT-70</v>
          </cell>
          <cell r="F5237" t="str">
            <v>台</v>
          </cell>
        </row>
        <row r="5238">
          <cell r="C5238" t="str">
            <v>M050805U14</v>
          </cell>
          <cell r="D5238" t="str">
            <v>MHD88TP-N</v>
          </cell>
          <cell r="E5238" t="str">
            <v>VHD-8</v>
          </cell>
          <cell r="F5238" t="str">
            <v>台</v>
          </cell>
        </row>
        <row r="5239">
          <cell r="C5239" t="str">
            <v>M160401E00</v>
          </cell>
          <cell r="D5239" t="str">
            <v>UHBT44</v>
          </cell>
          <cell r="F5239" t="str">
            <v>台</v>
          </cell>
        </row>
        <row r="5240">
          <cell r="C5240" t="str">
            <v>M160401E01</v>
          </cell>
          <cell r="D5240" t="str">
            <v>MUH44TP</v>
          </cell>
          <cell r="F5240" t="str">
            <v>台</v>
          </cell>
        </row>
        <row r="5241">
          <cell r="C5241" t="str">
            <v>M160402E00</v>
          </cell>
          <cell r="D5241" t="str">
            <v>UHBT44-N</v>
          </cell>
          <cell r="F5241" t="str">
            <v>台</v>
          </cell>
        </row>
        <row r="5242">
          <cell r="C5242" t="str">
            <v>M160402E01</v>
          </cell>
          <cell r="D5242" t="str">
            <v>MUH44TP-N</v>
          </cell>
          <cell r="F5242" t="str">
            <v>台</v>
          </cell>
        </row>
        <row r="5243">
          <cell r="C5243" t="str">
            <v>M160601E00</v>
          </cell>
          <cell r="D5243" t="str">
            <v>UHBT66</v>
          </cell>
          <cell r="F5243" t="str">
            <v>台</v>
          </cell>
        </row>
        <row r="5244">
          <cell r="C5244" t="str">
            <v>M160601E01</v>
          </cell>
          <cell r="D5244" t="str">
            <v>MUH66TP</v>
          </cell>
          <cell r="F5244" t="str">
            <v>台</v>
          </cell>
        </row>
        <row r="5245">
          <cell r="C5245" t="str">
            <v>M160602E00</v>
          </cell>
          <cell r="D5245" t="str">
            <v>UHBT66-N</v>
          </cell>
          <cell r="F5245" t="str">
            <v>台</v>
          </cell>
        </row>
        <row r="5246">
          <cell r="C5246" t="str">
            <v>M160602E01</v>
          </cell>
          <cell r="D5246" t="str">
            <v>MUH66TP-N</v>
          </cell>
          <cell r="F5246" t="str">
            <v>台</v>
          </cell>
        </row>
        <row r="5247">
          <cell r="C5247" t="str">
            <v>M160801E00</v>
          </cell>
          <cell r="D5247" t="str">
            <v>UHBT88</v>
          </cell>
          <cell r="F5247" t="str">
            <v>台</v>
          </cell>
        </row>
        <row r="5248">
          <cell r="C5248" t="str">
            <v>M160801E01</v>
          </cell>
          <cell r="D5248" t="str">
            <v>MUH88TP</v>
          </cell>
          <cell r="F5248" t="str">
            <v>台</v>
          </cell>
        </row>
        <row r="5249">
          <cell r="C5249" t="str">
            <v>M160802E00</v>
          </cell>
          <cell r="D5249" t="str">
            <v>UHBT88-N</v>
          </cell>
          <cell r="F5249" t="str">
            <v>台</v>
          </cell>
        </row>
        <row r="5250">
          <cell r="C5250" t="str">
            <v>M160802E01</v>
          </cell>
          <cell r="D5250" t="str">
            <v>MUH88TP-N</v>
          </cell>
          <cell r="F5250" t="str">
            <v>台</v>
          </cell>
        </row>
        <row r="5251">
          <cell r="C5251" t="str">
            <v>N-N000002E00</v>
          </cell>
          <cell r="D5251" t="str">
            <v>IR-PA2B</v>
          </cell>
          <cell r="F5251" t="str">
            <v>套</v>
          </cell>
        </row>
        <row r="5252">
          <cell r="C5252" t="str">
            <v>N-N000002E01</v>
          </cell>
          <cell r="D5252" t="str">
            <v>IR-PA2B</v>
          </cell>
          <cell r="F5252" t="str">
            <v>套</v>
          </cell>
        </row>
        <row r="5253">
          <cell r="C5253" t="str">
            <v>N-N000002T01</v>
          </cell>
          <cell r="D5253" t="str">
            <v>IR-PA2B</v>
          </cell>
          <cell r="F5253" t="str">
            <v>套</v>
          </cell>
        </row>
        <row r="5254">
          <cell r="C5254" t="str">
            <v>N-N000002U07</v>
          </cell>
          <cell r="D5254" t="str">
            <v>IR-PA2B</v>
          </cell>
          <cell r="E5254" t="str">
            <v>AT-PA1-IR-G2</v>
          </cell>
          <cell r="F5254" t="str">
            <v>套</v>
          </cell>
        </row>
        <row r="5255">
          <cell r="C5255" t="str">
            <v>N-N000003E00</v>
          </cell>
          <cell r="D5255" t="str">
            <v>IR-PA3V</v>
          </cell>
          <cell r="F5255" t="str">
            <v>套</v>
          </cell>
        </row>
        <row r="5256">
          <cell r="C5256" t="str">
            <v>N-N000003E01</v>
          </cell>
          <cell r="D5256" t="str">
            <v>IR-PA3V</v>
          </cell>
          <cell r="F5256" t="str">
            <v>套</v>
          </cell>
        </row>
        <row r="5257">
          <cell r="C5257" t="str">
            <v>N-N000004E00</v>
          </cell>
          <cell r="D5257" t="str">
            <v>ACC-IRS</v>
          </cell>
          <cell r="F5257" t="str">
            <v>套</v>
          </cell>
        </row>
        <row r="5258">
          <cell r="C5258" t="str">
            <v>N-N000004E01</v>
          </cell>
          <cell r="D5258" t="str">
            <v>ACC-IRS</v>
          </cell>
          <cell r="F5258" t="str">
            <v>套</v>
          </cell>
        </row>
        <row r="5259">
          <cell r="C5259" t="str">
            <v>N-Q140601I01</v>
          </cell>
          <cell r="D5259" t="str">
            <v>WP6</v>
          </cell>
          <cell r="E5259" t="str">
            <v>SSC-BP-6</v>
          </cell>
          <cell r="F5259" t="str">
            <v>台</v>
          </cell>
        </row>
        <row r="5260">
          <cell r="C5260" t="str">
            <v>N-T076107E00</v>
          </cell>
          <cell r="D5260" t="str">
            <v>HDBT70PT</v>
          </cell>
          <cell r="F5260" t="str">
            <v>台</v>
          </cell>
        </row>
        <row r="5261">
          <cell r="C5261" t="str">
            <v>N-T076107E01</v>
          </cell>
          <cell r="D5261" t="str">
            <v>TPHD402PT</v>
          </cell>
          <cell r="F5261" t="str">
            <v>台</v>
          </cell>
        </row>
        <row r="5262">
          <cell r="C5262" t="str">
            <v>N-T076107U10</v>
          </cell>
          <cell r="D5262" t="str">
            <v>TPHD402PT</v>
          </cell>
          <cell r="E5262" t="str">
            <v>CM-BT10-TX70</v>
          </cell>
          <cell r="F5262" t="str">
            <v>台</v>
          </cell>
        </row>
        <row r="5263">
          <cell r="C5263" t="str">
            <v>N-T076206A01</v>
          </cell>
          <cell r="D5263" t="str">
            <v>TPHD402R</v>
          </cell>
          <cell r="E5263" t="str">
            <v>AVG-HD402R</v>
          </cell>
          <cell r="F5263" t="str">
            <v>台</v>
          </cell>
        </row>
        <row r="5264">
          <cell r="C5264" t="str">
            <v>N-T076206E00</v>
          </cell>
          <cell r="D5264" t="str">
            <v>HDBT70R</v>
          </cell>
          <cell r="F5264" t="str">
            <v>台</v>
          </cell>
        </row>
        <row r="5265">
          <cell r="C5265" t="str">
            <v>N-T076206E01</v>
          </cell>
          <cell r="D5265" t="str">
            <v>TPHD402R</v>
          </cell>
          <cell r="F5265" t="str">
            <v>台</v>
          </cell>
        </row>
        <row r="5266">
          <cell r="C5266" t="str">
            <v>N-T076206T01</v>
          </cell>
          <cell r="D5266" t="str">
            <v>TPHD402R</v>
          </cell>
          <cell r="F5266" t="str">
            <v>台</v>
          </cell>
        </row>
        <row r="5267">
          <cell r="C5267" t="str">
            <v>N-T076206U02</v>
          </cell>
          <cell r="D5267" t="str">
            <v>TPHD402R</v>
          </cell>
          <cell r="E5267" t="str">
            <v>VCAT-HD-R</v>
          </cell>
          <cell r="F5267" t="str">
            <v>台</v>
          </cell>
        </row>
        <row r="5268">
          <cell r="C5268" t="str">
            <v>N-T076206U13</v>
          </cell>
          <cell r="D5268" t="str">
            <v>TPHD402R</v>
          </cell>
          <cell r="E5268" t="str">
            <v>HDBASE70MR</v>
          </cell>
          <cell r="F5268" t="str">
            <v>台</v>
          </cell>
        </row>
        <row r="5269">
          <cell r="C5269" t="str">
            <v>N-T076207E00</v>
          </cell>
          <cell r="D5269" t="str">
            <v>HDBT70PR</v>
          </cell>
          <cell r="F5269" t="str">
            <v>台</v>
          </cell>
        </row>
        <row r="5270">
          <cell r="C5270" t="str">
            <v>N-T076207E01</v>
          </cell>
          <cell r="D5270" t="str">
            <v>TPHD402PR</v>
          </cell>
          <cell r="F5270" t="str">
            <v>台</v>
          </cell>
        </row>
        <row r="5271">
          <cell r="C5271" t="str">
            <v>N-T076207I01</v>
          </cell>
          <cell r="D5271" t="str">
            <v>TPHD402PR</v>
          </cell>
          <cell r="E5271" t="str">
            <v>SSC-HDBT-RX</v>
          </cell>
          <cell r="F5271" t="str">
            <v>台</v>
          </cell>
        </row>
        <row r="5272">
          <cell r="C5272" t="str">
            <v>N-T076207K01</v>
          </cell>
          <cell r="D5272" t="str">
            <v>TPHD402PR</v>
          </cell>
          <cell r="E5272" t="str">
            <v>SY-HDBT-70PR</v>
          </cell>
          <cell r="F5272" t="str">
            <v>PCS</v>
          </cell>
        </row>
        <row r="5273">
          <cell r="C5273" t="str">
            <v>N-T076207T01</v>
          </cell>
          <cell r="D5273" t="str">
            <v>TPHD402PR</v>
          </cell>
          <cell r="F5273" t="str">
            <v>台</v>
          </cell>
        </row>
        <row r="5274">
          <cell r="C5274" t="str">
            <v>N-T076207U10</v>
          </cell>
          <cell r="D5274" t="str">
            <v>TPHD402PR</v>
          </cell>
          <cell r="E5274" t="str">
            <v>CM-BT10-RX70</v>
          </cell>
          <cell r="F5274" t="str">
            <v>台</v>
          </cell>
        </row>
        <row r="5275">
          <cell r="C5275" t="str">
            <v>N-T076207U13</v>
          </cell>
          <cell r="D5275" t="str">
            <v>TPHD402PR</v>
          </cell>
          <cell r="E5275" t="str">
            <v>HDBASE70POER</v>
          </cell>
          <cell r="F5275" t="str">
            <v>台</v>
          </cell>
        </row>
        <row r="5276">
          <cell r="C5276" t="str">
            <v>N-T076208E00</v>
          </cell>
          <cell r="D5276" t="str">
            <v>HDBT100R</v>
          </cell>
          <cell r="F5276" t="str">
            <v>台</v>
          </cell>
        </row>
        <row r="5277">
          <cell r="C5277" t="str">
            <v>N-T076208E01</v>
          </cell>
          <cell r="D5277" t="str">
            <v>TPHD403R</v>
          </cell>
          <cell r="F5277" t="str">
            <v>台</v>
          </cell>
        </row>
        <row r="5278">
          <cell r="C5278" t="str">
            <v>N-T076208T01</v>
          </cell>
          <cell r="D5278" t="str">
            <v>TPHD403R</v>
          </cell>
          <cell r="F5278" t="str">
            <v>台</v>
          </cell>
        </row>
        <row r="5279">
          <cell r="C5279" t="str">
            <v>N-T076209E00</v>
          </cell>
          <cell r="D5279" t="str">
            <v>HDBT100PR</v>
          </cell>
          <cell r="F5279" t="str">
            <v>台</v>
          </cell>
        </row>
        <row r="5280">
          <cell r="C5280" t="str">
            <v>N-T076209E01</v>
          </cell>
          <cell r="D5280" t="str">
            <v>TPHD403PR</v>
          </cell>
          <cell r="F5280" t="str">
            <v>台</v>
          </cell>
        </row>
        <row r="5281">
          <cell r="C5281" t="str">
            <v>N-T166107E00</v>
          </cell>
          <cell r="D5281" t="str">
            <v>HDBT70PT</v>
          </cell>
          <cell r="F5281" t="str">
            <v>台</v>
          </cell>
        </row>
        <row r="5282">
          <cell r="C5282" t="str">
            <v>N-T166107E01</v>
          </cell>
          <cell r="D5282" t="str">
            <v>TPHD402PT</v>
          </cell>
          <cell r="F5282" t="str">
            <v>台</v>
          </cell>
        </row>
        <row r="5283">
          <cell r="C5283" t="str">
            <v>N-T166107U10</v>
          </cell>
          <cell r="D5283" t="str">
            <v>TPHD402PT</v>
          </cell>
          <cell r="E5283" t="str">
            <v>CM-BT10-TX70</v>
          </cell>
          <cell r="F5283" t="str">
            <v>台</v>
          </cell>
        </row>
        <row r="5284">
          <cell r="C5284" t="str">
            <v>N-T166207E00</v>
          </cell>
          <cell r="D5284" t="str">
            <v>HDBT70PR</v>
          </cell>
          <cell r="F5284" t="str">
            <v>台</v>
          </cell>
        </row>
        <row r="5285">
          <cell r="C5285" t="str">
            <v>N-T166207E01</v>
          </cell>
          <cell r="D5285" t="str">
            <v>TPHD402PR</v>
          </cell>
          <cell r="F5285" t="str">
            <v>台</v>
          </cell>
        </row>
        <row r="5286">
          <cell r="C5286" t="str">
            <v>N-T166207I01</v>
          </cell>
          <cell r="D5286" t="str">
            <v>TPHD402PR</v>
          </cell>
          <cell r="E5286" t="str">
            <v>SSC-HDBT-RX</v>
          </cell>
          <cell r="F5286" t="str">
            <v>台</v>
          </cell>
        </row>
        <row r="5287">
          <cell r="C5287" t="str">
            <v>N-T166207K01</v>
          </cell>
          <cell r="D5287" t="str">
            <v>TPHD402PR</v>
          </cell>
          <cell r="E5287" t="str">
            <v>SY-HDBT-70PR</v>
          </cell>
          <cell r="F5287" t="str">
            <v>台</v>
          </cell>
        </row>
        <row r="5288">
          <cell r="C5288" t="str">
            <v>N-T166207T01</v>
          </cell>
          <cell r="D5288" t="str">
            <v>TPHD402PR</v>
          </cell>
          <cell r="F5288" t="str">
            <v>台</v>
          </cell>
        </row>
        <row r="5289">
          <cell r="C5289" t="str">
            <v>N-T166207U10</v>
          </cell>
          <cell r="D5289" t="str">
            <v>TPHD402PR</v>
          </cell>
          <cell r="E5289" t="str">
            <v>CM-BT10-RX70</v>
          </cell>
          <cell r="F5289" t="str">
            <v>台</v>
          </cell>
        </row>
        <row r="5290">
          <cell r="C5290" t="str">
            <v>N-T166207U13</v>
          </cell>
          <cell r="D5290" t="str">
            <v>TPHD402PR</v>
          </cell>
          <cell r="E5290" t="str">
            <v>HDBASE70POER</v>
          </cell>
          <cell r="F5290" t="str">
            <v>台</v>
          </cell>
        </row>
        <row r="5291">
          <cell r="C5291" t="str">
            <v>N-X010401E00</v>
          </cell>
          <cell r="D5291" t="str">
            <v>D-CV411</v>
          </cell>
          <cell r="F5291" t="str">
            <v>台</v>
          </cell>
        </row>
        <row r="5292">
          <cell r="C5292" t="str">
            <v>N-X010401E01</v>
          </cell>
          <cell r="D5292" t="str">
            <v>D-CV411</v>
          </cell>
          <cell r="F5292" t="str">
            <v>台</v>
          </cell>
        </row>
        <row r="5293">
          <cell r="C5293" t="str">
            <v>N-X080401E00</v>
          </cell>
          <cell r="D5293" t="str">
            <v>D-SD411</v>
          </cell>
          <cell r="F5293" t="str">
            <v>张</v>
          </cell>
        </row>
        <row r="5294">
          <cell r="C5294" t="str">
            <v>N-X080401E01</v>
          </cell>
          <cell r="D5294" t="str">
            <v>D-SD411</v>
          </cell>
          <cell r="F5294" t="str">
            <v>张</v>
          </cell>
        </row>
        <row r="5295">
          <cell r="C5295" t="str">
            <v>N-X220101C12</v>
          </cell>
          <cell r="D5295" t="str">
            <v>1IVG</v>
          </cell>
          <cell r="F5295" t="str">
            <v>张</v>
          </cell>
        </row>
        <row r="5296">
          <cell r="C5296" t="str">
            <v>N-X220101C17</v>
          </cell>
          <cell r="D5296" t="str">
            <v>1IVG</v>
          </cell>
          <cell r="F5296" t="str">
            <v>张</v>
          </cell>
        </row>
        <row r="5297">
          <cell r="C5297" t="str">
            <v>N-X220401E00</v>
          </cell>
          <cell r="D5297" t="str">
            <v>4IVG</v>
          </cell>
          <cell r="F5297" t="str">
            <v>张</v>
          </cell>
        </row>
        <row r="5298">
          <cell r="C5298" t="str">
            <v>N-X220401E01</v>
          </cell>
          <cell r="D5298" t="str">
            <v>MMX-4I-VG</v>
          </cell>
          <cell r="F5298" t="str">
            <v>张</v>
          </cell>
        </row>
        <row r="5299">
          <cell r="C5299" t="str">
            <v>N-X220402E00</v>
          </cell>
          <cell r="D5299" t="str">
            <v>4IVA</v>
          </cell>
          <cell r="F5299" t="str">
            <v>张</v>
          </cell>
        </row>
        <row r="5300">
          <cell r="C5300" t="str">
            <v>N-X220402E01</v>
          </cell>
          <cell r="D5300" t="str">
            <v>MMX-4I-VA</v>
          </cell>
          <cell r="F5300" t="str">
            <v>张</v>
          </cell>
        </row>
        <row r="5301">
          <cell r="C5301" t="str">
            <v>N-X220402T01</v>
          </cell>
          <cell r="D5301" t="str">
            <v>MMX-4I-VA</v>
          </cell>
          <cell r="F5301" t="str">
            <v>张</v>
          </cell>
        </row>
        <row r="5302">
          <cell r="C5302" t="str">
            <v>N-X230401E00</v>
          </cell>
          <cell r="D5302" t="str">
            <v>4IBT</v>
          </cell>
          <cell r="F5302" t="str">
            <v>张</v>
          </cell>
        </row>
        <row r="5303">
          <cell r="C5303" t="str">
            <v>N-X240101C12</v>
          </cell>
          <cell r="D5303" t="str">
            <v>1IDV</v>
          </cell>
          <cell r="F5303" t="str">
            <v>张</v>
          </cell>
        </row>
        <row r="5304">
          <cell r="C5304" t="str">
            <v>N-X240101C17</v>
          </cell>
          <cell r="D5304" t="str">
            <v>1IDV</v>
          </cell>
          <cell r="F5304" t="str">
            <v>张</v>
          </cell>
        </row>
        <row r="5305">
          <cell r="C5305" t="str">
            <v>N-X240401E00</v>
          </cell>
          <cell r="D5305" t="str">
            <v>4IDV</v>
          </cell>
          <cell r="F5305" t="str">
            <v>张</v>
          </cell>
        </row>
        <row r="5306">
          <cell r="C5306" t="str">
            <v>N-X240401E01</v>
          </cell>
          <cell r="D5306" t="str">
            <v>MMX-4I-DV</v>
          </cell>
          <cell r="F5306" t="str">
            <v>张</v>
          </cell>
        </row>
        <row r="5307">
          <cell r="C5307" t="str">
            <v>N-X240402E00</v>
          </cell>
          <cell r="D5307" t="str">
            <v>4IDS</v>
          </cell>
          <cell r="F5307" t="str">
            <v>张</v>
          </cell>
        </row>
        <row r="5308">
          <cell r="C5308" t="str">
            <v>N-X240402T01</v>
          </cell>
          <cell r="D5308" t="str">
            <v>MMX-4I-DS</v>
          </cell>
          <cell r="F5308" t="str">
            <v>张</v>
          </cell>
        </row>
        <row r="5309">
          <cell r="C5309" t="str">
            <v>N-X250401E00</v>
          </cell>
          <cell r="D5309" t="str">
            <v>4IHD</v>
          </cell>
          <cell r="F5309" t="str">
            <v>张</v>
          </cell>
        </row>
        <row r="5310">
          <cell r="C5310" t="str">
            <v>N-X250401E01</v>
          </cell>
          <cell r="D5310" t="str">
            <v>MMX-4I-HD</v>
          </cell>
          <cell r="F5310" t="str">
            <v>张</v>
          </cell>
        </row>
        <row r="5311">
          <cell r="C5311" t="str">
            <v>N-X250401T01</v>
          </cell>
          <cell r="D5311" t="str">
            <v>MMX-4I-HD</v>
          </cell>
          <cell r="F5311" t="str">
            <v>张</v>
          </cell>
        </row>
        <row r="5312">
          <cell r="C5312" t="str">
            <v>N-X250402U04</v>
          </cell>
          <cell r="D5312" t="str">
            <v>FLX-HI4A</v>
          </cell>
          <cell r="E5312" t="str">
            <v>FLX-HI4A</v>
          </cell>
          <cell r="F5312" t="str">
            <v>张</v>
          </cell>
        </row>
        <row r="5313">
          <cell r="C5313" t="str">
            <v>N-X254221C01</v>
          </cell>
          <cell r="D5313" t="str">
            <v>4I-HD/DV/VG/VG</v>
          </cell>
          <cell r="F5313" t="str">
            <v>张</v>
          </cell>
        </row>
        <row r="5314">
          <cell r="C5314" t="str">
            <v>N-X260401E00</v>
          </cell>
          <cell r="D5314" t="str">
            <v>4IUH</v>
          </cell>
          <cell r="F5314" t="str">
            <v>张</v>
          </cell>
        </row>
        <row r="5315">
          <cell r="C5315" t="str">
            <v>N-X270101C12</v>
          </cell>
          <cell r="D5315" t="str">
            <v>1IBS</v>
          </cell>
          <cell r="F5315" t="str">
            <v>张</v>
          </cell>
        </row>
        <row r="5316">
          <cell r="C5316" t="str">
            <v>N-X270101C17</v>
          </cell>
          <cell r="D5316" t="str">
            <v>1IBS</v>
          </cell>
          <cell r="F5316" t="str">
            <v>张</v>
          </cell>
        </row>
        <row r="5317">
          <cell r="C5317" t="str">
            <v>N-X270401E00</v>
          </cell>
          <cell r="D5317" t="str">
            <v>4ITP</v>
          </cell>
          <cell r="F5317" t="str">
            <v>张</v>
          </cell>
        </row>
        <row r="5318">
          <cell r="C5318" t="str">
            <v>N-X270401E01</v>
          </cell>
          <cell r="D5318" t="str">
            <v>MMX-4I-TP</v>
          </cell>
          <cell r="F5318" t="str">
            <v>张</v>
          </cell>
        </row>
        <row r="5319">
          <cell r="C5319" t="str">
            <v>N-X270402U04</v>
          </cell>
          <cell r="D5319" t="str">
            <v>FLX-BI4</v>
          </cell>
          <cell r="E5319" t="str">
            <v>FLX-BI4</v>
          </cell>
          <cell r="F5319" t="str">
            <v>张</v>
          </cell>
        </row>
        <row r="5320">
          <cell r="C5320" t="str">
            <v>N-X280401E00</v>
          </cell>
          <cell r="D5320" t="str">
            <v>4ISD</v>
          </cell>
          <cell r="F5320" t="str">
            <v>张</v>
          </cell>
        </row>
        <row r="5321">
          <cell r="C5321" t="str">
            <v>N-X280401E01</v>
          </cell>
          <cell r="D5321" t="str">
            <v>MMX-4I-SD</v>
          </cell>
          <cell r="F5321" t="str">
            <v>张</v>
          </cell>
        </row>
        <row r="5322">
          <cell r="C5322" t="str">
            <v>N-X290401E01</v>
          </cell>
          <cell r="D5322" t="str">
            <v>MMX-4I-FO</v>
          </cell>
          <cell r="F5322" t="str">
            <v>张</v>
          </cell>
        </row>
        <row r="5323">
          <cell r="C5323" t="str">
            <v>N-X290402E00</v>
          </cell>
          <cell r="D5323" t="str">
            <v>4IUF</v>
          </cell>
          <cell r="F5323" t="str">
            <v>张</v>
          </cell>
        </row>
        <row r="5324">
          <cell r="C5324" t="str">
            <v>N-X298751C01</v>
          </cell>
          <cell r="D5324" t="str">
            <v>4I-FO/SD/TP/HD</v>
          </cell>
          <cell r="F5324" t="str">
            <v>张</v>
          </cell>
        </row>
        <row r="5325">
          <cell r="C5325" t="str">
            <v>N-X320101C12</v>
          </cell>
          <cell r="D5325" t="str">
            <v>1OVG</v>
          </cell>
          <cell r="F5325" t="str">
            <v>张</v>
          </cell>
        </row>
        <row r="5326">
          <cell r="C5326" t="str">
            <v>N-X320101C17</v>
          </cell>
          <cell r="D5326" t="str">
            <v>1OVG</v>
          </cell>
          <cell r="F5326" t="str">
            <v>张</v>
          </cell>
        </row>
        <row r="5327">
          <cell r="C5327" t="str">
            <v>N-X320401E00</v>
          </cell>
          <cell r="D5327" t="str">
            <v>4OVG</v>
          </cell>
          <cell r="F5327" t="str">
            <v>张</v>
          </cell>
        </row>
        <row r="5328">
          <cell r="C5328" t="str">
            <v>N-X320401E01</v>
          </cell>
          <cell r="D5328" t="str">
            <v>MMX-4O-VG</v>
          </cell>
          <cell r="F5328" t="str">
            <v>张</v>
          </cell>
        </row>
        <row r="5329">
          <cell r="C5329" t="str">
            <v>N-X330401E00</v>
          </cell>
          <cell r="D5329" t="str">
            <v>4OBT</v>
          </cell>
          <cell r="F5329" t="str">
            <v>张</v>
          </cell>
        </row>
        <row r="5330">
          <cell r="C5330" t="str">
            <v>N-X340101C12</v>
          </cell>
          <cell r="D5330" t="str">
            <v>1ODV</v>
          </cell>
          <cell r="F5330" t="str">
            <v>张</v>
          </cell>
        </row>
        <row r="5331">
          <cell r="C5331" t="str">
            <v>N-X340101C17</v>
          </cell>
          <cell r="D5331" t="str">
            <v>1ODV</v>
          </cell>
          <cell r="F5331" t="str">
            <v>张</v>
          </cell>
        </row>
        <row r="5332">
          <cell r="C5332" t="str">
            <v>N-X340401E00</v>
          </cell>
          <cell r="D5332" t="str">
            <v>4ODV</v>
          </cell>
          <cell r="F5332" t="str">
            <v>张</v>
          </cell>
        </row>
        <row r="5333">
          <cell r="C5333" t="str">
            <v>N-X340401E00-CN</v>
          </cell>
          <cell r="D5333" t="str">
            <v>4ODV</v>
          </cell>
          <cell r="E5333" t="str">
            <v>4ODV-C</v>
          </cell>
          <cell r="F5333" t="str">
            <v>张</v>
          </cell>
        </row>
        <row r="5334">
          <cell r="C5334" t="str">
            <v>N-X340401E01</v>
          </cell>
          <cell r="D5334" t="str">
            <v>MMX-4O-DV</v>
          </cell>
          <cell r="F5334" t="str">
            <v>张</v>
          </cell>
        </row>
        <row r="5335">
          <cell r="C5335" t="str">
            <v>N-X340401T01</v>
          </cell>
          <cell r="D5335" t="str">
            <v>MMX-4O-DV</v>
          </cell>
          <cell r="F5335" t="str">
            <v>张</v>
          </cell>
        </row>
        <row r="5336">
          <cell r="C5336" t="str">
            <v>N-X340401T01-CN</v>
          </cell>
          <cell r="D5336" t="str">
            <v>MMX-4O-DV</v>
          </cell>
          <cell r="E5336" t="str">
            <v>MMX-4O-DV-C</v>
          </cell>
          <cell r="F5336" t="str">
            <v>张</v>
          </cell>
        </row>
        <row r="5337">
          <cell r="C5337" t="str">
            <v>N-X340402E00</v>
          </cell>
          <cell r="D5337" t="str">
            <v>4ODS</v>
          </cell>
          <cell r="F5337" t="str">
            <v>张</v>
          </cell>
        </row>
        <row r="5338">
          <cell r="C5338" t="str">
            <v>N-X344551C01</v>
          </cell>
          <cell r="D5338" t="str">
            <v>4O-DV/DV/HD/HD</v>
          </cell>
          <cell r="F5338" t="str">
            <v>张</v>
          </cell>
        </row>
        <row r="5339">
          <cell r="C5339" t="str">
            <v>N-X350401E00</v>
          </cell>
          <cell r="D5339" t="str">
            <v>4OHD</v>
          </cell>
          <cell r="F5339" t="str">
            <v>张</v>
          </cell>
        </row>
        <row r="5340">
          <cell r="C5340" t="str">
            <v>N-X350401E00-CN</v>
          </cell>
          <cell r="D5340" t="str">
            <v>4OHD</v>
          </cell>
          <cell r="E5340" t="str">
            <v>4OHD-C</v>
          </cell>
          <cell r="F5340" t="str">
            <v>张</v>
          </cell>
        </row>
        <row r="5341">
          <cell r="C5341" t="str">
            <v>N-X350401E01</v>
          </cell>
          <cell r="D5341" t="str">
            <v>MMX-4O-HD</v>
          </cell>
          <cell r="F5341" t="str">
            <v>张</v>
          </cell>
        </row>
        <row r="5342">
          <cell r="C5342" t="str">
            <v>N-X350401T01</v>
          </cell>
          <cell r="D5342" t="str">
            <v>MMX-4O-HD</v>
          </cell>
          <cell r="F5342" t="str">
            <v>张</v>
          </cell>
        </row>
        <row r="5343">
          <cell r="C5343" t="str">
            <v>N-X350401T01-CN</v>
          </cell>
          <cell r="D5343" t="str">
            <v>MMX-4O-HD</v>
          </cell>
          <cell r="E5343" t="str">
            <v>MMX-4O-HD-C</v>
          </cell>
          <cell r="F5343" t="str">
            <v>张</v>
          </cell>
        </row>
        <row r="5344">
          <cell r="C5344" t="str">
            <v>N-X350402U04</v>
          </cell>
          <cell r="D5344" t="str">
            <v>FLX-HO4A</v>
          </cell>
          <cell r="E5344" t="str">
            <v>FLX-HO4A</v>
          </cell>
          <cell r="F5344" t="str">
            <v>张</v>
          </cell>
        </row>
        <row r="5345">
          <cell r="C5345" t="str">
            <v>N-X360401E00</v>
          </cell>
          <cell r="D5345" t="str">
            <v>4OUH</v>
          </cell>
          <cell r="F5345" t="str">
            <v>张</v>
          </cell>
        </row>
        <row r="5346">
          <cell r="C5346" t="str">
            <v>N-X370101C12</v>
          </cell>
          <cell r="D5346" t="str">
            <v>1OBS</v>
          </cell>
          <cell r="F5346" t="str">
            <v>张</v>
          </cell>
        </row>
        <row r="5347">
          <cell r="C5347" t="str">
            <v>N-X370101C17</v>
          </cell>
          <cell r="D5347" t="str">
            <v>1OBS</v>
          </cell>
          <cell r="F5347" t="str">
            <v>张</v>
          </cell>
        </row>
        <row r="5348">
          <cell r="C5348" t="str">
            <v>N-X370401E00</v>
          </cell>
          <cell r="D5348" t="str">
            <v>4OTP</v>
          </cell>
          <cell r="F5348" t="str">
            <v>张</v>
          </cell>
        </row>
        <row r="5349">
          <cell r="C5349" t="str">
            <v>N-X370401E00-CN</v>
          </cell>
          <cell r="D5349" t="str">
            <v>4OTP</v>
          </cell>
          <cell r="E5349" t="str">
            <v>4OTP-C</v>
          </cell>
          <cell r="F5349" t="str">
            <v>张</v>
          </cell>
        </row>
        <row r="5350">
          <cell r="C5350" t="str">
            <v>N-X370401E01</v>
          </cell>
          <cell r="D5350" t="str">
            <v>MMX-4O-TP</v>
          </cell>
          <cell r="F5350" t="str">
            <v>张</v>
          </cell>
        </row>
        <row r="5351">
          <cell r="C5351" t="str">
            <v>N-X370401T01</v>
          </cell>
          <cell r="D5351" t="str">
            <v>4OTP</v>
          </cell>
          <cell r="F5351" t="str">
            <v>张</v>
          </cell>
        </row>
        <row r="5352">
          <cell r="C5352" t="str">
            <v>N-X370402U04</v>
          </cell>
          <cell r="D5352" t="str">
            <v>FLX-BO4A</v>
          </cell>
          <cell r="E5352" t="str">
            <v>FLX-BO4A</v>
          </cell>
          <cell r="F5352" t="str">
            <v>张</v>
          </cell>
        </row>
        <row r="5353">
          <cell r="C5353" t="str">
            <v>N-X380401E00</v>
          </cell>
          <cell r="D5353" t="str">
            <v>4OSD</v>
          </cell>
          <cell r="F5353" t="str">
            <v>张</v>
          </cell>
        </row>
        <row r="5354">
          <cell r="C5354" t="str">
            <v>N-X380401E01</v>
          </cell>
          <cell r="D5354" t="str">
            <v>MMX-4O-SD</v>
          </cell>
          <cell r="F5354" t="str">
            <v>张</v>
          </cell>
        </row>
        <row r="5355">
          <cell r="C5355" t="str">
            <v>N-X390401E01</v>
          </cell>
          <cell r="D5355" t="str">
            <v>MMX-4O-FO</v>
          </cell>
          <cell r="F5355" t="str">
            <v>张</v>
          </cell>
        </row>
        <row r="5356">
          <cell r="C5356" t="str">
            <v>N-X390402E00</v>
          </cell>
          <cell r="D5356" t="str">
            <v>4OUF</v>
          </cell>
          <cell r="F5356" t="str">
            <v>张</v>
          </cell>
        </row>
        <row r="5357">
          <cell r="C5357" t="str">
            <v>N-X398721C01</v>
          </cell>
          <cell r="D5357" t="str">
            <v>4O-FO/SD/TP/VG</v>
          </cell>
          <cell r="F5357" t="str">
            <v>张</v>
          </cell>
        </row>
        <row r="5358">
          <cell r="C5358" t="str">
            <v>N000001E01</v>
          </cell>
          <cell r="D5358" t="str">
            <v>IR-PA2</v>
          </cell>
          <cell r="F5358" t="str">
            <v>套</v>
          </cell>
        </row>
        <row r="5359">
          <cell r="C5359" t="str">
            <v>N000002E00</v>
          </cell>
          <cell r="D5359" t="str">
            <v>IR-PA2B</v>
          </cell>
          <cell r="F5359" t="str">
            <v>套</v>
          </cell>
        </row>
        <row r="5360">
          <cell r="C5360" t="str">
            <v>N000002E01</v>
          </cell>
          <cell r="D5360" t="str">
            <v>IR-PA2B</v>
          </cell>
          <cell r="F5360" t="str">
            <v>套</v>
          </cell>
        </row>
        <row r="5361">
          <cell r="C5361" t="str">
            <v>N000002T01</v>
          </cell>
          <cell r="D5361" t="str">
            <v>IR-PA2B</v>
          </cell>
          <cell r="F5361" t="str">
            <v>套</v>
          </cell>
        </row>
        <row r="5362">
          <cell r="C5362" t="str">
            <v>N000002U07</v>
          </cell>
          <cell r="D5362" t="str">
            <v>IR-PA2B</v>
          </cell>
          <cell r="E5362" t="str">
            <v>AT-PA1-IR-G2</v>
          </cell>
          <cell r="F5362" t="str">
            <v>套</v>
          </cell>
        </row>
        <row r="5363">
          <cell r="C5363" t="str">
            <v>N000003E00</v>
          </cell>
          <cell r="D5363" t="str">
            <v>IR-PA3V</v>
          </cell>
          <cell r="F5363" t="str">
            <v>套</v>
          </cell>
        </row>
        <row r="5364">
          <cell r="C5364" t="str">
            <v>N000003E01</v>
          </cell>
          <cell r="D5364" t="str">
            <v>IR-PA3V</v>
          </cell>
          <cell r="F5364" t="str">
            <v>套</v>
          </cell>
        </row>
        <row r="5365">
          <cell r="C5365" t="str">
            <v>N000003T01</v>
          </cell>
          <cell r="D5365" t="str">
            <v>IR-PA3V</v>
          </cell>
          <cell r="F5365" t="str">
            <v>台</v>
          </cell>
        </row>
        <row r="5366">
          <cell r="C5366" t="str">
            <v>N000004E00</v>
          </cell>
          <cell r="D5366" t="str">
            <v>ACC-IRS</v>
          </cell>
          <cell r="F5366" t="str">
            <v>套</v>
          </cell>
        </row>
        <row r="5367">
          <cell r="C5367" t="str">
            <v>N000004E01</v>
          </cell>
          <cell r="D5367" t="str">
            <v>ACC-IRS</v>
          </cell>
          <cell r="F5367" t="str">
            <v>套</v>
          </cell>
        </row>
        <row r="5368">
          <cell r="C5368" t="str">
            <v>N000004T01</v>
          </cell>
          <cell r="D5368" t="str">
            <v>ACC-IRS</v>
          </cell>
          <cell r="F5368" t="str">
            <v>台</v>
          </cell>
        </row>
        <row r="5369">
          <cell r="C5369" t="str">
            <v>N000004U16</v>
          </cell>
          <cell r="D5369" t="str">
            <v>ACC-IRS</v>
          </cell>
          <cell r="E5369" t="str">
            <v>040-41910-HIR</v>
          </cell>
          <cell r="F5369" t="str">
            <v>台</v>
          </cell>
        </row>
        <row r="5370">
          <cell r="C5370" t="str">
            <v>Q140601I01</v>
          </cell>
          <cell r="D5370" t="str">
            <v>WP6</v>
          </cell>
          <cell r="E5370" t="str">
            <v>SSC-BP-6</v>
          </cell>
          <cell r="F5370" t="str">
            <v>台</v>
          </cell>
        </row>
        <row r="5371">
          <cell r="C5371" t="str">
            <v>Q140801A00</v>
          </cell>
          <cell r="D5371" t="str">
            <v>WP8-B</v>
          </cell>
          <cell r="E5371" t="str">
            <v>RTBP8B</v>
          </cell>
          <cell r="F5371" t="str">
            <v>台</v>
          </cell>
        </row>
        <row r="5372">
          <cell r="C5372" t="str">
            <v>Q140801E00</v>
          </cell>
          <cell r="D5372" t="str">
            <v>BP8-B</v>
          </cell>
          <cell r="F5372" t="str">
            <v>台</v>
          </cell>
        </row>
        <row r="5373">
          <cell r="C5373" t="str">
            <v>Q140801E01</v>
          </cell>
          <cell r="D5373" t="str">
            <v>WP8-B</v>
          </cell>
          <cell r="F5373" t="str">
            <v>台</v>
          </cell>
        </row>
        <row r="5374">
          <cell r="C5374" t="str">
            <v>Q140801T01</v>
          </cell>
          <cell r="D5374" t="str">
            <v>WP8-B</v>
          </cell>
          <cell r="F5374" t="str">
            <v>台</v>
          </cell>
        </row>
        <row r="5375">
          <cell r="C5375" t="str">
            <v>Q140802A00</v>
          </cell>
          <cell r="D5375" t="str">
            <v>WP8-S</v>
          </cell>
          <cell r="E5375" t="str">
            <v>RTBP8A</v>
          </cell>
          <cell r="F5375" t="str">
            <v>台</v>
          </cell>
        </row>
        <row r="5376">
          <cell r="C5376" t="str">
            <v>Q140802E00</v>
          </cell>
          <cell r="D5376" t="str">
            <v>BP8-S</v>
          </cell>
          <cell r="F5376" t="str">
            <v>台</v>
          </cell>
        </row>
        <row r="5377">
          <cell r="C5377" t="str">
            <v>Q140802E01</v>
          </cell>
          <cell r="D5377" t="str">
            <v>WP8-S</v>
          </cell>
          <cell r="F5377" t="str">
            <v>台</v>
          </cell>
        </row>
        <row r="5378">
          <cell r="C5378" t="str">
            <v>S050202M01</v>
          </cell>
          <cell r="D5378" t="str">
            <v>SHD2A</v>
          </cell>
          <cell r="E5378" t="str">
            <v>SHD2A</v>
          </cell>
          <cell r="F5378" t="str">
            <v>台</v>
          </cell>
        </row>
        <row r="5379">
          <cell r="C5379" t="str">
            <v>S050203E00</v>
          </cell>
          <cell r="D5379" t="str">
            <v>SHD2</v>
          </cell>
          <cell r="F5379" t="str">
            <v>台</v>
          </cell>
        </row>
        <row r="5380">
          <cell r="C5380" t="str">
            <v>S160201E00</v>
          </cell>
          <cell r="D5380" t="str">
            <v>UH0102</v>
          </cell>
          <cell r="F5380" t="str">
            <v>台</v>
          </cell>
        </row>
        <row r="5381">
          <cell r="C5381" t="str">
            <v>S160201E01</v>
          </cell>
          <cell r="D5381" t="str">
            <v>SUH2</v>
          </cell>
          <cell r="F5381" t="str">
            <v>台</v>
          </cell>
        </row>
        <row r="5382">
          <cell r="C5382" t="str">
            <v>S160401A01</v>
          </cell>
          <cell r="D5382" t="str">
            <v>SUH4T</v>
          </cell>
          <cell r="E5382" t="str">
            <v>AVG-SUH4T</v>
          </cell>
          <cell r="F5382" t="str">
            <v>台</v>
          </cell>
        </row>
        <row r="5383">
          <cell r="C5383" t="str">
            <v>S160401E00</v>
          </cell>
          <cell r="D5383" t="str">
            <v>UHBT14</v>
          </cell>
          <cell r="F5383" t="str">
            <v>台</v>
          </cell>
        </row>
        <row r="5384">
          <cell r="C5384" t="str">
            <v>S160401E01</v>
          </cell>
          <cell r="D5384" t="str">
            <v>SUH4T</v>
          </cell>
          <cell r="F5384" t="str">
            <v>台</v>
          </cell>
        </row>
        <row r="5385">
          <cell r="C5385" t="str">
            <v>S160401K01</v>
          </cell>
          <cell r="D5385" t="str">
            <v>SUH4T</v>
          </cell>
          <cell r="E5385" t="str">
            <v>HDBT-14S</v>
          </cell>
          <cell r="F5385" t="str">
            <v>台</v>
          </cell>
        </row>
        <row r="5386">
          <cell r="C5386" t="str">
            <v>S160401R01</v>
          </cell>
          <cell r="D5386" t="str">
            <v>SUH4T</v>
          </cell>
          <cell r="E5386" t="str">
            <v>HD-07HPS</v>
          </cell>
          <cell r="F5386" t="str">
            <v>台</v>
          </cell>
        </row>
        <row r="5387">
          <cell r="C5387" t="str">
            <v>S160401T01</v>
          </cell>
          <cell r="D5387" t="str">
            <v>SUH4T</v>
          </cell>
          <cell r="F5387" t="str">
            <v>台</v>
          </cell>
        </row>
        <row r="5388">
          <cell r="C5388" t="str">
            <v>S160401U04</v>
          </cell>
          <cell r="D5388" t="str">
            <v>SUH4T</v>
          </cell>
          <cell r="E5388" t="str">
            <v>DIGI-1X4B-1H</v>
          </cell>
          <cell r="F5388" t="str">
            <v>台</v>
          </cell>
        </row>
        <row r="5389">
          <cell r="C5389" t="str">
            <v>S160402E00</v>
          </cell>
          <cell r="D5389" t="str">
            <v>UH0104</v>
          </cell>
          <cell r="F5389" t="str">
            <v>台</v>
          </cell>
        </row>
        <row r="5390">
          <cell r="C5390" t="str">
            <v>S160402E01</v>
          </cell>
          <cell r="D5390" t="str">
            <v>SUH4</v>
          </cell>
          <cell r="F5390" t="str">
            <v>台</v>
          </cell>
        </row>
        <row r="5391">
          <cell r="C5391" t="str">
            <v>T076106A01</v>
          </cell>
          <cell r="D5391" t="str">
            <v>TPHD402T</v>
          </cell>
          <cell r="E5391" t="str">
            <v>HD200T</v>
          </cell>
          <cell r="F5391" t="str">
            <v>台</v>
          </cell>
        </row>
        <row r="5392">
          <cell r="C5392" t="str">
            <v>T076106D01</v>
          </cell>
          <cell r="D5392" t="str">
            <v>TPHD402T</v>
          </cell>
          <cell r="E5392" t="str">
            <v>7488000022</v>
          </cell>
          <cell r="F5392" t="str">
            <v>台</v>
          </cell>
        </row>
        <row r="5393">
          <cell r="C5393" t="str">
            <v>T076106E00</v>
          </cell>
          <cell r="D5393" t="str">
            <v>HDBT70T</v>
          </cell>
          <cell r="F5393" t="str">
            <v>台</v>
          </cell>
        </row>
        <row r="5394">
          <cell r="C5394" t="str">
            <v>T076106E01</v>
          </cell>
          <cell r="D5394" t="str">
            <v>TPHD402T</v>
          </cell>
          <cell r="F5394" t="str">
            <v>台</v>
          </cell>
        </row>
        <row r="5395">
          <cell r="C5395" t="str">
            <v>T076106M02</v>
          </cell>
          <cell r="D5395" t="str">
            <v>TPHD402T</v>
          </cell>
          <cell r="E5395" t="str">
            <v>VT-EX402HBTT</v>
          </cell>
          <cell r="F5395" t="str">
            <v>台</v>
          </cell>
        </row>
        <row r="5396">
          <cell r="C5396" t="str">
            <v>T076106T01</v>
          </cell>
          <cell r="D5396" t="str">
            <v>TPHD402T</v>
          </cell>
          <cell r="F5396" t="str">
            <v>台</v>
          </cell>
        </row>
        <row r="5397">
          <cell r="C5397" t="str">
            <v>T076106U02</v>
          </cell>
          <cell r="D5397" t="str">
            <v>TPHD402T</v>
          </cell>
          <cell r="E5397" t="str">
            <v>VCAT-HD-T</v>
          </cell>
          <cell r="F5397" t="str">
            <v>台</v>
          </cell>
        </row>
        <row r="5398">
          <cell r="C5398" t="str">
            <v>T076107A01</v>
          </cell>
          <cell r="D5398" t="str">
            <v>TPHD402PT</v>
          </cell>
          <cell r="E5398" t="str">
            <v>AVG-HD300T</v>
          </cell>
          <cell r="F5398" t="str">
            <v>台</v>
          </cell>
        </row>
        <row r="5399">
          <cell r="C5399" t="str">
            <v>T076107A03</v>
          </cell>
          <cell r="D5399" t="str">
            <v>TPHD402PT</v>
          </cell>
          <cell r="E5399" t="str">
            <v>RTHDBT402PT</v>
          </cell>
          <cell r="F5399" t="str">
            <v>台</v>
          </cell>
        </row>
        <row r="5400">
          <cell r="C5400" t="str">
            <v>T076107C19</v>
          </cell>
          <cell r="D5400" t="str">
            <v>TPHD402PT</v>
          </cell>
          <cell r="E5400" t="str">
            <v>HDBT-TX/B</v>
          </cell>
          <cell r="F5400" t="str">
            <v>台</v>
          </cell>
        </row>
        <row r="5401">
          <cell r="C5401" t="str">
            <v>T076107D02</v>
          </cell>
          <cell r="D5401" t="str">
            <v>TPHD402PT</v>
          </cell>
          <cell r="E5401" t="str">
            <v>77451-70-POE-T</v>
          </cell>
          <cell r="F5401" t="str">
            <v>台</v>
          </cell>
        </row>
        <row r="5402">
          <cell r="C5402" t="str">
            <v>T076107E00</v>
          </cell>
          <cell r="D5402" t="str">
            <v>HDBT70PT</v>
          </cell>
          <cell r="F5402" t="str">
            <v>台</v>
          </cell>
        </row>
        <row r="5403">
          <cell r="C5403" t="str">
            <v>T076107E01</v>
          </cell>
          <cell r="D5403" t="str">
            <v>TPHD402PT</v>
          </cell>
          <cell r="F5403" t="str">
            <v>台</v>
          </cell>
        </row>
        <row r="5404">
          <cell r="C5404" t="str">
            <v>T076107H01</v>
          </cell>
          <cell r="D5404" t="str">
            <v>TPHD402PT</v>
          </cell>
          <cell r="E5404" t="str">
            <v>HDBT60TxP</v>
          </cell>
          <cell r="F5404" t="str">
            <v>台</v>
          </cell>
        </row>
        <row r="5405">
          <cell r="C5405" t="str">
            <v>T076107K01</v>
          </cell>
          <cell r="D5405" t="str">
            <v>TPHD402PT</v>
          </cell>
          <cell r="E5405" t="str">
            <v>SY-HDBT-70PT</v>
          </cell>
          <cell r="F5405" t="str">
            <v>台</v>
          </cell>
        </row>
        <row r="5406">
          <cell r="C5406" t="str">
            <v>T076107M02</v>
          </cell>
          <cell r="D5406" t="str">
            <v>TPHD402PT</v>
          </cell>
          <cell r="E5406" t="str">
            <v>VT-EX402HBTPT</v>
          </cell>
          <cell r="F5406" t="str">
            <v>台</v>
          </cell>
        </row>
        <row r="5407">
          <cell r="C5407" t="str">
            <v>T076107T01</v>
          </cell>
          <cell r="D5407" t="str">
            <v>TPHD402PT</v>
          </cell>
          <cell r="F5407" t="str">
            <v>台</v>
          </cell>
        </row>
        <row r="5408">
          <cell r="C5408" t="str">
            <v>T076107U10</v>
          </cell>
          <cell r="D5408" t="str">
            <v>TPHD402PT</v>
          </cell>
          <cell r="E5408" t="str">
            <v>CM-BT10-TX70</v>
          </cell>
          <cell r="F5408" t="str">
            <v>台</v>
          </cell>
        </row>
        <row r="5409">
          <cell r="C5409" t="str">
            <v>T076107U13</v>
          </cell>
          <cell r="D5409" t="str">
            <v>TPHD402PT</v>
          </cell>
          <cell r="E5409" t="str">
            <v>HDBASE70POET</v>
          </cell>
          <cell r="F5409" t="str">
            <v>台</v>
          </cell>
        </row>
        <row r="5410">
          <cell r="C5410" t="str">
            <v>T076107U14</v>
          </cell>
          <cell r="D5410" t="str">
            <v>TPHD402PT</v>
          </cell>
          <cell r="E5410" t="str">
            <v>VHT-1</v>
          </cell>
          <cell r="F5410" t="str">
            <v>台</v>
          </cell>
        </row>
        <row r="5411">
          <cell r="C5411" t="str">
            <v>T076107U15</v>
          </cell>
          <cell r="D5411" t="str">
            <v>TPHD402PT</v>
          </cell>
          <cell r="E5411" t="str">
            <v>HDBT-S1</v>
          </cell>
          <cell r="F5411" t="str">
            <v>台</v>
          </cell>
        </row>
        <row r="5412">
          <cell r="C5412" t="str">
            <v>T076108D01</v>
          </cell>
          <cell r="D5412" t="str">
            <v>TPHD403T</v>
          </cell>
          <cell r="E5412" t="str">
            <v>7488000024</v>
          </cell>
          <cell r="F5412" t="str">
            <v>台</v>
          </cell>
        </row>
        <row r="5413">
          <cell r="C5413" t="str">
            <v>T076108E00</v>
          </cell>
          <cell r="D5413" t="str">
            <v>HDBT100T</v>
          </cell>
          <cell r="F5413" t="str">
            <v>台</v>
          </cell>
        </row>
        <row r="5414">
          <cell r="C5414" t="str">
            <v>T076108E01</v>
          </cell>
          <cell r="D5414" t="str">
            <v>TPHD403T</v>
          </cell>
          <cell r="F5414" t="str">
            <v>台</v>
          </cell>
        </row>
        <row r="5415">
          <cell r="C5415" t="str">
            <v>T076108K01</v>
          </cell>
          <cell r="D5415" t="str">
            <v>TPHD403T</v>
          </cell>
          <cell r="E5415" t="str">
            <v>SY-HDBT-100T</v>
          </cell>
          <cell r="F5415" t="str">
            <v>台</v>
          </cell>
        </row>
        <row r="5416">
          <cell r="C5416" t="str">
            <v>T076108M02</v>
          </cell>
          <cell r="D5416" t="str">
            <v>TPHD403T</v>
          </cell>
          <cell r="E5416" t="str">
            <v>VT-EX403HBTT</v>
          </cell>
          <cell r="F5416" t="str">
            <v>台</v>
          </cell>
        </row>
        <row r="5417">
          <cell r="C5417" t="str">
            <v>T076108T01</v>
          </cell>
          <cell r="D5417" t="str">
            <v>TPHD403T</v>
          </cell>
          <cell r="F5417" t="str">
            <v>台</v>
          </cell>
        </row>
        <row r="5418">
          <cell r="C5418" t="str">
            <v>T076108U13</v>
          </cell>
          <cell r="D5418" t="str">
            <v>TPHD403T</v>
          </cell>
          <cell r="E5418" t="str">
            <v>HDBASE100ME T</v>
          </cell>
          <cell r="F5418" t="str">
            <v>台</v>
          </cell>
        </row>
        <row r="5419">
          <cell r="C5419" t="str">
            <v>T076109D02</v>
          </cell>
          <cell r="D5419" t="str">
            <v>TPHD403PT</v>
          </cell>
          <cell r="E5419" t="str">
            <v>77451-POE-T</v>
          </cell>
          <cell r="F5419" t="str">
            <v>台</v>
          </cell>
        </row>
        <row r="5420">
          <cell r="C5420" t="str">
            <v>T076109E00</v>
          </cell>
          <cell r="D5420" t="str">
            <v>HDBT100PT</v>
          </cell>
          <cell r="F5420" t="str">
            <v>台</v>
          </cell>
        </row>
        <row r="5421">
          <cell r="C5421" t="str">
            <v>T076109E01</v>
          </cell>
          <cell r="D5421" t="str">
            <v>TPHD403PT</v>
          </cell>
          <cell r="F5421" t="str">
            <v>台</v>
          </cell>
        </row>
        <row r="5422">
          <cell r="C5422" t="str">
            <v>T076109U10</v>
          </cell>
          <cell r="D5422" t="str">
            <v>TPHD403PT</v>
          </cell>
          <cell r="E5422" t="str">
            <v>CM-BT10-TX100</v>
          </cell>
          <cell r="F5422" t="str">
            <v>台</v>
          </cell>
        </row>
        <row r="5423">
          <cell r="C5423" t="str">
            <v>T076110U04</v>
          </cell>
          <cell r="D5423" t="str">
            <v>TPHD402PT</v>
          </cell>
          <cell r="E5423" t="str">
            <v>DIGI-HD60C-S</v>
          </cell>
          <cell r="F5423" t="str">
            <v>PCS</v>
          </cell>
        </row>
        <row r="5424">
          <cell r="C5424" t="str">
            <v>T076111U04</v>
          </cell>
          <cell r="D5424" t="str">
            <v>DIGI-VGASD2-S</v>
          </cell>
          <cell r="E5424" t="str">
            <v>DIGI-VGASD2-S</v>
          </cell>
          <cell r="F5424" t="str">
            <v>台</v>
          </cell>
        </row>
        <row r="5425">
          <cell r="C5425" t="str">
            <v>T076112E00</v>
          </cell>
          <cell r="D5425" t="str">
            <v>HDBT100PLT</v>
          </cell>
          <cell r="F5425" t="str">
            <v>台</v>
          </cell>
        </row>
        <row r="5426">
          <cell r="C5426" t="str">
            <v>T076112E01</v>
          </cell>
          <cell r="D5426" t="str">
            <v>TPHD403PLT</v>
          </cell>
          <cell r="F5426" t="str">
            <v>台</v>
          </cell>
        </row>
        <row r="5427">
          <cell r="C5427" t="str">
            <v>T076112R01</v>
          </cell>
          <cell r="D5427" t="str">
            <v>TPHD403PLT</v>
          </cell>
          <cell r="E5427" t="str">
            <v>HD-10HPE Tx</v>
          </cell>
          <cell r="F5427" t="str">
            <v>台</v>
          </cell>
        </row>
        <row r="5428">
          <cell r="C5428" t="str">
            <v>T076112U04</v>
          </cell>
          <cell r="D5428" t="str">
            <v>TPHD403PLT</v>
          </cell>
          <cell r="E5428" t="str">
            <v>DIGI-HDX-S</v>
          </cell>
          <cell r="F5428" t="str">
            <v>台</v>
          </cell>
        </row>
        <row r="5429">
          <cell r="C5429" t="str">
            <v>T076112U10</v>
          </cell>
          <cell r="D5429" t="str">
            <v>TPHD403PLT</v>
          </cell>
          <cell r="E5429" t="str">
            <v>CM-BT10-TX100</v>
          </cell>
          <cell r="F5429" t="str">
            <v>台</v>
          </cell>
        </row>
        <row r="5430">
          <cell r="C5430" t="str">
            <v>T076114U04</v>
          </cell>
          <cell r="D5430" t="str">
            <v>TPHD402PT(NR)</v>
          </cell>
          <cell r="E5430" t="str">
            <v>DIGI-HD60-S</v>
          </cell>
          <cell r="F5430" t="str">
            <v>台</v>
          </cell>
        </row>
        <row r="5431">
          <cell r="C5431" t="str">
            <v>T076115A01</v>
          </cell>
          <cell r="D5431" t="str">
            <v>TPHD405PT-WPB</v>
          </cell>
          <cell r="E5431" t="str">
            <v>AVG-TPHD405PT-WPH</v>
          </cell>
          <cell r="F5431" t="str">
            <v>台</v>
          </cell>
        </row>
        <row r="5432">
          <cell r="C5432" t="str">
            <v>T076115E00</v>
          </cell>
          <cell r="D5432" t="str">
            <v>HDBT70PT-WPB</v>
          </cell>
          <cell r="F5432" t="str">
            <v>台</v>
          </cell>
        </row>
        <row r="5433">
          <cell r="C5433" t="str">
            <v>T076115E01</v>
          </cell>
          <cell r="D5433" t="str">
            <v>TPHD405PT-WPB</v>
          </cell>
          <cell r="F5433" t="str">
            <v>台</v>
          </cell>
        </row>
        <row r="5434">
          <cell r="C5434" t="str">
            <v>T076115J03</v>
          </cell>
          <cell r="D5434" t="str">
            <v>TPHD405PT-WPB</v>
          </cell>
          <cell r="E5434" t="str">
            <v>500455-TX</v>
          </cell>
          <cell r="F5434" t="str">
            <v>台</v>
          </cell>
        </row>
        <row r="5435">
          <cell r="C5435" t="str">
            <v>T076115T01</v>
          </cell>
          <cell r="D5435" t="str">
            <v>TPHD405PT-WPB</v>
          </cell>
          <cell r="F5435" t="str">
            <v>台</v>
          </cell>
        </row>
        <row r="5436">
          <cell r="C5436" t="str">
            <v>T076116E00</v>
          </cell>
          <cell r="D5436" t="str">
            <v>HDBT70PT-WPI</v>
          </cell>
          <cell r="F5436" t="str">
            <v>台</v>
          </cell>
        </row>
        <row r="5437">
          <cell r="C5437" t="str">
            <v>T076116E01</v>
          </cell>
          <cell r="D5437" t="str">
            <v>TPHD405PT-WPI</v>
          </cell>
          <cell r="F5437" t="str">
            <v>台</v>
          </cell>
        </row>
        <row r="5438">
          <cell r="C5438" t="str">
            <v>T076116H01</v>
          </cell>
          <cell r="D5438" t="str">
            <v>TPHD405PT-WPI</v>
          </cell>
          <cell r="E5438" t="str">
            <v>DMWP1</v>
          </cell>
          <cell r="F5438" t="str">
            <v>台</v>
          </cell>
        </row>
        <row r="5439">
          <cell r="C5439" t="str">
            <v>T076117C12</v>
          </cell>
          <cell r="D5439" t="str">
            <v>TPHD402WT</v>
          </cell>
          <cell r="F5439" t="str">
            <v>台</v>
          </cell>
        </row>
        <row r="5440">
          <cell r="C5440" t="str">
            <v>T076118U04</v>
          </cell>
          <cell r="D5440" t="str">
            <v>TPHD403PLT</v>
          </cell>
          <cell r="E5440" t="str">
            <v>DIGI-HDXL-S</v>
          </cell>
          <cell r="F5440" t="str">
            <v>台</v>
          </cell>
        </row>
        <row r="5441">
          <cell r="C5441" t="str">
            <v>T076206A01</v>
          </cell>
          <cell r="D5441" t="str">
            <v>TPHD402R</v>
          </cell>
          <cell r="E5441" t="str">
            <v>HD200R</v>
          </cell>
          <cell r="F5441" t="str">
            <v>台</v>
          </cell>
        </row>
        <row r="5442">
          <cell r="C5442" t="str">
            <v>T076206D01</v>
          </cell>
          <cell r="D5442" t="str">
            <v>TPHD402R</v>
          </cell>
          <cell r="E5442" t="str">
            <v>7488000023</v>
          </cell>
          <cell r="F5442" t="str">
            <v>台</v>
          </cell>
        </row>
        <row r="5443">
          <cell r="C5443" t="str">
            <v>T076206E00</v>
          </cell>
          <cell r="D5443" t="str">
            <v>HDBT70R</v>
          </cell>
          <cell r="F5443" t="str">
            <v>台</v>
          </cell>
        </row>
        <row r="5444">
          <cell r="C5444" t="str">
            <v>T076206E01</v>
          </cell>
          <cell r="D5444" t="str">
            <v>TPHD402R</v>
          </cell>
          <cell r="F5444" t="str">
            <v>台</v>
          </cell>
        </row>
        <row r="5445">
          <cell r="C5445" t="str">
            <v>T076206M02</v>
          </cell>
          <cell r="D5445" t="str">
            <v>TPHD402R</v>
          </cell>
          <cell r="E5445" t="str">
            <v>VT-EX402HBTR</v>
          </cell>
          <cell r="F5445" t="str">
            <v>台</v>
          </cell>
        </row>
        <row r="5446">
          <cell r="C5446" t="str">
            <v>T076206T01</v>
          </cell>
          <cell r="D5446" t="str">
            <v>TPHD402R</v>
          </cell>
          <cell r="F5446" t="str">
            <v>台</v>
          </cell>
        </row>
        <row r="5447">
          <cell r="C5447" t="str">
            <v>T076206U02</v>
          </cell>
          <cell r="D5447" t="str">
            <v>TPHD402R</v>
          </cell>
          <cell r="E5447" t="str">
            <v>VCAT-HD-R</v>
          </cell>
          <cell r="F5447" t="str">
            <v>台</v>
          </cell>
        </row>
        <row r="5448">
          <cell r="C5448" t="str">
            <v>T076206U13</v>
          </cell>
          <cell r="D5448" t="str">
            <v>TPHD402R</v>
          </cell>
          <cell r="E5448" t="str">
            <v>HDBASE70MR</v>
          </cell>
          <cell r="F5448" t="str">
            <v>台</v>
          </cell>
        </row>
        <row r="5449">
          <cell r="C5449" t="str">
            <v>T076207A01</v>
          </cell>
          <cell r="D5449" t="str">
            <v>TPHD402PR</v>
          </cell>
          <cell r="E5449" t="str">
            <v>AVG-HD300R</v>
          </cell>
          <cell r="F5449" t="str">
            <v>台</v>
          </cell>
        </row>
        <row r="5450">
          <cell r="C5450" t="str">
            <v>T076207A03</v>
          </cell>
          <cell r="D5450" t="str">
            <v>TPHD402PR</v>
          </cell>
          <cell r="E5450" t="str">
            <v>RTHDBT402PR</v>
          </cell>
          <cell r="F5450" t="str">
            <v>台</v>
          </cell>
        </row>
        <row r="5451">
          <cell r="C5451" t="str">
            <v>T076207C19</v>
          </cell>
          <cell r="D5451" t="str">
            <v>TPHD402PR</v>
          </cell>
          <cell r="E5451" t="str">
            <v>HDBT-RX/B</v>
          </cell>
          <cell r="F5451" t="str">
            <v>台</v>
          </cell>
        </row>
        <row r="5452">
          <cell r="C5452" t="str">
            <v>T076207D01</v>
          </cell>
          <cell r="D5452" t="str">
            <v>TPHD402PR</v>
          </cell>
          <cell r="E5452" t="str">
            <v>HDMI-CAT Extender Adv. Receiver</v>
          </cell>
          <cell r="F5452" t="str">
            <v>台</v>
          </cell>
        </row>
        <row r="5453">
          <cell r="C5453" t="str">
            <v>T076207D02</v>
          </cell>
          <cell r="D5453" t="str">
            <v>TPHD402PR</v>
          </cell>
          <cell r="E5453" t="str">
            <v>77451-70-POE-R</v>
          </cell>
          <cell r="F5453" t="str">
            <v>台</v>
          </cell>
        </row>
        <row r="5454">
          <cell r="C5454" t="str">
            <v>T076207E00</v>
          </cell>
          <cell r="D5454" t="str">
            <v>HDBT70PR</v>
          </cell>
          <cell r="F5454" t="str">
            <v>台</v>
          </cell>
        </row>
        <row r="5455">
          <cell r="C5455" t="str">
            <v>T076207E01</v>
          </cell>
          <cell r="D5455" t="str">
            <v>TPHD402PR</v>
          </cell>
          <cell r="F5455" t="str">
            <v>台</v>
          </cell>
        </row>
        <row r="5456">
          <cell r="C5456" t="str">
            <v>T076207H01</v>
          </cell>
          <cell r="D5456" t="str">
            <v>TPHD402PR</v>
          </cell>
          <cell r="E5456" t="str">
            <v>HDBT60RxP</v>
          </cell>
          <cell r="F5456" t="str">
            <v>台</v>
          </cell>
        </row>
        <row r="5457">
          <cell r="C5457" t="str">
            <v>T076207I01</v>
          </cell>
          <cell r="D5457" t="str">
            <v>TPHD402PR</v>
          </cell>
          <cell r="E5457" t="str">
            <v>SSC-HDBT-RX</v>
          </cell>
          <cell r="F5457" t="str">
            <v>台</v>
          </cell>
        </row>
        <row r="5458">
          <cell r="C5458" t="str">
            <v>T076207K01</v>
          </cell>
          <cell r="D5458" t="str">
            <v>TPHD402PR</v>
          </cell>
          <cell r="E5458" t="str">
            <v>SY-HDBT-70PR</v>
          </cell>
          <cell r="F5458" t="str">
            <v>台</v>
          </cell>
        </row>
        <row r="5459">
          <cell r="C5459" t="str">
            <v>T076207M02</v>
          </cell>
          <cell r="D5459" t="str">
            <v>TPHD402PR</v>
          </cell>
          <cell r="E5459" t="str">
            <v>VT-EX402HBTPR</v>
          </cell>
          <cell r="F5459" t="str">
            <v>台</v>
          </cell>
        </row>
        <row r="5460">
          <cell r="C5460" t="str">
            <v>T076207R01</v>
          </cell>
          <cell r="D5460" t="str">
            <v>TPHD402PR</v>
          </cell>
          <cell r="E5460" t="str">
            <v>HD-07HPER</v>
          </cell>
          <cell r="F5460" t="str">
            <v>台</v>
          </cell>
        </row>
        <row r="5461">
          <cell r="C5461" t="str">
            <v>T076207T01</v>
          </cell>
          <cell r="D5461" t="str">
            <v>TPHD402PR</v>
          </cell>
          <cell r="F5461" t="str">
            <v>台</v>
          </cell>
        </row>
        <row r="5462">
          <cell r="C5462" t="str">
            <v>T076207U10</v>
          </cell>
          <cell r="D5462" t="str">
            <v>TPHD402PR</v>
          </cell>
          <cell r="E5462" t="str">
            <v>CM-BT10-RX70</v>
          </cell>
          <cell r="F5462" t="str">
            <v>台</v>
          </cell>
        </row>
        <row r="5463">
          <cell r="C5463" t="str">
            <v>T076207U13</v>
          </cell>
          <cell r="D5463" t="str">
            <v>TPHD402PR</v>
          </cell>
          <cell r="E5463" t="str">
            <v>HDBASE70POER</v>
          </cell>
          <cell r="F5463" t="str">
            <v>台</v>
          </cell>
        </row>
        <row r="5464">
          <cell r="C5464" t="str">
            <v>T076207U14</v>
          </cell>
          <cell r="D5464" t="str">
            <v>TPHD402PR</v>
          </cell>
          <cell r="E5464" t="str">
            <v>VHR-1</v>
          </cell>
          <cell r="F5464" t="str">
            <v>台</v>
          </cell>
        </row>
        <row r="5465">
          <cell r="C5465" t="str">
            <v>T076207U15</v>
          </cell>
          <cell r="D5465" t="str">
            <v>TPHD402PR</v>
          </cell>
          <cell r="E5465" t="str">
            <v>HDBT-R1</v>
          </cell>
          <cell r="F5465" t="str">
            <v>台</v>
          </cell>
        </row>
        <row r="5466">
          <cell r="C5466" t="str">
            <v>T076208D01</v>
          </cell>
          <cell r="D5466" t="str">
            <v>TPHD403R</v>
          </cell>
          <cell r="E5466" t="str">
            <v>7488000025</v>
          </cell>
          <cell r="F5466" t="str">
            <v>台</v>
          </cell>
        </row>
        <row r="5467">
          <cell r="C5467" t="str">
            <v>T076208E00</v>
          </cell>
          <cell r="D5467" t="str">
            <v>HDBT100R</v>
          </cell>
          <cell r="F5467" t="str">
            <v>台</v>
          </cell>
        </row>
        <row r="5468">
          <cell r="C5468" t="str">
            <v>T076208E01</v>
          </cell>
          <cell r="D5468" t="str">
            <v>TPHD403R</v>
          </cell>
          <cell r="F5468" t="str">
            <v>台</v>
          </cell>
        </row>
        <row r="5469">
          <cell r="C5469" t="str">
            <v>T076208K01</v>
          </cell>
          <cell r="D5469" t="str">
            <v>TPHD403R</v>
          </cell>
          <cell r="E5469" t="str">
            <v>SY-HDBT-100R</v>
          </cell>
          <cell r="F5469" t="str">
            <v>台</v>
          </cell>
        </row>
        <row r="5470">
          <cell r="C5470" t="str">
            <v>T076208M02</v>
          </cell>
          <cell r="D5470" t="str">
            <v>TPHD403R</v>
          </cell>
          <cell r="E5470" t="str">
            <v>VT-EX403HBTR</v>
          </cell>
          <cell r="F5470" t="str">
            <v>台</v>
          </cell>
        </row>
        <row r="5471">
          <cell r="C5471" t="str">
            <v>T076208T01</v>
          </cell>
          <cell r="D5471" t="str">
            <v>TPHD403R</v>
          </cell>
          <cell r="F5471" t="str">
            <v>台</v>
          </cell>
        </row>
        <row r="5472">
          <cell r="C5472" t="str">
            <v>T076208U13</v>
          </cell>
          <cell r="D5472" t="str">
            <v>TPHD403R</v>
          </cell>
          <cell r="E5472" t="str">
            <v>HDBASE100ME R</v>
          </cell>
          <cell r="F5472" t="str">
            <v>台</v>
          </cell>
        </row>
        <row r="5473">
          <cell r="C5473" t="str">
            <v>T076209D02</v>
          </cell>
          <cell r="D5473" t="str">
            <v>TPHD403PR</v>
          </cell>
          <cell r="E5473" t="str">
            <v>77451-POE-R</v>
          </cell>
          <cell r="F5473" t="str">
            <v>台</v>
          </cell>
        </row>
        <row r="5474">
          <cell r="C5474" t="str">
            <v>T076209E00</v>
          </cell>
          <cell r="D5474" t="str">
            <v>HDBT100PR</v>
          </cell>
          <cell r="F5474" t="str">
            <v>台</v>
          </cell>
        </row>
        <row r="5475">
          <cell r="C5475" t="str">
            <v>T076209E01</v>
          </cell>
          <cell r="D5475" t="str">
            <v>TPHD403PR</v>
          </cell>
          <cell r="F5475" t="str">
            <v>台</v>
          </cell>
        </row>
        <row r="5476">
          <cell r="C5476" t="str">
            <v>T076209U10</v>
          </cell>
          <cell r="D5476" t="str">
            <v>TPHD403PR</v>
          </cell>
          <cell r="E5476" t="str">
            <v>CM-BT10-RX100</v>
          </cell>
          <cell r="F5476" t="str">
            <v>台</v>
          </cell>
        </row>
        <row r="5477">
          <cell r="C5477" t="str">
            <v>T076210U04</v>
          </cell>
          <cell r="D5477" t="str">
            <v>TPHD402PR</v>
          </cell>
          <cell r="E5477" t="str">
            <v>DIGI-HD60C-R</v>
          </cell>
          <cell r="F5477" t="str">
            <v>PCS</v>
          </cell>
        </row>
        <row r="5478">
          <cell r="C5478" t="str">
            <v>T076211U04</v>
          </cell>
          <cell r="D5478" t="str">
            <v>DIGI-VGASD2-R</v>
          </cell>
          <cell r="E5478" t="str">
            <v>DIGI-VGASD2-R</v>
          </cell>
          <cell r="F5478" t="str">
            <v>台</v>
          </cell>
        </row>
        <row r="5479">
          <cell r="C5479" t="str">
            <v>T076212E00</v>
          </cell>
          <cell r="D5479" t="str">
            <v>HDBT100PLR</v>
          </cell>
          <cell r="F5479" t="str">
            <v>台</v>
          </cell>
        </row>
        <row r="5480">
          <cell r="C5480" t="str">
            <v>T076212E01</v>
          </cell>
          <cell r="D5480" t="str">
            <v>TPHD403PLR</v>
          </cell>
          <cell r="F5480" t="str">
            <v>台</v>
          </cell>
        </row>
        <row r="5481">
          <cell r="C5481" t="str">
            <v>T076212R01</v>
          </cell>
          <cell r="D5481" t="str">
            <v>TPHD403PLR</v>
          </cell>
          <cell r="E5481" t="str">
            <v>HD-10HPE Rx</v>
          </cell>
          <cell r="F5481" t="str">
            <v>台</v>
          </cell>
        </row>
        <row r="5482">
          <cell r="C5482" t="str">
            <v>T076212U04</v>
          </cell>
          <cell r="D5482" t="str">
            <v>TPHD403PLR</v>
          </cell>
          <cell r="E5482" t="str">
            <v>DIGI-HDX-R</v>
          </cell>
          <cell r="F5482" t="str">
            <v>台</v>
          </cell>
        </row>
        <row r="5483">
          <cell r="C5483" t="str">
            <v>T076212U10</v>
          </cell>
          <cell r="D5483" t="str">
            <v>TPHD403PLR</v>
          </cell>
          <cell r="E5483" t="str">
            <v>CM-BT10-RX100</v>
          </cell>
          <cell r="F5483" t="str">
            <v>台</v>
          </cell>
        </row>
        <row r="5484">
          <cell r="C5484" t="str">
            <v>T076214U04</v>
          </cell>
          <cell r="D5484" t="str">
            <v>TPHD402PR(NR)</v>
          </cell>
          <cell r="E5484" t="str">
            <v>DIGI-HD60-R</v>
          </cell>
          <cell r="F5484" t="str">
            <v>台</v>
          </cell>
        </row>
        <row r="5485">
          <cell r="C5485" t="str">
            <v>T076215E00</v>
          </cell>
          <cell r="D5485" t="str">
            <v>HDBT70PR-WP</v>
          </cell>
          <cell r="F5485" t="str">
            <v>台</v>
          </cell>
        </row>
        <row r="5486">
          <cell r="C5486" t="str">
            <v>T076215E01</v>
          </cell>
          <cell r="D5486" t="str">
            <v>TPHD405PR-WP</v>
          </cell>
          <cell r="F5486" t="str">
            <v>台</v>
          </cell>
        </row>
        <row r="5487">
          <cell r="C5487" t="str">
            <v>T076215T01</v>
          </cell>
          <cell r="D5487" t="str">
            <v>TPHD405PR-WP</v>
          </cell>
          <cell r="F5487" t="str">
            <v>台</v>
          </cell>
        </row>
        <row r="5488">
          <cell r="C5488" t="str">
            <v>T076217C12</v>
          </cell>
          <cell r="D5488" t="str">
            <v>TPHD402WR</v>
          </cell>
          <cell r="F5488" t="str">
            <v>台</v>
          </cell>
        </row>
        <row r="5489">
          <cell r="C5489" t="str">
            <v>T076218U04</v>
          </cell>
          <cell r="D5489" t="str">
            <v>TPHD403PLR</v>
          </cell>
          <cell r="E5489" t="str">
            <v>DIGI-HDXL-R</v>
          </cell>
          <cell r="F5489" t="str">
            <v>台</v>
          </cell>
        </row>
        <row r="5490">
          <cell r="C5490" t="str">
            <v>T076401U04</v>
          </cell>
          <cell r="D5490" t="str">
            <v>DIGI-VGASD2-T4</v>
          </cell>
          <cell r="E5490" t="str">
            <v>DIGI-VGASD2-T4</v>
          </cell>
          <cell r="F5490" t="str">
            <v>台</v>
          </cell>
        </row>
        <row r="5491">
          <cell r="C5491" t="str">
            <v>T076604E00</v>
          </cell>
          <cell r="D5491" t="str">
            <v>TP400</v>
          </cell>
          <cell r="F5491" t="str">
            <v>套</v>
          </cell>
        </row>
        <row r="5492">
          <cell r="C5492" t="str">
            <v>T076606A01</v>
          </cell>
          <cell r="D5492" t="str">
            <v>TPHD402</v>
          </cell>
          <cell r="E5492" t="str">
            <v>HD200</v>
          </cell>
          <cell r="F5492" t="str">
            <v>套</v>
          </cell>
        </row>
        <row r="5493">
          <cell r="C5493" t="str">
            <v>T076606E00</v>
          </cell>
          <cell r="D5493" t="str">
            <v>HDBT70</v>
          </cell>
          <cell r="F5493" t="str">
            <v>套</v>
          </cell>
        </row>
        <row r="5494">
          <cell r="C5494" t="str">
            <v>T076606E01</v>
          </cell>
          <cell r="D5494" t="str">
            <v>TPHD402</v>
          </cell>
          <cell r="F5494" t="str">
            <v>套</v>
          </cell>
        </row>
        <row r="5495">
          <cell r="C5495" t="str">
            <v>T076606M02</v>
          </cell>
          <cell r="D5495" t="str">
            <v>TPHD402</v>
          </cell>
          <cell r="E5495" t="str">
            <v>VT-EXHD402</v>
          </cell>
          <cell r="F5495" t="str">
            <v>套</v>
          </cell>
        </row>
        <row r="5496">
          <cell r="C5496" t="str">
            <v>T076606T01</v>
          </cell>
          <cell r="D5496" t="str">
            <v>TPHD402</v>
          </cell>
          <cell r="F5496" t="str">
            <v>套</v>
          </cell>
        </row>
        <row r="5497">
          <cell r="C5497" t="str">
            <v>T076606U02</v>
          </cell>
          <cell r="D5497" t="str">
            <v>TPHD402</v>
          </cell>
          <cell r="E5497" t="str">
            <v>VCAT-HD</v>
          </cell>
          <cell r="F5497" t="str">
            <v>套</v>
          </cell>
        </row>
        <row r="5498">
          <cell r="C5498" t="str">
            <v>T076607A03</v>
          </cell>
          <cell r="D5498" t="str">
            <v>TPHD402P</v>
          </cell>
          <cell r="E5498" t="str">
            <v>RTHDBT402P</v>
          </cell>
          <cell r="F5498" t="str">
            <v>套</v>
          </cell>
        </row>
        <row r="5499">
          <cell r="C5499" t="str">
            <v>T076607D02</v>
          </cell>
          <cell r="D5499" t="str">
            <v>TPHD402P</v>
          </cell>
          <cell r="E5499" t="str">
            <v>77451-70-POE</v>
          </cell>
          <cell r="F5499" t="str">
            <v>套</v>
          </cell>
        </row>
        <row r="5500">
          <cell r="C5500" t="str">
            <v>T076607E00</v>
          </cell>
          <cell r="D5500" t="str">
            <v>HDBT70P</v>
          </cell>
          <cell r="F5500" t="str">
            <v>套</v>
          </cell>
        </row>
        <row r="5501">
          <cell r="C5501" t="str">
            <v>T076607E01</v>
          </cell>
          <cell r="D5501" t="str">
            <v>TPHD402P</v>
          </cell>
          <cell r="F5501" t="str">
            <v>套</v>
          </cell>
        </row>
        <row r="5502">
          <cell r="C5502" t="str">
            <v>T076607K01</v>
          </cell>
          <cell r="D5502" t="str">
            <v>TPHD402P</v>
          </cell>
          <cell r="E5502" t="str">
            <v>SY-HDBT-70P</v>
          </cell>
          <cell r="F5502" t="str">
            <v>套</v>
          </cell>
        </row>
        <row r="5503">
          <cell r="C5503" t="str">
            <v>T076607M02</v>
          </cell>
          <cell r="D5503" t="str">
            <v>TPHD402P</v>
          </cell>
          <cell r="E5503" t="str">
            <v>VT-EXHD402P</v>
          </cell>
          <cell r="F5503" t="str">
            <v>套</v>
          </cell>
        </row>
        <row r="5504">
          <cell r="C5504" t="str">
            <v>T076607T01</v>
          </cell>
          <cell r="D5504" t="str">
            <v>TPHD402P</v>
          </cell>
          <cell r="F5504" t="str">
            <v>套</v>
          </cell>
        </row>
        <row r="5505">
          <cell r="C5505" t="str">
            <v>T076607U10</v>
          </cell>
          <cell r="D5505" t="str">
            <v>TPHD402P</v>
          </cell>
          <cell r="E5505" t="str">
            <v>CM-BT10-TXRX70</v>
          </cell>
          <cell r="F5505" t="str">
            <v>套</v>
          </cell>
        </row>
        <row r="5506">
          <cell r="C5506" t="str">
            <v>T076608E00</v>
          </cell>
          <cell r="D5506" t="str">
            <v>HDBT100</v>
          </cell>
          <cell r="F5506" t="str">
            <v>套</v>
          </cell>
        </row>
        <row r="5507">
          <cell r="C5507" t="str">
            <v>T076608E01</v>
          </cell>
          <cell r="D5507" t="str">
            <v>TPHD403</v>
          </cell>
          <cell r="F5507" t="str">
            <v>套</v>
          </cell>
        </row>
        <row r="5508">
          <cell r="C5508" t="str">
            <v>T076608K01</v>
          </cell>
          <cell r="D5508" t="str">
            <v>TPHD403</v>
          </cell>
          <cell r="E5508" t="str">
            <v>SY-HDBT-100</v>
          </cell>
          <cell r="F5508" t="str">
            <v>套</v>
          </cell>
        </row>
        <row r="5509">
          <cell r="C5509" t="str">
            <v>T076608M02</v>
          </cell>
          <cell r="D5509" t="str">
            <v>TPHD403</v>
          </cell>
          <cell r="E5509" t="str">
            <v>VT-EXHD403</v>
          </cell>
          <cell r="F5509" t="str">
            <v>套</v>
          </cell>
        </row>
        <row r="5510">
          <cell r="C5510" t="str">
            <v>T076608T01</v>
          </cell>
          <cell r="D5510" t="str">
            <v>TPHD403</v>
          </cell>
          <cell r="F5510" t="str">
            <v>套</v>
          </cell>
        </row>
        <row r="5511">
          <cell r="C5511" t="str">
            <v>T076609D02</v>
          </cell>
          <cell r="D5511" t="str">
            <v>TPHD403P</v>
          </cell>
          <cell r="E5511" t="str">
            <v>77451-POE</v>
          </cell>
          <cell r="F5511" t="str">
            <v>套</v>
          </cell>
        </row>
        <row r="5512">
          <cell r="C5512" t="str">
            <v>T076609E00</v>
          </cell>
          <cell r="D5512" t="str">
            <v>HDBT100P</v>
          </cell>
          <cell r="F5512" t="str">
            <v>套</v>
          </cell>
        </row>
        <row r="5513">
          <cell r="C5513" t="str">
            <v>T076609E01</v>
          </cell>
          <cell r="D5513" t="str">
            <v>TPHD403P</v>
          </cell>
          <cell r="F5513" t="str">
            <v>套</v>
          </cell>
        </row>
        <row r="5514">
          <cell r="C5514" t="str">
            <v>T076609U10</v>
          </cell>
          <cell r="D5514" t="str">
            <v>TPHD403P</v>
          </cell>
          <cell r="E5514" t="str">
            <v>CM-BT10-TXRX100</v>
          </cell>
          <cell r="F5514" t="str">
            <v>套</v>
          </cell>
        </row>
        <row r="5515">
          <cell r="C5515" t="str">
            <v>T076612E00</v>
          </cell>
          <cell r="D5515" t="str">
            <v>HDBT100PL</v>
          </cell>
          <cell r="F5515" t="str">
            <v>台</v>
          </cell>
        </row>
        <row r="5516">
          <cell r="C5516" t="str">
            <v>T076612E01</v>
          </cell>
          <cell r="D5516" t="str">
            <v>TPHD403PL</v>
          </cell>
          <cell r="F5516" t="str">
            <v>台</v>
          </cell>
        </row>
        <row r="5517">
          <cell r="C5517" t="str">
            <v>T076612R01</v>
          </cell>
          <cell r="D5517" t="str">
            <v>TPHD403PL</v>
          </cell>
          <cell r="E5517" t="str">
            <v>HD-10HPE</v>
          </cell>
          <cell r="F5517" t="str">
            <v>台</v>
          </cell>
        </row>
        <row r="5518">
          <cell r="C5518" t="str">
            <v>T076612U10</v>
          </cell>
          <cell r="D5518" t="str">
            <v>TPHD403PL</v>
          </cell>
          <cell r="E5518" t="str">
            <v>CM-BT10-TXRX100</v>
          </cell>
          <cell r="F5518" t="str">
            <v>台</v>
          </cell>
        </row>
        <row r="5519">
          <cell r="C5519" t="str">
            <v>T076617C12</v>
          </cell>
          <cell r="D5519" t="str">
            <v>TPHD402W</v>
          </cell>
          <cell r="F5519" t="str">
            <v>套</v>
          </cell>
        </row>
        <row r="5520">
          <cell r="C5520" t="str">
            <v>T076619E01</v>
          </cell>
          <cell r="D5520" t="str">
            <v>TPHD-BYE</v>
          </cell>
          <cell r="F5520" t="str">
            <v>台</v>
          </cell>
        </row>
        <row r="5521">
          <cell r="C5521" t="str">
            <v>T076619U10</v>
          </cell>
          <cell r="D5521" t="str">
            <v>TPHD-BYE</v>
          </cell>
          <cell r="E5521" t="str">
            <v>CM-BT10-TXRX70-Lite</v>
          </cell>
          <cell r="F5521" t="str">
            <v>台</v>
          </cell>
        </row>
        <row r="5522">
          <cell r="C5522" t="str">
            <v>T076801U04</v>
          </cell>
          <cell r="D5522" t="str">
            <v>DIGI-VGASD2-T8</v>
          </cell>
          <cell r="E5522" t="str">
            <v>DIGI-VGASD2-T8</v>
          </cell>
          <cell r="F5522" t="str">
            <v>台</v>
          </cell>
        </row>
        <row r="5523">
          <cell r="C5523" t="str">
            <v>T096101E00</v>
          </cell>
          <cell r="D5523" t="str">
            <v>DVFBT</v>
          </cell>
          <cell r="F5523" t="str">
            <v>台</v>
          </cell>
        </row>
        <row r="5524">
          <cell r="C5524" t="str">
            <v>T096101E01</v>
          </cell>
          <cell r="D5524" t="str">
            <v>FODV300T</v>
          </cell>
          <cell r="F5524" t="str">
            <v>台</v>
          </cell>
        </row>
        <row r="5525">
          <cell r="C5525" t="str">
            <v>T096201E00</v>
          </cell>
          <cell r="D5525" t="str">
            <v>DVFBR</v>
          </cell>
          <cell r="F5525" t="str">
            <v>台</v>
          </cell>
        </row>
        <row r="5526">
          <cell r="C5526" t="str">
            <v>T096201E01</v>
          </cell>
          <cell r="D5526" t="str">
            <v>FODV300R</v>
          </cell>
          <cell r="F5526" t="str">
            <v>台</v>
          </cell>
        </row>
        <row r="5527">
          <cell r="C5527" t="str">
            <v>T096601E00</v>
          </cell>
          <cell r="D5527" t="str">
            <v>DVFB</v>
          </cell>
          <cell r="F5527" t="str">
            <v>套</v>
          </cell>
        </row>
        <row r="5528">
          <cell r="C5528" t="str">
            <v>T096601E01</v>
          </cell>
          <cell r="D5528" t="str">
            <v>FODV300</v>
          </cell>
          <cell r="F5528" t="str">
            <v>套</v>
          </cell>
        </row>
        <row r="5529">
          <cell r="C5529" t="str">
            <v>T166107A01</v>
          </cell>
          <cell r="D5529" t="str">
            <v>TPHD402PT</v>
          </cell>
          <cell r="E5529" t="str">
            <v>AVG-HD300T</v>
          </cell>
          <cell r="F5529" t="str">
            <v>台</v>
          </cell>
        </row>
        <row r="5530">
          <cell r="C5530" t="str">
            <v>T166107A03</v>
          </cell>
          <cell r="D5530" t="str">
            <v>TPHD402PT</v>
          </cell>
          <cell r="E5530" t="str">
            <v>RTHDBT402PT</v>
          </cell>
          <cell r="F5530" t="str">
            <v>台</v>
          </cell>
        </row>
        <row r="5531">
          <cell r="C5531" t="str">
            <v>T166107C19</v>
          </cell>
          <cell r="D5531" t="str">
            <v>TPHD402PT</v>
          </cell>
          <cell r="E5531" t="str">
            <v>HDBT-TX/B</v>
          </cell>
          <cell r="F5531" t="str">
            <v>台</v>
          </cell>
        </row>
        <row r="5532">
          <cell r="C5532" t="str">
            <v>T166107D02</v>
          </cell>
          <cell r="D5532" t="str">
            <v>TPHD402PT</v>
          </cell>
          <cell r="E5532" t="str">
            <v>77451-70-POE-T</v>
          </cell>
          <cell r="F5532" t="str">
            <v>台</v>
          </cell>
        </row>
        <row r="5533">
          <cell r="C5533" t="str">
            <v>T166107E00</v>
          </cell>
          <cell r="D5533" t="str">
            <v>HDBT70PT</v>
          </cell>
          <cell r="F5533" t="str">
            <v>台</v>
          </cell>
        </row>
        <row r="5534">
          <cell r="C5534" t="str">
            <v>T166107E01</v>
          </cell>
          <cell r="D5534" t="str">
            <v>TPHD402PT</v>
          </cell>
          <cell r="F5534" t="str">
            <v>台</v>
          </cell>
        </row>
        <row r="5535">
          <cell r="C5535" t="str">
            <v>T166107H01</v>
          </cell>
          <cell r="D5535" t="str">
            <v>TPHD402PT</v>
          </cell>
          <cell r="E5535" t="str">
            <v>HDBT60TxP</v>
          </cell>
          <cell r="F5535" t="str">
            <v>台</v>
          </cell>
        </row>
        <row r="5536">
          <cell r="C5536" t="str">
            <v>T166107K01</v>
          </cell>
          <cell r="D5536" t="str">
            <v>TPHD402PT</v>
          </cell>
          <cell r="E5536" t="str">
            <v>SY-HDBT-70PT</v>
          </cell>
          <cell r="F5536" t="str">
            <v>台</v>
          </cell>
        </row>
        <row r="5537">
          <cell r="C5537" t="str">
            <v>T166107M02</v>
          </cell>
          <cell r="D5537" t="str">
            <v>TPHD402PT</v>
          </cell>
          <cell r="E5537" t="str">
            <v>VT-EX402HBTPT</v>
          </cell>
          <cell r="F5537" t="str">
            <v>台</v>
          </cell>
        </row>
        <row r="5538">
          <cell r="C5538" t="str">
            <v>T166107T01</v>
          </cell>
          <cell r="D5538" t="str">
            <v>TPHD402PT</v>
          </cell>
          <cell r="F5538" t="str">
            <v>台</v>
          </cell>
        </row>
        <row r="5539">
          <cell r="C5539" t="str">
            <v>T166107U10</v>
          </cell>
          <cell r="D5539" t="str">
            <v>TPHD402PT</v>
          </cell>
          <cell r="E5539" t="str">
            <v>CM-BT10-TX70</v>
          </cell>
          <cell r="F5539" t="str">
            <v>台</v>
          </cell>
        </row>
        <row r="5540">
          <cell r="C5540" t="str">
            <v>T166107U13</v>
          </cell>
          <cell r="D5540" t="str">
            <v>TPHD402PT</v>
          </cell>
          <cell r="E5540" t="str">
            <v>HDBASE70POET</v>
          </cell>
          <cell r="F5540" t="str">
            <v>台</v>
          </cell>
        </row>
        <row r="5541">
          <cell r="C5541" t="str">
            <v>T166107U14</v>
          </cell>
          <cell r="D5541" t="str">
            <v>TPHD402PT</v>
          </cell>
          <cell r="E5541" t="str">
            <v>VHT-1</v>
          </cell>
          <cell r="F5541" t="str">
            <v>台</v>
          </cell>
        </row>
        <row r="5542">
          <cell r="C5542" t="str">
            <v>T166107U15</v>
          </cell>
          <cell r="D5542" t="str">
            <v>TPHD402PT</v>
          </cell>
          <cell r="E5542" t="str">
            <v>HDBT-S1</v>
          </cell>
          <cell r="F5542" t="str">
            <v>台</v>
          </cell>
        </row>
        <row r="5543">
          <cell r="C5543" t="str">
            <v>T166107U16</v>
          </cell>
          <cell r="D5543" t="str">
            <v>TPHD402PT</v>
          </cell>
          <cell r="F5543" t="str">
            <v>台</v>
          </cell>
        </row>
        <row r="5544">
          <cell r="C5544" t="str">
            <v>T166109U16</v>
          </cell>
          <cell r="D5544" t="str">
            <v>TPHD403PT</v>
          </cell>
          <cell r="F5544" t="str">
            <v>台</v>
          </cell>
        </row>
        <row r="5545">
          <cell r="C5545" t="str">
            <v>T166110U04</v>
          </cell>
          <cell r="D5545" t="str">
            <v>TPHD402PT</v>
          </cell>
          <cell r="E5545" t="str">
            <v>DIGI-HD60C-S</v>
          </cell>
          <cell r="F5545" t="str">
            <v>台</v>
          </cell>
        </row>
        <row r="5546">
          <cell r="C5546" t="str">
            <v>T166114U04</v>
          </cell>
          <cell r="D5546" t="str">
            <v>TPHD402PT(NR)</v>
          </cell>
          <cell r="E5546" t="str">
            <v>DIGI-HD60-S</v>
          </cell>
          <cell r="F5546" t="str">
            <v>台</v>
          </cell>
        </row>
        <row r="5547">
          <cell r="C5547" t="str">
            <v>T166119E00</v>
          </cell>
          <cell r="D5547" t="str">
            <v>UHBT70PT</v>
          </cell>
          <cell r="F5547" t="str">
            <v>台</v>
          </cell>
        </row>
        <row r="5548">
          <cell r="C5548" t="str">
            <v>T166119E01</v>
          </cell>
          <cell r="D5548" t="str">
            <v>TPHD-BYET</v>
          </cell>
          <cell r="F5548" t="str">
            <v>台</v>
          </cell>
        </row>
        <row r="5549">
          <cell r="C5549" t="str">
            <v>T166119U10</v>
          </cell>
          <cell r="D5549" t="str">
            <v>TPHD-BYET</v>
          </cell>
          <cell r="E5549" t="str">
            <v>CM-BT10-TX70-Lite</v>
          </cell>
          <cell r="F5549" t="str">
            <v>台</v>
          </cell>
        </row>
        <row r="5550">
          <cell r="C5550" t="str">
            <v>T166120U16</v>
          </cell>
          <cell r="D5550" t="str">
            <v>TPHD402PT</v>
          </cell>
          <cell r="F5550" t="str">
            <v>台</v>
          </cell>
        </row>
        <row r="5551">
          <cell r="C5551" t="str">
            <v>T166121U16</v>
          </cell>
          <cell r="D5551" t="str">
            <v>TPHD403PT</v>
          </cell>
          <cell r="F5551" t="str">
            <v>台</v>
          </cell>
        </row>
        <row r="5552">
          <cell r="C5552" t="str">
            <v>T166207A01</v>
          </cell>
          <cell r="D5552" t="str">
            <v>TPHD402PR</v>
          </cell>
          <cell r="E5552" t="str">
            <v>AVG-HD300R</v>
          </cell>
          <cell r="F5552" t="str">
            <v>台</v>
          </cell>
        </row>
        <row r="5553">
          <cell r="C5553" t="str">
            <v>T166207A03</v>
          </cell>
          <cell r="D5553" t="str">
            <v>TPHD402PR</v>
          </cell>
          <cell r="E5553" t="str">
            <v>RTHDBT402PR</v>
          </cell>
          <cell r="F5553" t="str">
            <v>台</v>
          </cell>
        </row>
        <row r="5554">
          <cell r="C5554" t="str">
            <v>T166207C19</v>
          </cell>
          <cell r="D5554" t="str">
            <v>TPHD402PR</v>
          </cell>
          <cell r="E5554" t="str">
            <v>HDBT-RX/B</v>
          </cell>
          <cell r="F5554" t="str">
            <v>台</v>
          </cell>
        </row>
        <row r="5555">
          <cell r="C5555" t="str">
            <v>T166207D01</v>
          </cell>
          <cell r="D5555" t="str">
            <v>TPHD402PR</v>
          </cell>
          <cell r="E5555" t="str">
            <v>HDMI-CAT Extender Adv. Receiver</v>
          </cell>
          <cell r="F5555" t="str">
            <v>台</v>
          </cell>
        </row>
        <row r="5556">
          <cell r="C5556" t="str">
            <v>T166207D02</v>
          </cell>
          <cell r="D5556" t="str">
            <v>TPHD402PR</v>
          </cell>
          <cell r="E5556" t="str">
            <v>77451-70-POE-R</v>
          </cell>
          <cell r="F5556" t="str">
            <v>台</v>
          </cell>
        </row>
        <row r="5557">
          <cell r="C5557" t="str">
            <v>T166207E00</v>
          </cell>
          <cell r="D5557" t="str">
            <v>HDBT70PR</v>
          </cell>
          <cell r="F5557" t="str">
            <v>台</v>
          </cell>
        </row>
        <row r="5558">
          <cell r="C5558" t="str">
            <v>T166207E01</v>
          </cell>
          <cell r="D5558" t="str">
            <v>TPHD402PR</v>
          </cell>
          <cell r="F5558" t="str">
            <v>台</v>
          </cell>
        </row>
        <row r="5559">
          <cell r="C5559" t="str">
            <v>T166207H01</v>
          </cell>
          <cell r="D5559" t="str">
            <v>TPHD402PR</v>
          </cell>
          <cell r="E5559" t="str">
            <v>HDBT60RxP</v>
          </cell>
          <cell r="F5559" t="str">
            <v>台</v>
          </cell>
        </row>
        <row r="5560">
          <cell r="C5560" t="str">
            <v>T166207K01</v>
          </cell>
          <cell r="D5560" t="str">
            <v>TPHD402PR</v>
          </cell>
          <cell r="E5560" t="str">
            <v>SY-HDBT-70PR</v>
          </cell>
          <cell r="F5560" t="str">
            <v>台</v>
          </cell>
        </row>
        <row r="5561">
          <cell r="C5561" t="str">
            <v>T166207M02</v>
          </cell>
          <cell r="D5561" t="str">
            <v>TPHD402PR</v>
          </cell>
          <cell r="E5561" t="str">
            <v>VT-EX402HBTPR</v>
          </cell>
          <cell r="F5561" t="str">
            <v>台</v>
          </cell>
        </row>
        <row r="5562">
          <cell r="C5562" t="str">
            <v>T166207R01</v>
          </cell>
          <cell r="D5562" t="str">
            <v>TPHD402PR</v>
          </cell>
          <cell r="E5562" t="str">
            <v>HD-07HPER</v>
          </cell>
          <cell r="F5562" t="str">
            <v>台</v>
          </cell>
        </row>
        <row r="5563">
          <cell r="C5563" t="str">
            <v>T166207T01</v>
          </cell>
          <cell r="D5563" t="str">
            <v>TPHD402PR</v>
          </cell>
          <cell r="F5563" t="str">
            <v>台</v>
          </cell>
        </row>
        <row r="5564">
          <cell r="C5564" t="str">
            <v>T166207U10</v>
          </cell>
          <cell r="D5564" t="str">
            <v>TPHD402PR</v>
          </cell>
          <cell r="E5564" t="str">
            <v>CM-BT10-RX70</v>
          </cell>
          <cell r="F5564" t="str">
            <v>台</v>
          </cell>
        </row>
        <row r="5565">
          <cell r="C5565" t="str">
            <v>T166207U13</v>
          </cell>
          <cell r="D5565" t="str">
            <v>TPHD402PR</v>
          </cell>
          <cell r="E5565" t="str">
            <v>HDBASE70POER</v>
          </cell>
          <cell r="F5565" t="str">
            <v>台</v>
          </cell>
        </row>
        <row r="5566">
          <cell r="C5566" t="str">
            <v>T166207U14</v>
          </cell>
          <cell r="D5566" t="str">
            <v>TPHD402PR</v>
          </cell>
          <cell r="E5566" t="str">
            <v>VHR-1</v>
          </cell>
          <cell r="F5566" t="str">
            <v>台</v>
          </cell>
        </row>
        <row r="5567">
          <cell r="C5567" t="str">
            <v>T166207U15</v>
          </cell>
          <cell r="D5567" t="str">
            <v>TPHD402PR</v>
          </cell>
          <cell r="E5567" t="str">
            <v>HDBT-R1</v>
          </cell>
          <cell r="F5567" t="str">
            <v>台</v>
          </cell>
        </row>
        <row r="5568">
          <cell r="C5568" t="str">
            <v>T166207U16</v>
          </cell>
          <cell r="D5568" t="str">
            <v>TPHD402PR</v>
          </cell>
          <cell r="E5568" t="str">
            <v>030-41910-HTR</v>
          </cell>
          <cell r="F5568" t="str">
            <v>台</v>
          </cell>
        </row>
        <row r="5569">
          <cell r="C5569" t="str">
            <v>T166209U16</v>
          </cell>
          <cell r="D5569" t="str">
            <v>TPHD403PR</v>
          </cell>
          <cell r="F5569" t="str">
            <v>台</v>
          </cell>
        </row>
        <row r="5570">
          <cell r="C5570" t="str">
            <v>T166210U04</v>
          </cell>
          <cell r="D5570" t="str">
            <v>TPHD402PR</v>
          </cell>
          <cell r="E5570" t="str">
            <v>DIGI-HD60C-R</v>
          </cell>
          <cell r="F5570" t="str">
            <v>台</v>
          </cell>
        </row>
        <row r="5571">
          <cell r="C5571" t="str">
            <v>T166214U04</v>
          </cell>
          <cell r="D5571" t="str">
            <v>TPHD402PR(NR)</v>
          </cell>
          <cell r="E5571" t="str">
            <v>DIGI-HD60-R</v>
          </cell>
          <cell r="F5571" t="str">
            <v>台</v>
          </cell>
        </row>
        <row r="5572">
          <cell r="C5572" t="str">
            <v>T166219E00</v>
          </cell>
          <cell r="D5572" t="str">
            <v>UHBT70PR</v>
          </cell>
          <cell r="F5572" t="str">
            <v>台</v>
          </cell>
        </row>
        <row r="5573">
          <cell r="C5573" t="str">
            <v>T166219E01</v>
          </cell>
          <cell r="D5573" t="str">
            <v>TPHD-BYER</v>
          </cell>
          <cell r="F5573" t="str">
            <v>台</v>
          </cell>
        </row>
        <row r="5574">
          <cell r="C5574" t="str">
            <v>T166219U10</v>
          </cell>
          <cell r="D5574" t="str">
            <v>TPHD-BYER</v>
          </cell>
          <cell r="E5574" t="str">
            <v>CM-BT10-RX70-Lite</v>
          </cell>
          <cell r="F5574" t="str">
            <v>台</v>
          </cell>
        </row>
        <row r="5575">
          <cell r="C5575" t="str">
            <v>T166220U16</v>
          </cell>
          <cell r="D5575" t="str">
            <v>TPHD402PR</v>
          </cell>
          <cell r="E5575" t="str">
            <v>030-41910-HTR</v>
          </cell>
          <cell r="F5575" t="str">
            <v>台</v>
          </cell>
        </row>
        <row r="5576">
          <cell r="C5576" t="str">
            <v>T166221U16</v>
          </cell>
          <cell r="D5576" t="str">
            <v>TPHD403PR</v>
          </cell>
          <cell r="F5576" t="str">
            <v>台</v>
          </cell>
        </row>
        <row r="5577">
          <cell r="C5577" t="str">
            <v>T166223E01</v>
          </cell>
          <cell r="D5577" t="str">
            <v>TPHD406PR-WP</v>
          </cell>
          <cell r="F5577" t="str">
            <v>台</v>
          </cell>
        </row>
        <row r="5578">
          <cell r="C5578" t="str">
            <v>T166607A03</v>
          </cell>
          <cell r="D5578" t="str">
            <v>TPHD402P</v>
          </cell>
          <cell r="E5578" t="str">
            <v>RTHDBT402P</v>
          </cell>
          <cell r="F5578" t="str">
            <v>套</v>
          </cell>
        </row>
        <row r="5579">
          <cell r="C5579" t="str">
            <v>T166607D02</v>
          </cell>
          <cell r="D5579" t="str">
            <v>TPHD402P</v>
          </cell>
          <cell r="E5579" t="str">
            <v>77451-70-POE</v>
          </cell>
          <cell r="F5579" t="str">
            <v>套</v>
          </cell>
        </row>
        <row r="5580">
          <cell r="C5580" t="str">
            <v>T166607E00</v>
          </cell>
          <cell r="D5580" t="str">
            <v>HDBT70P</v>
          </cell>
          <cell r="F5580" t="str">
            <v>套</v>
          </cell>
        </row>
        <row r="5581">
          <cell r="C5581" t="str">
            <v>T166607E01</v>
          </cell>
          <cell r="D5581" t="str">
            <v>TPHD402P</v>
          </cell>
          <cell r="F5581" t="str">
            <v>套</v>
          </cell>
        </row>
        <row r="5582">
          <cell r="C5582" t="str">
            <v>T166607K01</v>
          </cell>
          <cell r="D5582" t="str">
            <v>TPHD402P</v>
          </cell>
          <cell r="E5582" t="str">
            <v>SY-HDBT-70P</v>
          </cell>
          <cell r="F5582" t="str">
            <v>套</v>
          </cell>
        </row>
        <row r="5583">
          <cell r="C5583" t="str">
            <v>T166607M02</v>
          </cell>
          <cell r="D5583" t="str">
            <v>TPHD402P</v>
          </cell>
          <cell r="E5583" t="str">
            <v>VT-EXHD402P</v>
          </cell>
          <cell r="F5583" t="str">
            <v>套</v>
          </cell>
        </row>
        <row r="5584">
          <cell r="C5584" t="str">
            <v>T166607T01</v>
          </cell>
          <cell r="D5584" t="str">
            <v>TPHD402P</v>
          </cell>
          <cell r="F5584" t="str">
            <v>套</v>
          </cell>
        </row>
        <row r="5585">
          <cell r="C5585" t="str">
            <v>T166607U10</v>
          </cell>
          <cell r="D5585" t="str">
            <v>TPHD402P</v>
          </cell>
          <cell r="E5585" t="str">
            <v>CM-BT10-TXRX70</v>
          </cell>
          <cell r="F5585" t="str">
            <v>套</v>
          </cell>
        </row>
        <row r="5586">
          <cell r="C5586" t="str">
            <v>T166607U16</v>
          </cell>
          <cell r="D5586" t="str">
            <v>TPHD402P</v>
          </cell>
          <cell r="E5586" t="str">
            <v>020-41910-HT0</v>
          </cell>
          <cell r="F5586" t="str">
            <v>套</v>
          </cell>
        </row>
        <row r="5587">
          <cell r="C5587" t="str">
            <v>T166609U16</v>
          </cell>
          <cell r="D5587" t="str">
            <v>TPHD403P</v>
          </cell>
          <cell r="E5587" t="str">
            <v>010-41910-HTE</v>
          </cell>
          <cell r="F5587" t="str">
            <v>套</v>
          </cell>
        </row>
        <row r="5588">
          <cell r="C5588" t="str">
            <v>T166619E00</v>
          </cell>
          <cell r="D5588" t="str">
            <v>UHBT70P</v>
          </cell>
          <cell r="F5588" t="str">
            <v>套</v>
          </cell>
        </row>
        <row r="5589">
          <cell r="C5589" t="str">
            <v>T166619E01</v>
          </cell>
          <cell r="D5589" t="str">
            <v>TPHD-BYE</v>
          </cell>
          <cell r="F5589" t="str">
            <v>套</v>
          </cell>
        </row>
        <row r="5590">
          <cell r="C5590" t="str">
            <v>T166619U10</v>
          </cell>
          <cell r="D5590" t="str">
            <v>TPHD-BYE</v>
          </cell>
          <cell r="E5590" t="str">
            <v>CM-BT10-TXRX70-Lite</v>
          </cell>
          <cell r="F5590" t="str">
            <v>套</v>
          </cell>
        </row>
        <row r="5591">
          <cell r="C5591" t="str">
            <v>T166620U16</v>
          </cell>
          <cell r="D5591" t="str">
            <v>TPHD402P</v>
          </cell>
          <cell r="E5591" t="str">
            <v>020-41910-HT0</v>
          </cell>
          <cell r="F5591" t="str">
            <v>套</v>
          </cell>
        </row>
        <row r="5592">
          <cell r="C5592" t="str">
            <v>T166621U16</v>
          </cell>
          <cell r="D5592" t="str">
            <v>TPHD403P</v>
          </cell>
          <cell r="E5592" t="str">
            <v>010-41910-HTE</v>
          </cell>
          <cell r="F5592" t="str">
            <v>套</v>
          </cell>
        </row>
        <row r="5593">
          <cell r="C5593" t="str">
            <v>W050402C10</v>
          </cell>
          <cell r="D5593" t="str">
            <v>WHD4A</v>
          </cell>
          <cell r="F5593" t="str">
            <v>台</v>
          </cell>
        </row>
        <row r="5594">
          <cell r="C5594" t="str">
            <v>W160401B01</v>
          </cell>
          <cell r="D5594" t="str">
            <v>WUH4A</v>
          </cell>
          <cell r="E5594" t="str">
            <v>NDS-SW41P</v>
          </cell>
          <cell r="F5594" t="str">
            <v>台</v>
          </cell>
        </row>
        <row r="5595">
          <cell r="C5595" t="str">
            <v>W160401E00</v>
          </cell>
          <cell r="D5595" t="str">
            <v>UH0401A</v>
          </cell>
          <cell r="F5595" t="str">
            <v>台</v>
          </cell>
        </row>
        <row r="5596">
          <cell r="C5596" t="str">
            <v>W160401E01</v>
          </cell>
          <cell r="D5596" t="str">
            <v>WUH4A</v>
          </cell>
          <cell r="F5596" t="str">
            <v>台</v>
          </cell>
        </row>
        <row r="5597">
          <cell r="C5597" t="str">
            <v>X010401E00</v>
          </cell>
          <cell r="D5597" t="str">
            <v>D-CV411</v>
          </cell>
          <cell r="F5597" t="str">
            <v>张</v>
          </cell>
        </row>
        <row r="5598">
          <cell r="C5598" t="str">
            <v>X010401E01</v>
          </cell>
          <cell r="D5598" t="str">
            <v>D-CV411</v>
          </cell>
          <cell r="F5598" t="str">
            <v>张</v>
          </cell>
        </row>
        <row r="5599">
          <cell r="C5599" t="str">
            <v>X010401T01</v>
          </cell>
          <cell r="D5599" t="str">
            <v>D-CV411</v>
          </cell>
          <cell r="F5599" t="str">
            <v>台</v>
          </cell>
        </row>
        <row r="5600">
          <cell r="C5600" t="str">
            <v>X080401E00</v>
          </cell>
          <cell r="D5600" t="str">
            <v>D-SD411</v>
          </cell>
          <cell r="F5600" t="str">
            <v>张</v>
          </cell>
        </row>
        <row r="5601">
          <cell r="C5601" t="str">
            <v>X080401E01</v>
          </cell>
          <cell r="D5601" t="str">
            <v>D-SD411</v>
          </cell>
          <cell r="F5601" t="str">
            <v>张</v>
          </cell>
        </row>
        <row r="5602">
          <cell r="C5602" t="str">
            <v>X220101C12</v>
          </cell>
          <cell r="D5602" t="str">
            <v>1IVG</v>
          </cell>
          <cell r="F5602" t="str">
            <v>张</v>
          </cell>
        </row>
        <row r="5603">
          <cell r="C5603" t="str">
            <v>X220101C17</v>
          </cell>
          <cell r="D5603" t="str">
            <v>1IVG</v>
          </cell>
          <cell r="F5603" t="str">
            <v>张</v>
          </cell>
        </row>
        <row r="5604">
          <cell r="C5604" t="str">
            <v>X220102C12</v>
          </cell>
          <cell r="D5604" t="str">
            <v>1IVA</v>
          </cell>
          <cell r="F5604" t="str">
            <v>张</v>
          </cell>
        </row>
        <row r="5605">
          <cell r="C5605" t="str">
            <v>X220102C17</v>
          </cell>
          <cell r="D5605" t="str">
            <v>1IVA</v>
          </cell>
          <cell r="F5605" t="str">
            <v>张</v>
          </cell>
        </row>
        <row r="5606">
          <cell r="C5606" t="str">
            <v>X220402E00</v>
          </cell>
          <cell r="D5606" t="str">
            <v>4IVA</v>
          </cell>
          <cell r="F5606" t="str">
            <v>张</v>
          </cell>
        </row>
        <row r="5607">
          <cell r="C5607" t="str">
            <v>X220402E01</v>
          </cell>
          <cell r="D5607" t="str">
            <v>MMX-4I-VA</v>
          </cell>
          <cell r="F5607" t="str">
            <v>张</v>
          </cell>
        </row>
        <row r="5608">
          <cell r="C5608" t="str">
            <v>X220402T01</v>
          </cell>
          <cell r="D5608" t="str">
            <v>MMX-4I-VA</v>
          </cell>
          <cell r="F5608" t="str">
            <v>张</v>
          </cell>
        </row>
        <row r="5609">
          <cell r="C5609" t="str">
            <v>X230401E00</v>
          </cell>
          <cell r="D5609" t="str">
            <v>4IBT</v>
          </cell>
          <cell r="F5609" t="str">
            <v>张</v>
          </cell>
        </row>
        <row r="5610">
          <cell r="C5610" t="str">
            <v>X230401E01</v>
          </cell>
          <cell r="D5610" t="str">
            <v>MMX-4I-BT</v>
          </cell>
          <cell r="F5610" t="str">
            <v>张</v>
          </cell>
        </row>
        <row r="5611">
          <cell r="C5611" t="str">
            <v>X240101C12</v>
          </cell>
          <cell r="D5611" t="str">
            <v>1IDV</v>
          </cell>
          <cell r="F5611" t="str">
            <v>张</v>
          </cell>
        </row>
        <row r="5612">
          <cell r="C5612" t="str">
            <v>X240101C17</v>
          </cell>
          <cell r="D5612" t="str">
            <v>1IDV</v>
          </cell>
          <cell r="F5612" t="str">
            <v>张</v>
          </cell>
        </row>
        <row r="5613">
          <cell r="C5613" t="str">
            <v>X240102C12</v>
          </cell>
          <cell r="D5613" t="str">
            <v>1IDA</v>
          </cell>
          <cell r="F5613" t="str">
            <v>张</v>
          </cell>
        </row>
        <row r="5614">
          <cell r="C5614" t="str">
            <v>X240102C17</v>
          </cell>
          <cell r="D5614" t="str">
            <v>1IDA</v>
          </cell>
          <cell r="F5614" t="str">
            <v>张</v>
          </cell>
        </row>
        <row r="5615">
          <cell r="C5615" t="str">
            <v>X240301E00</v>
          </cell>
          <cell r="D5615" t="str">
            <v>3I-DS</v>
          </cell>
          <cell r="F5615" t="str">
            <v>张</v>
          </cell>
        </row>
        <row r="5616">
          <cell r="C5616" t="str">
            <v>X240401E00</v>
          </cell>
          <cell r="D5616" t="str">
            <v>4IDV</v>
          </cell>
          <cell r="F5616" t="str">
            <v>张</v>
          </cell>
        </row>
        <row r="5617">
          <cell r="C5617" t="str">
            <v>X240401E01</v>
          </cell>
          <cell r="D5617" t="str">
            <v>MMX-4I-DV</v>
          </cell>
          <cell r="F5617" t="str">
            <v>张</v>
          </cell>
        </row>
        <row r="5618">
          <cell r="C5618" t="str">
            <v>X240401T01</v>
          </cell>
          <cell r="D5618" t="str">
            <v>MMX-4I-DV</v>
          </cell>
          <cell r="F5618" t="str">
            <v>张</v>
          </cell>
        </row>
        <row r="5619">
          <cell r="C5619" t="str">
            <v>X240402E00</v>
          </cell>
          <cell r="D5619" t="str">
            <v>4IDS</v>
          </cell>
          <cell r="F5619" t="str">
            <v>张</v>
          </cell>
        </row>
        <row r="5620">
          <cell r="C5620" t="str">
            <v>X240402E01</v>
          </cell>
          <cell r="D5620" t="str">
            <v>MMX-4I-DS</v>
          </cell>
          <cell r="F5620" t="str">
            <v>张</v>
          </cell>
        </row>
        <row r="5621">
          <cell r="C5621" t="str">
            <v>X240402T01</v>
          </cell>
          <cell r="D5621" t="str">
            <v>MMX-4I-DS</v>
          </cell>
          <cell r="F5621" t="str">
            <v>张</v>
          </cell>
        </row>
        <row r="5622">
          <cell r="C5622" t="str">
            <v>X250401E00</v>
          </cell>
          <cell r="D5622" t="str">
            <v>4IHD</v>
          </cell>
          <cell r="F5622" t="str">
            <v>张</v>
          </cell>
        </row>
        <row r="5623">
          <cell r="C5623" t="str">
            <v>X250401E01</v>
          </cell>
          <cell r="D5623" t="str">
            <v>MMX-4I-HD</v>
          </cell>
          <cell r="F5623" t="str">
            <v>张</v>
          </cell>
        </row>
        <row r="5624">
          <cell r="C5624" t="str">
            <v>X250401T01</v>
          </cell>
          <cell r="D5624" t="str">
            <v>MMX-4I-HD</v>
          </cell>
          <cell r="F5624" t="str">
            <v>张</v>
          </cell>
        </row>
        <row r="5625">
          <cell r="C5625" t="str">
            <v>X250402U04</v>
          </cell>
          <cell r="D5625" t="str">
            <v>FLX-HI4A</v>
          </cell>
          <cell r="E5625" t="str">
            <v>FLX-HI4A</v>
          </cell>
          <cell r="F5625" t="str">
            <v>张</v>
          </cell>
        </row>
        <row r="5626">
          <cell r="C5626" t="str">
            <v>X254221C01</v>
          </cell>
          <cell r="D5626" t="str">
            <v>4I-HD/DV/VG/VG</v>
          </cell>
          <cell r="F5626" t="str">
            <v>张</v>
          </cell>
        </row>
        <row r="5627">
          <cell r="C5627" t="str">
            <v>X260401E00</v>
          </cell>
          <cell r="D5627" t="str">
            <v>4IUH</v>
          </cell>
          <cell r="F5627" t="str">
            <v>张</v>
          </cell>
        </row>
        <row r="5628">
          <cell r="C5628" t="str">
            <v>X260401E01</v>
          </cell>
          <cell r="D5628" t="str">
            <v>MMX-4I-UH</v>
          </cell>
          <cell r="F5628" t="str">
            <v>张</v>
          </cell>
        </row>
        <row r="5629">
          <cell r="C5629" t="str">
            <v>X270101C12</v>
          </cell>
          <cell r="D5629" t="str">
            <v>1IBS</v>
          </cell>
          <cell r="F5629" t="str">
            <v>张</v>
          </cell>
        </row>
        <row r="5630">
          <cell r="C5630" t="str">
            <v>X270101C17</v>
          </cell>
          <cell r="D5630" t="str">
            <v>1IBS</v>
          </cell>
          <cell r="F5630" t="str">
            <v>张</v>
          </cell>
        </row>
        <row r="5631">
          <cell r="C5631" t="str">
            <v>X270301E00</v>
          </cell>
          <cell r="D5631" t="str">
            <v>3I-TP</v>
          </cell>
          <cell r="F5631" t="str">
            <v>张</v>
          </cell>
        </row>
        <row r="5632">
          <cell r="C5632" t="str">
            <v>X270401E00</v>
          </cell>
          <cell r="D5632" t="str">
            <v>4ITP</v>
          </cell>
          <cell r="F5632" t="str">
            <v>张</v>
          </cell>
        </row>
        <row r="5633">
          <cell r="C5633" t="str">
            <v>X270401E01</v>
          </cell>
          <cell r="D5633" t="str">
            <v>MMX-4I-TP</v>
          </cell>
          <cell r="F5633" t="str">
            <v>张</v>
          </cell>
        </row>
        <row r="5634">
          <cell r="C5634" t="str">
            <v>X270401T01</v>
          </cell>
          <cell r="D5634" t="str">
            <v>MMX-4I-TP</v>
          </cell>
          <cell r="F5634" t="str">
            <v>张</v>
          </cell>
        </row>
        <row r="5635">
          <cell r="C5635" t="str">
            <v>X270402U04</v>
          </cell>
          <cell r="D5635" t="str">
            <v>4ITP</v>
          </cell>
          <cell r="E5635" t="str">
            <v>FLX-BI4</v>
          </cell>
          <cell r="F5635" t="str">
            <v>张</v>
          </cell>
        </row>
        <row r="5636">
          <cell r="C5636" t="str">
            <v>X280401E00</v>
          </cell>
          <cell r="D5636" t="str">
            <v>4ISD</v>
          </cell>
          <cell r="F5636" t="str">
            <v>张</v>
          </cell>
        </row>
        <row r="5637">
          <cell r="C5637" t="str">
            <v>X280401E01</v>
          </cell>
          <cell r="D5637" t="str">
            <v>MMX-4I-SD</v>
          </cell>
          <cell r="F5637" t="str">
            <v>张</v>
          </cell>
        </row>
        <row r="5638">
          <cell r="C5638" t="str">
            <v>X280401T01</v>
          </cell>
          <cell r="D5638" t="str">
            <v>MMX-4I-SD</v>
          </cell>
          <cell r="F5638" t="str">
            <v>张</v>
          </cell>
        </row>
        <row r="5639">
          <cell r="C5639" t="str">
            <v>X290402E00</v>
          </cell>
          <cell r="D5639" t="str">
            <v>4IUF</v>
          </cell>
          <cell r="F5639" t="str">
            <v>张</v>
          </cell>
        </row>
        <row r="5640">
          <cell r="C5640" t="str">
            <v>X290402E01</v>
          </cell>
          <cell r="D5640" t="str">
            <v>MMX-4I-UF</v>
          </cell>
          <cell r="F5640" t="str">
            <v>张</v>
          </cell>
        </row>
        <row r="5641">
          <cell r="C5641" t="str">
            <v>X290403E00</v>
          </cell>
          <cell r="D5641" t="str">
            <v>4IUF-M</v>
          </cell>
          <cell r="F5641" t="str">
            <v>张</v>
          </cell>
        </row>
        <row r="5642">
          <cell r="C5642" t="str">
            <v>X290403E01</v>
          </cell>
          <cell r="D5642" t="str">
            <v>MMX-4I-UF-M</v>
          </cell>
          <cell r="F5642" t="str">
            <v>张</v>
          </cell>
        </row>
        <row r="5643">
          <cell r="C5643" t="str">
            <v>X298751C01</v>
          </cell>
          <cell r="D5643" t="str">
            <v>4I-FO/SD/TP/HD</v>
          </cell>
          <cell r="F5643" t="str">
            <v>张</v>
          </cell>
        </row>
        <row r="5644">
          <cell r="C5644" t="str">
            <v>X320101C12</v>
          </cell>
          <cell r="D5644" t="str">
            <v>1OVG</v>
          </cell>
          <cell r="F5644" t="str">
            <v>张</v>
          </cell>
        </row>
        <row r="5645">
          <cell r="C5645" t="str">
            <v>X320101C17</v>
          </cell>
          <cell r="D5645" t="str">
            <v>1OVG</v>
          </cell>
          <cell r="F5645" t="str">
            <v>张</v>
          </cell>
        </row>
        <row r="5646">
          <cell r="C5646" t="str">
            <v>X320102C12</v>
          </cell>
          <cell r="D5646" t="str">
            <v>1OVA</v>
          </cell>
          <cell r="F5646" t="str">
            <v>张</v>
          </cell>
        </row>
        <row r="5647">
          <cell r="C5647" t="str">
            <v>X320102C17</v>
          </cell>
          <cell r="D5647" t="str">
            <v>1OVA</v>
          </cell>
          <cell r="F5647" t="str">
            <v>张</v>
          </cell>
        </row>
        <row r="5648">
          <cell r="C5648" t="str">
            <v>X320401E00</v>
          </cell>
          <cell r="D5648" t="str">
            <v>4OVG</v>
          </cell>
          <cell r="F5648" t="str">
            <v>张</v>
          </cell>
        </row>
        <row r="5649">
          <cell r="C5649" t="str">
            <v>X320401E01</v>
          </cell>
          <cell r="D5649" t="str">
            <v>MMX-4O-VG</v>
          </cell>
          <cell r="F5649" t="str">
            <v>张</v>
          </cell>
        </row>
        <row r="5650">
          <cell r="C5650" t="str">
            <v>X320401T01</v>
          </cell>
          <cell r="D5650" t="str">
            <v>MMX-4O-VG</v>
          </cell>
          <cell r="F5650" t="str">
            <v>张</v>
          </cell>
        </row>
        <row r="5651">
          <cell r="C5651" t="str">
            <v>X330401E00</v>
          </cell>
          <cell r="D5651" t="str">
            <v>4OBT</v>
          </cell>
          <cell r="F5651" t="str">
            <v>张</v>
          </cell>
        </row>
        <row r="5652">
          <cell r="C5652" t="str">
            <v>X330401E01</v>
          </cell>
          <cell r="D5652" t="str">
            <v>MMX-4O-BT</v>
          </cell>
          <cell r="F5652" t="str">
            <v>张</v>
          </cell>
        </row>
        <row r="5653">
          <cell r="C5653" t="str">
            <v>X340101C12</v>
          </cell>
          <cell r="D5653" t="str">
            <v>1ODV</v>
          </cell>
          <cell r="F5653" t="str">
            <v>张</v>
          </cell>
        </row>
        <row r="5654">
          <cell r="C5654" t="str">
            <v>X340101C17</v>
          </cell>
          <cell r="D5654" t="str">
            <v>1ODV</v>
          </cell>
          <cell r="F5654" t="str">
            <v>张</v>
          </cell>
        </row>
        <row r="5655">
          <cell r="C5655" t="str">
            <v>X340102C12</v>
          </cell>
          <cell r="D5655" t="str">
            <v>1ODA</v>
          </cell>
          <cell r="F5655" t="str">
            <v>张</v>
          </cell>
        </row>
        <row r="5656">
          <cell r="C5656" t="str">
            <v>X340102C17</v>
          </cell>
          <cell r="D5656" t="str">
            <v>1ODA</v>
          </cell>
          <cell r="F5656" t="str">
            <v>张</v>
          </cell>
        </row>
        <row r="5657">
          <cell r="C5657" t="str">
            <v>X340301E00</v>
          </cell>
          <cell r="D5657" t="str">
            <v>3O-DV</v>
          </cell>
          <cell r="F5657" t="str">
            <v>张</v>
          </cell>
        </row>
        <row r="5658">
          <cell r="C5658" t="str">
            <v>X340401E00</v>
          </cell>
          <cell r="D5658" t="str">
            <v>4ODV</v>
          </cell>
          <cell r="F5658" t="str">
            <v>张</v>
          </cell>
        </row>
        <row r="5659">
          <cell r="C5659" t="str">
            <v>X340401E00-CN</v>
          </cell>
          <cell r="D5659" t="str">
            <v>4ODV</v>
          </cell>
          <cell r="E5659" t="str">
            <v>4ODV-C</v>
          </cell>
          <cell r="F5659" t="str">
            <v>张</v>
          </cell>
        </row>
        <row r="5660">
          <cell r="C5660" t="str">
            <v>X340401E01</v>
          </cell>
          <cell r="D5660" t="str">
            <v>MMX-4O-DV</v>
          </cell>
          <cell r="F5660" t="str">
            <v>张</v>
          </cell>
        </row>
        <row r="5661">
          <cell r="C5661" t="str">
            <v>X340401E01-CN</v>
          </cell>
          <cell r="D5661" t="str">
            <v>MMX-4O-DV</v>
          </cell>
          <cell r="E5661" t="str">
            <v>MMX-4O-DV-C</v>
          </cell>
          <cell r="F5661" t="str">
            <v>张</v>
          </cell>
        </row>
        <row r="5662">
          <cell r="C5662" t="str">
            <v>X340401T01</v>
          </cell>
          <cell r="D5662" t="str">
            <v>MMX-4O-DV</v>
          </cell>
          <cell r="F5662" t="str">
            <v>张</v>
          </cell>
        </row>
        <row r="5663">
          <cell r="C5663" t="str">
            <v>X340401T01-CN</v>
          </cell>
          <cell r="D5663" t="str">
            <v>MMX-4O-DV</v>
          </cell>
          <cell r="E5663" t="str">
            <v>MMX-4O-DV-C</v>
          </cell>
          <cell r="F5663" t="str">
            <v>张</v>
          </cell>
        </row>
        <row r="5664">
          <cell r="C5664" t="str">
            <v>X340402E00</v>
          </cell>
          <cell r="D5664" t="str">
            <v>4ODS</v>
          </cell>
          <cell r="F5664" t="str">
            <v>张</v>
          </cell>
        </row>
        <row r="5665">
          <cell r="C5665" t="str">
            <v>X340402E01</v>
          </cell>
          <cell r="D5665" t="str">
            <v>MMX-4O-DS</v>
          </cell>
          <cell r="F5665" t="str">
            <v>张</v>
          </cell>
        </row>
        <row r="5666">
          <cell r="C5666" t="str">
            <v>X344551C01</v>
          </cell>
          <cell r="D5666" t="str">
            <v>4O-DV/DV/HD/HD</v>
          </cell>
          <cell r="F5666" t="str">
            <v>张</v>
          </cell>
        </row>
        <row r="5667">
          <cell r="C5667" t="str">
            <v>X350401E00</v>
          </cell>
          <cell r="D5667" t="str">
            <v>4OHD</v>
          </cell>
          <cell r="F5667" t="str">
            <v>张</v>
          </cell>
        </row>
        <row r="5668">
          <cell r="C5668" t="str">
            <v>X350401E00-CN</v>
          </cell>
          <cell r="D5668" t="str">
            <v>4OHD</v>
          </cell>
          <cell r="E5668" t="str">
            <v>4OHD-C</v>
          </cell>
          <cell r="F5668" t="str">
            <v>张</v>
          </cell>
        </row>
        <row r="5669">
          <cell r="C5669" t="str">
            <v>X350401E01</v>
          </cell>
          <cell r="D5669" t="str">
            <v>MMX-4O-HD</v>
          </cell>
          <cell r="F5669" t="str">
            <v>张</v>
          </cell>
        </row>
        <row r="5670">
          <cell r="C5670" t="str">
            <v>X350401E01-CN</v>
          </cell>
          <cell r="D5670" t="str">
            <v>MMX-4O-HD</v>
          </cell>
          <cell r="E5670" t="str">
            <v>MMX-4O-HD-C</v>
          </cell>
          <cell r="F5670" t="str">
            <v>张</v>
          </cell>
        </row>
        <row r="5671">
          <cell r="C5671" t="str">
            <v>X350401T01</v>
          </cell>
          <cell r="D5671" t="str">
            <v>MMX-4O-HD</v>
          </cell>
          <cell r="F5671" t="str">
            <v>张</v>
          </cell>
        </row>
        <row r="5672">
          <cell r="C5672" t="str">
            <v>X350401T01-CN</v>
          </cell>
          <cell r="D5672" t="str">
            <v>MMX-4O-HD</v>
          </cell>
          <cell r="E5672" t="str">
            <v>MMX-4O-HD-C</v>
          </cell>
          <cell r="F5672" t="str">
            <v>张</v>
          </cell>
        </row>
        <row r="5673">
          <cell r="C5673" t="str">
            <v>X350402T01</v>
          </cell>
          <cell r="D5673" t="str">
            <v>FLX-HO4A</v>
          </cell>
          <cell r="F5673" t="str">
            <v>张</v>
          </cell>
        </row>
        <row r="5674">
          <cell r="C5674" t="str">
            <v>X350402U04</v>
          </cell>
          <cell r="D5674" t="str">
            <v>FLX-HO4A</v>
          </cell>
          <cell r="E5674" t="str">
            <v>FLX-HO4A</v>
          </cell>
          <cell r="F5674" t="str">
            <v>张</v>
          </cell>
        </row>
        <row r="5675">
          <cell r="C5675" t="str">
            <v>X360401E00</v>
          </cell>
          <cell r="D5675" t="str">
            <v>4OUH</v>
          </cell>
          <cell r="F5675" t="str">
            <v>张</v>
          </cell>
        </row>
        <row r="5676">
          <cell r="C5676" t="str">
            <v>X360401E01</v>
          </cell>
          <cell r="D5676" t="str">
            <v>MMX-4O-UH</v>
          </cell>
          <cell r="F5676" t="str">
            <v>张</v>
          </cell>
        </row>
        <row r="5677">
          <cell r="C5677" t="str">
            <v>X370101C12</v>
          </cell>
          <cell r="D5677" t="str">
            <v>1OBS</v>
          </cell>
          <cell r="F5677" t="str">
            <v>张</v>
          </cell>
        </row>
        <row r="5678">
          <cell r="C5678" t="str">
            <v>X370101C17</v>
          </cell>
          <cell r="D5678" t="str">
            <v>1OBS</v>
          </cell>
          <cell r="F5678" t="str">
            <v>张</v>
          </cell>
        </row>
        <row r="5679">
          <cell r="C5679" t="str">
            <v>X370301E00</v>
          </cell>
          <cell r="D5679" t="str">
            <v>3O-TP</v>
          </cell>
          <cell r="F5679" t="str">
            <v>张</v>
          </cell>
        </row>
        <row r="5680">
          <cell r="C5680" t="str">
            <v>X370401E00</v>
          </cell>
          <cell r="D5680" t="str">
            <v>4OTP</v>
          </cell>
          <cell r="F5680" t="str">
            <v>张</v>
          </cell>
        </row>
        <row r="5681">
          <cell r="C5681" t="str">
            <v>X370401E00-CN</v>
          </cell>
          <cell r="D5681" t="str">
            <v>4OTP</v>
          </cell>
          <cell r="E5681" t="str">
            <v>4OTP-C</v>
          </cell>
          <cell r="F5681" t="str">
            <v>张</v>
          </cell>
        </row>
        <row r="5682">
          <cell r="C5682" t="str">
            <v>X370401E01</v>
          </cell>
          <cell r="D5682" t="str">
            <v>MMX-4O-TP</v>
          </cell>
          <cell r="F5682" t="str">
            <v>张</v>
          </cell>
        </row>
        <row r="5683">
          <cell r="C5683" t="str">
            <v>X370401E01-CN</v>
          </cell>
          <cell r="D5683" t="str">
            <v>MMX-4O-TP</v>
          </cell>
          <cell r="E5683" t="str">
            <v>MMX-4O-TP-C</v>
          </cell>
          <cell r="F5683" t="str">
            <v>张</v>
          </cell>
        </row>
        <row r="5684">
          <cell r="C5684" t="str">
            <v>X370401T01</v>
          </cell>
          <cell r="D5684" t="str">
            <v>MMX-4O-TP</v>
          </cell>
          <cell r="F5684" t="str">
            <v>张</v>
          </cell>
        </row>
        <row r="5685">
          <cell r="C5685" t="str">
            <v>X370402U04</v>
          </cell>
          <cell r="D5685" t="str">
            <v>FLX-BO4A</v>
          </cell>
          <cell r="E5685" t="str">
            <v>FLX-BO4A</v>
          </cell>
          <cell r="F5685" t="str">
            <v>张</v>
          </cell>
        </row>
        <row r="5686">
          <cell r="C5686" t="str">
            <v>X370403U04</v>
          </cell>
          <cell r="D5686" t="str">
            <v>FLX-BO4A-XL</v>
          </cell>
          <cell r="E5686" t="str">
            <v>FLX-BO4A-XL</v>
          </cell>
          <cell r="F5686" t="str">
            <v>张</v>
          </cell>
        </row>
        <row r="5687">
          <cell r="C5687" t="str">
            <v>X380401E00</v>
          </cell>
          <cell r="D5687" t="str">
            <v>4OSD</v>
          </cell>
          <cell r="F5687" t="str">
            <v>张</v>
          </cell>
        </row>
        <row r="5688">
          <cell r="C5688" t="str">
            <v>X380401E01</v>
          </cell>
          <cell r="D5688" t="str">
            <v>MMX-4O-SD</v>
          </cell>
          <cell r="F5688" t="str">
            <v>张</v>
          </cell>
        </row>
        <row r="5689">
          <cell r="C5689" t="str">
            <v>X390402E00</v>
          </cell>
          <cell r="D5689" t="str">
            <v>4OUF</v>
          </cell>
          <cell r="F5689" t="str">
            <v>张</v>
          </cell>
        </row>
        <row r="5690">
          <cell r="C5690" t="str">
            <v>X390402E01</v>
          </cell>
          <cell r="D5690" t="str">
            <v>MMX-4O-UF</v>
          </cell>
          <cell r="F5690" t="str">
            <v>张</v>
          </cell>
        </row>
        <row r="5691">
          <cell r="C5691" t="str">
            <v>X390403E00</v>
          </cell>
          <cell r="D5691" t="str">
            <v>4OUF-M</v>
          </cell>
          <cell r="F5691" t="str">
            <v>张</v>
          </cell>
        </row>
        <row r="5692">
          <cell r="C5692" t="str">
            <v>X390403E01</v>
          </cell>
          <cell r="D5692" t="str">
            <v>MMX-4O-UF-M</v>
          </cell>
          <cell r="F5692" t="str">
            <v>张</v>
          </cell>
        </row>
        <row r="5693">
          <cell r="C5693" t="str">
            <v>X398721C01</v>
          </cell>
          <cell r="D5693" t="str">
            <v>4O-FO/SD/TP/VG</v>
          </cell>
          <cell r="F5693" t="str">
            <v>张</v>
          </cell>
        </row>
        <row r="5694">
          <cell r="C5694" t="str">
            <v>A000001E00</v>
          </cell>
          <cell r="D5694" t="str">
            <v>I-2805-1</v>
          </cell>
          <cell r="F5694" t="str">
            <v>台</v>
          </cell>
        </row>
        <row r="5695">
          <cell r="C5695" t="str">
            <v>A000001E01</v>
          </cell>
          <cell r="D5695" t="str">
            <v>I-2805-1</v>
          </cell>
          <cell r="F5695" t="str">
            <v>台</v>
          </cell>
        </row>
        <row r="5696">
          <cell r="C5696" t="str">
            <v>A000002E00</v>
          </cell>
          <cell r="D5696" t="str">
            <v>I-2805-2</v>
          </cell>
          <cell r="F5696" t="str">
            <v>台</v>
          </cell>
        </row>
        <row r="5697">
          <cell r="C5697" t="str">
            <v>A000002E01</v>
          </cell>
          <cell r="D5697" t="str">
            <v>I-2805-2</v>
          </cell>
          <cell r="F5697" t="str">
            <v>台</v>
          </cell>
        </row>
        <row r="5698">
          <cell r="C5698" t="str">
            <v>A000003E00</v>
          </cell>
          <cell r="D5698" t="str">
            <v>P-ICR</v>
          </cell>
          <cell r="F5698" t="str">
            <v>PCS</v>
          </cell>
        </row>
        <row r="5699">
          <cell r="C5699" t="str">
            <v>A000003E01</v>
          </cell>
          <cell r="D5699" t="str">
            <v>P-ICR</v>
          </cell>
          <cell r="F5699" t="str">
            <v>PCS</v>
          </cell>
        </row>
        <row r="5700">
          <cell r="C5700" t="str">
            <v>A000004E00</v>
          </cell>
          <cell r="D5700" t="str">
            <v>P-IC</v>
          </cell>
          <cell r="F5700" t="str">
            <v>PCS</v>
          </cell>
        </row>
        <row r="5701">
          <cell r="C5701" t="str">
            <v>A000004E01</v>
          </cell>
          <cell r="D5701" t="str">
            <v>P-IC</v>
          </cell>
          <cell r="F5701" t="str">
            <v>PCS</v>
          </cell>
        </row>
        <row r="5702">
          <cell r="C5702" t="str">
            <v>A000005E00</v>
          </cell>
          <cell r="D5702" t="str">
            <v>D-33KIT</v>
          </cell>
          <cell r="F5702" t="str">
            <v>套</v>
          </cell>
        </row>
        <row r="5703">
          <cell r="C5703" t="str">
            <v>A000005E01</v>
          </cell>
          <cell r="D5703" t="str">
            <v>D-33KIT</v>
          </cell>
          <cell r="F5703" t="str">
            <v>套</v>
          </cell>
        </row>
        <row r="5704">
          <cell r="C5704" t="str">
            <v>A000006E00</v>
          </cell>
          <cell r="D5704" t="str">
            <v>D-SLOT</v>
          </cell>
          <cell r="F5704" t="str">
            <v>PCS</v>
          </cell>
        </row>
        <row r="5705">
          <cell r="C5705" t="str">
            <v>A000007E00</v>
          </cell>
          <cell r="D5705" t="str">
            <v>I-2805-3</v>
          </cell>
          <cell r="F5705" t="str">
            <v>台</v>
          </cell>
        </row>
        <row r="5706">
          <cell r="C5706" t="str">
            <v>A000007E01</v>
          </cell>
          <cell r="D5706" t="str">
            <v>I-2805-3</v>
          </cell>
          <cell r="F5706" t="str">
            <v>台</v>
          </cell>
        </row>
        <row r="5707">
          <cell r="C5707" t="str">
            <v>A707301C04</v>
          </cell>
          <cell r="D5707" t="str">
            <v>D-3001</v>
          </cell>
          <cell r="E5707" t="str">
            <v>BRCCU-1</v>
          </cell>
          <cell r="F5707" t="str">
            <v>台</v>
          </cell>
        </row>
        <row r="5708">
          <cell r="C5708" t="str">
            <v>A707301C14</v>
          </cell>
          <cell r="D5708" t="str">
            <v>D-3001</v>
          </cell>
          <cell r="E5708" t="str">
            <v>DT-5000</v>
          </cell>
          <cell r="F5708" t="str">
            <v>台</v>
          </cell>
        </row>
        <row r="5709">
          <cell r="C5709" t="str">
            <v>A707301E00</v>
          </cell>
          <cell r="D5709" t="str">
            <v>D-3001</v>
          </cell>
          <cell r="F5709" t="str">
            <v>台</v>
          </cell>
        </row>
        <row r="5710">
          <cell r="C5710" t="str">
            <v>A707301E01</v>
          </cell>
          <cell r="D5710" t="str">
            <v>D-3001</v>
          </cell>
          <cell r="F5710" t="str">
            <v>台</v>
          </cell>
        </row>
        <row r="5711">
          <cell r="C5711" t="str">
            <v>A707301T01</v>
          </cell>
          <cell r="D5711" t="str">
            <v>D-3001</v>
          </cell>
          <cell r="F5711" t="str">
            <v>台</v>
          </cell>
        </row>
        <row r="5712">
          <cell r="C5712" t="str">
            <v>A707302C04</v>
          </cell>
          <cell r="D5712" t="str">
            <v>D-3002</v>
          </cell>
          <cell r="E5712" t="str">
            <v>BRCCU-2</v>
          </cell>
          <cell r="F5712" t="str">
            <v>台</v>
          </cell>
        </row>
        <row r="5713">
          <cell r="C5713" t="str">
            <v>A707302E00</v>
          </cell>
          <cell r="D5713" t="str">
            <v>D-3002</v>
          </cell>
          <cell r="F5713" t="str">
            <v>台</v>
          </cell>
        </row>
        <row r="5714">
          <cell r="C5714" t="str">
            <v>A707302E01</v>
          </cell>
          <cell r="D5714" t="str">
            <v>D-3002</v>
          </cell>
          <cell r="F5714" t="str">
            <v>台</v>
          </cell>
        </row>
        <row r="5715">
          <cell r="C5715" t="str">
            <v>A707302T01</v>
          </cell>
          <cell r="D5715" t="str">
            <v>D-3002</v>
          </cell>
          <cell r="F5715" t="str">
            <v>台</v>
          </cell>
        </row>
        <row r="5716">
          <cell r="C5716" t="str">
            <v>A717301E00</v>
          </cell>
          <cell r="D5716" t="str">
            <v>CAT-RE</v>
          </cell>
          <cell r="F5716" t="str">
            <v>台</v>
          </cell>
        </row>
        <row r="5717">
          <cell r="C5717" t="str">
            <v>A717301E01</v>
          </cell>
          <cell r="D5717" t="str">
            <v>CAT-RE</v>
          </cell>
          <cell r="F5717" t="str">
            <v>台</v>
          </cell>
        </row>
        <row r="5718">
          <cell r="C5718" t="str">
            <v>A727301E00</v>
          </cell>
          <cell r="D5718" t="str">
            <v>D-3201C</v>
          </cell>
          <cell r="F5718" t="str">
            <v>台</v>
          </cell>
        </row>
        <row r="5719">
          <cell r="C5719" t="str">
            <v>A727301E01</v>
          </cell>
          <cell r="D5719" t="str">
            <v>D-3201C</v>
          </cell>
          <cell r="F5719" t="str">
            <v>台</v>
          </cell>
        </row>
        <row r="5720">
          <cell r="C5720" t="str">
            <v>A727301T01</v>
          </cell>
          <cell r="D5720" t="str">
            <v>D-3201C</v>
          </cell>
          <cell r="F5720" t="str">
            <v>台</v>
          </cell>
        </row>
        <row r="5721">
          <cell r="C5721" t="str">
            <v>A727302C04</v>
          </cell>
          <cell r="D5721" t="str">
            <v>D-3202C</v>
          </cell>
          <cell r="E5721" t="str">
            <v>BRMV2-C</v>
          </cell>
          <cell r="F5721" t="str">
            <v>台</v>
          </cell>
        </row>
        <row r="5722">
          <cell r="C5722" t="str">
            <v>A727302E00</v>
          </cell>
          <cell r="D5722" t="str">
            <v>D-3202C</v>
          </cell>
          <cell r="F5722" t="str">
            <v>台</v>
          </cell>
        </row>
        <row r="5723">
          <cell r="C5723" t="str">
            <v>A727302E01</v>
          </cell>
          <cell r="D5723" t="str">
            <v>D-3202C</v>
          </cell>
          <cell r="F5723" t="str">
            <v>台</v>
          </cell>
        </row>
        <row r="5724">
          <cell r="C5724" t="str">
            <v>A727302T01</v>
          </cell>
          <cell r="D5724" t="str">
            <v>D-3202C</v>
          </cell>
          <cell r="F5724" t="str">
            <v>台</v>
          </cell>
        </row>
        <row r="5725">
          <cell r="C5725" t="str">
            <v>A727304E00</v>
          </cell>
          <cell r="D5725" t="str">
            <v>D-3203C</v>
          </cell>
          <cell r="F5725" t="str">
            <v>台</v>
          </cell>
        </row>
        <row r="5726">
          <cell r="C5726" t="str">
            <v>A727304E01</v>
          </cell>
          <cell r="D5726" t="str">
            <v>D-3203C</v>
          </cell>
          <cell r="F5726" t="str">
            <v>台</v>
          </cell>
        </row>
        <row r="5727">
          <cell r="C5727" t="str">
            <v>A727305E00</v>
          </cell>
          <cell r="D5727" t="str">
            <v>D-3204C</v>
          </cell>
          <cell r="F5727" t="str">
            <v>台</v>
          </cell>
        </row>
        <row r="5728">
          <cell r="C5728" t="str">
            <v>A727305E01</v>
          </cell>
          <cell r="D5728" t="str">
            <v>D-3204C</v>
          </cell>
          <cell r="F5728" t="str">
            <v>台</v>
          </cell>
        </row>
        <row r="5729">
          <cell r="C5729" t="str">
            <v>A727307C04</v>
          </cell>
          <cell r="D5729" t="str">
            <v>D-3301C</v>
          </cell>
          <cell r="E5729" t="str">
            <v>BRM5-C</v>
          </cell>
          <cell r="F5729" t="str">
            <v>台</v>
          </cell>
        </row>
        <row r="5730">
          <cell r="C5730" t="str">
            <v>A727307C14</v>
          </cell>
          <cell r="D5730" t="str">
            <v>D-3301C</v>
          </cell>
          <cell r="E5730" t="str">
            <v>T-670C</v>
          </cell>
          <cell r="F5730" t="str">
            <v>台</v>
          </cell>
        </row>
        <row r="5731">
          <cell r="C5731" t="str">
            <v>A727307E00</v>
          </cell>
          <cell r="D5731" t="str">
            <v>D-3301C</v>
          </cell>
          <cell r="F5731" t="str">
            <v>台</v>
          </cell>
        </row>
        <row r="5732">
          <cell r="C5732" t="str">
            <v>A727307E01</v>
          </cell>
          <cell r="D5732" t="str">
            <v>D-3301C</v>
          </cell>
          <cell r="F5732" t="str">
            <v>台</v>
          </cell>
        </row>
        <row r="5733">
          <cell r="C5733" t="str">
            <v>A727307T01</v>
          </cell>
          <cell r="D5733" t="str">
            <v>D-3301C</v>
          </cell>
          <cell r="F5733" t="str">
            <v>台</v>
          </cell>
        </row>
        <row r="5734">
          <cell r="C5734" t="str">
            <v>A727308E00</v>
          </cell>
          <cell r="D5734" t="str">
            <v>D-3302C</v>
          </cell>
          <cell r="F5734" t="str">
            <v>台</v>
          </cell>
        </row>
        <row r="5735">
          <cell r="C5735" t="str">
            <v>A727308E01</v>
          </cell>
          <cell r="D5735" t="str">
            <v>D-3302C</v>
          </cell>
          <cell r="F5735" t="str">
            <v>台</v>
          </cell>
        </row>
        <row r="5736">
          <cell r="C5736" t="str">
            <v>A737301E00</v>
          </cell>
          <cell r="D5736" t="str">
            <v>D-3701</v>
          </cell>
          <cell r="F5736" t="str">
            <v>台</v>
          </cell>
        </row>
        <row r="5737">
          <cell r="C5737" t="str">
            <v>A737301E01</v>
          </cell>
          <cell r="D5737" t="str">
            <v>D-3701</v>
          </cell>
          <cell r="F5737" t="str">
            <v>台</v>
          </cell>
        </row>
        <row r="5738">
          <cell r="C5738" t="str">
            <v>A747301E00</v>
          </cell>
          <cell r="D5738" t="str">
            <v>D-3201D</v>
          </cell>
          <cell r="F5738" t="str">
            <v>台</v>
          </cell>
        </row>
        <row r="5739">
          <cell r="C5739" t="str">
            <v>A747301E01</v>
          </cell>
          <cell r="D5739" t="str">
            <v>D-3201D</v>
          </cell>
          <cell r="F5739" t="str">
            <v>台</v>
          </cell>
        </row>
        <row r="5740">
          <cell r="C5740" t="str">
            <v>A747301T01</v>
          </cell>
          <cell r="D5740" t="str">
            <v>D-3201D</v>
          </cell>
          <cell r="F5740" t="str">
            <v>台</v>
          </cell>
        </row>
        <row r="5741">
          <cell r="C5741" t="str">
            <v>A747302C04</v>
          </cell>
          <cell r="D5741" t="str">
            <v>D-3202D</v>
          </cell>
          <cell r="E5741" t="str">
            <v>BRMV2-D</v>
          </cell>
          <cell r="F5741" t="str">
            <v>台</v>
          </cell>
        </row>
        <row r="5742">
          <cell r="C5742" t="str">
            <v>A747302C16</v>
          </cell>
          <cell r="D5742" t="str">
            <v>D-3202D</v>
          </cell>
          <cell r="E5742" t="str">
            <v>DG-M3202D1</v>
          </cell>
          <cell r="F5742" t="str">
            <v>台</v>
          </cell>
        </row>
        <row r="5743">
          <cell r="C5743" t="str">
            <v>A747302E00</v>
          </cell>
          <cell r="D5743" t="str">
            <v>D-3202D</v>
          </cell>
          <cell r="F5743" t="str">
            <v>台</v>
          </cell>
        </row>
        <row r="5744">
          <cell r="C5744" t="str">
            <v>A747302E01</v>
          </cell>
          <cell r="D5744" t="str">
            <v>D-3202D</v>
          </cell>
          <cell r="F5744" t="str">
            <v>台</v>
          </cell>
        </row>
        <row r="5745">
          <cell r="C5745" t="str">
            <v>A747302T01</v>
          </cell>
          <cell r="D5745" t="str">
            <v>D-3202D</v>
          </cell>
          <cell r="F5745" t="str">
            <v>台</v>
          </cell>
        </row>
        <row r="5746">
          <cell r="C5746" t="str">
            <v>A747303E00</v>
          </cell>
          <cell r="D5746" t="str">
            <v>D-3202DN</v>
          </cell>
          <cell r="F5746" t="str">
            <v>台</v>
          </cell>
        </row>
        <row r="5747">
          <cell r="C5747" t="str">
            <v>A747303E01</v>
          </cell>
          <cell r="D5747" t="str">
            <v>D-3202DN</v>
          </cell>
          <cell r="F5747" t="str">
            <v>台</v>
          </cell>
        </row>
        <row r="5748">
          <cell r="C5748" t="str">
            <v>A747304E00</v>
          </cell>
          <cell r="D5748" t="str">
            <v>D-3203D</v>
          </cell>
          <cell r="F5748" t="str">
            <v>台</v>
          </cell>
        </row>
        <row r="5749">
          <cell r="C5749" t="str">
            <v>A747304E01</v>
          </cell>
          <cell r="D5749" t="str">
            <v>D-3203D</v>
          </cell>
          <cell r="F5749" t="str">
            <v>台</v>
          </cell>
        </row>
        <row r="5750">
          <cell r="C5750" t="str">
            <v>A747305E00</v>
          </cell>
          <cell r="D5750" t="str">
            <v>D-3204D</v>
          </cell>
          <cell r="F5750" t="str">
            <v>台</v>
          </cell>
        </row>
        <row r="5751">
          <cell r="C5751" t="str">
            <v>A747305E01</v>
          </cell>
          <cell r="D5751" t="str">
            <v>D-3204D</v>
          </cell>
          <cell r="F5751" t="str">
            <v>台</v>
          </cell>
        </row>
        <row r="5752">
          <cell r="C5752" t="str">
            <v>A747306E00</v>
          </cell>
          <cell r="D5752" t="str">
            <v>D-3204DN</v>
          </cell>
          <cell r="F5752" t="str">
            <v>台</v>
          </cell>
        </row>
        <row r="5753">
          <cell r="C5753" t="str">
            <v>A747306E01</v>
          </cell>
          <cell r="D5753" t="str">
            <v>D-3204DN</v>
          </cell>
          <cell r="F5753" t="str">
            <v>台</v>
          </cell>
        </row>
        <row r="5754">
          <cell r="C5754" t="str">
            <v>A747307C04</v>
          </cell>
          <cell r="D5754" t="str">
            <v>D-3301D</v>
          </cell>
          <cell r="E5754" t="str">
            <v>BRM5-D</v>
          </cell>
          <cell r="F5754" t="str">
            <v>台</v>
          </cell>
        </row>
        <row r="5755">
          <cell r="C5755" t="str">
            <v>A747307C14</v>
          </cell>
          <cell r="D5755" t="str">
            <v>D-3301D</v>
          </cell>
          <cell r="E5755" t="str">
            <v>T-670D</v>
          </cell>
          <cell r="F5755" t="str">
            <v>台</v>
          </cell>
        </row>
        <row r="5756">
          <cell r="C5756" t="str">
            <v>A747307C16</v>
          </cell>
          <cell r="D5756" t="str">
            <v>D-3301D</v>
          </cell>
          <cell r="E5756" t="str">
            <v>DG-M3301D1</v>
          </cell>
          <cell r="F5756" t="str">
            <v>台</v>
          </cell>
        </row>
        <row r="5757">
          <cell r="C5757" t="str">
            <v>A747307E00</v>
          </cell>
          <cell r="D5757" t="str">
            <v>D-3301D</v>
          </cell>
          <cell r="F5757" t="str">
            <v>台</v>
          </cell>
        </row>
        <row r="5758">
          <cell r="C5758" t="str">
            <v>A747307E01</v>
          </cell>
          <cell r="D5758" t="str">
            <v>D-3301D</v>
          </cell>
          <cell r="F5758" t="str">
            <v>台</v>
          </cell>
        </row>
        <row r="5759">
          <cell r="C5759" t="str">
            <v>A747307T01</v>
          </cell>
          <cell r="D5759" t="str">
            <v>D-3301D</v>
          </cell>
          <cell r="F5759" t="str">
            <v>台</v>
          </cell>
        </row>
        <row r="5760">
          <cell r="C5760" t="str">
            <v>A747308E00</v>
          </cell>
          <cell r="D5760" t="str">
            <v>D-3302D</v>
          </cell>
          <cell r="F5760" t="str">
            <v>台</v>
          </cell>
        </row>
        <row r="5761">
          <cell r="C5761" t="str">
            <v>A747308E01</v>
          </cell>
          <cell r="D5761" t="str">
            <v>D-3302D</v>
          </cell>
          <cell r="F5761" t="str">
            <v>台</v>
          </cell>
        </row>
        <row r="5762">
          <cell r="C5762" t="str">
            <v>A747308T01</v>
          </cell>
          <cell r="D5762" t="str">
            <v>D-3302D</v>
          </cell>
          <cell r="F5762" t="str">
            <v>台</v>
          </cell>
        </row>
        <row r="5763">
          <cell r="C5763" t="str">
            <v>A757301C04</v>
          </cell>
          <cell r="D5763" t="str">
            <v>D-3300</v>
          </cell>
          <cell r="E5763" t="str">
            <v>BRM5</v>
          </cell>
          <cell r="F5763" t="str">
            <v>台</v>
          </cell>
        </row>
        <row r="5764">
          <cell r="C5764" t="str">
            <v>A757301E00</v>
          </cell>
          <cell r="D5764" t="str">
            <v>D-3300</v>
          </cell>
          <cell r="F5764" t="str">
            <v>台</v>
          </cell>
        </row>
        <row r="5765">
          <cell r="C5765" t="str">
            <v>A757301E01</v>
          </cell>
          <cell r="D5765" t="str">
            <v>D-3300</v>
          </cell>
          <cell r="F5765" t="str">
            <v>台</v>
          </cell>
        </row>
        <row r="5766">
          <cell r="C5766" t="str">
            <v>A757301T01</v>
          </cell>
          <cell r="D5766" t="str">
            <v>D-3300</v>
          </cell>
          <cell r="F5766" t="str">
            <v>台</v>
          </cell>
        </row>
        <row r="5767">
          <cell r="C5767" t="str">
            <v>A767301E00</v>
          </cell>
          <cell r="D5767" t="str">
            <v>D-3304</v>
          </cell>
          <cell r="F5767" t="str">
            <v>台</v>
          </cell>
        </row>
        <row r="5768">
          <cell r="C5768" t="str">
            <v>A767301E01</v>
          </cell>
          <cell r="D5768" t="str">
            <v>D-3304</v>
          </cell>
          <cell r="F5768" t="str">
            <v>台</v>
          </cell>
        </row>
        <row r="5769">
          <cell r="C5769" t="str">
            <v>A777301E00</v>
          </cell>
          <cell r="D5769" t="str">
            <v>D-3305</v>
          </cell>
          <cell r="F5769" t="str">
            <v>台</v>
          </cell>
        </row>
        <row r="5770">
          <cell r="C5770" t="str">
            <v>A777301E01</v>
          </cell>
          <cell r="D5770" t="str">
            <v>D-3305</v>
          </cell>
          <cell r="F5770" t="str">
            <v>台</v>
          </cell>
        </row>
        <row r="5771">
          <cell r="C5771" t="str">
            <v>A807201E00</v>
          </cell>
          <cell r="D5771" t="str">
            <v>I-1001-8</v>
          </cell>
          <cell r="F5771" t="str">
            <v>台</v>
          </cell>
        </row>
        <row r="5772">
          <cell r="C5772" t="str">
            <v>A807201E01</v>
          </cell>
          <cell r="D5772" t="str">
            <v>I-1001-8</v>
          </cell>
          <cell r="F5772" t="str">
            <v>台</v>
          </cell>
        </row>
        <row r="5773">
          <cell r="C5773" t="str">
            <v>A807202E00</v>
          </cell>
          <cell r="D5773" t="str">
            <v>I-1001-16</v>
          </cell>
          <cell r="F5773" t="str">
            <v>台</v>
          </cell>
        </row>
        <row r="5774">
          <cell r="C5774" t="str">
            <v>A807202E01</v>
          </cell>
          <cell r="D5774" t="str">
            <v>I-1001-16</v>
          </cell>
          <cell r="F5774" t="str">
            <v>台</v>
          </cell>
        </row>
        <row r="5775">
          <cell r="C5775" t="str">
            <v>A807301E01</v>
          </cell>
          <cell r="D5775" t="str">
            <v>I-3001-8</v>
          </cell>
          <cell r="F5775" t="str">
            <v>台</v>
          </cell>
        </row>
        <row r="5776">
          <cell r="C5776" t="str">
            <v>A807301T01</v>
          </cell>
          <cell r="D5776" t="str">
            <v>I-3001-8</v>
          </cell>
          <cell r="F5776" t="str">
            <v>台</v>
          </cell>
        </row>
        <row r="5777">
          <cell r="C5777" t="str">
            <v>A817201E00</v>
          </cell>
          <cell r="D5777" t="str">
            <v>I-1002</v>
          </cell>
          <cell r="F5777" t="str">
            <v>台</v>
          </cell>
        </row>
        <row r="5778">
          <cell r="C5778" t="str">
            <v>A817201E01</v>
          </cell>
          <cell r="D5778" t="str">
            <v>I-1002</v>
          </cell>
          <cell r="F5778" t="str">
            <v>台</v>
          </cell>
        </row>
        <row r="5779">
          <cell r="C5779" t="str">
            <v>A827201E00</v>
          </cell>
          <cell r="D5779" t="str">
            <v>I-2802-8</v>
          </cell>
          <cell r="F5779" t="str">
            <v>台</v>
          </cell>
        </row>
        <row r="5780">
          <cell r="C5780" t="str">
            <v>A827201E01</v>
          </cell>
          <cell r="D5780" t="str">
            <v>I-2802-8</v>
          </cell>
          <cell r="F5780" t="str">
            <v>台</v>
          </cell>
        </row>
        <row r="5781">
          <cell r="C5781" t="str">
            <v>A827202E00</v>
          </cell>
          <cell r="D5781" t="str">
            <v>I-2802-16</v>
          </cell>
          <cell r="F5781" t="str">
            <v>台</v>
          </cell>
        </row>
        <row r="5782">
          <cell r="C5782" t="str">
            <v>A827202E01</v>
          </cell>
          <cell r="D5782" t="str">
            <v>I-2802-16</v>
          </cell>
          <cell r="F5782" t="str">
            <v>台</v>
          </cell>
        </row>
        <row r="5783">
          <cell r="C5783" t="str">
            <v>A837201E00</v>
          </cell>
          <cell r="D5783" t="str">
            <v>I-2803</v>
          </cell>
          <cell r="F5783" t="str">
            <v>台</v>
          </cell>
        </row>
        <row r="5784">
          <cell r="C5784" t="str">
            <v>A837201E01</v>
          </cell>
          <cell r="D5784" t="str">
            <v>I-2803</v>
          </cell>
          <cell r="F5784" t="str">
            <v>台</v>
          </cell>
        </row>
        <row r="5785">
          <cell r="C5785" t="str">
            <v>A837201T01</v>
          </cell>
          <cell r="D5785" t="str">
            <v>I-2803</v>
          </cell>
          <cell r="F5785" t="str">
            <v>台</v>
          </cell>
        </row>
        <row r="5786">
          <cell r="C5786" t="str">
            <v>A847201E00</v>
          </cell>
          <cell r="D5786" t="str">
            <v>I-2804-40</v>
          </cell>
          <cell r="F5786" t="str">
            <v>台</v>
          </cell>
        </row>
        <row r="5787">
          <cell r="C5787" t="str">
            <v>A847201E01</v>
          </cell>
          <cell r="D5787" t="str">
            <v>I-2804-40</v>
          </cell>
          <cell r="F5787" t="str">
            <v>台</v>
          </cell>
        </row>
        <row r="5788">
          <cell r="C5788" t="str">
            <v>F-C000501E00</v>
          </cell>
          <cell r="D5788" t="str">
            <v>SC0501</v>
          </cell>
          <cell r="F5788" t="str">
            <v>台</v>
          </cell>
        </row>
        <row r="5789">
          <cell r="C5789" t="str">
            <v>F-C000501E01</v>
          </cell>
          <cell r="D5789" t="str">
            <v>SC51T</v>
          </cell>
          <cell r="F5789" t="str">
            <v>台</v>
          </cell>
        </row>
        <row r="5790">
          <cell r="C5790" t="str">
            <v>F-C000501K01</v>
          </cell>
          <cell r="D5790" t="str">
            <v>SC51T</v>
          </cell>
          <cell r="E5790" t="str">
            <v>SY-MS51-AP</v>
          </cell>
          <cell r="F5790" t="str">
            <v>台</v>
          </cell>
        </row>
        <row r="5791">
          <cell r="C5791" t="str">
            <v>F-C000502E00</v>
          </cell>
          <cell r="D5791" t="str">
            <v>SC0501D</v>
          </cell>
          <cell r="F5791" t="str">
            <v>台</v>
          </cell>
        </row>
        <row r="5792">
          <cell r="C5792" t="str">
            <v>F-C000502E01</v>
          </cell>
          <cell r="D5792" t="str">
            <v>SC51D</v>
          </cell>
          <cell r="F5792" t="str">
            <v>台</v>
          </cell>
        </row>
        <row r="5793">
          <cell r="C5793" t="str">
            <v>F-C000502K01</v>
          </cell>
          <cell r="D5793" t="str">
            <v>SC51D</v>
          </cell>
          <cell r="E5793" t="str">
            <v>SY-MS51</v>
          </cell>
          <cell r="F5793" t="str">
            <v>台</v>
          </cell>
        </row>
        <row r="5794">
          <cell r="C5794" t="str">
            <v>F-C000502T01</v>
          </cell>
          <cell r="D5794" t="str">
            <v>SC51D</v>
          </cell>
          <cell r="F5794" t="str">
            <v>台</v>
          </cell>
        </row>
        <row r="5795">
          <cell r="C5795" t="str">
            <v>F-C000503E00</v>
          </cell>
          <cell r="D5795" t="str">
            <v>SC0501(NR)</v>
          </cell>
          <cell r="F5795" t="str">
            <v>台</v>
          </cell>
        </row>
        <row r="5796">
          <cell r="C5796" t="str">
            <v>F-C000503E01</v>
          </cell>
          <cell r="D5796" t="str">
            <v>SC51T(NR)</v>
          </cell>
          <cell r="F5796" t="str">
            <v>台</v>
          </cell>
        </row>
        <row r="5797">
          <cell r="C5797" t="str">
            <v>F-C000601M02</v>
          </cell>
          <cell r="D5797" t="str">
            <v>SC61D</v>
          </cell>
          <cell r="E5797" t="str">
            <v>VT-SC601H</v>
          </cell>
          <cell r="F5797" t="str">
            <v>台</v>
          </cell>
        </row>
        <row r="5798">
          <cell r="C5798" t="str">
            <v>F-C000601U02</v>
          </cell>
          <cell r="D5798" t="str">
            <v>SC61D</v>
          </cell>
          <cell r="E5798" t="str">
            <v>VSC-51</v>
          </cell>
          <cell r="F5798" t="str">
            <v>台</v>
          </cell>
        </row>
        <row r="5799">
          <cell r="C5799" t="str">
            <v>F-C000601U08</v>
          </cell>
          <cell r="D5799" t="str">
            <v>SC61D</v>
          </cell>
          <cell r="E5799" t="str">
            <v>SP-6VA1S</v>
          </cell>
          <cell r="F5799" t="str">
            <v>台</v>
          </cell>
        </row>
        <row r="5800">
          <cell r="C5800" t="str">
            <v>F-C000801E00</v>
          </cell>
          <cell r="D5800" t="str">
            <v>SC0801T</v>
          </cell>
          <cell r="F5800" t="str">
            <v>台</v>
          </cell>
        </row>
        <row r="5801">
          <cell r="C5801" t="str">
            <v>F-C000801E01</v>
          </cell>
          <cell r="D5801" t="str">
            <v>SC81T</v>
          </cell>
          <cell r="F5801" t="str">
            <v>台</v>
          </cell>
        </row>
        <row r="5802">
          <cell r="C5802" t="str">
            <v>F-C000802E00</v>
          </cell>
          <cell r="D5802" t="str">
            <v>SC0801T-N</v>
          </cell>
          <cell r="F5802" t="str">
            <v>台</v>
          </cell>
        </row>
        <row r="5803">
          <cell r="C5803" t="str">
            <v>F-C000802E01</v>
          </cell>
          <cell r="D5803" t="str">
            <v>SC81T-N</v>
          </cell>
          <cell r="F5803" t="str">
            <v>台</v>
          </cell>
        </row>
        <row r="5804">
          <cell r="C5804" t="str">
            <v>F-C000802I01</v>
          </cell>
          <cell r="D5804" t="str">
            <v>SC81T-N</v>
          </cell>
          <cell r="E5804" t="str">
            <v>SSC-81HDBT</v>
          </cell>
          <cell r="F5804" t="str">
            <v>台</v>
          </cell>
        </row>
        <row r="5805">
          <cell r="C5805" t="str">
            <v>F-C000803E00</v>
          </cell>
          <cell r="D5805" t="str">
            <v>SC0801T(NR)</v>
          </cell>
          <cell r="F5805" t="str">
            <v>台</v>
          </cell>
        </row>
        <row r="5806">
          <cell r="C5806" t="str">
            <v>F-C000803E01</v>
          </cell>
          <cell r="D5806" t="str">
            <v>SC81T(NR)</v>
          </cell>
          <cell r="F5806" t="str">
            <v>台</v>
          </cell>
        </row>
        <row r="5807">
          <cell r="C5807" t="str">
            <v>F-C000901U05</v>
          </cell>
          <cell r="D5807" t="str">
            <v>SC91D</v>
          </cell>
          <cell r="E5807" t="str">
            <v>SC-PRE-9A</v>
          </cell>
          <cell r="F5807" t="str">
            <v>台</v>
          </cell>
        </row>
        <row r="5808">
          <cell r="C5808" t="str">
            <v>F-C000902M02</v>
          </cell>
          <cell r="D5808" t="str">
            <v>SC91DM</v>
          </cell>
          <cell r="E5808" t="str">
            <v>VT-SC901HVG</v>
          </cell>
          <cell r="F5808" t="str">
            <v>台</v>
          </cell>
        </row>
        <row r="5809">
          <cell r="C5809" t="str">
            <v>F-C000902U05</v>
          </cell>
          <cell r="D5809" t="str">
            <v>SC91DM</v>
          </cell>
          <cell r="E5809" t="str">
            <v>PRE-SC-9A</v>
          </cell>
          <cell r="F5809" t="str">
            <v>台</v>
          </cell>
        </row>
        <row r="5810">
          <cell r="C5810" t="str">
            <v>F-C001201U07</v>
          </cell>
          <cell r="D5810" t="str">
            <v>PS121</v>
          </cell>
          <cell r="E5810" t="str">
            <v>AT-DRC444</v>
          </cell>
          <cell r="F5810" t="str">
            <v>台</v>
          </cell>
        </row>
        <row r="5811">
          <cell r="C5811" t="str">
            <v>F-C001203A01</v>
          </cell>
          <cell r="D5811" t="str">
            <v>SC121D</v>
          </cell>
          <cell r="E5811" t="str">
            <v>AVG-SC121D</v>
          </cell>
          <cell r="F5811" t="str">
            <v>台</v>
          </cell>
        </row>
        <row r="5812">
          <cell r="C5812" t="str">
            <v>F-C001203C01</v>
          </cell>
          <cell r="D5812" t="str">
            <v>SC121D</v>
          </cell>
          <cell r="F5812" t="str">
            <v>台</v>
          </cell>
        </row>
        <row r="5813">
          <cell r="C5813" t="str">
            <v>F-C001203E00</v>
          </cell>
          <cell r="D5813" t="str">
            <v>SC1202</v>
          </cell>
          <cell r="F5813" t="str">
            <v>台</v>
          </cell>
        </row>
        <row r="5814">
          <cell r="C5814" t="str">
            <v>F-C001203E01</v>
          </cell>
          <cell r="D5814" t="str">
            <v>SC121D</v>
          </cell>
          <cell r="F5814" t="str">
            <v>台</v>
          </cell>
        </row>
        <row r="5815">
          <cell r="C5815" t="str">
            <v>F-C001203K01</v>
          </cell>
          <cell r="D5815" t="str">
            <v>SC121D</v>
          </cell>
          <cell r="E5815" t="str">
            <v>SY-MS121</v>
          </cell>
          <cell r="F5815" t="str">
            <v>台</v>
          </cell>
        </row>
        <row r="5816">
          <cell r="C5816" t="str">
            <v>F-C001203S02</v>
          </cell>
          <cell r="D5816" t="str">
            <v>SC121D</v>
          </cell>
          <cell r="E5816" t="str">
            <v>CMS-101</v>
          </cell>
          <cell r="F5816" t="str">
            <v>台</v>
          </cell>
        </row>
        <row r="5817">
          <cell r="C5817" t="str">
            <v>F-C001203T01</v>
          </cell>
          <cell r="D5817" t="str">
            <v>SC121D</v>
          </cell>
          <cell r="F5817" t="str">
            <v>台</v>
          </cell>
        </row>
        <row r="5818">
          <cell r="C5818" t="str">
            <v>F-C001203U02</v>
          </cell>
          <cell r="D5818" t="str">
            <v>SC121D</v>
          </cell>
          <cell r="E5818" t="str">
            <v>VSC-101</v>
          </cell>
          <cell r="F5818" t="str">
            <v>台</v>
          </cell>
        </row>
        <row r="5819">
          <cell r="C5819" t="str">
            <v>F-C001203U11</v>
          </cell>
          <cell r="D5819" t="str">
            <v>SC121D</v>
          </cell>
          <cell r="E5819" t="str">
            <v>APX1202 HD</v>
          </cell>
          <cell r="F5819" t="str">
            <v>台</v>
          </cell>
        </row>
        <row r="5820">
          <cell r="C5820" t="str">
            <v>F-C001204C01</v>
          </cell>
          <cell r="D5820" t="str">
            <v>SC121D-N</v>
          </cell>
          <cell r="F5820" t="str">
            <v>台</v>
          </cell>
        </row>
        <row r="5821">
          <cell r="C5821" t="str">
            <v>F-C001204E00</v>
          </cell>
          <cell r="D5821" t="str">
            <v>SC1202-N</v>
          </cell>
          <cell r="F5821" t="str">
            <v>台</v>
          </cell>
        </row>
        <row r="5822">
          <cell r="C5822" t="str">
            <v>F-C001204E01</v>
          </cell>
          <cell r="D5822" t="str">
            <v>SC121D-N</v>
          </cell>
          <cell r="F5822" t="str">
            <v>台</v>
          </cell>
        </row>
        <row r="5823">
          <cell r="C5823" t="str">
            <v>F-C001204T01</v>
          </cell>
          <cell r="D5823" t="str">
            <v>SC121D-N</v>
          </cell>
          <cell r="F5823" t="str">
            <v>台</v>
          </cell>
        </row>
        <row r="5824">
          <cell r="C5824" t="str">
            <v>F-C001205A01</v>
          </cell>
          <cell r="D5824" t="str">
            <v>SC121D-T</v>
          </cell>
          <cell r="E5824" t="str">
            <v>AVG-SC121DT</v>
          </cell>
          <cell r="F5824" t="str">
            <v>台</v>
          </cell>
        </row>
        <row r="5825">
          <cell r="C5825" t="str">
            <v>F-C001205C01</v>
          </cell>
          <cell r="D5825" t="str">
            <v>SC121D-T</v>
          </cell>
          <cell r="F5825" t="str">
            <v>台</v>
          </cell>
        </row>
        <row r="5826">
          <cell r="C5826" t="str">
            <v>F-C001205E00</v>
          </cell>
          <cell r="D5826" t="str">
            <v>SC1202-T</v>
          </cell>
          <cell r="F5826" t="str">
            <v>台</v>
          </cell>
        </row>
        <row r="5827">
          <cell r="C5827" t="str">
            <v>F-C001205E01</v>
          </cell>
          <cell r="D5827" t="str">
            <v>SC121D-T</v>
          </cell>
          <cell r="F5827" t="str">
            <v>台</v>
          </cell>
        </row>
        <row r="5828">
          <cell r="C5828" t="str">
            <v>F-C001205K01</v>
          </cell>
          <cell r="D5828" t="str">
            <v>SC121D-T</v>
          </cell>
          <cell r="E5828" t="str">
            <v>SY-MS121-AP</v>
          </cell>
          <cell r="F5828" t="str">
            <v>台</v>
          </cell>
        </row>
        <row r="5829">
          <cell r="C5829" t="str">
            <v>F-C001205T01</v>
          </cell>
          <cell r="D5829" t="str">
            <v>SC121D-T</v>
          </cell>
          <cell r="F5829" t="str">
            <v>台</v>
          </cell>
        </row>
        <row r="5830">
          <cell r="C5830" t="str">
            <v>F-C001205U01</v>
          </cell>
          <cell r="D5830" t="str">
            <v>SC121D-T</v>
          </cell>
          <cell r="E5830" t="str">
            <v>TEK 1201-HD</v>
          </cell>
          <cell r="F5830" t="str">
            <v>台</v>
          </cell>
        </row>
        <row r="5831">
          <cell r="C5831" t="str">
            <v>F-C001205U12</v>
          </cell>
          <cell r="D5831" t="str">
            <v>SC121D-T</v>
          </cell>
          <cell r="E5831" t="str">
            <v>ASP-S123V-W</v>
          </cell>
          <cell r="F5831" t="str">
            <v>台</v>
          </cell>
        </row>
        <row r="5832">
          <cell r="C5832" t="str">
            <v>F-C001206C01</v>
          </cell>
          <cell r="D5832" t="str">
            <v>SC121D-TN</v>
          </cell>
          <cell r="F5832" t="str">
            <v>台</v>
          </cell>
        </row>
        <row r="5833">
          <cell r="C5833" t="str">
            <v>F-C001206E00</v>
          </cell>
          <cell r="D5833" t="str">
            <v>SC1202-TN</v>
          </cell>
          <cell r="F5833" t="str">
            <v>台</v>
          </cell>
        </row>
        <row r="5834">
          <cell r="C5834" t="str">
            <v>F-C001206E01</v>
          </cell>
          <cell r="D5834" t="str">
            <v>SC121D-TN</v>
          </cell>
          <cell r="F5834" t="str">
            <v>台</v>
          </cell>
        </row>
        <row r="5835">
          <cell r="C5835" t="str">
            <v>F-C001206M02</v>
          </cell>
          <cell r="D5835" t="str">
            <v>SC121D-TN</v>
          </cell>
          <cell r="E5835" t="str">
            <v>VT-SC1201HVG</v>
          </cell>
          <cell r="F5835" t="str">
            <v>台</v>
          </cell>
        </row>
        <row r="5836">
          <cell r="C5836" t="str">
            <v>F-C001206T01</v>
          </cell>
          <cell r="D5836" t="str">
            <v>SC121D-TN</v>
          </cell>
          <cell r="F5836" t="str">
            <v>台</v>
          </cell>
        </row>
        <row r="5837">
          <cell r="C5837" t="str">
            <v>F-C001206U02</v>
          </cell>
          <cell r="D5837" t="str">
            <v>SC121D-TN</v>
          </cell>
          <cell r="E5837" t="str">
            <v>VSC-101tn</v>
          </cell>
          <cell r="F5837" t="str">
            <v>台</v>
          </cell>
        </row>
        <row r="5838">
          <cell r="C5838" t="str">
            <v>F-C001207U04</v>
          </cell>
          <cell r="D5838" t="str">
            <v>SC121D-N</v>
          </cell>
          <cell r="E5838" t="str">
            <v>DIGI-P122</v>
          </cell>
          <cell r="F5838" t="str">
            <v>台</v>
          </cell>
        </row>
        <row r="5839">
          <cell r="C5839" t="str">
            <v>F-C001208U04</v>
          </cell>
          <cell r="D5839" t="str">
            <v>SC121D-TN</v>
          </cell>
          <cell r="E5839" t="str">
            <v>DIGI-P123</v>
          </cell>
          <cell r="F5839" t="str">
            <v>台</v>
          </cell>
        </row>
        <row r="5840">
          <cell r="C5840" t="str">
            <v>F-C001209E00</v>
          </cell>
          <cell r="D5840" t="str">
            <v>SC1202-T(NR)</v>
          </cell>
          <cell r="F5840" t="str">
            <v>台</v>
          </cell>
        </row>
        <row r="5841">
          <cell r="C5841" t="str">
            <v>F-C001209E01</v>
          </cell>
          <cell r="D5841" t="str">
            <v>SC121D-T(NR)</v>
          </cell>
          <cell r="F5841" t="str">
            <v>台</v>
          </cell>
        </row>
        <row r="5842">
          <cell r="C5842" t="str">
            <v>F-C001209T01</v>
          </cell>
          <cell r="D5842" t="str">
            <v>SC121D-T(NR)</v>
          </cell>
          <cell r="F5842" t="str">
            <v>台</v>
          </cell>
        </row>
        <row r="5843">
          <cell r="C5843" t="str">
            <v>F-C001210E00</v>
          </cell>
          <cell r="D5843" t="str">
            <v>SC1202-TN(NR)</v>
          </cell>
          <cell r="F5843" t="str">
            <v>台</v>
          </cell>
        </row>
        <row r="5844">
          <cell r="C5844" t="str">
            <v>F-C001210E01</v>
          </cell>
          <cell r="D5844" t="str">
            <v>SC121D-TN(NR)</v>
          </cell>
          <cell r="F5844" t="str">
            <v>台</v>
          </cell>
        </row>
        <row r="5845">
          <cell r="C5845" t="str">
            <v>F-C001211E00</v>
          </cell>
          <cell r="D5845" t="str">
            <v>SC1202-T</v>
          </cell>
          <cell r="F5845" t="str">
            <v>台</v>
          </cell>
        </row>
        <row r="5846">
          <cell r="C5846" t="str">
            <v>F-C001211E01</v>
          </cell>
          <cell r="D5846" t="str">
            <v>SC121D-T</v>
          </cell>
          <cell r="F5846" t="str">
            <v>台</v>
          </cell>
        </row>
        <row r="5847">
          <cell r="C5847" t="str">
            <v>F-C001212E00</v>
          </cell>
          <cell r="D5847" t="str">
            <v>SC1202-TN</v>
          </cell>
          <cell r="F5847" t="str">
            <v>台</v>
          </cell>
        </row>
        <row r="5848">
          <cell r="C5848" t="str">
            <v>F-C001212E01</v>
          </cell>
          <cell r="D5848" t="str">
            <v>SC121D-TN</v>
          </cell>
          <cell r="F5848" t="str">
            <v>台</v>
          </cell>
        </row>
        <row r="5849">
          <cell r="C5849" t="str">
            <v>F-C001212T01</v>
          </cell>
          <cell r="D5849" t="str">
            <v>SC121D-TN</v>
          </cell>
          <cell r="F5849" t="str">
            <v>台</v>
          </cell>
        </row>
        <row r="5850">
          <cell r="C5850" t="str">
            <v>F-C001213E00</v>
          </cell>
          <cell r="D5850" t="str">
            <v>SC1202-T(NR)</v>
          </cell>
          <cell r="F5850" t="str">
            <v>台</v>
          </cell>
        </row>
        <row r="5851">
          <cell r="C5851" t="str">
            <v>F-C001213E01</v>
          </cell>
          <cell r="D5851" t="str">
            <v>SC121D-T(NR)</v>
          </cell>
          <cell r="F5851" t="str">
            <v>台</v>
          </cell>
        </row>
        <row r="5852">
          <cell r="C5852" t="str">
            <v>F-C001214E00</v>
          </cell>
          <cell r="D5852" t="str">
            <v>SC1202-TN(NR)</v>
          </cell>
          <cell r="F5852" t="str">
            <v>台</v>
          </cell>
        </row>
        <row r="5853">
          <cell r="C5853" t="str">
            <v>F-C001214E01</v>
          </cell>
          <cell r="D5853" t="str">
            <v>SC121D-TN(NR)</v>
          </cell>
          <cell r="F5853" t="str">
            <v>台</v>
          </cell>
        </row>
        <row r="5854">
          <cell r="C5854" t="str">
            <v>F-C001214T01</v>
          </cell>
          <cell r="D5854" t="str">
            <v>SC121D-TN(NR)</v>
          </cell>
          <cell r="F5854" t="str">
            <v>台</v>
          </cell>
        </row>
        <row r="5855">
          <cell r="C5855" t="str">
            <v>F-G100001A02</v>
          </cell>
          <cell r="D5855" t="str">
            <v>PA2</v>
          </cell>
          <cell r="F5855" t="str">
            <v>台</v>
          </cell>
        </row>
        <row r="5856">
          <cell r="C5856" t="str">
            <v>F-G100002A01</v>
          </cell>
          <cell r="D5856" t="str">
            <v>PA2B</v>
          </cell>
          <cell r="E5856" t="str">
            <v>MA1</v>
          </cell>
          <cell r="F5856" t="str">
            <v>台</v>
          </cell>
        </row>
        <row r="5857">
          <cell r="C5857" t="str">
            <v>F-G100002A02</v>
          </cell>
          <cell r="D5857" t="str">
            <v>PA2B</v>
          </cell>
          <cell r="E5857" t="str">
            <v>DPA-22B</v>
          </cell>
          <cell r="F5857" t="str">
            <v>台</v>
          </cell>
        </row>
        <row r="5858">
          <cell r="C5858" t="str">
            <v>F-G100002E00</v>
          </cell>
          <cell r="D5858" t="str">
            <v>PA40W</v>
          </cell>
          <cell r="F5858" t="str">
            <v>台</v>
          </cell>
        </row>
        <row r="5859">
          <cell r="C5859" t="str">
            <v>F-G100002E01</v>
          </cell>
          <cell r="D5859" t="str">
            <v>PA2B</v>
          </cell>
          <cell r="F5859" t="str">
            <v>台</v>
          </cell>
        </row>
        <row r="5860">
          <cell r="C5860" t="str">
            <v>F-G100002J01</v>
          </cell>
          <cell r="D5860" t="str">
            <v>PA2B</v>
          </cell>
          <cell r="E5860" t="str">
            <v>CV-MAD40B</v>
          </cell>
          <cell r="F5860" t="str">
            <v>台</v>
          </cell>
        </row>
        <row r="5861">
          <cell r="C5861" t="str">
            <v>F-G100002J02</v>
          </cell>
          <cell r="D5861" t="str">
            <v>PA2B</v>
          </cell>
          <cell r="E5861" t="str">
            <v>VPA-20B</v>
          </cell>
          <cell r="F5861" t="str">
            <v>台</v>
          </cell>
        </row>
        <row r="5862">
          <cell r="C5862" t="str">
            <v>F-G100002K01</v>
          </cell>
          <cell r="D5862" t="str">
            <v>PA2B</v>
          </cell>
          <cell r="E5862" t="str">
            <v>SY-2A-20W</v>
          </cell>
          <cell r="F5862" t="str">
            <v>台</v>
          </cell>
        </row>
        <row r="5863">
          <cell r="C5863" t="str">
            <v>F-G100002M02</v>
          </cell>
          <cell r="D5863" t="str">
            <v>PA2B</v>
          </cell>
          <cell r="E5863" t="str">
            <v>VT-DA2B</v>
          </cell>
          <cell r="F5863" t="str">
            <v>台</v>
          </cell>
        </row>
        <row r="5864">
          <cell r="C5864" t="str">
            <v>F-G100002T01</v>
          </cell>
          <cell r="D5864" t="str">
            <v>PA2B</v>
          </cell>
          <cell r="F5864" t="str">
            <v>台</v>
          </cell>
        </row>
        <row r="5865">
          <cell r="C5865" t="str">
            <v>F-G100002U03</v>
          </cell>
          <cell r="D5865" t="str">
            <v>PA2B</v>
          </cell>
          <cell r="E5865" t="str">
            <v>AMPMA40X</v>
          </cell>
          <cell r="F5865" t="str">
            <v>台</v>
          </cell>
        </row>
        <row r="5866">
          <cell r="C5866" t="str">
            <v>F-G100002U06</v>
          </cell>
          <cell r="D5866" t="str">
            <v>PA2B</v>
          </cell>
          <cell r="E5866" t="str">
            <v>CTS-PA2B-AMP</v>
          </cell>
          <cell r="F5866" t="str">
            <v>台</v>
          </cell>
        </row>
        <row r="5867">
          <cell r="C5867" t="str">
            <v>F-G100002U07</v>
          </cell>
          <cell r="D5867" t="str">
            <v>PA2B</v>
          </cell>
          <cell r="E5867" t="str">
            <v>AT-PA100-G2</v>
          </cell>
          <cell r="F5867" t="str">
            <v>台</v>
          </cell>
        </row>
        <row r="5868">
          <cell r="C5868" t="str">
            <v>F-G100002U08</v>
          </cell>
          <cell r="D5868" t="str">
            <v>PA2B</v>
          </cell>
          <cell r="E5868" t="str">
            <v>SP-SA2IB+</v>
          </cell>
          <cell r="F5868" t="str">
            <v>台</v>
          </cell>
        </row>
        <row r="5869">
          <cell r="C5869" t="str">
            <v>F-G100003E00</v>
          </cell>
          <cell r="D5869" t="str">
            <v>PA70/100V</v>
          </cell>
          <cell r="F5869" t="str">
            <v>台</v>
          </cell>
        </row>
        <row r="5870">
          <cell r="C5870" t="str">
            <v>F-G100003E01</v>
          </cell>
          <cell r="D5870" t="str">
            <v>PA3V</v>
          </cell>
          <cell r="F5870" t="str">
            <v>台</v>
          </cell>
        </row>
        <row r="5871">
          <cell r="C5871" t="str">
            <v>F-G100003K01</v>
          </cell>
          <cell r="D5871" t="str">
            <v>PA3V</v>
          </cell>
          <cell r="E5871" t="str">
            <v>SY-3A-40W</v>
          </cell>
          <cell r="F5871" t="str">
            <v>台</v>
          </cell>
        </row>
        <row r="5872">
          <cell r="C5872" t="str">
            <v>F-G100003M02</v>
          </cell>
          <cell r="D5872" t="str">
            <v>PA3V</v>
          </cell>
          <cell r="E5872" t="str">
            <v>VT-DA3V</v>
          </cell>
          <cell r="F5872" t="str">
            <v>台</v>
          </cell>
        </row>
        <row r="5873">
          <cell r="C5873" t="str">
            <v>F-G100003T01</v>
          </cell>
          <cell r="D5873" t="str">
            <v>PA3V</v>
          </cell>
          <cell r="F5873" t="str">
            <v>台</v>
          </cell>
        </row>
        <row r="5874">
          <cell r="C5874" t="str">
            <v>F-G100004A02</v>
          </cell>
          <cell r="D5874" t="str">
            <v>HDI-ISS</v>
          </cell>
          <cell r="E5874" t="str">
            <v>HDI-ISS</v>
          </cell>
          <cell r="F5874" t="str">
            <v>台</v>
          </cell>
        </row>
        <row r="5875">
          <cell r="C5875" t="str">
            <v>F-H000602L01</v>
          </cell>
          <cell r="D5875" t="str">
            <v>RDM6-232</v>
          </cell>
          <cell r="F5875" t="str">
            <v>台</v>
          </cell>
        </row>
        <row r="5876">
          <cell r="C5876" t="str">
            <v>F-H000603L01</v>
          </cell>
          <cell r="D5876" t="str">
            <v>RDM6-IP</v>
          </cell>
          <cell r="F5876" t="str">
            <v>台</v>
          </cell>
        </row>
        <row r="5877">
          <cell r="C5877" t="str">
            <v>F-H000801E01</v>
          </cell>
          <cell r="D5877" t="str">
            <v>PTRE8</v>
          </cell>
          <cell r="F5877" t="str">
            <v>台</v>
          </cell>
        </row>
        <row r="5878">
          <cell r="C5878" t="str">
            <v>F-J000006E00</v>
          </cell>
          <cell r="D5878" t="str">
            <v>TL-3000</v>
          </cell>
          <cell r="F5878" t="str">
            <v>台</v>
          </cell>
        </row>
        <row r="5879">
          <cell r="C5879" t="str">
            <v>F-J000006E01</v>
          </cell>
          <cell r="D5879" t="str">
            <v>TL-3000</v>
          </cell>
          <cell r="F5879" t="str">
            <v>台</v>
          </cell>
        </row>
        <row r="5880">
          <cell r="C5880" t="str">
            <v>F-J000007E00</v>
          </cell>
          <cell r="D5880" t="str">
            <v>TL-M1</v>
          </cell>
          <cell r="F5880" t="str">
            <v>台</v>
          </cell>
        </row>
        <row r="5881">
          <cell r="C5881" t="str">
            <v>F-J000007E01</v>
          </cell>
          <cell r="D5881" t="str">
            <v>TL-M1</v>
          </cell>
          <cell r="F5881" t="str">
            <v>台</v>
          </cell>
        </row>
        <row r="5882">
          <cell r="C5882" t="str">
            <v>F-J000010E00</v>
          </cell>
          <cell r="D5882" t="str">
            <v>HDDE</v>
          </cell>
          <cell r="F5882" t="str">
            <v>台</v>
          </cell>
        </row>
        <row r="5883">
          <cell r="C5883" t="str">
            <v>F-J000010E01</v>
          </cell>
          <cell r="D5883" t="str">
            <v>CHA2</v>
          </cell>
          <cell r="F5883" t="str">
            <v>台</v>
          </cell>
        </row>
        <row r="5884">
          <cell r="C5884" t="str">
            <v>F-J000010K01</v>
          </cell>
          <cell r="D5884" t="str">
            <v>CHA2</v>
          </cell>
          <cell r="E5884" t="str">
            <v>SY-HD-3.5AD</v>
          </cell>
          <cell r="F5884" t="str">
            <v>台</v>
          </cell>
        </row>
        <row r="5885">
          <cell r="C5885" t="str">
            <v>F-J000010M02</v>
          </cell>
          <cell r="D5885" t="str">
            <v>CHA2</v>
          </cell>
          <cell r="E5885" t="str">
            <v>VT-DEA2</v>
          </cell>
          <cell r="F5885" t="str">
            <v>台</v>
          </cell>
        </row>
        <row r="5886">
          <cell r="C5886" t="str">
            <v>F-J000010T01</v>
          </cell>
          <cell r="D5886" t="str">
            <v>CHA2</v>
          </cell>
          <cell r="F5886" t="str">
            <v>台</v>
          </cell>
        </row>
        <row r="5887">
          <cell r="C5887" t="str">
            <v>F-J000011E00</v>
          </cell>
          <cell r="D5887" t="str">
            <v>SDTHD</v>
          </cell>
          <cell r="F5887" t="str">
            <v>台</v>
          </cell>
        </row>
        <row r="5888">
          <cell r="C5888" t="str">
            <v>F-J000011E01</v>
          </cell>
          <cell r="D5888" t="str">
            <v>CSH2</v>
          </cell>
          <cell r="F5888" t="str">
            <v>台</v>
          </cell>
        </row>
        <row r="5889">
          <cell r="C5889" t="str">
            <v>F-K000801C01</v>
          </cell>
          <cell r="D5889" t="str">
            <v>MMX88</v>
          </cell>
          <cell r="F5889" t="str">
            <v>台</v>
          </cell>
        </row>
        <row r="5890">
          <cell r="C5890" t="str">
            <v>F-K000801E00</v>
          </cell>
          <cell r="D5890" t="str">
            <v>MODULAR88</v>
          </cell>
          <cell r="F5890" t="str">
            <v>台</v>
          </cell>
        </row>
        <row r="5891">
          <cell r="C5891" t="str">
            <v>F-K000801E01</v>
          </cell>
          <cell r="D5891" t="str">
            <v>MMX88</v>
          </cell>
          <cell r="F5891" t="str">
            <v>台</v>
          </cell>
        </row>
        <row r="5892">
          <cell r="C5892" t="str">
            <v>F-K000801M02</v>
          </cell>
          <cell r="D5892" t="str">
            <v>MMX88</v>
          </cell>
          <cell r="E5892" t="str">
            <v>VT-MSWMX0808H</v>
          </cell>
          <cell r="F5892" t="str">
            <v>台</v>
          </cell>
        </row>
        <row r="5893">
          <cell r="C5893" t="str">
            <v>F-K000801T01</v>
          </cell>
          <cell r="D5893" t="str">
            <v>MMX88</v>
          </cell>
          <cell r="F5893" t="str">
            <v>台</v>
          </cell>
        </row>
        <row r="5894">
          <cell r="C5894" t="str">
            <v>F-K000802E00</v>
          </cell>
          <cell r="D5894" t="str">
            <v>MMX88-N</v>
          </cell>
          <cell r="F5894" t="str">
            <v>台</v>
          </cell>
        </row>
        <row r="5895">
          <cell r="C5895" t="str">
            <v>F-K000802E01</v>
          </cell>
          <cell r="D5895" t="str">
            <v>MMX88-N</v>
          </cell>
          <cell r="F5895" t="str">
            <v>台</v>
          </cell>
        </row>
        <row r="5896">
          <cell r="C5896" t="str">
            <v>F-K000802U04</v>
          </cell>
          <cell r="D5896" t="str">
            <v>MMX88-N</v>
          </cell>
          <cell r="E5896" t="str">
            <v>FLX-88</v>
          </cell>
          <cell r="F5896" t="str">
            <v>台</v>
          </cell>
        </row>
        <row r="5897">
          <cell r="C5897" t="str">
            <v>F-K000803C01</v>
          </cell>
          <cell r="D5897" t="str">
            <v>MMX88A</v>
          </cell>
          <cell r="F5897" t="str">
            <v>台</v>
          </cell>
        </row>
        <row r="5898">
          <cell r="C5898" t="str">
            <v>F-K000803E00</v>
          </cell>
          <cell r="D5898" t="str">
            <v>MODULAR88A</v>
          </cell>
          <cell r="F5898" t="str">
            <v>台</v>
          </cell>
        </row>
        <row r="5899">
          <cell r="C5899" t="str">
            <v>F-K000803E01</v>
          </cell>
          <cell r="D5899" t="str">
            <v>MMX88A</v>
          </cell>
          <cell r="F5899" t="str">
            <v>台</v>
          </cell>
        </row>
        <row r="5900">
          <cell r="C5900" t="str">
            <v>F-K000803K01</v>
          </cell>
          <cell r="D5900" t="str">
            <v>MMX88A</v>
          </cell>
          <cell r="E5900" t="str">
            <v>SY-MM-88A</v>
          </cell>
          <cell r="F5900" t="str">
            <v>台</v>
          </cell>
        </row>
        <row r="5901">
          <cell r="C5901" t="str">
            <v>F-K000803T01</v>
          </cell>
          <cell r="D5901" t="str">
            <v>MMX88A</v>
          </cell>
          <cell r="F5901" t="str">
            <v>台</v>
          </cell>
        </row>
        <row r="5902">
          <cell r="C5902" t="str">
            <v>F-K000804E00</v>
          </cell>
          <cell r="D5902" t="str">
            <v>MODULAR88A-N</v>
          </cell>
          <cell r="F5902" t="str">
            <v>台</v>
          </cell>
        </row>
        <row r="5903">
          <cell r="C5903" t="str">
            <v>F-K000804E01</v>
          </cell>
          <cell r="D5903" t="str">
            <v>MMX88A-N</v>
          </cell>
          <cell r="F5903" t="str">
            <v>台</v>
          </cell>
        </row>
        <row r="5904">
          <cell r="C5904" t="str">
            <v>F-K000804T01</v>
          </cell>
          <cell r="D5904" t="str">
            <v>MMX88A-N</v>
          </cell>
          <cell r="F5904" t="str">
            <v>台</v>
          </cell>
        </row>
        <row r="5905">
          <cell r="C5905" t="str">
            <v>F-K000805E00</v>
          </cell>
          <cell r="D5905" t="str">
            <v>MMX88</v>
          </cell>
          <cell r="E5905" t="str">
            <v>MHD88</v>
          </cell>
          <cell r="F5905" t="str">
            <v>台</v>
          </cell>
        </row>
        <row r="5906">
          <cell r="C5906" t="str">
            <v>F-K000805E01</v>
          </cell>
          <cell r="D5906" t="str">
            <v>MMX88</v>
          </cell>
          <cell r="E5906" t="str">
            <v>MHD88</v>
          </cell>
          <cell r="F5906" t="str">
            <v>台</v>
          </cell>
        </row>
        <row r="5907">
          <cell r="C5907" t="str">
            <v>F-K000806E00</v>
          </cell>
          <cell r="D5907" t="str">
            <v>MMX88A</v>
          </cell>
          <cell r="E5907" t="str">
            <v>MDV88A</v>
          </cell>
          <cell r="F5907" t="str">
            <v>台</v>
          </cell>
        </row>
        <row r="5908">
          <cell r="C5908" t="str">
            <v>F-K000806E01</v>
          </cell>
          <cell r="D5908" t="str">
            <v>MMX88A</v>
          </cell>
          <cell r="E5908" t="str">
            <v>MDV88A</v>
          </cell>
          <cell r="F5908" t="str">
            <v>台</v>
          </cell>
        </row>
        <row r="5909">
          <cell r="C5909" t="str">
            <v>F-K001601C01</v>
          </cell>
          <cell r="D5909" t="str">
            <v>MMX1616</v>
          </cell>
          <cell r="F5909" t="str">
            <v>台</v>
          </cell>
        </row>
        <row r="5910">
          <cell r="C5910" t="str">
            <v>F-K001601E00</v>
          </cell>
          <cell r="D5910" t="str">
            <v>MODULAR1616</v>
          </cell>
          <cell r="F5910" t="str">
            <v>台</v>
          </cell>
        </row>
        <row r="5911">
          <cell r="C5911" t="str">
            <v>F-K001601E01</v>
          </cell>
          <cell r="D5911" t="str">
            <v>MMX1616</v>
          </cell>
          <cell r="F5911" t="str">
            <v>台</v>
          </cell>
        </row>
        <row r="5912">
          <cell r="C5912" t="str">
            <v>F-K001601K01</v>
          </cell>
          <cell r="D5912" t="str">
            <v>MMX1616</v>
          </cell>
          <cell r="E5912" t="str">
            <v>SY-MM-1616</v>
          </cell>
          <cell r="F5912" t="str">
            <v>台</v>
          </cell>
        </row>
        <row r="5913">
          <cell r="C5913" t="str">
            <v>F-K001601M02</v>
          </cell>
          <cell r="D5913" t="str">
            <v>MMX1616</v>
          </cell>
          <cell r="E5913" t="str">
            <v>VT-MSWMX1616</v>
          </cell>
          <cell r="F5913" t="str">
            <v>台</v>
          </cell>
        </row>
        <row r="5914">
          <cell r="C5914" t="str">
            <v>F-K001601T01</v>
          </cell>
          <cell r="D5914" t="str">
            <v>MMX1616</v>
          </cell>
          <cell r="F5914" t="str">
            <v>台</v>
          </cell>
        </row>
        <row r="5915">
          <cell r="C5915" t="str">
            <v>F-K001602E00</v>
          </cell>
          <cell r="D5915" t="str">
            <v>MODULAR1616-N</v>
          </cell>
          <cell r="F5915" t="str">
            <v>台</v>
          </cell>
        </row>
        <row r="5916">
          <cell r="C5916" t="str">
            <v>F-K001602E01</v>
          </cell>
          <cell r="D5916" t="str">
            <v>MMX1616-N</v>
          </cell>
          <cell r="F5916" t="str">
            <v>台</v>
          </cell>
        </row>
        <row r="5917">
          <cell r="C5917" t="str">
            <v>F-K001602T01</v>
          </cell>
          <cell r="D5917" t="str">
            <v>MMX1616-N</v>
          </cell>
          <cell r="F5917" t="str">
            <v>台</v>
          </cell>
        </row>
        <row r="5918">
          <cell r="C5918" t="str">
            <v>F-K001602U04</v>
          </cell>
          <cell r="D5918" t="str">
            <v>MMX1616-N</v>
          </cell>
          <cell r="E5918" t="str">
            <v>FLX-1616</v>
          </cell>
          <cell r="F5918" t="str">
            <v>台</v>
          </cell>
        </row>
        <row r="5919">
          <cell r="C5919" t="str">
            <v>F-K002801E00</v>
          </cell>
          <cell r="D5919" t="str">
            <v>MMX128128</v>
          </cell>
          <cell r="F5919" t="str">
            <v>台</v>
          </cell>
        </row>
        <row r="5920">
          <cell r="C5920" t="str">
            <v>F-K002801E01</v>
          </cell>
          <cell r="D5920" t="str">
            <v>MMX128128</v>
          </cell>
          <cell r="F5920" t="str">
            <v>台</v>
          </cell>
        </row>
        <row r="5921">
          <cell r="C5921" t="str">
            <v>F-K003201E00</v>
          </cell>
          <cell r="D5921" t="str">
            <v>MMX2424</v>
          </cell>
          <cell r="F5921" t="str">
            <v>台</v>
          </cell>
        </row>
        <row r="5922">
          <cell r="C5922" t="str">
            <v>F-K003201E01</v>
          </cell>
          <cell r="D5922" t="str">
            <v>MMX2424</v>
          </cell>
          <cell r="F5922" t="str">
            <v>台</v>
          </cell>
        </row>
        <row r="5923">
          <cell r="C5923" t="str">
            <v>F-K003202C01</v>
          </cell>
          <cell r="D5923" t="str">
            <v>MMX3232</v>
          </cell>
          <cell r="F5923" t="str">
            <v>台</v>
          </cell>
        </row>
        <row r="5924">
          <cell r="C5924" t="str">
            <v>F-K003202E00</v>
          </cell>
          <cell r="D5924" t="str">
            <v>MODULAR3232</v>
          </cell>
          <cell r="F5924" t="str">
            <v>台</v>
          </cell>
        </row>
        <row r="5925">
          <cell r="C5925" t="str">
            <v>F-K003202E01</v>
          </cell>
          <cell r="D5925" t="str">
            <v>MMX3232</v>
          </cell>
          <cell r="F5925" t="str">
            <v>台</v>
          </cell>
        </row>
        <row r="5926">
          <cell r="C5926" t="str">
            <v>F-K003202K01</v>
          </cell>
          <cell r="D5926" t="str">
            <v>MMX3232</v>
          </cell>
          <cell r="E5926" t="str">
            <v>SY-MM-3232</v>
          </cell>
          <cell r="F5926" t="str">
            <v>台</v>
          </cell>
        </row>
        <row r="5927">
          <cell r="C5927" t="str">
            <v>F-K003202T01</v>
          </cell>
          <cell r="D5927" t="str">
            <v>MMX3232</v>
          </cell>
          <cell r="F5927" t="str">
            <v>台</v>
          </cell>
        </row>
        <row r="5928">
          <cell r="C5928" t="str">
            <v>F-K003203E00</v>
          </cell>
          <cell r="D5928" t="str">
            <v>MODULAR3232-N</v>
          </cell>
          <cell r="F5928" t="str">
            <v>台</v>
          </cell>
        </row>
        <row r="5929">
          <cell r="C5929" t="str">
            <v>F-K003203E01</v>
          </cell>
          <cell r="D5929" t="str">
            <v>MMX3232-N</v>
          </cell>
          <cell r="F5929" t="str">
            <v>台</v>
          </cell>
        </row>
        <row r="5930">
          <cell r="C5930" t="str">
            <v>F-K003203U04</v>
          </cell>
          <cell r="D5930" t="str">
            <v>MMX3232-N</v>
          </cell>
          <cell r="E5930" t="str">
            <v>FLX-3232</v>
          </cell>
          <cell r="F5930" t="str">
            <v>台</v>
          </cell>
        </row>
        <row r="5931">
          <cell r="C5931" t="str">
            <v>F-K006401C01</v>
          </cell>
          <cell r="D5931" t="str">
            <v>MMX6464</v>
          </cell>
          <cell r="F5931" t="str">
            <v>台</v>
          </cell>
        </row>
        <row r="5932">
          <cell r="C5932" t="str">
            <v>F-K006401E00</v>
          </cell>
          <cell r="D5932" t="str">
            <v>MODULAR6464</v>
          </cell>
          <cell r="F5932" t="str">
            <v>台</v>
          </cell>
        </row>
        <row r="5933">
          <cell r="C5933" t="str">
            <v>F-K006401E01</v>
          </cell>
          <cell r="D5933" t="str">
            <v>MMX6464</v>
          </cell>
          <cell r="F5933" t="str">
            <v>台</v>
          </cell>
        </row>
        <row r="5934">
          <cell r="C5934" t="str">
            <v>F-K006402E00</v>
          </cell>
          <cell r="D5934" t="str">
            <v>MMX6464-N</v>
          </cell>
          <cell r="F5934" t="str">
            <v>台</v>
          </cell>
        </row>
        <row r="5935">
          <cell r="C5935" t="str">
            <v>F-K006402E01</v>
          </cell>
          <cell r="D5935" t="str">
            <v>MMX6464-N</v>
          </cell>
          <cell r="F5935" t="str">
            <v>台</v>
          </cell>
        </row>
        <row r="5936">
          <cell r="C5936" t="str">
            <v>F-M010401C07</v>
          </cell>
          <cell r="D5936" t="str">
            <v>MCV44A</v>
          </cell>
          <cell r="E5936" t="str">
            <v>AT-AV0404</v>
          </cell>
          <cell r="F5936" t="str">
            <v>台</v>
          </cell>
        </row>
        <row r="5937">
          <cell r="C5937" t="str">
            <v>F-M010801C01</v>
          </cell>
          <cell r="D5937" t="str">
            <v>MCV84A</v>
          </cell>
          <cell r="F5937" t="str">
            <v>台</v>
          </cell>
        </row>
        <row r="5938">
          <cell r="C5938" t="str">
            <v>F-M010803C01</v>
          </cell>
          <cell r="D5938" t="str">
            <v>MCV88A</v>
          </cell>
          <cell r="F5938" t="str">
            <v>台</v>
          </cell>
        </row>
        <row r="5939">
          <cell r="C5939" t="str">
            <v>F-M010803C07</v>
          </cell>
          <cell r="D5939" t="str">
            <v>MCV88A</v>
          </cell>
          <cell r="E5939" t="str">
            <v>AT-AV0808N</v>
          </cell>
          <cell r="F5939" t="str">
            <v>台</v>
          </cell>
        </row>
        <row r="5940">
          <cell r="C5940" t="str">
            <v>F-M011604C01</v>
          </cell>
          <cell r="D5940" t="str">
            <v>MCV1616</v>
          </cell>
          <cell r="F5940" t="str">
            <v>台</v>
          </cell>
        </row>
        <row r="5941">
          <cell r="C5941" t="str">
            <v>F-M011605C01</v>
          </cell>
          <cell r="D5941" t="str">
            <v>MCV1616A</v>
          </cell>
          <cell r="F5941" t="str">
            <v>台</v>
          </cell>
        </row>
        <row r="5942">
          <cell r="C5942" t="str">
            <v>F-M011605C07</v>
          </cell>
          <cell r="D5942" t="str">
            <v>MCV1616A</v>
          </cell>
          <cell r="E5942" t="str">
            <v>AT-AV1616</v>
          </cell>
          <cell r="F5942" t="str">
            <v>台</v>
          </cell>
        </row>
        <row r="5943">
          <cell r="C5943" t="str">
            <v>F-M020401C01</v>
          </cell>
          <cell r="D5943" t="str">
            <v>MVG44A</v>
          </cell>
          <cell r="F5943" t="str">
            <v>台</v>
          </cell>
        </row>
        <row r="5944">
          <cell r="C5944" t="str">
            <v>F-M020401C07</v>
          </cell>
          <cell r="D5944" t="str">
            <v>MVG44A</v>
          </cell>
          <cell r="E5944" t="str">
            <v>AT-VGA-0404-A</v>
          </cell>
          <cell r="F5944" t="str">
            <v>台</v>
          </cell>
        </row>
        <row r="5945">
          <cell r="C5945" t="str">
            <v>F-M020401M02</v>
          </cell>
          <cell r="D5945" t="str">
            <v>MVG44A</v>
          </cell>
          <cell r="E5945" t="str">
            <v>VT-MSVG0404A</v>
          </cell>
          <cell r="F5945" t="str">
            <v>台</v>
          </cell>
        </row>
        <row r="5946">
          <cell r="C5946" t="str">
            <v>F-M020402E00</v>
          </cell>
          <cell r="D5946" t="str">
            <v>MVG44A</v>
          </cell>
          <cell r="F5946" t="str">
            <v>台</v>
          </cell>
        </row>
        <row r="5947">
          <cell r="C5947" t="str">
            <v>F-M020402E01</v>
          </cell>
          <cell r="D5947" t="str">
            <v>MVG44A</v>
          </cell>
          <cell r="F5947" t="str">
            <v>台</v>
          </cell>
        </row>
        <row r="5948">
          <cell r="C5948" t="str">
            <v>F-M020402T01</v>
          </cell>
          <cell r="D5948" t="str">
            <v>MVG44A</v>
          </cell>
          <cell r="F5948" t="str">
            <v>台</v>
          </cell>
        </row>
        <row r="5949">
          <cell r="C5949" t="str">
            <v>F-M020803C01</v>
          </cell>
          <cell r="D5949" t="str">
            <v>MVG88</v>
          </cell>
          <cell r="F5949" t="str">
            <v>台</v>
          </cell>
        </row>
        <row r="5950">
          <cell r="C5950" t="str">
            <v>F-M020804C01</v>
          </cell>
          <cell r="D5950" t="str">
            <v>MVG88A</v>
          </cell>
          <cell r="F5950" t="str">
            <v>台</v>
          </cell>
        </row>
        <row r="5951">
          <cell r="C5951" t="str">
            <v>F-M020804C06</v>
          </cell>
          <cell r="D5951" t="str">
            <v>MVG88A</v>
          </cell>
          <cell r="E5951" t="str">
            <v>VGA0808A</v>
          </cell>
          <cell r="F5951" t="str">
            <v>台</v>
          </cell>
        </row>
        <row r="5952">
          <cell r="C5952" t="str">
            <v>F-M020804M02</v>
          </cell>
          <cell r="D5952" t="str">
            <v>MVG88A</v>
          </cell>
          <cell r="E5952" t="str">
            <v>VT-MSVG0808A</v>
          </cell>
          <cell r="F5952" t="str">
            <v>台</v>
          </cell>
        </row>
        <row r="5953">
          <cell r="C5953" t="str">
            <v>F-M020807C07</v>
          </cell>
          <cell r="D5953" t="str">
            <v>MVG84</v>
          </cell>
          <cell r="E5953" t="str">
            <v>AT-VGA0804</v>
          </cell>
          <cell r="F5953" t="str">
            <v>台</v>
          </cell>
        </row>
        <row r="5954">
          <cell r="C5954" t="str">
            <v>F-M030801C07</v>
          </cell>
          <cell r="D5954" t="str">
            <v>MRG84A</v>
          </cell>
          <cell r="E5954" t="str">
            <v>AT-RGB0804-A</v>
          </cell>
          <cell r="F5954" t="str">
            <v>台</v>
          </cell>
        </row>
        <row r="5955">
          <cell r="C5955" t="str">
            <v>F-M030802C07</v>
          </cell>
          <cell r="D5955" t="str">
            <v>MRG88</v>
          </cell>
          <cell r="E5955" t="str">
            <v>AT-RGB0808</v>
          </cell>
          <cell r="F5955" t="str">
            <v>台</v>
          </cell>
        </row>
        <row r="5956">
          <cell r="C5956" t="str">
            <v>F-M030803C01</v>
          </cell>
          <cell r="D5956" t="str">
            <v>MRG88A</v>
          </cell>
          <cell r="F5956" t="str">
            <v>台</v>
          </cell>
        </row>
        <row r="5957">
          <cell r="C5957" t="str">
            <v>F-M030803C07</v>
          </cell>
          <cell r="D5957" t="str">
            <v>MRG88A</v>
          </cell>
          <cell r="E5957" t="str">
            <v>AT-RGB0808-A</v>
          </cell>
          <cell r="F5957" t="str">
            <v>台</v>
          </cell>
        </row>
        <row r="5958">
          <cell r="C5958" t="str">
            <v>F-M030803M02</v>
          </cell>
          <cell r="D5958" t="str">
            <v>MRG88A</v>
          </cell>
          <cell r="E5958" t="str">
            <v>VT-MSRG0808A</v>
          </cell>
          <cell r="F5958" t="str">
            <v>台</v>
          </cell>
        </row>
        <row r="5959">
          <cell r="C5959" t="str">
            <v>F-M031604C01</v>
          </cell>
          <cell r="D5959" t="str">
            <v>MRG1616</v>
          </cell>
          <cell r="F5959" t="str">
            <v>台</v>
          </cell>
        </row>
        <row r="5960">
          <cell r="C5960" t="str">
            <v>F-M031604C07</v>
          </cell>
          <cell r="D5960" t="str">
            <v>MRG1616</v>
          </cell>
          <cell r="E5960" t="str">
            <v>AT-RGB1616</v>
          </cell>
          <cell r="F5960" t="str">
            <v>台</v>
          </cell>
        </row>
        <row r="5961">
          <cell r="C5961" t="str">
            <v>F-M031605C01</v>
          </cell>
          <cell r="D5961" t="str">
            <v>MRG1616A</v>
          </cell>
          <cell r="F5961" t="str">
            <v>台</v>
          </cell>
        </row>
        <row r="5962">
          <cell r="C5962" t="str">
            <v>F-M031605C06</v>
          </cell>
          <cell r="D5962" t="str">
            <v>MRG1616A</v>
          </cell>
          <cell r="E5962" t="str">
            <v>RGB1616A</v>
          </cell>
          <cell r="F5962" t="str">
            <v>台</v>
          </cell>
        </row>
        <row r="5963">
          <cell r="C5963" t="str">
            <v>F-M031605C07</v>
          </cell>
          <cell r="D5963" t="str">
            <v>MRG1616A</v>
          </cell>
          <cell r="E5963" t="str">
            <v>AT-RGB1616-A</v>
          </cell>
          <cell r="F5963" t="str">
            <v>台</v>
          </cell>
        </row>
        <row r="5964">
          <cell r="C5964" t="str">
            <v>F-M032802C06</v>
          </cell>
          <cell r="D5964" t="str">
            <v>MRG9696</v>
          </cell>
          <cell r="E5964" t="str">
            <v>RGB9696</v>
          </cell>
          <cell r="F5964" t="str">
            <v>台</v>
          </cell>
        </row>
        <row r="5965">
          <cell r="C5965" t="str">
            <v>F-M033201C06</v>
          </cell>
          <cell r="D5965" t="str">
            <v>MRG328</v>
          </cell>
          <cell r="E5965" t="str">
            <v>RGB3208</v>
          </cell>
          <cell r="F5965" t="str">
            <v>台</v>
          </cell>
        </row>
        <row r="5966">
          <cell r="C5966" t="str">
            <v>F-M033203C01</v>
          </cell>
          <cell r="D5966" t="str">
            <v>MRG3232</v>
          </cell>
          <cell r="F5966" t="str">
            <v>台</v>
          </cell>
        </row>
        <row r="5967">
          <cell r="C5967" t="str">
            <v>F-M033203C06</v>
          </cell>
          <cell r="D5967" t="str">
            <v>MRG3232</v>
          </cell>
          <cell r="E5967" t="str">
            <v>RGB3232</v>
          </cell>
          <cell r="F5967" t="str">
            <v>台</v>
          </cell>
        </row>
        <row r="5968">
          <cell r="C5968" t="str">
            <v>F-M033204C01</v>
          </cell>
          <cell r="D5968" t="str">
            <v>MRG3232A</v>
          </cell>
          <cell r="F5968" t="str">
            <v>台</v>
          </cell>
        </row>
        <row r="5969">
          <cell r="C5969" t="str">
            <v>F-M036404C01</v>
          </cell>
          <cell r="D5969" t="str">
            <v>MRG6464</v>
          </cell>
          <cell r="F5969" t="str">
            <v>台</v>
          </cell>
        </row>
        <row r="5970">
          <cell r="C5970" t="str">
            <v>F-M040401E00</v>
          </cell>
          <cell r="D5970" t="str">
            <v>VP44</v>
          </cell>
          <cell r="F5970" t="str">
            <v>台</v>
          </cell>
        </row>
        <row r="5971">
          <cell r="C5971" t="str">
            <v>F-M040401E01</v>
          </cell>
          <cell r="D5971" t="str">
            <v>MV4</v>
          </cell>
          <cell r="F5971" t="str">
            <v>台</v>
          </cell>
        </row>
        <row r="5972">
          <cell r="C5972" t="str">
            <v>F-M040401T01</v>
          </cell>
          <cell r="D5972" t="str">
            <v>MV4</v>
          </cell>
          <cell r="F5972" t="str">
            <v>台</v>
          </cell>
        </row>
        <row r="5973">
          <cell r="C5973" t="str">
            <v>F-M040403C01</v>
          </cell>
          <cell r="D5973" t="str">
            <v>MDV44A</v>
          </cell>
          <cell r="F5973" t="str">
            <v>台</v>
          </cell>
        </row>
        <row r="5974">
          <cell r="C5974" t="str">
            <v>F-M040601E00</v>
          </cell>
          <cell r="D5974" t="str">
            <v>MDV66TP</v>
          </cell>
          <cell r="F5974" t="str">
            <v>台</v>
          </cell>
        </row>
        <row r="5975">
          <cell r="C5975" t="str">
            <v>F-M040601E01</v>
          </cell>
          <cell r="D5975" t="str">
            <v>MDV66TP</v>
          </cell>
          <cell r="F5975" t="str">
            <v>台</v>
          </cell>
        </row>
        <row r="5976">
          <cell r="C5976" t="str">
            <v>F-M040801C07</v>
          </cell>
          <cell r="D5976" t="str">
            <v>MDV88</v>
          </cell>
          <cell r="E5976" t="str">
            <v>AT-DVI0808</v>
          </cell>
          <cell r="F5976" t="str">
            <v>台</v>
          </cell>
        </row>
        <row r="5977">
          <cell r="C5977" t="str">
            <v>F-M040802C01</v>
          </cell>
          <cell r="D5977" t="str">
            <v>MDV88A</v>
          </cell>
          <cell r="F5977" t="str">
            <v>台</v>
          </cell>
        </row>
        <row r="5978">
          <cell r="C5978" t="str">
            <v>F-M041604C07</v>
          </cell>
          <cell r="D5978" t="str">
            <v>MDV1616</v>
          </cell>
          <cell r="E5978" t="str">
            <v>AT-HDDVI1616-AM</v>
          </cell>
          <cell r="F5978" t="str">
            <v>台</v>
          </cell>
        </row>
        <row r="5979">
          <cell r="C5979" t="str">
            <v>F-M041605C01</v>
          </cell>
          <cell r="D5979" t="str">
            <v>MDV1616A</v>
          </cell>
          <cell r="F5979" t="str">
            <v>台</v>
          </cell>
        </row>
        <row r="5980">
          <cell r="C5980" t="str">
            <v>F-M043203C01</v>
          </cell>
          <cell r="D5980" t="str">
            <v>MDV3232</v>
          </cell>
          <cell r="F5980" t="str">
            <v>台</v>
          </cell>
        </row>
        <row r="5981">
          <cell r="C5981" t="str">
            <v>F-M043204C01</v>
          </cell>
          <cell r="D5981" t="str">
            <v>MDV3232A</v>
          </cell>
          <cell r="F5981" t="str">
            <v>台</v>
          </cell>
        </row>
        <row r="5982">
          <cell r="C5982" t="str">
            <v>F-M046401C07</v>
          </cell>
          <cell r="D5982" t="str">
            <v>MDV6464</v>
          </cell>
          <cell r="E5982" t="str">
            <v>AT-DVI6464</v>
          </cell>
          <cell r="F5982" t="str">
            <v>台</v>
          </cell>
        </row>
        <row r="5983">
          <cell r="C5983" t="str">
            <v>F-M050401A01</v>
          </cell>
          <cell r="D5983" t="str">
            <v>MHD44</v>
          </cell>
          <cell r="E5983" t="str">
            <v>HD-44</v>
          </cell>
          <cell r="F5983" t="str">
            <v>台</v>
          </cell>
        </row>
        <row r="5984">
          <cell r="C5984" t="str">
            <v>F-M050401C01</v>
          </cell>
          <cell r="D5984" t="str">
            <v>MHD44</v>
          </cell>
          <cell r="F5984" t="str">
            <v>台</v>
          </cell>
        </row>
        <row r="5985">
          <cell r="C5985" t="str">
            <v>F-M050401C05</v>
          </cell>
          <cell r="D5985" t="str">
            <v>MHD44</v>
          </cell>
          <cell r="E5985" t="str">
            <v>CHM 44HDMI</v>
          </cell>
          <cell r="F5985" t="str">
            <v>台</v>
          </cell>
        </row>
        <row r="5986">
          <cell r="C5986" t="str">
            <v>F-M050401K01</v>
          </cell>
          <cell r="D5986" t="str">
            <v>MHD44</v>
          </cell>
          <cell r="E5986" t="str">
            <v>SY-MHD-44</v>
          </cell>
          <cell r="F5986" t="str">
            <v>台</v>
          </cell>
        </row>
        <row r="5987">
          <cell r="C5987" t="str">
            <v>F-M050401M02</v>
          </cell>
          <cell r="D5987" t="str">
            <v>MHD44</v>
          </cell>
          <cell r="E5987" t="str">
            <v>VT-MSWHD0404</v>
          </cell>
          <cell r="F5987" t="str">
            <v>台</v>
          </cell>
        </row>
        <row r="5988">
          <cell r="C5988" t="str">
            <v>F-M050401T01</v>
          </cell>
          <cell r="D5988" t="str">
            <v>MHD44</v>
          </cell>
          <cell r="F5988" t="str">
            <v>台</v>
          </cell>
        </row>
        <row r="5989">
          <cell r="C5989" t="str">
            <v>F-M050401U10</v>
          </cell>
          <cell r="D5989" t="str">
            <v>MHD44</v>
          </cell>
          <cell r="E5989" t="str">
            <v>CM-MT4410-HD</v>
          </cell>
          <cell r="F5989" t="str">
            <v>台</v>
          </cell>
        </row>
        <row r="5990">
          <cell r="C5990" t="str">
            <v>F-M050401Y01</v>
          </cell>
          <cell r="D5990" t="str">
            <v>MHD44</v>
          </cell>
          <cell r="E5990" t="str">
            <v>DMH44</v>
          </cell>
          <cell r="F5990" t="str">
            <v>台</v>
          </cell>
        </row>
        <row r="5991">
          <cell r="C5991" t="str">
            <v>F-M050402E00</v>
          </cell>
          <cell r="D5991" t="str">
            <v>HDBT44</v>
          </cell>
          <cell r="F5991" t="str">
            <v>台</v>
          </cell>
        </row>
        <row r="5992">
          <cell r="C5992" t="str">
            <v>F-M050402E01</v>
          </cell>
          <cell r="D5992" t="str">
            <v>MHD44TP</v>
          </cell>
          <cell r="F5992" t="str">
            <v>台</v>
          </cell>
        </row>
        <row r="5993">
          <cell r="C5993" t="str">
            <v>F-M050402K01</v>
          </cell>
          <cell r="D5993" t="str">
            <v>MHD44TP</v>
          </cell>
          <cell r="E5993" t="str">
            <v>SY-MHDBT-44P</v>
          </cell>
          <cell r="F5993" t="str">
            <v>台</v>
          </cell>
        </row>
        <row r="5994">
          <cell r="C5994" t="str">
            <v>F-M050402M02</v>
          </cell>
          <cell r="D5994" t="str">
            <v>MHD44TP</v>
          </cell>
          <cell r="E5994" t="str">
            <v>VT-MSWHD404HBT</v>
          </cell>
          <cell r="F5994" t="str">
            <v>台</v>
          </cell>
        </row>
        <row r="5995">
          <cell r="C5995" t="str">
            <v>F-M050402T01</v>
          </cell>
          <cell r="D5995" t="str">
            <v>MHD44TP</v>
          </cell>
          <cell r="F5995" t="str">
            <v>台</v>
          </cell>
        </row>
        <row r="5996">
          <cell r="C5996" t="str">
            <v>F-M050402U01</v>
          </cell>
          <cell r="D5996" t="str">
            <v>MHD44TP</v>
          </cell>
          <cell r="E5996" t="str">
            <v>TEK-MHD44TP</v>
          </cell>
          <cell r="F5996" t="str">
            <v>台</v>
          </cell>
        </row>
        <row r="5997">
          <cell r="C5997" t="str">
            <v>F-M050403C09</v>
          </cell>
          <cell r="D5997" t="str">
            <v>MHD44TP-N</v>
          </cell>
          <cell r="E5997" t="str">
            <v>METIS-HD4I4O</v>
          </cell>
          <cell r="F5997" t="str">
            <v>台</v>
          </cell>
        </row>
        <row r="5998">
          <cell r="C5998" t="str">
            <v>F-M050403E00</v>
          </cell>
          <cell r="D5998" t="str">
            <v>HDBT44-N</v>
          </cell>
          <cell r="F5998" t="str">
            <v>台</v>
          </cell>
        </row>
        <row r="5999">
          <cell r="C5999" t="str">
            <v>F-M050403E01</v>
          </cell>
          <cell r="D5999" t="str">
            <v>MHD44TP-N</v>
          </cell>
          <cell r="F5999" t="str">
            <v>台</v>
          </cell>
        </row>
        <row r="6000">
          <cell r="C6000" t="str">
            <v>F-M050403T01</v>
          </cell>
          <cell r="D6000" t="str">
            <v>MHD44TP-N</v>
          </cell>
          <cell r="F6000" t="str">
            <v>台</v>
          </cell>
        </row>
        <row r="6001">
          <cell r="C6001" t="str">
            <v>F-M050403U00</v>
          </cell>
          <cell r="D6001" t="str">
            <v>MHD44TP-N</v>
          </cell>
          <cell r="E6001" t="str">
            <v>CM-MT4410-BT-70</v>
          </cell>
          <cell r="F6001" t="str">
            <v>台</v>
          </cell>
        </row>
        <row r="6002">
          <cell r="C6002" t="str">
            <v>F-M050403U04</v>
          </cell>
          <cell r="D6002" t="str">
            <v>MHD44TP-N</v>
          </cell>
          <cell r="E6002" t="str">
            <v>FLX-44</v>
          </cell>
          <cell r="F6002" t="str">
            <v>台</v>
          </cell>
        </row>
        <row r="6003">
          <cell r="C6003" t="str">
            <v>F-M050403U10</v>
          </cell>
          <cell r="D6003" t="str">
            <v>MHD44TP-N</v>
          </cell>
          <cell r="E6003" t="str">
            <v>CM-MT4410-BT-70</v>
          </cell>
          <cell r="F6003" t="str">
            <v>台</v>
          </cell>
        </row>
        <row r="6004">
          <cell r="C6004" t="str">
            <v>F-M050404E00</v>
          </cell>
          <cell r="D6004" t="str">
            <v>HDMI44(F)</v>
          </cell>
          <cell r="F6004" t="str">
            <v>台</v>
          </cell>
        </row>
        <row r="6005">
          <cell r="C6005" t="str">
            <v>F-M050404E01</v>
          </cell>
          <cell r="D6005" t="str">
            <v>MHD44(F)</v>
          </cell>
          <cell r="F6005" t="str">
            <v>台</v>
          </cell>
        </row>
        <row r="6006">
          <cell r="C6006" t="str">
            <v>F-M050404T01</v>
          </cell>
          <cell r="D6006" t="str">
            <v>MHD44(F)</v>
          </cell>
          <cell r="F6006" t="str">
            <v>台</v>
          </cell>
        </row>
        <row r="6007">
          <cell r="C6007" t="str">
            <v>F-M050404U10</v>
          </cell>
          <cell r="D6007" t="str">
            <v>MHD44(F版本）</v>
          </cell>
          <cell r="E6007" t="str">
            <v>CM-MT4420-HD</v>
          </cell>
          <cell r="F6007" t="str">
            <v>台</v>
          </cell>
        </row>
        <row r="6008">
          <cell r="C6008" t="str">
            <v>F-M050801C02</v>
          </cell>
          <cell r="D6008" t="str">
            <v>MHD84</v>
          </cell>
          <cell r="F6008" t="str">
            <v>台</v>
          </cell>
        </row>
        <row r="6009">
          <cell r="C6009" t="str">
            <v>F-M050802C01</v>
          </cell>
          <cell r="D6009" t="str">
            <v>MHD88</v>
          </cell>
          <cell r="F6009" t="str">
            <v>台</v>
          </cell>
        </row>
        <row r="6010">
          <cell r="C6010" t="str">
            <v>F-M050802C02</v>
          </cell>
          <cell r="D6010" t="str">
            <v>MHD88</v>
          </cell>
          <cell r="F6010" t="str">
            <v>台</v>
          </cell>
        </row>
        <row r="6011">
          <cell r="C6011" t="str">
            <v>F-M050803U10</v>
          </cell>
          <cell r="D6011" t="str">
            <v>MHD88-N</v>
          </cell>
          <cell r="E6011" t="str">
            <v>CM-MT8810-HD</v>
          </cell>
          <cell r="F6011" t="str">
            <v>台</v>
          </cell>
        </row>
        <row r="6012">
          <cell r="C6012" t="str">
            <v>F-M050804E00</v>
          </cell>
          <cell r="D6012" t="str">
            <v>HDBT88</v>
          </cell>
          <cell r="F6012" t="str">
            <v>台</v>
          </cell>
        </row>
        <row r="6013">
          <cell r="C6013" t="str">
            <v>F-M050804E01</v>
          </cell>
          <cell r="D6013" t="str">
            <v>MHD88TP</v>
          </cell>
          <cell r="F6013" t="str">
            <v>台</v>
          </cell>
        </row>
        <row r="6014">
          <cell r="C6014" t="str">
            <v>F-M050804T01</v>
          </cell>
          <cell r="D6014" t="str">
            <v>MHD88TP</v>
          </cell>
          <cell r="F6014" t="str">
            <v>台</v>
          </cell>
        </row>
        <row r="6015">
          <cell r="C6015" t="str">
            <v>F-M050805E00</v>
          </cell>
          <cell r="D6015" t="str">
            <v>HDBT88-N</v>
          </cell>
          <cell r="F6015" t="str">
            <v>台</v>
          </cell>
        </row>
        <row r="6016">
          <cell r="C6016" t="str">
            <v>F-M050805E01</v>
          </cell>
          <cell r="D6016" t="str">
            <v>MHD88TP-N</v>
          </cell>
          <cell r="F6016" t="str">
            <v>台</v>
          </cell>
        </row>
        <row r="6017">
          <cell r="C6017" t="str">
            <v>F-M050805T01</v>
          </cell>
          <cell r="D6017" t="str">
            <v>MHD88TP-N</v>
          </cell>
          <cell r="F6017" t="str">
            <v>台</v>
          </cell>
        </row>
        <row r="6018">
          <cell r="C6018" t="str">
            <v>F-M050805U10</v>
          </cell>
          <cell r="D6018" t="str">
            <v>MHD88TP-N</v>
          </cell>
          <cell r="E6018" t="str">
            <v>CM-MT8810-BT-70</v>
          </cell>
          <cell r="F6018" t="str">
            <v>台</v>
          </cell>
        </row>
        <row r="6019">
          <cell r="C6019" t="str">
            <v>F-M051603C01</v>
          </cell>
          <cell r="D6019" t="str">
            <v>MHD1616</v>
          </cell>
          <cell r="F6019" t="str">
            <v>台</v>
          </cell>
        </row>
        <row r="6020">
          <cell r="C6020" t="str">
            <v>F-M051603C02</v>
          </cell>
          <cell r="D6020" t="str">
            <v>MHD1616</v>
          </cell>
          <cell r="F6020" t="str">
            <v>台</v>
          </cell>
        </row>
        <row r="6021">
          <cell r="C6021" t="str">
            <v>F-M051607E00</v>
          </cell>
          <cell r="D6021" t="str">
            <v>HDBT1616</v>
          </cell>
          <cell r="F6021" t="str">
            <v>台</v>
          </cell>
        </row>
        <row r="6022">
          <cell r="C6022" t="str">
            <v>F-M051607E01</v>
          </cell>
          <cell r="D6022" t="str">
            <v>MHD1616TP</v>
          </cell>
          <cell r="F6022" t="str">
            <v>台</v>
          </cell>
        </row>
        <row r="6023">
          <cell r="C6023" t="str">
            <v>F-M051608E00</v>
          </cell>
          <cell r="D6023" t="str">
            <v>HDBT1616-N</v>
          </cell>
          <cell r="F6023" t="str">
            <v>台</v>
          </cell>
        </row>
        <row r="6024">
          <cell r="C6024" t="str">
            <v>F-M051608E01</v>
          </cell>
          <cell r="D6024" t="str">
            <v>MHD1616TP-N</v>
          </cell>
          <cell r="F6024" t="str">
            <v>台</v>
          </cell>
        </row>
        <row r="6025">
          <cell r="C6025" t="str">
            <v>F-M053203C01</v>
          </cell>
          <cell r="D6025" t="str">
            <v>MHD3232</v>
          </cell>
          <cell r="F6025" t="str">
            <v>台</v>
          </cell>
        </row>
        <row r="6026">
          <cell r="C6026" t="str">
            <v>F-M053205U09</v>
          </cell>
          <cell r="D6026" t="str">
            <v>MHD3232-N</v>
          </cell>
          <cell r="E6026" t="str">
            <v>KD-HD32x32</v>
          </cell>
          <cell r="F6026" t="str">
            <v>台</v>
          </cell>
        </row>
        <row r="6027">
          <cell r="C6027" t="str">
            <v>F-M053207U09</v>
          </cell>
          <cell r="D6027" t="str">
            <v>MHD1632</v>
          </cell>
          <cell r="E6027" t="str">
            <v>KD-HD16x32</v>
          </cell>
          <cell r="F6027" t="str">
            <v>台</v>
          </cell>
        </row>
        <row r="6028">
          <cell r="C6028" t="str">
            <v>F-M160401E00</v>
          </cell>
          <cell r="D6028" t="str">
            <v>UHBT44</v>
          </cell>
          <cell r="F6028" t="str">
            <v>台</v>
          </cell>
        </row>
        <row r="6029">
          <cell r="C6029" t="str">
            <v>F-M160401E01</v>
          </cell>
          <cell r="D6029" t="str">
            <v>MUH44TP</v>
          </cell>
          <cell r="F6029" t="str">
            <v>台</v>
          </cell>
        </row>
        <row r="6030">
          <cell r="C6030" t="str">
            <v>F-M160402E00</v>
          </cell>
          <cell r="D6030" t="str">
            <v>UHBT44-N</v>
          </cell>
          <cell r="F6030" t="str">
            <v>台</v>
          </cell>
        </row>
        <row r="6031">
          <cell r="C6031" t="str">
            <v>F-M160402E01</v>
          </cell>
          <cell r="D6031" t="str">
            <v>MUH44TP-N</v>
          </cell>
          <cell r="F6031" t="str">
            <v>台</v>
          </cell>
        </row>
        <row r="6032">
          <cell r="C6032" t="str">
            <v>F-M160601E00</v>
          </cell>
          <cell r="D6032" t="str">
            <v>UHBT66</v>
          </cell>
          <cell r="F6032" t="str">
            <v>台</v>
          </cell>
        </row>
        <row r="6033">
          <cell r="C6033" t="str">
            <v>F-M160601E01</v>
          </cell>
          <cell r="D6033" t="str">
            <v>MUH66TP</v>
          </cell>
          <cell r="F6033" t="str">
            <v>台</v>
          </cell>
        </row>
        <row r="6034">
          <cell r="C6034" t="str">
            <v>F-M160602E00</v>
          </cell>
          <cell r="D6034" t="str">
            <v>UHBT66-N</v>
          </cell>
          <cell r="F6034" t="str">
            <v>台</v>
          </cell>
        </row>
        <row r="6035">
          <cell r="C6035" t="str">
            <v>F-M160602E01</v>
          </cell>
          <cell r="D6035" t="str">
            <v>MUH66TP-N</v>
          </cell>
          <cell r="F6035" t="str">
            <v>台</v>
          </cell>
        </row>
        <row r="6036">
          <cell r="C6036" t="str">
            <v>F-M160801E00</v>
          </cell>
          <cell r="D6036" t="str">
            <v>UHBT88</v>
          </cell>
          <cell r="F6036" t="str">
            <v>台</v>
          </cell>
        </row>
        <row r="6037">
          <cell r="C6037" t="str">
            <v>F-M160801E01</v>
          </cell>
          <cell r="D6037" t="str">
            <v>MUH88TP</v>
          </cell>
          <cell r="F6037" t="str">
            <v>台</v>
          </cell>
        </row>
        <row r="6038">
          <cell r="C6038" t="str">
            <v>F-M160802E00</v>
          </cell>
          <cell r="D6038" t="str">
            <v>UHBT88-N</v>
          </cell>
          <cell r="F6038" t="str">
            <v>台</v>
          </cell>
        </row>
        <row r="6039">
          <cell r="C6039" t="str">
            <v>F-M160802E01</v>
          </cell>
          <cell r="D6039" t="str">
            <v>MUH88TP-N</v>
          </cell>
          <cell r="F6039" t="str">
            <v>台</v>
          </cell>
        </row>
        <row r="6040">
          <cell r="C6040" t="str">
            <v>F-N000002E01</v>
          </cell>
          <cell r="D6040" t="str">
            <v>IR-PA2B</v>
          </cell>
          <cell r="F6040" t="str">
            <v>套</v>
          </cell>
        </row>
        <row r="6041">
          <cell r="C6041" t="str">
            <v>F-N000002U07</v>
          </cell>
          <cell r="D6041" t="str">
            <v>IR-PA2B</v>
          </cell>
          <cell r="E6041" t="str">
            <v>AT-PA1-IR-G2</v>
          </cell>
          <cell r="F6041" t="str">
            <v>套</v>
          </cell>
        </row>
        <row r="6042">
          <cell r="C6042" t="str">
            <v>F-N000003E00</v>
          </cell>
          <cell r="D6042" t="str">
            <v>IR-PA3V</v>
          </cell>
          <cell r="F6042" t="str">
            <v>套</v>
          </cell>
        </row>
        <row r="6043">
          <cell r="C6043" t="str">
            <v>F-N000004E01</v>
          </cell>
          <cell r="D6043" t="str">
            <v>IR-TPHD</v>
          </cell>
          <cell r="F6043" t="str">
            <v>套</v>
          </cell>
        </row>
        <row r="6044">
          <cell r="C6044" t="str">
            <v>F-Q140601I01</v>
          </cell>
          <cell r="D6044" t="str">
            <v>WP6</v>
          </cell>
          <cell r="E6044" t="str">
            <v>SSC-BP-6</v>
          </cell>
          <cell r="F6044" t="str">
            <v>台</v>
          </cell>
        </row>
        <row r="6045">
          <cell r="C6045" t="str">
            <v>F-Q140801A00</v>
          </cell>
          <cell r="D6045" t="str">
            <v>WP8-B</v>
          </cell>
          <cell r="E6045" t="str">
            <v>RTBP8B</v>
          </cell>
          <cell r="F6045" t="str">
            <v>台</v>
          </cell>
        </row>
        <row r="6046">
          <cell r="C6046" t="str">
            <v>F-Q140801E00</v>
          </cell>
          <cell r="D6046" t="str">
            <v>BP8-B</v>
          </cell>
          <cell r="F6046" t="str">
            <v>台</v>
          </cell>
        </row>
        <row r="6047">
          <cell r="C6047" t="str">
            <v>F-Q140801E01</v>
          </cell>
          <cell r="D6047" t="str">
            <v>WP8-B</v>
          </cell>
          <cell r="F6047" t="str">
            <v>台</v>
          </cell>
        </row>
        <row r="6048">
          <cell r="C6048" t="str">
            <v>F-Q140802A00</v>
          </cell>
          <cell r="D6048" t="str">
            <v>WP8-S</v>
          </cell>
          <cell r="E6048" t="str">
            <v>RTBP8A</v>
          </cell>
          <cell r="F6048" t="str">
            <v>台</v>
          </cell>
        </row>
        <row r="6049">
          <cell r="C6049" t="str">
            <v>F-Q140802E00</v>
          </cell>
          <cell r="D6049" t="str">
            <v>BP8-S</v>
          </cell>
          <cell r="F6049" t="str">
            <v>台</v>
          </cell>
        </row>
        <row r="6050">
          <cell r="C6050" t="str">
            <v>F-Q140802E01</v>
          </cell>
          <cell r="D6050" t="str">
            <v>WP8-S</v>
          </cell>
          <cell r="F6050" t="str">
            <v>台</v>
          </cell>
        </row>
        <row r="6051">
          <cell r="C6051" t="str">
            <v>F-S020401M02</v>
          </cell>
          <cell r="D6051" t="str">
            <v>SVG4</v>
          </cell>
          <cell r="E6051" t="str">
            <v>VT-SVG0104</v>
          </cell>
          <cell r="F6051" t="str">
            <v>台</v>
          </cell>
        </row>
        <row r="6052">
          <cell r="C6052" t="str">
            <v>F-S020801M02</v>
          </cell>
          <cell r="D6052" t="str">
            <v>SVG8</v>
          </cell>
          <cell r="E6052" t="str">
            <v>VT-SVG0108</v>
          </cell>
          <cell r="F6052" t="str">
            <v>台</v>
          </cell>
        </row>
        <row r="6053">
          <cell r="C6053" t="str">
            <v>F-S050201M02</v>
          </cell>
          <cell r="D6053" t="str">
            <v>SHD2</v>
          </cell>
          <cell r="E6053" t="str">
            <v>VT-SHD0102</v>
          </cell>
          <cell r="F6053" t="str">
            <v>台</v>
          </cell>
        </row>
        <row r="6054">
          <cell r="C6054" t="str">
            <v>F-S050201U10</v>
          </cell>
          <cell r="D6054" t="str">
            <v>SHD2</v>
          </cell>
          <cell r="E6054" t="str">
            <v>CM-SP1210-HD</v>
          </cell>
          <cell r="F6054" t="str">
            <v>台</v>
          </cell>
        </row>
        <row r="6055">
          <cell r="C6055" t="str">
            <v>F-S050202M01</v>
          </cell>
          <cell r="D6055" t="str">
            <v>SHD2A</v>
          </cell>
          <cell r="E6055" t="str">
            <v>SHD2A</v>
          </cell>
          <cell r="F6055" t="str">
            <v>台</v>
          </cell>
        </row>
        <row r="6056">
          <cell r="C6056" t="str">
            <v>F-S050401M02</v>
          </cell>
          <cell r="D6056" t="str">
            <v>SHD4</v>
          </cell>
          <cell r="E6056" t="str">
            <v>VT-SHD0104</v>
          </cell>
          <cell r="F6056" t="str">
            <v>台</v>
          </cell>
        </row>
        <row r="6057">
          <cell r="C6057" t="str">
            <v>F-S050801M02</v>
          </cell>
          <cell r="D6057" t="str">
            <v>SHD8</v>
          </cell>
          <cell r="E6057" t="str">
            <v>VT-SHD0108</v>
          </cell>
          <cell r="F6057" t="str">
            <v>台</v>
          </cell>
        </row>
        <row r="6058">
          <cell r="C6058" t="str">
            <v>F-S160401E00</v>
          </cell>
          <cell r="D6058" t="str">
            <v>UHBT14</v>
          </cell>
          <cell r="F6058" t="str">
            <v>台</v>
          </cell>
        </row>
        <row r="6059">
          <cell r="C6059" t="str">
            <v>F-S160401E01</v>
          </cell>
          <cell r="D6059" t="str">
            <v>SUH4T</v>
          </cell>
          <cell r="F6059" t="str">
            <v>台</v>
          </cell>
        </row>
        <row r="6060">
          <cell r="C6060" t="str">
            <v>F-S160401T01</v>
          </cell>
          <cell r="D6060" t="str">
            <v>SUH4T</v>
          </cell>
          <cell r="F6060" t="str">
            <v>台</v>
          </cell>
        </row>
        <row r="6061">
          <cell r="C6061" t="str">
            <v>F-T076102M02</v>
          </cell>
          <cell r="D6061" t="str">
            <v>TPVG201T</v>
          </cell>
          <cell r="E6061" t="str">
            <v>VT-EXVG201AT</v>
          </cell>
          <cell r="F6061" t="str">
            <v>台</v>
          </cell>
        </row>
        <row r="6062">
          <cell r="C6062" t="str">
            <v>F-T076106A01</v>
          </cell>
          <cell r="D6062" t="str">
            <v>TPHD402T</v>
          </cell>
          <cell r="E6062" t="str">
            <v>HD200T</v>
          </cell>
          <cell r="F6062" t="str">
            <v>台</v>
          </cell>
        </row>
        <row r="6063">
          <cell r="C6063" t="str">
            <v>F-T076106D01</v>
          </cell>
          <cell r="D6063" t="str">
            <v>TPHD402T</v>
          </cell>
          <cell r="F6063" t="str">
            <v>台</v>
          </cell>
        </row>
        <row r="6064">
          <cell r="C6064" t="str">
            <v>F-T076106E00</v>
          </cell>
          <cell r="D6064" t="str">
            <v>HDBT70T</v>
          </cell>
          <cell r="F6064" t="str">
            <v>台</v>
          </cell>
        </row>
        <row r="6065">
          <cell r="C6065" t="str">
            <v>F-T076106E01</v>
          </cell>
          <cell r="D6065" t="str">
            <v>TPHD402T</v>
          </cell>
          <cell r="F6065" t="str">
            <v>台</v>
          </cell>
        </row>
        <row r="6066">
          <cell r="C6066" t="str">
            <v>F-T076106M02</v>
          </cell>
          <cell r="D6066" t="str">
            <v>TPHD402T</v>
          </cell>
          <cell r="E6066" t="str">
            <v>VT-EX402HBTT</v>
          </cell>
          <cell r="F6066" t="str">
            <v>台</v>
          </cell>
        </row>
        <row r="6067">
          <cell r="C6067" t="str">
            <v>F-T076106T01</v>
          </cell>
          <cell r="D6067" t="str">
            <v>TPHD402T</v>
          </cell>
          <cell r="F6067" t="str">
            <v>台</v>
          </cell>
        </row>
        <row r="6068">
          <cell r="C6068" t="str">
            <v>F-T076106U02</v>
          </cell>
          <cell r="D6068" t="str">
            <v>TPHD402T</v>
          </cell>
          <cell r="E6068" t="str">
            <v>VCAT-HD-T</v>
          </cell>
          <cell r="F6068" t="str">
            <v>台</v>
          </cell>
        </row>
        <row r="6069">
          <cell r="C6069" t="str">
            <v>F-T076107A03</v>
          </cell>
          <cell r="D6069" t="str">
            <v>TPHD402PT</v>
          </cell>
          <cell r="E6069" t="str">
            <v>RTHDBT402PT</v>
          </cell>
          <cell r="F6069" t="str">
            <v>台</v>
          </cell>
        </row>
        <row r="6070">
          <cell r="C6070" t="str">
            <v>F-T076107E00</v>
          </cell>
          <cell r="D6070" t="str">
            <v>HDBT70PT</v>
          </cell>
          <cell r="F6070" t="str">
            <v>台</v>
          </cell>
        </row>
        <row r="6071">
          <cell r="C6071" t="str">
            <v>F-T076107E01</v>
          </cell>
          <cell r="D6071" t="str">
            <v>TPHD402PT</v>
          </cell>
          <cell r="F6071" t="str">
            <v>台</v>
          </cell>
        </row>
        <row r="6072">
          <cell r="C6072" t="str">
            <v>F-T076107K01</v>
          </cell>
          <cell r="D6072" t="str">
            <v>TPHD402PT</v>
          </cell>
          <cell r="E6072" t="str">
            <v>SY-HDBT-70PT</v>
          </cell>
          <cell r="F6072" t="str">
            <v>台</v>
          </cell>
        </row>
        <row r="6073">
          <cell r="C6073" t="str">
            <v>F-T076107M02</v>
          </cell>
          <cell r="D6073" t="str">
            <v>TPHD402PT</v>
          </cell>
          <cell r="E6073" t="str">
            <v>VT-EX402HBTPT</v>
          </cell>
          <cell r="F6073" t="str">
            <v>台</v>
          </cell>
        </row>
        <row r="6074">
          <cell r="C6074" t="str">
            <v>F-T076107T01</v>
          </cell>
          <cell r="D6074" t="str">
            <v>TPHD402PT</v>
          </cell>
          <cell r="F6074" t="str">
            <v>台</v>
          </cell>
        </row>
        <row r="6075">
          <cell r="C6075" t="str">
            <v>F-T076107U10</v>
          </cell>
          <cell r="D6075" t="str">
            <v>TPHD402PT</v>
          </cell>
          <cell r="E6075" t="str">
            <v>CM-BT10-TX70</v>
          </cell>
          <cell r="F6075" t="str">
            <v>台</v>
          </cell>
        </row>
        <row r="6076">
          <cell r="C6076" t="str">
            <v>F-T076108D01</v>
          </cell>
          <cell r="D6076" t="str">
            <v>TPHD403T</v>
          </cell>
          <cell r="F6076" t="str">
            <v>台</v>
          </cell>
        </row>
        <row r="6077">
          <cell r="C6077" t="str">
            <v>F-T076108E00</v>
          </cell>
          <cell r="D6077" t="str">
            <v>HDBT100T</v>
          </cell>
          <cell r="F6077" t="str">
            <v>台</v>
          </cell>
        </row>
        <row r="6078">
          <cell r="C6078" t="str">
            <v>F-T076108E01</v>
          </cell>
          <cell r="D6078" t="str">
            <v>TPHD403T</v>
          </cell>
          <cell r="F6078" t="str">
            <v>台</v>
          </cell>
        </row>
        <row r="6079">
          <cell r="C6079" t="str">
            <v>F-T076108K01</v>
          </cell>
          <cell r="D6079" t="str">
            <v>TPHD403T</v>
          </cell>
          <cell r="E6079" t="str">
            <v>SY-HDBT-100T</v>
          </cell>
          <cell r="F6079" t="str">
            <v>台</v>
          </cell>
        </row>
        <row r="6080">
          <cell r="C6080" t="str">
            <v>F-T076108M02</v>
          </cell>
          <cell r="D6080" t="str">
            <v>TPHD403T</v>
          </cell>
          <cell r="E6080" t="str">
            <v>VT-EX403HBTT</v>
          </cell>
          <cell r="F6080" t="str">
            <v>台</v>
          </cell>
        </row>
        <row r="6081">
          <cell r="C6081" t="str">
            <v>F-T076108T01</v>
          </cell>
          <cell r="D6081" t="str">
            <v>TPHD403T</v>
          </cell>
          <cell r="F6081" t="str">
            <v>台</v>
          </cell>
        </row>
        <row r="6082">
          <cell r="C6082" t="str">
            <v>F-T076108U13</v>
          </cell>
          <cell r="D6082" t="str">
            <v>TPHD403T</v>
          </cell>
          <cell r="E6082" t="str">
            <v>HDBASE100ME T</v>
          </cell>
          <cell r="F6082" t="str">
            <v>台</v>
          </cell>
        </row>
        <row r="6083">
          <cell r="C6083" t="str">
            <v>F-T076109E00</v>
          </cell>
          <cell r="D6083" t="str">
            <v>HDBT100PT</v>
          </cell>
          <cell r="F6083" t="str">
            <v>台</v>
          </cell>
        </row>
        <row r="6084">
          <cell r="C6084" t="str">
            <v>F-T076109E01</v>
          </cell>
          <cell r="D6084" t="str">
            <v>TPHD403PT</v>
          </cell>
          <cell r="F6084" t="str">
            <v>台</v>
          </cell>
        </row>
        <row r="6085">
          <cell r="C6085" t="str">
            <v>F-T076110U04</v>
          </cell>
          <cell r="D6085" t="str">
            <v>TPHD402PT</v>
          </cell>
          <cell r="E6085" t="str">
            <v>DIGI-HD60C-S</v>
          </cell>
          <cell r="F6085" t="str">
            <v>PCS</v>
          </cell>
        </row>
        <row r="6086">
          <cell r="C6086" t="str">
            <v>F-T076111U04</v>
          </cell>
          <cell r="D6086" t="str">
            <v>DIGI-VGASD2-S</v>
          </cell>
          <cell r="E6086" t="str">
            <v>900-DIGI-VGASD2-S</v>
          </cell>
          <cell r="F6086" t="str">
            <v>台</v>
          </cell>
        </row>
        <row r="6087">
          <cell r="C6087" t="str">
            <v>F-T076112E00</v>
          </cell>
          <cell r="D6087" t="str">
            <v>HDBT100PLT</v>
          </cell>
          <cell r="F6087" t="str">
            <v>台</v>
          </cell>
        </row>
        <row r="6088">
          <cell r="C6088" t="str">
            <v>F-T076112E01</v>
          </cell>
          <cell r="D6088" t="str">
            <v>TPHD403PLT</v>
          </cell>
          <cell r="F6088" t="str">
            <v>台</v>
          </cell>
        </row>
        <row r="6089">
          <cell r="C6089" t="str">
            <v>F-T076115E00</v>
          </cell>
          <cell r="D6089" t="str">
            <v>HDBT70PT-WPB</v>
          </cell>
          <cell r="F6089" t="str">
            <v>台</v>
          </cell>
        </row>
        <row r="6090">
          <cell r="C6090" t="str">
            <v>F-T076115E01</v>
          </cell>
          <cell r="D6090" t="str">
            <v>TPHD405PT-WPB</v>
          </cell>
          <cell r="F6090" t="str">
            <v>台</v>
          </cell>
        </row>
        <row r="6091">
          <cell r="C6091" t="str">
            <v>F-T076116E00</v>
          </cell>
          <cell r="D6091" t="str">
            <v>HDBT70PT-WPI</v>
          </cell>
          <cell r="F6091" t="str">
            <v>台</v>
          </cell>
        </row>
        <row r="6092">
          <cell r="C6092" t="str">
            <v>F-T076116E01</v>
          </cell>
          <cell r="D6092" t="str">
            <v>TPHD405PT-WPI</v>
          </cell>
          <cell r="F6092" t="str">
            <v>台</v>
          </cell>
        </row>
        <row r="6093">
          <cell r="C6093" t="str">
            <v>F-T076202M02</v>
          </cell>
          <cell r="D6093" t="str">
            <v>TPVG201R</v>
          </cell>
          <cell r="E6093" t="str">
            <v>VT-EXVG201AR</v>
          </cell>
          <cell r="F6093" t="str">
            <v>台</v>
          </cell>
        </row>
        <row r="6094">
          <cell r="C6094" t="str">
            <v>F-T076206A01</v>
          </cell>
          <cell r="D6094" t="str">
            <v>TPHD402R</v>
          </cell>
          <cell r="E6094" t="str">
            <v>HD200R</v>
          </cell>
          <cell r="F6094" t="str">
            <v>台</v>
          </cell>
        </row>
        <row r="6095">
          <cell r="C6095" t="str">
            <v>F-T076206D01</v>
          </cell>
          <cell r="D6095" t="str">
            <v>TPHD402R</v>
          </cell>
          <cell r="F6095" t="str">
            <v>台</v>
          </cell>
        </row>
        <row r="6096">
          <cell r="C6096" t="str">
            <v>F-T076206E00</v>
          </cell>
          <cell r="D6096" t="str">
            <v>HDBT70R</v>
          </cell>
          <cell r="F6096" t="str">
            <v>台</v>
          </cell>
        </row>
        <row r="6097">
          <cell r="C6097" t="str">
            <v>F-T076206E01</v>
          </cell>
          <cell r="D6097" t="str">
            <v>TPHD402R</v>
          </cell>
          <cell r="F6097" t="str">
            <v>台</v>
          </cell>
        </row>
        <row r="6098">
          <cell r="C6098" t="str">
            <v>F-T076206M02</v>
          </cell>
          <cell r="D6098" t="str">
            <v>TPHD402R</v>
          </cell>
          <cell r="E6098" t="str">
            <v>VT-EX402HBTR</v>
          </cell>
          <cell r="F6098" t="str">
            <v>台</v>
          </cell>
        </row>
        <row r="6099">
          <cell r="C6099" t="str">
            <v>F-T076206T01</v>
          </cell>
          <cell r="D6099" t="str">
            <v>TPHD402R</v>
          </cell>
          <cell r="F6099" t="str">
            <v>台</v>
          </cell>
        </row>
        <row r="6100">
          <cell r="C6100" t="str">
            <v>F-T076206U02</v>
          </cell>
          <cell r="D6100" t="str">
            <v>TPHD402R</v>
          </cell>
          <cell r="E6100" t="str">
            <v>VCAT-HD-R</v>
          </cell>
          <cell r="F6100" t="str">
            <v>台</v>
          </cell>
        </row>
        <row r="6101">
          <cell r="C6101" t="str">
            <v>F-T076207A03</v>
          </cell>
          <cell r="D6101" t="str">
            <v>TPHD402PR</v>
          </cell>
          <cell r="E6101" t="str">
            <v>RTHDBT402PR</v>
          </cell>
          <cell r="F6101" t="str">
            <v>台</v>
          </cell>
        </row>
        <row r="6102">
          <cell r="C6102" t="str">
            <v>F-T076207E00</v>
          </cell>
          <cell r="D6102" t="str">
            <v>HDBT70PR</v>
          </cell>
          <cell r="F6102" t="str">
            <v>台</v>
          </cell>
        </row>
        <row r="6103">
          <cell r="C6103" t="str">
            <v>F-T076207E01</v>
          </cell>
          <cell r="D6103" t="str">
            <v>TPHD402PR</v>
          </cell>
          <cell r="F6103" t="str">
            <v>台</v>
          </cell>
        </row>
        <row r="6104">
          <cell r="C6104" t="str">
            <v>F-T076207K01</v>
          </cell>
          <cell r="D6104" t="str">
            <v>TPHD402PR</v>
          </cell>
          <cell r="E6104" t="str">
            <v>SY-HDBT-70PR</v>
          </cell>
          <cell r="F6104" t="str">
            <v>台</v>
          </cell>
        </row>
        <row r="6105">
          <cell r="C6105" t="str">
            <v>F-T076207M02</v>
          </cell>
          <cell r="D6105" t="str">
            <v>TPHD402PR</v>
          </cell>
          <cell r="E6105" t="str">
            <v>VT-EX402HBTPR</v>
          </cell>
          <cell r="F6105" t="str">
            <v>台</v>
          </cell>
        </row>
        <row r="6106">
          <cell r="C6106" t="str">
            <v>F-T076207T01</v>
          </cell>
          <cell r="D6106" t="str">
            <v>TPHD402PR</v>
          </cell>
          <cell r="F6106" t="str">
            <v>台</v>
          </cell>
        </row>
        <row r="6107">
          <cell r="C6107" t="str">
            <v>F-T076207U10</v>
          </cell>
          <cell r="D6107" t="str">
            <v>TPHD402PR</v>
          </cell>
          <cell r="E6107" t="str">
            <v>CM-BT10-RX70</v>
          </cell>
          <cell r="F6107" t="str">
            <v>台</v>
          </cell>
        </row>
        <row r="6108">
          <cell r="C6108" t="str">
            <v>F-T076208D01</v>
          </cell>
          <cell r="D6108" t="str">
            <v>TPHD403R</v>
          </cell>
          <cell r="F6108" t="str">
            <v>台</v>
          </cell>
        </row>
        <row r="6109">
          <cell r="C6109" t="str">
            <v>F-T076208E00</v>
          </cell>
          <cell r="D6109" t="str">
            <v>HDBT100R</v>
          </cell>
          <cell r="F6109" t="str">
            <v>台</v>
          </cell>
        </row>
        <row r="6110">
          <cell r="C6110" t="str">
            <v>F-T076208E01</v>
          </cell>
          <cell r="D6110" t="str">
            <v>TPHD403R</v>
          </cell>
          <cell r="F6110" t="str">
            <v>台</v>
          </cell>
        </row>
        <row r="6111">
          <cell r="C6111" t="str">
            <v>F-T076208K01</v>
          </cell>
          <cell r="D6111" t="str">
            <v>TPHD403R</v>
          </cell>
          <cell r="E6111" t="str">
            <v>SY-HDBT-100R</v>
          </cell>
          <cell r="F6111" t="str">
            <v>台</v>
          </cell>
        </row>
        <row r="6112">
          <cell r="C6112" t="str">
            <v>F-T076208M02</v>
          </cell>
          <cell r="D6112" t="str">
            <v>TPHD403R</v>
          </cell>
          <cell r="E6112" t="str">
            <v>VT-EX403HBTR</v>
          </cell>
          <cell r="F6112" t="str">
            <v>台</v>
          </cell>
        </row>
        <row r="6113">
          <cell r="C6113" t="str">
            <v>F-T076208T01</v>
          </cell>
          <cell r="D6113" t="str">
            <v>TPHD403R</v>
          </cell>
          <cell r="F6113" t="str">
            <v>台</v>
          </cell>
        </row>
        <row r="6114">
          <cell r="C6114" t="str">
            <v>F-T076208U13</v>
          </cell>
          <cell r="D6114" t="str">
            <v>TPHD403R</v>
          </cell>
          <cell r="E6114" t="str">
            <v>HDBASE100ME R</v>
          </cell>
          <cell r="F6114" t="str">
            <v>台</v>
          </cell>
        </row>
        <row r="6115">
          <cell r="C6115" t="str">
            <v>F-T076209E00</v>
          </cell>
          <cell r="D6115" t="str">
            <v>HDBT100PR</v>
          </cell>
          <cell r="F6115" t="str">
            <v>台</v>
          </cell>
        </row>
        <row r="6116">
          <cell r="C6116" t="str">
            <v>F-T076209E01</v>
          </cell>
          <cell r="D6116" t="str">
            <v>TPHD403PR</v>
          </cell>
          <cell r="F6116" t="str">
            <v>台</v>
          </cell>
        </row>
        <row r="6117">
          <cell r="C6117" t="str">
            <v>F-T076210U04</v>
          </cell>
          <cell r="D6117" t="str">
            <v>TPHD402PR</v>
          </cell>
          <cell r="E6117" t="str">
            <v>DIGI-HD60C-R</v>
          </cell>
          <cell r="F6117" t="str">
            <v>PCS</v>
          </cell>
        </row>
        <row r="6118">
          <cell r="C6118" t="str">
            <v>F-T076211U04</v>
          </cell>
          <cell r="D6118" t="str">
            <v>DIGI-VGASD2-R</v>
          </cell>
          <cell r="E6118" t="str">
            <v>900-DIGI-VGASD2-R</v>
          </cell>
          <cell r="F6118" t="str">
            <v>台</v>
          </cell>
        </row>
        <row r="6119">
          <cell r="C6119" t="str">
            <v>F-T076212E00</v>
          </cell>
          <cell r="D6119" t="str">
            <v>HDBT100PLR</v>
          </cell>
          <cell r="F6119" t="str">
            <v>台</v>
          </cell>
        </row>
        <row r="6120">
          <cell r="C6120" t="str">
            <v>F-T076212E01</v>
          </cell>
          <cell r="D6120" t="str">
            <v>TPHD403PLR</v>
          </cell>
          <cell r="F6120" t="str">
            <v>台</v>
          </cell>
        </row>
        <row r="6121">
          <cell r="C6121" t="str">
            <v>F-T076401U04</v>
          </cell>
          <cell r="D6121" t="str">
            <v>DIGI-VGASD2-T4</v>
          </cell>
          <cell r="E6121" t="str">
            <v>900-DIGI-VGASD2-T4</v>
          </cell>
          <cell r="F6121" t="str">
            <v>台</v>
          </cell>
        </row>
        <row r="6122">
          <cell r="C6122" t="str">
            <v>F-T076602M02</v>
          </cell>
          <cell r="D6122" t="str">
            <v>TPVG201</v>
          </cell>
          <cell r="E6122" t="str">
            <v>VT-EXVG201A</v>
          </cell>
          <cell r="F6122" t="str">
            <v>套</v>
          </cell>
        </row>
        <row r="6123">
          <cell r="C6123" t="str">
            <v>F-T076606A01</v>
          </cell>
          <cell r="D6123" t="str">
            <v>TPHD402</v>
          </cell>
          <cell r="E6123" t="str">
            <v>HD200</v>
          </cell>
          <cell r="F6123" t="str">
            <v>套</v>
          </cell>
        </row>
        <row r="6124">
          <cell r="C6124" t="str">
            <v>F-T076606E00</v>
          </cell>
          <cell r="D6124" t="str">
            <v>HDBT70</v>
          </cell>
          <cell r="F6124" t="str">
            <v>套</v>
          </cell>
        </row>
        <row r="6125">
          <cell r="C6125" t="str">
            <v>F-T076606E01</v>
          </cell>
          <cell r="D6125" t="str">
            <v>TPHD402</v>
          </cell>
          <cell r="F6125" t="str">
            <v>套</v>
          </cell>
        </row>
        <row r="6126">
          <cell r="C6126" t="str">
            <v>F-T076606M02</v>
          </cell>
          <cell r="D6126" t="str">
            <v>TPHD402</v>
          </cell>
          <cell r="E6126" t="str">
            <v>VT-EXHD402</v>
          </cell>
          <cell r="F6126" t="str">
            <v>套</v>
          </cell>
        </row>
        <row r="6127">
          <cell r="C6127" t="str">
            <v>F-T076606T01</v>
          </cell>
          <cell r="D6127" t="str">
            <v>TPHD402</v>
          </cell>
          <cell r="F6127" t="str">
            <v>套</v>
          </cell>
        </row>
        <row r="6128">
          <cell r="C6128" t="str">
            <v>F-T076606U02</v>
          </cell>
          <cell r="D6128" t="str">
            <v>TPHD402</v>
          </cell>
          <cell r="E6128" t="str">
            <v>VCAT-HD</v>
          </cell>
          <cell r="F6128" t="str">
            <v>套</v>
          </cell>
        </row>
        <row r="6129">
          <cell r="C6129" t="str">
            <v>F-T076607A03</v>
          </cell>
          <cell r="D6129" t="str">
            <v>TPHD402P</v>
          </cell>
          <cell r="E6129" t="str">
            <v>RTHDBT402P</v>
          </cell>
          <cell r="F6129" t="str">
            <v>套</v>
          </cell>
        </row>
        <row r="6130">
          <cell r="C6130" t="str">
            <v>F-T076607E00</v>
          </cell>
          <cell r="D6130" t="str">
            <v>HDBT70P</v>
          </cell>
          <cell r="F6130" t="str">
            <v>套</v>
          </cell>
        </row>
        <row r="6131">
          <cell r="C6131" t="str">
            <v>F-T076607E01</v>
          </cell>
          <cell r="D6131" t="str">
            <v>TPHD402P</v>
          </cell>
          <cell r="F6131" t="str">
            <v>套</v>
          </cell>
        </row>
        <row r="6132">
          <cell r="C6132" t="str">
            <v>F-T076607K01</v>
          </cell>
          <cell r="D6132" t="str">
            <v>TPHD402P</v>
          </cell>
          <cell r="E6132" t="str">
            <v>SY-HDBT-70P</v>
          </cell>
          <cell r="F6132" t="str">
            <v>套</v>
          </cell>
        </row>
        <row r="6133">
          <cell r="C6133" t="str">
            <v>F-T076607M02</v>
          </cell>
          <cell r="D6133" t="str">
            <v>TPHD402P</v>
          </cell>
          <cell r="E6133" t="str">
            <v>VT-EXHD402P</v>
          </cell>
          <cell r="F6133" t="str">
            <v>套</v>
          </cell>
        </row>
        <row r="6134">
          <cell r="C6134" t="str">
            <v>F-T076607T01</v>
          </cell>
          <cell r="D6134" t="str">
            <v>TPHD402P</v>
          </cell>
          <cell r="F6134" t="str">
            <v>套</v>
          </cell>
        </row>
        <row r="6135">
          <cell r="C6135" t="str">
            <v>F-T076607U10</v>
          </cell>
          <cell r="D6135" t="str">
            <v>TPHD402P</v>
          </cell>
          <cell r="E6135" t="str">
            <v>CM-BT10-TXRX70</v>
          </cell>
          <cell r="F6135" t="str">
            <v>套</v>
          </cell>
        </row>
        <row r="6136">
          <cell r="C6136" t="str">
            <v>F-T076608E00</v>
          </cell>
          <cell r="D6136" t="str">
            <v>HDBT100</v>
          </cell>
          <cell r="F6136" t="str">
            <v>套</v>
          </cell>
        </row>
        <row r="6137">
          <cell r="C6137" t="str">
            <v>F-T076608E01</v>
          </cell>
          <cell r="D6137" t="str">
            <v>TPHD403</v>
          </cell>
          <cell r="F6137" t="str">
            <v>套</v>
          </cell>
        </row>
        <row r="6138">
          <cell r="C6138" t="str">
            <v>F-T076608K01</v>
          </cell>
          <cell r="D6138" t="str">
            <v>TPHD403</v>
          </cell>
          <cell r="E6138" t="str">
            <v>SY-HDBT-100</v>
          </cell>
          <cell r="F6138" t="str">
            <v>套</v>
          </cell>
        </row>
        <row r="6139">
          <cell r="C6139" t="str">
            <v>F-T076608M02</v>
          </cell>
          <cell r="D6139" t="str">
            <v>TPHD403</v>
          </cell>
          <cell r="E6139" t="str">
            <v>VT-EXHD403</v>
          </cell>
          <cell r="F6139" t="str">
            <v>套</v>
          </cell>
        </row>
        <row r="6140">
          <cell r="C6140" t="str">
            <v>F-T076608T01</v>
          </cell>
          <cell r="D6140" t="str">
            <v>TPHD403</v>
          </cell>
          <cell r="F6140" t="str">
            <v>套</v>
          </cell>
        </row>
        <row r="6141">
          <cell r="C6141" t="str">
            <v>F-T076609E00</v>
          </cell>
          <cell r="D6141" t="str">
            <v>HDBT100P</v>
          </cell>
          <cell r="F6141" t="str">
            <v>套</v>
          </cell>
        </row>
        <row r="6142">
          <cell r="C6142" t="str">
            <v>F-T076609E01</v>
          </cell>
          <cell r="D6142" t="str">
            <v>TPHD403P</v>
          </cell>
          <cell r="F6142" t="str">
            <v>套</v>
          </cell>
        </row>
        <row r="6143">
          <cell r="C6143" t="str">
            <v>F-T076612E00</v>
          </cell>
          <cell r="D6143" t="str">
            <v>HDBT100PL</v>
          </cell>
          <cell r="F6143" t="str">
            <v>台</v>
          </cell>
        </row>
        <row r="6144">
          <cell r="C6144" t="str">
            <v>F-T076612E01</v>
          </cell>
          <cell r="D6144" t="str">
            <v>TPHD403PL</v>
          </cell>
          <cell r="F6144" t="str">
            <v>台</v>
          </cell>
        </row>
        <row r="6145">
          <cell r="C6145" t="str">
            <v>F-T076801U04</v>
          </cell>
          <cell r="D6145" t="str">
            <v>DIGI-VGASD2-T8</v>
          </cell>
          <cell r="E6145" t="str">
            <v>900-DIGI-VGASD2-T8</v>
          </cell>
          <cell r="F6145" t="str">
            <v>台</v>
          </cell>
        </row>
        <row r="6146">
          <cell r="C6146" t="str">
            <v>F-T096101E00</v>
          </cell>
          <cell r="D6146" t="str">
            <v>DVFBT</v>
          </cell>
          <cell r="F6146" t="str">
            <v>台</v>
          </cell>
        </row>
        <row r="6147">
          <cell r="C6147" t="str">
            <v>F-T096101E01</v>
          </cell>
          <cell r="D6147" t="str">
            <v>FODV300T</v>
          </cell>
          <cell r="F6147" t="str">
            <v>台</v>
          </cell>
        </row>
        <row r="6148">
          <cell r="C6148" t="str">
            <v>F-T096201E00</v>
          </cell>
          <cell r="D6148" t="str">
            <v>DVFBR</v>
          </cell>
          <cell r="F6148" t="str">
            <v>台</v>
          </cell>
        </row>
        <row r="6149">
          <cell r="C6149" t="str">
            <v>F-T096201E01</v>
          </cell>
          <cell r="D6149" t="str">
            <v>FODV300R</v>
          </cell>
          <cell r="F6149" t="str">
            <v>台</v>
          </cell>
        </row>
        <row r="6150">
          <cell r="C6150" t="str">
            <v>F-T096601E00</v>
          </cell>
          <cell r="D6150" t="str">
            <v>DVFB</v>
          </cell>
          <cell r="F6150" t="str">
            <v>套</v>
          </cell>
        </row>
        <row r="6151">
          <cell r="C6151" t="str">
            <v>F-T096601E01</v>
          </cell>
          <cell r="D6151" t="str">
            <v>FODV300</v>
          </cell>
          <cell r="F6151" t="str">
            <v>套</v>
          </cell>
        </row>
        <row r="6152">
          <cell r="C6152" t="str">
            <v>F-W020203M02</v>
          </cell>
          <cell r="D6152" t="str">
            <v>WVG2AL</v>
          </cell>
          <cell r="E6152" t="str">
            <v>VT-SWVG0201A</v>
          </cell>
          <cell r="F6152" t="str">
            <v>台</v>
          </cell>
        </row>
        <row r="6153">
          <cell r="C6153" t="str">
            <v>F-W020401M02</v>
          </cell>
          <cell r="D6153" t="str">
            <v>WVG4A</v>
          </cell>
          <cell r="E6153" t="str">
            <v>VT-SWVG0401A</v>
          </cell>
          <cell r="F6153" t="str">
            <v>台</v>
          </cell>
        </row>
        <row r="6154">
          <cell r="C6154" t="str">
            <v>F-W020802M02</v>
          </cell>
          <cell r="D6154" t="str">
            <v>WVG8A</v>
          </cell>
          <cell r="E6154" t="str">
            <v>VT-SWVG0801A</v>
          </cell>
          <cell r="F6154" t="str">
            <v>台</v>
          </cell>
        </row>
        <row r="6155">
          <cell r="C6155" t="str">
            <v>F-W050401D01</v>
          </cell>
          <cell r="D6155" t="str">
            <v>WHD4</v>
          </cell>
          <cell r="E6155" t="str">
            <v>KD-HDMI41</v>
          </cell>
          <cell r="F6155" t="str">
            <v>台</v>
          </cell>
        </row>
        <row r="6156">
          <cell r="C6156" t="str">
            <v>F-W050401K01</v>
          </cell>
          <cell r="D6156" t="str">
            <v>WHD4</v>
          </cell>
          <cell r="E6156" t="str">
            <v>SY-HD-S41</v>
          </cell>
          <cell r="F6156" t="str">
            <v>台</v>
          </cell>
        </row>
        <row r="6157">
          <cell r="C6157" t="str">
            <v>F-W050401M02</v>
          </cell>
          <cell r="D6157" t="str">
            <v>WHD4</v>
          </cell>
          <cell r="E6157" t="str">
            <v>VT-SWHD0401</v>
          </cell>
          <cell r="F6157" t="str">
            <v>台</v>
          </cell>
        </row>
        <row r="6158">
          <cell r="C6158" t="str">
            <v>F-W050401U10</v>
          </cell>
          <cell r="D6158" t="str">
            <v>WHD4</v>
          </cell>
          <cell r="E6158" t="str">
            <v>CM-SW4110-HD</v>
          </cell>
          <cell r="F6158" t="str">
            <v>台</v>
          </cell>
        </row>
        <row r="6159">
          <cell r="C6159" t="str">
            <v>F-W160401E00</v>
          </cell>
          <cell r="D6159" t="str">
            <v>UH0401A</v>
          </cell>
          <cell r="F6159" t="str">
            <v>台</v>
          </cell>
        </row>
        <row r="6160">
          <cell r="C6160" t="str">
            <v>F-W160401E01</v>
          </cell>
          <cell r="D6160" t="str">
            <v>WUH4A</v>
          </cell>
          <cell r="F6160" t="str">
            <v>台</v>
          </cell>
        </row>
        <row r="6161">
          <cell r="C6161" t="str">
            <v>F-X010401E00</v>
          </cell>
          <cell r="D6161" t="str">
            <v>D-CV411</v>
          </cell>
          <cell r="F6161" t="str">
            <v>张</v>
          </cell>
        </row>
        <row r="6162">
          <cell r="C6162" t="str">
            <v>F-X010401E01</v>
          </cell>
          <cell r="D6162" t="str">
            <v>D-CV411</v>
          </cell>
          <cell r="F6162" t="str">
            <v>张</v>
          </cell>
        </row>
        <row r="6163">
          <cell r="C6163" t="str">
            <v>F-X010401T01</v>
          </cell>
          <cell r="D6163" t="str">
            <v>D-CV411</v>
          </cell>
          <cell r="F6163" t="str">
            <v>台</v>
          </cell>
        </row>
        <row r="6164">
          <cell r="C6164" t="str">
            <v>F-X010801E00</v>
          </cell>
          <cell r="D6164" t="str">
            <v>MXCV8</v>
          </cell>
          <cell r="F6164" t="str">
            <v>张</v>
          </cell>
        </row>
        <row r="6165">
          <cell r="C6165" t="str">
            <v>F-X010801E01</v>
          </cell>
          <cell r="D6165" t="str">
            <v>MXCV8</v>
          </cell>
          <cell r="F6165" t="str">
            <v>张</v>
          </cell>
        </row>
        <row r="6166">
          <cell r="C6166" t="str">
            <v>F-X020401E00</v>
          </cell>
          <cell r="D6166" t="str">
            <v>MXVG4</v>
          </cell>
          <cell r="F6166" t="str">
            <v>张</v>
          </cell>
        </row>
        <row r="6167">
          <cell r="C6167" t="str">
            <v>F-X020401E01</v>
          </cell>
          <cell r="D6167" t="str">
            <v>MXVG4</v>
          </cell>
          <cell r="F6167" t="str">
            <v>张</v>
          </cell>
        </row>
        <row r="6168">
          <cell r="C6168" t="str">
            <v>F-X020801E00</v>
          </cell>
          <cell r="D6168" t="str">
            <v>MXVG8</v>
          </cell>
          <cell r="F6168" t="str">
            <v>张</v>
          </cell>
        </row>
        <row r="6169">
          <cell r="C6169" t="str">
            <v>F-X020801E01</v>
          </cell>
          <cell r="D6169" t="str">
            <v>MXVG8</v>
          </cell>
          <cell r="F6169" t="str">
            <v>张</v>
          </cell>
        </row>
        <row r="6170">
          <cell r="C6170" t="str">
            <v>F-X040401E00</v>
          </cell>
          <cell r="D6170" t="str">
            <v>MXDV4</v>
          </cell>
          <cell r="F6170" t="str">
            <v>张</v>
          </cell>
        </row>
        <row r="6171">
          <cell r="C6171" t="str">
            <v>F-X040401E01</v>
          </cell>
          <cell r="D6171" t="str">
            <v>MXDV4</v>
          </cell>
          <cell r="F6171" t="str">
            <v>张</v>
          </cell>
        </row>
        <row r="6172">
          <cell r="C6172" t="str">
            <v>F-X050401E00</v>
          </cell>
          <cell r="D6172" t="str">
            <v>MXHD4</v>
          </cell>
          <cell r="F6172" t="str">
            <v>张</v>
          </cell>
        </row>
        <row r="6173">
          <cell r="C6173" t="str">
            <v>F-X050401E01</v>
          </cell>
          <cell r="D6173" t="str">
            <v>MXHD4</v>
          </cell>
          <cell r="F6173" t="str">
            <v>张</v>
          </cell>
        </row>
        <row r="6174">
          <cell r="C6174" t="str">
            <v>F-X060801E00</v>
          </cell>
          <cell r="D6174" t="str">
            <v>MXAU8</v>
          </cell>
          <cell r="F6174" t="str">
            <v>张</v>
          </cell>
        </row>
        <row r="6175">
          <cell r="C6175" t="str">
            <v>F-X060801E01</v>
          </cell>
          <cell r="D6175" t="str">
            <v>MXAU8</v>
          </cell>
          <cell r="F6175" t="str">
            <v>张</v>
          </cell>
        </row>
        <row r="6176">
          <cell r="C6176" t="str">
            <v>F-X070801E00</v>
          </cell>
          <cell r="D6176" t="str">
            <v>MXTP8</v>
          </cell>
          <cell r="F6176" t="str">
            <v>张</v>
          </cell>
        </row>
        <row r="6177">
          <cell r="C6177" t="str">
            <v>F-X070801E01</v>
          </cell>
          <cell r="D6177" t="str">
            <v>MXTP8</v>
          </cell>
          <cell r="F6177" t="str">
            <v>张</v>
          </cell>
        </row>
        <row r="6178">
          <cell r="C6178" t="str">
            <v>F-X080401E00</v>
          </cell>
          <cell r="D6178" t="str">
            <v>D-SD411</v>
          </cell>
          <cell r="F6178" t="str">
            <v>张</v>
          </cell>
        </row>
        <row r="6179">
          <cell r="C6179" t="str">
            <v>F-X080401E01</v>
          </cell>
          <cell r="D6179" t="str">
            <v>D-SD411</v>
          </cell>
          <cell r="F6179" t="str">
            <v>张</v>
          </cell>
        </row>
        <row r="6180">
          <cell r="C6180" t="str">
            <v>F-X100801E00</v>
          </cell>
          <cell r="D6180" t="str">
            <v>MXPA8</v>
          </cell>
          <cell r="F6180" t="str">
            <v>张</v>
          </cell>
        </row>
        <row r="6181">
          <cell r="C6181" t="str">
            <v>F-X100801E01</v>
          </cell>
          <cell r="D6181" t="str">
            <v>MXPA8</v>
          </cell>
          <cell r="F6181" t="str">
            <v>张</v>
          </cell>
        </row>
        <row r="6182">
          <cell r="C6182" t="str">
            <v>F-X110801E00</v>
          </cell>
          <cell r="D6182" t="str">
            <v>MXSV8</v>
          </cell>
          <cell r="F6182" t="str">
            <v>张</v>
          </cell>
        </row>
        <row r="6183">
          <cell r="C6183" t="str">
            <v>F-X110801E01</v>
          </cell>
          <cell r="D6183" t="str">
            <v>MXSV8</v>
          </cell>
          <cell r="F6183" t="str">
            <v>张</v>
          </cell>
        </row>
        <row r="6184">
          <cell r="C6184" t="str">
            <v>F-X120801E00</v>
          </cell>
          <cell r="D6184" t="str">
            <v>MXUS8</v>
          </cell>
          <cell r="F6184" t="str">
            <v>张</v>
          </cell>
        </row>
        <row r="6185">
          <cell r="C6185" t="str">
            <v>F-X120801E01</v>
          </cell>
          <cell r="D6185" t="str">
            <v>MXUS8</v>
          </cell>
          <cell r="F6185" t="str">
            <v>张</v>
          </cell>
        </row>
        <row r="6186">
          <cell r="C6186" t="str">
            <v>F-X220401E00</v>
          </cell>
          <cell r="D6186" t="str">
            <v>4IVG</v>
          </cell>
          <cell r="F6186" t="str">
            <v>张</v>
          </cell>
        </row>
        <row r="6187">
          <cell r="C6187" t="str">
            <v>F-X220401E01</v>
          </cell>
          <cell r="D6187" t="str">
            <v>MMX-4I-VG</v>
          </cell>
          <cell r="F6187" t="str">
            <v>张</v>
          </cell>
        </row>
        <row r="6188">
          <cell r="C6188" t="str">
            <v>F-X220401T01</v>
          </cell>
          <cell r="D6188" t="str">
            <v>MMX-4I-VG</v>
          </cell>
          <cell r="F6188" t="str">
            <v>张</v>
          </cell>
        </row>
        <row r="6189">
          <cell r="C6189" t="str">
            <v>F-X220402E00</v>
          </cell>
          <cell r="D6189" t="str">
            <v>MMX-4I-VA</v>
          </cell>
          <cell r="F6189" t="str">
            <v>张</v>
          </cell>
        </row>
        <row r="6190">
          <cell r="C6190" t="str">
            <v>F-X220402E01</v>
          </cell>
          <cell r="D6190" t="str">
            <v>MMX-4I-VA</v>
          </cell>
          <cell r="F6190" t="str">
            <v>张</v>
          </cell>
        </row>
        <row r="6191">
          <cell r="C6191" t="str">
            <v>F-X240401E00</v>
          </cell>
          <cell r="D6191" t="str">
            <v>4IDV</v>
          </cell>
          <cell r="F6191" t="str">
            <v>张</v>
          </cell>
        </row>
        <row r="6192">
          <cell r="C6192" t="str">
            <v>F-X240401E01</v>
          </cell>
          <cell r="D6192" t="str">
            <v>MMX-4I-DV</v>
          </cell>
          <cell r="F6192" t="str">
            <v>张</v>
          </cell>
        </row>
        <row r="6193">
          <cell r="C6193" t="str">
            <v>F-X240401T01</v>
          </cell>
          <cell r="D6193" t="str">
            <v>MMX-4I-DV</v>
          </cell>
          <cell r="F6193" t="str">
            <v>张</v>
          </cell>
        </row>
        <row r="6194">
          <cell r="C6194" t="str">
            <v>F-X250401E00</v>
          </cell>
          <cell r="D6194" t="str">
            <v>4IHD</v>
          </cell>
          <cell r="F6194" t="str">
            <v>张</v>
          </cell>
        </row>
        <row r="6195">
          <cell r="C6195" t="str">
            <v>F-X250401E01</v>
          </cell>
          <cell r="D6195" t="str">
            <v>MMX-4I-HD</v>
          </cell>
          <cell r="F6195" t="str">
            <v>张</v>
          </cell>
        </row>
        <row r="6196">
          <cell r="C6196" t="str">
            <v>F-X250401T01</v>
          </cell>
          <cell r="D6196" t="str">
            <v>MMX-4I-HD</v>
          </cell>
          <cell r="F6196" t="str">
            <v>张</v>
          </cell>
        </row>
        <row r="6197">
          <cell r="C6197" t="str">
            <v>F-X250402U04</v>
          </cell>
          <cell r="D6197" t="str">
            <v>FLX-HI4A</v>
          </cell>
          <cell r="E6197" t="str">
            <v>FLX-HI4A</v>
          </cell>
          <cell r="F6197" t="str">
            <v>张</v>
          </cell>
        </row>
        <row r="6198">
          <cell r="C6198" t="str">
            <v>F-X254221C01</v>
          </cell>
          <cell r="D6198" t="str">
            <v>4I-HD/DV/VG/VG</v>
          </cell>
          <cell r="F6198" t="str">
            <v>张</v>
          </cell>
        </row>
        <row r="6199">
          <cell r="C6199" t="str">
            <v>F-X270401E00</v>
          </cell>
          <cell r="D6199" t="str">
            <v>4ITP</v>
          </cell>
          <cell r="F6199" t="str">
            <v>张</v>
          </cell>
        </row>
        <row r="6200">
          <cell r="C6200" t="str">
            <v>F-X270401E01</v>
          </cell>
          <cell r="D6200" t="str">
            <v>MMX-4I-TP</v>
          </cell>
          <cell r="F6200" t="str">
            <v>张</v>
          </cell>
        </row>
        <row r="6201">
          <cell r="C6201" t="str">
            <v>F-X270401T01</v>
          </cell>
          <cell r="D6201" t="str">
            <v>MMX-4I-TP</v>
          </cell>
          <cell r="F6201" t="str">
            <v>张</v>
          </cell>
        </row>
        <row r="6202">
          <cell r="C6202" t="str">
            <v>F-X270402U04</v>
          </cell>
          <cell r="D6202" t="str">
            <v>4ITP</v>
          </cell>
          <cell r="E6202" t="str">
            <v>FLX-BI4</v>
          </cell>
          <cell r="F6202" t="str">
            <v>张</v>
          </cell>
        </row>
        <row r="6203">
          <cell r="C6203" t="str">
            <v>F-X280401E00</v>
          </cell>
          <cell r="D6203" t="str">
            <v>4ISD</v>
          </cell>
          <cell r="F6203" t="str">
            <v>张</v>
          </cell>
        </row>
        <row r="6204">
          <cell r="C6204" t="str">
            <v>F-X280401E01</v>
          </cell>
          <cell r="D6204" t="str">
            <v>MMX-4I-SD</v>
          </cell>
          <cell r="F6204" t="str">
            <v>张</v>
          </cell>
        </row>
        <row r="6205">
          <cell r="C6205" t="str">
            <v>F-X290401E00</v>
          </cell>
          <cell r="D6205" t="str">
            <v>MMX-4I-FO</v>
          </cell>
          <cell r="F6205" t="str">
            <v>张</v>
          </cell>
        </row>
        <row r="6206">
          <cell r="C6206" t="str">
            <v>F-X290401E01</v>
          </cell>
          <cell r="D6206" t="str">
            <v>MMX-4I-FO</v>
          </cell>
          <cell r="F6206" t="str">
            <v>张</v>
          </cell>
        </row>
        <row r="6207">
          <cell r="C6207" t="str">
            <v>F-X298751C01</v>
          </cell>
          <cell r="D6207" t="str">
            <v>4I-FO/SD/TP/HD</v>
          </cell>
          <cell r="F6207" t="str">
            <v>张</v>
          </cell>
        </row>
        <row r="6208">
          <cell r="C6208" t="str">
            <v>F-X320401E00</v>
          </cell>
          <cell r="D6208" t="str">
            <v>4OVG</v>
          </cell>
          <cell r="F6208" t="str">
            <v>张</v>
          </cell>
        </row>
        <row r="6209">
          <cell r="C6209" t="str">
            <v>F-X320401E01</v>
          </cell>
          <cell r="D6209" t="str">
            <v>MMX-4O-VG</v>
          </cell>
          <cell r="F6209" t="str">
            <v>张</v>
          </cell>
        </row>
        <row r="6210">
          <cell r="C6210" t="str">
            <v>F-X320401T01</v>
          </cell>
          <cell r="D6210" t="str">
            <v>MMX-4O-VG</v>
          </cell>
          <cell r="F6210" t="str">
            <v>张</v>
          </cell>
        </row>
        <row r="6211">
          <cell r="C6211" t="str">
            <v>F-X340401E00</v>
          </cell>
          <cell r="D6211" t="str">
            <v>4ODV</v>
          </cell>
          <cell r="F6211" t="str">
            <v>张</v>
          </cell>
        </row>
        <row r="6212">
          <cell r="C6212" t="str">
            <v>F-X340401E01</v>
          </cell>
          <cell r="D6212" t="str">
            <v>MMX-4O-DV</v>
          </cell>
          <cell r="F6212" t="str">
            <v>张</v>
          </cell>
        </row>
        <row r="6213">
          <cell r="C6213" t="str">
            <v>F-X340401T01</v>
          </cell>
          <cell r="D6213" t="str">
            <v>MMX-4O-DV</v>
          </cell>
          <cell r="F6213" t="str">
            <v>张</v>
          </cell>
        </row>
        <row r="6214">
          <cell r="C6214" t="str">
            <v>F-X340402E00</v>
          </cell>
          <cell r="D6214" t="str">
            <v>4ODV-S</v>
          </cell>
          <cell r="F6214" t="str">
            <v>张</v>
          </cell>
        </row>
        <row r="6215">
          <cell r="C6215" t="str">
            <v>F-X340402E01</v>
          </cell>
          <cell r="D6215" t="str">
            <v>4ODV-S</v>
          </cell>
          <cell r="F6215" t="str">
            <v>张</v>
          </cell>
        </row>
        <row r="6216">
          <cell r="C6216" t="str">
            <v>F-X344551C01</v>
          </cell>
          <cell r="D6216" t="str">
            <v>4O-DV/DV/HD/HD</v>
          </cell>
          <cell r="F6216" t="str">
            <v>张</v>
          </cell>
        </row>
        <row r="6217">
          <cell r="C6217" t="str">
            <v>F-X350401E00</v>
          </cell>
          <cell r="D6217" t="str">
            <v>4OHD</v>
          </cell>
          <cell r="F6217" t="str">
            <v>张</v>
          </cell>
        </row>
        <row r="6218">
          <cell r="C6218" t="str">
            <v>F-X350401E01</v>
          </cell>
          <cell r="D6218" t="str">
            <v>MMX-4O-HD</v>
          </cell>
          <cell r="F6218" t="str">
            <v>张</v>
          </cell>
        </row>
        <row r="6219">
          <cell r="C6219" t="str">
            <v>F-X350401T01</v>
          </cell>
          <cell r="D6219" t="str">
            <v>MMX-4O-HD</v>
          </cell>
          <cell r="F6219" t="str">
            <v>张</v>
          </cell>
        </row>
        <row r="6220">
          <cell r="C6220" t="str">
            <v>F-X350402U04</v>
          </cell>
          <cell r="D6220" t="str">
            <v>FLX-HO4A</v>
          </cell>
          <cell r="E6220" t="str">
            <v>FLX-HO4A</v>
          </cell>
          <cell r="F6220" t="str">
            <v>张</v>
          </cell>
        </row>
        <row r="6221">
          <cell r="C6221" t="str">
            <v>F-X370401E00</v>
          </cell>
          <cell r="D6221" t="str">
            <v>4OTP</v>
          </cell>
          <cell r="F6221" t="str">
            <v>张</v>
          </cell>
        </row>
        <row r="6222">
          <cell r="C6222" t="str">
            <v>F-X370401E01</v>
          </cell>
          <cell r="D6222" t="str">
            <v>MMX-4O-TP</v>
          </cell>
          <cell r="F6222" t="str">
            <v>张</v>
          </cell>
        </row>
        <row r="6223">
          <cell r="C6223" t="str">
            <v>F-X370401T01</v>
          </cell>
          <cell r="D6223" t="str">
            <v>MMX-4O-TP</v>
          </cell>
          <cell r="F6223" t="str">
            <v>张</v>
          </cell>
        </row>
        <row r="6224">
          <cell r="C6224" t="str">
            <v>F-X370402U04</v>
          </cell>
          <cell r="D6224" t="str">
            <v>FLX-BO4A</v>
          </cell>
          <cell r="E6224" t="str">
            <v>FLX-BO4A</v>
          </cell>
          <cell r="F6224" t="str">
            <v>张</v>
          </cell>
        </row>
        <row r="6225">
          <cell r="C6225" t="str">
            <v>F-X380401E00</v>
          </cell>
          <cell r="D6225" t="str">
            <v>4OSD</v>
          </cell>
          <cell r="F6225" t="str">
            <v>张</v>
          </cell>
        </row>
        <row r="6226">
          <cell r="C6226" t="str">
            <v>F-X380401E01</v>
          </cell>
          <cell r="D6226" t="str">
            <v>MMX-4O-SD</v>
          </cell>
          <cell r="F6226" t="str">
            <v>张</v>
          </cell>
        </row>
        <row r="6227">
          <cell r="C6227" t="str">
            <v>F-X390401E00</v>
          </cell>
          <cell r="D6227" t="str">
            <v>MMX-4O-FO</v>
          </cell>
          <cell r="F6227" t="str">
            <v>张</v>
          </cell>
        </row>
        <row r="6228">
          <cell r="C6228" t="str">
            <v>F-X390401E01</v>
          </cell>
          <cell r="D6228" t="str">
            <v>MMX-4O-FO</v>
          </cell>
          <cell r="F6228" t="str">
            <v>张</v>
          </cell>
        </row>
        <row r="6229">
          <cell r="C6229" t="str">
            <v>F-X398721C01</v>
          </cell>
          <cell r="D6229" t="str">
            <v>4O-FO/SD/TP/VG</v>
          </cell>
          <cell r="F6229" t="str">
            <v>张</v>
          </cell>
        </row>
        <row r="6230">
          <cell r="C6230" t="str">
            <v>F-A000003E01</v>
          </cell>
          <cell r="D6230" t="str">
            <v>P-ICR</v>
          </cell>
          <cell r="F6230" t="str">
            <v>PCS</v>
          </cell>
        </row>
        <row r="6231">
          <cell r="C6231" t="str">
            <v>F-A000004E01</v>
          </cell>
          <cell r="D6231" t="str">
            <v>P-IC</v>
          </cell>
          <cell r="F6231" t="str">
            <v>PCS</v>
          </cell>
        </row>
        <row r="6232">
          <cell r="C6232" t="str">
            <v>F-A707201M02</v>
          </cell>
          <cell r="D6232" t="str">
            <v>D-1001</v>
          </cell>
          <cell r="E6232" t="str">
            <v>VT-DCS308</v>
          </cell>
          <cell r="F6232" t="str">
            <v>台</v>
          </cell>
        </row>
        <row r="6233">
          <cell r="C6233" t="str">
            <v>F-A707301C04</v>
          </cell>
          <cell r="D6233" t="str">
            <v>D-3001</v>
          </cell>
          <cell r="E6233" t="str">
            <v>BRCCU-1</v>
          </cell>
          <cell r="F6233" t="str">
            <v>台</v>
          </cell>
        </row>
        <row r="6234">
          <cell r="C6234" t="str">
            <v>F-A707301E00</v>
          </cell>
          <cell r="D6234" t="str">
            <v>D-3001</v>
          </cell>
          <cell r="F6234" t="str">
            <v>台</v>
          </cell>
        </row>
        <row r="6235">
          <cell r="C6235" t="str">
            <v>F-A707301E01</v>
          </cell>
          <cell r="D6235" t="str">
            <v>D-3001</v>
          </cell>
          <cell r="F6235" t="str">
            <v>台</v>
          </cell>
        </row>
        <row r="6236">
          <cell r="C6236" t="str">
            <v>F-A707301T01</v>
          </cell>
          <cell r="D6236" t="str">
            <v>D-3001</v>
          </cell>
          <cell r="F6236" t="str">
            <v>台</v>
          </cell>
        </row>
        <row r="6237">
          <cell r="C6237" t="str">
            <v>F-A707302C04</v>
          </cell>
          <cell r="D6237" t="str">
            <v>D-3002</v>
          </cell>
          <cell r="E6237" t="str">
            <v>BRCCU-2</v>
          </cell>
          <cell r="F6237" t="str">
            <v>台</v>
          </cell>
        </row>
        <row r="6238">
          <cell r="C6238" t="str">
            <v>F-A707302E00</v>
          </cell>
          <cell r="D6238" t="str">
            <v>D-3002</v>
          </cell>
          <cell r="F6238" t="str">
            <v>台</v>
          </cell>
        </row>
        <row r="6239">
          <cell r="C6239" t="str">
            <v>F-A707302E01</v>
          </cell>
          <cell r="D6239" t="str">
            <v>D-3002</v>
          </cell>
          <cell r="F6239" t="str">
            <v>台</v>
          </cell>
        </row>
        <row r="6240">
          <cell r="C6240" t="str">
            <v>F-A707302T01</v>
          </cell>
          <cell r="D6240" t="str">
            <v>D-3002</v>
          </cell>
          <cell r="F6240" t="str">
            <v>台</v>
          </cell>
        </row>
        <row r="6241">
          <cell r="C6241" t="str">
            <v>F-A717301E00</v>
          </cell>
          <cell r="D6241" t="str">
            <v>CAT-RE</v>
          </cell>
          <cell r="F6241" t="str">
            <v>台</v>
          </cell>
        </row>
        <row r="6242">
          <cell r="C6242" t="str">
            <v>F-A717301E01</v>
          </cell>
          <cell r="D6242" t="str">
            <v>CAT-RE</v>
          </cell>
          <cell r="F6242" t="str">
            <v>台</v>
          </cell>
        </row>
        <row r="6243">
          <cell r="C6243" t="str">
            <v>F-A727201E01</v>
          </cell>
          <cell r="D6243" t="str">
            <v>D-2201C</v>
          </cell>
          <cell r="F6243" t="str">
            <v>台</v>
          </cell>
        </row>
        <row r="6244">
          <cell r="C6244" t="str">
            <v>F-A727201M02</v>
          </cell>
          <cell r="D6244" t="str">
            <v>D-2201C</v>
          </cell>
          <cell r="E6244" t="str">
            <v>VT-DCS318C</v>
          </cell>
          <cell r="F6244" t="str">
            <v>台</v>
          </cell>
        </row>
        <row r="6245">
          <cell r="C6245" t="str">
            <v>F-A727202E01</v>
          </cell>
          <cell r="D6245" t="str">
            <v>D-2202C</v>
          </cell>
          <cell r="F6245" t="str">
            <v>台</v>
          </cell>
        </row>
        <row r="6246">
          <cell r="C6246" t="str">
            <v>F-A727202M02</v>
          </cell>
          <cell r="D6246" t="str">
            <v>D-2202C</v>
          </cell>
          <cell r="E6246" t="str">
            <v>VT-DCS328CV</v>
          </cell>
          <cell r="F6246" t="str">
            <v>台</v>
          </cell>
        </row>
        <row r="6247">
          <cell r="C6247" t="str">
            <v>F-A727207E01</v>
          </cell>
          <cell r="D6247" t="str">
            <v>D-2301C</v>
          </cell>
          <cell r="F6247" t="str">
            <v>台</v>
          </cell>
        </row>
        <row r="6248">
          <cell r="C6248" t="str">
            <v>F-A727208E01</v>
          </cell>
          <cell r="D6248" t="str">
            <v>D-2302C</v>
          </cell>
          <cell r="F6248" t="str">
            <v>台</v>
          </cell>
        </row>
        <row r="6249">
          <cell r="C6249" t="str">
            <v>F-A727301E01</v>
          </cell>
          <cell r="D6249" t="str">
            <v>D-3201C</v>
          </cell>
          <cell r="F6249" t="str">
            <v>台</v>
          </cell>
        </row>
        <row r="6250">
          <cell r="C6250" t="str">
            <v>F-A727302C04</v>
          </cell>
          <cell r="D6250" t="str">
            <v>D-3202C</v>
          </cell>
          <cell r="E6250" t="str">
            <v>BRMV2-C</v>
          </cell>
          <cell r="F6250" t="str">
            <v>台</v>
          </cell>
        </row>
        <row r="6251">
          <cell r="C6251" t="str">
            <v>F-A727302E01</v>
          </cell>
          <cell r="D6251" t="str">
            <v>D-3202C</v>
          </cell>
          <cell r="F6251" t="str">
            <v>台</v>
          </cell>
        </row>
        <row r="6252">
          <cell r="C6252" t="str">
            <v>F-A727307C04</v>
          </cell>
          <cell r="D6252" t="str">
            <v>D-3301C</v>
          </cell>
          <cell r="E6252" t="str">
            <v>BRM5-C</v>
          </cell>
          <cell r="F6252" t="str">
            <v>台</v>
          </cell>
        </row>
        <row r="6253">
          <cell r="C6253" t="str">
            <v>F-A737301E01</v>
          </cell>
          <cell r="D6253" t="str">
            <v>D-3701</v>
          </cell>
          <cell r="F6253" t="str">
            <v>台</v>
          </cell>
        </row>
        <row r="6254">
          <cell r="C6254" t="str">
            <v>F-A747201E01</v>
          </cell>
          <cell r="D6254" t="str">
            <v>D-2201D</v>
          </cell>
          <cell r="F6254" t="str">
            <v>台</v>
          </cell>
        </row>
        <row r="6255">
          <cell r="C6255" t="str">
            <v>F-A747201M02</v>
          </cell>
          <cell r="D6255" t="str">
            <v>D-2201D</v>
          </cell>
          <cell r="E6255" t="str">
            <v>VT-DCS318D</v>
          </cell>
          <cell r="F6255" t="str">
            <v>台</v>
          </cell>
        </row>
        <row r="6256">
          <cell r="C6256" t="str">
            <v>F-A747202E01</v>
          </cell>
          <cell r="D6256" t="str">
            <v>D-2202D</v>
          </cell>
          <cell r="F6256" t="str">
            <v>台</v>
          </cell>
        </row>
        <row r="6257">
          <cell r="C6257" t="str">
            <v>F-A747202M02</v>
          </cell>
          <cell r="D6257" t="str">
            <v>D-2202D</v>
          </cell>
          <cell r="E6257" t="str">
            <v>VT-DCS328DV</v>
          </cell>
          <cell r="F6257" t="str">
            <v>台</v>
          </cell>
        </row>
        <row r="6258">
          <cell r="C6258" t="str">
            <v>F-A747203E01</v>
          </cell>
          <cell r="D6258" t="str">
            <v>D-2202DN</v>
          </cell>
          <cell r="F6258" t="str">
            <v>台</v>
          </cell>
        </row>
        <row r="6259">
          <cell r="C6259" t="str">
            <v>F-A747301E01</v>
          </cell>
          <cell r="D6259" t="str">
            <v>D-3201D</v>
          </cell>
          <cell r="F6259" t="str">
            <v>台</v>
          </cell>
        </row>
        <row r="6260">
          <cell r="C6260" t="str">
            <v>F-A747302C04</v>
          </cell>
          <cell r="D6260" t="str">
            <v>D-3202D</v>
          </cell>
          <cell r="E6260" t="str">
            <v>BRMV2-D</v>
          </cell>
          <cell r="F6260" t="str">
            <v>台</v>
          </cell>
        </row>
        <row r="6261">
          <cell r="C6261" t="str">
            <v>F-A747302E01</v>
          </cell>
          <cell r="D6261" t="str">
            <v>D-3202D</v>
          </cell>
          <cell r="F6261" t="str">
            <v>台</v>
          </cell>
        </row>
        <row r="6262">
          <cell r="C6262" t="str">
            <v>F-A747307C04</v>
          </cell>
          <cell r="D6262" t="str">
            <v>D-3301D</v>
          </cell>
          <cell r="E6262" t="str">
            <v>BRM5-D</v>
          </cell>
          <cell r="F6262" t="str">
            <v>台</v>
          </cell>
        </row>
        <row r="6263">
          <cell r="C6263" t="str">
            <v>F-A757301C04</v>
          </cell>
          <cell r="D6263" t="str">
            <v>D-3300</v>
          </cell>
          <cell r="E6263" t="str">
            <v>BRM5</v>
          </cell>
          <cell r="F6263" t="str">
            <v>台</v>
          </cell>
        </row>
        <row r="6264">
          <cell r="C6264" t="str">
            <v>F-A767201E01</v>
          </cell>
          <cell r="D6264" t="str">
            <v>D-2304</v>
          </cell>
          <cell r="F6264" t="str">
            <v>台</v>
          </cell>
        </row>
        <row r="6265">
          <cell r="C6265" t="str">
            <v>F-A807201E00</v>
          </cell>
          <cell r="D6265" t="str">
            <v>I-1001-8</v>
          </cell>
          <cell r="F6265" t="str">
            <v>台</v>
          </cell>
        </row>
        <row r="6266">
          <cell r="C6266" t="str">
            <v>F-A807201E01</v>
          </cell>
          <cell r="D6266" t="str">
            <v>I-1001-8</v>
          </cell>
          <cell r="F6266" t="str">
            <v>台</v>
          </cell>
        </row>
        <row r="6267">
          <cell r="C6267" t="str">
            <v>F-A807202E00</v>
          </cell>
          <cell r="D6267" t="str">
            <v>I-1001-16</v>
          </cell>
          <cell r="F6267" t="str">
            <v>台</v>
          </cell>
        </row>
        <row r="6268">
          <cell r="C6268" t="str">
            <v>F-A807202E01</v>
          </cell>
          <cell r="D6268" t="str">
            <v>I-1001-16</v>
          </cell>
          <cell r="F6268" t="str">
            <v>台</v>
          </cell>
        </row>
        <row r="6269">
          <cell r="C6269" t="str">
            <v>F-A807301E01</v>
          </cell>
          <cell r="D6269" t="str">
            <v>I-3001-8</v>
          </cell>
          <cell r="F6269" t="str">
            <v>台</v>
          </cell>
        </row>
        <row r="6270">
          <cell r="C6270" t="str">
            <v>F-A807301T01</v>
          </cell>
          <cell r="D6270" t="str">
            <v>I-3001-8</v>
          </cell>
          <cell r="F6270" t="str">
            <v>台</v>
          </cell>
        </row>
        <row r="6271">
          <cell r="C6271" t="str">
            <v>F-A817201E00</v>
          </cell>
          <cell r="D6271" t="str">
            <v>I-1002</v>
          </cell>
          <cell r="F6271" t="str">
            <v>台</v>
          </cell>
        </row>
        <row r="6272">
          <cell r="C6272" t="str">
            <v>F-A817201E01</v>
          </cell>
          <cell r="D6272" t="str">
            <v>I-1002</v>
          </cell>
          <cell r="F6272" t="str">
            <v>台</v>
          </cell>
        </row>
        <row r="6273">
          <cell r="C6273" t="str">
            <v>F-A837201E00</v>
          </cell>
          <cell r="D6273" t="str">
            <v>I-2803</v>
          </cell>
          <cell r="F6273" t="str">
            <v>台</v>
          </cell>
        </row>
        <row r="6274">
          <cell r="C6274" t="str">
            <v>F-A837201E01</v>
          </cell>
          <cell r="D6274" t="str">
            <v>I-2803</v>
          </cell>
          <cell r="F6274" t="str">
            <v>台</v>
          </cell>
        </row>
        <row r="6275">
          <cell r="C6275" t="str">
            <v>F-A837201T01</v>
          </cell>
          <cell r="D6275" t="str">
            <v>I-2803</v>
          </cell>
          <cell r="F6275" t="str">
            <v>台</v>
          </cell>
        </row>
        <row r="6276">
          <cell r="C6276" t="str">
            <v>F-A847201E00</v>
          </cell>
          <cell r="D6276" t="str">
            <v>I-2804-40</v>
          </cell>
          <cell r="F6276" t="str">
            <v>台</v>
          </cell>
        </row>
        <row r="6277">
          <cell r="C6277" t="str">
            <v>F-A847201E01</v>
          </cell>
          <cell r="D6277" t="str">
            <v>I-2804-40</v>
          </cell>
          <cell r="F6277" t="str">
            <v>台</v>
          </cell>
        </row>
        <row r="6278">
          <cell r="C6278" t="str">
            <v>F-I415403B01</v>
          </cell>
          <cell r="D6278" t="str">
            <v>NDS-TCB1</v>
          </cell>
          <cell r="E6278" t="str">
            <v>NDS-TCB1</v>
          </cell>
          <cell r="F6278" t="str">
            <v>台</v>
          </cell>
        </row>
        <row r="6279">
          <cell r="C6279" t="str">
            <v>F-I415805B01</v>
          </cell>
          <cell r="D6279" t="str">
            <v>NDS-TCB2</v>
          </cell>
          <cell r="E6279" t="str">
            <v>NDS-TCB2</v>
          </cell>
          <cell r="F6279" t="str">
            <v>台</v>
          </cell>
        </row>
        <row r="6280">
          <cell r="C6280" t="str">
            <v>F-I465103N01</v>
          </cell>
          <cell r="D6280" t="str">
            <v>EasyConnect Control-EU</v>
          </cell>
          <cell r="E6280" t="str">
            <v>EasyConnect Control-EU</v>
          </cell>
          <cell r="F6280" t="str">
            <v>台</v>
          </cell>
        </row>
        <row r="6281">
          <cell r="C6281" t="str">
            <v>F-I465203N01</v>
          </cell>
          <cell r="D6281" t="str">
            <v>EasyConnect Control-AUS</v>
          </cell>
          <cell r="E6281" t="str">
            <v>EasyConnect Control-AUS</v>
          </cell>
          <cell r="F6281" t="str">
            <v>台</v>
          </cell>
        </row>
        <row r="6282">
          <cell r="C6282" t="str">
            <v>F-I465403N01</v>
          </cell>
          <cell r="D6282" t="str">
            <v>EasyConnect Control-Uni</v>
          </cell>
          <cell r="E6282" t="str">
            <v>EasyConnect Control-Uni</v>
          </cell>
          <cell r="F6282" t="str">
            <v>台</v>
          </cell>
        </row>
        <row r="6283">
          <cell r="C6283" t="str">
            <v>F-I465703N01</v>
          </cell>
          <cell r="D6283" t="str">
            <v>EasyConnect Control-DK</v>
          </cell>
          <cell r="E6283" t="str">
            <v>EasyConnect Control-DK</v>
          </cell>
          <cell r="F6283" t="str">
            <v>台</v>
          </cell>
        </row>
        <row r="6284">
          <cell r="C6284" t="str">
            <v>F-I475102F01</v>
          </cell>
          <cell r="D6284" t="str">
            <v>TTBC</v>
          </cell>
          <cell r="F6284" t="str">
            <v>台</v>
          </cell>
        </row>
        <row r="6285">
          <cell r="C6285" t="str">
            <v>F-I475103N01</v>
          </cell>
          <cell r="D6285" t="str">
            <v>EasyConnect Power-EU</v>
          </cell>
          <cell r="E6285" t="str">
            <v>EasyConnect Power-EU</v>
          </cell>
          <cell r="F6285" t="str">
            <v>台</v>
          </cell>
        </row>
        <row r="6286">
          <cell r="C6286" t="str">
            <v>F-I475104F01</v>
          </cell>
          <cell r="D6286" t="str">
            <v>TTB4</v>
          </cell>
          <cell r="F6286" t="str">
            <v>台</v>
          </cell>
        </row>
        <row r="6287">
          <cell r="C6287" t="str">
            <v>F-I475203N01</v>
          </cell>
          <cell r="D6287" t="str">
            <v>EasyConnect Power-AUS</v>
          </cell>
          <cell r="E6287" t="str">
            <v>EasyConnect Power-AUS</v>
          </cell>
          <cell r="F6287" t="str">
            <v>台</v>
          </cell>
        </row>
        <row r="6288">
          <cell r="C6288" t="str">
            <v>F-I475403N01</v>
          </cell>
          <cell r="D6288" t="str">
            <v>EasyConnect Power-Uni</v>
          </cell>
          <cell r="E6288" t="str">
            <v>EasyConnect Power-Uni</v>
          </cell>
          <cell r="F6288" t="str">
            <v>台</v>
          </cell>
        </row>
        <row r="6289">
          <cell r="C6289" t="str">
            <v>F-I475405S01</v>
          </cell>
          <cell r="D6289" t="str">
            <v>TSCR-C6-BB-UN</v>
          </cell>
          <cell r="E6289" t="str">
            <v>TSCR-C6-BB-UN</v>
          </cell>
          <cell r="F6289" t="str">
            <v>台</v>
          </cell>
        </row>
        <row r="6290">
          <cell r="C6290" t="str">
            <v>F-I475406I01</v>
          </cell>
          <cell r="D6290" t="str">
            <v>SCC-BP-2UP</v>
          </cell>
          <cell r="E6290" t="str">
            <v>SCC-BP-2UP</v>
          </cell>
          <cell r="F6290" t="str">
            <v>台</v>
          </cell>
        </row>
        <row r="6291">
          <cell r="C6291" t="str">
            <v>F-I475703N01</v>
          </cell>
          <cell r="D6291" t="str">
            <v>EasyConnect Power-DK</v>
          </cell>
          <cell r="E6291" t="str">
            <v>EasyConnect Power-DK</v>
          </cell>
          <cell r="F6291" t="str">
            <v>台</v>
          </cell>
        </row>
        <row r="6292">
          <cell r="C6292" t="str">
            <v>C000601E00</v>
          </cell>
          <cell r="D6292" t="str">
            <v>SC61D</v>
          </cell>
          <cell r="F6292" t="str">
            <v>台</v>
          </cell>
        </row>
        <row r="6293">
          <cell r="C6293" t="str">
            <v>C000601E01</v>
          </cell>
          <cell r="D6293" t="str">
            <v>SC61D</v>
          </cell>
          <cell r="F6293" t="str">
            <v>台</v>
          </cell>
        </row>
        <row r="6294">
          <cell r="C6294" t="str">
            <v>C000601M02</v>
          </cell>
          <cell r="D6294" t="str">
            <v>SC61D</v>
          </cell>
          <cell r="E6294" t="str">
            <v>VT-SC601H</v>
          </cell>
          <cell r="F6294" t="str">
            <v>台</v>
          </cell>
        </row>
        <row r="6295">
          <cell r="C6295" t="str">
            <v>C000601T01</v>
          </cell>
          <cell r="D6295" t="str">
            <v>SC61D</v>
          </cell>
          <cell r="F6295" t="str">
            <v>台</v>
          </cell>
        </row>
        <row r="6296">
          <cell r="C6296" t="str">
            <v>C000601U02</v>
          </cell>
          <cell r="D6296" t="str">
            <v>SC61D</v>
          </cell>
          <cell r="E6296" t="str">
            <v>VSC-51</v>
          </cell>
          <cell r="F6296" t="str">
            <v>台</v>
          </cell>
        </row>
        <row r="6297">
          <cell r="C6297" t="str">
            <v>C000601U08</v>
          </cell>
          <cell r="D6297" t="str">
            <v>SC61D</v>
          </cell>
          <cell r="E6297" t="str">
            <v>SP-6VA1S</v>
          </cell>
          <cell r="F6297" t="str">
            <v>台</v>
          </cell>
        </row>
        <row r="6298">
          <cell r="C6298" t="str">
            <v>C000901U05</v>
          </cell>
          <cell r="D6298" t="str">
            <v>SC91D</v>
          </cell>
          <cell r="E6298" t="str">
            <v>SC-PRE-9A</v>
          </cell>
          <cell r="F6298" t="str">
            <v>台</v>
          </cell>
        </row>
        <row r="6299">
          <cell r="C6299" t="str">
            <v>C000902E00</v>
          </cell>
          <cell r="D6299" t="str">
            <v>SC91DM</v>
          </cell>
          <cell r="F6299" t="str">
            <v>台</v>
          </cell>
        </row>
        <row r="6300">
          <cell r="C6300" t="str">
            <v>C000902E01</v>
          </cell>
          <cell r="D6300" t="str">
            <v>SC91DM</v>
          </cell>
          <cell r="F6300" t="str">
            <v>台</v>
          </cell>
        </row>
        <row r="6301">
          <cell r="C6301" t="str">
            <v>C000902M02</v>
          </cell>
          <cell r="D6301" t="str">
            <v>SC91DM</v>
          </cell>
          <cell r="E6301" t="str">
            <v>VT-SC901HVG</v>
          </cell>
          <cell r="F6301" t="str">
            <v>台</v>
          </cell>
        </row>
        <row r="6302">
          <cell r="C6302" t="str">
            <v>C000902T01</v>
          </cell>
          <cell r="D6302" t="str">
            <v>SC91DM</v>
          </cell>
          <cell r="F6302" t="str">
            <v>台</v>
          </cell>
        </row>
        <row r="6303">
          <cell r="C6303" t="str">
            <v>C000902U05</v>
          </cell>
          <cell r="D6303" t="str">
            <v>SC91DM</v>
          </cell>
          <cell r="E6303" t="str">
            <v>PRE-SC-9A</v>
          </cell>
          <cell r="F6303" t="str">
            <v>台</v>
          </cell>
        </row>
        <row r="6304">
          <cell r="C6304" t="str">
            <v>C001201E00</v>
          </cell>
          <cell r="D6304" t="str">
            <v>PS121</v>
          </cell>
          <cell r="F6304" t="str">
            <v>台</v>
          </cell>
        </row>
        <row r="6305">
          <cell r="C6305" t="str">
            <v>C001201E01</v>
          </cell>
          <cell r="D6305" t="str">
            <v>PS121</v>
          </cell>
          <cell r="F6305" t="str">
            <v>台</v>
          </cell>
        </row>
        <row r="6306">
          <cell r="C6306" t="str">
            <v>C001201U07</v>
          </cell>
          <cell r="D6306" t="str">
            <v>PS121</v>
          </cell>
          <cell r="E6306" t="str">
            <v>AT-DRC444</v>
          </cell>
          <cell r="F6306" t="str">
            <v>台</v>
          </cell>
        </row>
        <row r="6307">
          <cell r="C6307" t="str">
            <v>F046102E00</v>
          </cell>
          <cell r="D6307" t="str">
            <v>FODV301T</v>
          </cell>
          <cell r="F6307" t="str">
            <v>台</v>
          </cell>
        </row>
        <row r="6308">
          <cell r="C6308" t="str">
            <v>F046102E01</v>
          </cell>
          <cell r="D6308" t="str">
            <v>FODV301T</v>
          </cell>
          <cell r="F6308" t="str">
            <v>台</v>
          </cell>
        </row>
        <row r="6309">
          <cell r="C6309" t="str">
            <v>F046202E00</v>
          </cell>
          <cell r="D6309" t="str">
            <v>FODV301R</v>
          </cell>
          <cell r="F6309" t="str">
            <v>台</v>
          </cell>
        </row>
        <row r="6310">
          <cell r="C6310" t="str">
            <v>F046202E01</v>
          </cell>
          <cell r="D6310" t="str">
            <v>FODV301R</v>
          </cell>
          <cell r="F6310" t="str">
            <v>台</v>
          </cell>
        </row>
        <row r="6311">
          <cell r="C6311" t="str">
            <v>F046602E00</v>
          </cell>
          <cell r="D6311" t="str">
            <v>FODV301</v>
          </cell>
          <cell r="F6311" t="str">
            <v>套</v>
          </cell>
        </row>
        <row r="6312">
          <cell r="C6312" t="str">
            <v>F046602E01</v>
          </cell>
          <cell r="D6312" t="str">
            <v>FODV301</v>
          </cell>
          <cell r="F6312" t="str">
            <v>套</v>
          </cell>
        </row>
        <row r="6313">
          <cell r="C6313" t="str">
            <v>G100001T01</v>
          </cell>
          <cell r="D6313" t="str">
            <v>PA2</v>
          </cell>
          <cell r="F6313" t="str">
            <v>台</v>
          </cell>
        </row>
        <row r="6314">
          <cell r="C6314" t="str">
            <v>G100004A02</v>
          </cell>
          <cell r="D6314" t="str">
            <v>HDI-ISS</v>
          </cell>
          <cell r="E6314" t="str">
            <v>HDI-ISS</v>
          </cell>
          <cell r="F6314" t="str">
            <v>台</v>
          </cell>
        </row>
        <row r="6315">
          <cell r="C6315" t="str">
            <v>H000001E00</v>
          </cell>
          <cell r="D6315" t="str">
            <v>PTNET</v>
          </cell>
          <cell r="F6315" t="str">
            <v>台</v>
          </cell>
        </row>
        <row r="6316">
          <cell r="C6316" t="str">
            <v>H000001E01</v>
          </cell>
          <cell r="D6316" t="str">
            <v>PTNET</v>
          </cell>
          <cell r="F6316" t="str">
            <v>台</v>
          </cell>
        </row>
        <row r="6317">
          <cell r="C6317" t="str">
            <v>H000601E00</v>
          </cell>
          <cell r="D6317" t="str">
            <v>PTDM6</v>
          </cell>
          <cell r="F6317" t="str">
            <v>台</v>
          </cell>
        </row>
        <row r="6318">
          <cell r="C6318" t="str">
            <v>H000601E01</v>
          </cell>
          <cell r="D6318" t="str">
            <v>PTDM6</v>
          </cell>
          <cell r="F6318" t="str">
            <v>台</v>
          </cell>
        </row>
        <row r="6319">
          <cell r="C6319" t="str">
            <v>H000602L01</v>
          </cell>
          <cell r="D6319" t="str">
            <v>RDM6-232</v>
          </cell>
          <cell r="F6319" t="str">
            <v>台</v>
          </cell>
        </row>
        <row r="6320">
          <cell r="C6320" t="str">
            <v>H000603L01</v>
          </cell>
          <cell r="D6320" t="str">
            <v>RDM6-IP</v>
          </cell>
          <cell r="F6320" t="str">
            <v>台</v>
          </cell>
        </row>
        <row r="6321">
          <cell r="C6321" t="str">
            <v>H000801E00</v>
          </cell>
          <cell r="D6321" t="str">
            <v>PTRE8</v>
          </cell>
          <cell r="F6321" t="str">
            <v>台</v>
          </cell>
        </row>
        <row r="6322">
          <cell r="C6322" t="str">
            <v>H000801E01</v>
          </cell>
          <cell r="D6322" t="str">
            <v>PTRE8</v>
          </cell>
          <cell r="F6322" t="str">
            <v>台</v>
          </cell>
        </row>
        <row r="6323">
          <cell r="C6323" t="str">
            <v>H000801T01</v>
          </cell>
          <cell r="D6323" t="str">
            <v>PTRE8</v>
          </cell>
          <cell r="F6323" t="str">
            <v>台</v>
          </cell>
        </row>
        <row r="6324">
          <cell r="C6324" t="str">
            <v>J000001E00</v>
          </cell>
          <cell r="D6324" t="str">
            <v>HD 1*8</v>
          </cell>
          <cell r="F6324" t="str">
            <v>台</v>
          </cell>
        </row>
        <row r="6325">
          <cell r="C6325" t="str">
            <v>J000001E01</v>
          </cell>
          <cell r="D6325" t="str">
            <v>HD 1*8</v>
          </cell>
          <cell r="F6325" t="str">
            <v>台</v>
          </cell>
        </row>
        <row r="6326">
          <cell r="C6326" t="str">
            <v>J000002E00</v>
          </cell>
          <cell r="D6326" t="str">
            <v>HDMI 3*1</v>
          </cell>
          <cell r="F6326" t="str">
            <v>台</v>
          </cell>
        </row>
        <row r="6327">
          <cell r="C6327" t="str">
            <v>J000002E01</v>
          </cell>
          <cell r="D6327" t="str">
            <v>HDMI 3*1</v>
          </cell>
          <cell r="F6327" t="str">
            <v>台</v>
          </cell>
        </row>
        <row r="6328">
          <cell r="C6328" t="str">
            <v>J000003E00</v>
          </cell>
          <cell r="D6328" t="str">
            <v>HDMI 5*1</v>
          </cell>
          <cell r="F6328" t="str">
            <v>台</v>
          </cell>
        </row>
        <row r="6329">
          <cell r="C6329" t="str">
            <v>J000003E01</v>
          </cell>
          <cell r="D6329" t="str">
            <v>HDMI 5*1</v>
          </cell>
          <cell r="F6329" t="str">
            <v>台</v>
          </cell>
        </row>
        <row r="6330">
          <cell r="C6330" t="str">
            <v>J000004E00</v>
          </cell>
          <cell r="D6330" t="str">
            <v>HDMI to VGA convertor</v>
          </cell>
          <cell r="F6330" t="str">
            <v>台</v>
          </cell>
        </row>
        <row r="6331">
          <cell r="C6331" t="str">
            <v>J000004E01</v>
          </cell>
          <cell r="D6331" t="str">
            <v>HDMI to VGA convertor</v>
          </cell>
          <cell r="F6331" t="str">
            <v>台</v>
          </cell>
        </row>
        <row r="6332">
          <cell r="C6332" t="str">
            <v>J000005E00</v>
          </cell>
          <cell r="D6332" t="str">
            <v>LKV352</v>
          </cell>
          <cell r="F6332" t="str">
            <v>台</v>
          </cell>
        </row>
        <row r="6333">
          <cell r="C6333" t="str">
            <v>J000005E01</v>
          </cell>
          <cell r="D6333" t="str">
            <v>LKV352</v>
          </cell>
          <cell r="F6333" t="str">
            <v>台</v>
          </cell>
        </row>
        <row r="6334">
          <cell r="C6334" t="str">
            <v>J000008E00</v>
          </cell>
          <cell r="D6334" t="str">
            <v>CS200</v>
          </cell>
          <cell r="F6334" t="str">
            <v>台</v>
          </cell>
        </row>
        <row r="6335">
          <cell r="C6335" t="str">
            <v>J000008E01</v>
          </cell>
          <cell r="D6335" t="str">
            <v>CS200</v>
          </cell>
          <cell r="F6335" t="str">
            <v>台</v>
          </cell>
        </row>
        <row r="6336">
          <cell r="C6336" t="str">
            <v>J000009E00</v>
          </cell>
          <cell r="D6336" t="str">
            <v>CSY2</v>
          </cell>
          <cell r="F6336" t="str">
            <v>台</v>
          </cell>
        </row>
        <row r="6337">
          <cell r="C6337" t="str">
            <v>J000009E01</v>
          </cell>
          <cell r="D6337" t="str">
            <v>CSY2</v>
          </cell>
          <cell r="F6337" t="str">
            <v>台</v>
          </cell>
        </row>
        <row r="6338">
          <cell r="C6338" t="str">
            <v>J000012E00</v>
          </cell>
          <cell r="D6338" t="str">
            <v>CHS2</v>
          </cell>
          <cell r="F6338" t="str">
            <v>台</v>
          </cell>
        </row>
        <row r="6339">
          <cell r="C6339" t="str">
            <v>J000012E01</v>
          </cell>
          <cell r="D6339" t="str">
            <v>CHS2</v>
          </cell>
          <cell r="F6339" t="str">
            <v>台</v>
          </cell>
        </row>
        <row r="6340">
          <cell r="C6340" t="str">
            <v>J000013E00</v>
          </cell>
          <cell r="D6340" t="str">
            <v>VGA TO YPBPR</v>
          </cell>
          <cell r="F6340" t="str">
            <v>台</v>
          </cell>
        </row>
        <row r="6341">
          <cell r="C6341" t="str">
            <v>J000014E00</v>
          </cell>
          <cell r="D6341" t="str">
            <v>HD 1*4</v>
          </cell>
          <cell r="F6341" t="str">
            <v>台</v>
          </cell>
        </row>
        <row r="6342">
          <cell r="C6342" t="str">
            <v>K002801E00</v>
          </cell>
          <cell r="D6342" t="str">
            <v>MMX128128</v>
          </cell>
          <cell r="F6342" t="str">
            <v>台</v>
          </cell>
        </row>
        <row r="6343">
          <cell r="C6343" t="str">
            <v>K002801E01</v>
          </cell>
          <cell r="D6343" t="str">
            <v>MMX128128</v>
          </cell>
          <cell r="F6343" t="str">
            <v>台</v>
          </cell>
        </row>
        <row r="6344">
          <cell r="C6344" t="str">
            <v>M010401C07</v>
          </cell>
          <cell r="D6344" t="str">
            <v>MCV44A</v>
          </cell>
          <cell r="E6344" t="str">
            <v>AT-AV0404</v>
          </cell>
          <cell r="F6344" t="str">
            <v>台</v>
          </cell>
        </row>
        <row r="6345">
          <cell r="C6345" t="str">
            <v>M010401E00</v>
          </cell>
          <cell r="D6345" t="str">
            <v>MCV44A</v>
          </cell>
          <cell r="F6345" t="str">
            <v>台</v>
          </cell>
        </row>
        <row r="6346">
          <cell r="C6346" t="str">
            <v>M010401E01</v>
          </cell>
          <cell r="D6346" t="str">
            <v>MCV44A</v>
          </cell>
          <cell r="F6346" t="str">
            <v>台</v>
          </cell>
        </row>
        <row r="6347">
          <cell r="C6347" t="str">
            <v>M010801C01</v>
          </cell>
          <cell r="D6347" t="str">
            <v>MCV84A</v>
          </cell>
          <cell r="F6347" t="str">
            <v>台</v>
          </cell>
        </row>
        <row r="6348">
          <cell r="C6348" t="str">
            <v>M010801E00</v>
          </cell>
          <cell r="D6348" t="str">
            <v>MCV84A</v>
          </cell>
          <cell r="F6348" t="str">
            <v>台</v>
          </cell>
        </row>
        <row r="6349">
          <cell r="C6349" t="str">
            <v>M010801E01</v>
          </cell>
          <cell r="D6349" t="str">
            <v>MCV84A</v>
          </cell>
          <cell r="F6349" t="str">
            <v>台</v>
          </cell>
        </row>
        <row r="6350">
          <cell r="C6350" t="str">
            <v>M010801T01</v>
          </cell>
          <cell r="D6350" t="str">
            <v>MCV84A</v>
          </cell>
          <cell r="F6350" t="str">
            <v>台</v>
          </cell>
        </row>
        <row r="6351">
          <cell r="C6351" t="str">
            <v>M010802E00</v>
          </cell>
          <cell r="D6351" t="str">
            <v>MCV88</v>
          </cell>
          <cell r="F6351" t="str">
            <v>台</v>
          </cell>
        </row>
        <row r="6352">
          <cell r="C6352" t="str">
            <v>M010802E01</v>
          </cell>
          <cell r="D6352" t="str">
            <v>MCV88</v>
          </cell>
          <cell r="F6352" t="str">
            <v>台</v>
          </cell>
        </row>
        <row r="6353">
          <cell r="C6353" t="str">
            <v>M010803C01</v>
          </cell>
          <cell r="D6353" t="str">
            <v>MCV88A</v>
          </cell>
          <cell r="F6353" t="str">
            <v>台</v>
          </cell>
        </row>
        <row r="6354">
          <cell r="C6354" t="str">
            <v>M010803C07</v>
          </cell>
          <cell r="D6354" t="str">
            <v>MCV88A</v>
          </cell>
          <cell r="E6354" t="str">
            <v>AT-AV0808N</v>
          </cell>
          <cell r="F6354" t="str">
            <v>台</v>
          </cell>
        </row>
        <row r="6355">
          <cell r="C6355" t="str">
            <v>M010803C16</v>
          </cell>
          <cell r="D6355" t="str">
            <v>MCV88A</v>
          </cell>
          <cell r="E6355" t="str">
            <v>MCV88AD</v>
          </cell>
          <cell r="F6355" t="str">
            <v>台</v>
          </cell>
        </row>
        <row r="6356">
          <cell r="C6356" t="str">
            <v>M010803E00</v>
          </cell>
          <cell r="D6356" t="str">
            <v>MCV88A</v>
          </cell>
          <cell r="F6356" t="str">
            <v>台</v>
          </cell>
        </row>
        <row r="6357">
          <cell r="C6357" t="str">
            <v>M010803E01</v>
          </cell>
          <cell r="D6357" t="str">
            <v>MCV88A</v>
          </cell>
          <cell r="F6357" t="str">
            <v>台</v>
          </cell>
        </row>
        <row r="6358">
          <cell r="C6358" t="str">
            <v>M010803T01</v>
          </cell>
          <cell r="D6358" t="str">
            <v>MCV88A</v>
          </cell>
          <cell r="F6358" t="str">
            <v>台</v>
          </cell>
        </row>
        <row r="6359">
          <cell r="C6359" t="str">
            <v>M010804E00</v>
          </cell>
          <cell r="D6359" t="str">
            <v>MCV48A</v>
          </cell>
          <cell r="F6359" t="str">
            <v>台</v>
          </cell>
        </row>
        <row r="6360">
          <cell r="C6360" t="str">
            <v>M010804E01</v>
          </cell>
          <cell r="D6360" t="str">
            <v>MCV48A</v>
          </cell>
          <cell r="F6360" t="str">
            <v>台</v>
          </cell>
        </row>
        <row r="6361">
          <cell r="C6361" t="str">
            <v>M011601E00</v>
          </cell>
          <cell r="D6361" t="str">
            <v>MCV816A</v>
          </cell>
          <cell r="F6361" t="str">
            <v>台</v>
          </cell>
        </row>
        <row r="6362">
          <cell r="C6362" t="str">
            <v>M011601E01</v>
          </cell>
          <cell r="D6362" t="str">
            <v>MCV816A</v>
          </cell>
          <cell r="F6362" t="str">
            <v>台</v>
          </cell>
        </row>
        <row r="6363">
          <cell r="C6363" t="str">
            <v>M011602E00</v>
          </cell>
          <cell r="D6363" t="str">
            <v>MCV168</v>
          </cell>
          <cell r="F6363" t="str">
            <v>台</v>
          </cell>
        </row>
        <row r="6364">
          <cell r="C6364" t="str">
            <v>M011602E01</v>
          </cell>
          <cell r="D6364" t="str">
            <v>MCV168</v>
          </cell>
          <cell r="F6364" t="str">
            <v>台</v>
          </cell>
        </row>
        <row r="6365">
          <cell r="C6365" t="str">
            <v>M011603E00</v>
          </cell>
          <cell r="D6365" t="str">
            <v>MCV168A</v>
          </cell>
          <cell r="F6365" t="str">
            <v>台</v>
          </cell>
        </row>
        <row r="6366">
          <cell r="C6366" t="str">
            <v>M011603E01</v>
          </cell>
          <cell r="D6366" t="str">
            <v>MCV168A</v>
          </cell>
          <cell r="F6366" t="str">
            <v>台</v>
          </cell>
        </row>
        <row r="6367">
          <cell r="C6367" t="str">
            <v>M011604C01</v>
          </cell>
          <cell r="D6367" t="str">
            <v>MCV1616</v>
          </cell>
          <cell r="F6367" t="str">
            <v>台</v>
          </cell>
        </row>
        <row r="6368">
          <cell r="C6368" t="str">
            <v>M011604E00</v>
          </cell>
          <cell r="D6368" t="str">
            <v>MCV1616</v>
          </cell>
          <cell r="F6368" t="str">
            <v>台</v>
          </cell>
        </row>
        <row r="6369">
          <cell r="C6369" t="str">
            <v>M011604E01</v>
          </cell>
          <cell r="D6369" t="str">
            <v>MCV1616</v>
          </cell>
          <cell r="F6369" t="str">
            <v>台</v>
          </cell>
        </row>
        <row r="6370">
          <cell r="C6370" t="str">
            <v>M011605C01</v>
          </cell>
          <cell r="D6370" t="str">
            <v>MCV1616A</v>
          </cell>
          <cell r="F6370" t="str">
            <v>台</v>
          </cell>
        </row>
        <row r="6371">
          <cell r="C6371" t="str">
            <v>M011605C07</v>
          </cell>
          <cell r="D6371" t="str">
            <v>MCV1616A</v>
          </cell>
          <cell r="E6371" t="str">
            <v>AT-AV1616</v>
          </cell>
          <cell r="F6371" t="str">
            <v>台</v>
          </cell>
        </row>
        <row r="6372">
          <cell r="C6372" t="str">
            <v>M011605E00</v>
          </cell>
          <cell r="D6372" t="str">
            <v>MCV1616A</v>
          </cell>
          <cell r="F6372" t="str">
            <v>台</v>
          </cell>
        </row>
        <row r="6373">
          <cell r="C6373" t="str">
            <v>M011605E01</v>
          </cell>
          <cell r="D6373" t="str">
            <v>MCV1616A</v>
          </cell>
          <cell r="F6373" t="str">
            <v>台</v>
          </cell>
        </row>
        <row r="6374">
          <cell r="C6374" t="str">
            <v>M011605T01</v>
          </cell>
          <cell r="D6374" t="str">
            <v>MCV1616A</v>
          </cell>
          <cell r="F6374" t="str">
            <v>台</v>
          </cell>
        </row>
        <row r="6375">
          <cell r="C6375" t="str">
            <v>M013201E00</v>
          </cell>
          <cell r="D6375" t="str">
            <v>MCV248</v>
          </cell>
          <cell r="F6375" t="str">
            <v>台</v>
          </cell>
        </row>
        <row r="6376">
          <cell r="C6376" t="str">
            <v>M013201E01</v>
          </cell>
          <cell r="D6376" t="str">
            <v>MCV248</v>
          </cell>
          <cell r="F6376" t="str">
            <v>台</v>
          </cell>
        </row>
        <row r="6377">
          <cell r="C6377" t="str">
            <v>M013202E00</v>
          </cell>
          <cell r="D6377" t="str">
            <v>MCV2416</v>
          </cell>
          <cell r="F6377" t="str">
            <v>台</v>
          </cell>
        </row>
        <row r="6378">
          <cell r="C6378" t="str">
            <v>M013202E01</v>
          </cell>
          <cell r="D6378" t="str">
            <v>MCV2416</v>
          </cell>
          <cell r="F6378" t="str">
            <v>台</v>
          </cell>
        </row>
        <row r="6379">
          <cell r="C6379" t="str">
            <v>M013203E00</v>
          </cell>
          <cell r="D6379" t="str">
            <v>MCV2416A</v>
          </cell>
          <cell r="F6379" t="str">
            <v>台</v>
          </cell>
        </row>
        <row r="6380">
          <cell r="C6380" t="str">
            <v>M013203E01</v>
          </cell>
          <cell r="D6380" t="str">
            <v>MCV2416A</v>
          </cell>
          <cell r="F6380" t="str">
            <v>台</v>
          </cell>
        </row>
        <row r="6381">
          <cell r="C6381" t="str">
            <v>M013204E00</v>
          </cell>
          <cell r="D6381" t="str">
            <v>MCV2424</v>
          </cell>
          <cell r="F6381" t="str">
            <v>台</v>
          </cell>
        </row>
        <row r="6382">
          <cell r="C6382" t="str">
            <v>M013204E01</v>
          </cell>
          <cell r="D6382" t="str">
            <v>MCV2424</v>
          </cell>
          <cell r="F6382" t="str">
            <v>台</v>
          </cell>
        </row>
        <row r="6383">
          <cell r="C6383" t="str">
            <v>M013205E00</v>
          </cell>
          <cell r="D6383" t="str">
            <v>MCV2424A</v>
          </cell>
          <cell r="F6383" t="str">
            <v>台</v>
          </cell>
        </row>
        <row r="6384">
          <cell r="C6384" t="str">
            <v>M013205E01</v>
          </cell>
          <cell r="D6384" t="str">
            <v>MCV2424A</v>
          </cell>
          <cell r="F6384" t="str">
            <v>台</v>
          </cell>
        </row>
        <row r="6385">
          <cell r="C6385" t="str">
            <v>M013206E00</v>
          </cell>
          <cell r="D6385" t="str">
            <v>MCV328</v>
          </cell>
          <cell r="F6385" t="str">
            <v>台</v>
          </cell>
        </row>
        <row r="6386">
          <cell r="C6386" t="str">
            <v>M013206E01</v>
          </cell>
          <cell r="D6386" t="str">
            <v>MCV328</v>
          </cell>
          <cell r="F6386" t="str">
            <v>台</v>
          </cell>
        </row>
        <row r="6387">
          <cell r="C6387" t="str">
            <v>M013207E00</v>
          </cell>
          <cell r="D6387" t="str">
            <v>MCV328A</v>
          </cell>
          <cell r="F6387" t="str">
            <v>台</v>
          </cell>
        </row>
        <row r="6388">
          <cell r="C6388" t="str">
            <v>M013207E01</v>
          </cell>
          <cell r="D6388" t="str">
            <v>MCV328A</v>
          </cell>
          <cell r="F6388" t="str">
            <v>台</v>
          </cell>
        </row>
        <row r="6389">
          <cell r="C6389" t="str">
            <v>M013208E00</v>
          </cell>
          <cell r="D6389" t="str">
            <v>MCV3216</v>
          </cell>
          <cell r="F6389" t="str">
            <v>台</v>
          </cell>
        </row>
        <row r="6390">
          <cell r="C6390" t="str">
            <v>M013208E01</v>
          </cell>
          <cell r="D6390" t="str">
            <v>MCV3216</v>
          </cell>
          <cell r="F6390" t="str">
            <v>台</v>
          </cell>
        </row>
        <row r="6391">
          <cell r="C6391" t="str">
            <v>M013209E00</v>
          </cell>
          <cell r="D6391" t="str">
            <v>MCV3216A</v>
          </cell>
          <cell r="F6391" t="str">
            <v>台</v>
          </cell>
        </row>
        <row r="6392">
          <cell r="C6392" t="str">
            <v>M013209E01</v>
          </cell>
          <cell r="D6392" t="str">
            <v>MCV3216A</v>
          </cell>
          <cell r="F6392" t="str">
            <v>台</v>
          </cell>
        </row>
        <row r="6393">
          <cell r="C6393" t="str">
            <v>M013210E00</v>
          </cell>
          <cell r="D6393" t="str">
            <v>MCV3224</v>
          </cell>
          <cell r="F6393" t="str">
            <v>台</v>
          </cell>
        </row>
        <row r="6394">
          <cell r="C6394" t="str">
            <v>M013210E01</v>
          </cell>
          <cell r="D6394" t="str">
            <v>MCV3224</v>
          </cell>
          <cell r="F6394" t="str">
            <v>台</v>
          </cell>
        </row>
        <row r="6395">
          <cell r="C6395" t="str">
            <v>M013211E00</v>
          </cell>
          <cell r="D6395" t="str">
            <v>MCV3224A</v>
          </cell>
          <cell r="F6395" t="str">
            <v>台</v>
          </cell>
        </row>
        <row r="6396">
          <cell r="C6396" t="str">
            <v>M013211E01</v>
          </cell>
          <cell r="D6396" t="str">
            <v>MCV3224A</v>
          </cell>
          <cell r="F6396" t="str">
            <v>台</v>
          </cell>
        </row>
        <row r="6397">
          <cell r="C6397" t="str">
            <v>M013212E00</v>
          </cell>
          <cell r="D6397" t="str">
            <v>MCV3232</v>
          </cell>
          <cell r="F6397" t="str">
            <v>台</v>
          </cell>
        </row>
        <row r="6398">
          <cell r="C6398" t="str">
            <v>M013212E01</v>
          </cell>
          <cell r="D6398" t="str">
            <v>MCV3232</v>
          </cell>
          <cell r="F6398" t="str">
            <v>台</v>
          </cell>
        </row>
        <row r="6399">
          <cell r="C6399" t="str">
            <v>M013213C01</v>
          </cell>
          <cell r="D6399" t="str">
            <v>MCV3232A</v>
          </cell>
          <cell r="F6399" t="str">
            <v>台</v>
          </cell>
        </row>
        <row r="6400">
          <cell r="C6400" t="str">
            <v>M013213E00</v>
          </cell>
          <cell r="D6400" t="str">
            <v>MCV3232A</v>
          </cell>
          <cell r="F6400" t="str">
            <v>台</v>
          </cell>
        </row>
        <row r="6401">
          <cell r="C6401" t="str">
            <v>M013213E01</v>
          </cell>
          <cell r="D6401" t="str">
            <v>MCV3232A</v>
          </cell>
          <cell r="F6401" t="str">
            <v>台</v>
          </cell>
        </row>
        <row r="6402">
          <cell r="C6402" t="str">
            <v>M016401E00</v>
          </cell>
          <cell r="D6402" t="str">
            <v>MCV6424A</v>
          </cell>
          <cell r="F6402" t="str">
            <v>台</v>
          </cell>
        </row>
        <row r="6403">
          <cell r="C6403" t="str">
            <v>M016401E01</v>
          </cell>
          <cell r="D6403" t="str">
            <v>MCV6424A</v>
          </cell>
          <cell r="F6403" t="str">
            <v>台</v>
          </cell>
        </row>
        <row r="6404">
          <cell r="C6404" t="str">
            <v>M016402E00</v>
          </cell>
          <cell r="D6404" t="str">
            <v>MCV6432A</v>
          </cell>
          <cell r="F6404" t="str">
            <v>台</v>
          </cell>
        </row>
        <row r="6405">
          <cell r="C6405" t="str">
            <v>M016402E01</v>
          </cell>
          <cell r="D6405" t="str">
            <v>MCV6432A</v>
          </cell>
          <cell r="F6405" t="str">
            <v>台</v>
          </cell>
        </row>
        <row r="6406">
          <cell r="C6406" t="str">
            <v>M016403E00</v>
          </cell>
          <cell r="D6406" t="str">
            <v>MCV6448A</v>
          </cell>
          <cell r="F6406" t="str">
            <v>台</v>
          </cell>
        </row>
        <row r="6407">
          <cell r="C6407" t="str">
            <v>M016403E01</v>
          </cell>
          <cell r="D6407" t="str">
            <v>MCV6448A</v>
          </cell>
          <cell r="F6407" t="str">
            <v>台</v>
          </cell>
        </row>
        <row r="6408">
          <cell r="C6408" t="str">
            <v>M016404E00</v>
          </cell>
          <cell r="D6408" t="str">
            <v>MCV6464A</v>
          </cell>
          <cell r="F6408" t="str">
            <v>台</v>
          </cell>
        </row>
        <row r="6409">
          <cell r="C6409" t="str">
            <v>M016404E01</v>
          </cell>
          <cell r="D6409" t="str">
            <v>MCV6464A</v>
          </cell>
          <cell r="F6409" t="str">
            <v>台</v>
          </cell>
        </row>
        <row r="6410">
          <cell r="C6410" t="str">
            <v>M020401C01</v>
          </cell>
          <cell r="D6410" t="str">
            <v>MVG44A</v>
          </cell>
          <cell r="F6410" t="str">
            <v>台</v>
          </cell>
        </row>
        <row r="6411">
          <cell r="C6411" t="str">
            <v>M020401C07</v>
          </cell>
          <cell r="D6411" t="str">
            <v>MVG44A</v>
          </cell>
          <cell r="E6411" t="str">
            <v>AT-VGA0404-A</v>
          </cell>
          <cell r="F6411" t="str">
            <v>台</v>
          </cell>
        </row>
        <row r="6412">
          <cell r="C6412" t="str">
            <v>M020401C08</v>
          </cell>
          <cell r="D6412" t="str">
            <v>MVG44A</v>
          </cell>
          <cell r="F6412" t="str">
            <v>台</v>
          </cell>
        </row>
        <row r="6413">
          <cell r="C6413" t="str">
            <v>M020401C16</v>
          </cell>
          <cell r="D6413" t="str">
            <v>MVG44A</v>
          </cell>
          <cell r="E6413" t="str">
            <v>MVG44AD</v>
          </cell>
          <cell r="F6413" t="str">
            <v>台</v>
          </cell>
        </row>
        <row r="6414">
          <cell r="C6414" t="str">
            <v>M020401E00</v>
          </cell>
          <cell r="D6414" t="str">
            <v>MVG44A</v>
          </cell>
          <cell r="F6414" t="str">
            <v>台</v>
          </cell>
        </row>
        <row r="6415">
          <cell r="C6415" t="str">
            <v>M020401E01</v>
          </cell>
          <cell r="D6415" t="str">
            <v>MVG44A</v>
          </cell>
          <cell r="F6415" t="str">
            <v>台</v>
          </cell>
        </row>
        <row r="6416">
          <cell r="C6416" t="str">
            <v>M020401M02</v>
          </cell>
          <cell r="D6416" t="str">
            <v>MVG44A</v>
          </cell>
          <cell r="E6416" t="str">
            <v>VT-MSVG0404A</v>
          </cell>
          <cell r="F6416" t="str">
            <v>台</v>
          </cell>
        </row>
        <row r="6417">
          <cell r="C6417" t="str">
            <v>M020402C16</v>
          </cell>
          <cell r="D6417" t="str">
            <v>MVG44A</v>
          </cell>
          <cell r="E6417" t="str">
            <v>MVG44AD</v>
          </cell>
          <cell r="F6417" t="str">
            <v>台</v>
          </cell>
        </row>
        <row r="6418">
          <cell r="C6418" t="str">
            <v>M020801E00</v>
          </cell>
          <cell r="D6418" t="str">
            <v>MVG82A</v>
          </cell>
          <cell r="F6418" t="str">
            <v>台</v>
          </cell>
        </row>
        <row r="6419">
          <cell r="C6419" t="str">
            <v>M020801E01</v>
          </cell>
          <cell r="D6419" t="str">
            <v>MVG82A</v>
          </cell>
          <cell r="F6419" t="str">
            <v>台</v>
          </cell>
        </row>
        <row r="6420">
          <cell r="C6420" t="str">
            <v>M020802E00</v>
          </cell>
          <cell r="D6420" t="str">
            <v>MVG84A</v>
          </cell>
          <cell r="F6420" t="str">
            <v>台</v>
          </cell>
        </row>
        <row r="6421">
          <cell r="C6421" t="str">
            <v>M020802E01</v>
          </cell>
          <cell r="D6421" t="str">
            <v>MVG84A</v>
          </cell>
          <cell r="F6421" t="str">
            <v>台</v>
          </cell>
        </row>
        <row r="6422">
          <cell r="C6422" t="str">
            <v>M020802T01</v>
          </cell>
          <cell r="D6422" t="str">
            <v>MVG84A</v>
          </cell>
          <cell r="F6422" t="str">
            <v>台</v>
          </cell>
        </row>
        <row r="6423">
          <cell r="C6423" t="str">
            <v>M020803C01</v>
          </cell>
          <cell r="D6423" t="str">
            <v>MVG88</v>
          </cell>
          <cell r="F6423" t="str">
            <v>台</v>
          </cell>
        </row>
        <row r="6424">
          <cell r="C6424" t="str">
            <v>M020803E00</v>
          </cell>
          <cell r="D6424" t="str">
            <v>MVG88</v>
          </cell>
          <cell r="F6424" t="str">
            <v>台</v>
          </cell>
        </row>
        <row r="6425">
          <cell r="C6425" t="str">
            <v>M020803E01</v>
          </cell>
          <cell r="D6425" t="str">
            <v>MVG88</v>
          </cell>
          <cell r="F6425" t="str">
            <v>台</v>
          </cell>
        </row>
        <row r="6426">
          <cell r="C6426" t="str">
            <v>M020803T01</v>
          </cell>
          <cell r="D6426" t="str">
            <v>MVG88</v>
          </cell>
          <cell r="F6426" t="str">
            <v>台</v>
          </cell>
        </row>
        <row r="6427">
          <cell r="C6427" t="str">
            <v>M020804C01</v>
          </cell>
          <cell r="D6427" t="str">
            <v>MVG88A</v>
          </cell>
          <cell r="F6427" t="str">
            <v>台</v>
          </cell>
        </row>
        <row r="6428">
          <cell r="C6428" t="str">
            <v>M020804C06</v>
          </cell>
          <cell r="D6428" t="str">
            <v>MVG88A</v>
          </cell>
          <cell r="E6428" t="str">
            <v>VGA0808A</v>
          </cell>
          <cell r="F6428" t="str">
            <v>台</v>
          </cell>
        </row>
        <row r="6429">
          <cell r="C6429" t="str">
            <v>M020804E00</v>
          </cell>
          <cell r="D6429" t="str">
            <v>MVG88A</v>
          </cell>
          <cell r="F6429" t="str">
            <v>台</v>
          </cell>
        </row>
        <row r="6430">
          <cell r="C6430" t="str">
            <v>M020804E01</v>
          </cell>
          <cell r="D6430" t="str">
            <v>MVG88A</v>
          </cell>
          <cell r="F6430" t="str">
            <v>台</v>
          </cell>
        </row>
        <row r="6431">
          <cell r="C6431" t="str">
            <v>M020804M02</v>
          </cell>
          <cell r="D6431" t="str">
            <v>MVG88A</v>
          </cell>
          <cell r="E6431" t="str">
            <v>VT-MSVG0808A</v>
          </cell>
          <cell r="F6431" t="str">
            <v>台</v>
          </cell>
        </row>
        <row r="6432">
          <cell r="C6432" t="str">
            <v>M020804T01</v>
          </cell>
          <cell r="D6432" t="str">
            <v>MVG88A</v>
          </cell>
          <cell r="F6432" t="str">
            <v>台</v>
          </cell>
        </row>
        <row r="6433">
          <cell r="C6433" t="str">
            <v>M020805E00</v>
          </cell>
          <cell r="D6433" t="str">
            <v>MVG84PA</v>
          </cell>
          <cell r="F6433" t="str">
            <v>台</v>
          </cell>
        </row>
        <row r="6434">
          <cell r="C6434" t="str">
            <v>M020805E01</v>
          </cell>
          <cell r="D6434" t="str">
            <v>MVG84PA</v>
          </cell>
          <cell r="F6434" t="str">
            <v>台</v>
          </cell>
        </row>
        <row r="6435">
          <cell r="C6435" t="str">
            <v>M020806E00</v>
          </cell>
          <cell r="D6435" t="str">
            <v>MVG88PA</v>
          </cell>
          <cell r="F6435" t="str">
            <v>台</v>
          </cell>
        </row>
        <row r="6436">
          <cell r="C6436" t="str">
            <v>M020806E01</v>
          </cell>
          <cell r="D6436" t="str">
            <v>MVG88PA</v>
          </cell>
          <cell r="F6436" t="str">
            <v>台</v>
          </cell>
        </row>
        <row r="6437">
          <cell r="C6437" t="str">
            <v>M020807C07</v>
          </cell>
          <cell r="D6437" t="str">
            <v>MVG84</v>
          </cell>
          <cell r="E6437" t="str">
            <v>AT-VGA0804</v>
          </cell>
          <cell r="F6437" t="str">
            <v>台</v>
          </cell>
        </row>
        <row r="6438">
          <cell r="C6438" t="str">
            <v>M030801C07</v>
          </cell>
          <cell r="D6438" t="str">
            <v>MRG84A</v>
          </cell>
          <cell r="E6438" t="str">
            <v>AT-RGB0804-A</v>
          </cell>
          <cell r="F6438" t="str">
            <v>台</v>
          </cell>
        </row>
        <row r="6439">
          <cell r="C6439" t="str">
            <v>M030801E00</v>
          </cell>
          <cell r="D6439" t="str">
            <v>MRG84A</v>
          </cell>
          <cell r="F6439" t="str">
            <v>台</v>
          </cell>
        </row>
        <row r="6440">
          <cell r="C6440" t="str">
            <v>M030801E01</v>
          </cell>
          <cell r="D6440" t="str">
            <v>MRG84A</v>
          </cell>
          <cell r="F6440" t="str">
            <v>台</v>
          </cell>
        </row>
        <row r="6441">
          <cell r="C6441" t="str">
            <v>M030802C07</v>
          </cell>
          <cell r="D6441" t="str">
            <v>MRG88</v>
          </cell>
          <cell r="E6441" t="str">
            <v>AT-RGB0808</v>
          </cell>
          <cell r="F6441" t="str">
            <v>台</v>
          </cell>
        </row>
        <row r="6442">
          <cell r="C6442" t="str">
            <v>M030802E00</v>
          </cell>
          <cell r="D6442" t="str">
            <v>MRG88</v>
          </cell>
          <cell r="F6442" t="str">
            <v>台</v>
          </cell>
        </row>
        <row r="6443">
          <cell r="C6443" t="str">
            <v>M030802E01</v>
          </cell>
          <cell r="D6443" t="str">
            <v>MRG88</v>
          </cell>
          <cell r="F6443" t="str">
            <v>台</v>
          </cell>
        </row>
        <row r="6444">
          <cell r="C6444" t="str">
            <v>M030803C01</v>
          </cell>
          <cell r="D6444" t="str">
            <v>MRG88A</v>
          </cell>
          <cell r="F6444" t="str">
            <v>台</v>
          </cell>
        </row>
        <row r="6445">
          <cell r="C6445" t="str">
            <v>M030803C07</v>
          </cell>
          <cell r="D6445" t="str">
            <v>MRG88A</v>
          </cell>
          <cell r="E6445" t="str">
            <v>AT-RGB0808-A</v>
          </cell>
          <cell r="F6445" t="str">
            <v>台</v>
          </cell>
        </row>
        <row r="6446">
          <cell r="C6446" t="str">
            <v>M030803C16</v>
          </cell>
          <cell r="D6446" t="str">
            <v>MRG88A</v>
          </cell>
          <cell r="E6446" t="str">
            <v>AVRG88AD</v>
          </cell>
          <cell r="F6446" t="str">
            <v>台</v>
          </cell>
        </row>
        <row r="6447">
          <cell r="C6447" t="str">
            <v>M030803E00</v>
          </cell>
          <cell r="D6447" t="str">
            <v>MRG88A</v>
          </cell>
          <cell r="F6447" t="str">
            <v>台</v>
          </cell>
        </row>
        <row r="6448">
          <cell r="C6448" t="str">
            <v>M030803E01</v>
          </cell>
          <cell r="D6448" t="str">
            <v>MRG88A</v>
          </cell>
          <cell r="F6448" t="str">
            <v>台</v>
          </cell>
        </row>
        <row r="6449">
          <cell r="C6449" t="str">
            <v>M030803M02</v>
          </cell>
          <cell r="D6449" t="str">
            <v>MRG88A</v>
          </cell>
          <cell r="E6449" t="str">
            <v>VT-MSRG0808A</v>
          </cell>
          <cell r="F6449" t="str">
            <v>台</v>
          </cell>
        </row>
        <row r="6450">
          <cell r="C6450" t="str">
            <v>M030803T01</v>
          </cell>
          <cell r="D6450" t="str">
            <v>MRG88A</v>
          </cell>
          <cell r="F6450" t="str">
            <v>台</v>
          </cell>
        </row>
        <row r="6451">
          <cell r="C6451" t="str">
            <v>M030804E00</v>
          </cell>
          <cell r="D6451" t="str">
            <v>MRG84PA</v>
          </cell>
          <cell r="F6451" t="str">
            <v>台</v>
          </cell>
        </row>
        <row r="6452">
          <cell r="C6452" t="str">
            <v>M030804E01</v>
          </cell>
          <cell r="D6452" t="str">
            <v>MRG84PA</v>
          </cell>
          <cell r="F6452" t="str">
            <v>台</v>
          </cell>
        </row>
        <row r="6453">
          <cell r="C6453" t="str">
            <v>M030805E00</v>
          </cell>
          <cell r="D6453" t="str">
            <v>MRG88PA</v>
          </cell>
          <cell r="F6453" t="str">
            <v>台</v>
          </cell>
        </row>
        <row r="6454">
          <cell r="C6454" t="str">
            <v>M030805E01</v>
          </cell>
          <cell r="D6454" t="str">
            <v>MRG88PA</v>
          </cell>
          <cell r="F6454" t="str">
            <v>台</v>
          </cell>
        </row>
        <row r="6455">
          <cell r="C6455" t="str">
            <v>M031601E00</v>
          </cell>
          <cell r="D6455" t="str">
            <v>MRG164A</v>
          </cell>
          <cell r="F6455" t="str">
            <v>台</v>
          </cell>
        </row>
        <row r="6456">
          <cell r="C6456" t="str">
            <v>M031601E01</v>
          </cell>
          <cell r="D6456" t="str">
            <v>MRG164A</v>
          </cell>
          <cell r="F6456" t="str">
            <v>台</v>
          </cell>
        </row>
        <row r="6457">
          <cell r="C6457" t="str">
            <v>M031602E00</v>
          </cell>
          <cell r="D6457" t="str">
            <v>MRG168</v>
          </cell>
          <cell r="F6457" t="str">
            <v>台</v>
          </cell>
        </row>
        <row r="6458">
          <cell r="C6458" t="str">
            <v>M031602E01</v>
          </cell>
          <cell r="D6458" t="str">
            <v>MRG168</v>
          </cell>
          <cell r="F6458" t="str">
            <v>台</v>
          </cell>
        </row>
        <row r="6459">
          <cell r="C6459" t="str">
            <v>M031603E00</v>
          </cell>
          <cell r="D6459" t="str">
            <v>MRG168A</v>
          </cell>
          <cell r="F6459" t="str">
            <v>台</v>
          </cell>
        </row>
        <row r="6460">
          <cell r="C6460" t="str">
            <v>M031603E01</v>
          </cell>
          <cell r="D6460" t="str">
            <v>MRG168A</v>
          </cell>
          <cell r="F6460" t="str">
            <v>台</v>
          </cell>
        </row>
        <row r="6461">
          <cell r="C6461" t="str">
            <v>M031604C01</v>
          </cell>
          <cell r="D6461" t="str">
            <v>MRG1616</v>
          </cell>
          <cell r="F6461" t="str">
            <v>台</v>
          </cell>
        </row>
        <row r="6462">
          <cell r="C6462" t="str">
            <v>M031604C07</v>
          </cell>
          <cell r="D6462" t="str">
            <v>MRG1616</v>
          </cell>
          <cell r="E6462" t="str">
            <v>AT-RGB1616</v>
          </cell>
          <cell r="F6462" t="str">
            <v>台</v>
          </cell>
        </row>
        <row r="6463">
          <cell r="C6463" t="str">
            <v>M031604E00</v>
          </cell>
          <cell r="D6463" t="str">
            <v>MRG1616</v>
          </cell>
          <cell r="F6463" t="str">
            <v>台</v>
          </cell>
        </row>
        <row r="6464">
          <cell r="C6464" t="str">
            <v>M031604E01</v>
          </cell>
          <cell r="D6464" t="str">
            <v>MRG1616</v>
          </cell>
          <cell r="F6464" t="str">
            <v>台</v>
          </cell>
        </row>
        <row r="6465">
          <cell r="C6465" t="str">
            <v>M031605C01</v>
          </cell>
          <cell r="D6465" t="str">
            <v>MRG1616A</v>
          </cell>
          <cell r="F6465" t="str">
            <v>台</v>
          </cell>
        </row>
        <row r="6466">
          <cell r="C6466" t="str">
            <v>M031605C06</v>
          </cell>
          <cell r="D6466" t="str">
            <v>MRG1616A</v>
          </cell>
          <cell r="E6466" t="str">
            <v>RGB1616A</v>
          </cell>
          <cell r="F6466" t="str">
            <v>台</v>
          </cell>
        </row>
        <row r="6467">
          <cell r="C6467" t="str">
            <v>M031605C07</v>
          </cell>
          <cell r="D6467" t="str">
            <v>MRG1616A</v>
          </cell>
          <cell r="E6467" t="str">
            <v>AT-RGB1616-A</v>
          </cell>
          <cell r="F6467" t="str">
            <v>台</v>
          </cell>
        </row>
        <row r="6468">
          <cell r="C6468" t="str">
            <v>M031605C16</v>
          </cell>
          <cell r="D6468" t="str">
            <v>MRG1616A</v>
          </cell>
          <cell r="F6468" t="str">
            <v>台</v>
          </cell>
        </row>
        <row r="6469">
          <cell r="C6469" t="str">
            <v>M031605E00</v>
          </cell>
          <cell r="D6469" t="str">
            <v>MRG1616A</v>
          </cell>
          <cell r="F6469" t="str">
            <v>台</v>
          </cell>
        </row>
        <row r="6470">
          <cell r="C6470" t="str">
            <v>M031605E01</v>
          </cell>
          <cell r="D6470" t="str">
            <v>MRG1616A</v>
          </cell>
          <cell r="F6470" t="str">
            <v>台</v>
          </cell>
        </row>
        <row r="6471">
          <cell r="C6471" t="str">
            <v>M031605T01</v>
          </cell>
          <cell r="D6471" t="str">
            <v>MRG1616A</v>
          </cell>
          <cell r="F6471" t="str">
            <v>台</v>
          </cell>
        </row>
        <row r="6472">
          <cell r="C6472" t="str">
            <v>M032801E00</v>
          </cell>
          <cell r="D6472" t="str">
            <v>MRG12864</v>
          </cell>
          <cell r="F6472" t="str">
            <v>台</v>
          </cell>
        </row>
        <row r="6473">
          <cell r="C6473" t="str">
            <v>M032801E01</v>
          </cell>
          <cell r="D6473" t="str">
            <v>MRG12864</v>
          </cell>
          <cell r="F6473" t="str">
            <v>台</v>
          </cell>
        </row>
        <row r="6474">
          <cell r="C6474" t="str">
            <v>M032802C06</v>
          </cell>
          <cell r="D6474" t="str">
            <v>MRG9696</v>
          </cell>
          <cell r="E6474" t="str">
            <v>RGB9696</v>
          </cell>
          <cell r="F6474" t="str">
            <v>台</v>
          </cell>
        </row>
        <row r="6475">
          <cell r="C6475" t="str">
            <v>M032802E00</v>
          </cell>
          <cell r="D6475" t="str">
            <v>MRG9696</v>
          </cell>
          <cell r="F6475" t="str">
            <v>台</v>
          </cell>
        </row>
        <row r="6476">
          <cell r="C6476" t="str">
            <v>M032802E01</v>
          </cell>
          <cell r="D6476" t="str">
            <v>MRG9696</v>
          </cell>
          <cell r="F6476" t="str">
            <v>台</v>
          </cell>
        </row>
        <row r="6477">
          <cell r="C6477" t="str">
            <v>M032803E00</v>
          </cell>
          <cell r="D6477" t="str">
            <v>MRG12896</v>
          </cell>
          <cell r="F6477" t="str">
            <v>台</v>
          </cell>
        </row>
        <row r="6478">
          <cell r="C6478" t="str">
            <v>M032803E01</v>
          </cell>
          <cell r="D6478" t="str">
            <v>MRG12896</v>
          </cell>
          <cell r="F6478" t="str">
            <v>台</v>
          </cell>
        </row>
        <row r="6479">
          <cell r="C6479" t="str">
            <v>M032804E00</v>
          </cell>
          <cell r="D6479" t="str">
            <v>MRG128128</v>
          </cell>
          <cell r="F6479" t="str">
            <v>台</v>
          </cell>
        </row>
        <row r="6480">
          <cell r="C6480" t="str">
            <v>M032804E01</v>
          </cell>
          <cell r="D6480" t="str">
            <v>MRG128128</v>
          </cell>
          <cell r="F6480" t="str">
            <v>台</v>
          </cell>
        </row>
        <row r="6481">
          <cell r="C6481" t="str">
            <v>M032805E00</v>
          </cell>
          <cell r="D6481" t="str">
            <v>MRG12864A</v>
          </cell>
          <cell r="F6481" t="str">
            <v>台</v>
          </cell>
        </row>
        <row r="6482">
          <cell r="C6482" t="str">
            <v>M032805E01</v>
          </cell>
          <cell r="D6482" t="str">
            <v>MRG12864A</v>
          </cell>
          <cell r="F6482" t="str">
            <v>台</v>
          </cell>
        </row>
        <row r="6483">
          <cell r="C6483" t="str">
            <v>M033201C06</v>
          </cell>
          <cell r="D6483" t="str">
            <v>MRG328</v>
          </cell>
          <cell r="E6483" t="str">
            <v>RGB3208</v>
          </cell>
          <cell r="F6483" t="str">
            <v>台</v>
          </cell>
        </row>
        <row r="6484">
          <cell r="C6484" t="str">
            <v>M033201E00</v>
          </cell>
          <cell r="D6484" t="str">
            <v>MRG328</v>
          </cell>
          <cell r="F6484" t="str">
            <v>台</v>
          </cell>
        </row>
        <row r="6485">
          <cell r="C6485" t="str">
            <v>M033201E01</v>
          </cell>
          <cell r="D6485" t="str">
            <v>MRG328</v>
          </cell>
          <cell r="F6485" t="str">
            <v>台</v>
          </cell>
        </row>
        <row r="6486">
          <cell r="C6486" t="str">
            <v>M033202E00</v>
          </cell>
          <cell r="D6486" t="str">
            <v>MRG2424</v>
          </cell>
          <cell r="F6486" t="str">
            <v>台</v>
          </cell>
        </row>
        <row r="6487">
          <cell r="C6487" t="str">
            <v>M033202E01</v>
          </cell>
          <cell r="D6487" t="str">
            <v>MRG2424</v>
          </cell>
          <cell r="F6487" t="str">
            <v>台</v>
          </cell>
        </row>
        <row r="6488">
          <cell r="C6488" t="str">
            <v>M033203C01</v>
          </cell>
          <cell r="D6488" t="str">
            <v>MRG3232</v>
          </cell>
          <cell r="F6488" t="str">
            <v>台</v>
          </cell>
        </row>
        <row r="6489">
          <cell r="C6489" t="str">
            <v>M033203C06</v>
          </cell>
          <cell r="D6489" t="str">
            <v>MRG3232</v>
          </cell>
          <cell r="E6489" t="str">
            <v>RGB3232</v>
          </cell>
          <cell r="F6489" t="str">
            <v>台</v>
          </cell>
        </row>
        <row r="6490">
          <cell r="C6490" t="str">
            <v>M033203E00</v>
          </cell>
          <cell r="D6490" t="str">
            <v>MRG3232</v>
          </cell>
          <cell r="F6490" t="str">
            <v>台</v>
          </cell>
        </row>
        <row r="6491">
          <cell r="C6491" t="str">
            <v>M033203E01</v>
          </cell>
          <cell r="D6491" t="str">
            <v>MRG3232</v>
          </cell>
          <cell r="F6491" t="str">
            <v>台</v>
          </cell>
        </row>
        <row r="6492">
          <cell r="C6492" t="str">
            <v>M033204C01</v>
          </cell>
          <cell r="D6492" t="str">
            <v>MRG3232A</v>
          </cell>
          <cell r="F6492" t="str">
            <v>台</v>
          </cell>
        </row>
        <row r="6493">
          <cell r="C6493" t="str">
            <v>M033204E00</v>
          </cell>
          <cell r="D6493" t="str">
            <v>MRG3232A</v>
          </cell>
          <cell r="F6493" t="str">
            <v>台</v>
          </cell>
        </row>
        <row r="6494">
          <cell r="C6494" t="str">
            <v>M033204E01</v>
          </cell>
          <cell r="D6494" t="str">
            <v>MRG3232A</v>
          </cell>
          <cell r="F6494" t="str">
            <v>台</v>
          </cell>
        </row>
        <row r="6495">
          <cell r="C6495" t="str">
            <v>M033205E00</v>
          </cell>
          <cell r="D6495" t="str">
            <v>MRG3216A</v>
          </cell>
          <cell r="F6495" t="str">
            <v>台</v>
          </cell>
        </row>
        <row r="6496">
          <cell r="C6496" t="str">
            <v>M033205E01</v>
          </cell>
          <cell r="D6496" t="str">
            <v>MRG3216A</v>
          </cell>
          <cell r="F6496" t="str">
            <v>台</v>
          </cell>
        </row>
        <row r="6497">
          <cell r="C6497" t="str">
            <v>M033205T01</v>
          </cell>
          <cell r="D6497" t="str">
            <v>MRG3216A</v>
          </cell>
          <cell r="F6497" t="str">
            <v>台</v>
          </cell>
        </row>
        <row r="6498">
          <cell r="C6498" t="str">
            <v>M033206E00</v>
          </cell>
          <cell r="D6498" t="str">
            <v>MRG2416A</v>
          </cell>
          <cell r="F6498" t="str">
            <v>台</v>
          </cell>
        </row>
        <row r="6499">
          <cell r="C6499" t="str">
            <v>M033206E01</v>
          </cell>
          <cell r="D6499" t="str">
            <v>MRG2416A</v>
          </cell>
          <cell r="F6499" t="str">
            <v>台</v>
          </cell>
        </row>
        <row r="6500">
          <cell r="C6500" t="str">
            <v>M033206T01</v>
          </cell>
          <cell r="D6500" t="str">
            <v>MRG2416A</v>
          </cell>
          <cell r="F6500" t="str">
            <v>台</v>
          </cell>
        </row>
        <row r="6501">
          <cell r="C6501" t="str">
            <v>M036401E00</v>
          </cell>
          <cell r="D6501" t="str">
            <v>MRG4848-N</v>
          </cell>
          <cell r="F6501" t="str">
            <v>台</v>
          </cell>
        </row>
        <row r="6502">
          <cell r="C6502" t="str">
            <v>M036401E01</v>
          </cell>
          <cell r="D6502" t="str">
            <v>MRG4848-N</v>
          </cell>
          <cell r="F6502" t="str">
            <v>台</v>
          </cell>
        </row>
        <row r="6503">
          <cell r="C6503" t="str">
            <v>M036402E00</v>
          </cell>
          <cell r="D6503" t="str">
            <v>MRG6424</v>
          </cell>
          <cell r="F6503" t="str">
            <v>台</v>
          </cell>
        </row>
        <row r="6504">
          <cell r="C6504" t="str">
            <v>M036402E01</v>
          </cell>
          <cell r="D6504" t="str">
            <v>MRG6424</v>
          </cell>
          <cell r="F6504" t="str">
            <v>台</v>
          </cell>
        </row>
        <row r="6505">
          <cell r="C6505" t="str">
            <v>M036403E00</v>
          </cell>
          <cell r="D6505" t="str">
            <v>MRG6448</v>
          </cell>
          <cell r="F6505" t="str">
            <v>台</v>
          </cell>
        </row>
        <row r="6506">
          <cell r="C6506" t="str">
            <v>M036403E01</v>
          </cell>
          <cell r="D6506" t="str">
            <v>MRG6448</v>
          </cell>
          <cell r="F6506" t="str">
            <v>台</v>
          </cell>
        </row>
        <row r="6507">
          <cell r="C6507" t="str">
            <v>M036404C01</v>
          </cell>
          <cell r="D6507" t="str">
            <v>MRG6464</v>
          </cell>
          <cell r="F6507" t="str">
            <v>台</v>
          </cell>
        </row>
        <row r="6508">
          <cell r="C6508" t="str">
            <v>M036404E00</v>
          </cell>
          <cell r="D6508" t="str">
            <v>MRG6464</v>
          </cell>
          <cell r="F6508" t="str">
            <v>台</v>
          </cell>
        </row>
        <row r="6509">
          <cell r="C6509" t="str">
            <v>M036404E01</v>
          </cell>
          <cell r="D6509" t="str">
            <v>MRG6464</v>
          </cell>
          <cell r="F6509" t="str">
            <v>台</v>
          </cell>
        </row>
        <row r="6510">
          <cell r="C6510" t="str">
            <v>M040402E00</v>
          </cell>
          <cell r="D6510" t="str">
            <v>MDV44</v>
          </cell>
          <cell r="F6510" t="str">
            <v>台</v>
          </cell>
        </row>
        <row r="6511">
          <cell r="C6511" t="str">
            <v>M040402E01</v>
          </cell>
          <cell r="D6511" t="str">
            <v>MDV44</v>
          </cell>
          <cell r="F6511" t="str">
            <v>台</v>
          </cell>
        </row>
        <row r="6512">
          <cell r="C6512" t="str">
            <v>M040403C01</v>
          </cell>
          <cell r="D6512" t="str">
            <v>MDV44A</v>
          </cell>
          <cell r="F6512" t="str">
            <v>台</v>
          </cell>
        </row>
        <row r="6513">
          <cell r="C6513" t="str">
            <v>M040403E00</v>
          </cell>
          <cell r="D6513" t="str">
            <v>MDV44A</v>
          </cell>
          <cell r="F6513" t="str">
            <v>台</v>
          </cell>
        </row>
        <row r="6514">
          <cell r="C6514" t="str">
            <v>M040403E01</v>
          </cell>
          <cell r="D6514" t="str">
            <v>MDV44A</v>
          </cell>
          <cell r="F6514" t="str">
            <v>台</v>
          </cell>
        </row>
        <row r="6515">
          <cell r="C6515" t="str">
            <v>M040403T01</v>
          </cell>
          <cell r="D6515" t="str">
            <v>MDV44A</v>
          </cell>
          <cell r="F6515" t="str">
            <v>台</v>
          </cell>
        </row>
        <row r="6516">
          <cell r="C6516" t="str">
            <v>M040403U13</v>
          </cell>
          <cell r="D6516" t="str">
            <v>MDV44A</v>
          </cell>
          <cell r="E6516" t="str">
            <v>MXDV44A</v>
          </cell>
          <cell r="F6516" t="str">
            <v>台</v>
          </cell>
        </row>
        <row r="6517">
          <cell r="C6517" t="str">
            <v>M040801C01</v>
          </cell>
          <cell r="D6517" t="str">
            <v>MDV88</v>
          </cell>
          <cell r="F6517" t="str">
            <v>台</v>
          </cell>
        </row>
        <row r="6518">
          <cell r="C6518" t="str">
            <v>M040801C07</v>
          </cell>
          <cell r="D6518" t="str">
            <v>MDV88</v>
          </cell>
          <cell r="E6518" t="str">
            <v>AT-DVI0808</v>
          </cell>
          <cell r="F6518" t="str">
            <v>台</v>
          </cell>
        </row>
        <row r="6519">
          <cell r="C6519" t="str">
            <v>M040801E00</v>
          </cell>
          <cell r="D6519" t="str">
            <v>MDV88</v>
          </cell>
          <cell r="F6519" t="str">
            <v>台</v>
          </cell>
        </row>
        <row r="6520">
          <cell r="C6520" t="str">
            <v>M040801E01</v>
          </cell>
          <cell r="D6520" t="str">
            <v>MDV88</v>
          </cell>
          <cell r="F6520" t="str">
            <v>台</v>
          </cell>
        </row>
        <row r="6521">
          <cell r="C6521" t="str">
            <v>M040801T01</v>
          </cell>
          <cell r="D6521" t="str">
            <v>MDV88</v>
          </cell>
          <cell r="F6521" t="str">
            <v>台</v>
          </cell>
        </row>
        <row r="6522">
          <cell r="C6522" t="str">
            <v>M040802C01</v>
          </cell>
          <cell r="D6522" t="str">
            <v>MDV88A</v>
          </cell>
          <cell r="F6522" t="str">
            <v>台</v>
          </cell>
        </row>
        <row r="6523">
          <cell r="C6523" t="str">
            <v>M040802E00</v>
          </cell>
          <cell r="D6523" t="str">
            <v>MDV88A</v>
          </cell>
          <cell r="F6523" t="str">
            <v>台</v>
          </cell>
        </row>
        <row r="6524">
          <cell r="C6524" t="str">
            <v>M040802E01</v>
          </cell>
          <cell r="D6524" t="str">
            <v>MDV88A</v>
          </cell>
          <cell r="F6524" t="str">
            <v>台</v>
          </cell>
        </row>
        <row r="6525">
          <cell r="C6525" t="str">
            <v>M040802T01</v>
          </cell>
          <cell r="D6525" t="str">
            <v>MDV88A</v>
          </cell>
          <cell r="F6525" t="str">
            <v>台</v>
          </cell>
        </row>
        <row r="6526">
          <cell r="C6526" t="str">
            <v>M040803E00</v>
          </cell>
          <cell r="D6526" t="str">
            <v>MDV88PA</v>
          </cell>
          <cell r="F6526" t="str">
            <v>台</v>
          </cell>
        </row>
        <row r="6527">
          <cell r="C6527" t="str">
            <v>M040803E01</v>
          </cell>
          <cell r="D6527" t="str">
            <v>MDV88PA</v>
          </cell>
          <cell r="F6527" t="str">
            <v>台</v>
          </cell>
        </row>
        <row r="6528">
          <cell r="C6528" t="str">
            <v>M040804E00</v>
          </cell>
          <cell r="D6528" t="str">
            <v>MDV84A</v>
          </cell>
          <cell r="F6528" t="str">
            <v>台</v>
          </cell>
        </row>
        <row r="6529">
          <cell r="C6529" t="str">
            <v>M040805E01</v>
          </cell>
          <cell r="D6529" t="str">
            <v>MDV88A-N</v>
          </cell>
          <cell r="F6529" t="str">
            <v>台</v>
          </cell>
        </row>
        <row r="6530">
          <cell r="C6530" t="str">
            <v>M041601E00</v>
          </cell>
          <cell r="D6530" t="str">
            <v>MDV168</v>
          </cell>
          <cell r="F6530" t="str">
            <v>台</v>
          </cell>
        </row>
        <row r="6531">
          <cell r="C6531" t="str">
            <v>M041601E01</v>
          </cell>
          <cell r="D6531" t="str">
            <v>MDV168</v>
          </cell>
          <cell r="F6531" t="str">
            <v>台</v>
          </cell>
        </row>
        <row r="6532">
          <cell r="C6532" t="str">
            <v>M041602E00</v>
          </cell>
          <cell r="D6532" t="str">
            <v>MDV168A</v>
          </cell>
          <cell r="F6532" t="str">
            <v>台</v>
          </cell>
        </row>
        <row r="6533">
          <cell r="C6533" t="str">
            <v>M041602E01</v>
          </cell>
          <cell r="D6533" t="str">
            <v>MDV168A</v>
          </cell>
          <cell r="F6533" t="str">
            <v>台</v>
          </cell>
        </row>
        <row r="6534">
          <cell r="C6534" t="str">
            <v>M041603E00</v>
          </cell>
          <cell r="D6534" t="str">
            <v>MDV168-N</v>
          </cell>
          <cell r="F6534" t="str">
            <v>台</v>
          </cell>
        </row>
        <row r="6535">
          <cell r="C6535" t="str">
            <v>M041603E01</v>
          </cell>
          <cell r="D6535" t="str">
            <v>MDV168-N</v>
          </cell>
          <cell r="F6535" t="str">
            <v>台</v>
          </cell>
        </row>
        <row r="6536">
          <cell r="C6536" t="str">
            <v>M041604C07</v>
          </cell>
          <cell r="D6536" t="str">
            <v>MDV1616</v>
          </cell>
          <cell r="E6536" t="str">
            <v>AT-HDDVI1616-AM</v>
          </cell>
          <cell r="F6536" t="str">
            <v>台</v>
          </cell>
        </row>
        <row r="6537">
          <cell r="C6537" t="str">
            <v>M041604E00</v>
          </cell>
          <cell r="D6537" t="str">
            <v>MDV1616</v>
          </cell>
          <cell r="F6537" t="str">
            <v>台</v>
          </cell>
        </row>
        <row r="6538">
          <cell r="C6538" t="str">
            <v>M041604E01</v>
          </cell>
          <cell r="D6538" t="str">
            <v>MDV1616</v>
          </cell>
          <cell r="F6538" t="str">
            <v>台</v>
          </cell>
        </row>
        <row r="6539">
          <cell r="C6539" t="str">
            <v>M041605C01</v>
          </cell>
          <cell r="D6539" t="str">
            <v>MDV1616A</v>
          </cell>
          <cell r="F6539" t="str">
            <v>台</v>
          </cell>
        </row>
        <row r="6540">
          <cell r="C6540" t="str">
            <v>M041605E00</v>
          </cell>
          <cell r="D6540" t="str">
            <v>MDV1616A</v>
          </cell>
          <cell r="F6540" t="str">
            <v>台</v>
          </cell>
        </row>
        <row r="6541">
          <cell r="C6541" t="str">
            <v>M041605E01</v>
          </cell>
          <cell r="D6541" t="str">
            <v>MDV1616A</v>
          </cell>
          <cell r="F6541" t="str">
            <v>台</v>
          </cell>
        </row>
        <row r="6542">
          <cell r="C6542" t="str">
            <v>M041606E01</v>
          </cell>
          <cell r="D6542" t="str">
            <v>MDV1616A-N</v>
          </cell>
          <cell r="F6542" t="str">
            <v>台</v>
          </cell>
        </row>
        <row r="6543">
          <cell r="C6543" t="str">
            <v>M042801E00</v>
          </cell>
          <cell r="D6543" t="str">
            <v>MDV128128</v>
          </cell>
          <cell r="F6543" t="str">
            <v>台</v>
          </cell>
        </row>
        <row r="6544">
          <cell r="C6544" t="str">
            <v>M042801E01</v>
          </cell>
          <cell r="D6544" t="str">
            <v>MDV128128</v>
          </cell>
          <cell r="F6544" t="str">
            <v>台</v>
          </cell>
        </row>
        <row r="6545">
          <cell r="C6545" t="str">
            <v>M043201E00</v>
          </cell>
          <cell r="D6545" t="str">
            <v>MDV3216</v>
          </cell>
          <cell r="F6545" t="str">
            <v>台</v>
          </cell>
        </row>
        <row r="6546">
          <cell r="C6546" t="str">
            <v>M043201E01</v>
          </cell>
          <cell r="D6546" t="str">
            <v>MDV3216</v>
          </cell>
          <cell r="F6546" t="str">
            <v>台</v>
          </cell>
        </row>
        <row r="6547">
          <cell r="C6547" t="str">
            <v>M043202E00</v>
          </cell>
          <cell r="D6547" t="str">
            <v>MDV3224</v>
          </cell>
          <cell r="F6547" t="str">
            <v>台</v>
          </cell>
        </row>
        <row r="6548">
          <cell r="C6548" t="str">
            <v>M043202E01</v>
          </cell>
          <cell r="D6548" t="str">
            <v>MDV3224</v>
          </cell>
          <cell r="F6548" t="str">
            <v>台</v>
          </cell>
        </row>
        <row r="6549">
          <cell r="C6549" t="str">
            <v>M043203C01</v>
          </cell>
          <cell r="D6549" t="str">
            <v>MDV3232</v>
          </cell>
          <cell r="F6549" t="str">
            <v>台</v>
          </cell>
        </row>
        <row r="6550">
          <cell r="C6550" t="str">
            <v>M043203E00</v>
          </cell>
          <cell r="D6550" t="str">
            <v>MDV3232</v>
          </cell>
          <cell r="F6550" t="str">
            <v>台</v>
          </cell>
        </row>
        <row r="6551">
          <cell r="C6551" t="str">
            <v>M043203E01</v>
          </cell>
          <cell r="D6551" t="str">
            <v>MDV3232</v>
          </cell>
          <cell r="F6551" t="str">
            <v>台</v>
          </cell>
        </row>
        <row r="6552">
          <cell r="C6552" t="str">
            <v>M043204C01</v>
          </cell>
          <cell r="D6552" t="str">
            <v>MDV3232A</v>
          </cell>
          <cell r="F6552" t="str">
            <v>台</v>
          </cell>
        </row>
        <row r="6553">
          <cell r="C6553" t="str">
            <v>M043204E00</v>
          </cell>
          <cell r="D6553" t="str">
            <v>MDV3232A</v>
          </cell>
          <cell r="F6553" t="str">
            <v>台</v>
          </cell>
        </row>
        <row r="6554">
          <cell r="C6554" t="str">
            <v>M043204E01</v>
          </cell>
          <cell r="D6554" t="str">
            <v>MDV3232A</v>
          </cell>
          <cell r="F6554" t="str">
            <v>台</v>
          </cell>
        </row>
        <row r="6555">
          <cell r="C6555" t="str">
            <v>M046401C07</v>
          </cell>
          <cell r="D6555" t="str">
            <v>MDV6464</v>
          </cell>
          <cell r="E6555" t="str">
            <v>AT-DVI6464</v>
          </cell>
          <cell r="F6555" t="str">
            <v>台</v>
          </cell>
        </row>
        <row r="6556">
          <cell r="C6556" t="str">
            <v>M050401A01</v>
          </cell>
          <cell r="D6556" t="str">
            <v>MHD44</v>
          </cell>
          <cell r="E6556" t="str">
            <v>HD-44</v>
          </cell>
          <cell r="F6556" t="str">
            <v>台</v>
          </cell>
        </row>
        <row r="6557">
          <cell r="C6557" t="str">
            <v>M050401C01</v>
          </cell>
          <cell r="D6557" t="str">
            <v>MHD44</v>
          </cell>
          <cell r="F6557" t="str">
            <v>台</v>
          </cell>
        </row>
        <row r="6558">
          <cell r="C6558" t="str">
            <v>M050401E00</v>
          </cell>
          <cell r="D6558" t="str">
            <v>HDMI44</v>
          </cell>
          <cell r="F6558" t="str">
            <v>台</v>
          </cell>
        </row>
        <row r="6559">
          <cell r="C6559" t="str">
            <v>M050401E01</v>
          </cell>
          <cell r="D6559" t="str">
            <v>MHD44</v>
          </cell>
          <cell r="F6559" t="str">
            <v>台</v>
          </cell>
        </row>
        <row r="6560">
          <cell r="C6560" t="str">
            <v>M050801C02</v>
          </cell>
          <cell r="D6560" t="str">
            <v>MHD84</v>
          </cell>
          <cell r="F6560" t="str">
            <v>台</v>
          </cell>
        </row>
        <row r="6561">
          <cell r="C6561" t="str">
            <v>M050801E00</v>
          </cell>
          <cell r="D6561" t="str">
            <v>MHD84</v>
          </cell>
          <cell r="F6561" t="str">
            <v>台</v>
          </cell>
        </row>
        <row r="6562">
          <cell r="C6562" t="str">
            <v>M050801E01</v>
          </cell>
          <cell r="D6562" t="str">
            <v>MHD84</v>
          </cell>
          <cell r="F6562" t="str">
            <v>台</v>
          </cell>
        </row>
        <row r="6563">
          <cell r="C6563" t="str">
            <v>M050801T01</v>
          </cell>
          <cell r="D6563" t="str">
            <v>MHD84</v>
          </cell>
          <cell r="F6563" t="str">
            <v>台</v>
          </cell>
        </row>
        <row r="6564">
          <cell r="C6564" t="str">
            <v>M050802C01</v>
          </cell>
          <cell r="D6564" t="str">
            <v>MHD88</v>
          </cell>
          <cell r="F6564" t="str">
            <v>台</v>
          </cell>
        </row>
        <row r="6565">
          <cell r="C6565" t="str">
            <v>M050802C02</v>
          </cell>
          <cell r="D6565" t="str">
            <v>MHD88</v>
          </cell>
          <cell r="F6565" t="str">
            <v>台</v>
          </cell>
        </row>
        <row r="6566">
          <cell r="C6566" t="str">
            <v>M050802E00</v>
          </cell>
          <cell r="D6566" t="str">
            <v>MHD88</v>
          </cell>
          <cell r="F6566" t="str">
            <v>台</v>
          </cell>
        </row>
        <row r="6567">
          <cell r="C6567" t="str">
            <v>M050802E01</v>
          </cell>
          <cell r="D6567" t="str">
            <v>MHD88</v>
          </cell>
          <cell r="F6567" t="str">
            <v>台</v>
          </cell>
        </row>
        <row r="6568">
          <cell r="C6568" t="str">
            <v>M050802T01</v>
          </cell>
          <cell r="D6568" t="str">
            <v>MHD88</v>
          </cell>
          <cell r="F6568" t="str">
            <v>台</v>
          </cell>
        </row>
        <row r="6569">
          <cell r="C6569" t="str">
            <v>M050803E00</v>
          </cell>
          <cell r="D6569" t="str">
            <v>MHD88-N</v>
          </cell>
          <cell r="F6569" t="str">
            <v>台</v>
          </cell>
        </row>
        <row r="6570">
          <cell r="C6570" t="str">
            <v>M050803E01</v>
          </cell>
          <cell r="D6570" t="str">
            <v>MHD88-N</v>
          </cell>
          <cell r="F6570" t="str">
            <v>台</v>
          </cell>
        </row>
        <row r="6571">
          <cell r="C6571" t="str">
            <v>M050803U10</v>
          </cell>
          <cell r="D6571" t="str">
            <v>MHD88-N</v>
          </cell>
          <cell r="E6571" t="str">
            <v>CM-MT8810-HD</v>
          </cell>
          <cell r="F6571" t="str">
            <v>台</v>
          </cell>
        </row>
        <row r="6572">
          <cell r="C6572" t="str">
            <v>M051601E00</v>
          </cell>
          <cell r="D6572" t="str">
            <v>MHD816</v>
          </cell>
          <cell r="F6572" t="str">
            <v>台</v>
          </cell>
        </row>
        <row r="6573">
          <cell r="C6573" t="str">
            <v>M051601E01</v>
          </cell>
          <cell r="D6573" t="str">
            <v>MHD816</v>
          </cell>
          <cell r="F6573" t="str">
            <v>台</v>
          </cell>
        </row>
        <row r="6574">
          <cell r="C6574" t="str">
            <v>M051602E00</v>
          </cell>
          <cell r="D6574" t="str">
            <v>MHD168</v>
          </cell>
          <cell r="F6574" t="str">
            <v>台</v>
          </cell>
        </row>
        <row r="6575">
          <cell r="C6575" t="str">
            <v>M051602E01</v>
          </cell>
          <cell r="D6575" t="str">
            <v>MHD168</v>
          </cell>
          <cell r="F6575" t="str">
            <v>台</v>
          </cell>
        </row>
        <row r="6576">
          <cell r="C6576" t="str">
            <v>M051603C01</v>
          </cell>
          <cell r="D6576" t="str">
            <v>MHD1616</v>
          </cell>
          <cell r="F6576" t="str">
            <v>台</v>
          </cell>
        </row>
        <row r="6577">
          <cell r="C6577" t="str">
            <v>M051603C02</v>
          </cell>
          <cell r="D6577" t="str">
            <v>MHD1616</v>
          </cell>
          <cell r="F6577" t="str">
            <v>台</v>
          </cell>
        </row>
        <row r="6578">
          <cell r="C6578" t="str">
            <v>M051603E00</v>
          </cell>
          <cell r="D6578" t="str">
            <v>MHD1616</v>
          </cell>
          <cell r="F6578" t="str">
            <v>台</v>
          </cell>
        </row>
        <row r="6579">
          <cell r="C6579" t="str">
            <v>M051603E01</v>
          </cell>
          <cell r="D6579" t="str">
            <v>MHD1616</v>
          </cell>
          <cell r="F6579" t="str">
            <v>台</v>
          </cell>
        </row>
        <row r="6580">
          <cell r="C6580" t="str">
            <v>M051603T01</v>
          </cell>
          <cell r="D6580" t="str">
            <v>MHD1616</v>
          </cell>
          <cell r="F6580" t="str">
            <v>台</v>
          </cell>
        </row>
        <row r="6581">
          <cell r="C6581" t="str">
            <v>M051604E00</v>
          </cell>
          <cell r="D6581" t="str">
            <v>MHD1616-N</v>
          </cell>
          <cell r="F6581" t="str">
            <v>台</v>
          </cell>
        </row>
        <row r="6582">
          <cell r="C6582" t="str">
            <v>M051604E01</v>
          </cell>
          <cell r="D6582" t="str">
            <v>MHD1616-N</v>
          </cell>
          <cell r="F6582" t="str">
            <v>台</v>
          </cell>
        </row>
        <row r="6583">
          <cell r="C6583" t="str">
            <v>M051605E00</v>
          </cell>
          <cell r="D6583" t="str">
            <v>MHD812</v>
          </cell>
          <cell r="F6583" t="str">
            <v>台</v>
          </cell>
        </row>
        <row r="6584">
          <cell r="C6584" t="str">
            <v>M051605E01</v>
          </cell>
          <cell r="D6584" t="str">
            <v>MHD812</v>
          </cell>
          <cell r="F6584" t="str">
            <v>台</v>
          </cell>
        </row>
        <row r="6585">
          <cell r="C6585" t="str">
            <v>M051606E00</v>
          </cell>
          <cell r="D6585" t="str">
            <v>MHD416</v>
          </cell>
          <cell r="F6585" t="str">
            <v>台</v>
          </cell>
        </row>
        <row r="6586">
          <cell r="C6586" t="str">
            <v>M051606E01</v>
          </cell>
          <cell r="D6586" t="str">
            <v>MHD416</v>
          </cell>
          <cell r="F6586" t="str">
            <v>台</v>
          </cell>
        </row>
        <row r="6587">
          <cell r="C6587" t="str">
            <v>M051607E00</v>
          </cell>
          <cell r="D6587" t="str">
            <v>HDBT1616</v>
          </cell>
          <cell r="F6587" t="str">
            <v>台</v>
          </cell>
        </row>
        <row r="6588">
          <cell r="C6588" t="str">
            <v>M051607E01</v>
          </cell>
          <cell r="D6588" t="str">
            <v>MHD1616TP</v>
          </cell>
          <cell r="F6588" t="str">
            <v>台</v>
          </cell>
        </row>
        <row r="6589">
          <cell r="C6589" t="str">
            <v>M051608E00</v>
          </cell>
          <cell r="D6589" t="str">
            <v>HDBT1616-N</v>
          </cell>
          <cell r="F6589" t="str">
            <v>台</v>
          </cell>
        </row>
        <row r="6590">
          <cell r="C6590" t="str">
            <v>M051608E01</v>
          </cell>
          <cell r="D6590" t="str">
            <v>MHD1616TP-N</v>
          </cell>
          <cell r="F6590" t="str">
            <v>台</v>
          </cell>
        </row>
        <row r="6591">
          <cell r="C6591" t="str">
            <v>M052801E00</v>
          </cell>
          <cell r="D6591" t="str">
            <v>MHD128128</v>
          </cell>
          <cell r="F6591" t="str">
            <v>台</v>
          </cell>
        </row>
        <row r="6592">
          <cell r="C6592" t="str">
            <v>M052801E01</v>
          </cell>
          <cell r="D6592" t="str">
            <v>MHD128128</v>
          </cell>
          <cell r="F6592" t="str">
            <v>台</v>
          </cell>
        </row>
        <row r="6593">
          <cell r="C6593" t="str">
            <v>M053201E00</v>
          </cell>
          <cell r="D6593" t="str">
            <v>MHD2424</v>
          </cell>
          <cell r="F6593" t="str">
            <v>台</v>
          </cell>
        </row>
        <row r="6594">
          <cell r="C6594" t="str">
            <v>M053201E01</v>
          </cell>
          <cell r="D6594" t="str">
            <v>MHD2424</v>
          </cell>
          <cell r="F6594" t="str">
            <v>台</v>
          </cell>
        </row>
        <row r="6595">
          <cell r="C6595" t="str">
            <v>M053202E00</v>
          </cell>
          <cell r="D6595" t="str">
            <v>MHD3224</v>
          </cell>
          <cell r="F6595" t="str">
            <v>台</v>
          </cell>
        </row>
        <row r="6596">
          <cell r="C6596" t="str">
            <v>M053202E01</v>
          </cell>
          <cell r="D6596" t="str">
            <v>MHD3224</v>
          </cell>
          <cell r="F6596" t="str">
            <v>台</v>
          </cell>
        </row>
        <row r="6597">
          <cell r="C6597" t="str">
            <v>M053203C01</v>
          </cell>
          <cell r="D6597" t="str">
            <v>MHD3232</v>
          </cell>
          <cell r="F6597" t="str">
            <v>台</v>
          </cell>
        </row>
        <row r="6598">
          <cell r="C6598" t="str">
            <v>M053203E00</v>
          </cell>
          <cell r="D6598" t="str">
            <v>MHD3232</v>
          </cell>
          <cell r="F6598" t="str">
            <v>台</v>
          </cell>
        </row>
        <row r="6599">
          <cell r="C6599" t="str">
            <v>M053203E01</v>
          </cell>
          <cell r="D6599" t="str">
            <v>MHD3232</v>
          </cell>
          <cell r="F6599" t="str">
            <v>台</v>
          </cell>
        </row>
        <row r="6600">
          <cell r="C6600" t="str">
            <v>M053204E00</v>
          </cell>
          <cell r="D6600" t="str">
            <v>MHD3216</v>
          </cell>
          <cell r="F6600" t="str">
            <v>台</v>
          </cell>
        </row>
        <row r="6601">
          <cell r="C6601" t="str">
            <v>M053204E01</v>
          </cell>
          <cell r="D6601" t="str">
            <v>MHD3216</v>
          </cell>
          <cell r="F6601" t="str">
            <v>台</v>
          </cell>
        </row>
        <row r="6602">
          <cell r="C6602" t="str">
            <v>M053205E00</v>
          </cell>
          <cell r="D6602" t="str">
            <v>MHD3232-N</v>
          </cell>
          <cell r="F6602" t="str">
            <v>台</v>
          </cell>
        </row>
        <row r="6603">
          <cell r="C6603" t="str">
            <v>M053205E01</v>
          </cell>
          <cell r="D6603" t="str">
            <v>MHD3232-N</v>
          </cell>
          <cell r="F6603" t="str">
            <v>台</v>
          </cell>
        </row>
        <row r="6604">
          <cell r="C6604" t="str">
            <v>M053205U09</v>
          </cell>
          <cell r="D6604" t="str">
            <v>MHD3232-N</v>
          </cell>
          <cell r="E6604" t="str">
            <v>KD-HD32x32</v>
          </cell>
          <cell r="F6604" t="str">
            <v>台</v>
          </cell>
        </row>
        <row r="6605">
          <cell r="C6605" t="str">
            <v>M053206E00</v>
          </cell>
          <cell r="D6605" t="str">
            <v>MHD2416</v>
          </cell>
          <cell r="F6605" t="str">
            <v>台</v>
          </cell>
        </row>
        <row r="6606">
          <cell r="C6606" t="str">
            <v>M053206E01</v>
          </cell>
          <cell r="D6606" t="str">
            <v>MHD2416</v>
          </cell>
          <cell r="F6606" t="str">
            <v>台</v>
          </cell>
        </row>
        <row r="6607">
          <cell r="C6607" t="str">
            <v>M053206T01</v>
          </cell>
          <cell r="D6607" t="str">
            <v>MHD2416</v>
          </cell>
          <cell r="F6607" t="str">
            <v>台</v>
          </cell>
        </row>
        <row r="6608">
          <cell r="C6608" t="str">
            <v>M053207U09</v>
          </cell>
          <cell r="D6608" t="str">
            <v>MHD1632</v>
          </cell>
          <cell r="E6608" t="str">
            <v>KD-HD16x32</v>
          </cell>
          <cell r="F6608" t="str">
            <v>台</v>
          </cell>
        </row>
        <row r="6609">
          <cell r="C6609" t="str">
            <v>M060801E00</v>
          </cell>
          <cell r="D6609" t="str">
            <v>MAU88</v>
          </cell>
          <cell r="F6609" t="str">
            <v>台</v>
          </cell>
        </row>
        <row r="6610">
          <cell r="C6610" t="str">
            <v>M060801E01</v>
          </cell>
          <cell r="D6610" t="str">
            <v>MAU88</v>
          </cell>
          <cell r="F6610" t="str">
            <v>台</v>
          </cell>
        </row>
        <row r="6611">
          <cell r="C6611" t="str">
            <v>M100801E00</v>
          </cell>
          <cell r="D6611" t="str">
            <v>MPA84</v>
          </cell>
          <cell r="F6611" t="str">
            <v>台</v>
          </cell>
        </row>
        <row r="6612">
          <cell r="C6612" t="str">
            <v>M100801E01</v>
          </cell>
          <cell r="D6612" t="str">
            <v>MPA84</v>
          </cell>
          <cell r="F6612" t="str">
            <v>台</v>
          </cell>
        </row>
        <row r="6613">
          <cell r="C6613" t="str">
            <v>M100802E00</v>
          </cell>
          <cell r="D6613" t="str">
            <v>MPA88</v>
          </cell>
          <cell r="F6613" t="str">
            <v>台</v>
          </cell>
        </row>
        <row r="6614">
          <cell r="C6614" t="str">
            <v>M100802E01</v>
          </cell>
          <cell r="D6614" t="str">
            <v>MPA88</v>
          </cell>
          <cell r="F6614" t="str">
            <v>台</v>
          </cell>
        </row>
        <row r="6615">
          <cell r="C6615" t="str">
            <v>M110801E01</v>
          </cell>
          <cell r="D6615" t="str">
            <v>MSV88A</v>
          </cell>
          <cell r="F6615" t="str">
            <v>台</v>
          </cell>
        </row>
        <row r="6616">
          <cell r="C6616" t="str">
            <v>M130001E00</v>
          </cell>
          <cell r="D6616" t="str">
            <v>MTX200</v>
          </cell>
          <cell r="F6616" t="str">
            <v>台</v>
          </cell>
        </row>
        <row r="6617">
          <cell r="C6617" t="str">
            <v>M130001E01</v>
          </cell>
          <cell r="D6617" t="str">
            <v>MTX200</v>
          </cell>
          <cell r="F6617" t="str">
            <v>台</v>
          </cell>
        </row>
        <row r="6618">
          <cell r="C6618" t="str">
            <v>M130002E01</v>
          </cell>
          <cell r="D6618" t="str">
            <v>MTX400</v>
          </cell>
          <cell r="F6618" t="str">
            <v>台</v>
          </cell>
        </row>
        <row r="6619">
          <cell r="C6619" t="str">
            <v>N-N000005E00</v>
          </cell>
          <cell r="D6619" t="str">
            <v>ACC-IRK</v>
          </cell>
          <cell r="F6619" t="str">
            <v>套</v>
          </cell>
        </row>
        <row r="6620">
          <cell r="C6620" t="str">
            <v>N-N000005E01</v>
          </cell>
          <cell r="D6620" t="str">
            <v>ACC-IRK</v>
          </cell>
          <cell r="F6620" t="str">
            <v>套</v>
          </cell>
        </row>
        <row r="6621">
          <cell r="C6621" t="str">
            <v>N-X290401E00</v>
          </cell>
          <cell r="D6621" t="str">
            <v>MMX-4I-FO</v>
          </cell>
          <cell r="F6621" t="str">
            <v>张</v>
          </cell>
        </row>
        <row r="6622">
          <cell r="C6622" t="str">
            <v>N-X390401E00</v>
          </cell>
          <cell r="D6622" t="str">
            <v>4OFO</v>
          </cell>
          <cell r="F6622" t="str">
            <v>张</v>
          </cell>
        </row>
        <row r="6623">
          <cell r="C6623" t="str">
            <v>N000005E00</v>
          </cell>
          <cell r="D6623" t="str">
            <v>ACC-IRK</v>
          </cell>
          <cell r="F6623" t="str">
            <v>套</v>
          </cell>
        </row>
        <row r="6624">
          <cell r="C6624" t="str">
            <v>N000005E01</v>
          </cell>
          <cell r="D6624" t="str">
            <v>ACC-IRK</v>
          </cell>
          <cell r="F6624" t="str">
            <v>套</v>
          </cell>
        </row>
        <row r="6625">
          <cell r="C6625" t="str">
            <v>S010801E00</v>
          </cell>
          <cell r="D6625" t="str">
            <v>SCV8A</v>
          </cell>
          <cell r="F6625" t="str">
            <v>台</v>
          </cell>
        </row>
        <row r="6626">
          <cell r="C6626" t="str">
            <v>S010801E01</v>
          </cell>
          <cell r="D6626" t="str">
            <v>SCV8A</v>
          </cell>
          <cell r="F6626" t="str">
            <v>台</v>
          </cell>
        </row>
        <row r="6627">
          <cell r="C6627" t="str">
            <v>S010801T01</v>
          </cell>
          <cell r="D6627" t="str">
            <v>SCV8A</v>
          </cell>
          <cell r="F6627" t="str">
            <v>台</v>
          </cell>
        </row>
        <row r="6628">
          <cell r="C6628" t="str">
            <v>S020401E00</v>
          </cell>
          <cell r="D6628" t="str">
            <v>SVG4</v>
          </cell>
          <cell r="F6628" t="str">
            <v>台</v>
          </cell>
        </row>
        <row r="6629">
          <cell r="C6629" t="str">
            <v>S020401E01</v>
          </cell>
          <cell r="D6629" t="str">
            <v>SVG4</v>
          </cell>
          <cell r="F6629" t="str">
            <v>台</v>
          </cell>
        </row>
        <row r="6630">
          <cell r="C6630" t="str">
            <v>S020401M02</v>
          </cell>
          <cell r="D6630" t="str">
            <v>SVG4</v>
          </cell>
          <cell r="E6630" t="str">
            <v>VT-SVG0104</v>
          </cell>
          <cell r="F6630" t="str">
            <v>台</v>
          </cell>
        </row>
        <row r="6631">
          <cell r="C6631" t="str">
            <v>S020801E00</v>
          </cell>
          <cell r="D6631" t="str">
            <v>SVG8</v>
          </cell>
          <cell r="F6631" t="str">
            <v>台</v>
          </cell>
        </row>
        <row r="6632">
          <cell r="C6632" t="str">
            <v>S020801E01</v>
          </cell>
          <cell r="D6632" t="str">
            <v>SVG8</v>
          </cell>
          <cell r="F6632" t="str">
            <v>台</v>
          </cell>
        </row>
        <row r="6633">
          <cell r="C6633" t="str">
            <v>S020801M02</v>
          </cell>
          <cell r="D6633" t="str">
            <v>SVG8</v>
          </cell>
          <cell r="E6633" t="str">
            <v>VT-SVG0108</v>
          </cell>
          <cell r="F6633" t="str">
            <v>台</v>
          </cell>
        </row>
        <row r="6634">
          <cell r="C6634" t="str">
            <v>S020801T01</v>
          </cell>
          <cell r="D6634" t="str">
            <v>SVG8</v>
          </cell>
          <cell r="F6634" t="str">
            <v>台</v>
          </cell>
        </row>
        <row r="6635">
          <cell r="C6635" t="str">
            <v>S021601E00</v>
          </cell>
          <cell r="D6635" t="str">
            <v>SVG16</v>
          </cell>
          <cell r="F6635" t="str">
            <v>台</v>
          </cell>
        </row>
        <row r="6636">
          <cell r="C6636" t="str">
            <v>S021601E01</v>
          </cell>
          <cell r="D6636" t="str">
            <v>SVG16</v>
          </cell>
          <cell r="F6636" t="str">
            <v>台</v>
          </cell>
        </row>
        <row r="6637">
          <cell r="C6637" t="str">
            <v>S021601T01</v>
          </cell>
          <cell r="D6637" t="str">
            <v>SVG16</v>
          </cell>
          <cell r="F6637" t="str">
            <v>台</v>
          </cell>
        </row>
        <row r="6638">
          <cell r="C6638" t="str">
            <v>S021602V01</v>
          </cell>
          <cell r="D6638" t="str">
            <v>SVG16</v>
          </cell>
          <cell r="F6638" t="str">
            <v>台</v>
          </cell>
        </row>
        <row r="6639">
          <cell r="C6639" t="str">
            <v>S023201E00</v>
          </cell>
          <cell r="D6639" t="str">
            <v>SVG24</v>
          </cell>
          <cell r="F6639" t="str">
            <v>台</v>
          </cell>
        </row>
        <row r="6640">
          <cell r="C6640" t="str">
            <v>S023201E01</v>
          </cell>
          <cell r="D6640" t="str">
            <v>SVG24</v>
          </cell>
          <cell r="F6640" t="str">
            <v>台</v>
          </cell>
        </row>
        <row r="6641">
          <cell r="C6641" t="str">
            <v>S023202E00</v>
          </cell>
          <cell r="D6641" t="str">
            <v>SVG32</v>
          </cell>
          <cell r="F6641" t="str">
            <v>台</v>
          </cell>
        </row>
        <row r="6642">
          <cell r="C6642" t="str">
            <v>S023202E01</v>
          </cell>
          <cell r="D6642" t="str">
            <v>SVG32</v>
          </cell>
          <cell r="F6642" t="str">
            <v>台</v>
          </cell>
        </row>
        <row r="6643">
          <cell r="C6643" t="str">
            <v>S030201E00</v>
          </cell>
          <cell r="D6643" t="str">
            <v>SRG2</v>
          </cell>
          <cell r="F6643" t="str">
            <v>台</v>
          </cell>
        </row>
        <row r="6644">
          <cell r="C6644" t="str">
            <v>S030201E01</v>
          </cell>
          <cell r="D6644" t="str">
            <v>SRG2</v>
          </cell>
          <cell r="F6644" t="str">
            <v>台</v>
          </cell>
        </row>
        <row r="6645">
          <cell r="C6645" t="str">
            <v>S030201T01</v>
          </cell>
          <cell r="D6645" t="str">
            <v>SRG2</v>
          </cell>
          <cell r="F6645" t="str">
            <v>台</v>
          </cell>
        </row>
        <row r="6646">
          <cell r="C6646" t="str">
            <v>S030202E00</v>
          </cell>
          <cell r="D6646" t="str">
            <v>SRG2A</v>
          </cell>
          <cell r="F6646" t="str">
            <v>台</v>
          </cell>
        </row>
        <row r="6647">
          <cell r="C6647" t="str">
            <v>S030202E01</v>
          </cell>
          <cell r="D6647" t="str">
            <v>SRG2A</v>
          </cell>
          <cell r="F6647" t="str">
            <v>台</v>
          </cell>
        </row>
        <row r="6648">
          <cell r="C6648" t="str">
            <v>S040201E00</v>
          </cell>
          <cell r="D6648" t="str">
            <v>SDV2</v>
          </cell>
          <cell r="F6648" t="str">
            <v>台</v>
          </cell>
        </row>
        <row r="6649">
          <cell r="C6649" t="str">
            <v>S040201E01</v>
          </cell>
          <cell r="D6649" t="str">
            <v>SDV2</v>
          </cell>
          <cell r="F6649" t="str">
            <v>台</v>
          </cell>
        </row>
        <row r="6650">
          <cell r="C6650" t="str">
            <v>S040201T01</v>
          </cell>
          <cell r="D6650" t="str">
            <v>SDV2</v>
          </cell>
          <cell r="F6650" t="str">
            <v>台</v>
          </cell>
        </row>
        <row r="6651">
          <cell r="C6651" t="str">
            <v>S040401E00</v>
          </cell>
          <cell r="D6651" t="str">
            <v>SDV4</v>
          </cell>
          <cell r="F6651" t="str">
            <v>台</v>
          </cell>
        </row>
        <row r="6652">
          <cell r="C6652" t="str">
            <v>S040401E01</v>
          </cell>
          <cell r="D6652" t="str">
            <v>SDV4</v>
          </cell>
          <cell r="F6652" t="str">
            <v>台</v>
          </cell>
        </row>
        <row r="6653">
          <cell r="C6653" t="str">
            <v>S040401T01</v>
          </cell>
          <cell r="D6653" t="str">
            <v>SDV4</v>
          </cell>
          <cell r="F6653" t="str">
            <v>台</v>
          </cell>
        </row>
        <row r="6654">
          <cell r="C6654" t="str">
            <v>S040801E00</v>
          </cell>
          <cell r="D6654" t="str">
            <v>SDV8</v>
          </cell>
          <cell r="F6654" t="str">
            <v>台</v>
          </cell>
        </row>
        <row r="6655">
          <cell r="C6655" t="str">
            <v>S040801E01</v>
          </cell>
          <cell r="D6655" t="str">
            <v>SDV8</v>
          </cell>
          <cell r="F6655" t="str">
            <v>台</v>
          </cell>
        </row>
        <row r="6656">
          <cell r="C6656" t="str">
            <v>S040801U13</v>
          </cell>
          <cell r="D6656" t="str">
            <v>SDV8</v>
          </cell>
          <cell r="E6656" t="str">
            <v>DVSP8HD</v>
          </cell>
          <cell r="F6656" t="str">
            <v>台</v>
          </cell>
        </row>
        <row r="6657">
          <cell r="C6657" t="str">
            <v>S050201E00</v>
          </cell>
          <cell r="D6657" t="str">
            <v>SHD2</v>
          </cell>
          <cell r="F6657" t="str">
            <v>台</v>
          </cell>
        </row>
        <row r="6658">
          <cell r="C6658" t="str">
            <v>S050201E01</v>
          </cell>
          <cell r="D6658" t="str">
            <v>SHD2</v>
          </cell>
          <cell r="F6658" t="str">
            <v>台</v>
          </cell>
        </row>
        <row r="6659">
          <cell r="C6659" t="str">
            <v>S050201M02</v>
          </cell>
          <cell r="D6659" t="str">
            <v>SHD2</v>
          </cell>
          <cell r="E6659" t="str">
            <v>VT-SHD0102</v>
          </cell>
          <cell r="F6659" t="str">
            <v>台</v>
          </cell>
        </row>
        <row r="6660">
          <cell r="C6660" t="str">
            <v>S050201T01</v>
          </cell>
          <cell r="D6660" t="str">
            <v>SHD2</v>
          </cell>
          <cell r="F6660" t="str">
            <v>台</v>
          </cell>
        </row>
        <row r="6661">
          <cell r="C6661" t="str">
            <v>S050201U10</v>
          </cell>
          <cell r="D6661" t="str">
            <v>SHD2</v>
          </cell>
          <cell r="E6661" t="str">
            <v>CM-SP1210-HD</v>
          </cell>
          <cell r="F6661" t="str">
            <v>台</v>
          </cell>
        </row>
        <row r="6662">
          <cell r="C6662" t="str">
            <v>S050401E00</v>
          </cell>
          <cell r="D6662" t="str">
            <v>SHD4</v>
          </cell>
          <cell r="F6662" t="str">
            <v>台</v>
          </cell>
        </row>
        <row r="6663">
          <cell r="C6663" t="str">
            <v>S050401E01</v>
          </cell>
          <cell r="D6663" t="str">
            <v>SHD4</v>
          </cell>
          <cell r="F6663" t="str">
            <v>台</v>
          </cell>
        </row>
        <row r="6664">
          <cell r="C6664" t="str">
            <v>S050401M02</v>
          </cell>
          <cell r="D6664" t="str">
            <v>SHD4</v>
          </cell>
          <cell r="E6664" t="str">
            <v>VT-SHD0104</v>
          </cell>
          <cell r="F6664" t="str">
            <v>台</v>
          </cell>
        </row>
        <row r="6665">
          <cell r="C6665" t="str">
            <v>S050401T01</v>
          </cell>
          <cell r="D6665" t="str">
            <v>SHD4</v>
          </cell>
          <cell r="F6665" t="str">
            <v>台</v>
          </cell>
        </row>
        <row r="6666">
          <cell r="C6666" t="str">
            <v>S050801E00</v>
          </cell>
          <cell r="D6666" t="str">
            <v>SHD8</v>
          </cell>
          <cell r="F6666" t="str">
            <v>台</v>
          </cell>
        </row>
        <row r="6667">
          <cell r="C6667" t="str">
            <v>S050801E01</v>
          </cell>
          <cell r="D6667" t="str">
            <v>SHD8</v>
          </cell>
          <cell r="F6667" t="str">
            <v>台</v>
          </cell>
        </row>
        <row r="6668">
          <cell r="C6668" t="str">
            <v>S050801M02</v>
          </cell>
          <cell r="D6668" t="str">
            <v>SHD8</v>
          </cell>
          <cell r="E6668" t="str">
            <v>VT-SHD0108</v>
          </cell>
          <cell r="F6668" t="str">
            <v>台</v>
          </cell>
        </row>
        <row r="6669">
          <cell r="C6669" t="str">
            <v>S050801T01</v>
          </cell>
          <cell r="D6669" t="str">
            <v>SHD8</v>
          </cell>
          <cell r="F6669" t="str">
            <v>台</v>
          </cell>
        </row>
        <row r="6670">
          <cell r="C6670" t="str">
            <v>T076101E00</v>
          </cell>
          <cell r="D6670" t="str">
            <v>TP200T</v>
          </cell>
          <cell r="F6670" t="str">
            <v>台</v>
          </cell>
        </row>
        <row r="6671">
          <cell r="C6671" t="str">
            <v>T076101E01</v>
          </cell>
          <cell r="D6671" t="str">
            <v>TP200T</v>
          </cell>
          <cell r="F6671" t="str">
            <v>台</v>
          </cell>
        </row>
        <row r="6672">
          <cell r="C6672" t="str">
            <v>T076101T01</v>
          </cell>
          <cell r="D6672" t="str">
            <v>TP200T</v>
          </cell>
          <cell r="F6672" t="str">
            <v>台</v>
          </cell>
        </row>
        <row r="6673">
          <cell r="C6673" t="str">
            <v>T076102E00</v>
          </cell>
          <cell r="D6673" t="str">
            <v>TPVG201T</v>
          </cell>
          <cell r="F6673" t="str">
            <v>台</v>
          </cell>
        </row>
        <row r="6674">
          <cell r="C6674" t="str">
            <v>T076102E01</v>
          </cell>
          <cell r="D6674" t="str">
            <v>TPVG201T</v>
          </cell>
          <cell r="F6674" t="str">
            <v>台</v>
          </cell>
        </row>
        <row r="6675">
          <cell r="C6675" t="str">
            <v>T076102M02</v>
          </cell>
          <cell r="D6675" t="str">
            <v>TPVG201T</v>
          </cell>
          <cell r="E6675" t="str">
            <v>VT-EXVG201AT</v>
          </cell>
          <cell r="F6675" t="str">
            <v>台</v>
          </cell>
        </row>
        <row r="6676">
          <cell r="C6676" t="str">
            <v>T076103E00</v>
          </cell>
          <cell r="D6676" t="str">
            <v>TP300T</v>
          </cell>
          <cell r="F6676" t="str">
            <v>台</v>
          </cell>
        </row>
        <row r="6677">
          <cell r="C6677" t="str">
            <v>T076103E01</v>
          </cell>
          <cell r="D6677" t="str">
            <v>TP300T</v>
          </cell>
          <cell r="F6677" t="str">
            <v>台</v>
          </cell>
        </row>
        <row r="6678">
          <cell r="C6678" t="str">
            <v>T076105E00</v>
          </cell>
          <cell r="D6678" t="str">
            <v>TPHD401T</v>
          </cell>
          <cell r="F6678" t="str">
            <v>台</v>
          </cell>
        </row>
        <row r="6679">
          <cell r="C6679" t="str">
            <v>T076105E01</v>
          </cell>
          <cell r="D6679" t="str">
            <v>TPHD401T</v>
          </cell>
          <cell r="F6679" t="str">
            <v>台</v>
          </cell>
        </row>
        <row r="6680">
          <cell r="C6680" t="str">
            <v>T076111E01</v>
          </cell>
          <cell r="D6680" t="str">
            <v>TPVG201BT</v>
          </cell>
          <cell r="F6680" t="str">
            <v>台</v>
          </cell>
        </row>
        <row r="6681">
          <cell r="C6681" t="str">
            <v>T076201E00</v>
          </cell>
          <cell r="D6681" t="str">
            <v>TP200R</v>
          </cell>
          <cell r="F6681" t="str">
            <v>台</v>
          </cell>
        </row>
        <row r="6682">
          <cell r="C6682" t="str">
            <v>T076201E01</v>
          </cell>
          <cell r="D6682" t="str">
            <v>TP200R</v>
          </cell>
          <cell r="F6682" t="str">
            <v>台</v>
          </cell>
        </row>
        <row r="6683">
          <cell r="C6683" t="str">
            <v>T076201T01</v>
          </cell>
          <cell r="D6683" t="str">
            <v>TP200R</v>
          </cell>
          <cell r="F6683" t="str">
            <v>台</v>
          </cell>
        </row>
        <row r="6684">
          <cell r="C6684" t="str">
            <v>T076202E00</v>
          </cell>
          <cell r="D6684" t="str">
            <v>TPVG201R</v>
          </cell>
          <cell r="F6684" t="str">
            <v>台</v>
          </cell>
        </row>
        <row r="6685">
          <cell r="C6685" t="str">
            <v>T076202E01</v>
          </cell>
          <cell r="D6685" t="str">
            <v>TPVG201R</v>
          </cell>
          <cell r="F6685" t="str">
            <v>台</v>
          </cell>
        </row>
        <row r="6686">
          <cell r="C6686" t="str">
            <v>T076202M02</v>
          </cell>
          <cell r="D6686" t="str">
            <v>TPVG201R</v>
          </cell>
          <cell r="E6686" t="str">
            <v>VT-EXVG201AR</v>
          </cell>
          <cell r="F6686" t="str">
            <v>台</v>
          </cell>
        </row>
        <row r="6687">
          <cell r="C6687" t="str">
            <v>T076203E00</v>
          </cell>
          <cell r="D6687" t="str">
            <v>TP300R</v>
          </cell>
          <cell r="F6687" t="str">
            <v>台</v>
          </cell>
        </row>
        <row r="6688">
          <cell r="C6688" t="str">
            <v>T076203E01</v>
          </cell>
          <cell r="D6688" t="str">
            <v>TP300R</v>
          </cell>
          <cell r="F6688" t="str">
            <v>台</v>
          </cell>
        </row>
        <row r="6689">
          <cell r="C6689" t="str">
            <v>T076205E00</v>
          </cell>
          <cell r="D6689" t="str">
            <v>TPHD401R</v>
          </cell>
          <cell r="F6689" t="str">
            <v>台</v>
          </cell>
        </row>
        <row r="6690">
          <cell r="C6690" t="str">
            <v>T076205E01</v>
          </cell>
          <cell r="D6690" t="str">
            <v>TPHD401R</v>
          </cell>
          <cell r="F6690" t="str">
            <v>台</v>
          </cell>
        </row>
        <row r="6691">
          <cell r="C6691" t="str">
            <v>T076211E01</v>
          </cell>
          <cell r="D6691" t="str">
            <v>TPVG201BR</v>
          </cell>
          <cell r="F6691" t="str">
            <v>台</v>
          </cell>
        </row>
        <row r="6692">
          <cell r="C6692" t="str">
            <v>T076301E00</v>
          </cell>
          <cell r="D6692" t="str">
            <v>TP200R2</v>
          </cell>
          <cell r="F6692" t="str">
            <v>台</v>
          </cell>
        </row>
        <row r="6693">
          <cell r="C6693" t="str">
            <v>T076301E01</v>
          </cell>
          <cell r="D6693" t="str">
            <v>TP200R2</v>
          </cell>
          <cell r="F6693" t="str">
            <v>台</v>
          </cell>
        </row>
        <row r="6694">
          <cell r="C6694" t="str">
            <v>T076601E00</v>
          </cell>
          <cell r="D6694" t="str">
            <v>TP200</v>
          </cell>
          <cell r="F6694" t="str">
            <v>套</v>
          </cell>
        </row>
        <row r="6695">
          <cell r="C6695" t="str">
            <v>T076601E01</v>
          </cell>
          <cell r="D6695" t="str">
            <v>TP200</v>
          </cell>
          <cell r="F6695" t="str">
            <v>套</v>
          </cell>
        </row>
        <row r="6696">
          <cell r="C6696" t="str">
            <v>T076601T01</v>
          </cell>
          <cell r="D6696" t="str">
            <v>TP200</v>
          </cell>
          <cell r="F6696" t="str">
            <v>套</v>
          </cell>
        </row>
        <row r="6697">
          <cell r="C6697" t="str">
            <v>T076602E00</v>
          </cell>
          <cell r="D6697" t="str">
            <v>TPVG201</v>
          </cell>
          <cell r="F6697" t="str">
            <v>套</v>
          </cell>
        </row>
        <row r="6698">
          <cell r="C6698" t="str">
            <v>T076602E01</v>
          </cell>
          <cell r="D6698" t="str">
            <v>TPVG201</v>
          </cell>
          <cell r="F6698" t="str">
            <v>套</v>
          </cell>
        </row>
        <row r="6699">
          <cell r="C6699" t="str">
            <v>T076602M02</v>
          </cell>
          <cell r="D6699" t="str">
            <v>TPVG201</v>
          </cell>
          <cell r="E6699" t="str">
            <v>VT-EXVG201A</v>
          </cell>
          <cell r="F6699" t="str">
            <v>套</v>
          </cell>
        </row>
        <row r="6700">
          <cell r="C6700" t="str">
            <v>T076602T01</v>
          </cell>
          <cell r="D6700" t="str">
            <v>TPVG201</v>
          </cell>
          <cell r="F6700" t="str">
            <v>套</v>
          </cell>
        </row>
        <row r="6701">
          <cell r="C6701" t="str">
            <v>T076603E00</v>
          </cell>
          <cell r="D6701" t="str">
            <v>TP300</v>
          </cell>
          <cell r="F6701" t="str">
            <v>套</v>
          </cell>
        </row>
        <row r="6702">
          <cell r="C6702" t="str">
            <v>T076603E01</v>
          </cell>
          <cell r="D6702" t="str">
            <v>TP300</v>
          </cell>
          <cell r="F6702" t="str">
            <v>套</v>
          </cell>
        </row>
        <row r="6703">
          <cell r="C6703" t="str">
            <v>T076611E01</v>
          </cell>
          <cell r="D6703" t="str">
            <v>TPVG201B</v>
          </cell>
          <cell r="F6703" t="str">
            <v>台</v>
          </cell>
        </row>
        <row r="6704">
          <cell r="C6704" t="str">
            <v>T096102E00</v>
          </cell>
          <cell r="D6704" t="str">
            <v>FODV301T</v>
          </cell>
          <cell r="F6704" t="str">
            <v>台</v>
          </cell>
        </row>
        <row r="6705">
          <cell r="C6705" t="str">
            <v>T096102E01</v>
          </cell>
          <cell r="D6705" t="str">
            <v>FODV301T</v>
          </cell>
          <cell r="F6705" t="str">
            <v>台</v>
          </cell>
        </row>
        <row r="6706">
          <cell r="C6706" t="str">
            <v>T096202E00</v>
          </cell>
          <cell r="D6706" t="str">
            <v>FODV301R</v>
          </cell>
          <cell r="F6706" t="str">
            <v>台</v>
          </cell>
        </row>
        <row r="6707">
          <cell r="C6707" t="str">
            <v>T096202E01</v>
          </cell>
          <cell r="D6707" t="str">
            <v>FODV301R</v>
          </cell>
          <cell r="F6707" t="str">
            <v>台</v>
          </cell>
        </row>
        <row r="6708">
          <cell r="C6708" t="str">
            <v>T096602E00</v>
          </cell>
          <cell r="D6708" t="str">
            <v>FODV301</v>
          </cell>
          <cell r="F6708" t="str">
            <v>套</v>
          </cell>
        </row>
        <row r="6709">
          <cell r="C6709" t="str">
            <v>T096602E01</v>
          </cell>
          <cell r="D6709" t="str">
            <v>FODV301</v>
          </cell>
          <cell r="F6709" t="str">
            <v>套</v>
          </cell>
        </row>
        <row r="6710">
          <cell r="C6710" t="str">
            <v>W020201E00</v>
          </cell>
          <cell r="D6710" t="str">
            <v>WVG2A</v>
          </cell>
          <cell r="F6710" t="str">
            <v>台</v>
          </cell>
        </row>
        <row r="6711">
          <cell r="C6711" t="str">
            <v>W020201E01</v>
          </cell>
          <cell r="D6711" t="str">
            <v>WVG2A</v>
          </cell>
          <cell r="F6711" t="str">
            <v>台</v>
          </cell>
        </row>
        <row r="6712">
          <cell r="C6712" t="str">
            <v>W020202E00</v>
          </cell>
          <cell r="D6712" t="str">
            <v>WVG2A USB</v>
          </cell>
          <cell r="F6712" t="str">
            <v>台</v>
          </cell>
        </row>
        <row r="6713">
          <cell r="C6713" t="str">
            <v>W020202E01</v>
          </cell>
          <cell r="D6713" t="str">
            <v>WVG2A USB</v>
          </cell>
          <cell r="F6713" t="str">
            <v>台</v>
          </cell>
        </row>
        <row r="6714">
          <cell r="C6714" t="str">
            <v>W020203E00</v>
          </cell>
          <cell r="D6714" t="str">
            <v>WVG2AL</v>
          </cell>
          <cell r="F6714" t="str">
            <v>台</v>
          </cell>
        </row>
        <row r="6715">
          <cell r="C6715" t="str">
            <v>W020203E01</v>
          </cell>
          <cell r="D6715" t="str">
            <v>WVG2AL</v>
          </cell>
          <cell r="F6715" t="str">
            <v>台</v>
          </cell>
        </row>
        <row r="6716">
          <cell r="C6716" t="str">
            <v>W020203M02</v>
          </cell>
          <cell r="D6716" t="str">
            <v>WVG2AL</v>
          </cell>
          <cell r="E6716" t="str">
            <v>VT-SWVG0201A</v>
          </cell>
          <cell r="F6716" t="str">
            <v>台</v>
          </cell>
        </row>
        <row r="6717">
          <cell r="C6717" t="str">
            <v>W020203T01</v>
          </cell>
          <cell r="D6717" t="str">
            <v>WVG2AL</v>
          </cell>
          <cell r="F6717" t="str">
            <v>台</v>
          </cell>
        </row>
        <row r="6718">
          <cell r="C6718" t="str">
            <v>W020204E00</v>
          </cell>
          <cell r="D6718" t="str">
            <v>WVG2AL USB</v>
          </cell>
          <cell r="F6718" t="str">
            <v>台</v>
          </cell>
        </row>
        <row r="6719">
          <cell r="C6719" t="str">
            <v>W020204E01</v>
          </cell>
          <cell r="D6719" t="str">
            <v>WVG2AL USB</v>
          </cell>
          <cell r="F6719" t="str">
            <v>台</v>
          </cell>
        </row>
        <row r="6720">
          <cell r="C6720" t="str">
            <v>W020204T01</v>
          </cell>
          <cell r="D6720" t="str">
            <v>WVG2AL USB</v>
          </cell>
          <cell r="F6720" t="str">
            <v>台</v>
          </cell>
        </row>
        <row r="6721">
          <cell r="C6721" t="str">
            <v>W020401E00</v>
          </cell>
          <cell r="D6721" t="str">
            <v>WVG4A</v>
          </cell>
          <cell r="F6721" t="str">
            <v>台</v>
          </cell>
        </row>
        <row r="6722">
          <cell r="C6722" t="str">
            <v>W020401E01</v>
          </cell>
          <cell r="D6722" t="str">
            <v>WVG4A</v>
          </cell>
          <cell r="F6722" t="str">
            <v>台</v>
          </cell>
        </row>
        <row r="6723">
          <cell r="C6723" t="str">
            <v>W020401M02</v>
          </cell>
          <cell r="D6723" t="str">
            <v>WVG4A</v>
          </cell>
          <cell r="E6723" t="str">
            <v>VT-SWVG0401A</v>
          </cell>
          <cell r="F6723" t="str">
            <v>台</v>
          </cell>
        </row>
        <row r="6724">
          <cell r="C6724" t="str">
            <v>W020401T01</v>
          </cell>
          <cell r="D6724" t="str">
            <v>WVG4A</v>
          </cell>
          <cell r="F6724" t="str">
            <v>台</v>
          </cell>
        </row>
        <row r="6725">
          <cell r="C6725" t="str">
            <v>W020401U12</v>
          </cell>
          <cell r="D6725" t="str">
            <v>WVG4A</v>
          </cell>
          <cell r="E6725" t="str">
            <v>AS-41VR2</v>
          </cell>
          <cell r="F6725" t="str">
            <v>台</v>
          </cell>
        </row>
        <row r="6726">
          <cell r="C6726" t="str">
            <v>W020801E00</v>
          </cell>
          <cell r="D6726" t="str">
            <v>WVG8</v>
          </cell>
          <cell r="F6726" t="str">
            <v>台</v>
          </cell>
        </row>
        <row r="6727">
          <cell r="C6727" t="str">
            <v>W020801E01</v>
          </cell>
          <cell r="D6727" t="str">
            <v>WVG8</v>
          </cell>
          <cell r="F6727" t="str">
            <v>台</v>
          </cell>
        </row>
        <row r="6728">
          <cell r="C6728" t="str">
            <v>W020802E00</v>
          </cell>
          <cell r="D6728" t="str">
            <v>WVG8A</v>
          </cell>
          <cell r="F6728" t="str">
            <v>台</v>
          </cell>
        </row>
        <row r="6729">
          <cell r="C6729" t="str">
            <v>W020802E01</v>
          </cell>
          <cell r="D6729" t="str">
            <v>WVG8A</v>
          </cell>
          <cell r="F6729" t="str">
            <v>台</v>
          </cell>
        </row>
        <row r="6730">
          <cell r="C6730" t="str">
            <v>W020802M02</v>
          </cell>
          <cell r="D6730" t="str">
            <v>WVG8A</v>
          </cell>
          <cell r="E6730" t="str">
            <v>VT-SWVG0801A</v>
          </cell>
          <cell r="F6730" t="str">
            <v>台</v>
          </cell>
        </row>
        <row r="6731">
          <cell r="C6731" t="str">
            <v>W020802T01</v>
          </cell>
          <cell r="D6731" t="str">
            <v>WVG8A</v>
          </cell>
          <cell r="F6731" t="str">
            <v>台</v>
          </cell>
        </row>
        <row r="6732">
          <cell r="C6732" t="str">
            <v>W021601E00</v>
          </cell>
          <cell r="D6732" t="str">
            <v>WVG16</v>
          </cell>
          <cell r="F6732" t="str">
            <v>台</v>
          </cell>
        </row>
        <row r="6733">
          <cell r="C6733" t="str">
            <v>W021601E01</v>
          </cell>
          <cell r="D6733" t="str">
            <v>WVG16</v>
          </cell>
          <cell r="F6733" t="str">
            <v>台</v>
          </cell>
        </row>
        <row r="6734">
          <cell r="C6734" t="str">
            <v>W021602E00</v>
          </cell>
          <cell r="D6734" t="str">
            <v>WVG16A</v>
          </cell>
          <cell r="F6734" t="str">
            <v>台</v>
          </cell>
        </row>
        <row r="6735">
          <cell r="C6735" t="str">
            <v>W021602E01</v>
          </cell>
          <cell r="D6735" t="str">
            <v>WVG16A</v>
          </cell>
          <cell r="F6735" t="str">
            <v>台</v>
          </cell>
        </row>
        <row r="6736">
          <cell r="C6736" t="str">
            <v>W021602T01</v>
          </cell>
          <cell r="D6736" t="str">
            <v>WVG16A</v>
          </cell>
          <cell r="F6736" t="str">
            <v>台</v>
          </cell>
        </row>
        <row r="6737">
          <cell r="C6737" t="str">
            <v>W040201E00</v>
          </cell>
          <cell r="D6737" t="str">
            <v>WDV2A</v>
          </cell>
          <cell r="F6737" t="str">
            <v>台</v>
          </cell>
        </row>
        <row r="6738">
          <cell r="C6738" t="str">
            <v>W040201E01</v>
          </cell>
          <cell r="D6738" t="str">
            <v>WDV2A</v>
          </cell>
          <cell r="F6738" t="str">
            <v>台</v>
          </cell>
        </row>
        <row r="6739">
          <cell r="C6739" t="str">
            <v>W040201T01</v>
          </cell>
          <cell r="D6739" t="str">
            <v>WDV2A</v>
          </cell>
          <cell r="F6739" t="str">
            <v>台</v>
          </cell>
        </row>
        <row r="6740">
          <cell r="C6740" t="str">
            <v>W050301E01</v>
          </cell>
          <cell r="D6740" t="str">
            <v>WHD3</v>
          </cell>
          <cell r="F6740" t="str">
            <v>台</v>
          </cell>
        </row>
        <row r="6741">
          <cell r="C6741" t="str">
            <v>W050401D01</v>
          </cell>
          <cell r="D6741" t="str">
            <v>WHD4</v>
          </cell>
          <cell r="E6741" t="str">
            <v>KD-HDMI41</v>
          </cell>
          <cell r="F6741" t="str">
            <v>台</v>
          </cell>
        </row>
        <row r="6742">
          <cell r="C6742" t="str">
            <v>W050401E00</v>
          </cell>
          <cell r="D6742" t="str">
            <v>WHD4</v>
          </cell>
          <cell r="F6742" t="str">
            <v>台</v>
          </cell>
        </row>
        <row r="6743">
          <cell r="C6743" t="str">
            <v>W050401E01</v>
          </cell>
          <cell r="D6743" t="str">
            <v>WHD4</v>
          </cell>
          <cell r="F6743" t="str">
            <v>台</v>
          </cell>
        </row>
        <row r="6744">
          <cell r="C6744" t="str">
            <v>W050401K01</v>
          </cell>
          <cell r="D6744" t="str">
            <v>WHD4</v>
          </cell>
          <cell r="E6744" t="str">
            <v>SY-HD-S41</v>
          </cell>
          <cell r="F6744" t="str">
            <v>台</v>
          </cell>
        </row>
        <row r="6745">
          <cell r="C6745" t="str">
            <v>W050401M02</v>
          </cell>
          <cell r="D6745" t="str">
            <v>WHD4</v>
          </cell>
          <cell r="E6745" t="str">
            <v>VT-SWHD0401</v>
          </cell>
          <cell r="F6745" t="str">
            <v>台</v>
          </cell>
        </row>
        <row r="6746">
          <cell r="C6746" t="str">
            <v>W050401T01</v>
          </cell>
          <cell r="D6746" t="str">
            <v>WHD4</v>
          </cell>
          <cell r="F6746" t="str">
            <v>台</v>
          </cell>
        </row>
        <row r="6747">
          <cell r="C6747" t="str">
            <v>W050401U10</v>
          </cell>
          <cell r="D6747" t="str">
            <v>WHD4</v>
          </cell>
          <cell r="E6747" t="str">
            <v>CM-SW4110-HD</v>
          </cell>
          <cell r="F6747" t="str">
            <v>台</v>
          </cell>
        </row>
        <row r="6748">
          <cell r="C6748" t="str">
            <v>W050801E00</v>
          </cell>
          <cell r="D6748" t="str">
            <v>WHD8</v>
          </cell>
          <cell r="F6748" t="str">
            <v>台</v>
          </cell>
        </row>
        <row r="6749">
          <cell r="C6749" t="str">
            <v>W050801E01</v>
          </cell>
          <cell r="D6749" t="str">
            <v>WHD8</v>
          </cell>
          <cell r="F6749" t="str">
            <v>台</v>
          </cell>
        </row>
        <row r="6750">
          <cell r="C6750" t="str">
            <v>X010801E01</v>
          </cell>
          <cell r="D6750" t="str">
            <v>MXCV8</v>
          </cell>
          <cell r="F6750" t="str">
            <v>张</v>
          </cell>
        </row>
        <row r="6751">
          <cell r="C6751" t="str">
            <v>X020801E01</v>
          </cell>
          <cell r="D6751" t="str">
            <v>MXVG8</v>
          </cell>
          <cell r="F6751" t="str">
            <v>张</v>
          </cell>
        </row>
        <row r="6752">
          <cell r="C6752" t="str">
            <v>X040401E01</v>
          </cell>
          <cell r="D6752" t="str">
            <v>MXDV4</v>
          </cell>
          <cell r="F6752" t="str">
            <v>张</v>
          </cell>
        </row>
        <row r="6753">
          <cell r="C6753" t="str">
            <v>X050401E01</v>
          </cell>
          <cell r="D6753" t="str">
            <v>MXHD4</v>
          </cell>
          <cell r="F6753" t="str">
            <v>张</v>
          </cell>
        </row>
        <row r="6754">
          <cell r="C6754" t="str">
            <v>X070801E01</v>
          </cell>
          <cell r="D6754" t="str">
            <v>MXTP8</v>
          </cell>
          <cell r="F6754" t="str">
            <v>张</v>
          </cell>
        </row>
        <row r="6755">
          <cell r="C6755" t="str">
            <v>X110801E01</v>
          </cell>
          <cell r="D6755" t="str">
            <v>MXSV8</v>
          </cell>
          <cell r="F6755" t="str">
            <v>张</v>
          </cell>
        </row>
        <row r="6756">
          <cell r="C6756" t="str">
            <v>X120801E01</v>
          </cell>
          <cell r="D6756" t="str">
            <v>MXUS8</v>
          </cell>
          <cell r="F6756" t="str">
            <v>张</v>
          </cell>
        </row>
        <row r="6757">
          <cell r="C6757" t="str">
            <v>X220401E00</v>
          </cell>
          <cell r="D6757" t="str">
            <v>4IVG</v>
          </cell>
          <cell r="F6757" t="str">
            <v>张</v>
          </cell>
        </row>
        <row r="6758">
          <cell r="C6758" t="str">
            <v>X220401E01</v>
          </cell>
          <cell r="D6758" t="str">
            <v>MMX-4I-VG</v>
          </cell>
          <cell r="F6758" t="str">
            <v>张</v>
          </cell>
        </row>
        <row r="6759">
          <cell r="C6759" t="str">
            <v>X220401T01</v>
          </cell>
          <cell r="D6759" t="str">
            <v>MMX-4I-VG</v>
          </cell>
          <cell r="F6759" t="str">
            <v>张</v>
          </cell>
        </row>
        <row r="6760">
          <cell r="C6760" t="str">
            <v>X290401E00</v>
          </cell>
          <cell r="D6760" t="str">
            <v>4IFO</v>
          </cell>
          <cell r="F6760" t="str">
            <v>张</v>
          </cell>
        </row>
        <row r="6761">
          <cell r="C6761" t="str">
            <v>X290401E01</v>
          </cell>
          <cell r="D6761" t="str">
            <v>MMX-4I-FO</v>
          </cell>
          <cell r="F6761" t="str">
            <v>张</v>
          </cell>
        </row>
        <row r="6762">
          <cell r="C6762" t="str">
            <v>X390401E00</v>
          </cell>
          <cell r="D6762" t="str">
            <v>4OFO</v>
          </cell>
          <cell r="F6762" t="str">
            <v>张</v>
          </cell>
        </row>
        <row r="6763">
          <cell r="C6763" t="str">
            <v>X390401E01</v>
          </cell>
          <cell r="D6763" t="str">
            <v>MMX-4O-FO</v>
          </cell>
          <cell r="F6763" t="str">
            <v>张</v>
          </cell>
        </row>
        <row r="6764">
          <cell r="C6764" t="str">
            <v>A707201E00</v>
          </cell>
          <cell r="D6764" t="str">
            <v>D-1001</v>
          </cell>
          <cell r="F6764" t="str">
            <v>台</v>
          </cell>
        </row>
        <row r="6765">
          <cell r="C6765" t="str">
            <v>A707201E01</v>
          </cell>
          <cell r="D6765" t="str">
            <v>D-1001</v>
          </cell>
          <cell r="F6765" t="str">
            <v>台</v>
          </cell>
        </row>
        <row r="6766">
          <cell r="C6766" t="str">
            <v>A707201M02</v>
          </cell>
          <cell r="D6766" t="str">
            <v>D-1001</v>
          </cell>
          <cell r="E6766" t="str">
            <v>VT-DCS308</v>
          </cell>
          <cell r="F6766" t="str">
            <v>台</v>
          </cell>
        </row>
        <row r="6767">
          <cell r="C6767" t="str">
            <v>A707202E00</v>
          </cell>
          <cell r="D6767" t="str">
            <v>D-1002</v>
          </cell>
          <cell r="F6767" t="str">
            <v>台</v>
          </cell>
        </row>
        <row r="6768">
          <cell r="C6768" t="str">
            <v>A707202E01</v>
          </cell>
          <cell r="D6768" t="str">
            <v>D-1002</v>
          </cell>
          <cell r="F6768" t="str">
            <v>台</v>
          </cell>
        </row>
        <row r="6769">
          <cell r="C6769" t="str">
            <v>A717201E00</v>
          </cell>
          <cell r="D6769" t="str">
            <v>C-RE</v>
          </cell>
          <cell r="F6769" t="str">
            <v>台</v>
          </cell>
        </row>
        <row r="6770">
          <cell r="C6770" t="str">
            <v>A717201E01</v>
          </cell>
          <cell r="D6770" t="str">
            <v>C-RE</v>
          </cell>
          <cell r="F6770" t="str">
            <v>台</v>
          </cell>
        </row>
        <row r="6771">
          <cell r="C6771" t="str">
            <v>A727201E00</v>
          </cell>
          <cell r="D6771" t="str">
            <v>D-2201C</v>
          </cell>
          <cell r="F6771" t="str">
            <v>台</v>
          </cell>
        </row>
        <row r="6772">
          <cell r="C6772" t="str">
            <v>A727201E01</v>
          </cell>
          <cell r="D6772" t="str">
            <v>D-2201C</v>
          </cell>
          <cell r="F6772" t="str">
            <v>台</v>
          </cell>
        </row>
        <row r="6773">
          <cell r="C6773" t="str">
            <v>A727201M02</v>
          </cell>
          <cell r="D6773" t="str">
            <v>D-2201C</v>
          </cell>
          <cell r="E6773" t="str">
            <v>VT-DCS318C</v>
          </cell>
          <cell r="F6773" t="str">
            <v>台</v>
          </cell>
        </row>
        <row r="6774">
          <cell r="C6774" t="str">
            <v>A727202E00</v>
          </cell>
          <cell r="D6774" t="str">
            <v>D-2202C</v>
          </cell>
          <cell r="F6774" t="str">
            <v>台</v>
          </cell>
        </row>
        <row r="6775">
          <cell r="C6775" t="str">
            <v>A727202E01</v>
          </cell>
          <cell r="D6775" t="str">
            <v>D-2202C</v>
          </cell>
          <cell r="F6775" t="str">
            <v>台</v>
          </cell>
        </row>
        <row r="6776">
          <cell r="C6776" t="str">
            <v>A727202M02</v>
          </cell>
          <cell r="D6776" t="str">
            <v>D-2202C</v>
          </cell>
          <cell r="E6776" t="str">
            <v>VT-DCS328CV</v>
          </cell>
          <cell r="F6776" t="str">
            <v>台</v>
          </cell>
        </row>
        <row r="6777">
          <cell r="C6777" t="str">
            <v>A727204E00</v>
          </cell>
          <cell r="D6777" t="str">
            <v>D-2203C</v>
          </cell>
          <cell r="F6777" t="str">
            <v>台</v>
          </cell>
        </row>
        <row r="6778">
          <cell r="C6778" t="str">
            <v>A727204E01</v>
          </cell>
          <cell r="D6778" t="str">
            <v>D-2203C</v>
          </cell>
          <cell r="F6778" t="str">
            <v>台</v>
          </cell>
        </row>
        <row r="6779">
          <cell r="C6779" t="str">
            <v>A727205E00</v>
          </cell>
          <cell r="D6779" t="str">
            <v>D-2204C</v>
          </cell>
          <cell r="F6779" t="str">
            <v>台</v>
          </cell>
        </row>
        <row r="6780">
          <cell r="C6780" t="str">
            <v>A727205E01</v>
          </cell>
          <cell r="D6780" t="str">
            <v>D-2204C</v>
          </cell>
          <cell r="F6780" t="str">
            <v>台</v>
          </cell>
        </row>
        <row r="6781">
          <cell r="C6781" t="str">
            <v>A727207E00</v>
          </cell>
          <cell r="D6781" t="str">
            <v>D-2301C</v>
          </cell>
          <cell r="F6781" t="str">
            <v>台</v>
          </cell>
        </row>
        <row r="6782">
          <cell r="C6782" t="str">
            <v>A727207E01</v>
          </cell>
          <cell r="D6782" t="str">
            <v>D-2301C</v>
          </cell>
          <cell r="F6782" t="str">
            <v>台</v>
          </cell>
        </row>
        <row r="6783">
          <cell r="C6783" t="str">
            <v>A727208E00</v>
          </cell>
          <cell r="D6783" t="str">
            <v>D-2302C</v>
          </cell>
          <cell r="F6783" t="str">
            <v>台</v>
          </cell>
        </row>
        <row r="6784">
          <cell r="C6784" t="str">
            <v>A727208E01</v>
          </cell>
          <cell r="D6784" t="str">
            <v>D-2302C</v>
          </cell>
          <cell r="F6784" t="str">
            <v>台</v>
          </cell>
        </row>
        <row r="6785">
          <cell r="C6785" t="str">
            <v>A737201E00</v>
          </cell>
          <cell r="D6785" t="str">
            <v>D-2701</v>
          </cell>
          <cell r="F6785" t="str">
            <v>台</v>
          </cell>
        </row>
        <row r="6786">
          <cell r="C6786" t="str">
            <v>A737201E01</v>
          </cell>
          <cell r="D6786" t="str">
            <v>D-2701</v>
          </cell>
          <cell r="F6786" t="str">
            <v>台</v>
          </cell>
        </row>
        <row r="6787">
          <cell r="C6787" t="str">
            <v>A747201E00</v>
          </cell>
          <cell r="D6787" t="str">
            <v>D-2201D</v>
          </cell>
          <cell r="F6787" t="str">
            <v>台</v>
          </cell>
        </row>
        <row r="6788">
          <cell r="C6788" t="str">
            <v>A747201E01</v>
          </cell>
          <cell r="D6788" t="str">
            <v>D-2201D</v>
          </cell>
          <cell r="F6788" t="str">
            <v>台</v>
          </cell>
        </row>
        <row r="6789">
          <cell r="C6789" t="str">
            <v>A747201M02</v>
          </cell>
          <cell r="D6789" t="str">
            <v>D-2201D</v>
          </cell>
          <cell r="E6789" t="str">
            <v>VT-DCS318D</v>
          </cell>
          <cell r="F6789" t="str">
            <v>台</v>
          </cell>
        </row>
        <row r="6790">
          <cell r="C6790" t="str">
            <v>A747202E00</v>
          </cell>
          <cell r="D6790" t="str">
            <v>D-2202D</v>
          </cell>
          <cell r="F6790" t="str">
            <v>台</v>
          </cell>
        </row>
        <row r="6791">
          <cell r="C6791" t="str">
            <v>A747202E01</v>
          </cell>
          <cell r="D6791" t="str">
            <v>D-2202D</v>
          </cell>
          <cell r="F6791" t="str">
            <v>台</v>
          </cell>
        </row>
        <row r="6792">
          <cell r="C6792" t="str">
            <v>A747202M02</v>
          </cell>
          <cell r="D6792" t="str">
            <v>D-2202D</v>
          </cell>
          <cell r="E6792" t="str">
            <v>VT-DCS328DV</v>
          </cell>
          <cell r="F6792" t="str">
            <v>台</v>
          </cell>
        </row>
        <row r="6793">
          <cell r="C6793" t="str">
            <v>A747203E00</v>
          </cell>
          <cell r="D6793" t="str">
            <v>D-2202DN</v>
          </cell>
          <cell r="F6793" t="str">
            <v>台</v>
          </cell>
        </row>
        <row r="6794">
          <cell r="C6794" t="str">
            <v>A747203E01</v>
          </cell>
          <cell r="D6794" t="str">
            <v>D-2202DN</v>
          </cell>
          <cell r="F6794" t="str">
            <v>台</v>
          </cell>
        </row>
        <row r="6795">
          <cell r="C6795" t="str">
            <v>A747204E00</v>
          </cell>
          <cell r="D6795" t="str">
            <v>D-2203D</v>
          </cell>
          <cell r="F6795" t="str">
            <v>台</v>
          </cell>
        </row>
        <row r="6796">
          <cell r="C6796" t="str">
            <v>A747204E01</v>
          </cell>
          <cell r="D6796" t="str">
            <v>D-2203D</v>
          </cell>
          <cell r="F6796" t="str">
            <v>台</v>
          </cell>
        </row>
        <row r="6797">
          <cell r="C6797" t="str">
            <v>A747205E00</v>
          </cell>
          <cell r="D6797" t="str">
            <v>D-2204D</v>
          </cell>
          <cell r="F6797" t="str">
            <v>台</v>
          </cell>
        </row>
        <row r="6798">
          <cell r="C6798" t="str">
            <v>A747205E01</v>
          </cell>
          <cell r="D6798" t="str">
            <v>D-2204D</v>
          </cell>
          <cell r="F6798" t="str">
            <v>台</v>
          </cell>
        </row>
        <row r="6799">
          <cell r="C6799" t="str">
            <v>A747206E00</v>
          </cell>
          <cell r="D6799" t="str">
            <v>D-2204DN</v>
          </cell>
          <cell r="F6799" t="str">
            <v>台</v>
          </cell>
        </row>
        <row r="6800">
          <cell r="C6800" t="str">
            <v>A747206E01</v>
          </cell>
          <cell r="D6800" t="str">
            <v>D-2204DN</v>
          </cell>
          <cell r="F6800" t="str">
            <v>台</v>
          </cell>
        </row>
        <row r="6801">
          <cell r="C6801" t="str">
            <v>A747207E00</v>
          </cell>
          <cell r="D6801" t="str">
            <v>D-2301D</v>
          </cell>
          <cell r="F6801" t="str">
            <v>台</v>
          </cell>
        </row>
        <row r="6802">
          <cell r="C6802" t="str">
            <v>A747207E01</v>
          </cell>
          <cell r="D6802" t="str">
            <v>D-2301D</v>
          </cell>
          <cell r="F6802" t="str">
            <v>台</v>
          </cell>
        </row>
        <row r="6803">
          <cell r="C6803" t="str">
            <v>A747208E00</v>
          </cell>
          <cell r="D6803" t="str">
            <v>D-2302D</v>
          </cell>
          <cell r="F6803" t="str">
            <v>台</v>
          </cell>
        </row>
        <row r="6804">
          <cell r="C6804" t="str">
            <v>A747208E01</v>
          </cell>
          <cell r="D6804" t="str">
            <v>D-2302D</v>
          </cell>
          <cell r="F6804" t="str">
            <v>台</v>
          </cell>
        </row>
        <row r="6805">
          <cell r="C6805" t="str">
            <v>A757201E00</v>
          </cell>
          <cell r="D6805" t="str">
            <v>D-2300</v>
          </cell>
          <cell r="F6805" t="str">
            <v>台</v>
          </cell>
        </row>
        <row r="6806">
          <cell r="C6806" t="str">
            <v>A757201E01</v>
          </cell>
          <cell r="D6806" t="str">
            <v>D-2300</v>
          </cell>
          <cell r="F6806" t="str">
            <v>台</v>
          </cell>
        </row>
        <row r="6807">
          <cell r="C6807" t="str">
            <v>A767201E00</v>
          </cell>
          <cell r="D6807" t="str">
            <v>D-2304</v>
          </cell>
          <cell r="F6807" t="str">
            <v>台</v>
          </cell>
        </row>
        <row r="6808">
          <cell r="C6808" t="str">
            <v>A767201E01</v>
          </cell>
          <cell r="D6808" t="str">
            <v>D-2304</v>
          </cell>
          <cell r="F6808" t="str">
            <v>台</v>
          </cell>
        </row>
        <row r="6809">
          <cell r="C6809" t="str">
            <v>A777201E00</v>
          </cell>
          <cell r="D6809" t="str">
            <v>D-2305</v>
          </cell>
          <cell r="F6809" t="str">
            <v>台</v>
          </cell>
        </row>
        <row r="6810">
          <cell r="C6810" t="str">
            <v>A777201E01</v>
          </cell>
          <cell r="D6810" t="str">
            <v>D-2305</v>
          </cell>
          <cell r="F6810" t="str">
            <v>台</v>
          </cell>
        </row>
        <row r="6811">
          <cell r="C6811" t="str">
            <v>I415101E00</v>
          </cell>
          <cell r="D6811" t="str">
            <v>TSM1-N1-BB-EU</v>
          </cell>
          <cell r="F6811" t="str">
            <v>台</v>
          </cell>
        </row>
        <row r="6812">
          <cell r="C6812" t="str">
            <v>I415101E01</v>
          </cell>
          <cell r="D6812" t="str">
            <v>TSM1-N1-BB-EU</v>
          </cell>
          <cell r="F6812" t="str">
            <v>台</v>
          </cell>
        </row>
        <row r="6813">
          <cell r="C6813" t="str">
            <v>I415101T01</v>
          </cell>
          <cell r="D6813" t="str">
            <v>TSM1-N1-BB-EU</v>
          </cell>
          <cell r="F6813" t="str">
            <v>台</v>
          </cell>
        </row>
        <row r="6814">
          <cell r="C6814" t="str">
            <v>I415102E00</v>
          </cell>
          <cell r="D6814" t="str">
            <v>TSM1-U1-BB-EU</v>
          </cell>
          <cell r="F6814" t="str">
            <v>台</v>
          </cell>
        </row>
        <row r="6815">
          <cell r="C6815" t="str">
            <v>I415102E01</v>
          </cell>
          <cell r="D6815" t="str">
            <v>TSM1-U1-BB-EU</v>
          </cell>
          <cell r="F6815" t="str">
            <v>台</v>
          </cell>
        </row>
        <row r="6816">
          <cell r="C6816" t="str">
            <v>I415104E00</v>
          </cell>
          <cell r="D6816" t="str">
            <v>TSM1-N1-BS-EU</v>
          </cell>
          <cell r="F6816" t="str">
            <v>台</v>
          </cell>
        </row>
        <row r="6817">
          <cell r="C6817" t="str">
            <v>I415104E01</v>
          </cell>
          <cell r="D6817" t="str">
            <v>TSM1-N1-BS-EU</v>
          </cell>
          <cell r="F6817" t="str">
            <v>台</v>
          </cell>
        </row>
        <row r="6818">
          <cell r="C6818" t="str">
            <v>I415201E00</v>
          </cell>
          <cell r="D6818" t="str">
            <v>TSM1-N1-BB-AU</v>
          </cell>
          <cell r="F6818" t="str">
            <v>台</v>
          </cell>
        </row>
        <row r="6819">
          <cell r="C6819" t="str">
            <v>I415201E01</v>
          </cell>
          <cell r="D6819" t="str">
            <v>TSM1-N1-BB-AU</v>
          </cell>
          <cell r="F6819" t="str">
            <v>台</v>
          </cell>
        </row>
        <row r="6820">
          <cell r="C6820" t="str">
            <v>I415202E00</v>
          </cell>
          <cell r="D6820" t="str">
            <v>TSM1-U1-BB-AU</v>
          </cell>
          <cell r="F6820" t="str">
            <v>台</v>
          </cell>
        </row>
        <row r="6821">
          <cell r="C6821" t="str">
            <v>I415202E01</v>
          </cell>
          <cell r="D6821" t="str">
            <v>TSM1-U1-BB-AU</v>
          </cell>
          <cell r="F6821" t="str">
            <v>台</v>
          </cell>
        </row>
        <row r="6822">
          <cell r="C6822" t="str">
            <v>I415204E00</v>
          </cell>
          <cell r="D6822" t="str">
            <v>TSM1-N1-BS-AU</v>
          </cell>
          <cell r="F6822" t="str">
            <v>台</v>
          </cell>
        </row>
        <row r="6823">
          <cell r="C6823" t="str">
            <v>I415204E01</v>
          </cell>
          <cell r="D6823" t="str">
            <v>TSM1-N1-BS-AU</v>
          </cell>
          <cell r="F6823" t="str">
            <v>台</v>
          </cell>
        </row>
        <row r="6824">
          <cell r="C6824" t="str">
            <v>I415301E00</v>
          </cell>
          <cell r="D6824" t="str">
            <v>TSM1-N1-BB-UK</v>
          </cell>
          <cell r="F6824" t="str">
            <v>台</v>
          </cell>
        </row>
        <row r="6825">
          <cell r="C6825" t="str">
            <v>I415301E01</v>
          </cell>
          <cell r="D6825" t="str">
            <v>TSM1-N1-BB-UK</v>
          </cell>
          <cell r="F6825" t="str">
            <v>台</v>
          </cell>
        </row>
        <row r="6826">
          <cell r="C6826" t="str">
            <v>I415302E00</v>
          </cell>
          <cell r="D6826" t="str">
            <v>TSM1-U1-BB-UK</v>
          </cell>
          <cell r="F6826" t="str">
            <v>台</v>
          </cell>
        </row>
        <row r="6827">
          <cell r="C6827" t="str">
            <v>I415302E01</v>
          </cell>
          <cell r="D6827" t="str">
            <v>TSM1-U1-BB-UK</v>
          </cell>
          <cell r="F6827" t="str">
            <v>台</v>
          </cell>
        </row>
        <row r="6828">
          <cell r="C6828" t="str">
            <v>I415304E00</v>
          </cell>
          <cell r="D6828" t="str">
            <v>TSM1-N1-BS-UK</v>
          </cell>
          <cell r="F6828" t="str">
            <v>台</v>
          </cell>
        </row>
        <row r="6829">
          <cell r="C6829" t="str">
            <v>I415304E01</v>
          </cell>
          <cell r="D6829" t="str">
            <v>TSM1-N1-BS-UK</v>
          </cell>
          <cell r="F6829" t="str">
            <v>台</v>
          </cell>
        </row>
        <row r="6830">
          <cell r="C6830" t="str">
            <v>I415401E00</v>
          </cell>
          <cell r="D6830" t="str">
            <v>TSM1-N1-BB-UN</v>
          </cell>
          <cell r="F6830" t="str">
            <v>台</v>
          </cell>
        </row>
        <row r="6831">
          <cell r="C6831" t="str">
            <v>I415401E01</v>
          </cell>
          <cell r="D6831" t="str">
            <v>TSM1-N1-BB-UN</v>
          </cell>
          <cell r="F6831" t="str">
            <v>台</v>
          </cell>
        </row>
        <row r="6832">
          <cell r="C6832" t="str">
            <v>I415402E00</v>
          </cell>
          <cell r="D6832" t="str">
            <v>TSM1-U1-BB-UN</v>
          </cell>
          <cell r="F6832" t="str">
            <v>台</v>
          </cell>
        </row>
        <row r="6833">
          <cell r="C6833" t="str">
            <v>I415402E01</v>
          </cell>
          <cell r="D6833" t="str">
            <v>TSM1-U1-BB-UN</v>
          </cell>
          <cell r="F6833" t="str">
            <v>台</v>
          </cell>
        </row>
        <row r="6834">
          <cell r="C6834" t="str">
            <v>I415403B01</v>
          </cell>
          <cell r="D6834" t="str">
            <v>NDS-TCB1</v>
          </cell>
          <cell r="E6834" t="str">
            <v>NDS-TCB1</v>
          </cell>
          <cell r="F6834" t="str">
            <v>台</v>
          </cell>
        </row>
        <row r="6835">
          <cell r="C6835" t="str">
            <v>I415404E00</v>
          </cell>
          <cell r="D6835" t="str">
            <v>TSM1-N1-BS-UN</v>
          </cell>
          <cell r="F6835" t="str">
            <v>台</v>
          </cell>
        </row>
        <row r="6836">
          <cell r="C6836" t="str">
            <v>I415404E01</v>
          </cell>
          <cell r="D6836" t="str">
            <v>TSM1-N1-BS-UN</v>
          </cell>
          <cell r="F6836" t="str">
            <v>台</v>
          </cell>
        </row>
        <row r="6837">
          <cell r="C6837" t="str">
            <v>I415501E00</v>
          </cell>
          <cell r="D6837" t="str">
            <v>TSM1-N1-BB-US</v>
          </cell>
          <cell r="F6837" t="str">
            <v>台</v>
          </cell>
        </row>
        <row r="6838">
          <cell r="C6838" t="str">
            <v>I415501E01</v>
          </cell>
          <cell r="D6838" t="str">
            <v>TSM1-N1-BB-US</v>
          </cell>
          <cell r="F6838" t="str">
            <v>台</v>
          </cell>
        </row>
        <row r="6839">
          <cell r="C6839" t="str">
            <v>I415502E00</v>
          </cell>
          <cell r="D6839" t="str">
            <v>TSM1-U1-BB-US</v>
          </cell>
          <cell r="F6839" t="str">
            <v>台</v>
          </cell>
        </row>
        <row r="6840">
          <cell r="C6840" t="str">
            <v>I415502E01</v>
          </cell>
          <cell r="D6840" t="str">
            <v>TSM1-U1-BB-US</v>
          </cell>
          <cell r="F6840" t="str">
            <v>台</v>
          </cell>
        </row>
        <row r="6841">
          <cell r="C6841" t="str">
            <v>I415504E00</v>
          </cell>
          <cell r="D6841" t="str">
            <v>TSM1-N1-BS-US</v>
          </cell>
          <cell r="F6841" t="str">
            <v>台</v>
          </cell>
        </row>
        <row r="6842">
          <cell r="C6842" t="str">
            <v>I415504E01</v>
          </cell>
          <cell r="D6842" t="str">
            <v>TSM1-N1-BS-US</v>
          </cell>
          <cell r="F6842" t="str">
            <v>台</v>
          </cell>
        </row>
        <row r="6843">
          <cell r="C6843" t="str">
            <v>I415601E00</v>
          </cell>
          <cell r="D6843" t="str">
            <v>TSM1-N1-BB-SA</v>
          </cell>
          <cell r="F6843" t="str">
            <v>台</v>
          </cell>
        </row>
        <row r="6844">
          <cell r="C6844" t="str">
            <v>I415601E01</v>
          </cell>
          <cell r="D6844" t="str">
            <v>TSM1-N1-BB-SA</v>
          </cell>
          <cell r="F6844" t="str">
            <v>台</v>
          </cell>
        </row>
        <row r="6845">
          <cell r="C6845" t="str">
            <v>I415602E00</v>
          </cell>
          <cell r="D6845" t="str">
            <v>TSM1-U1-BB-SA</v>
          </cell>
          <cell r="F6845" t="str">
            <v>台</v>
          </cell>
        </row>
        <row r="6846">
          <cell r="C6846" t="str">
            <v>I415602E01</v>
          </cell>
          <cell r="D6846" t="str">
            <v>TSM1-U1-BB-SA</v>
          </cell>
          <cell r="F6846" t="str">
            <v>台</v>
          </cell>
        </row>
        <row r="6847">
          <cell r="C6847" t="str">
            <v>I415604E00</v>
          </cell>
          <cell r="D6847" t="str">
            <v>TSM1-N1-BS-SA</v>
          </cell>
          <cell r="F6847" t="str">
            <v>台</v>
          </cell>
        </row>
        <row r="6848">
          <cell r="C6848" t="str">
            <v>I415604E01</v>
          </cell>
          <cell r="D6848" t="str">
            <v>TSM1-N1-BS-SA</v>
          </cell>
          <cell r="F6848" t="str">
            <v>台</v>
          </cell>
        </row>
        <row r="6849">
          <cell r="C6849" t="str">
            <v>I415805B01</v>
          </cell>
          <cell r="D6849" t="str">
            <v>NDS-TCB2</v>
          </cell>
          <cell r="E6849" t="str">
            <v>NDS-TCB2</v>
          </cell>
          <cell r="F6849" t="str">
            <v>台</v>
          </cell>
        </row>
        <row r="6850">
          <cell r="C6850" t="str">
            <v>I425100E00</v>
          </cell>
          <cell r="D6850" t="str">
            <v>TSM2-BB-EU</v>
          </cell>
          <cell r="F6850" t="str">
            <v>台</v>
          </cell>
        </row>
        <row r="6851">
          <cell r="C6851" t="str">
            <v>I425100E01</v>
          </cell>
          <cell r="D6851" t="str">
            <v>TSM2-BB-EU</v>
          </cell>
          <cell r="F6851" t="str">
            <v>台</v>
          </cell>
        </row>
        <row r="6852">
          <cell r="C6852" t="str">
            <v>I425101E00</v>
          </cell>
          <cell r="D6852" t="str">
            <v>TSM2-A1-BB-EU</v>
          </cell>
          <cell r="F6852" t="str">
            <v>台</v>
          </cell>
        </row>
        <row r="6853">
          <cell r="C6853" t="str">
            <v>I425101E01</v>
          </cell>
          <cell r="D6853" t="str">
            <v>TSM2-A1-BB-EU</v>
          </cell>
          <cell r="F6853" t="str">
            <v>台</v>
          </cell>
        </row>
        <row r="6854">
          <cell r="C6854" t="str">
            <v>I425102E00</v>
          </cell>
          <cell r="D6854" t="str">
            <v>TSM2-B1-BB-EU</v>
          </cell>
          <cell r="F6854" t="str">
            <v>台</v>
          </cell>
        </row>
        <row r="6855">
          <cell r="C6855" t="str">
            <v>I425102E01</v>
          </cell>
          <cell r="D6855" t="str">
            <v>TSM2-B1-BB-EU</v>
          </cell>
          <cell r="F6855" t="str">
            <v>台</v>
          </cell>
        </row>
        <row r="6856">
          <cell r="C6856" t="str">
            <v>I425103E00</v>
          </cell>
          <cell r="D6856" t="str">
            <v>TSM2-A2-BB-EU</v>
          </cell>
          <cell r="F6856" t="str">
            <v>台</v>
          </cell>
        </row>
        <row r="6857">
          <cell r="C6857" t="str">
            <v>I425103E01</v>
          </cell>
          <cell r="D6857" t="str">
            <v>TSM2-A2-BB-EU</v>
          </cell>
          <cell r="F6857" t="str">
            <v>台</v>
          </cell>
        </row>
        <row r="6858">
          <cell r="C6858" t="str">
            <v>I425104E00</v>
          </cell>
          <cell r="D6858" t="str">
            <v>TSM2-A3-BB-EU</v>
          </cell>
          <cell r="F6858" t="str">
            <v>台</v>
          </cell>
        </row>
        <row r="6859">
          <cell r="C6859" t="str">
            <v>I425104E01</v>
          </cell>
          <cell r="D6859" t="str">
            <v>TSM2-A3-BB-EU</v>
          </cell>
          <cell r="F6859" t="str">
            <v>台</v>
          </cell>
        </row>
        <row r="6860">
          <cell r="C6860" t="str">
            <v>I425105E00</v>
          </cell>
          <cell r="D6860" t="str">
            <v>TSM2-B2-BB-EU</v>
          </cell>
          <cell r="F6860" t="str">
            <v>台</v>
          </cell>
        </row>
        <row r="6861">
          <cell r="C6861" t="str">
            <v>I425105E01</v>
          </cell>
          <cell r="D6861" t="str">
            <v>TSM2-B2-BB-EU</v>
          </cell>
          <cell r="F6861" t="str">
            <v>台</v>
          </cell>
        </row>
        <row r="6862">
          <cell r="C6862" t="str">
            <v>I425106E00</v>
          </cell>
          <cell r="D6862" t="str">
            <v>TSM2-B7-BB-EU</v>
          </cell>
          <cell r="F6862" t="str">
            <v>台</v>
          </cell>
        </row>
        <row r="6863">
          <cell r="C6863" t="str">
            <v>I425106E01</v>
          </cell>
          <cell r="D6863" t="str">
            <v>TSM2-B7-BB-EU</v>
          </cell>
          <cell r="F6863" t="str">
            <v>台</v>
          </cell>
        </row>
        <row r="6864">
          <cell r="C6864" t="str">
            <v>I425107E00</v>
          </cell>
          <cell r="D6864" t="str">
            <v>TSM2-A4-BB-EU</v>
          </cell>
          <cell r="F6864" t="str">
            <v>台</v>
          </cell>
        </row>
        <row r="6865">
          <cell r="C6865" t="str">
            <v>I425107E01</v>
          </cell>
          <cell r="D6865" t="str">
            <v>TSM2-A4-BB-EU</v>
          </cell>
          <cell r="F6865" t="str">
            <v>台</v>
          </cell>
        </row>
        <row r="6866">
          <cell r="C6866" t="str">
            <v>I425108E00</v>
          </cell>
          <cell r="D6866" t="str">
            <v>TSM2-C1-BB-EU</v>
          </cell>
          <cell r="F6866" t="str">
            <v>台</v>
          </cell>
        </row>
        <row r="6867">
          <cell r="C6867" t="str">
            <v>I425108E01</v>
          </cell>
          <cell r="D6867" t="str">
            <v>TSM2-C1-BB-EU</v>
          </cell>
          <cell r="F6867" t="str">
            <v>台</v>
          </cell>
        </row>
        <row r="6868">
          <cell r="C6868" t="str">
            <v>I425113E01</v>
          </cell>
          <cell r="D6868" t="str">
            <v>TSM2-A7-BB-EU</v>
          </cell>
          <cell r="F6868" t="str">
            <v>台</v>
          </cell>
        </row>
        <row r="6869">
          <cell r="C6869" t="str">
            <v>I425200E00</v>
          </cell>
          <cell r="D6869" t="str">
            <v>TSM2-BB-AU</v>
          </cell>
          <cell r="F6869" t="str">
            <v>台</v>
          </cell>
        </row>
        <row r="6870">
          <cell r="C6870" t="str">
            <v>I425200E01</v>
          </cell>
          <cell r="D6870" t="str">
            <v>TSM2-BB-AU</v>
          </cell>
          <cell r="F6870" t="str">
            <v>台</v>
          </cell>
        </row>
        <row r="6871">
          <cell r="C6871" t="str">
            <v>I425201E00</v>
          </cell>
          <cell r="D6871" t="str">
            <v>TSM2-A1-BB-AU</v>
          </cell>
          <cell r="F6871" t="str">
            <v>台</v>
          </cell>
        </row>
        <row r="6872">
          <cell r="C6872" t="str">
            <v>I425201E01</v>
          </cell>
          <cell r="D6872" t="str">
            <v>TSM2-A1-BB-AU</v>
          </cell>
          <cell r="F6872" t="str">
            <v>台</v>
          </cell>
        </row>
        <row r="6873">
          <cell r="C6873" t="str">
            <v>I425202E00</v>
          </cell>
          <cell r="D6873" t="str">
            <v>TSM2-B1-BB-AU</v>
          </cell>
          <cell r="F6873" t="str">
            <v>台</v>
          </cell>
        </row>
        <row r="6874">
          <cell r="C6874" t="str">
            <v>I425202E01</v>
          </cell>
          <cell r="D6874" t="str">
            <v>TSM2-B1-BB-AU</v>
          </cell>
          <cell r="F6874" t="str">
            <v>台</v>
          </cell>
        </row>
        <row r="6875">
          <cell r="C6875" t="str">
            <v>I425203E00</v>
          </cell>
          <cell r="D6875" t="str">
            <v>TSM2-A2-BB-AU</v>
          </cell>
          <cell r="F6875" t="str">
            <v>台</v>
          </cell>
        </row>
        <row r="6876">
          <cell r="C6876" t="str">
            <v>I425203E01</v>
          </cell>
          <cell r="D6876" t="str">
            <v>TSM2-A2-BB-AU</v>
          </cell>
          <cell r="F6876" t="str">
            <v>台</v>
          </cell>
        </row>
        <row r="6877">
          <cell r="C6877" t="str">
            <v>I425204E00</v>
          </cell>
          <cell r="D6877" t="str">
            <v>TSM2-A3-BB-AU</v>
          </cell>
          <cell r="F6877" t="str">
            <v>台</v>
          </cell>
        </row>
        <row r="6878">
          <cell r="C6878" t="str">
            <v>I425204E01</v>
          </cell>
          <cell r="D6878" t="str">
            <v>TSM2-A3-BB-AU</v>
          </cell>
          <cell r="F6878" t="str">
            <v>台</v>
          </cell>
        </row>
        <row r="6879">
          <cell r="C6879" t="str">
            <v>I425205E00</v>
          </cell>
          <cell r="D6879" t="str">
            <v>TSM2-B2-BB-AU</v>
          </cell>
          <cell r="F6879" t="str">
            <v>台</v>
          </cell>
        </row>
        <row r="6880">
          <cell r="C6880" t="str">
            <v>I425205E01</v>
          </cell>
          <cell r="D6880" t="str">
            <v>TSM2-B2-BB-AU</v>
          </cell>
          <cell r="F6880" t="str">
            <v>台</v>
          </cell>
        </row>
        <row r="6881">
          <cell r="C6881" t="str">
            <v>I425206E00</v>
          </cell>
          <cell r="D6881" t="str">
            <v>TSM2-B7-BB-AU</v>
          </cell>
          <cell r="F6881" t="str">
            <v>台</v>
          </cell>
        </row>
        <row r="6882">
          <cell r="C6882" t="str">
            <v>I425206E01</v>
          </cell>
          <cell r="D6882" t="str">
            <v>TSM2-B7-BB-AU</v>
          </cell>
          <cell r="F6882" t="str">
            <v>台</v>
          </cell>
        </row>
        <row r="6883">
          <cell r="C6883" t="str">
            <v>I425207E00</v>
          </cell>
          <cell r="D6883" t="str">
            <v>TSM2-A4-BB-AU</v>
          </cell>
          <cell r="F6883" t="str">
            <v>台</v>
          </cell>
        </row>
        <row r="6884">
          <cell r="C6884" t="str">
            <v>I425207E01</v>
          </cell>
          <cell r="D6884" t="str">
            <v>TSM2-A4-BB-AU</v>
          </cell>
          <cell r="F6884" t="str">
            <v>台</v>
          </cell>
        </row>
        <row r="6885">
          <cell r="C6885" t="str">
            <v>I425208E00</v>
          </cell>
          <cell r="D6885" t="str">
            <v>TSM2-C1-BB-AU</v>
          </cell>
          <cell r="F6885" t="str">
            <v>台</v>
          </cell>
        </row>
        <row r="6886">
          <cell r="C6886" t="str">
            <v>I425208E01</v>
          </cell>
          <cell r="D6886" t="str">
            <v>TSM2-C1-BB-AU</v>
          </cell>
          <cell r="F6886" t="str">
            <v>台</v>
          </cell>
        </row>
        <row r="6887">
          <cell r="C6887" t="str">
            <v>I425300E00</v>
          </cell>
          <cell r="D6887" t="str">
            <v>TSM2-BB-UK</v>
          </cell>
          <cell r="F6887" t="str">
            <v>台</v>
          </cell>
        </row>
        <row r="6888">
          <cell r="C6888" t="str">
            <v>I425300E01</v>
          </cell>
          <cell r="D6888" t="str">
            <v>TSM2-BB-UK</v>
          </cell>
          <cell r="F6888" t="str">
            <v>台</v>
          </cell>
        </row>
        <row r="6889">
          <cell r="C6889" t="str">
            <v>I425301E00</v>
          </cell>
          <cell r="D6889" t="str">
            <v>TSM2-A1-BB-UK</v>
          </cell>
          <cell r="F6889" t="str">
            <v>台</v>
          </cell>
        </row>
        <row r="6890">
          <cell r="C6890" t="str">
            <v>I425301E01</v>
          </cell>
          <cell r="D6890" t="str">
            <v>TSM2-A1-BB-UK</v>
          </cell>
          <cell r="F6890" t="str">
            <v>台</v>
          </cell>
        </row>
        <row r="6891">
          <cell r="C6891" t="str">
            <v>I425302E00</v>
          </cell>
          <cell r="D6891" t="str">
            <v>TSM2-B1-BB-UK</v>
          </cell>
          <cell r="F6891" t="str">
            <v>台</v>
          </cell>
        </row>
        <row r="6892">
          <cell r="C6892" t="str">
            <v>I425302E01</v>
          </cell>
          <cell r="D6892" t="str">
            <v>TSM2-B1-BB-UK</v>
          </cell>
          <cell r="F6892" t="str">
            <v>台</v>
          </cell>
        </row>
        <row r="6893">
          <cell r="C6893" t="str">
            <v>I425303E00</v>
          </cell>
          <cell r="D6893" t="str">
            <v>TSM2-A2-BB-UK</v>
          </cell>
          <cell r="F6893" t="str">
            <v>台</v>
          </cell>
        </row>
        <row r="6894">
          <cell r="C6894" t="str">
            <v>I425303E01</v>
          </cell>
          <cell r="D6894" t="str">
            <v>TSM2-A2-BB-UK</v>
          </cell>
          <cell r="F6894" t="str">
            <v>台</v>
          </cell>
        </row>
        <row r="6895">
          <cell r="C6895" t="str">
            <v>I425304E00</v>
          </cell>
          <cell r="D6895" t="str">
            <v>TSM2-A3-BB-UK</v>
          </cell>
          <cell r="F6895" t="str">
            <v>台</v>
          </cell>
        </row>
        <row r="6896">
          <cell r="C6896" t="str">
            <v>I425304E01</v>
          </cell>
          <cell r="D6896" t="str">
            <v>TSM2-A3-BB-UK</v>
          </cell>
          <cell r="F6896" t="str">
            <v>台</v>
          </cell>
        </row>
        <row r="6897">
          <cell r="C6897" t="str">
            <v>I425305E00</v>
          </cell>
          <cell r="D6897" t="str">
            <v>TSM2-B2-BB-UK</v>
          </cell>
          <cell r="F6897" t="str">
            <v>台</v>
          </cell>
        </row>
        <row r="6898">
          <cell r="C6898" t="str">
            <v>I425305E01</v>
          </cell>
          <cell r="D6898" t="str">
            <v>TSM2-B2-BB-UK</v>
          </cell>
          <cell r="F6898" t="str">
            <v>台</v>
          </cell>
        </row>
        <row r="6899">
          <cell r="C6899" t="str">
            <v>I425306E00</v>
          </cell>
          <cell r="D6899" t="str">
            <v>TSM2-B7-BB-UK</v>
          </cell>
          <cell r="F6899" t="str">
            <v>台</v>
          </cell>
        </row>
        <row r="6900">
          <cell r="C6900" t="str">
            <v>I425306E01</v>
          </cell>
          <cell r="D6900" t="str">
            <v>TSM2-B7-BB-UK</v>
          </cell>
          <cell r="F6900" t="str">
            <v>台</v>
          </cell>
        </row>
        <row r="6901">
          <cell r="C6901" t="str">
            <v>I425307E00</v>
          </cell>
          <cell r="D6901" t="str">
            <v>TSM2-A4-BB-UK</v>
          </cell>
          <cell r="F6901" t="str">
            <v>台</v>
          </cell>
        </row>
        <row r="6902">
          <cell r="C6902" t="str">
            <v>I425307E01</v>
          </cell>
          <cell r="D6902" t="str">
            <v>TSM2-A4-BB-UK</v>
          </cell>
          <cell r="F6902" t="str">
            <v>台</v>
          </cell>
        </row>
        <row r="6903">
          <cell r="C6903" t="str">
            <v>I425308E00</v>
          </cell>
          <cell r="D6903" t="str">
            <v>TSM2-C1-BB-UK</v>
          </cell>
          <cell r="F6903" t="str">
            <v>台</v>
          </cell>
        </row>
        <row r="6904">
          <cell r="C6904" t="str">
            <v>I425308E01</v>
          </cell>
          <cell r="D6904" t="str">
            <v>TSM2-C1-BB-UK</v>
          </cell>
          <cell r="F6904" t="str">
            <v>台</v>
          </cell>
        </row>
        <row r="6905">
          <cell r="C6905" t="str">
            <v>I425400E00</v>
          </cell>
          <cell r="D6905" t="str">
            <v>TSM2-BB-UN</v>
          </cell>
          <cell r="F6905" t="str">
            <v>台</v>
          </cell>
        </row>
        <row r="6906">
          <cell r="C6906" t="str">
            <v>I425400E01</v>
          </cell>
          <cell r="D6906" t="str">
            <v>TSM2-BB-UN</v>
          </cell>
          <cell r="F6906" t="str">
            <v>台</v>
          </cell>
        </row>
        <row r="6907">
          <cell r="C6907" t="str">
            <v>I425401E00</v>
          </cell>
          <cell r="D6907" t="str">
            <v>TSM2-A1-BB-UN</v>
          </cell>
          <cell r="F6907" t="str">
            <v>台</v>
          </cell>
        </row>
        <row r="6908">
          <cell r="C6908" t="str">
            <v>I425401E01</v>
          </cell>
          <cell r="D6908" t="str">
            <v>TSM2-A1-BB-UN</v>
          </cell>
          <cell r="F6908" t="str">
            <v>台</v>
          </cell>
        </row>
        <row r="6909">
          <cell r="C6909" t="str">
            <v>I425402E00</v>
          </cell>
          <cell r="D6909" t="str">
            <v>TSM2-B1-BB-UN</v>
          </cell>
          <cell r="F6909" t="str">
            <v>台</v>
          </cell>
        </row>
        <row r="6910">
          <cell r="C6910" t="str">
            <v>I425402E01</v>
          </cell>
          <cell r="D6910" t="str">
            <v>TSM2-B1-BB-UN</v>
          </cell>
          <cell r="F6910" t="str">
            <v>台</v>
          </cell>
        </row>
        <row r="6911">
          <cell r="C6911" t="str">
            <v>I425403E00</v>
          </cell>
          <cell r="D6911" t="str">
            <v>TSM2-A2-BB-UN</v>
          </cell>
          <cell r="F6911" t="str">
            <v>台</v>
          </cell>
        </row>
        <row r="6912">
          <cell r="C6912" t="str">
            <v>I425403E01</v>
          </cell>
          <cell r="D6912" t="str">
            <v>TSM2-A2-BB-UN</v>
          </cell>
          <cell r="F6912" t="str">
            <v>台</v>
          </cell>
        </row>
        <row r="6913">
          <cell r="C6913" t="str">
            <v>I425404E00</v>
          </cell>
          <cell r="D6913" t="str">
            <v>TSM2-A3-BB-UN</v>
          </cell>
          <cell r="F6913" t="str">
            <v>台</v>
          </cell>
        </row>
        <row r="6914">
          <cell r="C6914" t="str">
            <v>I425404E01</v>
          </cell>
          <cell r="D6914" t="str">
            <v>TSM2-A3-BB-UN</v>
          </cell>
          <cell r="F6914" t="str">
            <v>台</v>
          </cell>
        </row>
        <row r="6915">
          <cell r="C6915" t="str">
            <v>I425405E00</v>
          </cell>
          <cell r="D6915" t="str">
            <v>TSM2-B2-BB-UN</v>
          </cell>
          <cell r="F6915" t="str">
            <v>台</v>
          </cell>
        </row>
        <row r="6916">
          <cell r="C6916" t="str">
            <v>I425405E01</v>
          </cell>
          <cell r="D6916" t="str">
            <v>TSM2-B2-BB-UN</v>
          </cell>
          <cell r="F6916" t="str">
            <v>台</v>
          </cell>
        </row>
        <row r="6917">
          <cell r="C6917" t="str">
            <v>I425406E00</v>
          </cell>
          <cell r="D6917" t="str">
            <v>TSM2-B7-BB-UN</v>
          </cell>
          <cell r="F6917" t="str">
            <v>台</v>
          </cell>
        </row>
        <row r="6918">
          <cell r="C6918" t="str">
            <v>I425406E01</v>
          </cell>
          <cell r="D6918" t="str">
            <v>TSM2-B7-BB-UN</v>
          </cell>
          <cell r="F6918" t="str">
            <v>台</v>
          </cell>
        </row>
        <row r="6919">
          <cell r="C6919" t="str">
            <v>I425407E00</v>
          </cell>
          <cell r="D6919" t="str">
            <v>TSM2-A4-BB-UN</v>
          </cell>
          <cell r="F6919" t="str">
            <v>台</v>
          </cell>
        </row>
        <row r="6920">
          <cell r="C6920" t="str">
            <v>I425407E01</v>
          </cell>
          <cell r="D6920" t="str">
            <v>TSM2-A4-BB-UN</v>
          </cell>
          <cell r="F6920" t="str">
            <v>台</v>
          </cell>
        </row>
        <row r="6921">
          <cell r="C6921" t="str">
            <v>I425408E00</v>
          </cell>
          <cell r="D6921" t="str">
            <v>TSM2-C1-BB-UN</v>
          </cell>
          <cell r="F6921" t="str">
            <v>台</v>
          </cell>
        </row>
        <row r="6922">
          <cell r="C6922" t="str">
            <v>I425408E01</v>
          </cell>
          <cell r="D6922" t="str">
            <v>TSM2-C1-BB-UN</v>
          </cell>
          <cell r="F6922" t="str">
            <v>台</v>
          </cell>
        </row>
        <row r="6923">
          <cell r="C6923" t="str">
            <v>I425411E01</v>
          </cell>
          <cell r="D6923" t="str">
            <v>TSM2-A5-SS-UN</v>
          </cell>
          <cell r="F6923" t="str">
            <v>台</v>
          </cell>
        </row>
        <row r="6924">
          <cell r="C6924" t="str">
            <v>I425412E01</v>
          </cell>
          <cell r="D6924" t="str">
            <v>TSM2-A6-SS-UN</v>
          </cell>
          <cell r="F6924" t="str">
            <v>台</v>
          </cell>
        </row>
        <row r="6925">
          <cell r="C6925" t="str">
            <v>I425500E00</v>
          </cell>
          <cell r="D6925" t="str">
            <v>TSM2-BB-US</v>
          </cell>
          <cell r="F6925" t="str">
            <v>台</v>
          </cell>
        </row>
        <row r="6926">
          <cell r="C6926" t="str">
            <v>I425500E01</v>
          </cell>
          <cell r="D6926" t="str">
            <v>TSM2-BB-US</v>
          </cell>
          <cell r="F6926" t="str">
            <v>台</v>
          </cell>
        </row>
        <row r="6927">
          <cell r="C6927" t="str">
            <v>I425501E00</v>
          </cell>
          <cell r="D6927" t="str">
            <v>TSM2-A1-BB-US</v>
          </cell>
          <cell r="F6927" t="str">
            <v>台</v>
          </cell>
        </row>
        <row r="6928">
          <cell r="C6928" t="str">
            <v>I425501E01</v>
          </cell>
          <cell r="D6928" t="str">
            <v>TSM2-A1-BB-US</v>
          </cell>
          <cell r="F6928" t="str">
            <v>台</v>
          </cell>
        </row>
        <row r="6929">
          <cell r="C6929" t="str">
            <v>I425502E00</v>
          </cell>
          <cell r="D6929" t="str">
            <v>TSM2-B1-BB-US</v>
          </cell>
          <cell r="F6929" t="str">
            <v>台</v>
          </cell>
        </row>
        <row r="6930">
          <cell r="C6930" t="str">
            <v>I425502E01</v>
          </cell>
          <cell r="D6930" t="str">
            <v>TSM2-B1-BB-US</v>
          </cell>
          <cell r="F6930" t="str">
            <v>台</v>
          </cell>
        </row>
        <row r="6931">
          <cell r="C6931" t="str">
            <v>I425503E00</v>
          </cell>
          <cell r="D6931" t="str">
            <v>TSM2-A2-BB-US</v>
          </cell>
          <cell r="F6931" t="str">
            <v>台</v>
          </cell>
        </row>
        <row r="6932">
          <cell r="C6932" t="str">
            <v>I425503E01</v>
          </cell>
          <cell r="D6932" t="str">
            <v>TSM2-A2-BB-US</v>
          </cell>
          <cell r="F6932" t="str">
            <v>台</v>
          </cell>
        </row>
        <row r="6933">
          <cell r="C6933" t="str">
            <v>I425504E00</v>
          </cell>
          <cell r="D6933" t="str">
            <v>TSM2-A3-BB-US</v>
          </cell>
          <cell r="F6933" t="str">
            <v>台</v>
          </cell>
        </row>
        <row r="6934">
          <cell r="C6934" t="str">
            <v>I425504E01</v>
          </cell>
          <cell r="D6934" t="str">
            <v>TSM2-A3-BB-US</v>
          </cell>
          <cell r="F6934" t="str">
            <v>台</v>
          </cell>
        </row>
        <row r="6935">
          <cell r="C6935" t="str">
            <v>I425505E00</v>
          </cell>
          <cell r="D6935" t="str">
            <v>TSM2-B2-BB-US</v>
          </cell>
          <cell r="F6935" t="str">
            <v>台</v>
          </cell>
        </row>
        <row r="6936">
          <cell r="C6936" t="str">
            <v>I425505E01</v>
          </cell>
          <cell r="D6936" t="str">
            <v>TSM2-B2-BB-US</v>
          </cell>
          <cell r="F6936" t="str">
            <v>台</v>
          </cell>
        </row>
        <row r="6937">
          <cell r="C6937" t="str">
            <v>I425506E00</v>
          </cell>
          <cell r="D6937" t="str">
            <v>TSM2-B7-BB-US</v>
          </cell>
          <cell r="F6937" t="str">
            <v>台</v>
          </cell>
        </row>
        <row r="6938">
          <cell r="C6938" t="str">
            <v>I425506E01</v>
          </cell>
          <cell r="D6938" t="str">
            <v>TSM2-B7-BB-US</v>
          </cell>
          <cell r="F6938" t="str">
            <v>台</v>
          </cell>
        </row>
        <row r="6939">
          <cell r="C6939" t="str">
            <v>I425507E00</v>
          </cell>
          <cell r="D6939" t="str">
            <v>TSM2-A4-BB-US</v>
          </cell>
          <cell r="F6939" t="str">
            <v>台</v>
          </cell>
        </row>
        <row r="6940">
          <cell r="C6940" t="str">
            <v>I425507E01</v>
          </cell>
          <cell r="D6940" t="str">
            <v>TSM2-A4-BB-US</v>
          </cell>
          <cell r="F6940" t="str">
            <v>台</v>
          </cell>
        </row>
        <row r="6941">
          <cell r="C6941" t="str">
            <v>I425508E00</v>
          </cell>
          <cell r="D6941" t="str">
            <v>TSM2-C1-BB-US</v>
          </cell>
          <cell r="F6941" t="str">
            <v>台</v>
          </cell>
        </row>
        <row r="6942">
          <cell r="C6942" t="str">
            <v>I425508E01</v>
          </cell>
          <cell r="D6942" t="str">
            <v>TSM2-C1-BB-US</v>
          </cell>
          <cell r="F6942" t="str">
            <v>台</v>
          </cell>
        </row>
        <row r="6943">
          <cell r="C6943" t="str">
            <v>I425509E00</v>
          </cell>
          <cell r="D6943" t="str">
            <v>TSM2-B11-BB-US</v>
          </cell>
          <cell r="F6943" t="str">
            <v>台</v>
          </cell>
        </row>
        <row r="6944">
          <cell r="C6944" t="str">
            <v>I425600E00</v>
          </cell>
          <cell r="D6944" t="str">
            <v>TSM2-BB-SA</v>
          </cell>
          <cell r="F6944" t="str">
            <v>台</v>
          </cell>
        </row>
        <row r="6945">
          <cell r="C6945" t="str">
            <v>I425600E01</v>
          </cell>
          <cell r="D6945" t="str">
            <v>TSM2-BB-SA</v>
          </cell>
          <cell r="F6945" t="str">
            <v>台</v>
          </cell>
        </row>
        <row r="6946">
          <cell r="C6946" t="str">
            <v>I425601E00</v>
          </cell>
          <cell r="D6946" t="str">
            <v>TSM2-A1-BB-SA</v>
          </cell>
          <cell r="F6946" t="str">
            <v>台</v>
          </cell>
        </row>
        <row r="6947">
          <cell r="C6947" t="str">
            <v>I425601E01</v>
          </cell>
          <cell r="D6947" t="str">
            <v>TSM2-A1-BB-SA</v>
          </cell>
          <cell r="F6947" t="str">
            <v>台</v>
          </cell>
        </row>
        <row r="6948">
          <cell r="C6948" t="str">
            <v>I425602E00</v>
          </cell>
          <cell r="D6948" t="str">
            <v>TSM2-B1-BB-SA</v>
          </cell>
          <cell r="F6948" t="str">
            <v>台</v>
          </cell>
        </row>
        <row r="6949">
          <cell r="C6949" t="str">
            <v>I425602E01</v>
          </cell>
          <cell r="D6949" t="str">
            <v>TSM2-B1-BB-SA</v>
          </cell>
          <cell r="F6949" t="str">
            <v>台</v>
          </cell>
        </row>
        <row r="6950">
          <cell r="C6950" t="str">
            <v>I425603E00</v>
          </cell>
          <cell r="D6950" t="str">
            <v>TSM2-A2-BB-SA</v>
          </cell>
          <cell r="F6950" t="str">
            <v>台</v>
          </cell>
        </row>
        <row r="6951">
          <cell r="C6951" t="str">
            <v>I425603E01</v>
          </cell>
          <cell r="D6951" t="str">
            <v>TSM2-A2-BB-SA</v>
          </cell>
          <cell r="F6951" t="str">
            <v>台</v>
          </cell>
        </row>
        <row r="6952">
          <cell r="C6952" t="str">
            <v>I425604E00</v>
          </cell>
          <cell r="D6952" t="str">
            <v>TSM2-A3-BB-SA</v>
          </cell>
          <cell r="F6952" t="str">
            <v>台</v>
          </cell>
        </row>
        <row r="6953">
          <cell r="C6953" t="str">
            <v>I425604E01</v>
          </cell>
          <cell r="D6953" t="str">
            <v>TSM2-A3-BB-SA</v>
          </cell>
          <cell r="F6953" t="str">
            <v>台</v>
          </cell>
        </row>
        <row r="6954">
          <cell r="C6954" t="str">
            <v>I425605E00</v>
          </cell>
          <cell r="D6954" t="str">
            <v>TSM2-B2-BB-SA</v>
          </cell>
          <cell r="F6954" t="str">
            <v>台</v>
          </cell>
        </row>
        <row r="6955">
          <cell r="C6955" t="str">
            <v>I425605E01</v>
          </cell>
          <cell r="D6955" t="str">
            <v>TSM2-B2-BB-SA</v>
          </cell>
          <cell r="F6955" t="str">
            <v>台</v>
          </cell>
        </row>
        <row r="6956">
          <cell r="C6956" t="str">
            <v>I425606E00</v>
          </cell>
          <cell r="D6956" t="str">
            <v>TSM2-B7-BB-SA</v>
          </cell>
          <cell r="F6956" t="str">
            <v>台</v>
          </cell>
        </row>
        <row r="6957">
          <cell r="C6957" t="str">
            <v>I425606E01</v>
          </cell>
          <cell r="D6957" t="str">
            <v>TSM2-B7-BB-SA</v>
          </cell>
          <cell r="F6957" t="str">
            <v>台</v>
          </cell>
        </row>
        <row r="6958">
          <cell r="C6958" t="str">
            <v>I425607E00</v>
          </cell>
          <cell r="D6958" t="str">
            <v>TSM2-A4-BB-SA</v>
          </cell>
          <cell r="F6958" t="str">
            <v>台</v>
          </cell>
        </row>
        <row r="6959">
          <cell r="C6959" t="str">
            <v>I425607E01</v>
          </cell>
          <cell r="D6959" t="str">
            <v>TSM2-A4-BB-SA</v>
          </cell>
          <cell r="F6959" t="str">
            <v>台</v>
          </cell>
        </row>
        <row r="6960">
          <cell r="C6960" t="str">
            <v>I425608E00</v>
          </cell>
          <cell r="D6960" t="str">
            <v>TSM2-C1-BB-SA</v>
          </cell>
          <cell r="F6960" t="str">
            <v>台</v>
          </cell>
        </row>
        <row r="6961">
          <cell r="C6961" t="str">
            <v>I425608E01</v>
          </cell>
          <cell r="D6961" t="str">
            <v>TSM2-C1-BB-SA</v>
          </cell>
          <cell r="F6961" t="str">
            <v>台</v>
          </cell>
        </row>
        <row r="6962">
          <cell r="C6962" t="str">
            <v>I435100E00</v>
          </cell>
          <cell r="D6962" t="str">
            <v>TSM3-BB-EU</v>
          </cell>
          <cell r="F6962" t="str">
            <v>台</v>
          </cell>
        </row>
        <row r="6963">
          <cell r="C6963" t="str">
            <v>I435100E01</v>
          </cell>
          <cell r="D6963" t="str">
            <v>TSM3-BB-EU</v>
          </cell>
          <cell r="F6963" t="str">
            <v>台</v>
          </cell>
        </row>
        <row r="6964">
          <cell r="C6964" t="str">
            <v>I435101E00</v>
          </cell>
          <cell r="D6964" t="str">
            <v>TSM3-B1-BB-EU</v>
          </cell>
          <cell r="F6964" t="str">
            <v>台</v>
          </cell>
        </row>
        <row r="6965">
          <cell r="C6965" t="str">
            <v>I435101E01</v>
          </cell>
          <cell r="D6965" t="str">
            <v>TSM3-B1-BB-EU</v>
          </cell>
          <cell r="F6965" t="str">
            <v>台</v>
          </cell>
        </row>
        <row r="6966">
          <cell r="C6966" t="str">
            <v>I435102E00</v>
          </cell>
          <cell r="D6966" t="str">
            <v>TSM3-B3-BB-EU</v>
          </cell>
          <cell r="F6966" t="str">
            <v>台</v>
          </cell>
        </row>
        <row r="6967">
          <cell r="C6967" t="str">
            <v>I435102E01</v>
          </cell>
          <cell r="D6967" t="str">
            <v>TSM3-B3-BB-EU</v>
          </cell>
          <cell r="F6967" t="str">
            <v>台</v>
          </cell>
        </row>
        <row r="6968">
          <cell r="C6968" t="str">
            <v>I435103E00</v>
          </cell>
          <cell r="D6968" t="str">
            <v>TSM3-B4-BB-EU</v>
          </cell>
          <cell r="F6968" t="str">
            <v>台</v>
          </cell>
        </row>
        <row r="6969">
          <cell r="C6969" t="str">
            <v>I435103E01</v>
          </cell>
          <cell r="D6969" t="str">
            <v>TSM3-B4-BB-EU</v>
          </cell>
          <cell r="F6969" t="str">
            <v>台</v>
          </cell>
        </row>
        <row r="6970">
          <cell r="C6970" t="str">
            <v>I435104E00</v>
          </cell>
          <cell r="D6970" t="str">
            <v>TSM3-B5-BB-EU</v>
          </cell>
          <cell r="F6970" t="str">
            <v>台</v>
          </cell>
        </row>
        <row r="6971">
          <cell r="C6971" t="str">
            <v>I435104E01</v>
          </cell>
          <cell r="D6971" t="str">
            <v>TSM3-B5-BB-EU</v>
          </cell>
          <cell r="F6971" t="str">
            <v>台</v>
          </cell>
        </row>
        <row r="6972">
          <cell r="C6972" t="str">
            <v>I435105E00</v>
          </cell>
          <cell r="D6972" t="str">
            <v>TSM3-B6-BB-EU</v>
          </cell>
          <cell r="F6972" t="str">
            <v>台</v>
          </cell>
        </row>
        <row r="6973">
          <cell r="C6973" t="str">
            <v>I435105E01</v>
          </cell>
          <cell r="D6973" t="str">
            <v>TSM3-B6-BB-EU</v>
          </cell>
          <cell r="F6973" t="str">
            <v>台</v>
          </cell>
        </row>
        <row r="6974">
          <cell r="C6974" t="str">
            <v>I435106E00</v>
          </cell>
          <cell r="D6974" t="str">
            <v>TSM3-B7-BB-EU</v>
          </cell>
          <cell r="F6974" t="str">
            <v>台</v>
          </cell>
        </row>
        <row r="6975">
          <cell r="C6975" t="str">
            <v>I435106E01</v>
          </cell>
          <cell r="D6975" t="str">
            <v>TSM3-B7-BB-EU</v>
          </cell>
          <cell r="F6975" t="str">
            <v>台</v>
          </cell>
        </row>
        <row r="6976">
          <cell r="C6976" t="str">
            <v>I435107E00</v>
          </cell>
          <cell r="D6976" t="str">
            <v>TSM3-B8-BB-EU</v>
          </cell>
          <cell r="F6976" t="str">
            <v>台</v>
          </cell>
        </row>
        <row r="6977">
          <cell r="C6977" t="str">
            <v>I435107E01</v>
          </cell>
          <cell r="D6977" t="str">
            <v>TSM3-B8-BB-EU</v>
          </cell>
          <cell r="F6977" t="str">
            <v>台</v>
          </cell>
        </row>
        <row r="6978">
          <cell r="C6978" t="str">
            <v>I435108E00</v>
          </cell>
          <cell r="D6978" t="str">
            <v>TSM3-B9-BB-EU</v>
          </cell>
          <cell r="F6978" t="str">
            <v>台</v>
          </cell>
        </row>
        <row r="6979">
          <cell r="C6979" t="str">
            <v>I435108E01</v>
          </cell>
          <cell r="D6979" t="str">
            <v>TSM3-B9-BB-EU</v>
          </cell>
          <cell r="F6979" t="str">
            <v>台</v>
          </cell>
        </row>
        <row r="6980">
          <cell r="C6980" t="str">
            <v>I435109E00</v>
          </cell>
          <cell r="D6980" t="str">
            <v>TSM3-B10-BB-EU</v>
          </cell>
          <cell r="F6980" t="str">
            <v>台</v>
          </cell>
        </row>
        <row r="6981">
          <cell r="C6981" t="str">
            <v>I435109E01</v>
          </cell>
          <cell r="D6981" t="str">
            <v>TSM3-B10-BB-EU</v>
          </cell>
          <cell r="F6981" t="str">
            <v>台</v>
          </cell>
        </row>
        <row r="6982">
          <cell r="C6982" t="str">
            <v>I435200E00</v>
          </cell>
          <cell r="D6982" t="str">
            <v>TSM3-BB-AU</v>
          </cell>
          <cell r="F6982" t="str">
            <v>台</v>
          </cell>
        </row>
        <row r="6983">
          <cell r="C6983" t="str">
            <v>I435200E01</v>
          </cell>
          <cell r="D6983" t="str">
            <v>TSM3-BB-AU</v>
          </cell>
          <cell r="F6983" t="str">
            <v>台</v>
          </cell>
        </row>
        <row r="6984">
          <cell r="C6984" t="str">
            <v>I435201E00</v>
          </cell>
          <cell r="D6984" t="str">
            <v>TSM3-B1-BB-AU</v>
          </cell>
          <cell r="F6984" t="str">
            <v>台</v>
          </cell>
        </row>
        <row r="6985">
          <cell r="C6985" t="str">
            <v>I435201E01</v>
          </cell>
          <cell r="D6985" t="str">
            <v>TSM3-B1-BB-AU</v>
          </cell>
          <cell r="F6985" t="str">
            <v>台</v>
          </cell>
        </row>
        <row r="6986">
          <cell r="C6986" t="str">
            <v>I435202E00</v>
          </cell>
          <cell r="D6986" t="str">
            <v>TSM3-B3-BB-AU</v>
          </cell>
          <cell r="F6986" t="str">
            <v>台</v>
          </cell>
        </row>
        <row r="6987">
          <cell r="C6987" t="str">
            <v>I435202E01</v>
          </cell>
          <cell r="D6987" t="str">
            <v>TSM3-B3-BB-AU</v>
          </cell>
          <cell r="F6987" t="str">
            <v>台</v>
          </cell>
        </row>
        <row r="6988">
          <cell r="C6988" t="str">
            <v>I435203E00</v>
          </cell>
          <cell r="D6988" t="str">
            <v>TSM3-B4-BB-AU</v>
          </cell>
          <cell r="F6988" t="str">
            <v>台</v>
          </cell>
        </row>
        <row r="6989">
          <cell r="C6989" t="str">
            <v>I435203E01</v>
          </cell>
          <cell r="D6989" t="str">
            <v>TSM3-B4-BB-AU</v>
          </cell>
          <cell r="F6989" t="str">
            <v>台</v>
          </cell>
        </row>
        <row r="6990">
          <cell r="C6990" t="str">
            <v>I435204E00</v>
          </cell>
          <cell r="D6990" t="str">
            <v>TSM3-B5-BB-AU</v>
          </cell>
          <cell r="F6990" t="str">
            <v>台</v>
          </cell>
        </row>
        <row r="6991">
          <cell r="C6991" t="str">
            <v>I435204E01</v>
          </cell>
          <cell r="D6991" t="str">
            <v>TSM3-B5-BB-AU</v>
          </cell>
          <cell r="F6991" t="str">
            <v>台</v>
          </cell>
        </row>
        <row r="6992">
          <cell r="C6992" t="str">
            <v>I435205E00</v>
          </cell>
          <cell r="D6992" t="str">
            <v>TSM3-B6-BB-AU</v>
          </cell>
          <cell r="F6992" t="str">
            <v>台</v>
          </cell>
        </row>
        <row r="6993">
          <cell r="C6993" t="str">
            <v>I435205E01</v>
          </cell>
          <cell r="D6993" t="str">
            <v>TSM3-B6-BB-AU</v>
          </cell>
          <cell r="F6993" t="str">
            <v>台</v>
          </cell>
        </row>
        <row r="6994">
          <cell r="C6994" t="str">
            <v>I435206E00</v>
          </cell>
          <cell r="D6994" t="str">
            <v>TSM3-B7-BB-AU</v>
          </cell>
          <cell r="F6994" t="str">
            <v>台</v>
          </cell>
        </row>
        <row r="6995">
          <cell r="C6995" t="str">
            <v>I435206E01</v>
          </cell>
          <cell r="D6995" t="str">
            <v>TSM3-B7-BB-AU</v>
          </cell>
          <cell r="F6995" t="str">
            <v>台</v>
          </cell>
        </row>
        <row r="6996">
          <cell r="C6996" t="str">
            <v>I435207E00</v>
          </cell>
          <cell r="D6996" t="str">
            <v>TSM3-B8-BB-AU</v>
          </cell>
          <cell r="F6996" t="str">
            <v>台</v>
          </cell>
        </row>
        <row r="6997">
          <cell r="C6997" t="str">
            <v>I435207E01</v>
          </cell>
          <cell r="D6997" t="str">
            <v>TSM3-B8-BB-AU</v>
          </cell>
          <cell r="F6997" t="str">
            <v>台</v>
          </cell>
        </row>
        <row r="6998">
          <cell r="C6998" t="str">
            <v>I435208E00</v>
          </cell>
          <cell r="D6998" t="str">
            <v>TSM3-B9-BB-AU</v>
          </cell>
          <cell r="F6998" t="str">
            <v>台</v>
          </cell>
        </row>
        <row r="6999">
          <cell r="C6999" t="str">
            <v>I435208E01</v>
          </cell>
          <cell r="D6999" t="str">
            <v>TSM3-B9-BB-AU</v>
          </cell>
          <cell r="F6999" t="str">
            <v>台</v>
          </cell>
        </row>
        <row r="7000">
          <cell r="C7000" t="str">
            <v>I435209E00</v>
          </cell>
          <cell r="D7000" t="str">
            <v>TSM3-B10-BB-AU</v>
          </cell>
          <cell r="F7000" t="str">
            <v>台</v>
          </cell>
        </row>
        <row r="7001">
          <cell r="C7001" t="str">
            <v>I435209E01</v>
          </cell>
          <cell r="D7001" t="str">
            <v>TSM3-B10-BB-AU</v>
          </cell>
          <cell r="F7001" t="str">
            <v>台</v>
          </cell>
        </row>
        <row r="7002">
          <cell r="C7002" t="str">
            <v>I435300E00</v>
          </cell>
          <cell r="D7002" t="str">
            <v>TSM3-BB-UK</v>
          </cell>
          <cell r="F7002" t="str">
            <v>台</v>
          </cell>
        </row>
        <row r="7003">
          <cell r="C7003" t="str">
            <v>I435300E01</v>
          </cell>
          <cell r="D7003" t="str">
            <v>TSM3-BB-UK</v>
          </cell>
          <cell r="F7003" t="str">
            <v>台</v>
          </cell>
        </row>
        <row r="7004">
          <cell r="C7004" t="str">
            <v>I435301E00</v>
          </cell>
          <cell r="D7004" t="str">
            <v>TSM3-B1-BB-UK</v>
          </cell>
          <cell r="F7004" t="str">
            <v>台</v>
          </cell>
        </row>
        <row r="7005">
          <cell r="C7005" t="str">
            <v>I435301E01</v>
          </cell>
          <cell r="D7005" t="str">
            <v>TSM3-B1-BB-UK</v>
          </cell>
          <cell r="F7005" t="str">
            <v>台</v>
          </cell>
        </row>
        <row r="7006">
          <cell r="C7006" t="str">
            <v>I435302E00</v>
          </cell>
          <cell r="D7006" t="str">
            <v>TSM3-B3-BB-UK</v>
          </cell>
          <cell r="F7006" t="str">
            <v>台</v>
          </cell>
        </row>
        <row r="7007">
          <cell r="C7007" t="str">
            <v>I435302E01</v>
          </cell>
          <cell r="D7007" t="str">
            <v>TSM3-B3-BB-UK</v>
          </cell>
          <cell r="F7007" t="str">
            <v>台</v>
          </cell>
        </row>
        <row r="7008">
          <cell r="C7008" t="str">
            <v>I435303E00</v>
          </cell>
          <cell r="D7008" t="str">
            <v>TSM3-B4-BB-UK</v>
          </cell>
          <cell r="F7008" t="str">
            <v>台</v>
          </cell>
        </row>
        <row r="7009">
          <cell r="C7009" t="str">
            <v>I435303E01</v>
          </cell>
          <cell r="D7009" t="str">
            <v>TSM3-B4-BB-UK</v>
          </cell>
          <cell r="F7009" t="str">
            <v>台</v>
          </cell>
        </row>
        <row r="7010">
          <cell r="C7010" t="str">
            <v>I435304E00</v>
          </cell>
          <cell r="D7010" t="str">
            <v>TSM3-B5-BB-UK</v>
          </cell>
          <cell r="F7010" t="str">
            <v>台</v>
          </cell>
        </row>
        <row r="7011">
          <cell r="C7011" t="str">
            <v>I435304E01</v>
          </cell>
          <cell r="D7011" t="str">
            <v>TSM3-B5-BB-UK</v>
          </cell>
          <cell r="F7011" t="str">
            <v>台</v>
          </cell>
        </row>
        <row r="7012">
          <cell r="C7012" t="str">
            <v>I435305E00</v>
          </cell>
          <cell r="D7012" t="str">
            <v>TSM3-B6-BB-UK</v>
          </cell>
          <cell r="F7012" t="str">
            <v>台</v>
          </cell>
        </row>
        <row r="7013">
          <cell r="C7013" t="str">
            <v>I435305E01</v>
          </cell>
          <cell r="D7013" t="str">
            <v>TSM3-B6-BB-UK</v>
          </cell>
          <cell r="F7013" t="str">
            <v>台</v>
          </cell>
        </row>
        <row r="7014">
          <cell r="C7014" t="str">
            <v>I435306E00</v>
          </cell>
          <cell r="D7014" t="str">
            <v>TSM3-B7-BB-UK</v>
          </cell>
          <cell r="F7014" t="str">
            <v>台</v>
          </cell>
        </row>
        <row r="7015">
          <cell r="C7015" t="str">
            <v>I435306E01</v>
          </cell>
          <cell r="D7015" t="str">
            <v>TSM3-B7-BB-UK</v>
          </cell>
          <cell r="F7015" t="str">
            <v>台</v>
          </cell>
        </row>
        <row r="7016">
          <cell r="C7016" t="str">
            <v>I435307E00</v>
          </cell>
          <cell r="D7016" t="str">
            <v>TSM3-B8-BB-UK</v>
          </cell>
          <cell r="F7016" t="str">
            <v>台</v>
          </cell>
        </row>
        <row r="7017">
          <cell r="C7017" t="str">
            <v>I435307E01</v>
          </cell>
          <cell r="D7017" t="str">
            <v>TSM3-B8-BB-UK</v>
          </cell>
          <cell r="F7017" t="str">
            <v>台</v>
          </cell>
        </row>
        <row r="7018">
          <cell r="C7018" t="str">
            <v>I435308E00</v>
          </cell>
          <cell r="D7018" t="str">
            <v>TSM3-B9-BB-UK</v>
          </cell>
          <cell r="F7018" t="str">
            <v>台</v>
          </cell>
        </row>
        <row r="7019">
          <cell r="C7019" t="str">
            <v>I435308E01</v>
          </cell>
          <cell r="D7019" t="str">
            <v>TSM3-B9-BB-UK</v>
          </cell>
          <cell r="F7019" t="str">
            <v>台</v>
          </cell>
        </row>
        <row r="7020">
          <cell r="C7020" t="str">
            <v>I435309E00</v>
          </cell>
          <cell r="D7020" t="str">
            <v>TSM3-B10-BB-UK</v>
          </cell>
          <cell r="F7020" t="str">
            <v>台</v>
          </cell>
        </row>
        <row r="7021">
          <cell r="C7021" t="str">
            <v>I435309E01</v>
          </cell>
          <cell r="D7021" t="str">
            <v>TSM3-B10-BB-UK</v>
          </cell>
          <cell r="F7021" t="str">
            <v>台</v>
          </cell>
        </row>
        <row r="7022">
          <cell r="C7022" t="str">
            <v>I435400E00</v>
          </cell>
          <cell r="D7022" t="str">
            <v>TSM3-BB-UN</v>
          </cell>
          <cell r="F7022" t="str">
            <v>台</v>
          </cell>
        </row>
        <row r="7023">
          <cell r="C7023" t="str">
            <v>I435400E01</v>
          </cell>
          <cell r="D7023" t="str">
            <v>TSM3-BB-UN</v>
          </cell>
          <cell r="F7023" t="str">
            <v>台</v>
          </cell>
        </row>
        <row r="7024">
          <cell r="C7024" t="str">
            <v>I435401E00</v>
          </cell>
          <cell r="D7024" t="str">
            <v>TSM3-B1-BB-UN</v>
          </cell>
          <cell r="F7024" t="str">
            <v>台</v>
          </cell>
        </row>
        <row r="7025">
          <cell r="C7025" t="str">
            <v>I435401E01</v>
          </cell>
          <cell r="D7025" t="str">
            <v>TSM3-B1-BB-UN</v>
          </cell>
          <cell r="F7025" t="str">
            <v>台</v>
          </cell>
        </row>
        <row r="7026">
          <cell r="C7026" t="str">
            <v>I435402E00</v>
          </cell>
          <cell r="D7026" t="str">
            <v>TSM3-B3-BB-UN</v>
          </cell>
          <cell r="F7026" t="str">
            <v>台</v>
          </cell>
        </row>
        <row r="7027">
          <cell r="C7027" t="str">
            <v>I435402E01</v>
          </cell>
          <cell r="D7027" t="str">
            <v>TSM3-B3-BB-UN</v>
          </cell>
          <cell r="F7027" t="str">
            <v>台</v>
          </cell>
        </row>
        <row r="7028">
          <cell r="C7028" t="str">
            <v>I435403E00</v>
          </cell>
          <cell r="D7028" t="str">
            <v>TSM3-B4-BB-UN</v>
          </cell>
          <cell r="F7028" t="str">
            <v>台</v>
          </cell>
        </row>
        <row r="7029">
          <cell r="C7029" t="str">
            <v>I435403E01</v>
          </cell>
          <cell r="D7029" t="str">
            <v>TSM3-B4-BB-UN</v>
          </cell>
          <cell r="F7029" t="str">
            <v>台</v>
          </cell>
        </row>
        <row r="7030">
          <cell r="C7030" t="str">
            <v>I435404E00</v>
          </cell>
          <cell r="D7030" t="str">
            <v>TSM3-B5-BB-UN</v>
          </cell>
          <cell r="F7030" t="str">
            <v>台</v>
          </cell>
        </row>
        <row r="7031">
          <cell r="C7031" t="str">
            <v>I435404E01</v>
          </cell>
          <cell r="D7031" t="str">
            <v>TSM3-B5-BB-UN</v>
          </cell>
          <cell r="F7031" t="str">
            <v>台</v>
          </cell>
        </row>
        <row r="7032">
          <cell r="C7032" t="str">
            <v>I435405E00</v>
          </cell>
          <cell r="D7032" t="str">
            <v>TSM3-B6-BB-UN</v>
          </cell>
          <cell r="F7032" t="str">
            <v>台</v>
          </cell>
        </row>
        <row r="7033">
          <cell r="C7033" t="str">
            <v>I435405E01</v>
          </cell>
          <cell r="D7033" t="str">
            <v>TSM3-B6-BB-UN</v>
          </cell>
          <cell r="F7033" t="str">
            <v>台</v>
          </cell>
        </row>
        <row r="7034">
          <cell r="C7034" t="str">
            <v>I435406E00</v>
          </cell>
          <cell r="D7034" t="str">
            <v>TSM3-B7-BB-UN</v>
          </cell>
          <cell r="F7034" t="str">
            <v>台</v>
          </cell>
        </row>
        <row r="7035">
          <cell r="C7035" t="str">
            <v>I435406E01</v>
          </cell>
          <cell r="D7035" t="str">
            <v>TSM3-B7-BB-UN</v>
          </cell>
          <cell r="F7035" t="str">
            <v>台</v>
          </cell>
        </row>
        <row r="7036">
          <cell r="C7036" t="str">
            <v>I435407E00</v>
          </cell>
          <cell r="D7036" t="str">
            <v>TSM3-B8-BB-UN</v>
          </cell>
          <cell r="F7036" t="str">
            <v>台</v>
          </cell>
        </row>
        <row r="7037">
          <cell r="C7037" t="str">
            <v>I435407E01</v>
          </cell>
          <cell r="D7037" t="str">
            <v>TSM3-B8-BB-UN</v>
          </cell>
          <cell r="F7037" t="str">
            <v>台</v>
          </cell>
        </row>
        <row r="7038">
          <cell r="C7038" t="str">
            <v>I435408E00</v>
          </cell>
          <cell r="D7038" t="str">
            <v>TSM3-B9-BB-UN</v>
          </cell>
          <cell r="F7038" t="str">
            <v>台</v>
          </cell>
        </row>
        <row r="7039">
          <cell r="C7039" t="str">
            <v>I435408E01</v>
          </cell>
          <cell r="D7039" t="str">
            <v>TSM3-B9-BB-UN</v>
          </cell>
          <cell r="F7039" t="str">
            <v>台</v>
          </cell>
        </row>
        <row r="7040">
          <cell r="C7040" t="str">
            <v>I435409E00</v>
          </cell>
          <cell r="D7040" t="str">
            <v>TSM3-B10-BB-UN</v>
          </cell>
          <cell r="F7040" t="str">
            <v>台</v>
          </cell>
        </row>
        <row r="7041">
          <cell r="C7041" t="str">
            <v>I435409E01</v>
          </cell>
          <cell r="D7041" t="str">
            <v>TSM3-B10-BB-UN</v>
          </cell>
          <cell r="F7041" t="str">
            <v>台</v>
          </cell>
        </row>
        <row r="7042">
          <cell r="C7042" t="str">
            <v>I435500E00</v>
          </cell>
          <cell r="D7042" t="str">
            <v>TSM3-BB-US</v>
          </cell>
          <cell r="F7042" t="str">
            <v>台</v>
          </cell>
        </row>
        <row r="7043">
          <cell r="C7043" t="str">
            <v>I435500E01</v>
          </cell>
          <cell r="D7043" t="str">
            <v>TSM3-BB-US</v>
          </cell>
          <cell r="F7043" t="str">
            <v>台</v>
          </cell>
        </row>
        <row r="7044">
          <cell r="C7044" t="str">
            <v>I435501E00</v>
          </cell>
          <cell r="D7044" t="str">
            <v>TSM3-B1-BB-US</v>
          </cell>
          <cell r="F7044" t="str">
            <v>台</v>
          </cell>
        </row>
        <row r="7045">
          <cell r="C7045" t="str">
            <v>I435501E01</v>
          </cell>
          <cell r="D7045" t="str">
            <v>TSM3-B1-BB-US</v>
          </cell>
          <cell r="F7045" t="str">
            <v>台</v>
          </cell>
        </row>
        <row r="7046">
          <cell r="C7046" t="str">
            <v>I435502E00</v>
          </cell>
          <cell r="D7046" t="str">
            <v>TSM3-B3-BB-US</v>
          </cell>
          <cell r="F7046" t="str">
            <v>台</v>
          </cell>
        </row>
        <row r="7047">
          <cell r="C7047" t="str">
            <v>I435502E01</v>
          </cell>
          <cell r="D7047" t="str">
            <v>TSM3-B3-BB-US</v>
          </cell>
          <cell r="F7047" t="str">
            <v>台</v>
          </cell>
        </row>
        <row r="7048">
          <cell r="C7048" t="str">
            <v>I435503E00</v>
          </cell>
          <cell r="D7048" t="str">
            <v>TSM3-B4-BB-US</v>
          </cell>
          <cell r="F7048" t="str">
            <v>台</v>
          </cell>
        </row>
        <row r="7049">
          <cell r="C7049" t="str">
            <v>I435503E01</v>
          </cell>
          <cell r="D7049" t="str">
            <v>TSM3-B4-BB-US</v>
          </cell>
          <cell r="F7049" t="str">
            <v>台</v>
          </cell>
        </row>
        <row r="7050">
          <cell r="C7050" t="str">
            <v>I435504E00</v>
          </cell>
          <cell r="D7050" t="str">
            <v>TSM3-B5-BB-US</v>
          </cell>
          <cell r="F7050" t="str">
            <v>台</v>
          </cell>
        </row>
        <row r="7051">
          <cell r="C7051" t="str">
            <v>I435504E01</v>
          </cell>
          <cell r="D7051" t="str">
            <v>TSM3-B5-BB-US</v>
          </cell>
          <cell r="F7051" t="str">
            <v>台</v>
          </cell>
        </row>
        <row r="7052">
          <cell r="C7052" t="str">
            <v>I435505E00</v>
          </cell>
          <cell r="D7052" t="str">
            <v>TSM3-B6-BB-US</v>
          </cell>
          <cell r="F7052" t="str">
            <v>台</v>
          </cell>
        </row>
        <row r="7053">
          <cell r="C7053" t="str">
            <v>I435505E01</v>
          </cell>
          <cell r="D7053" t="str">
            <v>TSM3-B6-BB-US</v>
          </cell>
          <cell r="F7053" t="str">
            <v>台</v>
          </cell>
        </row>
        <row r="7054">
          <cell r="C7054" t="str">
            <v>I435506E00</v>
          </cell>
          <cell r="D7054" t="str">
            <v>TSM3-B7-BB-US</v>
          </cell>
          <cell r="F7054" t="str">
            <v>台</v>
          </cell>
        </row>
        <row r="7055">
          <cell r="C7055" t="str">
            <v>I435506E01</v>
          </cell>
          <cell r="D7055" t="str">
            <v>TSM3-B7-BB-US</v>
          </cell>
          <cell r="F7055" t="str">
            <v>台</v>
          </cell>
        </row>
        <row r="7056">
          <cell r="C7056" t="str">
            <v>I435507E00</v>
          </cell>
          <cell r="D7056" t="str">
            <v>TSM3-B8-BB-US</v>
          </cell>
          <cell r="F7056" t="str">
            <v>台</v>
          </cell>
        </row>
        <row r="7057">
          <cell r="C7057" t="str">
            <v>I435507E01</v>
          </cell>
          <cell r="D7057" t="str">
            <v>TSM3-B8-BB-US</v>
          </cell>
          <cell r="F7057" t="str">
            <v>台</v>
          </cell>
        </row>
        <row r="7058">
          <cell r="C7058" t="str">
            <v>I435508E00</v>
          </cell>
          <cell r="D7058" t="str">
            <v>TSM3-B9-BB-US</v>
          </cell>
          <cell r="F7058" t="str">
            <v>台</v>
          </cell>
        </row>
        <row r="7059">
          <cell r="C7059" t="str">
            <v>I435508E01</v>
          </cell>
          <cell r="D7059" t="str">
            <v>TSM3-B9-BB-US</v>
          </cell>
          <cell r="F7059" t="str">
            <v>台</v>
          </cell>
        </row>
        <row r="7060">
          <cell r="C7060" t="str">
            <v>I435509E00</v>
          </cell>
          <cell r="D7060" t="str">
            <v>TSM3-B10-BB-US</v>
          </cell>
          <cell r="F7060" t="str">
            <v>台</v>
          </cell>
        </row>
        <row r="7061">
          <cell r="C7061" t="str">
            <v>I435509E01</v>
          </cell>
          <cell r="D7061" t="str">
            <v>TSM3-B10-BB-US</v>
          </cell>
          <cell r="F7061" t="str">
            <v>台</v>
          </cell>
        </row>
        <row r="7062">
          <cell r="C7062" t="str">
            <v>I435600E00</v>
          </cell>
          <cell r="D7062" t="str">
            <v>TSM3-BB-SA</v>
          </cell>
          <cell r="F7062" t="str">
            <v>台</v>
          </cell>
        </row>
        <row r="7063">
          <cell r="C7063" t="str">
            <v>I435600E01</v>
          </cell>
          <cell r="D7063" t="str">
            <v>TSM3-BB-SA</v>
          </cell>
          <cell r="F7063" t="str">
            <v>台</v>
          </cell>
        </row>
        <row r="7064">
          <cell r="C7064" t="str">
            <v>I435601E00</v>
          </cell>
          <cell r="D7064" t="str">
            <v>TSM3-B1-BB-SA</v>
          </cell>
          <cell r="F7064" t="str">
            <v>台</v>
          </cell>
        </row>
        <row r="7065">
          <cell r="C7065" t="str">
            <v>I435601E01</v>
          </cell>
          <cell r="D7065" t="str">
            <v>TSM3-B1-BB-SA</v>
          </cell>
          <cell r="F7065" t="str">
            <v>台</v>
          </cell>
        </row>
        <row r="7066">
          <cell r="C7066" t="str">
            <v>I435602E00</v>
          </cell>
          <cell r="D7066" t="str">
            <v>TSM3-B3-BB-SA</v>
          </cell>
          <cell r="F7066" t="str">
            <v>台</v>
          </cell>
        </row>
        <row r="7067">
          <cell r="C7067" t="str">
            <v>I435602E01</v>
          </cell>
          <cell r="D7067" t="str">
            <v>TSM3-B3-BB-SA</v>
          </cell>
          <cell r="F7067" t="str">
            <v>台</v>
          </cell>
        </row>
        <row r="7068">
          <cell r="C7068" t="str">
            <v>I435603E00</v>
          </cell>
          <cell r="D7068" t="str">
            <v>TSM3-B4-BB-SA</v>
          </cell>
          <cell r="F7068" t="str">
            <v>台</v>
          </cell>
        </row>
        <row r="7069">
          <cell r="C7069" t="str">
            <v>I435603E01</v>
          </cell>
          <cell r="D7069" t="str">
            <v>TSM3-B4-BB-SA</v>
          </cell>
          <cell r="F7069" t="str">
            <v>台</v>
          </cell>
        </row>
        <row r="7070">
          <cell r="C7070" t="str">
            <v>I435604E00</v>
          </cell>
          <cell r="D7070" t="str">
            <v>TSM3-B5-BB-SA</v>
          </cell>
          <cell r="F7070" t="str">
            <v>台</v>
          </cell>
        </row>
        <row r="7071">
          <cell r="C7071" t="str">
            <v>I435604E01</v>
          </cell>
          <cell r="D7071" t="str">
            <v>TSM3-B5-BB-SA</v>
          </cell>
          <cell r="F7071" t="str">
            <v>台</v>
          </cell>
        </row>
        <row r="7072">
          <cell r="C7072" t="str">
            <v>I435605E00</v>
          </cell>
          <cell r="D7072" t="str">
            <v>TSM3-B6-BB-SA</v>
          </cell>
          <cell r="F7072" t="str">
            <v>台</v>
          </cell>
        </row>
        <row r="7073">
          <cell r="C7073" t="str">
            <v>I435605E01</v>
          </cell>
          <cell r="D7073" t="str">
            <v>TSM3-B6-BB-SA</v>
          </cell>
          <cell r="F7073" t="str">
            <v>台</v>
          </cell>
        </row>
        <row r="7074">
          <cell r="C7074" t="str">
            <v>I435606E00</v>
          </cell>
          <cell r="D7074" t="str">
            <v>TSM3-B7-BB-SA</v>
          </cell>
          <cell r="F7074" t="str">
            <v>台</v>
          </cell>
        </row>
        <row r="7075">
          <cell r="C7075" t="str">
            <v>I435606E01</v>
          </cell>
          <cell r="D7075" t="str">
            <v>TSM3-B7-BB-SA</v>
          </cell>
          <cell r="F7075" t="str">
            <v>台</v>
          </cell>
        </row>
        <row r="7076">
          <cell r="C7076" t="str">
            <v>I435607E00</v>
          </cell>
          <cell r="D7076" t="str">
            <v>TSM3-B8-BB-SA</v>
          </cell>
          <cell r="F7076" t="str">
            <v>台</v>
          </cell>
        </row>
        <row r="7077">
          <cell r="C7077" t="str">
            <v>I435607E01</v>
          </cell>
          <cell r="D7077" t="str">
            <v>TSM3-B8-BB-SA</v>
          </cell>
          <cell r="F7077" t="str">
            <v>台</v>
          </cell>
        </row>
        <row r="7078">
          <cell r="C7078" t="str">
            <v>I435608E00</v>
          </cell>
          <cell r="D7078" t="str">
            <v>TSM3-B9-BB-SA</v>
          </cell>
          <cell r="F7078" t="str">
            <v>台</v>
          </cell>
        </row>
        <row r="7079">
          <cell r="C7079" t="str">
            <v>I435608E01</v>
          </cell>
          <cell r="D7079" t="str">
            <v>TSM3-B9-BB-SA</v>
          </cell>
          <cell r="F7079" t="str">
            <v>台</v>
          </cell>
        </row>
        <row r="7080">
          <cell r="C7080" t="str">
            <v>I435609E00</v>
          </cell>
          <cell r="D7080" t="str">
            <v>TSM3-B10-BB-SA</v>
          </cell>
          <cell r="F7080" t="str">
            <v>台</v>
          </cell>
        </row>
        <row r="7081">
          <cell r="C7081" t="str">
            <v>I435609E01</v>
          </cell>
          <cell r="D7081" t="str">
            <v>TSM3-B10-BB-SA</v>
          </cell>
          <cell r="F7081" t="str">
            <v>台</v>
          </cell>
        </row>
        <row r="7082">
          <cell r="C7082" t="str">
            <v>I445101E00</v>
          </cell>
          <cell r="D7082" t="str">
            <v>TSM4-S2-BB-EU</v>
          </cell>
          <cell r="F7082" t="str">
            <v>台</v>
          </cell>
        </row>
        <row r="7083">
          <cell r="C7083" t="str">
            <v>I445101E01</v>
          </cell>
          <cell r="D7083" t="str">
            <v>TSM4-S2-BB-EU</v>
          </cell>
          <cell r="F7083" t="str">
            <v>台</v>
          </cell>
        </row>
        <row r="7084">
          <cell r="C7084" t="str">
            <v>I445201E00</v>
          </cell>
          <cell r="D7084" t="str">
            <v>TSM4-S2-BB-AU</v>
          </cell>
          <cell r="F7084" t="str">
            <v>台</v>
          </cell>
        </row>
        <row r="7085">
          <cell r="C7085" t="str">
            <v>I445201E01</v>
          </cell>
          <cell r="D7085" t="str">
            <v>TSM4-S2-BB-AU</v>
          </cell>
          <cell r="F7085" t="str">
            <v>台</v>
          </cell>
        </row>
        <row r="7086">
          <cell r="C7086" t="str">
            <v>I445301E00</v>
          </cell>
          <cell r="D7086" t="str">
            <v>TSM4-S2-BB-UK</v>
          </cell>
          <cell r="F7086" t="str">
            <v>台</v>
          </cell>
        </row>
        <row r="7087">
          <cell r="C7087" t="str">
            <v>I445301E01</v>
          </cell>
          <cell r="D7087" t="str">
            <v>TSM4-S2-BB-UK</v>
          </cell>
          <cell r="F7087" t="str">
            <v>台</v>
          </cell>
        </row>
        <row r="7088">
          <cell r="C7088" t="str">
            <v>I445401E00</v>
          </cell>
          <cell r="D7088" t="str">
            <v>TSM4-S2-BB-UN</v>
          </cell>
          <cell r="F7088" t="str">
            <v>台</v>
          </cell>
        </row>
        <row r="7089">
          <cell r="C7089" t="str">
            <v>I445401E01</v>
          </cell>
          <cell r="D7089" t="str">
            <v>TSM4-S2-BB-UN</v>
          </cell>
          <cell r="F7089" t="str">
            <v>台</v>
          </cell>
        </row>
        <row r="7090">
          <cell r="C7090" t="str">
            <v>I445501E00</v>
          </cell>
          <cell r="D7090" t="str">
            <v>TSM4-S2-BB-US</v>
          </cell>
          <cell r="F7090" t="str">
            <v>台</v>
          </cell>
        </row>
        <row r="7091">
          <cell r="C7091" t="str">
            <v>I445501E01</v>
          </cell>
          <cell r="D7091" t="str">
            <v>TSM4-S2-BB-US</v>
          </cell>
          <cell r="F7091" t="str">
            <v>台</v>
          </cell>
        </row>
        <row r="7092">
          <cell r="C7092" t="str">
            <v>I445601E00</v>
          </cell>
          <cell r="D7092" t="str">
            <v>TSM4-S2-BB-SA</v>
          </cell>
          <cell r="F7092" t="str">
            <v>台</v>
          </cell>
        </row>
        <row r="7093">
          <cell r="C7093" t="str">
            <v>I445601E01</v>
          </cell>
          <cell r="D7093" t="str">
            <v>TSM4-S2-BB-SA</v>
          </cell>
          <cell r="F7093" t="str">
            <v>台</v>
          </cell>
        </row>
        <row r="7094">
          <cell r="C7094" t="str">
            <v>I465100E00</v>
          </cell>
          <cell r="D7094" t="str">
            <v>TSC6-C0-BB-EU</v>
          </cell>
          <cell r="F7094" t="str">
            <v>台</v>
          </cell>
        </row>
        <row r="7095">
          <cell r="C7095" t="str">
            <v>I465100E01</v>
          </cell>
          <cell r="D7095" t="str">
            <v>TSC6-C0-BB-EU</v>
          </cell>
          <cell r="F7095" t="str">
            <v>台</v>
          </cell>
        </row>
        <row r="7096">
          <cell r="C7096" t="str">
            <v>I465101E00</v>
          </cell>
          <cell r="D7096" t="str">
            <v>TSC6-C6-BB-EU</v>
          </cell>
          <cell r="F7096" t="str">
            <v>台</v>
          </cell>
        </row>
        <row r="7097">
          <cell r="C7097" t="str">
            <v>I465101E01</v>
          </cell>
          <cell r="D7097" t="str">
            <v>TSC6-C6-BB-EU</v>
          </cell>
          <cell r="F7097" t="str">
            <v>台</v>
          </cell>
        </row>
        <row r="7098">
          <cell r="C7098" t="str">
            <v>I465102E00</v>
          </cell>
          <cell r="D7098" t="str">
            <v>TSC6-C6-BS-EU</v>
          </cell>
          <cell r="F7098" t="str">
            <v>台</v>
          </cell>
        </row>
        <row r="7099">
          <cell r="C7099" t="str">
            <v>I465102E01</v>
          </cell>
          <cell r="D7099" t="str">
            <v>TSC6-C6-BS-EU</v>
          </cell>
          <cell r="F7099" t="str">
            <v>台</v>
          </cell>
        </row>
        <row r="7100">
          <cell r="C7100" t="str">
            <v>I465103N01</v>
          </cell>
          <cell r="D7100" t="str">
            <v>EasyConnect Control-EU</v>
          </cell>
          <cell r="E7100" t="str">
            <v>EasyConnect Control-EU</v>
          </cell>
          <cell r="F7100" t="str">
            <v>台</v>
          </cell>
        </row>
        <row r="7101">
          <cell r="C7101" t="str">
            <v>I465200E00</v>
          </cell>
          <cell r="D7101" t="str">
            <v>TSC6-C0-BB-AU</v>
          </cell>
          <cell r="F7101" t="str">
            <v>台</v>
          </cell>
        </row>
        <row r="7102">
          <cell r="C7102" t="str">
            <v>I465200E01</v>
          </cell>
          <cell r="D7102" t="str">
            <v>TSC6-C0-BB-AU</v>
          </cell>
          <cell r="F7102" t="str">
            <v>台</v>
          </cell>
        </row>
        <row r="7103">
          <cell r="C7103" t="str">
            <v>I465201E00</v>
          </cell>
          <cell r="D7103" t="str">
            <v>TSC6-C6-BB-AU</v>
          </cell>
          <cell r="F7103" t="str">
            <v>台</v>
          </cell>
        </row>
        <row r="7104">
          <cell r="C7104" t="str">
            <v>I465201E01</v>
          </cell>
          <cell r="D7104" t="str">
            <v>TSC6-C6-BB-AU</v>
          </cell>
          <cell r="F7104" t="str">
            <v>台</v>
          </cell>
        </row>
        <row r="7105">
          <cell r="C7105" t="str">
            <v>I465202E00</v>
          </cell>
          <cell r="D7105" t="str">
            <v>TSC6-C6-BS-AU</v>
          </cell>
          <cell r="F7105" t="str">
            <v>台</v>
          </cell>
        </row>
        <row r="7106">
          <cell r="C7106" t="str">
            <v>I465202E01</v>
          </cell>
          <cell r="D7106" t="str">
            <v>TSC6-C6-BS-AU</v>
          </cell>
          <cell r="F7106" t="str">
            <v>台</v>
          </cell>
        </row>
        <row r="7107">
          <cell r="C7107" t="str">
            <v>I465203N01</v>
          </cell>
          <cell r="D7107" t="str">
            <v>EasyConnect Control-AUS</v>
          </cell>
          <cell r="E7107" t="str">
            <v>EasyConnect Control-AUS</v>
          </cell>
          <cell r="F7107" t="str">
            <v>台</v>
          </cell>
        </row>
        <row r="7108">
          <cell r="C7108" t="str">
            <v>I465300E00</v>
          </cell>
          <cell r="D7108" t="str">
            <v>TSC6-C0-BB-UK</v>
          </cell>
          <cell r="F7108" t="str">
            <v>台</v>
          </cell>
        </row>
        <row r="7109">
          <cell r="C7109" t="str">
            <v>I465300E01</v>
          </cell>
          <cell r="D7109" t="str">
            <v>TSC6-C0-BB-UK</v>
          </cell>
          <cell r="F7109" t="str">
            <v>台</v>
          </cell>
        </row>
        <row r="7110">
          <cell r="C7110" t="str">
            <v>I465301E00</v>
          </cell>
          <cell r="D7110" t="str">
            <v>TSC6-C6-BB-UK</v>
          </cell>
          <cell r="F7110" t="str">
            <v>台</v>
          </cell>
        </row>
        <row r="7111">
          <cell r="C7111" t="str">
            <v>I465301E01</v>
          </cell>
          <cell r="D7111" t="str">
            <v>TSC6-C6-BB-UK</v>
          </cell>
          <cell r="F7111" t="str">
            <v>台</v>
          </cell>
        </row>
        <row r="7112">
          <cell r="C7112" t="str">
            <v>I465400E00</v>
          </cell>
          <cell r="D7112" t="str">
            <v>TSC6-C0-BB-UN</v>
          </cell>
          <cell r="F7112" t="str">
            <v>台</v>
          </cell>
        </row>
        <row r="7113">
          <cell r="C7113" t="str">
            <v>I465400E01</v>
          </cell>
          <cell r="D7113" t="str">
            <v>TSC6-C0-BB-UN</v>
          </cell>
          <cell r="F7113" t="str">
            <v>台</v>
          </cell>
        </row>
        <row r="7114">
          <cell r="C7114" t="str">
            <v>I465401E00</v>
          </cell>
          <cell r="D7114" t="str">
            <v>TSC6-C6-BB-UN</v>
          </cell>
          <cell r="F7114" t="str">
            <v>台</v>
          </cell>
        </row>
        <row r="7115">
          <cell r="C7115" t="str">
            <v>I465401E01</v>
          </cell>
          <cell r="D7115" t="str">
            <v>TSC6-C6-BB-UN</v>
          </cell>
          <cell r="F7115" t="str">
            <v>台</v>
          </cell>
        </row>
        <row r="7116">
          <cell r="C7116" t="str">
            <v>I465403N01</v>
          </cell>
          <cell r="D7116" t="str">
            <v>EasyConnect Control-Uni</v>
          </cell>
          <cell r="E7116" t="str">
            <v>EasyConnect Control-Uni</v>
          </cell>
          <cell r="F7116" t="str">
            <v>台</v>
          </cell>
        </row>
        <row r="7117">
          <cell r="C7117" t="str">
            <v>I465500E00</v>
          </cell>
          <cell r="D7117" t="str">
            <v>TSC6-C0-BB-US</v>
          </cell>
          <cell r="F7117" t="str">
            <v>台</v>
          </cell>
        </row>
        <row r="7118">
          <cell r="C7118" t="str">
            <v>I465500E01</v>
          </cell>
          <cell r="D7118" t="str">
            <v>TSC6-C0-BB-US</v>
          </cell>
          <cell r="F7118" t="str">
            <v>台</v>
          </cell>
        </row>
        <row r="7119">
          <cell r="C7119" t="str">
            <v>I465501E00</v>
          </cell>
          <cell r="D7119" t="str">
            <v>TSC6-C6-BB-US</v>
          </cell>
          <cell r="F7119" t="str">
            <v>台</v>
          </cell>
        </row>
        <row r="7120">
          <cell r="C7120" t="str">
            <v>I465501E01</v>
          </cell>
          <cell r="D7120" t="str">
            <v>TSC6-C6-BB-US</v>
          </cell>
          <cell r="F7120" t="str">
            <v>台</v>
          </cell>
        </row>
        <row r="7121">
          <cell r="C7121" t="str">
            <v>I465600E00</v>
          </cell>
          <cell r="D7121" t="str">
            <v>TSC6-C0-BB-SA</v>
          </cell>
          <cell r="F7121" t="str">
            <v>台</v>
          </cell>
        </row>
        <row r="7122">
          <cell r="C7122" t="str">
            <v>I465600E01</v>
          </cell>
          <cell r="D7122" t="str">
            <v>TSC6-C0-BB-SA</v>
          </cell>
          <cell r="F7122" t="str">
            <v>台</v>
          </cell>
        </row>
        <row r="7123">
          <cell r="C7123" t="str">
            <v>I465601E00</v>
          </cell>
          <cell r="D7123" t="str">
            <v>TSC6-C6-BB-SA</v>
          </cell>
          <cell r="F7123" t="str">
            <v>台</v>
          </cell>
        </row>
        <row r="7124">
          <cell r="C7124" t="str">
            <v>I465601E01</v>
          </cell>
          <cell r="D7124" t="str">
            <v>TSC6-C6-BB-SA</v>
          </cell>
          <cell r="F7124" t="str">
            <v>台</v>
          </cell>
        </row>
        <row r="7125">
          <cell r="C7125" t="str">
            <v>I465602E00</v>
          </cell>
          <cell r="D7125" t="str">
            <v>TSC6-C6-BS-SA</v>
          </cell>
          <cell r="F7125" t="str">
            <v>台</v>
          </cell>
        </row>
        <row r="7126">
          <cell r="C7126" t="str">
            <v>I465602E01</v>
          </cell>
          <cell r="D7126" t="str">
            <v>TSC6-C6-BS-SA</v>
          </cell>
          <cell r="F7126" t="str">
            <v>台</v>
          </cell>
        </row>
        <row r="7127">
          <cell r="C7127" t="str">
            <v>I465703N01</v>
          </cell>
          <cell r="D7127" t="str">
            <v>EasyConnect Control-DK</v>
          </cell>
          <cell r="E7127" t="str">
            <v>EasyConnect Control-DK</v>
          </cell>
          <cell r="F7127" t="str">
            <v>台</v>
          </cell>
        </row>
        <row r="7128">
          <cell r="C7128" t="str">
            <v>I475100E00</v>
          </cell>
          <cell r="D7128" t="str">
            <v>TSC7-C0-BB-EU</v>
          </cell>
          <cell r="F7128" t="str">
            <v>台</v>
          </cell>
        </row>
        <row r="7129">
          <cell r="C7129" t="str">
            <v>I475100E01</v>
          </cell>
          <cell r="D7129" t="str">
            <v>TSC7-C0-BB-EU</v>
          </cell>
          <cell r="F7129" t="str">
            <v>台</v>
          </cell>
        </row>
        <row r="7130">
          <cell r="C7130" t="str">
            <v>I475101E00</v>
          </cell>
          <cell r="D7130" t="str">
            <v>TSC7-C6-BB-EU</v>
          </cell>
          <cell r="F7130" t="str">
            <v>台</v>
          </cell>
        </row>
        <row r="7131">
          <cell r="C7131" t="str">
            <v>I475101E01</v>
          </cell>
          <cell r="D7131" t="str">
            <v>TSC7-C6-BB-EU</v>
          </cell>
          <cell r="F7131" t="str">
            <v>台</v>
          </cell>
        </row>
        <row r="7132">
          <cell r="C7132" t="str">
            <v>I475102F01</v>
          </cell>
          <cell r="D7132" t="str">
            <v>TTBC</v>
          </cell>
          <cell r="F7132" t="str">
            <v>台</v>
          </cell>
        </row>
        <row r="7133">
          <cell r="C7133" t="str">
            <v>I475103N01</v>
          </cell>
          <cell r="D7133" t="str">
            <v>EasyConnect Power-EU</v>
          </cell>
          <cell r="E7133" t="str">
            <v>EasyConnect Power-EU</v>
          </cell>
          <cell r="F7133" t="str">
            <v>台</v>
          </cell>
        </row>
        <row r="7134">
          <cell r="C7134" t="str">
            <v>I475104F01</v>
          </cell>
          <cell r="D7134" t="str">
            <v>TTB4</v>
          </cell>
          <cell r="F7134" t="str">
            <v>台</v>
          </cell>
        </row>
        <row r="7135">
          <cell r="C7135" t="str">
            <v>I475200E00</v>
          </cell>
          <cell r="D7135" t="str">
            <v>TSC7-C0-BB-AU</v>
          </cell>
          <cell r="F7135" t="str">
            <v>台</v>
          </cell>
        </row>
        <row r="7136">
          <cell r="C7136" t="str">
            <v>I475200E01</v>
          </cell>
          <cell r="D7136" t="str">
            <v>TSC7-C0-BB-AU</v>
          </cell>
          <cell r="F7136" t="str">
            <v>台</v>
          </cell>
        </row>
        <row r="7137">
          <cell r="C7137" t="str">
            <v>I475201E00</v>
          </cell>
          <cell r="D7137" t="str">
            <v>TSC7-C6-BB-AU</v>
          </cell>
          <cell r="F7137" t="str">
            <v>台</v>
          </cell>
        </row>
        <row r="7138">
          <cell r="C7138" t="str">
            <v>I475201E01</v>
          </cell>
          <cell r="D7138" t="str">
            <v>TSC7-C6-BB-AU</v>
          </cell>
          <cell r="F7138" t="str">
            <v>台</v>
          </cell>
        </row>
        <row r="7139">
          <cell r="C7139" t="str">
            <v>I475203N01</v>
          </cell>
          <cell r="D7139" t="str">
            <v>EasyConnect Power-AUS</v>
          </cell>
          <cell r="E7139" t="str">
            <v>EasyConnect Power-AUS</v>
          </cell>
          <cell r="F7139" t="str">
            <v>台</v>
          </cell>
        </row>
        <row r="7140">
          <cell r="C7140" t="str">
            <v>I475300E00</v>
          </cell>
          <cell r="D7140" t="str">
            <v>TSC7-C0-BB-UK</v>
          </cell>
          <cell r="F7140" t="str">
            <v>台</v>
          </cell>
        </row>
        <row r="7141">
          <cell r="C7141" t="str">
            <v>I475300E01</v>
          </cell>
          <cell r="D7141" t="str">
            <v>TSC7-C0-BB-UK</v>
          </cell>
          <cell r="F7141" t="str">
            <v>台</v>
          </cell>
        </row>
        <row r="7142">
          <cell r="C7142" t="str">
            <v>I475301E00</v>
          </cell>
          <cell r="D7142" t="str">
            <v>TSC7-C6-BB-UK</v>
          </cell>
          <cell r="F7142" t="str">
            <v>台</v>
          </cell>
        </row>
        <row r="7143">
          <cell r="C7143" t="str">
            <v>I475301E01</v>
          </cell>
          <cell r="D7143" t="str">
            <v>TSC7-C6-BB-UK</v>
          </cell>
          <cell r="F7143" t="str">
            <v>台</v>
          </cell>
        </row>
        <row r="7144">
          <cell r="C7144" t="str">
            <v>I475400E00</v>
          </cell>
          <cell r="D7144" t="str">
            <v>TSC7-C0-BB-UN</v>
          </cell>
          <cell r="F7144" t="str">
            <v>台</v>
          </cell>
        </row>
        <row r="7145">
          <cell r="C7145" t="str">
            <v>I475400E01</v>
          </cell>
          <cell r="D7145" t="str">
            <v>TSC7-C0-BB-UN</v>
          </cell>
          <cell r="F7145" t="str">
            <v>台</v>
          </cell>
        </row>
        <row r="7146">
          <cell r="C7146" t="str">
            <v>I475401E00</v>
          </cell>
          <cell r="D7146" t="str">
            <v>TSC7-C6-BB-UN</v>
          </cell>
          <cell r="F7146" t="str">
            <v>台</v>
          </cell>
        </row>
        <row r="7147">
          <cell r="C7147" t="str">
            <v>I475401E01</v>
          </cell>
          <cell r="D7147" t="str">
            <v>TSC7-C6-BB-UN</v>
          </cell>
          <cell r="F7147" t="str">
            <v>台</v>
          </cell>
        </row>
        <row r="7148">
          <cell r="C7148" t="str">
            <v>I475403N01</v>
          </cell>
          <cell r="D7148" t="str">
            <v>EasyConnect Power-Uni</v>
          </cell>
          <cell r="E7148" t="str">
            <v>EasyConnect Power-Uni</v>
          </cell>
          <cell r="F7148" t="str">
            <v>台</v>
          </cell>
        </row>
        <row r="7149">
          <cell r="C7149" t="str">
            <v>I475405S01</v>
          </cell>
          <cell r="D7149" t="str">
            <v>TSCR-C6-BB-UN</v>
          </cell>
          <cell r="E7149" t="str">
            <v>TSCR-C6-BB-UN</v>
          </cell>
          <cell r="F7149" t="str">
            <v>台</v>
          </cell>
        </row>
        <row r="7150">
          <cell r="C7150" t="str">
            <v>I475406I01</v>
          </cell>
          <cell r="D7150" t="str">
            <v>SCC-BP-2UP</v>
          </cell>
          <cell r="E7150" t="str">
            <v>SCC-BP-2UP</v>
          </cell>
          <cell r="F7150" t="str">
            <v>台</v>
          </cell>
        </row>
        <row r="7151">
          <cell r="C7151" t="str">
            <v>I475407E01</v>
          </cell>
          <cell r="D7151" t="str">
            <v>TSC7-C1-BB-UN</v>
          </cell>
          <cell r="F7151" t="str">
            <v>台</v>
          </cell>
        </row>
        <row r="7152">
          <cell r="C7152" t="str">
            <v>I475500E00</v>
          </cell>
          <cell r="D7152" t="str">
            <v>TSC7-C0-BB-US</v>
          </cell>
          <cell r="F7152" t="str">
            <v>台</v>
          </cell>
        </row>
        <row r="7153">
          <cell r="C7153" t="str">
            <v>I475500E01</v>
          </cell>
          <cell r="D7153" t="str">
            <v>TSC7-C0-BB-US</v>
          </cell>
          <cell r="F7153" t="str">
            <v>台</v>
          </cell>
        </row>
        <row r="7154">
          <cell r="C7154" t="str">
            <v>I475501E00</v>
          </cell>
          <cell r="D7154" t="str">
            <v>TSC7-C6-BB-US</v>
          </cell>
          <cell r="F7154" t="str">
            <v>台</v>
          </cell>
        </row>
        <row r="7155">
          <cell r="C7155" t="str">
            <v>I475501E01</v>
          </cell>
          <cell r="D7155" t="str">
            <v>TSC7-C6-BB-US</v>
          </cell>
          <cell r="F7155" t="str">
            <v>台</v>
          </cell>
        </row>
        <row r="7156">
          <cell r="C7156" t="str">
            <v>I475600E00</v>
          </cell>
          <cell r="D7156" t="str">
            <v>TSC7-C0-BB-SA</v>
          </cell>
          <cell r="F7156" t="str">
            <v>台</v>
          </cell>
        </row>
        <row r="7157">
          <cell r="C7157" t="str">
            <v>I475600E01</v>
          </cell>
          <cell r="D7157" t="str">
            <v>TSC7-C0-BB-SA</v>
          </cell>
          <cell r="F7157" t="str">
            <v>台</v>
          </cell>
        </row>
        <row r="7158">
          <cell r="C7158" t="str">
            <v>I475601E00</v>
          </cell>
          <cell r="D7158" t="str">
            <v>TSC7-C6-BB-SA</v>
          </cell>
          <cell r="F7158" t="str">
            <v>台</v>
          </cell>
        </row>
        <row r="7159">
          <cell r="C7159" t="str">
            <v>I475601E01</v>
          </cell>
          <cell r="D7159" t="str">
            <v>TSC7-C6-BB-SA</v>
          </cell>
          <cell r="F7159" t="str">
            <v>台</v>
          </cell>
        </row>
        <row r="7160">
          <cell r="C7160" t="str">
            <v>I475703N01</v>
          </cell>
          <cell r="D7160" t="str">
            <v>EasyConnect Power-DK</v>
          </cell>
          <cell r="E7160" t="str">
            <v>EasyConnect Power-DK</v>
          </cell>
          <cell r="F7160" t="str">
            <v>台</v>
          </cell>
        </row>
        <row r="7161">
          <cell r="C7161" t="str">
            <v>I485601E00</v>
          </cell>
          <cell r="D7161" t="str">
            <v>TSC8-C6-BB-SA</v>
          </cell>
          <cell r="F7161" t="str">
            <v>台</v>
          </cell>
        </row>
        <row r="7162">
          <cell r="C7162" t="str">
            <v>I485601E01</v>
          </cell>
          <cell r="D7162" t="str">
            <v>TSC8-C6-BB-SA</v>
          </cell>
          <cell r="F7162" t="str">
            <v>台</v>
          </cell>
        </row>
        <row r="7163">
          <cell r="C7163" t="str">
            <v>I510009E00</v>
          </cell>
          <cell r="D7163" t="str">
            <v>RMM4R-G1-SS</v>
          </cell>
          <cell r="F7163" t="str">
            <v>台</v>
          </cell>
        </row>
        <row r="7164">
          <cell r="C7164" t="str">
            <v>I510009E01</v>
          </cell>
          <cell r="D7164" t="str">
            <v>RMM4R-G1-SS</v>
          </cell>
          <cell r="F7164" t="str">
            <v>台</v>
          </cell>
        </row>
        <row r="7165">
          <cell r="C7165" t="str">
            <v>I515100E00</v>
          </cell>
          <cell r="D7165" t="str">
            <v>RMM4S-SS-EU</v>
          </cell>
          <cell r="F7165" t="str">
            <v>台</v>
          </cell>
        </row>
        <row r="7166">
          <cell r="C7166" t="str">
            <v>I515100E01</v>
          </cell>
          <cell r="D7166" t="str">
            <v>RMM4S-SS-EU</v>
          </cell>
          <cell r="F7166" t="str">
            <v>台</v>
          </cell>
        </row>
        <row r="7167">
          <cell r="C7167" t="str">
            <v>I515101E00</v>
          </cell>
          <cell r="D7167" t="str">
            <v>RMM4S-D1-SS-EU</v>
          </cell>
          <cell r="F7167" t="str">
            <v>台</v>
          </cell>
        </row>
        <row r="7168">
          <cell r="C7168" t="str">
            <v>I515101E01</v>
          </cell>
          <cell r="D7168" t="str">
            <v>RMM4S-D1-SS-EU</v>
          </cell>
          <cell r="F7168" t="str">
            <v>台</v>
          </cell>
        </row>
        <row r="7169">
          <cell r="C7169" t="str">
            <v>I515102E00</v>
          </cell>
          <cell r="D7169" t="str">
            <v>RMM4S-E1-SS-EU</v>
          </cell>
          <cell r="F7169" t="str">
            <v>台</v>
          </cell>
        </row>
        <row r="7170">
          <cell r="C7170" t="str">
            <v>I515102E01</v>
          </cell>
          <cell r="D7170" t="str">
            <v>RMM4S-E1-SS-EU</v>
          </cell>
          <cell r="F7170" t="str">
            <v>台</v>
          </cell>
        </row>
        <row r="7171">
          <cell r="C7171" t="str">
            <v>I515103E00</v>
          </cell>
          <cell r="D7171" t="str">
            <v>RMM4S-D2-SS-EU</v>
          </cell>
          <cell r="F7171" t="str">
            <v>台</v>
          </cell>
        </row>
        <row r="7172">
          <cell r="C7172" t="str">
            <v>I515103E01</v>
          </cell>
          <cell r="D7172" t="str">
            <v>RMM4S-D2-SS-EU</v>
          </cell>
          <cell r="F7172" t="str">
            <v>台</v>
          </cell>
        </row>
        <row r="7173">
          <cell r="C7173" t="str">
            <v>I515104E00</v>
          </cell>
          <cell r="D7173" t="str">
            <v>RMM4S-D3-SS-EU</v>
          </cell>
          <cell r="F7173" t="str">
            <v>台</v>
          </cell>
        </row>
        <row r="7174">
          <cell r="C7174" t="str">
            <v>I515104E01</v>
          </cell>
          <cell r="D7174" t="str">
            <v>RMM4S-D3-SS-EU</v>
          </cell>
          <cell r="F7174" t="str">
            <v>台</v>
          </cell>
        </row>
        <row r="7175">
          <cell r="C7175" t="str">
            <v>I515105E00</v>
          </cell>
          <cell r="D7175" t="str">
            <v>RMM4S-D4-SS-EU</v>
          </cell>
          <cell r="F7175" t="str">
            <v>台</v>
          </cell>
        </row>
        <row r="7176">
          <cell r="C7176" t="str">
            <v>I515105E01</v>
          </cell>
          <cell r="D7176" t="str">
            <v>RMM4S-D4-SS-EU</v>
          </cell>
          <cell r="F7176" t="str">
            <v>台</v>
          </cell>
        </row>
        <row r="7177">
          <cell r="C7177" t="str">
            <v>I515106E00</v>
          </cell>
          <cell r="D7177" t="str">
            <v>RMM4S-E3-SS-EU</v>
          </cell>
          <cell r="F7177" t="str">
            <v>台</v>
          </cell>
        </row>
        <row r="7178">
          <cell r="C7178" t="str">
            <v>I515106E01</v>
          </cell>
          <cell r="D7178" t="str">
            <v>RMM4S-E3-SS-EU</v>
          </cell>
          <cell r="F7178" t="str">
            <v>台</v>
          </cell>
        </row>
        <row r="7179">
          <cell r="C7179" t="str">
            <v>I515107E00</v>
          </cell>
          <cell r="D7179" t="str">
            <v>RMM4S-F1-SS-EU</v>
          </cell>
          <cell r="F7179" t="str">
            <v>台</v>
          </cell>
        </row>
        <row r="7180">
          <cell r="C7180" t="str">
            <v>I515107E01</v>
          </cell>
          <cell r="D7180" t="str">
            <v>RMM4S-F1-SS-EU</v>
          </cell>
          <cell r="F7180" t="str">
            <v>台</v>
          </cell>
        </row>
        <row r="7181">
          <cell r="C7181" t="str">
            <v>I515110E00</v>
          </cell>
          <cell r="D7181" t="str">
            <v>RMM4S-D7-SS-EU</v>
          </cell>
          <cell r="F7181" t="str">
            <v>台</v>
          </cell>
        </row>
        <row r="7182">
          <cell r="C7182" t="str">
            <v>I515110E01</v>
          </cell>
          <cell r="D7182" t="str">
            <v>RMM4S-D7-SS-EU</v>
          </cell>
          <cell r="F7182" t="str">
            <v>台</v>
          </cell>
        </row>
        <row r="7183">
          <cell r="C7183" t="str">
            <v>I515200E00</v>
          </cell>
          <cell r="D7183" t="str">
            <v>RMM4S-SS-AU</v>
          </cell>
          <cell r="F7183" t="str">
            <v>台</v>
          </cell>
        </row>
        <row r="7184">
          <cell r="C7184" t="str">
            <v>I515200E01</v>
          </cell>
          <cell r="D7184" t="str">
            <v>RMM4S-SS-AU</v>
          </cell>
          <cell r="F7184" t="str">
            <v>台</v>
          </cell>
        </row>
        <row r="7185">
          <cell r="C7185" t="str">
            <v>I515201E00</v>
          </cell>
          <cell r="D7185" t="str">
            <v>RMM4S-D1-SS-AU</v>
          </cell>
          <cell r="F7185" t="str">
            <v>台</v>
          </cell>
        </row>
        <row r="7186">
          <cell r="C7186" t="str">
            <v>I515201E01</v>
          </cell>
          <cell r="D7186" t="str">
            <v>RMM4S-D1-SS-AU</v>
          </cell>
          <cell r="F7186" t="str">
            <v>台</v>
          </cell>
        </row>
        <row r="7187">
          <cell r="C7187" t="str">
            <v>I515202E00</v>
          </cell>
          <cell r="D7187" t="str">
            <v>RMM4S-E1-SS-AU</v>
          </cell>
          <cell r="F7187" t="str">
            <v>台</v>
          </cell>
        </row>
        <row r="7188">
          <cell r="C7188" t="str">
            <v>I515202E01</v>
          </cell>
          <cell r="D7188" t="str">
            <v>RMM4S-E1-SS-AU</v>
          </cell>
          <cell r="F7188" t="str">
            <v>台</v>
          </cell>
        </row>
        <row r="7189">
          <cell r="C7189" t="str">
            <v>I515203E00</v>
          </cell>
          <cell r="D7189" t="str">
            <v>RMM4S-D2-SS-AU</v>
          </cell>
          <cell r="F7189" t="str">
            <v>台</v>
          </cell>
        </row>
        <row r="7190">
          <cell r="C7190" t="str">
            <v>I515203E01</v>
          </cell>
          <cell r="D7190" t="str">
            <v>RMM4S-D2-SS-AU</v>
          </cell>
          <cell r="F7190" t="str">
            <v>台</v>
          </cell>
        </row>
        <row r="7191">
          <cell r="C7191" t="str">
            <v>I515204E00</v>
          </cell>
          <cell r="D7191" t="str">
            <v>RMM4S-D3-SS-AU</v>
          </cell>
          <cell r="F7191" t="str">
            <v>台</v>
          </cell>
        </row>
        <row r="7192">
          <cell r="C7192" t="str">
            <v>I515204E01</v>
          </cell>
          <cell r="D7192" t="str">
            <v>RMM4S-D3-SS-AU</v>
          </cell>
          <cell r="F7192" t="str">
            <v>台</v>
          </cell>
        </row>
        <row r="7193">
          <cell r="C7193" t="str">
            <v>I515205E00</v>
          </cell>
          <cell r="D7193" t="str">
            <v>RMM4S-D4-SS-AU</v>
          </cell>
          <cell r="F7193" t="str">
            <v>台</v>
          </cell>
        </row>
        <row r="7194">
          <cell r="C7194" t="str">
            <v>I515205E01</v>
          </cell>
          <cell r="D7194" t="str">
            <v>RMM4S-D4-SS-AU</v>
          </cell>
          <cell r="F7194" t="str">
            <v>台</v>
          </cell>
        </row>
        <row r="7195">
          <cell r="C7195" t="str">
            <v>I515206E00</v>
          </cell>
          <cell r="D7195" t="str">
            <v>RMM4S-E3-SS-AU</v>
          </cell>
          <cell r="F7195" t="str">
            <v>台</v>
          </cell>
        </row>
        <row r="7196">
          <cell r="C7196" t="str">
            <v>I515206E01</v>
          </cell>
          <cell r="D7196" t="str">
            <v>RMM4S-E3-SS-AU</v>
          </cell>
          <cell r="F7196" t="str">
            <v>台</v>
          </cell>
        </row>
        <row r="7197">
          <cell r="C7197" t="str">
            <v>I515207E00</v>
          </cell>
          <cell r="D7197" t="str">
            <v>RMM4S-F1-SS-AU</v>
          </cell>
          <cell r="F7197" t="str">
            <v>台</v>
          </cell>
        </row>
        <row r="7198">
          <cell r="C7198" t="str">
            <v>I515207E01</v>
          </cell>
          <cell r="D7198" t="str">
            <v>RMM4S-F1-SS-AU</v>
          </cell>
          <cell r="F7198" t="str">
            <v>台</v>
          </cell>
        </row>
        <row r="7199">
          <cell r="C7199" t="str">
            <v>I515210E00</v>
          </cell>
          <cell r="D7199" t="str">
            <v>RMM4S-D7-SS-AU</v>
          </cell>
          <cell r="F7199" t="str">
            <v>台</v>
          </cell>
        </row>
        <row r="7200">
          <cell r="C7200" t="str">
            <v>I515210E01</v>
          </cell>
          <cell r="D7200" t="str">
            <v>RMM4S-D7-SS-AU</v>
          </cell>
          <cell r="F7200" t="str">
            <v>台</v>
          </cell>
        </row>
        <row r="7201">
          <cell r="C7201" t="str">
            <v>I515300E00</v>
          </cell>
          <cell r="D7201" t="str">
            <v>RMM4S-SS-UK</v>
          </cell>
          <cell r="F7201" t="str">
            <v>台</v>
          </cell>
        </row>
        <row r="7202">
          <cell r="C7202" t="str">
            <v>I515300E01</v>
          </cell>
          <cell r="D7202" t="str">
            <v>RMM4S-SS-UK</v>
          </cell>
          <cell r="F7202" t="str">
            <v>台</v>
          </cell>
        </row>
        <row r="7203">
          <cell r="C7203" t="str">
            <v>I515301E00</v>
          </cell>
          <cell r="D7203" t="str">
            <v>RMM4S-D1-SS-UK</v>
          </cell>
          <cell r="F7203" t="str">
            <v>台</v>
          </cell>
        </row>
        <row r="7204">
          <cell r="C7204" t="str">
            <v>I515301E01</v>
          </cell>
          <cell r="D7204" t="str">
            <v>RMM4S-D1-SS-UK</v>
          </cell>
          <cell r="F7204" t="str">
            <v>台</v>
          </cell>
        </row>
        <row r="7205">
          <cell r="C7205" t="str">
            <v>I515302E00</v>
          </cell>
          <cell r="D7205" t="str">
            <v>RMM4S-E1-SS-UK</v>
          </cell>
          <cell r="F7205" t="str">
            <v>台</v>
          </cell>
        </row>
        <row r="7206">
          <cell r="C7206" t="str">
            <v>I515302E01</v>
          </cell>
          <cell r="D7206" t="str">
            <v>RMM4S-E1-SS-UK</v>
          </cell>
          <cell r="F7206" t="str">
            <v>台</v>
          </cell>
        </row>
        <row r="7207">
          <cell r="C7207" t="str">
            <v>I515303E00</v>
          </cell>
          <cell r="D7207" t="str">
            <v>RMM4S-D2-SS-UK</v>
          </cell>
          <cell r="F7207" t="str">
            <v>台</v>
          </cell>
        </row>
        <row r="7208">
          <cell r="C7208" t="str">
            <v>I515303E01</v>
          </cell>
          <cell r="D7208" t="str">
            <v>RMM4S-D2-SS-UK</v>
          </cell>
          <cell r="F7208" t="str">
            <v>台</v>
          </cell>
        </row>
        <row r="7209">
          <cell r="C7209" t="str">
            <v>I515304E00</v>
          </cell>
          <cell r="D7209" t="str">
            <v>RMM4S-D3-SS-UK</v>
          </cell>
          <cell r="F7209" t="str">
            <v>台</v>
          </cell>
        </row>
        <row r="7210">
          <cell r="C7210" t="str">
            <v>I515304E01</v>
          </cell>
          <cell r="D7210" t="str">
            <v>RMM4S-D3-SS-UK</v>
          </cell>
          <cell r="F7210" t="str">
            <v>台</v>
          </cell>
        </row>
        <row r="7211">
          <cell r="C7211" t="str">
            <v>I515305E00</v>
          </cell>
          <cell r="D7211" t="str">
            <v>RMM4S-D4-SS-UK</v>
          </cell>
          <cell r="F7211" t="str">
            <v>台</v>
          </cell>
        </row>
        <row r="7212">
          <cell r="C7212" t="str">
            <v>I515305E01</v>
          </cell>
          <cell r="D7212" t="str">
            <v>RMM4S-D4-SS-UK</v>
          </cell>
          <cell r="F7212" t="str">
            <v>台</v>
          </cell>
        </row>
        <row r="7213">
          <cell r="C7213" t="str">
            <v>I515306E00</v>
          </cell>
          <cell r="D7213" t="str">
            <v>RMM4S-E3-SS-UK</v>
          </cell>
          <cell r="F7213" t="str">
            <v>台</v>
          </cell>
        </row>
        <row r="7214">
          <cell r="C7214" t="str">
            <v>I515306E01</v>
          </cell>
          <cell r="D7214" t="str">
            <v>RMM4S-E3-SS-UK</v>
          </cell>
          <cell r="F7214" t="str">
            <v>台</v>
          </cell>
        </row>
        <row r="7215">
          <cell r="C7215" t="str">
            <v>I515307E00</v>
          </cell>
          <cell r="D7215" t="str">
            <v>RMM4S-F1-SS-UK</v>
          </cell>
          <cell r="F7215" t="str">
            <v>台</v>
          </cell>
        </row>
        <row r="7216">
          <cell r="C7216" t="str">
            <v>I515307E01</v>
          </cell>
          <cell r="D7216" t="str">
            <v>RMM4S-F1-SS-UK</v>
          </cell>
          <cell r="F7216" t="str">
            <v>台</v>
          </cell>
        </row>
        <row r="7217">
          <cell r="C7217" t="str">
            <v>I515310E00</v>
          </cell>
          <cell r="D7217" t="str">
            <v>RMM4S-D7-SS-UK</v>
          </cell>
          <cell r="F7217" t="str">
            <v>台</v>
          </cell>
        </row>
        <row r="7218">
          <cell r="C7218" t="str">
            <v>I515310E01</v>
          </cell>
          <cell r="D7218" t="str">
            <v>RMM4S-D7-SS-UK</v>
          </cell>
          <cell r="F7218" t="str">
            <v>台</v>
          </cell>
        </row>
        <row r="7219">
          <cell r="C7219" t="str">
            <v>I515400E00</v>
          </cell>
          <cell r="D7219" t="str">
            <v>RMM4R-SS-UN</v>
          </cell>
          <cell r="F7219" t="str">
            <v>台</v>
          </cell>
        </row>
        <row r="7220">
          <cell r="C7220" t="str">
            <v>I515400E01</v>
          </cell>
          <cell r="D7220" t="str">
            <v>RMM4R-SS-UN</v>
          </cell>
          <cell r="F7220" t="str">
            <v>台</v>
          </cell>
        </row>
        <row r="7221">
          <cell r="C7221" t="str">
            <v>I515401E00</v>
          </cell>
          <cell r="D7221" t="str">
            <v>RMM4R-D1-SS-UN</v>
          </cell>
          <cell r="F7221" t="str">
            <v>台</v>
          </cell>
        </row>
        <row r="7222">
          <cell r="C7222" t="str">
            <v>I515401E01</v>
          </cell>
          <cell r="D7222" t="str">
            <v>RMM4R-D1-SS-UN</v>
          </cell>
          <cell r="F7222" t="str">
            <v>台</v>
          </cell>
        </row>
        <row r="7223">
          <cell r="C7223" t="str">
            <v>I515402E00</v>
          </cell>
          <cell r="D7223" t="str">
            <v>RMM4R-E1-SS-UN</v>
          </cell>
          <cell r="F7223" t="str">
            <v>台</v>
          </cell>
        </row>
        <row r="7224">
          <cell r="C7224" t="str">
            <v>I515402E01</v>
          </cell>
          <cell r="D7224" t="str">
            <v>RMM4R-E1-SS-UN</v>
          </cell>
          <cell r="F7224" t="str">
            <v>台</v>
          </cell>
        </row>
        <row r="7225">
          <cell r="C7225" t="str">
            <v>I515403E00</v>
          </cell>
          <cell r="D7225" t="str">
            <v>RMM4R-D2-SS-UN</v>
          </cell>
          <cell r="F7225" t="str">
            <v>台</v>
          </cell>
        </row>
        <row r="7226">
          <cell r="C7226" t="str">
            <v>I515403E01</v>
          </cell>
          <cell r="D7226" t="str">
            <v>RMM4R-D2-SS-UN</v>
          </cell>
          <cell r="F7226" t="str">
            <v>台</v>
          </cell>
        </row>
        <row r="7227">
          <cell r="C7227" t="str">
            <v>I515404E00</v>
          </cell>
          <cell r="D7227" t="str">
            <v>RMM4R-D3-SS-UN</v>
          </cell>
          <cell r="F7227" t="str">
            <v>台</v>
          </cell>
        </row>
        <row r="7228">
          <cell r="C7228" t="str">
            <v>I515404E01</v>
          </cell>
          <cell r="D7228" t="str">
            <v>RMM4R-D3-SS-UN</v>
          </cell>
          <cell r="F7228" t="str">
            <v>台</v>
          </cell>
        </row>
        <row r="7229">
          <cell r="C7229" t="str">
            <v>I515405E00</v>
          </cell>
          <cell r="D7229" t="str">
            <v>RMM4R-D4-SS-UN</v>
          </cell>
          <cell r="F7229" t="str">
            <v>台</v>
          </cell>
        </row>
        <row r="7230">
          <cell r="C7230" t="str">
            <v>I515405E01</v>
          </cell>
          <cell r="D7230" t="str">
            <v>RMM4R-D4-SS-UN</v>
          </cell>
          <cell r="F7230" t="str">
            <v>台</v>
          </cell>
        </row>
        <row r="7231">
          <cell r="C7231" t="str">
            <v>I515406E00</v>
          </cell>
          <cell r="D7231" t="str">
            <v>RMM4R-E3-SS-UN</v>
          </cell>
          <cell r="F7231" t="str">
            <v>台</v>
          </cell>
        </row>
        <row r="7232">
          <cell r="C7232" t="str">
            <v>I515406E01</v>
          </cell>
          <cell r="D7232" t="str">
            <v>RMM4R-E3-SS-UN</v>
          </cell>
          <cell r="F7232" t="str">
            <v>台</v>
          </cell>
        </row>
        <row r="7233">
          <cell r="C7233" t="str">
            <v>I515407E00</v>
          </cell>
          <cell r="D7233" t="str">
            <v>RMM4R-F1-SS-UN</v>
          </cell>
          <cell r="F7233" t="str">
            <v>台</v>
          </cell>
        </row>
        <row r="7234">
          <cell r="C7234" t="str">
            <v>I515407E01</v>
          </cell>
          <cell r="D7234" t="str">
            <v>RMM4R-F1-SS-UN</v>
          </cell>
          <cell r="F7234" t="str">
            <v>台</v>
          </cell>
        </row>
        <row r="7235">
          <cell r="C7235" t="str">
            <v>I515410E00</v>
          </cell>
          <cell r="D7235" t="str">
            <v>RMM4R-D7-SS-UN</v>
          </cell>
          <cell r="F7235" t="str">
            <v>台</v>
          </cell>
        </row>
        <row r="7236">
          <cell r="C7236" t="str">
            <v>I515410E01</v>
          </cell>
          <cell r="D7236" t="str">
            <v>RMM4R-D7-SS-UN</v>
          </cell>
          <cell r="F7236" t="str">
            <v>台</v>
          </cell>
        </row>
        <row r="7237">
          <cell r="C7237" t="str">
            <v>I515411E00</v>
          </cell>
          <cell r="D7237" t="str">
            <v>RMM4R-D8-SS-UN</v>
          </cell>
          <cell r="F7237" t="str">
            <v>台</v>
          </cell>
        </row>
        <row r="7238">
          <cell r="C7238" t="str">
            <v>I515412E00</v>
          </cell>
          <cell r="D7238" t="str">
            <v>RMM4R-H1-SS-UN</v>
          </cell>
          <cell r="F7238" t="str">
            <v>台</v>
          </cell>
        </row>
        <row r="7239">
          <cell r="C7239" t="str">
            <v>I515413E00</v>
          </cell>
          <cell r="D7239" t="str">
            <v>RMM4R-H2-SS-UN</v>
          </cell>
          <cell r="F7239" t="str">
            <v>台</v>
          </cell>
        </row>
        <row r="7240">
          <cell r="C7240" t="str">
            <v>I515500E00</v>
          </cell>
          <cell r="D7240" t="str">
            <v>RMM4R-SS-US</v>
          </cell>
          <cell r="F7240" t="str">
            <v>台</v>
          </cell>
        </row>
        <row r="7241">
          <cell r="C7241" t="str">
            <v>I515500E01</v>
          </cell>
          <cell r="D7241" t="str">
            <v>RMM4R-SS-US</v>
          </cell>
          <cell r="F7241" t="str">
            <v>台</v>
          </cell>
        </row>
        <row r="7242">
          <cell r="C7242" t="str">
            <v>I515501E00</v>
          </cell>
          <cell r="D7242" t="str">
            <v>RMM4R-D1-SS-US</v>
          </cell>
          <cell r="F7242" t="str">
            <v>台</v>
          </cell>
        </row>
        <row r="7243">
          <cell r="C7243" t="str">
            <v>I515501E01</v>
          </cell>
          <cell r="D7243" t="str">
            <v>RMM4R-D1-SS-US</v>
          </cell>
          <cell r="F7243" t="str">
            <v>台</v>
          </cell>
        </row>
        <row r="7244">
          <cell r="C7244" t="str">
            <v>I515502E00</v>
          </cell>
          <cell r="D7244" t="str">
            <v>RMM4R-E1-SS-US</v>
          </cell>
          <cell r="F7244" t="str">
            <v>台</v>
          </cell>
        </row>
        <row r="7245">
          <cell r="C7245" t="str">
            <v>I515502E01</v>
          </cell>
          <cell r="D7245" t="str">
            <v>RMM4R-E1-SS-US</v>
          </cell>
          <cell r="F7245" t="str">
            <v>台</v>
          </cell>
        </row>
        <row r="7246">
          <cell r="C7246" t="str">
            <v>I515503E00</v>
          </cell>
          <cell r="D7246" t="str">
            <v>RMM4R-D2-SS-US</v>
          </cell>
          <cell r="F7246" t="str">
            <v>台</v>
          </cell>
        </row>
        <row r="7247">
          <cell r="C7247" t="str">
            <v>I515503E01</v>
          </cell>
          <cell r="D7247" t="str">
            <v>RMM4R-D2-SS-US</v>
          </cell>
          <cell r="F7247" t="str">
            <v>台</v>
          </cell>
        </row>
        <row r="7248">
          <cell r="C7248" t="str">
            <v>I515504E00</v>
          </cell>
          <cell r="D7248" t="str">
            <v>RMM4R-D3-SS-US</v>
          </cell>
          <cell r="F7248" t="str">
            <v>台</v>
          </cell>
        </row>
        <row r="7249">
          <cell r="C7249" t="str">
            <v>I515504E01</v>
          </cell>
          <cell r="D7249" t="str">
            <v>RMM4R-D3-SS-US</v>
          </cell>
          <cell r="F7249" t="str">
            <v>台</v>
          </cell>
        </row>
        <row r="7250">
          <cell r="C7250" t="str">
            <v>I515505E00</v>
          </cell>
          <cell r="D7250" t="str">
            <v>RMM4R-D4-SS-US</v>
          </cell>
          <cell r="F7250" t="str">
            <v>台</v>
          </cell>
        </row>
        <row r="7251">
          <cell r="C7251" t="str">
            <v>I515505E01</v>
          </cell>
          <cell r="D7251" t="str">
            <v>RMM4R-D4-SS-US</v>
          </cell>
          <cell r="F7251" t="str">
            <v>台</v>
          </cell>
        </row>
        <row r="7252">
          <cell r="C7252" t="str">
            <v>I515506E00</v>
          </cell>
          <cell r="D7252" t="str">
            <v>RMM4R-E3-SS-US</v>
          </cell>
          <cell r="F7252" t="str">
            <v>台</v>
          </cell>
        </row>
        <row r="7253">
          <cell r="C7253" t="str">
            <v>I515506E01</v>
          </cell>
          <cell r="D7253" t="str">
            <v>RMM4R-E3-SS-US</v>
          </cell>
          <cell r="F7253" t="str">
            <v>台</v>
          </cell>
        </row>
        <row r="7254">
          <cell r="C7254" t="str">
            <v>I515507E00</v>
          </cell>
          <cell r="D7254" t="str">
            <v>RMM4R-F1-SS-US</v>
          </cell>
          <cell r="F7254" t="str">
            <v>台</v>
          </cell>
        </row>
        <row r="7255">
          <cell r="C7255" t="str">
            <v>I515507E01</v>
          </cell>
          <cell r="D7255" t="str">
            <v>RMM4R-F1-SS-US</v>
          </cell>
          <cell r="F7255" t="str">
            <v>台</v>
          </cell>
        </row>
        <row r="7256">
          <cell r="C7256" t="str">
            <v>I515508E00</v>
          </cell>
          <cell r="D7256" t="str">
            <v>RMM4R-F3-SS-US</v>
          </cell>
          <cell r="F7256" t="str">
            <v>台</v>
          </cell>
        </row>
        <row r="7257">
          <cell r="C7257" t="str">
            <v>I515508E01</v>
          </cell>
          <cell r="D7257" t="str">
            <v>RMM4R-F3-SS-US</v>
          </cell>
          <cell r="F7257" t="str">
            <v>台</v>
          </cell>
        </row>
        <row r="7258">
          <cell r="C7258" t="str">
            <v>I515510E00</v>
          </cell>
          <cell r="D7258" t="str">
            <v>RMM4R-D7-SS-US</v>
          </cell>
          <cell r="F7258" t="str">
            <v>台</v>
          </cell>
        </row>
        <row r="7259">
          <cell r="C7259" t="str">
            <v>I515510E01</v>
          </cell>
          <cell r="D7259" t="str">
            <v>RMM4R-D7-SS-US</v>
          </cell>
          <cell r="F7259" t="str">
            <v>台</v>
          </cell>
        </row>
        <row r="7260">
          <cell r="C7260" t="str">
            <v>I515600E00</v>
          </cell>
          <cell r="D7260" t="str">
            <v>RMM4S-SS-SA</v>
          </cell>
          <cell r="F7260" t="str">
            <v>台</v>
          </cell>
        </row>
        <row r="7261">
          <cell r="C7261" t="str">
            <v>I515600E01</v>
          </cell>
          <cell r="D7261" t="str">
            <v>RMM4S-SS-SA</v>
          </cell>
          <cell r="F7261" t="str">
            <v>台</v>
          </cell>
        </row>
        <row r="7262">
          <cell r="C7262" t="str">
            <v>I515601E00</v>
          </cell>
          <cell r="D7262" t="str">
            <v>RMM4S-D1-SS-SA</v>
          </cell>
          <cell r="F7262" t="str">
            <v>台</v>
          </cell>
        </row>
        <row r="7263">
          <cell r="C7263" t="str">
            <v>I515601E01</v>
          </cell>
          <cell r="D7263" t="str">
            <v>RMM4S-D1-SS-SA</v>
          </cell>
          <cell r="F7263" t="str">
            <v>台</v>
          </cell>
        </row>
        <row r="7264">
          <cell r="C7264" t="str">
            <v>I515602E00</v>
          </cell>
          <cell r="D7264" t="str">
            <v>RMM4S-E1-SS-SA</v>
          </cell>
          <cell r="F7264" t="str">
            <v>台</v>
          </cell>
        </row>
        <row r="7265">
          <cell r="C7265" t="str">
            <v>I515602E01</v>
          </cell>
          <cell r="D7265" t="str">
            <v>RMM4S-E1-SS-SA</v>
          </cell>
          <cell r="F7265" t="str">
            <v>台</v>
          </cell>
        </row>
        <row r="7266">
          <cell r="C7266" t="str">
            <v>I515603E00</v>
          </cell>
          <cell r="D7266" t="str">
            <v>RMM4S-D2-SS-SA</v>
          </cell>
          <cell r="F7266" t="str">
            <v>台</v>
          </cell>
        </row>
        <row r="7267">
          <cell r="C7267" t="str">
            <v>I515603E01</v>
          </cell>
          <cell r="D7267" t="str">
            <v>RMM4S-D2-SS-SA</v>
          </cell>
          <cell r="F7267" t="str">
            <v>台</v>
          </cell>
        </row>
        <row r="7268">
          <cell r="C7268" t="str">
            <v>I515604E00</v>
          </cell>
          <cell r="D7268" t="str">
            <v>RMM4S-D3-SS-SA</v>
          </cell>
          <cell r="F7268" t="str">
            <v>台</v>
          </cell>
        </row>
        <row r="7269">
          <cell r="C7269" t="str">
            <v>I515604E01</v>
          </cell>
          <cell r="D7269" t="str">
            <v>RMM4S-D3-SS-SA</v>
          </cell>
          <cell r="F7269" t="str">
            <v>台</v>
          </cell>
        </row>
        <row r="7270">
          <cell r="C7270" t="str">
            <v>I515605E00</v>
          </cell>
          <cell r="D7270" t="str">
            <v>RMM4S-D4-SS-SA</v>
          </cell>
          <cell r="F7270" t="str">
            <v>台</v>
          </cell>
        </row>
        <row r="7271">
          <cell r="C7271" t="str">
            <v>I515605E01</v>
          </cell>
          <cell r="D7271" t="str">
            <v>RMM4S-D4-SS-SA</v>
          </cell>
          <cell r="F7271" t="str">
            <v>台</v>
          </cell>
        </row>
        <row r="7272">
          <cell r="C7272" t="str">
            <v>I515606E00</v>
          </cell>
          <cell r="D7272" t="str">
            <v>RMM4S-E3-SS-SA</v>
          </cell>
          <cell r="F7272" t="str">
            <v>台</v>
          </cell>
        </row>
        <row r="7273">
          <cell r="C7273" t="str">
            <v>I515606E01</v>
          </cell>
          <cell r="D7273" t="str">
            <v>RMM4S-E3-SS-SA</v>
          </cell>
          <cell r="F7273" t="str">
            <v>台</v>
          </cell>
        </row>
        <row r="7274">
          <cell r="C7274" t="str">
            <v>I515607E00</v>
          </cell>
          <cell r="D7274" t="str">
            <v>RMM4S-F1-SS-SA</v>
          </cell>
          <cell r="F7274" t="str">
            <v>台</v>
          </cell>
        </row>
        <row r="7275">
          <cell r="C7275" t="str">
            <v>I515607E01</v>
          </cell>
          <cell r="D7275" t="str">
            <v>RMM4S-F1-SS-SA</v>
          </cell>
          <cell r="F7275" t="str">
            <v>台</v>
          </cell>
        </row>
        <row r="7276">
          <cell r="C7276" t="str">
            <v>I515610E00</v>
          </cell>
          <cell r="D7276" t="str">
            <v>RMM4S-D7-SS-SA</v>
          </cell>
          <cell r="F7276" t="str">
            <v>台</v>
          </cell>
        </row>
        <row r="7277">
          <cell r="C7277" t="str">
            <v>I515610E01</v>
          </cell>
          <cell r="D7277" t="str">
            <v>RMM4S-D7-SS-SA</v>
          </cell>
          <cell r="F7277" t="str">
            <v>台</v>
          </cell>
        </row>
        <row r="7278">
          <cell r="C7278" t="str">
            <v>I525100E00</v>
          </cell>
          <cell r="D7278" t="str">
            <v>RMU4S-SS-EU</v>
          </cell>
          <cell r="F7278" t="str">
            <v>台</v>
          </cell>
        </row>
        <row r="7279">
          <cell r="C7279" t="str">
            <v>I525100E01</v>
          </cell>
          <cell r="D7279" t="str">
            <v>RMU4S-SS-EU</v>
          </cell>
          <cell r="F7279" t="str">
            <v>台</v>
          </cell>
        </row>
        <row r="7280">
          <cell r="C7280" t="str">
            <v>I525101E00</v>
          </cell>
          <cell r="D7280" t="str">
            <v>RMU4S-D1-SS-EU</v>
          </cell>
          <cell r="F7280" t="str">
            <v>台</v>
          </cell>
        </row>
        <row r="7281">
          <cell r="C7281" t="str">
            <v>I525101E01</v>
          </cell>
          <cell r="D7281" t="str">
            <v>RMU4S-D1-SS-EU</v>
          </cell>
          <cell r="F7281" t="str">
            <v>台</v>
          </cell>
        </row>
        <row r="7282">
          <cell r="C7282" t="str">
            <v>I525102E00</v>
          </cell>
          <cell r="D7282" t="str">
            <v>RMU4S-E1-SS-EU</v>
          </cell>
          <cell r="F7282" t="str">
            <v>台</v>
          </cell>
        </row>
        <row r="7283">
          <cell r="C7283" t="str">
            <v>I525102E01</v>
          </cell>
          <cell r="D7283" t="str">
            <v>RMU4S-E1-SS-EU</v>
          </cell>
          <cell r="F7283" t="str">
            <v>台</v>
          </cell>
        </row>
        <row r="7284">
          <cell r="C7284" t="str">
            <v>I525104E00</v>
          </cell>
          <cell r="D7284" t="str">
            <v>RMU4S-E2-SS-EU</v>
          </cell>
          <cell r="F7284" t="str">
            <v>台</v>
          </cell>
        </row>
        <row r="7285">
          <cell r="C7285" t="str">
            <v>I525104E01</v>
          </cell>
          <cell r="D7285" t="str">
            <v>RMU4S-E2-SS-EU</v>
          </cell>
          <cell r="F7285" t="str">
            <v>台</v>
          </cell>
        </row>
        <row r="7286">
          <cell r="C7286" t="str">
            <v>I525105E00</v>
          </cell>
          <cell r="D7286" t="str">
            <v>RMU4S-E4-SS-EU</v>
          </cell>
          <cell r="F7286" t="str">
            <v>台</v>
          </cell>
        </row>
        <row r="7287">
          <cell r="C7287" t="str">
            <v>I525105E01</v>
          </cell>
          <cell r="D7287" t="str">
            <v>RMU4S-E4-SS-EU</v>
          </cell>
          <cell r="F7287" t="str">
            <v>台</v>
          </cell>
        </row>
        <row r="7288">
          <cell r="C7288" t="str">
            <v>I525106E00</v>
          </cell>
          <cell r="D7288" t="str">
            <v>RMU4S-F2-SS-EU</v>
          </cell>
          <cell r="F7288" t="str">
            <v>台</v>
          </cell>
        </row>
        <row r="7289">
          <cell r="C7289" t="str">
            <v>I525106E01</v>
          </cell>
          <cell r="D7289" t="str">
            <v>RMU4S-F2-SS-EU</v>
          </cell>
          <cell r="F7289" t="str">
            <v>台</v>
          </cell>
        </row>
        <row r="7290">
          <cell r="C7290" t="str">
            <v>I525200E00</v>
          </cell>
          <cell r="D7290" t="str">
            <v>RMU4S-SS-AU</v>
          </cell>
          <cell r="F7290" t="str">
            <v>台</v>
          </cell>
        </row>
        <row r="7291">
          <cell r="C7291" t="str">
            <v>I525200E01</v>
          </cell>
          <cell r="D7291" t="str">
            <v>RMU4S-SS-AU</v>
          </cell>
          <cell r="F7291" t="str">
            <v>台</v>
          </cell>
        </row>
        <row r="7292">
          <cell r="C7292" t="str">
            <v>I525201E00</v>
          </cell>
          <cell r="D7292" t="str">
            <v>RMU4S-D1-SS-AU</v>
          </cell>
          <cell r="F7292" t="str">
            <v>台</v>
          </cell>
        </row>
        <row r="7293">
          <cell r="C7293" t="str">
            <v>I525201E01</v>
          </cell>
          <cell r="D7293" t="str">
            <v>RMU4S-D1-SS-AU</v>
          </cell>
          <cell r="F7293" t="str">
            <v>台</v>
          </cell>
        </row>
        <row r="7294">
          <cell r="C7294" t="str">
            <v>I525202E00</v>
          </cell>
          <cell r="D7294" t="str">
            <v>RMU4S-E1-SS-AU</v>
          </cell>
          <cell r="F7294" t="str">
            <v>台</v>
          </cell>
        </row>
        <row r="7295">
          <cell r="C7295" t="str">
            <v>I525202E01</v>
          </cell>
          <cell r="D7295" t="str">
            <v>RMU4S-E1-SS-AU</v>
          </cell>
          <cell r="F7295" t="str">
            <v>台</v>
          </cell>
        </row>
        <row r="7296">
          <cell r="C7296" t="str">
            <v>I525204E00</v>
          </cell>
          <cell r="D7296" t="str">
            <v>RMU4S-E2-SS-AU</v>
          </cell>
          <cell r="F7296" t="str">
            <v>台</v>
          </cell>
        </row>
        <row r="7297">
          <cell r="C7297" t="str">
            <v>I525204E01</v>
          </cell>
          <cell r="D7297" t="str">
            <v>RMU4S-E2-SS-AU</v>
          </cell>
          <cell r="F7297" t="str">
            <v>台</v>
          </cell>
        </row>
        <row r="7298">
          <cell r="C7298" t="str">
            <v>I525205E00</v>
          </cell>
          <cell r="D7298" t="str">
            <v>RMU4S-E4-SS-AU</v>
          </cell>
          <cell r="F7298" t="str">
            <v>台</v>
          </cell>
        </row>
        <row r="7299">
          <cell r="C7299" t="str">
            <v>I525205E01</v>
          </cell>
          <cell r="D7299" t="str">
            <v>RMU4S-E4-SS-AU</v>
          </cell>
          <cell r="F7299" t="str">
            <v>台</v>
          </cell>
        </row>
        <row r="7300">
          <cell r="C7300" t="str">
            <v>I525206E00</v>
          </cell>
          <cell r="D7300" t="str">
            <v>RMU4S-F2-SS-AU</v>
          </cell>
          <cell r="F7300" t="str">
            <v>台</v>
          </cell>
        </row>
        <row r="7301">
          <cell r="C7301" t="str">
            <v>I525206E01</v>
          </cell>
          <cell r="D7301" t="str">
            <v>RMU4S-F2-SS-AU</v>
          </cell>
          <cell r="F7301" t="str">
            <v>台</v>
          </cell>
        </row>
        <row r="7302">
          <cell r="C7302" t="str">
            <v>I525300E00</v>
          </cell>
          <cell r="D7302" t="str">
            <v>RMU4S-SS-UK</v>
          </cell>
          <cell r="F7302" t="str">
            <v>台</v>
          </cell>
        </row>
        <row r="7303">
          <cell r="C7303" t="str">
            <v>I525300E01</v>
          </cell>
          <cell r="D7303" t="str">
            <v>RMU4S-SS-UK</v>
          </cell>
          <cell r="F7303" t="str">
            <v>台</v>
          </cell>
        </row>
        <row r="7304">
          <cell r="C7304" t="str">
            <v>I525301E00</v>
          </cell>
          <cell r="D7304" t="str">
            <v>RMU4S-D1-SS-UK</v>
          </cell>
          <cell r="F7304" t="str">
            <v>台</v>
          </cell>
        </row>
        <row r="7305">
          <cell r="C7305" t="str">
            <v>I525301E01</v>
          </cell>
          <cell r="D7305" t="str">
            <v>RMU4S-D1-SS-UK</v>
          </cell>
          <cell r="F7305" t="str">
            <v>台</v>
          </cell>
        </row>
        <row r="7306">
          <cell r="C7306" t="str">
            <v>I525302E00</v>
          </cell>
          <cell r="D7306" t="str">
            <v>RMU4S-E1-SS-UK</v>
          </cell>
          <cell r="F7306" t="str">
            <v>台</v>
          </cell>
        </row>
        <row r="7307">
          <cell r="C7307" t="str">
            <v>I525302E01</v>
          </cell>
          <cell r="D7307" t="str">
            <v>RMU4S-E1-SS-UK</v>
          </cell>
          <cell r="F7307" t="str">
            <v>台</v>
          </cell>
        </row>
        <row r="7308">
          <cell r="C7308" t="str">
            <v>I525304E00</v>
          </cell>
          <cell r="D7308" t="str">
            <v>RMU4S-E2-SS-UK</v>
          </cell>
          <cell r="F7308" t="str">
            <v>台</v>
          </cell>
        </row>
        <row r="7309">
          <cell r="C7309" t="str">
            <v>I525304E01</v>
          </cell>
          <cell r="D7309" t="str">
            <v>RMU4S-E2-SS-UK</v>
          </cell>
          <cell r="F7309" t="str">
            <v>台</v>
          </cell>
        </row>
        <row r="7310">
          <cell r="C7310" t="str">
            <v>I525305E00</v>
          </cell>
          <cell r="D7310" t="str">
            <v>RMU4S-E4-SS-UK</v>
          </cell>
          <cell r="F7310" t="str">
            <v>台</v>
          </cell>
        </row>
        <row r="7311">
          <cell r="C7311" t="str">
            <v>I525305E01</v>
          </cell>
          <cell r="D7311" t="str">
            <v>RMU4S-E4-SS-UK</v>
          </cell>
          <cell r="F7311" t="str">
            <v>台</v>
          </cell>
        </row>
        <row r="7312">
          <cell r="C7312" t="str">
            <v>I525306E00</v>
          </cell>
          <cell r="D7312" t="str">
            <v>RMU4S-F2-SS-UK</v>
          </cell>
          <cell r="F7312" t="str">
            <v>台</v>
          </cell>
        </row>
        <row r="7313">
          <cell r="C7313" t="str">
            <v>I525306E01</v>
          </cell>
          <cell r="D7313" t="str">
            <v>RMU4S-F2-SS-UK</v>
          </cell>
          <cell r="F7313" t="str">
            <v>台</v>
          </cell>
        </row>
        <row r="7314">
          <cell r="C7314" t="str">
            <v>I525400E00</v>
          </cell>
          <cell r="D7314" t="str">
            <v>RMU4R-SS-UN</v>
          </cell>
          <cell r="F7314" t="str">
            <v>台</v>
          </cell>
        </row>
        <row r="7315">
          <cell r="C7315" t="str">
            <v>I525400E01</v>
          </cell>
          <cell r="D7315" t="str">
            <v>RMU4R-SS-UN</v>
          </cell>
          <cell r="F7315" t="str">
            <v>台</v>
          </cell>
        </row>
        <row r="7316">
          <cell r="C7316" t="str">
            <v>I525401E00</v>
          </cell>
          <cell r="D7316" t="str">
            <v>RMU4R-D1-SS-UN</v>
          </cell>
          <cell r="F7316" t="str">
            <v>台</v>
          </cell>
        </row>
        <row r="7317">
          <cell r="C7317" t="str">
            <v>I525401E01</v>
          </cell>
          <cell r="D7317" t="str">
            <v>RMU4R-D1-SS-UN</v>
          </cell>
          <cell r="F7317" t="str">
            <v>台</v>
          </cell>
        </row>
        <row r="7318">
          <cell r="C7318" t="str">
            <v>I525402E00</v>
          </cell>
          <cell r="D7318" t="str">
            <v>RMU4R-E1-SS-UN</v>
          </cell>
          <cell r="F7318" t="str">
            <v>台</v>
          </cell>
        </row>
        <row r="7319">
          <cell r="C7319" t="str">
            <v>I525402E01</v>
          </cell>
          <cell r="D7319" t="str">
            <v>RMU4R-E1-SS-UN</v>
          </cell>
          <cell r="F7319" t="str">
            <v>台</v>
          </cell>
        </row>
        <row r="7320">
          <cell r="C7320" t="str">
            <v>I525404E00</v>
          </cell>
          <cell r="D7320" t="str">
            <v>RMU4R-E2-SS-UN</v>
          </cell>
          <cell r="F7320" t="str">
            <v>台</v>
          </cell>
        </row>
        <row r="7321">
          <cell r="C7321" t="str">
            <v>I525404E01</v>
          </cell>
          <cell r="D7321" t="str">
            <v>RMU4R-E2-SS-UN</v>
          </cell>
          <cell r="F7321" t="str">
            <v>台</v>
          </cell>
        </row>
        <row r="7322">
          <cell r="C7322" t="str">
            <v>I525405E00</v>
          </cell>
          <cell r="D7322" t="str">
            <v>RMU4R-E4-SS-UN</v>
          </cell>
          <cell r="F7322" t="str">
            <v>台</v>
          </cell>
        </row>
        <row r="7323">
          <cell r="C7323" t="str">
            <v>I525405E01</v>
          </cell>
          <cell r="D7323" t="str">
            <v>RMU4R-E4-SS-UN</v>
          </cell>
          <cell r="F7323" t="str">
            <v>台</v>
          </cell>
        </row>
        <row r="7324">
          <cell r="C7324" t="str">
            <v>I525406E00</v>
          </cell>
          <cell r="D7324" t="str">
            <v>RMU4R-F2-SS-UN</v>
          </cell>
          <cell r="F7324" t="str">
            <v>台</v>
          </cell>
        </row>
        <row r="7325">
          <cell r="C7325" t="str">
            <v>I525406E01</v>
          </cell>
          <cell r="D7325" t="str">
            <v>RMU4R-F2-SS-UN</v>
          </cell>
          <cell r="F7325" t="str">
            <v>台</v>
          </cell>
        </row>
        <row r="7326">
          <cell r="C7326" t="str">
            <v>I525407E01</v>
          </cell>
          <cell r="D7326" t="str">
            <v>RMU4R-E5-SS-UN</v>
          </cell>
          <cell r="F7326" t="str">
            <v>台</v>
          </cell>
        </row>
        <row r="7327">
          <cell r="C7327" t="str">
            <v>I525500E00</v>
          </cell>
          <cell r="D7327" t="str">
            <v>RMU4R-SS-US</v>
          </cell>
          <cell r="F7327" t="str">
            <v>台</v>
          </cell>
        </row>
        <row r="7328">
          <cell r="C7328" t="str">
            <v>I525500E01</v>
          </cell>
          <cell r="D7328" t="str">
            <v>RMU4R-SS-US</v>
          </cell>
          <cell r="F7328" t="str">
            <v>台</v>
          </cell>
        </row>
        <row r="7329">
          <cell r="C7329" t="str">
            <v>I525501E00</v>
          </cell>
          <cell r="D7329" t="str">
            <v>RMU4R-D1-SS-US</v>
          </cell>
          <cell r="F7329" t="str">
            <v>台</v>
          </cell>
        </row>
        <row r="7330">
          <cell r="C7330" t="str">
            <v>I525501E01</v>
          </cell>
          <cell r="D7330" t="str">
            <v>RMU4R-D1-SS-US</v>
          </cell>
          <cell r="F7330" t="str">
            <v>台</v>
          </cell>
        </row>
        <row r="7331">
          <cell r="C7331" t="str">
            <v>I525502E00</v>
          </cell>
          <cell r="D7331" t="str">
            <v>RMU4R-E1-SS-US</v>
          </cell>
          <cell r="F7331" t="str">
            <v>台</v>
          </cell>
        </row>
        <row r="7332">
          <cell r="C7332" t="str">
            <v>I525502E01</v>
          </cell>
          <cell r="D7332" t="str">
            <v>RMU4R-E1-SS-US</v>
          </cell>
          <cell r="F7332" t="str">
            <v>台</v>
          </cell>
        </row>
        <row r="7333">
          <cell r="C7333" t="str">
            <v>I525503E00</v>
          </cell>
          <cell r="D7333" t="str">
            <v>RMU4R-D5-SS-US</v>
          </cell>
          <cell r="F7333" t="str">
            <v>台</v>
          </cell>
        </row>
        <row r="7334">
          <cell r="C7334" t="str">
            <v>I525503E01</v>
          </cell>
          <cell r="D7334" t="str">
            <v>RMU4R-D5-SS-US</v>
          </cell>
          <cell r="F7334" t="str">
            <v>台</v>
          </cell>
        </row>
        <row r="7335">
          <cell r="C7335" t="str">
            <v>I525504E00</v>
          </cell>
          <cell r="D7335" t="str">
            <v>RMU4R-E2-SS-US</v>
          </cell>
          <cell r="F7335" t="str">
            <v>台</v>
          </cell>
        </row>
        <row r="7336">
          <cell r="C7336" t="str">
            <v>I525504E01</v>
          </cell>
          <cell r="D7336" t="str">
            <v>RMU4R-E2-SS-US</v>
          </cell>
          <cell r="F7336" t="str">
            <v>台</v>
          </cell>
        </row>
        <row r="7337">
          <cell r="C7337" t="str">
            <v>I525505E00</v>
          </cell>
          <cell r="D7337" t="str">
            <v>RMU4R-E4-SS-US</v>
          </cell>
          <cell r="F7337" t="str">
            <v>台</v>
          </cell>
        </row>
        <row r="7338">
          <cell r="C7338" t="str">
            <v>I525505E01</v>
          </cell>
          <cell r="D7338" t="str">
            <v>RMU4R-E4-SS-US</v>
          </cell>
          <cell r="F7338" t="str">
            <v>台</v>
          </cell>
        </row>
        <row r="7339">
          <cell r="C7339" t="str">
            <v>I525506E00</v>
          </cell>
          <cell r="D7339" t="str">
            <v>RMU4R-F2-SS-US</v>
          </cell>
          <cell r="F7339" t="str">
            <v>台</v>
          </cell>
        </row>
        <row r="7340">
          <cell r="C7340" t="str">
            <v>I525506E01</v>
          </cell>
          <cell r="D7340" t="str">
            <v>RMU4R-F2-SS-US</v>
          </cell>
          <cell r="F7340" t="str">
            <v>台</v>
          </cell>
        </row>
        <row r="7341">
          <cell r="C7341" t="str">
            <v>I525600E00</v>
          </cell>
          <cell r="D7341" t="str">
            <v>RMU4S-SS-SA</v>
          </cell>
          <cell r="F7341" t="str">
            <v>台</v>
          </cell>
        </row>
        <row r="7342">
          <cell r="C7342" t="str">
            <v>I525600E01</v>
          </cell>
          <cell r="D7342" t="str">
            <v>RMU4S-SS-SA</v>
          </cell>
          <cell r="F7342" t="str">
            <v>台</v>
          </cell>
        </row>
        <row r="7343">
          <cell r="C7343" t="str">
            <v>I525601E00</v>
          </cell>
          <cell r="D7343" t="str">
            <v>RMU4S-D1-SS-SA</v>
          </cell>
          <cell r="F7343" t="str">
            <v>台</v>
          </cell>
        </row>
        <row r="7344">
          <cell r="C7344" t="str">
            <v>I525601E01</v>
          </cell>
          <cell r="D7344" t="str">
            <v>RMU4S-D1-SS-SA</v>
          </cell>
          <cell r="F7344" t="str">
            <v>台</v>
          </cell>
        </row>
        <row r="7345">
          <cell r="C7345" t="str">
            <v>I525602E00</v>
          </cell>
          <cell r="D7345" t="str">
            <v>RMU4S-E1-SS-SA</v>
          </cell>
          <cell r="F7345" t="str">
            <v>台</v>
          </cell>
        </row>
        <row r="7346">
          <cell r="C7346" t="str">
            <v>I525602E01</v>
          </cell>
          <cell r="D7346" t="str">
            <v>RMU4S-E1-SS-SA</v>
          </cell>
          <cell r="F7346" t="str">
            <v>台</v>
          </cell>
        </row>
        <row r="7347">
          <cell r="C7347" t="str">
            <v>I525604E00</v>
          </cell>
          <cell r="D7347" t="str">
            <v>RMU4S-E2-SS-SA</v>
          </cell>
          <cell r="F7347" t="str">
            <v>台</v>
          </cell>
        </row>
        <row r="7348">
          <cell r="C7348" t="str">
            <v>I525604E01</v>
          </cell>
          <cell r="D7348" t="str">
            <v>RMU4S-E2-SS-SA</v>
          </cell>
          <cell r="F7348" t="str">
            <v>台</v>
          </cell>
        </row>
        <row r="7349">
          <cell r="C7349" t="str">
            <v>I525605E00</v>
          </cell>
          <cell r="D7349" t="str">
            <v>RMU4S-E4-SS-SA</v>
          </cell>
          <cell r="F7349" t="str">
            <v>台</v>
          </cell>
        </row>
        <row r="7350">
          <cell r="C7350" t="str">
            <v>I525605E01</v>
          </cell>
          <cell r="D7350" t="str">
            <v>RMU4S-E4-SS-SA</v>
          </cell>
          <cell r="F7350" t="str">
            <v>台</v>
          </cell>
        </row>
        <row r="7351">
          <cell r="C7351" t="str">
            <v>I525606E00</v>
          </cell>
          <cell r="D7351" t="str">
            <v>RMU4S-F2-SS-SA</v>
          </cell>
          <cell r="F7351" t="str">
            <v>台</v>
          </cell>
        </row>
        <row r="7352">
          <cell r="C7352" t="str">
            <v>I525606E01</v>
          </cell>
          <cell r="D7352" t="str">
            <v>RMU4S-F2-SS-SA</v>
          </cell>
          <cell r="F7352" t="str">
            <v>台</v>
          </cell>
        </row>
        <row r="7353">
          <cell r="C7353" t="str">
            <v>N-Q004301E00</v>
          </cell>
          <cell r="D7353" t="str">
            <v>WVA1-MG</v>
          </cell>
          <cell r="F7353" t="str">
            <v>PCS</v>
          </cell>
        </row>
        <row r="7354">
          <cell r="C7354" t="str">
            <v>N-Q004301E01</v>
          </cell>
          <cell r="D7354" t="str">
            <v>WVA1-MG</v>
          </cell>
          <cell r="F7354" t="str">
            <v>PCS</v>
          </cell>
        </row>
        <row r="7355">
          <cell r="C7355" t="str">
            <v>N-Q004302E00</v>
          </cell>
          <cell r="D7355" t="str">
            <v>WKR1-MG</v>
          </cell>
          <cell r="F7355" t="str">
            <v>PCS</v>
          </cell>
        </row>
        <row r="7356">
          <cell r="C7356" t="str">
            <v>N-Q004302E01</v>
          </cell>
          <cell r="D7356" t="str">
            <v>WKR1-MG</v>
          </cell>
          <cell r="F7356" t="str">
            <v>PCS</v>
          </cell>
        </row>
        <row r="7357">
          <cell r="C7357" t="str">
            <v>N-Q004303E00</v>
          </cell>
          <cell r="D7357" t="str">
            <v>WH1-MG</v>
          </cell>
          <cell r="F7357" t="str">
            <v>PCS</v>
          </cell>
        </row>
        <row r="7358">
          <cell r="C7358" t="str">
            <v>N-Q004303E01</v>
          </cell>
          <cell r="D7358" t="str">
            <v>WH1-MG</v>
          </cell>
          <cell r="F7358" t="str">
            <v>PCS</v>
          </cell>
        </row>
        <row r="7359">
          <cell r="C7359" t="str">
            <v>N-Q004304E00</v>
          </cell>
          <cell r="D7359" t="str">
            <v>WU1-MG</v>
          </cell>
          <cell r="F7359" t="str">
            <v>PCS</v>
          </cell>
        </row>
        <row r="7360">
          <cell r="C7360" t="str">
            <v>N-Q004304E01</v>
          </cell>
          <cell r="D7360" t="str">
            <v>WU1-MG</v>
          </cell>
          <cell r="F7360" t="str">
            <v>PCS</v>
          </cell>
        </row>
        <row r="7361">
          <cell r="C7361" t="str">
            <v>N-Q004305E00</v>
          </cell>
          <cell r="D7361" t="str">
            <v>WCR1-MG</v>
          </cell>
          <cell r="F7361" t="str">
            <v>PCS</v>
          </cell>
        </row>
        <row r="7362">
          <cell r="C7362" t="str">
            <v>N-Q004305E01</v>
          </cell>
          <cell r="D7362" t="str">
            <v>WCR1-MG</v>
          </cell>
          <cell r="F7362" t="str">
            <v>PCS</v>
          </cell>
        </row>
        <row r="7363">
          <cell r="C7363" t="str">
            <v>N-Q004306E00</v>
          </cell>
          <cell r="D7363" t="str">
            <v>WNN1-MG</v>
          </cell>
          <cell r="F7363" t="str">
            <v>PCS</v>
          </cell>
        </row>
        <row r="7364">
          <cell r="C7364" t="str">
            <v>N-Q004306E01</v>
          </cell>
          <cell r="D7364" t="str">
            <v>WNN1-MG</v>
          </cell>
          <cell r="F7364" t="str">
            <v>PCS</v>
          </cell>
        </row>
        <row r="7365">
          <cell r="C7365" t="str">
            <v>N-Q004307E00</v>
          </cell>
          <cell r="D7365" t="str">
            <v>WY1-MG</v>
          </cell>
          <cell r="F7365" t="str">
            <v>PCS</v>
          </cell>
        </row>
        <row r="7366">
          <cell r="C7366" t="str">
            <v>N-Q004307E01</v>
          </cell>
          <cell r="D7366" t="str">
            <v>WY1-MG</v>
          </cell>
          <cell r="F7366" t="str">
            <v>PCS</v>
          </cell>
        </row>
        <row r="7367">
          <cell r="C7367" t="str">
            <v>N-Q004308E00</v>
          </cell>
          <cell r="D7367" t="str">
            <v>WS1-MG</v>
          </cell>
          <cell r="F7367" t="str">
            <v>PCS</v>
          </cell>
        </row>
        <row r="7368">
          <cell r="C7368" t="str">
            <v>N-Q004308E01</v>
          </cell>
          <cell r="D7368" t="str">
            <v>WS1-MG</v>
          </cell>
          <cell r="F7368" t="str">
            <v>PCS</v>
          </cell>
        </row>
        <row r="7369">
          <cell r="C7369" t="str">
            <v>N-Q004309E00</v>
          </cell>
          <cell r="D7369" t="str">
            <v>WXT2-MG</v>
          </cell>
          <cell r="F7369" t="str">
            <v>PCS</v>
          </cell>
        </row>
        <row r="7370">
          <cell r="C7370" t="str">
            <v>N-Q004309E01</v>
          </cell>
          <cell r="D7370" t="str">
            <v>WXT2-MG</v>
          </cell>
          <cell r="F7370" t="str">
            <v>PCS</v>
          </cell>
        </row>
        <row r="7371">
          <cell r="C7371" t="str">
            <v>N-Q004310E00</v>
          </cell>
          <cell r="D7371" t="str">
            <v>WBP1-MG</v>
          </cell>
          <cell r="F7371" t="str">
            <v>PCS</v>
          </cell>
        </row>
        <row r="7372">
          <cell r="C7372" t="str">
            <v>N-Q004310E01</v>
          </cell>
          <cell r="D7372" t="str">
            <v>WBP1-MG</v>
          </cell>
          <cell r="F7372" t="str">
            <v>PCS</v>
          </cell>
        </row>
        <row r="7373">
          <cell r="C7373" t="str">
            <v>N004101E00</v>
          </cell>
          <cell r="D7373" t="str">
            <v>RDA1-SB</v>
          </cell>
          <cell r="F7373" t="str">
            <v>PCS</v>
          </cell>
        </row>
        <row r="7374">
          <cell r="C7374" t="str">
            <v>N004101E01</v>
          </cell>
          <cell r="D7374" t="str">
            <v>RDA1-SB</v>
          </cell>
          <cell r="F7374" t="str">
            <v>PCS</v>
          </cell>
        </row>
        <row r="7375">
          <cell r="C7375" t="str">
            <v>N004102E00</v>
          </cell>
          <cell r="D7375" t="str">
            <v>RVA1-SB</v>
          </cell>
          <cell r="F7375" t="str">
            <v>PCS</v>
          </cell>
        </row>
        <row r="7376">
          <cell r="C7376" t="str">
            <v>N004102E01</v>
          </cell>
          <cell r="D7376" t="str">
            <v>RVA1-SB</v>
          </cell>
          <cell r="F7376" t="str">
            <v>PCS</v>
          </cell>
        </row>
        <row r="7377">
          <cell r="C7377" t="str">
            <v>N004103E00</v>
          </cell>
          <cell r="D7377" t="str">
            <v>RHU1-SB</v>
          </cell>
          <cell r="F7377" t="str">
            <v>PCS</v>
          </cell>
        </row>
        <row r="7378">
          <cell r="C7378" t="str">
            <v>N004103E01</v>
          </cell>
          <cell r="D7378" t="str">
            <v>RHU1-SB</v>
          </cell>
          <cell r="F7378" t="str">
            <v>PCS</v>
          </cell>
        </row>
        <row r="7379">
          <cell r="C7379" t="str">
            <v>N004104E00</v>
          </cell>
          <cell r="D7379" t="str">
            <v>RCAR1-SB</v>
          </cell>
          <cell r="F7379" t="str">
            <v>PCS</v>
          </cell>
        </row>
        <row r="7380">
          <cell r="C7380" t="str">
            <v>N004104E01</v>
          </cell>
          <cell r="D7380" t="str">
            <v>RCAR1-SB</v>
          </cell>
          <cell r="F7380" t="str">
            <v>PCS</v>
          </cell>
        </row>
        <row r="7381">
          <cell r="C7381" t="str">
            <v>N004105E00</v>
          </cell>
          <cell r="D7381" t="str">
            <v>RNU1-SB</v>
          </cell>
          <cell r="F7381" t="str">
            <v>PCS</v>
          </cell>
        </row>
        <row r="7382">
          <cell r="C7382" t="str">
            <v>N004105E01</v>
          </cell>
          <cell r="D7382" t="str">
            <v>RNU1-SB</v>
          </cell>
          <cell r="F7382" t="str">
            <v>PCS</v>
          </cell>
        </row>
        <row r="7383">
          <cell r="C7383" t="str">
            <v>N004106E00</v>
          </cell>
          <cell r="D7383" t="str">
            <v>RHN1-SB</v>
          </cell>
          <cell r="F7383" t="str">
            <v>PCS</v>
          </cell>
        </row>
        <row r="7384">
          <cell r="C7384" t="str">
            <v>N004106E01</v>
          </cell>
          <cell r="D7384" t="str">
            <v>RHN1-SB</v>
          </cell>
          <cell r="F7384" t="str">
            <v>PCS</v>
          </cell>
        </row>
        <row r="7385">
          <cell r="C7385" t="str">
            <v>N004107E00</v>
          </cell>
          <cell r="D7385" t="str">
            <v>RHV1-SB</v>
          </cell>
          <cell r="F7385" t="str">
            <v>PCS</v>
          </cell>
        </row>
        <row r="7386">
          <cell r="C7386" t="str">
            <v>N004107E01</v>
          </cell>
          <cell r="D7386" t="str">
            <v>RHV1-SB</v>
          </cell>
          <cell r="F7386" t="str">
            <v>PCS</v>
          </cell>
        </row>
        <row r="7387">
          <cell r="C7387" t="str">
            <v>N004108E00</v>
          </cell>
          <cell r="D7387" t="str">
            <v>RNN1-SB</v>
          </cell>
          <cell r="F7387" t="str">
            <v>PCS</v>
          </cell>
        </row>
        <row r="7388">
          <cell r="C7388" t="str">
            <v>N004108E01</v>
          </cell>
          <cell r="D7388" t="str">
            <v>RNN1-SB</v>
          </cell>
          <cell r="F7388" t="str">
            <v>PCS</v>
          </cell>
        </row>
        <row r="7389">
          <cell r="C7389" t="str">
            <v>N004109E00</v>
          </cell>
          <cell r="D7389" t="str">
            <v>RNT1-SB</v>
          </cell>
          <cell r="F7389" t="str">
            <v>PCS</v>
          </cell>
        </row>
        <row r="7390">
          <cell r="C7390" t="str">
            <v>N004109E01</v>
          </cell>
          <cell r="D7390" t="str">
            <v>RNT1-SB</v>
          </cell>
          <cell r="F7390" t="str">
            <v>PCS</v>
          </cell>
        </row>
        <row r="7391">
          <cell r="C7391" t="str">
            <v>N004110E00</v>
          </cell>
          <cell r="D7391" t="str">
            <v>RBP1-SB</v>
          </cell>
          <cell r="F7391" t="str">
            <v>PCS</v>
          </cell>
        </row>
        <row r="7392">
          <cell r="C7392" t="str">
            <v>N004110E01</v>
          </cell>
          <cell r="D7392" t="str">
            <v>RBP1-SB</v>
          </cell>
          <cell r="F7392" t="str">
            <v>PCS</v>
          </cell>
        </row>
        <row r="7393">
          <cell r="C7393" t="str">
            <v>N004111E00</v>
          </cell>
          <cell r="D7393" t="str">
            <v>RUN1-SB</v>
          </cell>
          <cell r="F7393" t="str">
            <v>PCS</v>
          </cell>
        </row>
        <row r="7394">
          <cell r="C7394" t="str">
            <v>N004111E01</v>
          </cell>
          <cell r="D7394" t="str">
            <v>RUN1-SB</v>
          </cell>
          <cell r="F7394" t="str">
            <v>PCS</v>
          </cell>
        </row>
        <row r="7395">
          <cell r="C7395" t="str">
            <v>N004112E00</v>
          </cell>
          <cell r="D7395" t="str">
            <v>RUS1-SB</v>
          </cell>
          <cell r="F7395" t="str">
            <v>PCS</v>
          </cell>
        </row>
        <row r="7396">
          <cell r="C7396" t="str">
            <v>N004112E01</v>
          </cell>
          <cell r="D7396" t="str">
            <v>RUS1-SB</v>
          </cell>
          <cell r="F7396" t="str">
            <v>PCS</v>
          </cell>
        </row>
        <row r="7397">
          <cell r="C7397" t="str">
            <v>N004113E00</v>
          </cell>
          <cell r="D7397" t="str">
            <v>REU1-SB</v>
          </cell>
          <cell r="F7397" t="str">
            <v>PCS</v>
          </cell>
        </row>
        <row r="7398">
          <cell r="C7398" t="str">
            <v>N004113E01</v>
          </cell>
          <cell r="D7398" t="str">
            <v>REU1-SB</v>
          </cell>
          <cell r="F7398" t="str">
            <v>PCS</v>
          </cell>
        </row>
        <row r="7399">
          <cell r="C7399" t="str">
            <v>N004114E00</v>
          </cell>
          <cell r="D7399" t="str">
            <v>RUK1-SB</v>
          </cell>
          <cell r="F7399" t="str">
            <v>PCS</v>
          </cell>
        </row>
        <row r="7400">
          <cell r="C7400" t="str">
            <v>N004114E01</v>
          </cell>
          <cell r="D7400" t="str">
            <v>RUK1-SB</v>
          </cell>
          <cell r="F7400" t="str">
            <v>PCS</v>
          </cell>
        </row>
        <row r="7401">
          <cell r="C7401" t="str">
            <v>N004115E00</v>
          </cell>
          <cell r="D7401" t="str">
            <v>RAU1-SB</v>
          </cell>
          <cell r="F7401" t="str">
            <v>PCS</v>
          </cell>
        </row>
        <row r="7402">
          <cell r="C7402" t="str">
            <v>N004115E01</v>
          </cell>
          <cell r="D7402" t="str">
            <v>RAU1-SB</v>
          </cell>
          <cell r="F7402" t="str">
            <v>PCS</v>
          </cell>
        </row>
        <row r="7403">
          <cell r="C7403" t="str">
            <v>N004201E00</v>
          </cell>
          <cell r="D7403" t="str">
            <v>SVA1-PB</v>
          </cell>
          <cell r="F7403" t="str">
            <v>PCS</v>
          </cell>
        </row>
        <row r="7404">
          <cell r="C7404" t="str">
            <v>N004201E01</v>
          </cell>
          <cell r="D7404" t="str">
            <v>SVA1-PB</v>
          </cell>
          <cell r="F7404" t="str">
            <v>PCS</v>
          </cell>
        </row>
        <row r="7405">
          <cell r="C7405" t="str">
            <v>N004202E00</v>
          </cell>
          <cell r="D7405" t="str">
            <v>SDA1-PB</v>
          </cell>
          <cell r="F7405" t="str">
            <v>PCS</v>
          </cell>
        </row>
        <row r="7406">
          <cell r="C7406" t="str">
            <v>N004202E01</v>
          </cell>
          <cell r="D7406" t="str">
            <v>SDA1-PB</v>
          </cell>
          <cell r="F7406" t="str">
            <v>PCS</v>
          </cell>
        </row>
        <row r="7407">
          <cell r="C7407" t="str">
            <v>N004203E00</v>
          </cell>
          <cell r="D7407" t="str">
            <v>SHA1-PB</v>
          </cell>
          <cell r="F7407" t="str">
            <v>PCS</v>
          </cell>
        </row>
        <row r="7408">
          <cell r="C7408" t="str">
            <v>N004203E01</v>
          </cell>
          <cell r="D7408" t="str">
            <v>SHA1-PB</v>
          </cell>
          <cell r="F7408" t="str">
            <v>PCS</v>
          </cell>
        </row>
        <row r="7409">
          <cell r="C7409" t="str">
            <v>N004204E00</v>
          </cell>
          <cell r="D7409" t="str">
            <v>SUA1-PB</v>
          </cell>
          <cell r="F7409" t="str">
            <v>PCS</v>
          </cell>
        </row>
        <row r="7410">
          <cell r="C7410" t="str">
            <v>N004204E01</v>
          </cell>
          <cell r="D7410" t="str">
            <v>SUA1-PB</v>
          </cell>
          <cell r="F7410" t="str">
            <v>PCS</v>
          </cell>
        </row>
        <row r="7411">
          <cell r="C7411" t="str">
            <v>N004205E00</v>
          </cell>
          <cell r="D7411" t="str">
            <v>SCR1-PB</v>
          </cell>
          <cell r="F7411" t="str">
            <v>PCS</v>
          </cell>
        </row>
        <row r="7412">
          <cell r="C7412" t="str">
            <v>N004205E01</v>
          </cell>
          <cell r="D7412" t="str">
            <v>SCR1-PB</v>
          </cell>
          <cell r="F7412" t="str">
            <v>PCS</v>
          </cell>
        </row>
        <row r="7413">
          <cell r="C7413" t="str">
            <v>N004206E00</v>
          </cell>
          <cell r="D7413" t="str">
            <v>SNN2-PB</v>
          </cell>
          <cell r="F7413" t="str">
            <v>PCS</v>
          </cell>
        </row>
        <row r="7414">
          <cell r="C7414" t="str">
            <v>N004206E01</v>
          </cell>
          <cell r="D7414" t="str">
            <v>SNN2-PB</v>
          </cell>
          <cell r="F7414" t="str">
            <v>PCS</v>
          </cell>
        </row>
        <row r="7415">
          <cell r="C7415" t="str">
            <v>N004208E00</v>
          </cell>
          <cell r="D7415" t="str">
            <v>SUJ1-PB</v>
          </cell>
          <cell r="F7415" t="str">
            <v>PCS</v>
          </cell>
        </row>
        <row r="7416">
          <cell r="C7416" t="str">
            <v>N004208E01</v>
          </cell>
          <cell r="D7416" t="str">
            <v>SUJ1-PB</v>
          </cell>
          <cell r="F7416" t="str">
            <v>PCS</v>
          </cell>
        </row>
        <row r="7417">
          <cell r="C7417" t="str">
            <v>N004209E00</v>
          </cell>
          <cell r="D7417" t="str">
            <v>SVXA2-PB</v>
          </cell>
          <cell r="F7417" t="str">
            <v>PCS</v>
          </cell>
        </row>
        <row r="7418">
          <cell r="C7418" t="str">
            <v>N004209E01</v>
          </cell>
          <cell r="D7418" t="str">
            <v>SVXA2-PB</v>
          </cell>
          <cell r="F7418" t="str">
            <v>PCS</v>
          </cell>
        </row>
        <row r="7419">
          <cell r="C7419" t="str">
            <v>N004210E00</v>
          </cell>
          <cell r="D7419" t="str">
            <v>SBP1-PB</v>
          </cell>
          <cell r="F7419" t="str">
            <v>PCS</v>
          </cell>
        </row>
        <row r="7420">
          <cell r="C7420" t="str">
            <v>N004210E01</v>
          </cell>
          <cell r="D7420" t="str">
            <v>SBP1-PB</v>
          </cell>
          <cell r="F7420" t="str">
            <v>PCS</v>
          </cell>
        </row>
        <row r="7421">
          <cell r="C7421" t="str">
            <v>N004211E00</v>
          </cell>
          <cell r="D7421" t="str">
            <v>SVNA2-PB</v>
          </cell>
          <cell r="F7421" t="str">
            <v>PCS</v>
          </cell>
        </row>
        <row r="7422">
          <cell r="C7422" t="str">
            <v>N004211E01</v>
          </cell>
          <cell r="D7422" t="str">
            <v>SVNA2-PB</v>
          </cell>
          <cell r="F7422" t="str">
            <v>PCS</v>
          </cell>
        </row>
        <row r="7423">
          <cell r="C7423" t="str">
            <v>Q004301E00</v>
          </cell>
          <cell r="D7423" t="str">
            <v>WVA1-MG</v>
          </cell>
          <cell r="F7423" t="str">
            <v>PCS</v>
          </cell>
        </row>
        <row r="7424">
          <cell r="C7424" t="str">
            <v>Q004301E01</v>
          </cell>
          <cell r="D7424" t="str">
            <v>WVA1-MG</v>
          </cell>
          <cell r="F7424" t="str">
            <v>PCS</v>
          </cell>
        </row>
        <row r="7425">
          <cell r="C7425" t="str">
            <v>Q004302E00</v>
          </cell>
          <cell r="D7425" t="str">
            <v>WKR1-MG</v>
          </cell>
          <cell r="F7425" t="str">
            <v>PCS</v>
          </cell>
        </row>
        <row r="7426">
          <cell r="C7426" t="str">
            <v>Q004302E01</v>
          </cell>
          <cell r="D7426" t="str">
            <v>WKR1-MG</v>
          </cell>
          <cell r="F7426" t="str">
            <v>PCS</v>
          </cell>
        </row>
        <row r="7427">
          <cell r="C7427" t="str">
            <v>Q004303E00</v>
          </cell>
          <cell r="D7427" t="str">
            <v>WH1-MG</v>
          </cell>
          <cell r="F7427" t="str">
            <v>PCS</v>
          </cell>
        </row>
        <row r="7428">
          <cell r="C7428" t="str">
            <v>Q004303E01</v>
          </cell>
          <cell r="D7428" t="str">
            <v>WH1-MG</v>
          </cell>
          <cell r="F7428" t="str">
            <v>PCS</v>
          </cell>
        </row>
        <row r="7429">
          <cell r="C7429" t="str">
            <v>Q004304E00</v>
          </cell>
          <cell r="D7429" t="str">
            <v>WU1-MG</v>
          </cell>
          <cell r="F7429" t="str">
            <v>PCS</v>
          </cell>
        </row>
        <row r="7430">
          <cell r="C7430" t="str">
            <v>Q004304E01</v>
          </cell>
          <cell r="D7430" t="str">
            <v>WU1-MG</v>
          </cell>
          <cell r="F7430" t="str">
            <v>PCS</v>
          </cell>
        </row>
        <row r="7431">
          <cell r="C7431" t="str">
            <v>Q004305E00</v>
          </cell>
          <cell r="D7431" t="str">
            <v>WCR1-MG</v>
          </cell>
          <cell r="F7431" t="str">
            <v>PCS</v>
          </cell>
        </row>
        <row r="7432">
          <cell r="C7432" t="str">
            <v>Q004305E01</v>
          </cell>
          <cell r="D7432" t="str">
            <v>WCR1-MG</v>
          </cell>
          <cell r="F7432" t="str">
            <v>PCS</v>
          </cell>
        </row>
        <row r="7433">
          <cell r="C7433" t="str">
            <v>Q004306E00</v>
          </cell>
          <cell r="D7433" t="str">
            <v>WNN1-MG</v>
          </cell>
          <cell r="F7433" t="str">
            <v>PCS</v>
          </cell>
        </row>
        <row r="7434">
          <cell r="C7434" t="str">
            <v>Q004306E01</v>
          </cell>
          <cell r="D7434" t="str">
            <v>WNN1-MG</v>
          </cell>
          <cell r="F7434" t="str">
            <v>PCS</v>
          </cell>
        </row>
        <row r="7435">
          <cell r="C7435" t="str">
            <v>Q004307E00</v>
          </cell>
          <cell r="D7435" t="str">
            <v>WY1-MG</v>
          </cell>
          <cell r="F7435" t="str">
            <v>PCS</v>
          </cell>
        </row>
        <row r="7436">
          <cell r="C7436" t="str">
            <v>Q004307E01</v>
          </cell>
          <cell r="D7436" t="str">
            <v>WY1-MG</v>
          </cell>
          <cell r="F7436" t="str">
            <v>PCS</v>
          </cell>
        </row>
        <row r="7437">
          <cell r="C7437" t="str">
            <v>Q004308E00</v>
          </cell>
          <cell r="D7437" t="str">
            <v>WS1-MG</v>
          </cell>
          <cell r="F7437" t="str">
            <v>PCS</v>
          </cell>
        </row>
        <row r="7438">
          <cell r="C7438" t="str">
            <v>Q004308E01</v>
          </cell>
          <cell r="D7438" t="str">
            <v>WS1-MG</v>
          </cell>
          <cell r="F7438" t="str">
            <v>PCS</v>
          </cell>
        </row>
        <row r="7439">
          <cell r="C7439" t="str">
            <v>Q004309E00</v>
          </cell>
          <cell r="D7439" t="str">
            <v>WXT2-MG</v>
          </cell>
          <cell r="F7439" t="str">
            <v>PCS</v>
          </cell>
        </row>
        <row r="7440">
          <cell r="C7440" t="str">
            <v>Q004309E01</v>
          </cell>
          <cell r="D7440" t="str">
            <v>WXT2-MG</v>
          </cell>
          <cell r="F7440" t="str">
            <v>PCS</v>
          </cell>
        </row>
        <row r="7441">
          <cell r="C7441" t="str">
            <v>Q004310E00</v>
          </cell>
          <cell r="D7441" t="str">
            <v>WBP1-MG</v>
          </cell>
          <cell r="F7441" t="str">
            <v>PCS</v>
          </cell>
        </row>
        <row r="7442">
          <cell r="C7442" t="str">
            <v>Q004310E01</v>
          </cell>
          <cell r="D7442" t="str">
            <v>WBP1-MG</v>
          </cell>
          <cell r="F7442" t="str">
            <v>PCS</v>
          </cell>
        </row>
        <row r="7443">
          <cell r="C7443" t="str">
            <v>Q140101E00</v>
          </cell>
          <cell r="D7443" t="str">
            <v>WP-1</v>
          </cell>
          <cell r="F7443" t="str">
            <v>台</v>
          </cell>
        </row>
        <row r="7444">
          <cell r="C7444" t="str">
            <v>Q140101E01</v>
          </cell>
          <cell r="D7444" t="str">
            <v>WP-1</v>
          </cell>
          <cell r="F7444" t="str">
            <v>台</v>
          </cell>
        </row>
        <row r="7445">
          <cell r="C7445" t="str">
            <v>Q140201E00</v>
          </cell>
          <cell r="D7445" t="str">
            <v>WP2</v>
          </cell>
          <cell r="F7445" t="str">
            <v>台</v>
          </cell>
        </row>
        <row r="7446">
          <cell r="C7446" t="str">
            <v>Q140201E01</v>
          </cell>
          <cell r="D7446" t="str">
            <v>WP2</v>
          </cell>
          <cell r="F7446" t="str">
            <v>台</v>
          </cell>
        </row>
        <row r="7447">
          <cell r="C7447" t="str">
            <v>Q141801E00</v>
          </cell>
          <cell r="D7447" t="str">
            <v>WP18R</v>
          </cell>
          <cell r="F7447" t="str">
            <v>台</v>
          </cell>
        </row>
        <row r="7448">
          <cell r="C7448" t="str">
            <v>Q141801E01</v>
          </cell>
          <cell r="D7448" t="str">
            <v>WP18R</v>
          </cell>
          <cell r="F7448" t="str">
            <v>台</v>
          </cell>
        </row>
        <row r="7449">
          <cell r="C7449" t="str">
            <v>Q141901E00</v>
          </cell>
          <cell r="D7449" t="str">
            <v>WP19</v>
          </cell>
          <cell r="F7449" t="str">
            <v>台</v>
          </cell>
        </row>
        <row r="7450">
          <cell r="C7450" t="str">
            <v>Q141901E01</v>
          </cell>
          <cell r="D7450" t="str">
            <v>WP19</v>
          </cell>
          <cell r="F7450" t="str">
            <v>台</v>
          </cell>
        </row>
        <row r="7451">
          <cell r="C7451" t="str">
            <v>Q145101E00</v>
          </cell>
          <cell r="D7451" t="str">
            <v>WP1-BG-EU</v>
          </cell>
          <cell r="F7451" t="str">
            <v>台</v>
          </cell>
        </row>
        <row r="7452">
          <cell r="C7452" t="str">
            <v>Q145101E01</v>
          </cell>
          <cell r="D7452" t="str">
            <v>WP1-BG-EU</v>
          </cell>
          <cell r="F7452" t="str">
            <v>台</v>
          </cell>
        </row>
        <row r="7453">
          <cell r="C7453" t="str">
            <v>Q145102E00</v>
          </cell>
          <cell r="D7453" t="str">
            <v>WP2-BG-EU</v>
          </cell>
          <cell r="F7453" t="str">
            <v>台</v>
          </cell>
        </row>
        <row r="7454">
          <cell r="C7454" t="str">
            <v>Q145102E01</v>
          </cell>
          <cell r="D7454" t="str">
            <v>WP2-BG-EU</v>
          </cell>
          <cell r="F7454" t="str">
            <v>台</v>
          </cell>
        </row>
        <row r="7455">
          <cell r="C7455" t="str">
            <v>Q145501E00</v>
          </cell>
          <cell r="D7455" t="str">
            <v>WP1-BG-US</v>
          </cell>
          <cell r="F7455" t="str">
            <v>台</v>
          </cell>
        </row>
        <row r="7456">
          <cell r="C7456" t="str">
            <v>Q145501E01</v>
          </cell>
          <cell r="D7456" t="str">
            <v>WP1-BG-US</v>
          </cell>
          <cell r="F7456" t="str">
            <v>台</v>
          </cell>
        </row>
        <row r="7457">
          <cell r="C7457" t="str">
            <v>Q145502E00</v>
          </cell>
          <cell r="D7457" t="str">
            <v>WP2-BG-US</v>
          </cell>
          <cell r="F7457" t="str">
            <v>台</v>
          </cell>
        </row>
        <row r="7458">
          <cell r="C7458" t="str">
            <v>Q145502E01</v>
          </cell>
          <cell r="D7458" t="str">
            <v>WP2-BG-US</v>
          </cell>
          <cell r="F7458" t="str">
            <v>台</v>
          </cell>
        </row>
        <row r="7459">
          <cell r="C7459" t="str">
            <v>Q155101E00</v>
          </cell>
          <cell r="D7459" t="str">
            <v>WBBOX1-EU</v>
          </cell>
          <cell r="F7459" t="str">
            <v>台</v>
          </cell>
        </row>
        <row r="7460">
          <cell r="C7460" t="str">
            <v>Q155101E01</v>
          </cell>
          <cell r="D7460" t="str">
            <v>WBBOX1-EU</v>
          </cell>
          <cell r="F7460" t="str">
            <v>台</v>
          </cell>
        </row>
        <row r="7461">
          <cell r="C7461" t="str">
            <v>Q155102E00</v>
          </cell>
          <cell r="D7461" t="str">
            <v>WBBOX2-EU</v>
          </cell>
          <cell r="F7461" t="str">
            <v>台</v>
          </cell>
        </row>
        <row r="7462">
          <cell r="C7462" t="str">
            <v>Q155102E01</v>
          </cell>
          <cell r="D7462" t="str">
            <v>WBBOX2-EU</v>
          </cell>
          <cell r="F7462" t="str">
            <v>台</v>
          </cell>
        </row>
        <row r="7463">
          <cell r="C7463" t="str">
            <v>Q155501E00</v>
          </cell>
          <cell r="D7463" t="str">
            <v>WBBOX1-US</v>
          </cell>
          <cell r="F7463" t="str">
            <v>台</v>
          </cell>
        </row>
        <row r="7464">
          <cell r="C7464" t="str">
            <v>Q155501E01</v>
          </cell>
          <cell r="D7464" t="str">
            <v>WBBOX1-US</v>
          </cell>
          <cell r="F7464" t="str">
            <v>台</v>
          </cell>
        </row>
        <row r="7465">
          <cell r="C7465" t="str">
            <v>Q155502E00</v>
          </cell>
          <cell r="D7465" t="str">
            <v>WBBOX2-US</v>
          </cell>
          <cell r="F7465" t="str">
            <v>台</v>
          </cell>
        </row>
        <row r="7466">
          <cell r="C7466" t="str">
            <v>Q155502E01</v>
          </cell>
          <cell r="D7466" t="str">
            <v>WBBOX2-US</v>
          </cell>
          <cell r="F7466" t="str">
            <v>台</v>
          </cell>
        </row>
        <row r="7467">
          <cell r="C7467" t="str">
            <v>F-C000601E00</v>
          </cell>
          <cell r="D7467" t="str">
            <v>SC61D</v>
          </cell>
          <cell r="F7467" t="str">
            <v>台</v>
          </cell>
        </row>
        <row r="7468">
          <cell r="C7468" t="str">
            <v>F-C000601E01</v>
          </cell>
          <cell r="D7468" t="str">
            <v>SC61D</v>
          </cell>
          <cell r="F7468" t="str">
            <v>台</v>
          </cell>
        </row>
        <row r="7469">
          <cell r="C7469" t="str">
            <v>F-C000601T01</v>
          </cell>
          <cell r="D7469" t="str">
            <v>SC61D</v>
          </cell>
          <cell r="F7469" t="str">
            <v>台</v>
          </cell>
        </row>
        <row r="7470">
          <cell r="C7470" t="str">
            <v>F-C000902E00</v>
          </cell>
          <cell r="D7470" t="str">
            <v>SC91DM</v>
          </cell>
          <cell r="F7470" t="str">
            <v>台</v>
          </cell>
        </row>
        <row r="7471">
          <cell r="C7471" t="str">
            <v>F-C000902E01</v>
          </cell>
          <cell r="D7471" t="str">
            <v>SC91DM</v>
          </cell>
          <cell r="F7471" t="str">
            <v>台</v>
          </cell>
        </row>
        <row r="7472">
          <cell r="C7472" t="str">
            <v>F-C000902T01</v>
          </cell>
          <cell r="D7472" t="str">
            <v>SC91DM</v>
          </cell>
          <cell r="F7472" t="str">
            <v>台</v>
          </cell>
        </row>
        <row r="7473">
          <cell r="C7473" t="str">
            <v>F-C001201E00</v>
          </cell>
          <cell r="D7473" t="str">
            <v>PS121</v>
          </cell>
          <cell r="F7473" t="str">
            <v>台</v>
          </cell>
        </row>
        <row r="7474">
          <cell r="C7474" t="str">
            <v>F-C001201E01</v>
          </cell>
          <cell r="D7474" t="str">
            <v>PS121</v>
          </cell>
          <cell r="F7474" t="str">
            <v>台</v>
          </cell>
        </row>
        <row r="7475">
          <cell r="C7475" t="str">
            <v>F-H000001E00</v>
          </cell>
          <cell r="D7475" t="str">
            <v>PTNET</v>
          </cell>
          <cell r="F7475" t="str">
            <v>台</v>
          </cell>
        </row>
        <row r="7476">
          <cell r="C7476" t="str">
            <v>F-H000001E01</v>
          </cell>
          <cell r="D7476" t="str">
            <v>PTNET</v>
          </cell>
          <cell r="F7476" t="str">
            <v>台</v>
          </cell>
        </row>
        <row r="7477">
          <cell r="C7477" t="str">
            <v>F-J000001E00</v>
          </cell>
          <cell r="D7477" t="str">
            <v>HD 1*8</v>
          </cell>
          <cell r="F7477" t="str">
            <v>台</v>
          </cell>
        </row>
        <row r="7478">
          <cell r="C7478" t="str">
            <v>F-J000001E01</v>
          </cell>
          <cell r="D7478" t="str">
            <v>HD 1*8</v>
          </cell>
          <cell r="F7478" t="str">
            <v>台</v>
          </cell>
        </row>
        <row r="7479">
          <cell r="C7479" t="str">
            <v>F-J000002E00</v>
          </cell>
          <cell r="D7479" t="str">
            <v>HDMI 3*1</v>
          </cell>
          <cell r="F7479" t="str">
            <v>台</v>
          </cell>
        </row>
        <row r="7480">
          <cell r="C7480" t="str">
            <v>F-J000002E01</v>
          </cell>
          <cell r="D7480" t="str">
            <v>HDMI 3*1</v>
          </cell>
          <cell r="F7480" t="str">
            <v>台</v>
          </cell>
        </row>
        <row r="7481">
          <cell r="C7481" t="str">
            <v>F-J000003E00</v>
          </cell>
          <cell r="D7481" t="str">
            <v>HDMI 5*1</v>
          </cell>
          <cell r="F7481" t="str">
            <v>台</v>
          </cell>
        </row>
        <row r="7482">
          <cell r="C7482" t="str">
            <v>F-J000003E01</v>
          </cell>
          <cell r="D7482" t="str">
            <v>HDMI 5*1</v>
          </cell>
          <cell r="F7482" t="str">
            <v>台</v>
          </cell>
        </row>
        <row r="7483">
          <cell r="C7483" t="str">
            <v>F-J000004E00</v>
          </cell>
          <cell r="D7483" t="str">
            <v>HDMI to VGA convertor</v>
          </cell>
          <cell r="F7483" t="str">
            <v>台</v>
          </cell>
        </row>
        <row r="7484">
          <cell r="C7484" t="str">
            <v>F-J000004E01</v>
          </cell>
          <cell r="D7484" t="str">
            <v>HDMI to VGA convertor</v>
          </cell>
          <cell r="F7484" t="str">
            <v>台</v>
          </cell>
        </row>
        <row r="7485">
          <cell r="C7485" t="str">
            <v>F-J000005E00</v>
          </cell>
          <cell r="D7485" t="str">
            <v>LKV352</v>
          </cell>
          <cell r="F7485" t="str">
            <v>台</v>
          </cell>
        </row>
        <row r="7486">
          <cell r="C7486" t="str">
            <v>F-J000005E01</v>
          </cell>
          <cell r="D7486" t="str">
            <v>LKV352</v>
          </cell>
          <cell r="F7486" t="str">
            <v>台</v>
          </cell>
        </row>
        <row r="7487">
          <cell r="C7487" t="str">
            <v>F-J000008E00</v>
          </cell>
          <cell r="D7487" t="str">
            <v>CS200</v>
          </cell>
          <cell r="F7487" t="str">
            <v>台</v>
          </cell>
        </row>
        <row r="7488">
          <cell r="C7488" t="str">
            <v>F-J000008E01</v>
          </cell>
          <cell r="D7488" t="str">
            <v>CS200</v>
          </cell>
          <cell r="F7488" t="str">
            <v>台</v>
          </cell>
        </row>
        <row r="7489">
          <cell r="C7489" t="str">
            <v>F-J000009E00</v>
          </cell>
          <cell r="D7489" t="str">
            <v>CSY2</v>
          </cell>
          <cell r="F7489" t="str">
            <v>台</v>
          </cell>
        </row>
        <row r="7490">
          <cell r="C7490" t="str">
            <v>F-J000009E01</v>
          </cell>
          <cell r="D7490" t="str">
            <v>CSY2</v>
          </cell>
          <cell r="F7490" t="str">
            <v>台</v>
          </cell>
        </row>
        <row r="7491">
          <cell r="C7491" t="str">
            <v>F-J000012E00</v>
          </cell>
          <cell r="D7491" t="str">
            <v>CHS2</v>
          </cell>
          <cell r="F7491" t="str">
            <v>台</v>
          </cell>
        </row>
        <row r="7492">
          <cell r="C7492" t="str">
            <v>F-J000012E01</v>
          </cell>
          <cell r="D7492" t="str">
            <v>CHS2</v>
          </cell>
          <cell r="F7492" t="str">
            <v>台</v>
          </cell>
        </row>
        <row r="7493">
          <cell r="C7493" t="str">
            <v>F-M010401E00</v>
          </cell>
          <cell r="D7493" t="str">
            <v>MCV44A</v>
          </cell>
          <cell r="F7493" t="str">
            <v>台</v>
          </cell>
        </row>
        <row r="7494">
          <cell r="C7494" t="str">
            <v>F-M010401E01</v>
          </cell>
          <cell r="D7494" t="str">
            <v>MCV44A</v>
          </cell>
          <cell r="F7494" t="str">
            <v>台</v>
          </cell>
        </row>
        <row r="7495">
          <cell r="C7495" t="str">
            <v>F-M010801E00</v>
          </cell>
          <cell r="D7495" t="str">
            <v>MCV84A</v>
          </cell>
          <cell r="F7495" t="str">
            <v>台</v>
          </cell>
        </row>
        <row r="7496">
          <cell r="C7496" t="str">
            <v>F-M010801E01</v>
          </cell>
          <cell r="D7496" t="str">
            <v>MCV84A</v>
          </cell>
          <cell r="F7496" t="str">
            <v>台</v>
          </cell>
        </row>
        <row r="7497">
          <cell r="C7497" t="str">
            <v>F-M010801T01</v>
          </cell>
          <cell r="D7497" t="str">
            <v>MCV84A</v>
          </cell>
          <cell r="F7497" t="str">
            <v>台</v>
          </cell>
        </row>
        <row r="7498">
          <cell r="C7498" t="str">
            <v>F-M010802E00</v>
          </cell>
          <cell r="D7498" t="str">
            <v>MCV88</v>
          </cell>
          <cell r="F7498" t="str">
            <v>台</v>
          </cell>
        </row>
        <row r="7499">
          <cell r="C7499" t="str">
            <v>F-M010802E01</v>
          </cell>
          <cell r="D7499" t="str">
            <v>MCV88</v>
          </cell>
          <cell r="F7499" t="str">
            <v>台</v>
          </cell>
        </row>
        <row r="7500">
          <cell r="C7500" t="str">
            <v>F-M010803E00</v>
          </cell>
          <cell r="D7500" t="str">
            <v>MCV88A</v>
          </cell>
          <cell r="F7500" t="str">
            <v>台</v>
          </cell>
        </row>
        <row r="7501">
          <cell r="C7501" t="str">
            <v>F-M010803E01</v>
          </cell>
          <cell r="D7501" t="str">
            <v>MCV88A</v>
          </cell>
          <cell r="F7501" t="str">
            <v>台</v>
          </cell>
        </row>
        <row r="7502">
          <cell r="C7502" t="str">
            <v>F-M010803T01</v>
          </cell>
          <cell r="D7502" t="str">
            <v>MCV88A</v>
          </cell>
          <cell r="F7502" t="str">
            <v>台</v>
          </cell>
        </row>
        <row r="7503">
          <cell r="C7503" t="str">
            <v>F-M010804E00</v>
          </cell>
          <cell r="D7503" t="str">
            <v>MCV48A</v>
          </cell>
          <cell r="F7503" t="str">
            <v>台</v>
          </cell>
        </row>
        <row r="7504">
          <cell r="C7504" t="str">
            <v>F-M010804E01</v>
          </cell>
          <cell r="D7504" t="str">
            <v>MCV48A</v>
          </cell>
          <cell r="F7504" t="str">
            <v>台</v>
          </cell>
        </row>
        <row r="7505">
          <cell r="C7505" t="str">
            <v>F-M011601E00</v>
          </cell>
          <cell r="D7505" t="str">
            <v>MCV816A</v>
          </cell>
          <cell r="F7505" t="str">
            <v>台</v>
          </cell>
        </row>
        <row r="7506">
          <cell r="C7506" t="str">
            <v>F-M011601E01</v>
          </cell>
          <cell r="D7506" t="str">
            <v>MCV816A</v>
          </cell>
          <cell r="F7506" t="str">
            <v>台</v>
          </cell>
        </row>
        <row r="7507">
          <cell r="C7507" t="str">
            <v>F-M011602E00</v>
          </cell>
          <cell r="D7507" t="str">
            <v>MCV168</v>
          </cell>
          <cell r="F7507" t="str">
            <v>台</v>
          </cell>
        </row>
        <row r="7508">
          <cell r="C7508" t="str">
            <v>F-M011602E01</v>
          </cell>
          <cell r="D7508" t="str">
            <v>MCV168</v>
          </cell>
          <cell r="F7508" t="str">
            <v>台</v>
          </cell>
        </row>
        <row r="7509">
          <cell r="C7509" t="str">
            <v>F-M011603E00</v>
          </cell>
          <cell r="D7509" t="str">
            <v>MCV168A</v>
          </cell>
          <cell r="F7509" t="str">
            <v>台</v>
          </cell>
        </row>
        <row r="7510">
          <cell r="C7510" t="str">
            <v>F-M011603E01</v>
          </cell>
          <cell r="D7510" t="str">
            <v>MCV168A</v>
          </cell>
          <cell r="F7510" t="str">
            <v>台</v>
          </cell>
        </row>
        <row r="7511">
          <cell r="C7511" t="str">
            <v>F-M011604E00</v>
          </cell>
          <cell r="D7511" t="str">
            <v>MCV1616</v>
          </cell>
          <cell r="F7511" t="str">
            <v>台</v>
          </cell>
        </row>
        <row r="7512">
          <cell r="C7512" t="str">
            <v>F-M011604E01</v>
          </cell>
          <cell r="D7512" t="str">
            <v>MCV1616</v>
          </cell>
          <cell r="F7512" t="str">
            <v>台</v>
          </cell>
        </row>
        <row r="7513">
          <cell r="C7513" t="str">
            <v>F-M011605E00</v>
          </cell>
          <cell r="D7513" t="str">
            <v>MCV1616A</v>
          </cell>
          <cell r="F7513" t="str">
            <v>台</v>
          </cell>
        </row>
        <row r="7514">
          <cell r="C7514" t="str">
            <v>F-M011605E01</v>
          </cell>
          <cell r="D7514" t="str">
            <v>MCV1616A</v>
          </cell>
          <cell r="F7514" t="str">
            <v>台</v>
          </cell>
        </row>
        <row r="7515">
          <cell r="C7515" t="str">
            <v>F-M011605T01</v>
          </cell>
          <cell r="D7515" t="str">
            <v>MCV1616A</v>
          </cell>
          <cell r="F7515" t="str">
            <v>台</v>
          </cell>
        </row>
        <row r="7516">
          <cell r="C7516" t="str">
            <v>F-M013201E00</v>
          </cell>
          <cell r="D7516" t="str">
            <v>MCV248</v>
          </cell>
          <cell r="F7516" t="str">
            <v>台</v>
          </cell>
        </row>
        <row r="7517">
          <cell r="C7517" t="str">
            <v>F-M013201E01</v>
          </cell>
          <cell r="D7517" t="str">
            <v>MCV248</v>
          </cell>
          <cell r="F7517" t="str">
            <v>台</v>
          </cell>
        </row>
        <row r="7518">
          <cell r="C7518" t="str">
            <v>F-M013202E00</v>
          </cell>
          <cell r="D7518" t="str">
            <v>MCV2416</v>
          </cell>
          <cell r="F7518" t="str">
            <v>台</v>
          </cell>
        </row>
        <row r="7519">
          <cell r="C7519" t="str">
            <v>F-M013202E01</v>
          </cell>
          <cell r="D7519" t="str">
            <v>MCV2416</v>
          </cell>
          <cell r="F7519" t="str">
            <v>台</v>
          </cell>
        </row>
        <row r="7520">
          <cell r="C7520" t="str">
            <v>F-M013203E00</v>
          </cell>
          <cell r="D7520" t="str">
            <v>MCV2416A</v>
          </cell>
          <cell r="F7520" t="str">
            <v>台</v>
          </cell>
        </row>
        <row r="7521">
          <cell r="C7521" t="str">
            <v>F-M013203E01</v>
          </cell>
          <cell r="D7521" t="str">
            <v>MCV2416A</v>
          </cell>
          <cell r="F7521" t="str">
            <v>台</v>
          </cell>
        </row>
        <row r="7522">
          <cell r="C7522" t="str">
            <v>F-M013204E00</v>
          </cell>
          <cell r="D7522" t="str">
            <v>MCV2424</v>
          </cell>
          <cell r="F7522" t="str">
            <v>台</v>
          </cell>
        </row>
        <row r="7523">
          <cell r="C7523" t="str">
            <v>F-M013204E01</v>
          </cell>
          <cell r="D7523" t="str">
            <v>MCV2424</v>
          </cell>
          <cell r="F7523" t="str">
            <v>台</v>
          </cell>
        </row>
        <row r="7524">
          <cell r="C7524" t="str">
            <v>F-M013205E00</v>
          </cell>
          <cell r="D7524" t="str">
            <v>MCV2424A</v>
          </cell>
          <cell r="F7524" t="str">
            <v>台</v>
          </cell>
        </row>
        <row r="7525">
          <cell r="C7525" t="str">
            <v>F-M013205E01</v>
          </cell>
          <cell r="D7525" t="str">
            <v>MCV2424A</v>
          </cell>
          <cell r="F7525" t="str">
            <v>台</v>
          </cell>
        </row>
        <row r="7526">
          <cell r="C7526" t="str">
            <v>F-M013206E00</v>
          </cell>
          <cell r="D7526" t="str">
            <v>MCV328</v>
          </cell>
          <cell r="F7526" t="str">
            <v>台</v>
          </cell>
        </row>
        <row r="7527">
          <cell r="C7527" t="str">
            <v>F-M013206E01</v>
          </cell>
          <cell r="D7527" t="str">
            <v>MCV328</v>
          </cell>
          <cell r="F7527" t="str">
            <v>台</v>
          </cell>
        </row>
        <row r="7528">
          <cell r="C7528" t="str">
            <v>F-M013207E00</v>
          </cell>
          <cell r="D7528" t="str">
            <v>MCV328A</v>
          </cell>
          <cell r="F7528" t="str">
            <v>台</v>
          </cell>
        </row>
        <row r="7529">
          <cell r="C7529" t="str">
            <v>F-M013207E01</v>
          </cell>
          <cell r="D7529" t="str">
            <v>MCV328A</v>
          </cell>
          <cell r="F7529" t="str">
            <v>台</v>
          </cell>
        </row>
        <row r="7530">
          <cell r="C7530" t="str">
            <v>F-M013208E00</v>
          </cell>
          <cell r="D7530" t="str">
            <v>MCV3216</v>
          </cell>
          <cell r="F7530" t="str">
            <v>台</v>
          </cell>
        </row>
        <row r="7531">
          <cell r="C7531" t="str">
            <v>F-M013208E01</v>
          </cell>
          <cell r="D7531" t="str">
            <v>MCV3216</v>
          </cell>
          <cell r="F7531" t="str">
            <v>台</v>
          </cell>
        </row>
        <row r="7532">
          <cell r="C7532" t="str">
            <v>F-M013209E00</v>
          </cell>
          <cell r="D7532" t="str">
            <v>MCV3216A</v>
          </cell>
          <cell r="F7532" t="str">
            <v>台</v>
          </cell>
        </row>
        <row r="7533">
          <cell r="C7533" t="str">
            <v>F-M013209E01</v>
          </cell>
          <cell r="D7533" t="str">
            <v>MCV3216A</v>
          </cell>
          <cell r="F7533" t="str">
            <v>台</v>
          </cell>
        </row>
        <row r="7534">
          <cell r="C7534" t="str">
            <v>F-M013210E00</v>
          </cell>
          <cell r="D7534" t="str">
            <v>MCV3224</v>
          </cell>
          <cell r="F7534" t="str">
            <v>台</v>
          </cell>
        </row>
        <row r="7535">
          <cell r="C7535" t="str">
            <v>F-M013210E01</v>
          </cell>
          <cell r="D7535" t="str">
            <v>MCV3224</v>
          </cell>
          <cell r="F7535" t="str">
            <v>台</v>
          </cell>
        </row>
        <row r="7536">
          <cell r="C7536" t="str">
            <v>F-M013211E00</v>
          </cell>
          <cell r="D7536" t="str">
            <v>MCV3224A</v>
          </cell>
          <cell r="F7536" t="str">
            <v>台</v>
          </cell>
        </row>
        <row r="7537">
          <cell r="C7537" t="str">
            <v>F-M013211E01</v>
          </cell>
          <cell r="D7537" t="str">
            <v>MCV3224A</v>
          </cell>
          <cell r="F7537" t="str">
            <v>台</v>
          </cell>
        </row>
        <row r="7538">
          <cell r="C7538" t="str">
            <v>F-M013212E00</v>
          </cell>
          <cell r="D7538" t="str">
            <v>MCV3232</v>
          </cell>
          <cell r="F7538" t="str">
            <v>台</v>
          </cell>
        </row>
        <row r="7539">
          <cell r="C7539" t="str">
            <v>F-M013212E01</v>
          </cell>
          <cell r="D7539" t="str">
            <v>MCV3232</v>
          </cell>
          <cell r="F7539" t="str">
            <v>台</v>
          </cell>
        </row>
        <row r="7540">
          <cell r="C7540" t="str">
            <v>F-M013213E00</v>
          </cell>
          <cell r="D7540" t="str">
            <v>MCV3232A</v>
          </cell>
          <cell r="F7540" t="str">
            <v>台</v>
          </cell>
        </row>
        <row r="7541">
          <cell r="C7541" t="str">
            <v>F-M013213E01</v>
          </cell>
          <cell r="D7541" t="str">
            <v>MCV3232A</v>
          </cell>
          <cell r="F7541" t="str">
            <v>台</v>
          </cell>
        </row>
        <row r="7542">
          <cell r="C7542" t="str">
            <v>F-M016401E00</v>
          </cell>
          <cell r="D7542" t="str">
            <v>MCV6424A</v>
          </cell>
          <cell r="F7542" t="str">
            <v>台</v>
          </cell>
        </row>
        <row r="7543">
          <cell r="C7543" t="str">
            <v>F-M016401E01</v>
          </cell>
          <cell r="D7543" t="str">
            <v>MCV6424A</v>
          </cell>
          <cell r="F7543" t="str">
            <v>台</v>
          </cell>
        </row>
        <row r="7544">
          <cell r="C7544" t="str">
            <v>F-M016402E00</v>
          </cell>
          <cell r="D7544" t="str">
            <v>MCV6432A</v>
          </cell>
          <cell r="F7544" t="str">
            <v>台</v>
          </cell>
        </row>
        <row r="7545">
          <cell r="C7545" t="str">
            <v>F-M016402E01</v>
          </cell>
          <cell r="D7545" t="str">
            <v>MCV6432A</v>
          </cell>
          <cell r="F7545" t="str">
            <v>台</v>
          </cell>
        </row>
        <row r="7546">
          <cell r="C7546" t="str">
            <v>F-M016403E00</v>
          </cell>
          <cell r="D7546" t="str">
            <v>MCV6448A</v>
          </cell>
          <cell r="F7546" t="str">
            <v>台</v>
          </cell>
        </row>
        <row r="7547">
          <cell r="C7547" t="str">
            <v>F-M016403E01</v>
          </cell>
          <cell r="D7547" t="str">
            <v>MCV6448A</v>
          </cell>
          <cell r="F7547" t="str">
            <v>台</v>
          </cell>
        </row>
        <row r="7548">
          <cell r="C7548" t="str">
            <v>F-M016404E00</v>
          </cell>
          <cell r="D7548" t="str">
            <v>MCV6464A</v>
          </cell>
          <cell r="F7548" t="str">
            <v>台</v>
          </cell>
        </row>
        <row r="7549">
          <cell r="C7549" t="str">
            <v>F-M016404E01</v>
          </cell>
          <cell r="D7549" t="str">
            <v>MCV6464A</v>
          </cell>
          <cell r="F7549" t="str">
            <v>台</v>
          </cell>
        </row>
        <row r="7550">
          <cell r="C7550" t="str">
            <v>F-M020401E00</v>
          </cell>
          <cell r="D7550" t="str">
            <v>MVG44A</v>
          </cell>
          <cell r="F7550" t="str">
            <v>台</v>
          </cell>
        </row>
        <row r="7551">
          <cell r="C7551" t="str">
            <v>F-M020401E01</v>
          </cell>
          <cell r="D7551" t="str">
            <v>MVG44A</v>
          </cell>
          <cell r="F7551" t="str">
            <v>台</v>
          </cell>
        </row>
        <row r="7552">
          <cell r="C7552" t="str">
            <v>F-M020801E00</v>
          </cell>
          <cell r="D7552" t="str">
            <v>MVG82A</v>
          </cell>
          <cell r="F7552" t="str">
            <v>台</v>
          </cell>
        </row>
        <row r="7553">
          <cell r="C7553" t="str">
            <v>F-M020801E01</v>
          </cell>
          <cell r="D7553" t="str">
            <v>MVG82A</v>
          </cell>
          <cell r="F7553" t="str">
            <v>台</v>
          </cell>
        </row>
        <row r="7554">
          <cell r="C7554" t="str">
            <v>F-M020802E00</v>
          </cell>
          <cell r="D7554" t="str">
            <v>MVG84A</v>
          </cell>
          <cell r="F7554" t="str">
            <v>台</v>
          </cell>
        </row>
        <row r="7555">
          <cell r="C7555" t="str">
            <v>F-M020802E01</v>
          </cell>
          <cell r="D7555" t="str">
            <v>MVG84A</v>
          </cell>
          <cell r="F7555" t="str">
            <v>台</v>
          </cell>
        </row>
        <row r="7556">
          <cell r="C7556" t="str">
            <v>F-M020802T01</v>
          </cell>
          <cell r="D7556" t="str">
            <v>MVG84A</v>
          </cell>
          <cell r="F7556" t="str">
            <v>台</v>
          </cell>
        </row>
        <row r="7557">
          <cell r="C7557" t="str">
            <v>F-M020803E00</v>
          </cell>
          <cell r="D7557" t="str">
            <v>MVG88</v>
          </cell>
          <cell r="F7557" t="str">
            <v>台</v>
          </cell>
        </row>
        <row r="7558">
          <cell r="C7558" t="str">
            <v>F-M020803E01</v>
          </cell>
          <cell r="D7558" t="str">
            <v>MVG88</v>
          </cell>
          <cell r="F7558" t="str">
            <v>台</v>
          </cell>
        </row>
        <row r="7559">
          <cell r="C7559" t="str">
            <v>F-M020803T01</v>
          </cell>
          <cell r="D7559" t="str">
            <v>MVG88</v>
          </cell>
          <cell r="F7559" t="str">
            <v>台</v>
          </cell>
        </row>
        <row r="7560">
          <cell r="C7560" t="str">
            <v>F-M020804E00</v>
          </cell>
          <cell r="D7560" t="str">
            <v>MVG88A</v>
          </cell>
          <cell r="F7560" t="str">
            <v>台</v>
          </cell>
        </row>
        <row r="7561">
          <cell r="C7561" t="str">
            <v>F-M020804E01</v>
          </cell>
          <cell r="D7561" t="str">
            <v>MVG88A</v>
          </cell>
          <cell r="F7561" t="str">
            <v>台</v>
          </cell>
        </row>
        <row r="7562">
          <cell r="C7562" t="str">
            <v>F-M020804T01</v>
          </cell>
          <cell r="D7562" t="str">
            <v>MVG88A</v>
          </cell>
          <cell r="F7562" t="str">
            <v>台</v>
          </cell>
        </row>
        <row r="7563">
          <cell r="C7563" t="str">
            <v>F-M020805E00</v>
          </cell>
          <cell r="D7563" t="str">
            <v>MVG84PA</v>
          </cell>
          <cell r="F7563" t="str">
            <v>台</v>
          </cell>
        </row>
        <row r="7564">
          <cell r="C7564" t="str">
            <v>F-M020805E01</v>
          </cell>
          <cell r="D7564" t="str">
            <v>MVG84PA</v>
          </cell>
          <cell r="F7564" t="str">
            <v>台</v>
          </cell>
        </row>
        <row r="7565">
          <cell r="C7565" t="str">
            <v>F-M020806E00</v>
          </cell>
          <cell r="D7565" t="str">
            <v>MVG88PA</v>
          </cell>
          <cell r="F7565" t="str">
            <v>台</v>
          </cell>
        </row>
        <row r="7566">
          <cell r="C7566" t="str">
            <v>F-M020806E01</v>
          </cell>
          <cell r="D7566" t="str">
            <v>MVG88PA</v>
          </cell>
          <cell r="F7566" t="str">
            <v>台</v>
          </cell>
        </row>
        <row r="7567">
          <cell r="C7567" t="str">
            <v>F-M030801E00</v>
          </cell>
          <cell r="D7567" t="str">
            <v>MRG84A</v>
          </cell>
          <cell r="F7567" t="str">
            <v>台</v>
          </cell>
        </row>
        <row r="7568">
          <cell r="C7568" t="str">
            <v>F-M030801E01</v>
          </cell>
          <cell r="D7568" t="str">
            <v>MRG84A</v>
          </cell>
          <cell r="F7568" t="str">
            <v>台</v>
          </cell>
        </row>
        <row r="7569">
          <cell r="C7569" t="str">
            <v>F-M030802E00</v>
          </cell>
          <cell r="D7569" t="str">
            <v>MRG88</v>
          </cell>
          <cell r="F7569" t="str">
            <v>台</v>
          </cell>
        </row>
        <row r="7570">
          <cell r="C7570" t="str">
            <v>F-M030802E01</v>
          </cell>
          <cell r="D7570" t="str">
            <v>MRG88</v>
          </cell>
          <cell r="F7570" t="str">
            <v>台</v>
          </cell>
        </row>
        <row r="7571">
          <cell r="C7571" t="str">
            <v>F-M030803E00</v>
          </cell>
          <cell r="D7571" t="str">
            <v>MRG88A</v>
          </cell>
          <cell r="F7571" t="str">
            <v>台</v>
          </cell>
        </row>
        <row r="7572">
          <cell r="C7572" t="str">
            <v>F-M030803E01</v>
          </cell>
          <cell r="D7572" t="str">
            <v>MRG88A</v>
          </cell>
          <cell r="F7572" t="str">
            <v>台</v>
          </cell>
        </row>
        <row r="7573">
          <cell r="C7573" t="str">
            <v>F-M030803T01</v>
          </cell>
          <cell r="D7573" t="str">
            <v>MRG88A</v>
          </cell>
          <cell r="F7573" t="str">
            <v>台</v>
          </cell>
        </row>
        <row r="7574">
          <cell r="C7574" t="str">
            <v>F-M030804E00</v>
          </cell>
          <cell r="D7574" t="str">
            <v>MRG84PA</v>
          </cell>
          <cell r="F7574" t="str">
            <v>台</v>
          </cell>
        </row>
        <row r="7575">
          <cell r="C7575" t="str">
            <v>F-M030804E01</v>
          </cell>
          <cell r="D7575" t="str">
            <v>MRG84PA</v>
          </cell>
          <cell r="F7575" t="str">
            <v>台</v>
          </cell>
        </row>
        <row r="7576">
          <cell r="C7576" t="str">
            <v>F-M030805E00</v>
          </cell>
          <cell r="D7576" t="str">
            <v>MRG88PA</v>
          </cell>
          <cell r="F7576" t="str">
            <v>台</v>
          </cell>
        </row>
        <row r="7577">
          <cell r="C7577" t="str">
            <v>F-M030805E01</v>
          </cell>
          <cell r="D7577" t="str">
            <v>MRG88PA</v>
          </cell>
          <cell r="F7577" t="str">
            <v>台</v>
          </cell>
        </row>
        <row r="7578">
          <cell r="C7578" t="str">
            <v>F-M031601E00</v>
          </cell>
          <cell r="D7578" t="str">
            <v>MRG164A</v>
          </cell>
          <cell r="F7578" t="str">
            <v>台</v>
          </cell>
        </row>
        <row r="7579">
          <cell r="C7579" t="str">
            <v>F-M031601E01</v>
          </cell>
          <cell r="D7579" t="str">
            <v>MRG164A</v>
          </cell>
          <cell r="F7579" t="str">
            <v>台</v>
          </cell>
        </row>
        <row r="7580">
          <cell r="C7580" t="str">
            <v>F-M031602E00</v>
          </cell>
          <cell r="D7580" t="str">
            <v>MRG168</v>
          </cell>
          <cell r="F7580" t="str">
            <v>台</v>
          </cell>
        </row>
        <row r="7581">
          <cell r="C7581" t="str">
            <v>F-M031602E01</v>
          </cell>
          <cell r="D7581" t="str">
            <v>MRG168</v>
          </cell>
          <cell r="F7581" t="str">
            <v>台</v>
          </cell>
        </row>
        <row r="7582">
          <cell r="C7582" t="str">
            <v>F-M031603E00</v>
          </cell>
          <cell r="D7582" t="str">
            <v>MRG168A</v>
          </cell>
          <cell r="F7582" t="str">
            <v>台</v>
          </cell>
        </row>
        <row r="7583">
          <cell r="C7583" t="str">
            <v>F-M031603E01</v>
          </cell>
          <cell r="D7583" t="str">
            <v>MRG168A</v>
          </cell>
          <cell r="F7583" t="str">
            <v>台</v>
          </cell>
        </row>
        <row r="7584">
          <cell r="C7584" t="str">
            <v>F-M031604E00</v>
          </cell>
          <cell r="D7584" t="str">
            <v>MRG1616</v>
          </cell>
          <cell r="F7584" t="str">
            <v>台</v>
          </cell>
        </row>
        <row r="7585">
          <cell r="C7585" t="str">
            <v>F-M031604E01</v>
          </cell>
          <cell r="D7585" t="str">
            <v>MRG1616</v>
          </cell>
          <cell r="F7585" t="str">
            <v>台</v>
          </cell>
        </row>
        <row r="7586">
          <cell r="C7586" t="str">
            <v>F-M031605E00</v>
          </cell>
          <cell r="D7586" t="str">
            <v>MRG1616A</v>
          </cell>
          <cell r="F7586" t="str">
            <v>台</v>
          </cell>
        </row>
        <row r="7587">
          <cell r="C7587" t="str">
            <v>F-M031605E01</v>
          </cell>
          <cell r="D7587" t="str">
            <v>MRG1616A</v>
          </cell>
          <cell r="F7587" t="str">
            <v>台</v>
          </cell>
        </row>
        <row r="7588">
          <cell r="C7588" t="str">
            <v>F-M031605T01</v>
          </cell>
          <cell r="D7588" t="str">
            <v>MRG1616A</v>
          </cell>
          <cell r="F7588" t="str">
            <v>台</v>
          </cell>
        </row>
        <row r="7589">
          <cell r="C7589" t="str">
            <v>F-M032801E00</v>
          </cell>
          <cell r="D7589" t="str">
            <v>MRG12864</v>
          </cell>
          <cell r="F7589" t="str">
            <v>台</v>
          </cell>
        </row>
        <row r="7590">
          <cell r="C7590" t="str">
            <v>F-M032801E01</v>
          </cell>
          <cell r="D7590" t="str">
            <v>MRG12864</v>
          </cell>
          <cell r="F7590" t="str">
            <v>台</v>
          </cell>
        </row>
        <row r="7591">
          <cell r="C7591" t="str">
            <v>F-M032802E00</v>
          </cell>
          <cell r="D7591" t="str">
            <v>MRG9696</v>
          </cell>
          <cell r="F7591" t="str">
            <v>台</v>
          </cell>
        </row>
        <row r="7592">
          <cell r="C7592" t="str">
            <v>F-M032802E01</v>
          </cell>
          <cell r="D7592" t="str">
            <v>MRG9696</v>
          </cell>
          <cell r="F7592" t="str">
            <v>台</v>
          </cell>
        </row>
        <row r="7593">
          <cell r="C7593" t="str">
            <v>F-M032803E00</v>
          </cell>
          <cell r="D7593" t="str">
            <v>MRG12896</v>
          </cell>
          <cell r="F7593" t="str">
            <v>台</v>
          </cell>
        </row>
        <row r="7594">
          <cell r="C7594" t="str">
            <v>F-M032803E01</v>
          </cell>
          <cell r="D7594" t="str">
            <v>MRG12896</v>
          </cell>
          <cell r="F7594" t="str">
            <v>台</v>
          </cell>
        </row>
        <row r="7595">
          <cell r="C7595" t="str">
            <v>F-M032804E00</v>
          </cell>
          <cell r="D7595" t="str">
            <v>MRG128128</v>
          </cell>
          <cell r="F7595" t="str">
            <v>台</v>
          </cell>
        </row>
        <row r="7596">
          <cell r="C7596" t="str">
            <v>F-M032804E01</v>
          </cell>
          <cell r="D7596" t="str">
            <v>MRG128128</v>
          </cell>
          <cell r="F7596" t="str">
            <v>台</v>
          </cell>
        </row>
        <row r="7597">
          <cell r="C7597" t="str">
            <v>F-M032805E00</v>
          </cell>
          <cell r="D7597" t="str">
            <v>MRG12864A</v>
          </cell>
          <cell r="F7597" t="str">
            <v>台</v>
          </cell>
        </row>
        <row r="7598">
          <cell r="C7598" t="str">
            <v>F-M032805E01</v>
          </cell>
          <cell r="D7598" t="str">
            <v>MRG12864A</v>
          </cell>
          <cell r="F7598" t="str">
            <v>台</v>
          </cell>
        </row>
        <row r="7599">
          <cell r="C7599" t="str">
            <v>F-M033201E00</v>
          </cell>
          <cell r="D7599" t="str">
            <v>MRG328</v>
          </cell>
          <cell r="F7599" t="str">
            <v>台</v>
          </cell>
        </row>
        <row r="7600">
          <cell r="C7600" t="str">
            <v>F-M033201E01</v>
          </cell>
          <cell r="D7600" t="str">
            <v>MRG328</v>
          </cell>
          <cell r="F7600" t="str">
            <v>台</v>
          </cell>
        </row>
        <row r="7601">
          <cell r="C7601" t="str">
            <v>F-M033202E00</v>
          </cell>
          <cell r="D7601" t="str">
            <v>MRG2424</v>
          </cell>
          <cell r="F7601" t="str">
            <v>台</v>
          </cell>
        </row>
        <row r="7602">
          <cell r="C7602" t="str">
            <v>F-M033202E01</v>
          </cell>
          <cell r="D7602" t="str">
            <v>MRG2424</v>
          </cell>
          <cell r="F7602" t="str">
            <v>台</v>
          </cell>
        </row>
        <row r="7603">
          <cell r="C7603" t="str">
            <v>F-M033203E00</v>
          </cell>
          <cell r="D7603" t="str">
            <v>MRG3232</v>
          </cell>
          <cell r="F7603" t="str">
            <v>台</v>
          </cell>
        </row>
        <row r="7604">
          <cell r="C7604" t="str">
            <v>F-M033203E01</v>
          </cell>
          <cell r="D7604" t="str">
            <v>MRG3232</v>
          </cell>
          <cell r="F7604" t="str">
            <v>台</v>
          </cell>
        </row>
        <row r="7605">
          <cell r="C7605" t="str">
            <v>F-M033204E00</v>
          </cell>
          <cell r="D7605" t="str">
            <v>MRG3232A</v>
          </cell>
          <cell r="F7605" t="str">
            <v>台</v>
          </cell>
        </row>
        <row r="7606">
          <cell r="C7606" t="str">
            <v>F-M033204E01</v>
          </cell>
          <cell r="D7606" t="str">
            <v>MRG3232A</v>
          </cell>
          <cell r="F7606" t="str">
            <v>台</v>
          </cell>
        </row>
        <row r="7607">
          <cell r="C7607" t="str">
            <v>F-M033205E00</v>
          </cell>
          <cell r="D7607" t="str">
            <v>MRG3216A</v>
          </cell>
          <cell r="F7607" t="str">
            <v>台</v>
          </cell>
        </row>
        <row r="7608">
          <cell r="C7608" t="str">
            <v>F-M033205E01</v>
          </cell>
          <cell r="D7608" t="str">
            <v>MRG3216A</v>
          </cell>
          <cell r="F7608" t="str">
            <v>台</v>
          </cell>
        </row>
        <row r="7609">
          <cell r="C7609" t="str">
            <v>F-M033205T01</v>
          </cell>
          <cell r="D7609" t="str">
            <v>MRG3216A</v>
          </cell>
          <cell r="F7609" t="str">
            <v>台</v>
          </cell>
        </row>
        <row r="7610">
          <cell r="C7610" t="str">
            <v>F-M033206E00</v>
          </cell>
          <cell r="D7610" t="str">
            <v>MRG2416A</v>
          </cell>
          <cell r="F7610" t="str">
            <v>台</v>
          </cell>
        </row>
        <row r="7611">
          <cell r="C7611" t="str">
            <v>F-M033206E01</v>
          </cell>
          <cell r="D7611" t="str">
            <v>MRG2416A</v>
          </cell>
          <cell r="F7611" t="str">
            <v>台</v>
          </cell>
        </row>
        <row r="7612">
          <cell r="C7612" t="str">
            <v>F-M033206T01</v>
          </cell>
          <cell r="D7612" t="str">
            <v>MRG2416A</v>
          </cell>
          <cell r="F7612" t="str">
            <v>台</v>
          </cell>
        </row>
        <row r="7613">
          <cell r="C7613" t="str">
            <v>F-M036401E00</v>
          </cell>
          <cell r="D7613" t="str">
            <v>MRG4848-N</v>
          </cell>
          <cell r="F7613" t="str">
            <v>台</v>
          </cell>
        </row>
        <row r="7614">
          <cell r="C7614" t="str">
            <v>F-M036401E01</v>
          </cell>
          <cell r="D7614" t="str">
            <v>MRG4848-N</v>
          </cell>
          <cell r="F7614" t="str">
            <v>台</v>
          </cell>
        </row>
        <row r="7615">
          <cell r="C7615" t="str">
            <v>F-M036402E00</v>
          </cell>
          <cell r="D7615" t="str">
            <v>MRG6424</v>
          </cell>
          <cell r="F7615" t="str">
            <v>台</v>
          </cell>
        </row>
        <row r="7616">
          <cell r="C7616" t="str">
            <v>F-M036402E01</v>
          </cell>
          <cell r="D7616" t="str">
            <v>MRG6424</v>
          </cell>
          <cell r="F7616" t="str">
            <v>台</v>
          </cell>
        </row>
        <row r="7617">
          <cell r="C7617" t="str">
            <v>F-M036403E00</v>
          </cell>
          <cell r="D7617" t="str">
            <v>MRG6448</v>
          </cell>
          <cell r="F7617" t="str">
            <v>台</v>
          </cell>
        </row>
        <row r="7618">
          <cell r="C7618" t="str">
            <v>F-M036403E01</v>
          </cell>
          <cell r="D7618" t="str">
            <v>MRG6448</v>
          </cell>
          <cell r="F7618" t="str">
            <v>台</v>
          </cell>
        </row>
        <row r="7619">
          <cell r="C7619" t="str">
            <v>F-M036404E00</v>
          </cell>
          <cell r="D7619" t="str">
            <v>MRG6464</v>
          </cell>
          <cell r="F7619" t="str">
            <v>台</v>
          </cell>
        </row>
        <row r="7620">
          <cell r="C7620" t="str">
            <v>F-M036404E01</v>
          </cell>
          <cell r="D7620" t="str">
            <v>MRG6464</v>
          </cell>
          <cell r="F7620" t="str">
            <v>台</v>
          </cell>
        </row>
        <row r="7621">
          <cell r="C7621" t="str">
            <v>F-M040402E00</v>
          </cell>
          <cell r="D7621" t="str">
            <v>MDV44</v>
          </cell>
          <cell r="F7621" t="str">
            <v>台</v>
          </cell>
        </row>
        <row r="7622">
          <cell r="C7622" t="str">
            <v>F-M040402E01</v>
          </cell>
          <cell r="D7622" t="str">
            <v>MDV44</v>
          </cell>
          <cell r="F7622" t="str">
            <v>台</v>
          </cell>
        </row>
        <row r="7623">
          <cell r="C7623" t="str">
            <v>F-M040403E00</v>
          </cell>
          <cell r="D7623" t="str">
            <v>MDV44A</v>
          </cell>
          <cell r="F7623" t="str">
            <v>台</v>
          </cell>
        </row>
        <row r="7624">
          <cell r="C7624" t="str">
            <v>F-M040403E01</v>
          </cell>
          <cell r="D7624" t="str">
            <v>MDV44A</v>
          </cell>
          <cell r="F7624" t="str">
            <v>台</v>
          </cell>
        </row>
        <row r="7625">
          <cell r="C7625" t="str">
            <v>F-M040403T01</v>
          </cell>
          <cell r="D7625" t="str">
            <v>MDV44A</v>
          </cell>
          <cell r="F7625" t="str">
            <v>台</v>
          </cell>
        </row>
        <row r="7626">
          <cell r="C7626" t="str">
            <v>F-M040801E00</v>
          </cell>
          <cell r="D7626" t="str">
            <v>MDV88</v>
          </cell>
          <cell r="F7626" t="str">
            <v>台</v>
          </cell>
        </row>
        <row r="7627">
          <cell r="C7627" t="str">
            <v>F-M040801E01</v>
          </cell>
          <cell r="D7627" t="str">
            <v>MDV88</v>
          </cell>
          <cell r="F7627" t="str">
            <v>台</v>
          </cell>
        </row>
        <row r="7628">
          <cell r="C7628" t="str">
            <v>F-M040801T01</v>
          </cell>
          <cell r="D7628" t="str">
            <v>MDV88</v>
          </cell>
          <cell r="F7628" t="str">
            <v>台</v>
          </cell>
        </row>
        <row r="7629">
          <cell r="C7629" t="str">
            <v>F-M040802E00</v>
          </cell>
          <cell r="D7629" t="str">
            <v>MDV88A</v>
          </cell>
          <cell r="F7629" t="str">
            <v>台</v>
          </cell>
        </row>
        <row r="7630">
          <cell r="C7630" t="str">
            <v>F-M040802E01</v>
          </cell>
          <cell r="D7630" t="str">
            <v>MDV88A</v>
          </cell>
          <cell r="F7630" t="str">
            <v>台</v>
          </cell>
        </row>
        <row r="7631">
          <cell r="C7631" t="str">
            <v>F-M040802T01</v>
          </cell>
          <cell r="D7631" t="str">
            <v>MDV88A</v>
          </cell>
          <cell r="F7631" t="str">
            <v>台</v>
          </cell>
        </row>
        <row r="7632">
          <cell r="C7632" t="str">
            <v>F-M040803E00</v>
          </cell>
          <cell r="D7632" t="str">
            <v>MDV88PA</v>
          </cell>
          <cell r="F7632" t="str">
            <v>台</v>
          </cell>
        </row>
        <row r="7633">
          <cell r="C7633" t="str">
            <v>F-M040803E01</v>
          </cell>
          <cell r="D7633" t="str">
            <v>MDV88PA</v>
          </cell>
          <cell r="F7633" t="str">
            <v>台</v>
          </cell>
        </row>
        <row r="7634">
          <cell r="C7634" t="str">
            <v>F-M040804E00</v>
          </cell>
          <cell r="D7634" t="str">
            <v>MDV84A</v>
          </cell>
          <cell r="F7634" t="str">
            <v>台</v>
          </cell>
        </row>
        <row r="7635">
          <cell r="C7635" t="str">
            <v>F-M040805E01</v>
          </cell>
          <cell r="D7635" t="str">
            <v>MDV88A-N</v>
          </cell>
          <cell r="F7635" t="str">
            <v>台</v>
          </cell>
        </row>
        <row r="7636">
          <cell r="C7636" t="str">
            <v>F-M041601E00</v>
          </cell>
          <cell r="D7636" t="str">
            <v>MDV168</v>
          </cell>
          <cell r="F7636" t="str">
            <v>台</v>
          </cell>
        </row>
        <row r="7637">
          <cell r="C7637" t="str">
            <v>F-M041601E01</v>
          </cell>
          <cell r="D7637" t="str">
            <v>MDV168</v>
          </cell>
          <cell r="F7637" t="str">
            <v>台</v>
          </cell>
        </row>
        <row r="7638">
          <cell r="C7638" t="str">
            <v>F-M041602E00</v>
          </cell>
          <cell r="D7638" t="str">
            <v>MDV168A</v>
          </cell>
          <cell r="F7638" t="str">
            <v>台</v>
          </cell>
        </row>
        <row r="7639">
          <cell r="C7639" t="str">
            <v>F-M041602E01</v>
          </cell>
          <cell r="D7639" t="str">
            <v>MDV168A</v>
          </cell>
          <cell r="F7639" t="str">
            <v>台</v>
          </cell>
        </row>
        <row r="7640">
          <cell r="C7640" t="str">
            <v>F-M041603E00</v>
          </cell>
          <cell r="D7640" t="str">
            <v>MDV168-N</v>
          </cell>
          <cell r="F7640" t="str">
            <v>台</v>
          </cell>
        </row>
        <row r="7641">
          <cell r="C7641" t="str">
            <v>F-M041603E01</v>
          </cell>
          <cell r="D7641" t="str">
            <v>MDV168-N</v>
          </cell>
          <cell r="F7641" t="str">
            <v>台</v>
          </cell>
        </row>
        <row r="7642">
          <cell r="C7642" t="str">
            <v>F-M041604E00</v>
          </cell>
          <cell r="D7642" t="str">
            <v>MDV1616</v>
          </cell>
          <cell r="F7642" t="str">
            <v>台</v>
          </cell>
        </row>
        <row r="7643">
          <cell r="C7643" t="str">
            <v>F-M041604E01</v>
          </cell>
          <cell r="D7643" t="str">
            <v>MDV1616</v>
          </cell>
          <cell r="F7643" t="str">
            <v>台</v>
          </cell>
        </row>
        <row r="7644">
          <cell r="C7644" t="str">
            <v>F-M041605E00</v>
          </cell>
          <cell r="D7644" t="str">
            <v>MDV1616A</v>
          </cell>
          <cell r="F7644" t="str">
            <v>台</v>
          </cell>
        </row>
        <row r="7645">
          <cell r="C7645" t="str">
            <v>F-M041605E01</v>
          </cell>
          <cell r="D7645" t="str">
            <v>MDV1616A</v>
          </cell>
          <cell r="F7645" t="str">
            <v>台</v>
          </cell>
        </row>
        <row r="7646">
          <cell r="C7646" t="str">
            <v>F-M041606E01</v>
          </cell>
          <cell r="D7646" t="str">
            <v>MDV1616A-N</v>
          </cell>
          <cell r="F7646" t="str">
            <v>台</v>
          </cell>
        </row>
        <row r="7647">
          <cell r="C7647" t="str">
            <v>F-M042801E00</v>
          </cell>
          <cell r="D7647" t="str">
            <v>MDV128128</v>
          </cell>
          <cell r="F7647" t="str">
            <v>台</v>
          </cell>
        </row>
        <row r="7648">
          <cell r="C7648" t="str">
            <v>F-M042801E01</v>
          </cell>
          <cell r="D7648" t="str">
            <v>MDV128128</v>
          </cell>
          <cell r="F7648" t="str">
            <v>台</v>
          </cell>
        </row>
        <row r="7649">
          <cell r="C7649" t="str">
            <v>F-M043201E00</v>
          </cell>
          <cell r="D7649" t="str">
            <v>MDV3216</v>
          </cell>
          <cell r="F7649" t="str">
            <v>台</v>
          </cell>
        </row>
        <row r="7650">
          <cell r="C7650" t="str">
            <v>F-M043201E01</v>
          </cell>
          <cell r="D7650" t="str">
            <v>MDV3216</v>
          </cell>
          <cell r="F7650" t="str">
            <v>台</v>
          </cell>
        </row>
        <row r="7651">
          <cell r="C7651" t="str">
            <v>F-M043202E00</v>
          </cell>
          <cell r="D7651" t="str">
            <v>MDV3224</v>
          </cell>
          <cell r="F7651" t="str">
            <v>台</v>
          </cell>
        </row>
        <row r="7652">
          <cell r="C7652" t="str">
            <v>F-M043202E01</v>
          </cell>
          <cell r="D7652" t="str">
            <v>MDV3224</v>
          </cell>
          <cell r="F7652" t="str">
            <v>台</v>
          </cell>
        </row>
        <row r="7653">
          <cell r="C7653" t="str">
            <v>F-M043203E00</v>
          </cell>
          <cell r="D7653" t="str">
            <v>MDV3232</v>
          </cell>
          <cell r="F7653" t="str">
            <v>台</v>
          </cell>
        </row>
        <row r="7654">
          <cell r="C7654" t="str">
            <v>F-M043203E01</v>
          </cell>
          <cell r="D7654" t="str">
            <v>MDV3232</v>
          </cell>
          <cell r="F7654" t="str">
            <v>台</v>
          </cell>
        </row>
        <row r="7655">
          <cell r="C7655" t="str">
            <v>F-M043204E00</v>
          </cell>
          <cell r="D7655" t="str">
            <v>MDV3232A</v>
          </cell>
          <cell r="F7655" t="str">
            <v>台</v>
          </cell>
        </row>
        <row r="7656">
          <cell r="C7656" t="str">
            <v>F-M043204E01</v>
          </cell>
          <cell r="D7656" t="str">
            <v>MDV3232A</v>
          </cell>
          <cell r="F7656" t="str">
            <v>台</v>
          </cell>
        </row>
        <row r="7657">
          <cell r="C7657" t="str">
            <v>F-M050401E00</v>
          </cell>
          <cell r="D7657" t="str">
            <v>HDMI44</v>
          </cell>
          <cell r="F7657" t="str">
            <v>台</v>
          </cell>
        </row>
        <row r="7658">
          <cell r="C7658" t="str">
            <v>F-M050401E01</v>
          </cell>
          <cell r="D7658" t="str">
            <v>MHD44</v>
          </cell>
          <cell r="F7658" t="str">
            <v>台</v>
          </cell>
        </row>
        <row r="7659">
          <cell r="C7659" t="str">
            <v>F-M050801E00</v>
          </cell>
          <cell r="D7659" t="str">
            <v>MHD84</v>
          </cell>
          <cell r="F7659" t="str">
            <v>台</v>
          </cell>
        </row>
        <row r="7660">
          <cell r="C7660" t="str">
            <v>F-M050801E01</v>
          </cell>
          <cell r="D7660" t="str">
            <v>MHD84</v>
          </cell>
          <cell r="F7660" t="str">
            <v>台</v>
          </cell>
        </row>
        <row r="7661">
          <cell r="C7661" t="str">
            <v>F-M050801T01</v>
          </cell>
          <cell r="D7661" t="str">
            <v>MHD84</v>
          </cell>
          <cell r="F7661" t="str">
            <v>台</v>
          </cell>
        </row>
        <row r="7662">
          <cell r="C7662" t="str">
            <v>F-M050802E00</v>
          </cell>
          <cell r="D7662" t="str">
            <v>MHD88</v>
          </cell>
          <cell r="F7662" t="str">
            <v>台</v>
          </cell>
        </row>
        <row r="7663">
          <cell r="C7663" t="str">
            <v>F-M050802E01</v>
          </cell>
          <cell r="D7663" t="str">
            <v>MHD88</v>
          </cell>
          <cell r="F7663" t="str">
            <v>台</v>
          </cell>
        </row>
        <row r="7664">
          <cell r="C7664" t="str">
            <v>F-M050802T01</v>
          </cell>
          <cell r="D7664" t="str">
            <v>MHD88</v>
          </cell>
          <cell r="F7664" t="str">
            <v>台</v>
          </cell>
        </row>
        <row r="7665">
          <cell r="C7665" t="str">
            <v>F-M050803E00</v>
          </cell>
          <cell r="D7665" t="str">
            <v>MHD88-N</v>
          </cell>
          <cell r="F7665" t="str">
            <v>台</v>
          </cell>
        </row>
        <row r="7666">
          <cell r="C7666" t="str">
            <v>F-M050803E01</v>
          </cell>
          <cell r="D7666" t="str">
            <v>MHD88-N</v>
          </cell>
          <cell r="F7666" t="str">
            <v>台</v>
          </cell>
        </row>
        <row r="7667">
          <cell r="C7667" t="str">
            <v>F-M051601E00</v>
          </cell>
          <cell r="D7667" t="str">
            <v>MHD816</v>
          </cell>
          <cell r="F7667" t="str">
            <v>台</v>
          </cell>
        </row>
        <row r="7668">
          <cell r="C7668" t="str">
            <v>F-M051601E01</v>
          </cell>
          <cell r="D7668" t="str">
            <v>MHD816</v>
          </cell>
          <cell r="F7668" t="str">
            <v>台</v>
          </cell>
        </row>
        <row r="7669">
          <cell r="C7669" t="str">
            <v>F-M051602E00</v>
          </cell>
          <cell r="D7669" t="str">
            <v>MHD168</v>
          </cell>
          <cell r="F7669" t="str">
            <v>台</v>
          </cell>
        </row>
        <row r="7670">
          <cell r="C7670" t="str">
            <v>F-M051602E01</v>
          </cell>
          <cell r="D7670" t="str">
            <v>MHD168</v>
          </cell>
          <cell r="F7670" t="str">
            <v>台</v>
          </cell>
        </row>
        <row r="7671">
          <cell r="C7671" t="str">
            <v>F-M051603E00</v>
          </cell>
          <cell r="D7671" t="str">
            <v>MHD1616</v>
          </cell>
          <cell r="F7671" t="str">
            <v>台</v>
          </cell>
        </row>
        <row r="7672">
          <cell r="C7672" t="str">
            <v>F-M051603E01</v>
          </cell>
          <cell r="D7672" t="str">
            <v>MHD1616</v>
          </cell>
          <cell r="F7672" t="str">
            <v>台</v>
          </cell>
        </row>
        <row r="7673">
          <cell r="C7673" t="str">
            <v>F-M051603T01</v>
          </cell>
          <cell r="D7673" t="str">
            <v>MHD1616</v>
          </cell>
          <cell r="F7673" t="str">
            <v>台</v>
          </cell>
        </row>
        <row r="7674">
          <cell r="C7674" t="str">
            <v>F-M051604E00</v>
          </cell>
          <cell r="D7674" t="str">
            <v>MHD1616-N</v>
          </cell>
          <cell r="F7674" t="str">
            <v>台</v>
          </cell>
        </row>
        <row r="7675">
          <cell r="C7675" t="str">
            <v>F-M051604E01</v>
          </cell>
          <cell r="D7675" t="str">
            <v>MHD1616-N</v>
          </cell>
          <cell r="F7675" t="str">
            <v>台</v>
          </cell>
        </row>
        <row r="7676">
          <cell r="C7676" t="str">
            <v>F-M051605E00</v>
          </cell>
          <cell r="D7676" t="str">
            <v>MHD812</v>
          </cell>
          <cell r="F7676" t="str">
            <v>台</v>
          </cell>
        </row>
        <row r="7677">
          <cell r="C7677" t="str">
            <v>F-M051605E01</v>
          </cell>
          <cell r="D7677" t="str">
            <v>MHD812</v>
          </cell>
          <cell r="F7677" t="str">
            <v>台</v>
          </cell>
        </row>
        <row r="7678">
          <cell r="C7678" t="str">
            <v>F-M051606E00</v>
          </cell>
          <cell r="D7678" t="str">
            <v>MHD416</v>
          </cell>
          <cell r="F7678" t="str">
            <v>台</v>
          </cell>
        </row>
        <row r="7679">
          <cell r="C7679" t="str">
            <v>F-M051606E01</v>
          </cell>
          <cell r="D7679" t="str">
            <v>MHD416</v>
          </cell>
          <cell r="F7679" t="str">
            <v>台</v>
          </cell>
        </row>
        <row r="7680">
          <cell r="C7680" t="str">
            <v>F-M052801E00</v>
          </cell>
          <cell r="D7680" t="str">
            <v>MHD128128</v>
          </cell>
          <cell r="F7680" t="str">
            <v>台</v>
          </cell>
        </row>
        <row r="7681">
          <cell r="C7681" t="str">
            <v>F-M052801E01</v>
          </cell>
          <cell r="D7681" t="str">
            <v>MHD128128</v>
          </cell>
          <cell r="F7681" t="str">
            <v>台</v>
          </cell>
        </row>
        <row r="7682">
          <cell r="C7682" t="str">
            <v>F-M053201E00</v>
          </cell>
          <cell r="D7682" t="str">
            <v>MHD2424</v>
          </cell>
          <cell r="F7682" t="str">
            <v>台</v>
          </cell>
        </row>
        <row r="7683">
          <cell r="C7683" t="str">
            <v>F-M053201E01</v>
          </cell>
          <cell r="D7683" t="str">
            <v>MHD2424</v>
          </cell>
          <cell r="F7683" t="str">
            <v>台</v>
          </cell>
        </row>
        <row r="7684">
          <cell r="C7684" t="str">
            <v>F-M053202E00</v>
          </cell>
          <cell r="D7684" t="str">
            <v>MHD3224</v>
          </cell>
          <cell r="F7684" t="str">
            <v>台</v>
          </cell>
        </row>
        <row r="7685">
          <cell r="C7685" t="str">
            <v>F-M053202E01</v>
          </cell>
          <cell r="D7685" t="str">
            <v>MHD3224</v>
          </cell>
          <cell r="F7685" t="str">
            <v>台</v>
          </cell>
        </row>
        <row r="7686">
          <cell r="C7686" t="str">
            <v>F-M053203E00</v>
          </cell>
          <cell r="D7686" t="str">
            <v>MHD3232</v>
          </cell>
          <cell r="F7686" t="str">
            <v>台</v>
          </cell>
        </row>
        <row r="7687">
          <cell r="C7687" t="str">
            <v>F-M053203E01</v>
          </cell>
          <cell r="D7687" t="str">
            <v>MHD3232</v>
          </cell>
          <cell r="F7687" t="str">
            <v>台</v>
          </cell>
        </row>
        <row r="7688">
          <cell r="C7688" t="str">
            <v>F-M053204E00</v>
          </cell>
          <cell r="D7688" t="str">
            <v>MHD3216</v>
          </cell>
          <cell r="F7688" t="str">
            <v>台</v>
          </cell>
        </row>
        <row r="7689">
          <cell r="C7689" t="str">
            <v>F-M053204E01</v>
          </cell>
          <cell r="D7689" t="str">
            <v>MHD3216</v>
          </cell>
          <cell r="F7689" t="str">
            <v>台</v>
          </cell>
        </row>
        <row r="7690">
          <cell r="C7690" t="str">
            <v>F-M053205E00</v>
          </cell>
          <cell r="D7690" t="str">
            <v>MHD3232-N</v>
          </cell>
          <cell r="F7690" t="str">
            <v>台</v>
          </cell>
        </row>
        <row r="7691">
          <cell r="C7691" t="str">
            <v>F-M053205E01</v>
          </cell>
          <cell r="D7691" t="str">
            <v>MHD3232-N</v>
          </cell>
          <cell r="F7691" t="str">
            <v>台</v>
          </cell>
        </row>
        <row r="7692">
          <cell r="C7692" t="str">
            <v>F-M053206E00</v>
          </cell>
          <cell r="D7692" t="str">
            <v>MHD2416</v>
          </cell>
          <cell r="F7692" t="str">
            <v>台</v>
          </cell>
        </row>
        <row r="7693">
          <cell r="C7693" t="str">
            <v>F-M053206E01</v>
          </cell>
          <cell r="D7693" t="str">
            <v>MHD2416</v>
          </cell>
          <cell r="F7693" t="str">
            <v>台</v>
          </cell>
        </row>
        <row r="7694">
          <cell r="C7694" t="str">
            <v>F-M053206T01</v>
          </cell>
          <cell r="D7694" t="str">
            <v>MHD2416</v>
          </cell>
          <cell r="F7694" t="str">
            <v>台</v>
          </cell>
        </row>
        <row r="7695">
          <cell r="C7695" t="str">
            <v>F-M060801E00</v>
          </cell>
          <cell r="D7695" t="str">
            <v>MAU88</v>
          </cell>
          <cell r="F7695" t="str">
            <v>台</v>
          </cell>
        </row>
        <row r="7696">
          <cell r="C7696" t="str">
            <v>F-M060801E01</v>
          </cell>
          <cell r="D7696" t="str">
            <v>MAU88</v>
          </cell>
          <cell r="F7696" t="str">
            <v>台</v>
          </cell>
        </row>
        <row r="7697">
          <cell r="C7697" t="str">
            <v>F-M100801E00</v>
          </cell>
          <cell r="D7697" t="str">
            <v>MPA84</v>
          </cell>
          <cell r="F7697" t="str">
            <v>台</v>
          </cell>
        </row>
        <row r="7698">
          <cell r="C7698" t="str">
            <v>F-M100801E01</v>
          </cell>
          <cell r="D7698" t="str">
            <v>MPA84</v>
          </cell>
          <cell r="F7698" t="str">
            <v>台</v>
          </cell>
        </row>
        <row r="7699">
          <cell r="C7699" t="str">
            <v>F-M100802E00</v>
          </cell>
          <cell r="D7699" t="str">
            <v>MPA88</v>
          </cell>
          <cell r="F7699" t="str">
            <v>台</v>
          </cell>
        </row>
        <row r="7700">
          <cell r="C7700" t="str">
            <v>F-M100802E01</v>
          </cell>
          <cell r="D7700" t="str">
            <v>MPA88</v>
          </cell>
          <cell r="F7700" t="str">
            <v>台</v>
          </cell>
        </row>
        <row r="7701">
          <cell r="C7701" t="str">
            <v>F-S010801E00</v>
          </cell>
          <cell r="D7701" t="str">
            <v>SCV8A</v>
          </cell>
          <cell r="F7701" t="str">
            <v>台</v>
          </cell>
        </row>
        <row r="7702">
          <cell r="C7702" t="str">
            <v>F-S010801E01</v>
          </cell>
          <cell r="D7702" t="str">
            <v>SCV8A</v>
          </cell>
          <cell r="F7702" t="str">
            <v>台</v>
          </cell>
        </row>
        <row r="7703">
          <cell r="C7703" t="str">
            <v>F-S010801T01</v>
          </cell>
          <cell r="D7703" t="str">
            <v>SCV8A</v>
          </cell>
          <cell r="F7703" t="str">
            <v>台</v>
          </cell>
        </row>
        <row r="7704">
          <cell r="C7704" t="str">
            <v>F-S020401E00</v>
          </cell>
          <cell r="D7704" t="str">
            <v>SVG4</v>
          </cell>
          <cell r="F7704" t="str">
            <v>台</v>
          </cell>
        </row>
        <row r="7705">
          <cell r="C7705" t="str">
            <v>F-S020401E01</v>
          </cell>
          <cell r="D7705" t="str">
            <v>SVG4</v>
          </cell>
          <cell r="F7705" t="str">
            <v>台</v>
          </cell>
        </row>
        <row r="7706">
          <cell r="C7706" t="str">
            <v>F-S020801E00</v>
          </cell>
          <cell r="D7706" t="str">
            <v>SVG8</v>
          </cell>
          <cell r="F7706" t="str">
            <v>台</v>
          </cell>
        </row>
        <row r="7707">
          <cell r="C7707" t="str">
            <v>F-S020801E01</v>
          </cell>
          <cell r="D7707" t="str">
            <v>SVG8</v>
          </cell>
          <cell r="F7707" t="str">
            <v>台</v>
          </cell>
        </row>
        <row r="7708">
          <cell r="C7708" t="str">
            <v>F-S020801T01</v>
          </cell>
          <cell r="D7708" t="str">
            <v>SVG8</v>
          </cell>
          <cell r="F7708" t="str">
            <v>台</v>
          </cell>
        </row>
        <row r="7709">
          <cell r="C7709" t="str">
            <v>F-S021601E00</v>
          </cell>
          <cell r="D7709" t="str">
            <v>SVG16</v>
          </cell>
          <cell r="F7709" t="str">
            <v>台</v>
          </cell>
        </row>
        <row r="7710">
          <cell r="C7710" t="str">
            <v>F-S021601E01</v>
          </cell>
          <cell r="D7710" t="str">
            <v>SVG16</v>
          </cell>
          <cell r="F7710" t="str">
            <v>台</v>
          </cell>
        </row>
        <row r="7711">
          <cell r="C7711" t="str">
            <v>F-S021601T01</v>
          </cell>
          <cell r="D7711" t="str">
            <v>SVG16</v>
          </cell>
          <cell r="F7711" t="str">
            <v>台</v>
          </cell>
        </row>
        <row r="7712">
          <cell r="C7712" t="str">
            <v>F-S023201E00</v>
          </cell>
          <cell r="D7712" t="str">
            <v>SVG24</v>
          </cell>
          <cell r="F7712" t="str">
            <v>台</v>
          </cell>
        </row>
        <row r="7713">
          <cell r="C7713" t="str">
            <v>F-S023201E01</v>
          </cell>
          <cell r="D7713" t="str">
            <v>SVG24</v>
          </cell>
          <cell r="F7713" t="str">
            <v>台</v>
          </cell>
        </row>
        <row r="7714">
          <cell r="C7714" t="str">
            <v>F-S023202E00</v>
          </cell>
          <cell r="D7714" t="str">
            <v>SVG32</v>
          </cell>
          <cell r="F7714" t="str">
            <v>台</v>
          </cell>
        </row>
        <row r="7715">
          <cell r="C7715" t="str">
            <v>F-S023202E01</v>
          </cell>
          <cell r="D7715" t="str">
            <v>SVG32</v>
          </cell>
          <cell r="F7715" t="str">
            <v>台</v>
          </cell>
        </row>
        <row r="7716">
          <cell r="C7716" t="str">
            <v>F-S030201E00</v>
          </cell>
          <cell r="D7716" t="str">
            <v>SRG2</v>
          </cell>
          <cell r="F7716" t="str">
            <v>台</v>
          </cell>
        </row>
        <row r="7717">
          <cell r="C7717" t="str">
            <v>F-S030201E01</v>
          </cell>
          <cell r="D7717" t="str">
            <v>SRG2</v>
          </cell>
          <cell r="F7717" t="str">
            <v>台</v>
          </cell>
        </row>
        <row r="7718">
          <cell r="C7718" t="str">
            <v>F-S030201T01</v>
          </cell>
          <cell r="D7718" t="str">
            <v>SRG2</v>
          </cell>
          <cell r="F7718" t="str">
            <v>台</v>
          </cell>
        </row>
        <row r="7719">
          <cell r="C7719" t="str">
            <v>F-S030202E00</v>
          </cell>
          <cell r="D7719" t="str">
            <v>SRG2A</v>
          </cell>
          <cell r="F7719" t="str">
            <v>台</v>
          </cell>
        </row>
        <row r="7720">
          <cell r="C7720" t="str">
            <v>F-S030202E01</v>
          </cell>
          <cell r="D7720" t="str">
            <v>SRG2A</v>
          </cell>
          <cell r="F7720" t="str">
            <v>台</v>
          </cell>
        </row>
        <row r="7721">
          <cell r="C7721" t="str">
            <v>F-S040201E00</v>
          </cell>
          <cell r="D7721" t="str">
            <v>SDV2</v>
          </cell>
          <cell r="F7721" t="str">
            <v>台</v>
          </cell>
        </row>
        <row r="7722">
          <cell r="C7722" t="str">
            <v>F-S040201E01</v>
          </cell>
          <cell r="D7722" t="str">
            <v>SDV2</v>
          </cell>
          <cell r="F7722" t="str">
            <v>台</v>
          </cell>
        </row>
        <row r="7723">
          <cell r="C7723" t="str">
            <v>F-S040201T01</v>
          </cell>
          <cell r="D7723" t="str">
            <v>SDV2</v>
          </cell>
          <cell r="F7723" t="str">
            <v>台</v>
          </cell>
        </row>
        <row r="7724">
          <cell r="C7724" t="str">
            <v>F-S040401E00</v>
          </cell>
          <cell r="D7724" t="str">
            <v>SDV4</v>
          </cell>
          <cell r="F7724" t="str">
            <v>台</v>
          </cell>
        </row>
        <row r="7725">
          <cell r="C7725" t="str">
            <v>F-S040401E01</v>
          </cell>
          <cell r="D7725" t="str">
            <v>SDV4</v>
          </cell>
          <cell r="F7725" t="str">
            <v>台</v>
          </cell>
        </row>
        <row r="7726">
          <cell r="C7726" t="str">
            <v>F-S040401T01</v>
          </cell>
          <cell r="D7726" t="str">
            <v>SDV4</v>
          </cell>
          <cell r="F7726" t="str">
            <v>台</v>
          </cell>
        </row>
        <row r="7727">
          <cell r="C7727" t="str">
            <v>F-S040801E00</v>
          </cell>
          <cell r="D7727" t="str">
            <v>SDV8</v>
          </cell>
          <cell r="F7727" t="str">
            <v>台</v>
          </cell>
        </row>
        <row r="7728">
          <cell r="C7728" t="str">
            <v>F-S040801E01</v>
          </cell>
          <cell r="D7728" t="str">
            <v>SDV8</v>
          </cell>
          <cell r="F7728" t="str">
            <v>台</v>
          </cell>
        </row>
        <row r="7729">
          <cell r="C7729" t="str">
            <v>F-S040801T01</v>
          </cell>
          <cell r="D7729" t="str">
            <v>SDV8</v>
          </cell>
          <cell r="F7729" t="str">
            <v>台</v>
          </cell>
        </row>
        <row r="7730">
          <cell r="C7730" t="str">
            <v>F-S050201E00</v>
          </cell>
          <cell r="D7730" t="str">
            <v>SHD2</v>
          </cell>
          <cell r="F7730" t="str">
            <v>台</v>
          </cell>
        </row>
        <row r="7731">
          <cell r="C7731" t="str">
            <v>F-S050201E01</v>
          </cell>
          <cell r="D7731" t="str">
            <v>SHD2</v>
          </cell>
          <cell r="F7731" t="str">
            <v>台</v>
          </cell>
        </row>
        <row r="7732">
          <cell r="C7732" t="str">
            <v>F-S050201T01</v>
          </cell>
          <cell r="D7732" t="str">
            <v>SHD2</v>
          </cell>
          <cell r="F7732" t="str">
            <v>台</v>
          </cell>
        </row>
        <row r="7733">
          <cell r="C7733" t="str">
            <v>F-S050401E00</v>
          </cell>
          <cell r="D7733" t="str">
            <v>SHD4</v>
          </cell>
          <cell r="F7733" t="str">
            <v>台</v>
          </cell>
        </row>
        <row r="7734">
          <cell r="C7734" t="str">
            <v>F-S050401E01</v>
          </cell>
          <cell r="D7734" t="str">
            <v>SHD4</v>
          </cell>
          <cell r="F7734" t="str">
            <v>台</v>
          </cell>
        </row>
        <row r="7735">
          <cell r="C7735" t="str">
            <v>F-S050401T01</v>
          </cell>
          <cell r="D7735" t="str">
            <v>SHD4</v>
          </cell>
          <cell r="F7735" t="str">
            <v>台</v>
          </cell>
        </row>
        <row r="7736">
          <cell r="C7736" t="str">
            <v>F-S050801E00</v>
          </cell>
          <cell r="D7736" t="str">
            <v>SHD8</v>
          </cell>
          <cell r="F7736" t="str">
            <v>台</v>
          </cell>
        </row>
        <row r="7737">
          <cell r="C7737" t="str">
            <v>F-S050801E01</v>
          </cell>
          <cell r="D7737" t="str">
            <v>SHD8</v>
          </cell>
          <cell r="F7737" t="str">
            <v>台</v>
          </cell>
        </row>
        <row r="7738">
          <cell r="C7738" t="str">
            <v>F-S050801T01</v>
          </cell>
          <cell r="D7738" t="str">
            <v>SHD8</v>
          </cell>
          <cell r="F7738" t="str">
            <v>台</v>
          </cell>
        </row>
        <row r="7739">
          <cell r="C7739" t="str">
            <v>F-T076101E00</v>
          </cell>
          <cell r="D7739" t="str">
            <v>TP200T</v>
          </cell>
          <cell r="F7739" t="str">
            <v>台</v>
          </cell>
        </row>
        <row r="7740">
          <cell r="C7740" t="str">
            <v>F-T076101E01</v>
          </cell>
          <cell r="D7740" t="str">
            <v>TP200T</v>
          </cell>
          <cell r="F7740" t="str">
            <v>台</v>
          </cell>
        </row>
        <row r="7741">
          <cell r="C7741" t="str">
            <v>F-T076101T01</v>
          </cell>
          <cell r="D7741" t="str">
            <v>TP200T</v>
          </cell>
          <cell r="F7741" t="str">
            <v>台</v>
          </cell>
        </row>
        <row r="7742">
          <cell r="C7742" t="str">
            <v>F-T076102E00</v>
          </cell>
          <cell r="D7742" t="str">
            <v>TPVG201T</v>
          </cell>
          <cell r="F7742" t="str">
            <v>台</v>
          </cell>
        </row>
        <row r="7743">
          <cell r="C7743" t="str">
            <v>F-T076102E01</v>
          </cell>
          <cell r="D7743" t="str">
            <v>TPVG201T</v>
          </cell>
          <cell r="F7743" t="str">
            <v>台</v>
          </cell>
        </row>
        <row r="7744">
          <cell r="C7744" t="str">
            <v>F-T076103E00</v>
          </cell>
          <cell r="D7744" t="str">
            <v>TP300T</v>
          </cell>
          <cell r="F7744" t="str">
            <v>台</v>
          </cell>
        </row>
        <row r="7745">
          <cell r="C7745" t="str">
            <v>F-T076103E01</v>
          </cell>
          <cell r="D7745" t="str">
            <v>TP300T</v>
          </cell>
          <cell r="F7745" t="str">
            <v>台</v>
          </cell>
        </row>
        <row r="7746">
          <cell r="C7746" t="str">
            <v>F-T076111E01</v>
          </cell>
          <cell r="D7746" t="str">
            <v>TPVG201BT</v>
          </cell>
          <cell r="F7746" t="str">
            <v>台</v>
          </cell>
        </row>
        <row r="7747">
          <cell r="C7747" t="str">
            <v>F-T076201E00</v>
          </cell>
          <cell r="D7747" t="str">
            <v>TP200R</v>
          </cell>
          <cell r="F7747" t="str">
            <v>台</v>
          </cell>
        </row>
        <row r="7748">
          <cell r="C7748" t="str">
            <v>F-T076201E01</v>
          </cell>
          <cell r="D7748" t="str">
            <v>TP200R</v>
          </cell>
          <cell r="F7748" t="str">
            <v>台</v>
          </cell>
        </row>
        <row r="7749">
          <cell r="C7749" t="str">
            <v>F-T076201T01</v>
          </cell>
          <cell r="D7749" t="str">
            <v>TP200R</v>
          </cell>
          <cell r="F7749" t="str">
            <v>台</v>
          </cell>
        </row>
        <row r="7750">
          <cell r="C7750" t="str">
            <v>F-T076202E00</v>
          </cell>
          <cell r="D7750" t="str">
            <v>TPVG201R</v>
          </cell>
          <cell r="F7750" t="str">
            <v>台</v>
          </cell>
        </row>
        <row r="7751">
          <cell r="C7751" t="str">
            <v>F-T076202E01</v>
          </cell>
          <cell r="D7751" t="str">
            <v>TPVG201R</v>
          </cell>
          <cell r="F7751" t="str">
            <v>台</v>
          </cell>
        </row>
        <row r="7752">
          <cell r="C7752" t="str">
            <v>F-T076203E00</v>
          </cell>
          <cell r="D7752" t="str">
            <v>TP300R</v>
          </cell>
          <cell r="F7752" t="str">
            <v>台</v>
          </cell>
        </row>
        <row r="7753">
          <cell r="C7753" t="str">
            <v>F-T076203E01</v>
          </cell>
          <cell r="D7753" t="str">
            <v>TP300R</v>
          </cell>
          <cell r="F7753" t="str">
            <v>台</v>
          </cell>
        </row>
        <row r="7754">
          <cell r="C7754" t="str">
            <v>F-T076211E01</v>
          </cell>
          <cell r="D7754" t="str">
            <v>TPVG201BR</v>
          </cell>
          <cell r="F7754" t="str">
            <v>台</v>
          </cell>
        </row>
        <row r="7755">
          <cell r="C7755" t="str">
            <v>F-T076301E00</v>
          </cell>
          <cell r="D7755" t="str">
            <v>TP200R2</v>
          </cell>
          <cell r="F7755" t="str">
            <v>台</v>
          </cell>
        </row>
        <row r="7756">
          <cell r="C7756" t="str">
            <v>F-T076301E01</v>
          </cell>
          <cell r="D7756" t="str">
            <v>TP200R2</v>
          </cell>
          <cell r="F7756" t="str">
            <v>台</v>
          </cell>
        </row>
        <row r="7757">
          <cell r="C7757" t="str">
            <v>F-T076601E00</v>
          </cell>
          <cell r="D7757" t="str">
            <v>TP200</v>
          </cell>
          <cell r="F7757" t="str">
            <v>套</v>
          </cell>
        </row>
        <row r="7758">
          <cell r="C7758" t="str">
            <v>F-T076601E01</v>
          </cell>
          <cell r="D7758" t="str">
            <v>TP200</v>
          </cell>
          <cell r="F7758" t="str">
            <v>套</v>
          </cell>
        </row>
        <row r="7759">
          <cell r="C7759" t="str">
            <v>F-T076601T01</v>
          </cell>
          <cell r="D7759" t="str">
            <v>TP200</v>
          </cell>
          <cell r="F7759" t="str">
            <v>套</v>
          </cell>
        </row>
        <row r="7760">
          <cell r="C7760" t="str">
            <v>F-T076602E00</v>
          </cell>
          <cell r="D7760" t="str">
            <v>TPVG201</v>
          </cell>
          <cell r="F7760" t="str">
            <v>套</v>
          </cell>
        </row>
        <row r="7761">
          <cell r="C7761" t="str">
            <v>F-T076602E01</v>
          </cell>
          <cell r="D7761" t="str">
            <v>TPVG201</v>
          </cell>
          <cell r="F7761" t="str">
            <v>套</v>
          </cell>
        </row>
        <row r="7762">
          <cell r="C7762" t="str">
            <v>F-T076602T01</v>
          </cell>
          <cell r="D7762" t="str">
            <v>TPVG201</v>
          </cell>
          <cell r="F7762" t="str">
            <v>套</v>
          </cell>
        </row>
        <row r="7763">
          <cell r="C7763" t="str">
            <v>F-T076603E00</v>
          </cell>
          <cell r="D7763" t="str">
            <v>TP300</v>
          </cell>
          <cell r="F7763" t="str">
            <v>套</v>
          </cell>
        </row>
        <row r="7764">
          <cell r="C7764" t="str">
            <v>F-T076603E01</v>
          </cell>
          <cell r="D7764" t="str">
            <v>TP300</v>
          </cell>
          <cell r="F7764" t="str">
            <v>套</v>
          </cell>
        </row>
        <row r="7765">
          <cell r="C7765" t="str">
            <v>F-T076611E01</v>
          </cell>
          <cell r="D7765" t="str">
            <v>TPVG201B</v>
          </cell>
          <cell r="F7765" t="str">
            <v>台</v>
          </cell>
        </row>
        <row r="7766">
          <cell r="C7766" t="str">
            <v>F-T096102E00</v>
          </cell>
          <cell r="D7766" t="str">
            <v>FODV301T</v>
          </cell>
          <cell r="F7766" t="str">
            <v>台</v>
          </cell>
        </row>
        <row r="7767">
          <cell r="C7767" t="str">
            <v>F-T096102E01</v>
          </cell>
          <cell r="D7767" t="str">
            <v>FODV301T</v>
          </cell>
          <cell r="F7767" t="str">
            <v>台</v>
          </cell>
        </row>
        <row r="7768">
          <cell r="C7768" t="str">
            <v>F-T096202E00</v>
          </cell>
          <cell r="D7768" t="str">
            <v>FODV301R</v>
          </cell>
          <cell r="F7768" t="str">
            <v>台</v>
          </cell>
        </row>
        <row r="7769">
          <cell r="C7769" t="str">
            <v>F-T096202E01</v>
          </cell>
          <cell r="D7769" t="str">
            <v>FODV301R</v>
          </cell>
          <cell r="F7769" t="str">
            <v>台</v>
          </cell>
        </row>
        <row r="7770">
          <cell r="C7770" t="str">
            <v>F-T096602E00</v>
          </cell>
          <cell r="D7770" t="str">
            <v>FODV301</v>
          </cell>
          <cell r="F7770" t="str">
            <v>套</v>
          </cell>
        </row>
        <row r="7771">
          <cell r="C7771" t="str">
            <v>F-T096602E01</v>
          </cell>
          <cell r="D7771" t="str">
            <v>FODV301</v>
          </cell>
          <cell r="F7771" t="str">
            <v>套</v>
          </cell>
        </row>
        <row r="7772">
          <cell r="C7772" t="str">
            <v>F-W020201E00</v>
          </cell>
          <cell r="D7772" t="str">
            <v>WVG2A</v>
          </cell>
          <cell r="F7772" t="str">
            <v>台</v>
          </cell>
        </row>
        <row r="7773">
          <cell r="C7773" t="str">
            <v>F-W020201E01</v>
          </cell>
          <cell r="D7773" t="str">
            <v>WVG2A</v>
          </cell>
          <cell r="F7773" t="str">
            <v>台</v>
          </cell>
        </row>
        <row r="7774">
          <cell r="C7774" t="str">
            <v>F-W020202E00</v>
          </cell>
          <cell r="D7774" t="str">
            <v>WVG2A USB</v>
          </cell>
          <cell r="F7774" t="str">
            <v>台</v>
          </cell>
        </row>
        <row r="7775">
          <cell r="C7775" t="str">
            <v>F-W020202E01</v>
          </cell>
          <cell r="D7775" t="str">
            <v>WVG2A USB</v>
          </cell>
          <cell r="F7775" t="str">
            <v>台</v>
          </cell>
        </row>
        <row r="7776">
          <cell r="C7776" t="str">
            <v>F-W020203E00</v>
          </cell>
          <cell r="D7776" t="str">
            <v>WVG2AL</v>
          </cell>
          <cell r="F7776" t="str">
            <v>台</v>
          </cell>
        </row>
        <row r="7777">
          <cell r="C7777" t="str">
            <v>F-W020203E01</v>
          </cell>
          <cell r="D7777" t="str">
            <v>WVG2AL</v>
          </cell>
          <cell r="F7777" t="str">
            <v>台</v>
          </cell>
        </row>
        <row r="7778">
          <cell r="C7778" t="str">
            <v>F-W020203T01</v>
          </cell>
          <cell r="D7778" t="str">
            <v>WVG2AL</v>
          </cell>
          <cell r="F7778" t="str">
            <v>台</v>
          </cell>
        </row>
        <row r="7779">
          <cell r="C7779" t="str">
            <v>F-W020204E00</v>
          </cell>
          <cell r="D7779" t="str">
            <v>WVG2AL USB</v>
          </cell>
          <cell r="F7779" t="str">
            <v>台</v>
          </cell>
        </row>
        <row r="7780">
          <cell r="C7780" t="str">
            <v>F-W020204E01</v>
          </cell>
          <cell r="D7780" t="str">
            <v>WVG2AL USB</v>
          </cell>
          <cell r="F7780" t="str">
            <v>台</v>
          </cell>
        </row>
        <row r="7781">
          <cell r="C7781" t="str">
            <v>F-W020204T01</v>
          </cell>
          <cell r="D7781" t="str">
            <v>WVG2AL USB</v>
          </cell>
          <cell r="F7781" t="str">
            <v>台</v>
          </cell>
        </row>
        <row r="7782">
          <cell r="C7782" t="str">
            <v>F-W020401E00</v>
          </cell>
          <cell r="D7782" t="str">
            <v>WVG4A</v>
          </cell>
          <cell r="F7782" t="str">
            <v>台</v>
          </cell>
        </row>
        <row r="7783">
          <cell r="C7783" t="str">
            <v>F-W020401E01</v>
          </cell>
          <cell r="D7783" t="str">
            <v>WVG4A</v>
          </cell>
          <cell r="F7783" t="str">
            <v>台</v>
          </cell>
        </row>
        <row r="7784">
          <cell r="C7784" t="str">
            <v>F-W020401T01</v>
          </cell>
          <cell r="D7784" t="str">
            <v>WVG4A</v>
          </cell>
          <cell r="F7784" t="str">
            <v>台</v>
          </cell>
        </row>
        <row r="7785">
          <cell r="C7785" t="str">
            <v>F-W020801E00</v>
          </cell>
          <cell r="D7785" t="str">
            <v>WVG8</v>
          </cell>
          <cell r="F7785" t="str">
            <v>台</v>
          </cell>
        </row>
        <row r="7786">
          <cell r="C7786" t="str">
            <v>F-W020801E01</v>
          </cell>
          <cell r="D7786" t="str">
            <v>WVG8</v>
          </cell>
          <cell r="F7786" t="str">
            <v>台</v>
          </cell>
        </row>
        <row r="7787">
          <cell r="C7787" t="str">
            <v>F-W020802E00</v>
          </cell>
          <cell r="D7787" t="str">
            <v>WVG8A</v>
          </cell>
          <cell r="F7787" t="str">
            <v>台</v>
          </cell>
        </row>
        <row r="7788">
          <cell r="C7788" t="str">
            <v>F-W020802E01</v>
          </cell>
          <cell r="D7788" t="str">
            <v>WVG8A</v>
          </cell>
          <cell r="F7788" t="str">
            <v>台</v>
          </cell>
        </row>
        <row r="7789">
          <cell r="C7789" t="str">
            <v>F-W020802T01</v>
          </cell>
          <cell r="D7789" t="str">
            <v>WVG8A</v>
          </cell>
          <cell r="F7789" t="str">
            <v>台</v>
          </cell>
        </row>
        <row r="7790">
          <cell r="C7790" t="str">
            <v>F-W021601E00</v>
          </cell>
          <cell r="D7790" t="str">
            <v>WVG16</v>
          </cell>
          <cell r="F7790" t="str">
            <v>台</v>
          </cell>
        </row>
        <row r="7791">
          <cell r="C7791" t="str">
            <v>F-W021601E01</v>
          </cell>
          <cell r="D7791" t="str">
            <v>WVG16</v>
          </cell>
          <cell r="F7791" t="str">
            <v>台</v>
          </cell>
        </row>
        <row r="7792">
          <cell r="C7792" t="str">
            <v>F-W021602E00</v>
          </cell>
          <cell r="D7792" t="str">
            <v>WVG16A</v>
          </cell>
          <cell r="F7792" t="str">
            <v>台</v>
          </cell>
        </row>
        <row r="7793">
          <cell r="C7793" t="str">
            <v>F-W021602E01</v>
          </cell>
          <cell r="D7793" t="str">
            <v>WVG16A</v>
          </cell>
          <cell r="F7793" t="str">
            <v>台</v>
          </cell>
        </row>
        <row r="7794">
          <cell r="C7794" t="str">
            <v>F-W021602T01</v>
          </cell>
          <cell r="D7794" t="str">
            <v>WVG16A</v>
          </cell>
          <cell r="F7794" t="str">
            <v>台</v>
          </cell>
        </row>
        <row r="7795">
          <cell r="C7795" t="str">
            <v>F-W040201E00</v>
          </cell>
          <cell r="D7795" t="str">
            <v>WDV2A</v>
          </cell>
          <cell r="F7795" t="str">
            <v>台</v>
          </cell>
        </row>
        <row r="7796">
          <cell r="C7796" t="str">
            <v>F-W040201E01</v>
          </cell>
          <cell r="D7796" t="str">
            <v>WDV2A</v>
          </cell>
          <cell r="F7796" t="str">
            <v>台</v>
          </cell>
        </row>
        <row r="7797">
          <cell r="C7797" t="str">
            <v>F-W040201T01</v>
          </cell>
          <cell r="D7797" t="str">
            <v>WDV2A</v>
          </cell>
          <cell r="F7797" t="str">
            <v>台</v>
          </cell>
        </row>
        <row r="7798">
          <cell r="C7798" t="str">
            <v>F-W050401E00</v>
          </cell>
          <cell r="D7798" t="str">
            <v>WHD4</v>
          </cell>
          <cell r="F7798" t="str">
            <v>台</v>
          </cell>
        </row>
        <row r="7799">
          <cell r="C7799" t="str">
            <v>F-W050401E01</v>
          </cell>
          <cell r="D7799" t="str">
            <v>WHD4</v>
          </cell>
          <cell r="F7799" t="str">
            <v>台</v>
          </cell>
        </row>
        <row r="7800">
          <cell r="C7800" t="str">
            <v>F-W050401T01</v>
          </cell>
          <cell r="D7800" t="str">
            <v>WHD4</v>
          </cell>
          <cell r="F7800" t="str">
            <v>台</v>
          </cell>
        </row>
        <row r="7801">
          <cell r="C7801" t="str">
            <v>F-W050801E00</v>
          </cell>
          <cell r="D7801" t="str">
            <v>WHD8</v>
          </cell>
          <cell r="F7801" t="str">
            <v>台</v>
          </cell>
        </row>
        <row r="7802">
          <cell r="C7802" t="str">
            <v>F-W050801E01</v>
          </cell>
          <cell r="D7802" t="str">
            <v>WHD8</v>
          </cell>
          <cell r="F7802" t="str">
            <v>台</v>
          </cell>
        </row>
        <row r="7803">
          <cell r="C7803" t="str">
            <v>F-A707201E00</v>
          </cell>
          <cell r="D7803" t="str">
            <v>D-1001</v>
          </cell>
          <cell r="F7803" t="str">
            <v>台</v>
          </cell>
        </row>
        <row r="7804">
          <cell r="C7804" t="str">
            <v>F-A707201E01</v>
          </cell>
          <cell r="D7804" t="str">
            <v>D-1001</v>
          </cell>
          <cell r="F7804" t="str">
            <v>台</v>
          </cell>
        </row>
        <row r="7805">
          <cell r="C7805" t="str">
            <v>F-A707202E00</v>
          </cell>
          <cell r="D7805" t="str">
            <v>D-1002</v>
          </cell>
          <cell r="F7805" t="str">
            <v>台</v>
          </cell>
        </row>
        <row r="7806">
          <cell r="C7806" t="str">
            <v>F-A707202E01</v>
          </cell>
          <cell r="D7806" t="str">
            <v>D-1002</v>
          </cell>
          <cell r="F7806" t="str">
            <v>台</v>
          </cell>
        </row>
        <row r="7807">
          <cell r="C7807" t="str">
            <v>F-A717201E00</v>
          </cell>
          <cell r="D7807" t="str">
            <v>C-RE</v>
          </cell>
          <cell r="F7807" t="str">
            <v>台</v>
          </cell>
        </row>
        <row r="7808">
          <cell r="C7808" t="str">
            <v>F-A717201E01</v>
          </cell>
          <cell r="D7808" t="str">
            <v>C-RE</v>
          </cell>
          <cell r="F7808" t="str">
            <v>台</v>
          </cell>
        </row>
        <row r="7809">
          <cell r="C7809" t="str">
            <v>F-Q141801E00</v>
          </cell>
          <cell r="D7809" t="str">
            <v>WP18R</v>
          </cell>
          <cell r="F7809" t="str">
            <v>台</v>
          </cell>
        </row>
        <row r="7810">
          <cell r="C7810" t="str">
            <v>F-Q141801E01</v>
          </cell>
          <cell r="D7810" t="str">
            <v>WP18R</v>
          </cell>
          <cell r="F7810" t="str">
            <v>台</v>
          </cell>
        </row>
        <row r="7811">
          <cell r="C7811" t="str">
            <v>F-Q141901E00</v>
          </cell>
          <cell r="D7811" t="str">
            <v>WP19</v>
          </cell>
          <cell r="F7811" t="str">
            <v>台</v>
          </cell>
        </row>
        <row r="7812">
          <cell r="C7812" t="str">
            <v>F-Q141901E01</v>
          </cell>
          <cell r="D7812" t="str">
            <v>WP19</v>
          </cell>
          <cell r="F7812" t="str">
            <v>台</v>
          </cell>
        </row>
        <row r="7813">
          <cell r="C7813" t="str">
            <v>DZ18V0051R0</v>
          </cell>
          <cell r="D7813" t="str">
            <v>音叉带螺帽插头</v>
          </cell>
          <cell r="E7813" t="str">
            <v>5521-4.0</v>
          </cell>
          <cell r="F7813" t="str">
            <v>PCS</v>
          </cell>
        </row>
        <row r="7814">
          <cell r="C7814" t="str">
            <v>DZ18V0052R0</v>
          </cell>
          <cell r="D7814" t="str">
            <v>Y叉端子</v>
          </cell>
          <cell r="E7814" t="str">
            <v>内径Φ3.2mm</v>
          </cell>
          <cell r="F7814" t="str">
            <v>PCS</v>
          </cell>
        </row>
        <row r="7815">
          <cell r="C7815" t="str">
            <v>SJ00V0001R0</v>
          </cell>
          <cell r="D7815" t="str">
            <v>梯形机脚</v>
          </cell>
          <cell r="E7815" t="str">
            <v>KTT2009 20*20+9mm</v>
          </cell>
          <cell r="F7815" t="str">
            <v>PCS</v>
          </cell>
        </row>
        <row r="7816">
          <cell r="C7816" t="str">
            <v>SJ00V0027R0</v>
          </cell>
          <cell r="D7816" t="str">
            <v>烫金圆脚</v>
          </cell>
          <cell r="E7816" t="str">
            <v>13#机脚 中圆孔4.2MM 外Φ30*高8.0MM 烫金色</v>
          </cell>
          <cell r="F7816" t="str">
            <v>PCS</v>
          </cell>
        </row>
        <row r="7817">
          <cell r="C7817" t="str">
            <v>SJ00V0028R0</v>
          </cell>
          <cell r="D7817" t="str">
            <v>烫金圆脚</v>
          </cell>
          <cell r="E7817" t="str">
            <v>中圆孔4.2MM 外Φ40*高11MM 烫金色</v>
          </cell>
          <cell r="F7817" t="str">
            <v>PCS</v>
          </cell>
        </row>
        <row r="7818">
          <cell r="C7818" t="str">
            <v>SJ00V0029R0</v>
          </cell>
          <cell r="D7818" t="str">
            <v>圆形机脚</v>
          </cell>
          <cell r="E7818" t="str">
            <v>Φ12±0.2mm厚度3.5mm 黑色硅胶</v>
          </cell>
          <cell r="F7818" t="str">
            <v>PCS</v>
          </cell>
        </row>
        <row r="7819">
          <cell r="C7819" t="str">
            <v>SJ00V0031R0</v>
          </cell>
          <cell r="D7819" t="str">
            <v>烫银圆脚</v>
          </cell>
          <cell r="E7819" t="str">
            <v>RA-45S-1 中圆孔4.2MM 外Φ45*高12.5MM 烫银色</v>
          </cell>
          <cell r="F7819" t="str">
            <v>PCS</v>
          </cell>
        </row>
        <row r="7820">
          <cell r="C7820" t="str">
            <v>SJ01V0001R0</v>
          </cell>
          <cell r="D7820" t="str">
            <v>按键帽</v>
          </cell>
          <cell r="E7820" t="str">
            <v>KEY SW-12*12 KTSC-21K</v>
          </cell>
          <cell r="F7820" t="str">
            <v>PCS</v>
          </cell>
        </row>
        <row r="7821">
          <cell r="C7821" t="str">
            <v>SJ01V0002R0</v>
          </cell>
          <cell r="D7821" t="str">
            <v>按键帽</v>
          </cell>
          <cell r="E7821" t="str">
            <v>FJ-8571 SW-8.5*7.1*7.0mm（长*宽*高）圆孔2.8mm</v>
          </cell>
          <cell r="F7821" t="str">
            <v>PCS</v>
          </cell>
        </row>
        <row r="7822">
          <cell r="C7822" t="str">
            <v>WJ05V0016R2</v>
          </cell>
          <cell r="D7822" t="str">
            <v>IN空插板</v>
          </cell>
          <cell r="E7822" t="str">
            <v>表面喷黑色细沙粉194.94mm*25.2mm</v>
          </cell>
          <cell r="F7822" t="str">
            <v>PCS</v>
          </cell>
        </row>
        <row r="7823">
          <cell r="C7823" t="str">
            <v>WJ05V0017R2</v>
          </cell>
          <cell r="D7823" t="str">
            <v>OUT空插板</v>
          </cell>
          <cell r="E7823" t="str">
            <v>表面喷黑色细沙粉194.93mm*25.2mm</v>
          </cell>
          <cell r="F7823" t="str">
            <v>PCS</v>
          </cell>
        </row>
        <row r="7824">
          <cell r="C7824" t="str">
            <v>WJ07V0001R0</v>
          </cell>
          <cell r="D7824" t="str">
            <v>黑色螺丝</v>
          </cell>
          <cell r="E7824" t="str">
            <v>KM 2.5*8mm 不锈钢</v>
          </cell>
          <cell r="F7824" t="str">
            <v>PCS</v>
          </cell>
        </row>
        <row r="7825">
          <cell r="C7825" t="str">
            <v>WJ07V0002R0</v>
          </cell>
          <cell r="D7825" t="str">
            <v>黑色螺丝</v>
          </cell>
          <cell r="E7825" t="str">
            <v>KM 3*4mm 不锈钢</v>
          </cell>
          <cell r="F7825" t="str">
            <v>PCS</v>
          </cell>
        </row>
        <row r="7826">
          <cell r="C7826" t="str">
            <v>WJ07V0003R0</v>
          </cell>
          <cell r="D7826" t="str">
            <v>黑色螺丝</v>
          </cell>
          <cell r="E7826" t="str">
            <v>KM 3*6mm 不锈钢</v>
          </cell>
          <cell r="F7826" t="str">
            <v>PCS</v>
          </cell>
        </row>
        <row r="7827">
          <cell r="C7827" t="str">
            <v>WJ07V0004R0</v>
          </cell>
          <cell r="D7827" t="str">
            <v>黑色螺丝</v>
          </cell>
          <cell r="E7827" t="str">
            <v>KM 4*10mm 不锈钢</v>
          </cell>
          <cell r="F7827" t="str">
            <v>PCS</v>
          </cell>
        </row>
        <row r="7828">
          <cell r="C7828" t="str">
            <v>WJ07V0005R0</v>
          </cell>
          <cell r="D7828" t="str">
            <v>黑色螺丝</v>
          </cell>
          <cell r="E7828" t="str">
            <v>KM 4*14mm 不锈钢</v>
          </cell>
          <cell r="F7828" t="str">
            <v>PCS</v>
          </cell>
        </row>
        <row r="7829">
          <cell r="C7829" t="str">
            <v>WJ07V0006R0</v>
          </cell>
          <cell r="D7829" t="str">
            <v>黑色螺丝</v>
          </cell>
          <cell r="E7829" t="str">
            <v>BM 3*4mm 不锈钢</v>
          </cell>
          <cell r="F7829" t="str">
            <v>PCS</v>
          </cell>
        </row>
        <row r="7830">
          <cell r="C7830" t="str">
            <v>WJ07V0007R0</v>
          </cell>
          <cell r="D7830" t="str">
            <v>黑色螺丝</v>
          </cell>
          <cell r="E7830" t="str">
            <v>BM 3*6mm 不锈钢</v>
          </cell>
          <cell r="F7830" t="str">
            <v>PCS</v>
          </cell>
        </row>
        <row r="7831">
          <cell r="C7831" t="str">
            <v>WJ07V0008R0</v>
          </cell>
          <cell r="D7831" t="str">
            <v>黑色螺丝</v>
          </cell>
          <cell r="E7831" t="str">
            <v>BM 3*16mm 不锈钢</v>
          </cell>
          <cell r="F7831" t="str">
            <v>PCS</v>
          </cell>
        </row>
        <row r="7832">
          <cell r="C7832" t="str">
            <v>WJ07V0009R0</v>
          </cell>
          <cell r="D7832" t="str">
            <v>黑色螺丝</v>
          </cell>
          <cell r="E7832" t="str">
            <v>TM 3*6mm 不锈钢</v>
          </cell>
          <cell r="F7832" t="str">
            <v>PCS</v>
          </cell>
        </row>
        <row r="7833">
          <cell r="C7833" t="str">
            <v>WJ07V0010R0</v>
          </cell>
          <cell r="D7833" t="str">
            <v>白色螺丝</v>
          </cell>
          <cell r="E7833" t="str">
            <v>BM 4*14mm 不锈钢（配螺母）</v>
          </cell>
          <cell r="F7833" t="str">
            <v>PCS</v>
          </cell>
        </row>
        <row r="7834">
          <cell r="C7834" t="str">
            <v>WJ07V0011R0</v>
          </cell>
          <cell r="D7834" t="str">
            <v>白色螺丝</v>
          </cell>
          <cell r="E7834" t="str">
            <v>TM 3*6mm 铁</v>
          </cell>
          <cell r="F7834" t="str">
            <v>PCS</v>
          </cell>
        </row>
        <row r="7835">
          <cell r="C7835" t="str">
            <v>WJ07V0012R0</v>
          </cell>
          <cell r="D7835" t="str">
            <v>白色自攻螺丝</v>
          </cell>
          <cell r="E7835" t="str">
            <v>KA3.5*20mm 沉头自攻 十字</v>
          </cell>
          <cell r="F7835" t="str">
            <v>PCS</v>
          </cell>
        </row>
        <row r="7836">
          <cell r="C7836" t="str">
            <v>WJ07V0013R0</v>
          </cell>
          <cell r="D7836" t="str">
            <v>黑色螺丝</v>
          </cell>
          <cell r="E7836" t="str">
            <v>KM 3*25mm 铁</v>
          </cell>
          <cell r="F7836" t="str">
            <v>PCS</v>
          </cell>
        </row>
        <row r="7837">
          <cell r="C7837" t="str">
            <v>WJ07V0014R0</v>
          </cell>
          <cell r="D7837" t="str">
            <v>黑色螺丝</v>
          </cell>
          <cell r="E7837" t="str">
            <v>KT 5*10mm 铁</v>
          </cell>
          <cell r="F7837" t="str">
            <v>PCS</v>
          </cell>
        </row>
        <row r="7838">
          <cell r="C7838" t="str">
            <v>WJ07V0015R0</v>
          </cell>
          <cell r="D7838" t="str">
            <v>黑色螺丝</v>
          </cell>
          <cell r="E7838" t="str">
            <v>PA 3*12mm 不锈钢</v>
          </cell>
          <cell r="F7838" t="str">
            <v>PCS</v>
          </cell>
        </row>
        <row r="7839">
          <cell r="C7839" t="str">
            <v>WJ07V0016R0</v>
          </cell>
          <cell r="D7839" t="str">
            <v>黑色螺丝</v>
          </cell>
          <cell r="E7839" t="str">
            <v>BM 2*8mm 铁</v>
          </cell>
          <cell r="F7839" t="str">
            <v>PCS</v>
          </cell>
        </row>
        <row r="7840">
          <cell r="C7840" t="str">
            <v>WJ07V0017R0</v>
          </cell>
          <cell r="D7840" t="str">
            <v>黑色螺丝</v>
          </cell>
          <cell r="E7840" t="str">
            <v>TM 3*4mm 铁</v>
          </cell>
          <cell r="F7840" t="str">
            <v>PCS</v>
          </cell>
        </row>
        <row r="7841">
          <cell r="C7841" t="str">
            <v>WJ07V0018R0</v>
          </cell>
          <cell r="D7841" t="str">
            <v>黑色螺丝</v>
          </cell>
          <cell r="E7841" t="str">
            <v>TM 3*8mm 铁</v>
          </cell>
          <cell r="F7841" t="str">
            <v>PCS</v>
          </cell>
        </row>
        <row r="7842">
          <cell r="C7842" t="str">
            <v>WJ07V0019R0</v>
          </cell>
          <cell r="D7842" t="str">
            <v>黑色螺丝</v>
          </cell>
          <cell r="E7842" t="str">
            <v>PM 3*25mm 不锈钢</v>
          </cell>
          <cell r="F7842" t="str">
            <v>PCS</v>
          </cell>
        </row>
        <row r="7843">
          <cell r="C7843" t="str">
            <v>WJ07V0020R0</v>
          </cell>
          <cell r="D7843" t="str">
            <v>黑色螺丝</v>
          </cell>
          <cell r="E7843" t="str">
            <v>BM 4*12mm 不锈钢</v>
          </cell>
          <cell r="F7843" t="str">
            <v>PCS</v>
          </cell>
        </row>
        <row r="7844">
          <cell r="C7844" t="str">
            <v>WJ07V0021R0</v>
          </cell>
          <cell r="D7844" t="str">
            <v>黄色铜柱</v>
          </cell>
          <cell r="E7844" t="str">
            <v>M3*18+6mm</v>
          </cell>
          <cell r="F7844" t="str">
            <v>PCS</v>
          </cell>
        </row>
        <row r="7845">
          <cell r="C7845" t="str">
            <v>WJ07V0022R0</v>
          </cell>
          <cell r="D7845" t="str">
            <v>黄色铜柱</v>
          </cell>
          <cell r="E7845" t="str">
            <v>M3*20+6mm</v>
          </cell>
          <cell r="F7845" t="str">
            <v>PCS</v>
          </cell>
        </row>
        <row r="7846">
          <cell r="C7846" t="str">
            <v>WJ07V0023R0</v>
          </cell>
          <cell r="D7846" t="str">
            <v>黄色铜柱</v>
          </cell>
          <cell r="E7846" t="str">
            <v>M3*25+6mm</v>
          </cell>
          <cell r="F7846" t="str">
            <v>PCS</v>
          </cell>
        </row>
        <row r="7847">
          <cell r="C7847" t="str">
            <v>WJ07V0024R0</v>
          </cell>
          <cell r="D7847" t="str">
            <v>黄色铜柱</v>
          </cell>
          <cell r="E7847" t="str">
            <v>M3*5+3mm</v>
          </cell>
          <cell r="F7847" t="str">
            <v>PCS</v>
          </cell>
        </row>
        <row r="7848">
          <cell r="C7848" t="str">
            <v>WJ07V0025R0</v>
          </cell>
          <cell r="D7848" t="str">
            <v>黄色铜柱</v>
          </cell>
          <cell r="E7848" t="str">
            <v>M3*6+3mm</v>
          </cell>
          <cell r="F7848" t="str">
            <v>PCS</v>
          </cell>
        </row>
        <row r="7849">
          <cell r="C7849" t="str">
            <v>WJ07V0026R0</v>
          </cell>
          <cell r="D7849" t="str">
            <v>黄色铜柱</v>
          </cell>
          <cell r="E7849" t="str">
            <v>M3*8+3mm</v>
          </cell>
          <cell r="F7849" t="str">
            <v>PCS</v>
          </cell>
        </row>
        <row r="7850">
          <cell r="C7850" t="str">
            <v>WJ07V0027R0</v>
          </cell>
          <cell r="D7850" t="str">
            <v>黄色铜柱</v>
          </cell>
          <cell r="E7850" t="str">
            <v>M3*9+3mm</v>
          </cell>
          <cell r="F7850" t="str">
            <v>PCS</v>
          </cell>
        </row>
        <row r="7851">
          <cell r="C7851" t="str">
            <v>WJ07V0028R0</v>
          </cell>
          <cell r="D7851" t="str">
            <v>黄色铜柱</v>
          </cell>
          <cell r="E7851" t="str">
            <v>M3*11+3mm</v>
          </cell>
          <cell r="F7851" t="str">
            <v>PCS</v>
          </cell>
        </row>
        <row r="7852">
          <cell r="C7852" t="str">
            <v>WJ07V0029R0</v>
          </cell>
          <cell r="D7852" t="str">
            <v>黄色铜柱</v>
          </cell>
          <cell r="E7852" t="str">
            <v>M3*12+3mm</v>
          </cell>
          <cell r="F7852" t="str">
            <v>PCS</v>
          </cell>
        </row>
        <row r="7853">
          <cell r="C7853" t="str">
            <v>WJ07V0030R0</v>
          </cell>
          <cell r="D7853" t="str">
            <v>黄色铜柱</v>
          </cell>
          <cell r="E7853" t="str">
            <v>M3*5+6mm</v>
          </cell>
          <cell r="F7853" t="str">
            <v>PCS</v>
          </cell>
        </row>
        <row r="7854">
          <cell r="C7854" t="str">
            <v>WJ07V0031R0</v>
          </cell>
          <cell r="D7854" t="str">
            <v>黄色铜柱</v>
          </cell>
          <cell r="E7854" t="str">
            <v>M3*6+6mm</v>
          </cell>
          <cell r="F7854" t="str">
            <v>PCS</v>
          </cell>
        </row>
        <row r="7855">
          <cell r="C7855" t="str">
            <v>WJ07V0032R0</v>
          </cell>
          <cell r="D7855" t="str">
            <v>黄色铜柱</v>
          </cell>
          <cell r="E7855" t="str">
            <v>M3*11+6mm</v>
          </cell>
          <cell r="F7855" t="str">
            <v>PCS</v>
          </cell>
        </row>
        <row r="7856">
          <cell r="C7856" t="str">
            <v>WJ07V0033R0</v>
          </cell>
          <cell r="D7856" t="str">
            <v>黄色铜柱</v>
          </cell>
          <cell r="E7856" t="str">
            <v>M3*13+6mm</v>
          </cell>
          <cell r="F7856" t="str">
            <v>PCS</v>
          </cell>
        </row>
        <row r="7857">
          <cell r="C7857" t="str">
            <v>WJ07V0034R0</v>
          </cell>
          <cell r="D7857" t="str">
            <v>黄色铜柱</v>
          </cell>
          <cell r="E7857" t="str">
            <v>M3*14+6mm</v>
          </cell>
          <cell r="F7857" t="str">
            <v>PCS</v>
          </cell>
        </row>
        <row r="7858">
          <cell r="C7858" t="str">
            <v>WJ07V0035R0</v>
          </cell>
          <cell r="D7858" t="str">
            <v>黄色铜柱</v>
          </cell>
          <cell r="E7858" t="str">
            <v>M3*15+6mm</v>
          </cell>
          <cell r="F7858" t="str">
            <v>PCS</v>
          </cell>
        </row>
        <row r="7859">
          <cell r="C7859" t="str">
            <v>WJ07V0036R0</v>
          </cell>
          <cell r="D7859" t="str">
            <v>黄色铜柱</v>
          </cell>
          <cell r="E7859" t="str">
            <v>M3*16+6mm</v>
          </cell>
          <cell r="F7859" t="str">
            <v>PCS</v>
          </cell>
        </row>
        <row r="7860">
          <cell r="C7860" t="str">
            <v>WJ07V0037R0</v>
          </cell>
          <cell r="D7860" t="str">
            <v>黄色铜柱</v>
          </cell>
          <cell r="E7860" t="str">
            <v>M3*17+6mm</v>
          </cell>
          <cell r="F7860" t="str">
            <v>PCS</v>
          </cell>
        </row>
        <row r="7861">
          <cell r="C7861" t="str">
            <v>WJ07V0038R0</v>
          </cell>
          <cell r="D7861" t="str">
            <v>黄色铜柱</v>
          </cell>
          <cell r="E7861" t="str">
            <v>M3*19+6mm</v>
          </cell>
          <cell r="F7861" t="str">
            <v>PCS</v>
          </cell>
        </row>
        <row r="7862">
          <cell r="C7862" t="str">
            <v>WJ07V0039R0</v>
          </cell>
          <cell r="D7862" t="str">
            <v>黄色铜柱</v>
          </cell>
          <cell r="E7862" t="str">
            <v>M3*24+6mm</v>
          </cell>
          <cell r="F7862" t="str">
            <v>PCS</v>
          </cell>
        </row>
        <row r="7863">
          <cell r="C7863" t="str">
            <v>WJ07V0040R0</v>
          </cell>
          <cell r="D7863" t="str">
            <v>黄色铜柱</v>
          </cell>
          <cell r="E7863" t="str">
            <v>M3*40+6mm</v>
          </cell>
          <cell r="F7863" t="str">
            <v>PCS</v>
          </cell>
        </row>
        <row r="7864">
          <cell r="C7864" t="str">
            <v>WJ07V0041R0</v>
          </cell>
          <cell r="D7864" t="str">
            <v>手拧螺丝</v>
          </cell>
          <cell r="E7864" t="str">
            <v>Ф10*15*M3  一字头 铁</v>
          </cell>
          <cell r="F7864" t="str">
            <v>PCS</v>
          </cell>
        </row>
        <row r="7865">
          <cell r="C7865" t="str">
            <v>WJ07V0042R0</v>
          </cell>
          <cell r="D7865" t="str">
            <v>螺母</v>
          </cell>
          <cell r="E7865" t="str">
            <v>M3 公制 铁</v>
          </cell>
          <cell r="F7865" t="str">
            <v>PCS</v>
          </cell>
        </row>
        <row r="7866">
          <cell r="C7866" t="str">
            <v>WJ07V0043R0</v>
          </cell>
          <cell r="D7866" t="str">
            <v>螺母</v>
          </cell>
          <cell r="E7866" t="str">
            <v>M4 公制 铁</v>
          </cell>
          <cell r="F7866" t="str">
            <v>PCS</v>
          </cell>
        </row>
        <row r="7867">
          <cell r="C7867" t="str">
            <v>WJ07V0044R0</v>
          </cell>
          <cell r="D7867" t="str">
            <v>斜平内母钉</v>
          </cell>
          <cell r="E7867" t="str">
            <v>6.8*12-M5*8 白锌</v>
          </cell>
          <cell r="F7867" t="str">
            <v>PCS</v>
          </cell>
        </row>
        <row r="7868">
          <cell r="C7868" t="str">
            <v>WJ07V0045R0</v>
          </cell>
          <cell r="D7868" t="str">
            <v>蝶形螺栓</v>
          </cell>
          <cell r="E7868" t="str">
            <v>M5*56mm 全长 白锌</v>
          </cell>
          <cell r="F7868" t="str">
            <v>PCS</v>
          </cell>
        </row>
        <row r="7869">
          <cell r="C7869" t="str">
            <v>WJ07V0050R0</v>
          </cell>
          <cell r="D7869" t="str">
            <v>垫圈</v>
          </cell>
          <cell r="E7869" t="str">
            <v>不锈钢 内Ф3mm 外Ф4.8mm T=0.2mm</v>
          </cell>
          <cell r="F7869" t="str">
            <v>PCS</v>
          </cell>
        </row>
        <row r="7870">
          <cell r="C7870" t="str">
            <v>WJ07V0052R0</v>
          </cell>
          <cell r="D7870" t="str">
            <v>黑色螺丝</v>
          </cell>
          <cell r="E7870" t="str">
            <v>KM 3*5mm 不锈钢</v>
          </cell>
          <cell r="F7870" t="str">
            <v>PCS</v>
          </cell>
        </row>
        <row r="7871">
          <cell r="C7871" t="str">
            <v>WJ07V0053R0</v>
          </cell>
          <cell r="D7871" t="str">
            <v>白色螺丝</v>
          </cell>
          <cell r="E7871" t="str">
            <v>PWM 3*10mm 铁</v>
          </cell>
          <cell r="F7871" t="str">
            <v>PCS</v>
          </cell>
        </row>
        <row r="7872">
          <cell r="C7872" t="str">
            <v>WJ07V0054R0</v>
          </cell>
          <cell r="D7872" t="str">
            <v>黑色螺丝</v>
          </cell>
          <cell r="E7872" t="str">
            <v>TM 4*14mm 不锈钢</v>
          </cell>
          <cell r="F7872" t="str">
            <v>PCS</v>
          </cell>
        </row>
        <row r="7873">
          <cell r="C7873" t="str">
            <v>WJ07V0055R0</v>
          </cell>
          <cell r="D7873" t="str">
            <v>黑色螺丝</v>
          </cell>
          <cell r="E7873" t="str">
            <v>KM 4*6mm 不锈钢</v>
          </cell>
          <cell r="F7873" t="str">
            <v>PCS</v>
          </cell>
        </row>
        <row r="7874">
          <cell r="C7874" t="str">
            <v>WJ07V0056R0</v>
          </cell>
          <cell r="D7874" t="str">
            <v>黑色螺丝</v>
          </cell>
          <cell r="E7874" t="str">
            <v>KB 5*10mm 铁</v>
          </cell>
          <cell r="F7874" t="str">
            <v>PCS</v>
          </cell>
        </row>
        <row r="7875">
          <cell r="C7875" t="str">
            <v>WJ07V0057R0</v>
          </cell>
          <cell r="D7875" t="str">
            <v>黑色螺丝</v>
          </cell>
          <cell r="E7875" t="str">
            <v>PA 3*6mm 不锈钢</v>
          </cell>
          <cell r="F7875" t="str">
            <v>PCS</v>
          </cell>
        </row>
        <row r="7876">
          <cell r="C7876" t="str">
            <v>WJ07V0058R0</v>
          </cell>
          <cell r="D7876" t="str">
            <v>白色螺丝</v>
          </cell>
          <cell r="E7876" t="str">
            <v>BM 3*4mm 铁</v>
          </cell>
          <cell r="F7876" t="str">
            <v>PCS</v>
          </cell>
        </row>
        <row r="7877">
          <cell r="C7877" t="str">
            <v>WJ07V0059R0</v>
          </cell>
          <cell r="D7877" t="str">
            <v>黑色螺丝</v>
          </cell>
          <cell r="E7877" t="str">
            <v>TM 3*4mm 不锈钢</v>
          </cell>
          <cell r="F7877" t="str">
            <v>PCS</v>
          </cell>
        </row>
        <row r="7878">
          <cell r="C7878" t="str">
            <v>WJ07V0060R0</v>
          </cell>
          <cell r="D7878" t="str">
            <v>黑色螺丝</v>
          </cell>
          <cell r="E7878" t="str">
            <v>PT 3*8mm 不锈钢</v>
          </cell>
          <cell r="F7878" t="str">
            <v>PCS</v>
          </cell>
        </row>
        <row r="7879">
          <cell r="C7879" t="str">
            <v>WJ07V0061R0</v>
          </cell>
          <cell r="D7879" t="str">
            <v>黑色螺丝</v>
          </cell>
          <cell r="E7879" t="str">
            <v>TM 3*5mm 不锈钢</v>
          </cell>
          <cell r="F7879" t="str">
            <v>PCS</v>
          </cell>
        </row>
        <row r="7880">
          <cell r="C7880" t="str">
            <v>WJ07V0062R0</v>
          </cell>
          <cell r="D7880" t="str">
            <v>黑色螺丝</v>
          </cell>
          <cell r="E7880" t="str">
            <v>KM 2.6*8mm 铁</v>
          </cell>
          <cell r="F7880" t="str">
            <v>PCS</v>
          </cell>
        </row>
        <row r="7881">
          <cell r="C7881" t="str">
            <v>WJ07V0063R0</v>
          </cell>
          <cell r="D7881" t="str">
            <v>白色螺丝</v>
          </cell>
          <cell r="E7881" t="str">
            <v>英制机丝3.2*27mm</v>
          </cell>
          <cell r="F7881" t="str">
            <v>PCS</v>
          </cell>
        </row>
        <row r="7882">
          <cell r="C7882" t="str">
            <v>WJ07V0064R0</v>
          </cell>
          <cell r="D7882" t="str">
            <v>白色螺丝</v>
          </cell>
          <cell r="E7882" t="str">
            <v>KA3.5*23mm</v>
          </cell>
          <cell r="F7882" t="str">
            <v>PCS</v>
          </cell>
        </row>
        <row r="7883">
          <cell r="C7883" t="str">
            <v>WJ07V0065R0</v>
          </cell>
          <cell r="D7883" t="str">
            <v>六角螺丝</v>
          </cell>
          <cell r="E7883" t="str">
            <v>2.75*4.8+7mm 铁镀镍 硬度够</v>
          </cell>
          <cell r="F7883" t="str">
            <v>PCS</v>
          </cell>
        </row>
        <row r="7884">
          <cell r="C7884" t="str">
            <v>WJ07V0072R0</v>
          </cell>
          <cell r="D7884" t="str">
            <v>黑色螺丝</v>
          </cell>
          <cell r="E7884" t="str">
            <v>KM 2.5*5mm 不锈钢</v>
          </cell>
          <cell r="F7884" t="str">
            <v>PCS</v>
          </cell>
        </row>
        <row r="7885">
          <cell r="C7885" t="str">
            <v>WJ07V0073R0</v>
          </cell>
          <cell r="D7885" t="str">
            <v>黄色铜柱</v>
          </cell>
          <cell r="E7885" t="str">
            <v>M3*10+3mm</v>
          </cell>
          <cell r="F7885" t="str">
            <v>PCS</v>
          </cell>
        </row>
        <row r="7886">
          <cell r="C7886" t="str">
            <v>WJ07V0074R0</v>
          </cell>
          <cell r="D7886" t="str">
            <v>白色螺丝</v>
          </cell>
          <cell r="E7886" t="str">
            <v>KM 3*6mm 不锈钢</v>
          </cell>
          <cell r="F7886" t="str">
            <v>PCS</v>
          </cell>
        </row>
        <row r="7887">
          <cell r="C7887" t="str">
            <v>WJ07V0075R0</v>
          </cell>
          <cell r="D7887" t="str">
            <v>黑色螺丝</v>
          </cell>
          <cell r="E7887" t="str">
            <v>KM 3*10mm 不锈钢</v>
          </cell>
          <cell r="F7887" t="str">
            <v>PCS</v>
          </cell>
        </row>
        <row r="7888">
          <cell r="C7888" t="str">
            <v>WJ07V0076R0</v>
          </cell>
          <cell r="D7888" t="str">
            <v>黑色螺丝</v>
          </cell>
          <cell r="E7888" t="str">
            <v>PM 4*12mm 铁</v>
          </cell>
          <cell r="F7888" t="str">
            <v>PCS</v>
          </cell>
        </row>
        <row r="7889">
          <cell r="C7889" t="str">
            <v>WJ07V0077R0</v>
          </cell>
          <cell r="D7889" t="str">
            <v>黄色铜柱</v>
          </cell>
          <cell r="E7889" t="str">
            <v>M3*35+6mm</v>
          </cell>
          <cell r="F7889" t="str">
            <v>PCS</v>
          </cell>
        </row>
        <row r="7890">
          <cell r="C7890" t="str">
            <v>WJ07V0078R0</v>
          </cell>
          <cell r="D7890" t="str">
            <v>黑色螺丝</v>
          </cell>
          <cell r="E7890" t="str">
            <v>PM 2*8mm 铁</v>
          </cell>
          <cell r="F7890" t="str">
            <v>PCS</v>
          </cell>
        </row>
        <row r="7891">
          <cell r="C7891" t="str">
            <v>WJ07V0079R0</v>
          </cell>
          <cell r="D7891" t="str">
            <v>黑色螺丝</v>
          </cell>
          <cell r="E7891" t="str">
            <v>PWM 4*6 不锈钢</v>
          </cell>
          <cell r="F7891" t="str">
            <v>PCS</v>
          </cell>
        </row>
        <row r="7892">
          <cell r="C7892" t="str">
            <v>WJ07V0079R1</v>
          </cell>
          <cell r="D7892" t="str">
            <v>黑色螺丝</v>
          </cell>
          <cell r="E7892" t="str">
            <v>PWM 4*5mm 不锈钢</v>
          </cell>
          <cell r="F7892" t="str">
            <v>PCS</v>
          </cell>
        </row>
        <row r="7893">
          <cell r="C7893" t="str">
            <v>WJ07V0080R0</v>
          </cell>
          <cell r="D7893" t="str">
            <v>黄色铜柱</v>
          </cell>
          <cell r="E7893" t="str">
            <v>M3*20+4mm</v>
          </cell>
          <cell r="F7893" t="str">
            <v>PCS</v>
          </cell>
        </row>
        <row r="7894">
          <cell r="C7894" t="str">
            <v>WJ07V0081R0</v>
          </cell>
          <cell r="D7894" t="str">
            <v>黄色铜柱</v>
          </cell>
          <cell r="E7894" t="str">
            <v>M3*11mm 通孔螺柱</v>
          </cell>
          <cell r="F7894" t="str">
            <v>PCS</v>
          </cell>
        </row>
        <row r="7895">
          <cell r="C7895" t="str">
            <v>WJ07V0082R0</v>
          </cell>
          <cell r="D7895" t="str">
            <v>蝴蝶螺母</v>
          </cell>
          <cell r="E7895" t="str">
            <v>M4 白锌</v>
          </cell>
          <cell r="F7895" t="str">
            <v>PCS</v>
          </cell>
        </row>
        <row r="7896">
          <cell r="C7896" t="str">
            <v>WJ07V0083R0</v>
          </cell>
          <cell r="D7896" t="str">
            <v>白色螺丝</v>
          </cell>
          <cell r="E7896" t="str">
            <v>TM 3*4mm 铁</v>
          </cell>
          <cell r="F7896" t="str">
            <v>PCS</v>
          </cell>
        </row>
        <row r="7897">
          <cell r="C7897" t="str">
            <v>WJ07V0084R0</v>
          </cell>
          <cell r="D7897" t="str">
            <v>黑色螺丝</v>
          </cell>
          <cell r="E7897" t="str">
            <v>KM 3*8mm 不锈钢</v>
          </cell>
          <cell r="F7897" t="str">
            <v>PCS</v>
          </cell>
        </row>
        <row r="7898">
          <cell r="C7898" t="str">
            <v>WJ07V0085R0</v>
          </cell>
          <cell r="D7898" t="str">
            <v>白色螺丝</v>
          </cell>
          <cell r="E7898" t="str">
            <v>KM 3*8mm 不锈钢</v>
          </cell>
          <cell r="F7898" t="str">
            <v>PCS</v>
          </cell>
        </row>
        <row r="7899">
          <cell r="C7899" t="str">
            <v>WJ07V0086R0</v>
          </cell>
          <cell r="D7899" t="str">
            <v>黑色螺丝</v>
          </cell>
          <cell r="E7899" t="str">
            <v>PWM 4*10mm 不锈钢</v>
          </cell>
          <cell r="F7899" t="str">
            <v>PCS</v>
          </cell>
        </row>
        <row r="7900">
          <cell r="C7900" t="str">
            <v>WJ07V0087R0</v>
          </cell>
          <cell r="D7900" t="str">
            <v>白色螺丝</v>
          </cell>
          <cell r="E7900" t="str">
            <v>KM 3*4mm 不锈钢</v>
          </cell>
          <cell r="F7900" t="str">
            <v>PCS</v>
          </cell>
        </row>
        <row r="7901">
          <cell r="C7901" t="str">
            <v>WJ07V0088R0</v>
          </cell>
          <cell r="D7901" t="str">
            <v>黄色铜柱</v>
          </cell>
          <cell r="E7901" t="str">
            <v>M3*8+5mm</v>
          </cell>
          <cell r="F7901" t="str">
            <v>PCS</v>
          </cell>
        </row>
        <row r="7902">
          <cell r="C7902" t="str">
            <v>WJ08V0001R0</v>
          </cell>
          <cell r="D7902" t="str">
            <v>散热片</v>
          </cell>
          <cell r="E7902" t="str">
            <v>28*28*15mm  （核心板用）</v>
          </cell>
          <cell r="F7902" t="str">
            <v>PCS</v>
          </cell>
        </row>
        <row r="7903">
          <cell r="C7903" t="str">
            <v>WJ08V0002R0</v>
          </cell>
          <cell r="D7903" t="str">
            <v>散热片</v>
          </cell>
          <cell r="E7903" t="str">
            <v>17*13*14mm  （4P大）</v>
          </cell>
          <cell r="F7903" t="str">
            <v>PCS</v>
          </cell>
        </row>
        <row r="7904">
          <cell r="C7904" t="str">
            <v>WJ08V0003R0</v>
          </cell>
          <cell r="D7904" t="str">
            <v>散热片</v>
          </cell>
          <cell r="E7904" t="str">
            <v>25*15*10mm  （6P）停用</v>
          </cell>
          <cell r="F7904" t="str">
            <v>PCS</v>
          </cell>
        </row>
        <row r="7905">
          <cell r="C7905" t="str">
            <v>WJ08V0004R0</v>
          </cell>
          <cell r="D7905" t="str">
            <v>散热片</v>
          </cell>
          <cell r="E7905" t="str">
            <v>11*11*5mm   （4P小）</v>
          </cell>
          <cell r="F7905" t="str">
            <v>PCS</v>
          </cell>
        </row>
        <row r="7906">
          <cell r="C7906" t="str">
            <v>WJ08V0005R0</v>
          </cell>
          <cell r="D7906" t="str">
            <v>散热片</v>
          </cell>
          <cell r="E7906" t="str">
            <v>12*17*16mm  （4P）</v>
          </cell>
          <cell r="F7906" t="str">
            <v>PCS</v>
          </cell>
        </row>
        <row r="7907">
          <cell r="C7907" t="str">
            <v>WJ08V0006R0</v>
          </cell>
          <cell r="D7907" t="str">
            <v>散热片</v>
          </cell>
          <cell r="E7907" t="str">
            <v>28*28*11mm  （201用）</v>
          </cell>
          <cell r="F7907" t="str">
            <v>PCS</v>
          </cell>
        </row>
        <row r="7908">
          <cell r="C7908" t="str">
            <v>WJ08V0007R0</v>
          </cell>
          <cell r="D7908" t="str">
            <v>散热片</v>
          </cell>
          <cell r="E7908" t="str">
            <v>13*13*11mm  （4P中）</v>
          </cell>
          <cell r="F7908" t="str">
            <v>PCS</v>
          </cell>
        </row>
        <row r="7909">
          <cell r="C7909" t="str">
            <v>XC01V0002R0</v>
          </cell>
          <cell r="D7909" t="str">
            <v>ACC-PCAU</v>
          </cell>
          <cell r="E7909" t="str">
            <v>澳规三插+品字尾 L=1.8M SAA H05VV-F 3G0.75mm2 BK</v>
          </cell>
          <cell r="F7909" t="str">
            <v>PCS</v>
          </cell>
        </row>
        <row r="7910">
          <cell r="C7910" t="str">
            <v>XC01V0003R0</v>
          </cell>
          <cell r="D7910" t="str">
            <v>澳标电源线</v>
          </cell>
          <cell r="E7910" t="str">
            <v>澳规三插+品字尾 L=3M SAA H05VV-F 3G0.75mm2 BK</v>
          </cell>
          <cell r="F7910" t="str">
            <v>PCS</v>
          </cell>
        </row>
        <row r="7911">
          <cell r="C7911" t="str">
            <v>XC01V0004R0</v>
          </cell>
          <cell r="D7911" t="str">
            <v>ACC-PCUS</v>
          </cell>
          <cell r="E7911" t="str">
            <v>美规三插+品字尾 L=1.8M (UL)SVT 3*18AWG 105℃ BK</v>
          </cell>
          <cell r="F7911" t="str">
            <v>PCS</v>
          </cell>
        </row>
        <row r="7912">
          <cell r="C7912" t="str">
            <v>XC01V0005R0</v>
          </cell>
          <cell r="D7912" t="str">
            <v>ACC-PCEU</v>
          </cell>
          <cell r="E7912" t="str">
            <v>欧规法式插+品字尾 L=1.8M H05VV-F 3G0.75mm2 BK</v>
          </cell>
          <cell r="F7912" t="str">
            <v>PCS</v>
          </cell>
        </row>
        <row r="7913">
          <cell r="C7913" t="str">
            <v>BZ00V0001R0</v>
          </cell>
          <cell r="D7913" t="str">
            <v>干燥剂（小）</v>
          </cell>
          <cell r="E7913" t="str">
            <v>10g（复合纸）</v>
          </cell>
          <cell r="F7913" t="str">
            <v>包</v>
          </cell>
        </row>
        <row r="7914">
          <cell r="C7914" t="str">
            <v>BZ00V0002R0</v>
          </cell>
          <cell r="D7914" t="str">
            <v>干燥剂（小）</v>
          </cell>
          <cell r="E7914" t="str">
            <v>2g 高效干燥剂</v>
          </cell>
          <cell r="F7914" t="str">
            <v>包</v>
          </cell>
        </row>
        <row r="7915">
          <cell r="C7915" t="str">
            <v>BZ00V0002R1</v>
          </cell>
          <cell r="D7915" t="str">
            <v>干燥剂（小）</v>
          </cell>
          <cell r="E7915" t="str">
            <v>2g 高效干燥剂（无纺布）</v>
          </cell>
          <cell r="F7915" t="str">
            <v>包</v>
          </cell>
        </row>
        <row r="7916">
          <cell r="C7916" t="str">
            <v>BZ00V0003R0</v>
          </cell>
          <cell r="D7916" t="str">
            <v>干燥剂（大）</v>
          </cell>
          <cell r="E7916" t="str">
            <v>50g（无纺布）</v>
          </cell>
          <cell r="F7916" t="str">
            <v>包</v>
          </cell>
        </row>
        <row r="7917">
          <cell r="C7917" t="str">
            <v>BZ00V0004R0</v>
          </cell>
          <cell r="D7917" t="str">
            <v>扣式塞头</v>
          </cell>
          <cell r="E7917" t="str">
            <v>圆空</v>
          </cell>
          <cell r="F7917" t="str">
            <v>PCS</v>
          </cell>
        </row>
        <row r="7918">
          <cell r="C7918" t="str">
            <v>BZ00V0005R0</v>
          </cell>
          <cell r="D7918" t="str">
            <v>扣式塞头</v>
          </cell>
          <cell r="E7918" t="str">
            <v>HP-8</v>
          </cell>
          <cell r="F7918" t="str">
            <v>PCS</v>
          </cell>
        </row>
        <row r="7919">
          <cell r="C7919" t="str">
            <v>BZ00V0006R0</v>
          </cell>
          <cell r="D7919" t="str">
            <v>扣式塞头</v>
          </cell>
          <cell r="E7919" t="str">
            <v>HP-9</v>
          </cell>
          <cell r="F7919" t="str">
            <v>PCS</v>
          </cell>
        </row>
        <row r="7920">
          <cell r="C7920" t="str">
            <v>BZ00V0007R0</v>
          </cell>
          <cell r="D7920" t="str">
            <v>扣式塞头</v>
          </cell>
          <cell r="E7920" t="str">
            <v>M-13 孔径12.7mm 帽盖14.6mm 高度9.0mm 14.6小帽</v>
          </cell>
          <cell r="F7920" t="str">
            <v>PCS</v>
          </cell>
        </row>
        <row r="7921">
          <cell r="C7921" t="str">
            <v>BZ01V0005R0</v>
          </cell>
          <cell r="D7921" t="str">
            <v>2号外包箱</v>
          </cell>
          <cell r="E7921" t="str">
            <v>内尺寸：590L*420W*620H</v>
          </cell>
          <cell r="F7921" t="str">
            <v>PCS</v>
          </cell>
        </row>
        <row r="7922">
          <cell r="C7922" t="str">
            <v>BZ05V0033R1</v>
          </cell>
          <cell r="D7922" t="str">
            <v>SC91DM说明书</v>
          </cell>
          <cell r="E7922" t="str">
            <v>PTN-SC91DM混合切换器-2013V1.1.pdf</v>
          </cell>
          <cell r="F7922" t="str">
            <v>PCS</v>
          </cell>
        </row>
        <row r="7923">
          <cell r="C7923" t="str">
            <v>BZ05V0047R1</v>
          </cell>
          <cell r="D7923" t="str">
            <v>中性说明书</v>
          </cell>
          <cell r="E7923" t="str">
            <v>TSC6 A5纸 彩色打印</v>
          </cell>
          <cell r="F7923" t="str">
            <v>PCS</v>
          </cell>
        </row>
        <row r="7924">
          <cell r="C7924" t="str">
            <v>BZ05V0064R0</v>
          </cell>
          <cell r="D7924" t="str">
            <v>美国Atlona说明书</v>
          </cell>
          <cell r="E7924" t="str">
            <v>美国Atlona PS121说明书</v>
          </cell>
          <cell r="F7924" t="str">
            <v>PCS</v>
          </cell>
        </row>
        <row r="7925">
          <cell r="C7925" t="str">
            <v>BZ05V0108R0</v>
          </cell>
          <cell r="D7925" t="str">
            <v>澳大利亚ISUPPLIES说明书</v>
          </cell>
          <cell r="E7925" t="str">
            <v>DPA-22B</v>
          </cell>
          <cell r="F7925" t="str">
            <v>PCS</v>
          </cell>
        </row>
        <row r="7926">
          <cell r="C7926" t="str">
            <v>BZ05V0132R0</v>
          </cell>
          <cell r="D7926" t="str">
            <v>TSM1说明书</v>
          </cell>
          <cell r="E7926" t="str">
            <v>PTN-TSM1 桌面插说明书-120329</v>
          </cell>
          <cell r="F7926" t="str">
            <v>PCS</v>
          </cell>
        </row>
        <row r="7927">
          <cell r="C7927" t="str">
            <v>BZ05V0133R0</v>
          </cell>
          <cell r="D7927" t="str">
            <v>TSM2 说明书</v>
          </cell>
          <cell r="E7927" t="str">
            <v>PTN-TSM2 桌面插说明书-120420</v>
          </cell>
          <cell r="F7927" t="str">
            <v>PCS</v>
          </cell>
        </row>
        <row r="7928">
          <cell r="C7928" t="str">
            <v>BZ05V0134R0</v>
          </cell>
          <cell r="D7928" t="str">
            <v>TSM3 说明书</v>
          </cell>
          <cell r="E7928" t="str">
            <v>PTN-TSM3 桌面插说明书-120814</v>
          </cell>
          <cell r="F7928" t="str">
            <v>PCS</v>
          </cell>
        </row>
        <row r="7929">
          <cell r="C7929" t="str">
            <v>BZ05V0135R0</v>
          </cell>
          <cell r="D7929" t="str">
            <v>TSM4说明书</v>
          </cell>
          <cell r="E7929" t="str">
            <v>PTN-TSM4 桌面插说明书-120712</v>
          </cell>
          <cell r="F7929" t="str">
            <v>PCS</v>
          </cell>
        </row>
        <row r="7930">
          <cell r="C7930" t="str">
            <v>BZ05V0136R0</v>
          </cell>
          <cell r="D7930" t="str">
            <v>RMM4说明书</v>
          </cell>
          <cell r="E7930" t="str">
            <v>PTN-RMM4 桌面插说明书-120324</v>
          </cell>
          <cell r="F7930" t="str">
            <v>PCS</v>
          </cell>
        </row>
        <row r="7931">
          <cell r="C7931" t="str">
            <v>BZ05V0137R0</v>
          </cell>
          <cell r="D7931" t="str">
            <v>RMU4说明书</v>
          </cell>
          <cell r="E7931" t="str">
            <v>PTN-RMU4 桌面插说明书120324</v>
          </cell>
          <cell r="F7931" t="str">
            <v>PCS</v>
          </cell>
        </row>
        <row r="7932">
          <cell r="C7932" t="str">
            <v>BZ05V0149R0</v>
          </cell>
          <cell r="D7932" t="str">
            <v>EASTiiN说明书</v>
          </cell>
          <cell r="E7932" t="str">
            <v>EASTiiN_SHD2A</v>
          </cell>
          <cell r="F7932" t="str">
            <v>PCS</v>
          </cell>
        </row>
        <row r="7933">
          <cell r="C7933" t="str">
            <v>BZ05V0196R0</v>
          </cell>
          <cell r="D7933" t="str">
            <v>MHD44TP说明书</v>
          </cell>
          <cell r="E7933" t="str">
            <v>PTN-MHD44TP_2013V1.0</v>
          </cell>
          <cell r="F7933" t="str">
            <v>PCS</v>
          </cell>
        </row>
        <row r="7934">
          <cell r="C7934" t="str">
            <v>BZ05V0197R0</v>
          </cell>
          <cell r="D7934" t="str">
            <v>MHD44TP说明书</v>
          </cell>
          <cell r="E7934" t="str">
            <v>中性-MHD44TP_2013V1.0</v>
          </cell>
          <cell r="F7934" t="str">
            <v>PCS</v>
          </cell>
        </row>
        <row r="7935">
          <cell r="C7935" t="str">
            <v>BZ05V0207R0</v>
          </cell>
          <cell r="D7935" t="str">
            <v>RMM4中性说明书</v>
          </cell>
          <cell r="E7935" t="str">
            <v>RMM4 tabletop-120906.doc</v>
          </cell>
          <cell r="F7935" t="str">
            <v>PCS</v>
          </cell>
        </row>
        <row r="7936">
          <cell r="C7936" t="str">
            <v>BZ05V0208R0</v>
          </cell>
          <cell r="D7936" t="str">
            <v>RMU4中性说明书</v>
          </cell>
          <cell r="E7936" t="str">
            <v>RMU4 Under tabletop120906.docx</v>
          </cell>
          <cell r="F7936" t="str">
            <v>PCS</v>
          </cell>
        </row>
        <row r="7937">
          <cell r="C7937" t="str">
            <v>BZ05V0209R0</v>
          </cell>
          <cell r="D7937" t="str">
            <v>TSM1中性说明书</v>
          </cell>
          <cell r="E7937" t="str">
            <v>TSM1 Pop up socket-120906.docx</v>
          </cell>
          <cell r="F7937" t="str">
            <v>PCS</v>
          </cell>
        </row>
        <row r="7938">
          <cell r="C7938" t="str">
            <v>BZ05V0210R0</v>
          </cell>
          <cell r="D7938" t="str">
            <v>TSM2中性说明书</v>
          </cell>
          <cell r="E7938" t="str">
            <v>TSM2 pop up socket-120906.docx</v>
          </cell>
          <cell r="F7938" t="str">
            <v>PCS</v>
          </cell>
        </row>
        <row r="7939">
          <cell r="C7939" t="str">
            <v>BZ05V0211R0</v>
          </cell>
          <cell r="D7939" t="str">
            <v>TSM3中性说明书</v>
          </cell>
          <cell r="E7939" t="str">
            <v>TSM3 popup socket-120906.docx</v>
          </cell>
          <cell r="F7939" t="str">
            <v>PCS</v>
          </cell>
        </row>
        <row r="7940">
          <cell r="C7940" t="str">
            <v>BZ05V0212R0</v>
          </cell>
          <cell r="D7940" t="str">
            <v>TSM4中性说明书</v>
          </cell>
          <cell r="E7940" t="str">
            <v>TSM4 user manual-120906.docx</v>
          </cell>
          <cell r="F7940" t="str">
            <v>PCS</v>
          </cell>
        </row>
        <row r="7941">
          <cell r="C7941" t="str">
            <v>BZ05V0216R0</v>
          </cell>
          <cell r="D7941" t="str">
            <v>SC91DM中性说明书</v>
          </cell>
          <cell r="E7941" t="str">
            <v>中性-SC91DM混合切换器-2013V1.1.pdf</v>
          </cell>
          <cell r="F7941" t="str">
            <v>PCS</v>
          </cell>
        </row>
        <row r="7942">
          <cell r="C7942" t="str">
            <v>BZ05V0226R0</v>
          </cell>
          <cell r="D7942" t="str">
            <v>MDV88A英文说明书</v>
          </cell>
          <cell r="E7942" t="str">
            <v>PTN User Manual MDV88A2013V1.4.pdf</v>
          </cell>
          <cell r="F7942" t="str">
            <v>PCS</v>
          </cell>
        </row>
        <row r="7943">
          <cell r="C7943" t="str">
            <v>BZ05V0227R0</v>
          </cell>
          <cell r="D7943" t="str">
            <v>MDV1616A英文说明书</v>
          </cell>
          <cell r="E7943" t="str">
            <v>PTN User Manual MDV1616A2013V1.4.pdf</v>
          </cell>
          <cell r="F7943" t="str">
            <v>PCS</v>
          </cell>
        </row>
        <row r="7944">
          <cell r="C7944" t="str">
            <v>BZ05V0231R0</v>
          </cell>
          <cell r="D7944" t="str">
            <v>MHD88英文说明书</v>
          </cell>
          <cell r="E7944" t="str">
            <v>PTN User Manual MHD882013V1.3.pdf</v>
          </cell>
          <cell r="F7944" t="str">
            <v>PCS</v>
          </cell>
        </row>
        <row r="7945">
          <cell r="C7945" t="str">
            <v>BZ05V0232R0</v>
          </cell>
          <cell r="D7945" t="str">
            <v>MHD1616英文说明书</v>
          </cell>
          <cell r="E7945" t="str">
            <v>PTN User Manual MHD16162013V1.3.pdf</v>
          </cell>
          <cell r="F7945" t="str">
            <v>PCS</v>
          </cell>
        </row>
        <row r="7946">
          <cell r="C7946" t="str">
            <v>BZ05V0234R0</v>
          </cell>
          <cell r="D7946" t="str">
            <v>MHD44TP英文说明书</v>
          </cell>
          <cell r="E7946" t="str">
            <v>PTN User Manual MHD44TP2013V1.0.pdf</v>
          </cell>
          <cell r="F7946" t="str">
            <v>PCS</v>
          </cell>
        </row>
        <row r="7947">
          <cell r="C7947" t="str">
            <v>BZ05V0235R0</v>
          </cell>
          <cell r="D7947" t="str">
            <v>MMX系列英文说明书</v>
          </cell>
          <cell r="E7947" t="str">
            <v>PTN User Manual MMX Series 2013V1.1.pdf</v>
          </cell>
          <cell r="F7947" t="str">
            <v>PCS</v>
          </cell>
        </row>
        <row r="7948">
          <cell r="C7948" t="str">
            <v>BZ05V0236R0</v>
          </cell>
          <cell r="D7948" t="str">
            <v>MV4英文说明书</v>
          </cell>
          <cell r="E7948" t="str">
            <v>PTN User Manual MV42013V1.4.pdf</v>
          </cell>
          <cell r="F7948" t="str">
            <v>PCS</v>
          </cell>
        </row>
        <row r="7949">
          <cell r="C7949" t="str">
            <v>BZ05V0238R0</v>
          </cell>
          <cell r="D7949" t="str">
            <v>MVG88A英文说明书</v>
          </cell>
          <cell r="E7949" t="str">
            <v>PTN User Manual MVG88A2013V1.1.pdf</v>
          </cell>
          <cell r="F7949" t="str">
            <v>PCS</v>
          </cell>
        </row>
        <row r="7950">
          <cell r="C7950" t="str">
            <v>BZ05V0239R0</v>
          </cell>
          <cell r="D7950" t="str">
            <v>PA2B英文说明书</v>
          </cell>
          <cell r="E7950" t="str">
            <v>PTN User Manual PA2B2013V1.2.pdf</v>
          </cell>
          <cell r="F7950" t="str">
            <v>PCS</v>
          </cell>
        </row>
        <row r="7951">
          <cell r="C7951" t="str">
            <v>BZ05V0241R0</v>
          </cell>
          <cell r="D7951" t="str">
            <v>SC91DM英文说明书</v>
          </cell>
          <cell r="E7951" t="str">
            <v>PTN User Manual SC91DM2013V1.1.pdf</v>
          </cell>
          <cell r="F7951" t="str">
            <v>PCS</v>
          </cell>
        </row>
        <row r="7952">
          <cell r="C7952" t="str">
            <v>BZ05V0242R0</v>
          </cell>
          <cell r="D7952" t="str">
            <v>SC121D-TN英文说明书</v>
          </cell>
          <cell r="E7952" t="str">
            <v>PTN User Manual SC121D-TN2013V1.2.pdf</v>
          </cell>
          <cell r="F7952" t="str">
            <v>PCS</v>
          </cell>
        </row>
        <row r="7953">
          <cell r="C7953" t="str">
            <v>BZ05V0265R0</v>
          </cell>
          <cell r="D7953" t="str">
            <v>会讨（D-3002）PTN说明书</v>
          </cell>
          <cell r="E7953" t="str">
            <v>全数字化会议系统（D-3002)_2013V1.0</v>
          </cell>
          <cell r="F7953" t="str">
            <v>PCS</v>
          </cell>
        </row>
        <row r="7954">
          <cell r="C7954" t="str">
            <v>BZ05V0266R0</v>
          </cell>
          <cell r="D7954" t="str">
            <v>会讨（D-3002）中性说明书</v>
          </cell>
          <cell r="E7954" t="str">
            <v>全数字化会议系统（D-3002)_2013V1.0</v>
          </cell>
          <cell r="F7954" t="str">
            <v>PCS</v>
          </cell>
        </row>
        <row r="7955">
          <cell r="C7955" t="str">
            <v>BZ05V0269R0</v>
          </cell>
          <cell r="D7955" t="str">
            <v>TPHD402P英文说明书</v>
          </cell>
          <cell r="E7955" t="str">
            <v>PTN User Manual TPHD402P2013V1.0.pdf</v>
          </cell>
          <cell r="F7955" t="str">
            <v>PCS</v>
          </cell>
        </row>
        <row r="7956">
          <cell r="C7956" t="str">
            <v>BZ05V0270R0</v>
          </cell>
          <cell r="D7956" t="str">
            <v>WVG8A中性说明书</v>
          </cell>
          <cell r="E7956" t="str">
            <v>中性-WVG8A切换器说明书-2013V1.1.pdf</v>
          </cell>
          <cell r="F7956" t="str">
            <v>PCS</v>
          </cell>
        </row>
        <row r="7957">
          <cell r="C7957" t="str">
            <v>BZ05V0272R0</v>
          </cell>
          <cell r="D7957" t="str">
            <v>PA3V英文（PTN)说明书</v>
          </cell>
          <cell r="E7957" t="str">
            <v>PTN User Manual PA3V2013V1.2.pdf</v>
          </cell>
          <cell r="F7957" t="str">
            <v>PCS</v>
          </cell>
        </row>
        <row r="7958">
          <cell r="C7958" t="str">
            <v>BZ05V0273R0</v>
          </cell>
          <cell r="D7958" t="str">
            <v>PA3V英文（中性)说明书</v>
          </cell>
          <cell r="E7958" t="str">
            <v>User Manual 40 Watt Power Amplifier 2013V1.2.pdf</v>
          </cell>
          <cell r="F7958" t="str">
            <v>PCS</v>
          </cell>
        </row>
        <row r="7959">
          <cell r="C7959" t="str">
            <v>BZ05V0274R0</v>
          </cell>
          <cell r="D7959" t="str">
            <v>WHD4英文（OEM)说明书</v>
          </cell>
          <cell r="E7959" t="str">
            <v>User Manual 4x1 HDMI Selection Switcher 2013V1.1.pdf</v>
          </cell>
          <cell r="F7959" t="str">
            <v>PCS</v>
          </cell>
        </row>
        <row r="7960">
          <cell r="C7960" t="str">
            <v>BZ05V0276R0</v>
          </cell>
          <cell r="D7960" t="str">
            <v>WP8-S说明书</v>
          </cell>
          <cell r="E7960" t="str">
            <v>澳大利亚（REV）客供说明书 银色面板</v>
          </cell>
          <cell r="F7960" t="str">
            <v>PCS</v>
          </cell>
        </row>
        <row r="7961">
          <cell r="C7961" t="str">
            <v>BZ05V0277R0</v>
          </cell>
          <cell r="D7961" t="str">
            <v>WP8-B说明书</v>
          </cell>
          <cell r="E7961" t="str">
            <v>澳大利亚（REV）客供说明书 黑色面板</v>
          </cell>
          <cell r="F7961" t="str">
            <v>PCS</v>
          </cell>
        </row>
        <row r="7962">
          <cell r="C7962" t="str">
            <v>BZ05V0278R0</v>
          </cell>
          <cell r="D7962" t="str">
            <v>TPHD402P说明书</v>
          </cell>
          <cell r="E7962" t="str">
            <v>澳大利亚（REV）客供说明书</v>
          </cell>
          <cell r="F7962" t="str">
            <v>PCS</v>
          </cell>
        </row>
        <row r="7963">
          <cell r="C7963" t="str">
            <v>BZ05V0279R0</v>
          </cell>
          <cell r="D7963" t="str">
            <v>德国Kinder说明书</v>
          </cell>
          <cell r="E7963" t="str">
            <v>TPHD402T 德国(KIN)彩色 A5 德语 7488000022</v>
          </cell>
          <cell r="F7963" t="str">
            <v>PCS</v>
          </cell>
        </row>
        <row r="7964">
          <cell r="C7964" t="str">
            <v>BZ05V0280R0</v>
          </cell>
          <cell r="D7964" t="str">
            <v>德国Kinder说明书</v>
          </cell>
          <cell r="E7964" t="str">
            <v>TPHD402R 德国(KIN)彩色 A5 德语 7488000023</v>
          </cell>
          <cell r="F7964" t="str">
            <v>PCS</v>
          </cell>
        </row>
        <row r="7965">
          <cell r="C7965" t="str">
            <v>BZ05V0281R0</v>
          </cell>
          <cell r="D7965" t="str">
            <v>德国Kinder说明书</v>
          </cell>
          <cell r="E7965" t="str">
            <v>TPHD403T 德国(KIN)彩色 A5 德语 7488000024</v>
          </cell>
          <cell r="F7965" t="str">
            <v>PCS</v>
          </cell>
        </row>
        <row r="7966">
          <cell r="C7966" t="str">
            <v>BZ05V0282R0</v>
          </cell>
          <cell r="D7966" t="str">
            <v>德国Kinder说明书</v>
          </cell>
          <cell r="E7966" t="str">
            <v>TPHD403R 德国(KIN)彩色 A5 德语 7488000025</v>
          </cell>
          <cell r="F7966" t="str">
            <v>PCS</v>
          </cell>
        </row>
        <row r="7967">
          <cell r="C7967" t="str">
            <v>BZ05V0283R0</v>
          </cell>
          <cell r="D7967" t="str">
            <v>美国APO说明书</v>
          </cell>
          <cell r="E7967" t="str">
            <v>TPHD403 美国APO-HDBASE100ME A5 黑色</v>
          </cell>
          <cell r="F7967" t="str">
            <v>PCS</v>
          </cell>
        </row>
        <row r="7968">
          <cell r="C7968" t="str">
            <v>BZ09V0003R1</v>
          </cell>
          <cell r="D7968" t="str">
            <v>TSC6保护膜</v>
          </cell>
          <cell r="E7968" t="str">
            <v>W=207mm  T5E 100HL材质</v>
          </cell>
          <cell r="F7968" t="str">
            <v>卷</v>
          </cell>
        </row>
        <row r="7969">
          <cell r="C7969" t="str">
            <v>BZ09V0004R1</v>
          </cell>
          <cell r="D7969" t="str">
            <v>TSM1保护膜</v>
          </cell>
          <cell r="E7969" t="str">
            <v>W=177mm  T5E 100HL材质</v>
          </cell>
          <cell r="F7969" t="str">
            <v>卷</v>
          </cell>
        </row>
        <row r="7970">
          <cell r="C7970" t="str">
            <v>BZ09V0005R1</v>
          </cell>
          <cell r="D7970" t="str">
            <v>TSM2保护膜</v>
          </cell>
          <cell r="E7970" t="str">
            <v>W=223mm  T5E 100HL材质</v>
          </cell>
          <cell r="F7970" t="str">
            <v>卷</v>
          </cell>
        </row>
        <row r="7971">
          <cell r="C7971" t="str">
            <v>BZ11V0002R0</v>
          </cell>
          <cell r="D7971" t="str">
            <v>合格证</v>
          </cell>
          <cell r="E7971" t="str">
            <v>70*45mm 中性</v>
          </cell>
          <cell r="F7971" t="str">
            <v>PCS</v>
          </cell>
        </row>
        <row r="7972">
          <cell r="C7972" t="str">
            <v>BZ13V0004R0</v>
          </cell>
          <cell r="D7972" t="str">
            <v>凤凰插头</v>
          </cell>
          <cell r="E7972" t="str">
            <v>5P-3.5mm (绿色)</v>
          </cell>
          <cell r="F7972" t="str">
            <v>PCS</v>
          </cell>
        </row>
        <row r="7973">
          <cell r="C7973" t="str">
            <v>BZ13V0005R0</v>
          </cell>
          <cell r="D7973" t="str">
            <v>凤凰插头</v>
          </cell>
          <cell r="E7973" t="str">
            <v>2P-3.81mm (绿色)</v>
          </cell>
          <cell r="F7973" t="str">
            <v>PCS</v>
          </cell>
        </row>
        <row r="7974">
          <cell r="C7974" t="str">
            <v>BZ13V0006R0</v>
          </cell>
          <cell r="D7974" t="str">
            <v>凤凰插头</v>
          </cell>
          <cell r="E7974" t="str">
            <v>3P-3.81mm (绿色)</v>
          </cell>
          <cell r="F7974" t="str">
            <v>PCS</v>
          </cell>
        </row>
        <row r="7975">
          <cell r="C7975" t="str">
            <v>BZ13V0007R0</v>
          </cell>
          <cell r="D7975" t="str">
            <v>凤凰插头</v>
          </cell>
          <cell r="E7975" t="str">
            <v>5P-3.81mm (绿色)</v>
          </cell>
          <cell r="F7975" t="str">
            <v>PCS</v>
          </cell>
        </row>
        <row r="7976">
          <cell r="C7976" t="str">
            <v>BZ13V0009R0</v>
          </cell>
          <cell r="D7976" t="str">
            <v>凤凰插头</v>
          </cell>
          <cell r="E7976" t="str">
            <v>4P-5.08mm (绿色)</v>
          </cell>
          <cell r="F7976" t="str">
            <v>PCS</v>
          </cell>
        </row>
        <row r="7977">
          <cell r="C7977" t="str">
            <v>BZ13V0015R0</v>
          </cell>
          <cell r="D7977" t="str">
            <v>凤凰插头</v>
          </cell>
          <cell r="E7977" t="str">
            <v>4P-3.81mm (绿色)</v>
          </cell>
          <cell r="F7977" t="str">
            <v>PCS</v>
          </cell>
        </row>
        <row r="7978">
          <cell r="C7978" t="str">
            <v>BZ13V0016R0</v>
          </cell>
          <cell r="D7978" t="str">
            <v>凤凰插头</v>
          </cell>
          <cell r="E7978" t="str">
            <v>2P-3.5mm (绿色)</v>
          </cell>
          <cell r="F7978" t="str">
            <v>PCS</v>
          </cell>
        </row>
        <row r="7979">
          <cell r="C7979" t="str">
            <v>BZ16V0001R0</v>
          </cell>
          <cell r="D7979" t="str">
            <v>清单卡片</v>
          </cell>
          <cell r="E7979" t="str">
            <v>MHD44TP 国内 A5纸 字体Arial</v>
          </cell>
          <cell r="F7979" t="str">
            <v>PCS</v>
          </cell>
        </row>
        <row r="7980">
          <cell r="C7980" t="str">
            <v>BZ16V0002R0</v>
          </cell>
          <cell r="D7980" t="str">
            <v>清单卡片</v>
          </cell>
          <cell r="E7980" t="str">
            <v>MHD44（新） 国内 A5纸 字体Arial</v>
          </cell>
          <cell r="F7980" t="str">
            <v>PCS</v>
          </cell>
        </row>
        <row r="7981">
          <cell r="C7981" t="str">
            <v>BZ16V0003R0</v>
          </cell>
          <cell r="D7981" t="str">
            <v>清单卡片</v>
          </cell>
          <cell r="E7981" t="str">
            <v>SC51T 国内 A5纸 字体Arial</v>
          </cell>
          <cell r="F7981" t="str">
            <v>PCS</v>
          </cell>
        </row>
        <row r="7982">
          <cell r="C7982" t="str">
            <v>BZ16V0004R0</v>
          </cell>
          <cell r="D7982" t="str">
            <v>清单卡片</v>
          </cell>
          <cell r="E7982" t="str">
            <v>SC81T 国内 A5纸 字体Arial</v>
          </cell>
          <cell r="F7982" t="str">
            <v>PCS</v>
          </cell>
        </row>
        <row r="7983">
          <cell r="C7983" t="str">
            <v>BZ16V0005R0</v>
          </cell>
          <cell r="D7983" t="str">
            <v>清单卡片</v>
          </cell>
          <cell r="E7983" t="str">
            <v>TPHD402 国内 A5纸 字体Arial</v>
          </cell>
          <cell r="F7983" t="str">
            <v>PCS</v>
          </cell>
        </row>
        <row r="7984">
          <cell r="C7984" t="str">
            <v>BZ16V0006R0</v>
          </cell>
          <cell r="D7984" t="str">
            <v>清单卡片</v>
          </cell>
          <cell r="E7984" t="str">
            <v>TPHD402P 国内 A5纸 字体Arial</v>
          </cell>
          <cell r="F7984" t="str">
            <v>PCS</v>
          </cell>
        </row>
        <row r="7985">
          <cell r="C7985" t="str">
            <v>BZ16V0007R0</v>
          </cell>
          <cell r="D7985" t="str">
            <v>清单卡片</v>
          </cell>
          <cell r="E7985" t="str">
            <v>TPHD402PT 国内 A5纸 字体Arial</v>
          </cell>
          <cell r="F7985" t="str">
            <v>PCS</v>
          </cell>
        </row>
        <row r="7986">
          <cell r="C7986" t="str">
            <v>BZ16V0008R0</v>
          </cell>
          <cell r="D7986" t="str">
            <v>清单卡片</v>
          </cell>
          <cell r="E7986" t="str">
            <v>TPHD402PR 国内 A5纸 字体Arial</v>
          </cell>
          <cell r="F7986" t="str">
            <v>PCS</v>
          </cell>
        </row>
        <row r="7987">
          <cell r="C7987" t="str">
            <v>BZ16V0009R0</v>
          </cell>
          <cell r="D7987" t="str">
            <v>清单卡片</v>
          </cell>
          <cell r="E7987" t="str">
            <v>SC121D 国内 A5纸 字体Arial</v>
          </cell>
          <cell r="F7987" t="str">
            <v>PCS</v>
          </cell>
        </row>
        <row r="7988">
          <cell r="C7988" t="str">
            <v>BZ16V0010R0</v>
          </cell>
          <cell r="D7988" t="str">
            <v>清单卡片</v>
          </cell>
          <cell r="E7988" t="str">
            <v>SC121D-T 国内 A5纸 字体Arial</v>
          </cell>
          <cell r="F7988" t="str">
            <v>PCS</v>
          </cell>
        </row>
        <row r="7989">
          <cell r="C7989" t="str">
            <v>BZ16V0011R0</v>
          </cell>
          <cell r="D7989" t="str">
            <v>清单卡片</v>
          </cell>
          <cell r="E7989" t="str">
            <v>MHD88TP 国内 A5纸 字体Arial</v>
          </cell>
          <cell r="F7989" t="str">
            <v>PCS</v>
          </cell>
        </row>
        <row r="7990">
          <cell r="C7990" t="str">
            <v>BZ16V0012R0</v>
          </cell>
          <cell r="D7990" t="str">
            <v>清单卡片</v>
          </cell>
          <cell r="E7990" t="str">
            <v>PA2B 国内 A5纸 字体Arial</v>
          </cell>
          <cell r="F7990" t="str">
            <v>PCS</v>
          </cell>
        </row>
        <row r="7991">
          <cell r="C7991" t="str">
            <v>BZ16V0013R0</v>
          </cell>
          <cell r="D7991" t="str">
            <v>清单卡片</v>
          </cell>
          <cell r="E7991" t="str">
            <v>PA3V 国内 A5纸 字体Arial</v>
          </cell>
          <cell r="F7991" t="str">
            <v>PCS</v>
          </cell>
        </row>
        <row r="7992">
          <cell r="C7992" t="str">
            <v>BZ16V0014R0</v>
          </cell>
          <cell r="D7992" t="str">
            <v>清单卡片</v>
          </cell>
          <cell r="E7992" t="str">
            <v>CHA2 国内 A5纸 字体Arial</v>
          </cell>
          <cell r="F7992" t="str">
            <v>PCS</v>
          </cell>
        </row>
        <row r="7993">
          <cell r="C7993" t="str">
            <v>BZ16V0015R0</v>
          </cell>
          <cell r="D7993" t="str">
            <v>清单卡片</v>
          </cell>
          <cell r="E7993" t="str">
            <v>CSH2 国内 A5纸 字体Arial</v>
          </cell>
          <cell r="F7993" t="str">
            <v>PCS</v>
          </cell>
        </row>
        <row r="7994">
          <cell r="C7994" t="str">
            <v>BZ16V0016R0</v>
          </cell>
          <cell r="D7994" t="str">
            <v>清单卡片</v>
          </cell>
          <cell r="E7994" t="str">
            <v>FODV300 国内 A5纸 字体Arial</v>
          </cell>
          <cell r="F7994" t="str">
            <v>PCS</v>
          </cell>
        </row>
        <row r="7995">
          <cell r="C7995" t="str">
            <v>BZ16V0017R0</v>
          </cell>
          <cell r="D7995" t="str">
            <v>清单卡片</v>
          </cell>
          <cell r="E7995" t="str">
            <v>WP8 国内 A5纸 字体Arial</v>
          </cell>
          <cell r="F7995" t="str">
            <v>PCS</v>
          </cell>
        </row>
        <row r="7996">
          <cell r="C7996" t="str">
            <v>BZ16V0018R0</v>
          </cell>
          <cell r="D7996" t="str">
            <v>清单卡片</v>
          </cell>
          <cell r="E7996" t="str">
            <v>MV4 国内 A5纸 字体Arial</v>
          </cell>
          <cell r="F7996" t="str">
            <v>PCS</v>
          </cell>
        </row>
        <row r="7997">
          <cell r="C7997" t="str">
            <v>BZ16V0019R0</v>
          </cell>
          <cell r="D7997" t="str">
            <v>清单卡片</v>
          </cell>
          <cell r="E7997" t="str">
            <v>MMX88A 国内 A5纸 字体Arial</v>
          </cell>
          <cell r="F7997" t="str">
            <v>PCS</v>
          </cell>
        </row>
        <row r="7998">
          <cell r="C7998" t="str">
            <v>BZ17V0001R0</v>
          </cell>
          <cell r="D7998" t="str">
            <v>清单卡片</v>
          </cell>
          <cell r="E7998" t="str">
            <v>MHD44TP 国外 A5纸 字体Arial</v>
          </cell>
          <cell r="F7998" t="str">
            <v>PCS</v>
          </cell>
        </row>
        <row r="7999">
          <cell r="C7999" t="str">
            <v>BZ17V0002R0</v>
          </cell>
          <cell r="D7999" t="str">
            <v>清单卡片</v>
          </cell>
          <cell r="E7999" t="str">
            <v>MHD44（新） 国外 A5纸 字体Arial</v>
          </cell>
          <cell r="F7999" t="str">
            <v>PCS</v>
          </cell>
        </row>
        <row r="8000">
          <cell r="C8000" t="str">
            <v>BZ17V0003R0</v>
          </cell>
          <cell r="D8000" t="str">
            <v>清单卡片</v>
          </cell>
          <cell r="E8000" t="str">
            <v>SC51T 国外 A5纸 字体Arial</v>
          </cell>
          <cell r="F8000" t="str">
            <v>PCS</v>
          </cell>
        </row>
        <row r="8001">
          <cell r="C8001" t="str">
            <v>BZ17V0004R0</v>
          </cell>
          <cell r="D8001" t="str">
            <v>清单卡片</v>
          </cell>
          <cell r="E8001" t="str">
            <v>SC81T 国外 A5纸 字体Arial</v>
          </cell>
          <cell r="F8001" t="str">
            <v>PCS</v>
          </cell>
        </row>
        <row r="8002">
          <cell r="C8002" t="str">
            <v>BZ17V0005R0</v>
          </cell>
          <cell r="D8002" t="str">
            <v>清单卡片</v>
          </cell>
          <cell r="E8002" t="str">
            <v>TPHD402 国外 A5纸 字体Arial</v>
          </cell>
          <cell r="F8002" t="str">
            <v>PCS</v>
          </cell>
        </row>
        <row r="8003">
          <cell r="C8003" t="str">
            <v>BZ17V0006R0</v>
          </cell>
          <cell r="D8003" t="str">
            <v>清单卡片</v>
          </cell>
          <cell r="E8003" t="str">
            <v>TPHD402P 国外 A5纸 字体Arial</v>
          </cell>
          <cell r="F8003" t="str">
            <v>PCS</v>
          </cell>
        </row>
        <row r="8004">
          <cell r="C8004" t="str">
            <v>BZ17V0007R0</v>
          </cell>
          <cell r="D8004" t="str">
            <v>清单卡片</v>
          </cell>
          <cell r="E8004" t="str">
            <v>TPHD402PT 国外 A5纸 字体Arial</v>
          </cell>
          <cell r="F8004" t="str">
            <v>PCS</v>
          </cell>
        </row>
        <row r="8005">
          <cell r="C8005" t="str">
            <v>BZ17V0008R0</v>
          </cell>
          <cell r="D8005" t="str">
            <v>清单卡片</v>
          </cell>
          <cell r="E8005" t="str">
            <v>TPHD402PR 国外 A5纸 字体Arial</v>
          </cell>
          <cell r="F8005" t="str">
            <v>PCS</v>
          </cell>
        </row>
        <row r="8006">
          <cell r="C8006" t="str">
            <v>BZ17V0009R0</v>
          </cell>
          <cell r="D8006" t="str">
            <v>清单卡片</v>
          </cell>
          <cell r="E8006" t="str">
            <v>SC121D 国外 A5纸 字体Arial</v>
          </cell>
          <cell r="F8006" t="str">
            <v>PCS</v>
          </cell>
        </row>
        <row r="8007">
          <cell r="C8007" t="str">
            <v>BZ17V0010R0</v>
          </cell>
          <cell r="D8007" t="str">
            <v>清单卡片</v>
          </cell>
          <cell r="E8007" t="str">
            <v>SC121D-T 国外 A5纸 字体Arial</v>
          </cell>
          <cell r="F8007" t="str">
            <v>PCS</v>
          </cell>
        </row>
        <row r="8008">
          <cell r="C8008" t="str">
            <v>BZ17V0011R0</v>
          </cell>
          <cell r="D8008" t="str">
            <v>清单卡片</v>
          </cell>
          <cell r="E8008" t="str">
            <v>MHD88TP 国外 A5纸 字体Arial</v>
          </cell>
          <cell r="F8008" t="str">
            <v>PCS</v>
          </cell>
        </row>
        <row r="8009">
          <cell r="C8009" t="str">
            <v>BZ17V0012R0</v>
          </cell>
          <cell r="D8009" t="str">
            <v>清单卡片</v>
          </cell>
          <cell r="E8009" t="str">
            <v>PA2B 国外 A5纸 字体Arial</v>
          </cell>
          <cell r="F8009" t="str">
            <v>PCS</v>
          </cell>
        </row>
        <row r="8010">
          <cell r="C8010" t="str">
            <v>BZ17V0013R0</v>
          </cell>
          <cell r="D8010" t="str">
            <v>清单卡片</v>
          </cell>
          <cell r="E8010" t="str">
            <v>PA3V 国外 A5纸 字体Arial</v>
          </cell>
          <cell r="F8010" t="str">
            <v>PCS</v>
          </cell>
        </row>
        <row r="8011">
          <cell r="C8011" t="str">
            <v>BZ17V0014R0</v>
          </cell>
          <cell r="D8011" t="str">
            <v>清单卡片</v>
          </cell>
          <cell r="E8011" t="str">
            <v>CHA2 国外 A5纸 字体Arial</v>
          </cell>
          <cell r="F8011" t="str">
            <v>PCS</v>
          </cell>
        </row>
        <row r="8012">
          <cell r="C8012" t="str">
            <v>BZ17V0015R0</v>
          </cell>
          <cell r="D8012" t="str">
            <v>清单卡片</v>
          </cell>
          <cell r="E8012" t="str">
            <v>CSH2 国外 A5纸 字体Arial</v>
          </cell>
          <cell r="F8012" t="str">
            <v>PCS</v>
          </cell>
        </row>
        <row r="8013">
          <cell r="C8013" t="str">
            <v>BZ17V0016R0</v>
          </cell>
          <cell r="D8013" t="str">
            <v>清单卡片</v>
          </cell>
          <cell r="E8013" t="str">
            <v>FODV300 国外 A5纸 字体Arial</v>
          </cell>
          <cell r="F8013" t="str">
            <v>PCS</v>
          </cell>
        </row>
        <row r="8014">
          <cell r="C8014" t="str">
            <v>BZ17V0017R0</v>
          </cell>
          <cell r="D8014" t="str">
            <v>清单卡片</v>
          </cell>
          <cell r="E8014" t="str">
            <v>WP8 国外 A5纸 字体Arial</v>
          </cell>
          <cell r="F8014" t="str">
            <v>PCS</v>
          </cell>
        </row>
        <row r="8015">
          <cell r="C8015" t="str">
            <v>BZ17V0018R0</v>
          </cell>
          <cell r="D8015" t="str">
            <v>清单卡片</v>
          </cell>
          <cell r="E8015" t="str">
            <v>MV4 国外 A5纸 字体Arial</v>
          </cell>
          <cell r="F8015" t="str">
            <v>PCS</v>
          </cell>
        </row>
        <row r="8016">
          <cell r="C8016" t="str">
            <v>BZ17V0019R0</v>
          </cell>
          <cell r="D8016" t="str">
            <v>清单卡片</v>
          </cell>
          <cell r="E8016" t="str">
            <v>MMX88A 国外 A5纸 字体Arial</v>
          </cell>
          <cell r="F8016" t="str">
            <v>PCS</v>
          </cell>
        </row>
        <row r="8017">
          <cell r="C8017" t="str">
            <v>FL01V0002R0</v>
          </cell>
          <cell r="D8017" t="str">
            <v>按键菲林胶片</v>
          </cell>
          <cell r="E8017" t="str">
            <v>WP8/WP19专用按键胶片 6*10个</v>
          </cell>
          <cell r="F8017" t="str">
            <v>张</v>
          </cell>
        </row>
        <row r="8018">
          <cell r="C8018" t="str">
            <v>FL01V0008R0</v>
          </cell>
          <cell r="D8018" t="str">
            <v>红色垫片</v>
          </cell>
          <cell r="E8018" t="str">
            <v>外径7mm 厚度0.8mm</v>
          </cell>
          <cell r="F8018" t="str">
            <v>PCS</v>
          </cell>
        </row>
        <row r="8019">
          <cell r="C8019" t="str">
            <v>FL01V0011R0</v>
          </cell>
          <cell r="D8019" t="str">
            <v>垫圈</v>
          </cell>
          <cell r="E8019" t="str">
            <v>铁 外Φ10内Φ3.3 T=0.9MM</v>
          </cell>
          <cell r="F8019" t="str">
            <v>PCS</v>
          </cell>
        </row>
        <row r="8020">
          <cell r="C8020" t="str">
            <v>FL05V0001R0</v>
          </cell>
          <cell r="D8020" t="str">
            <v>导热硅胶</v>
          </cell>
          <cell r="E8020" t="str">
            <v>卡夫特K-5203K</v>
          </cell>
          <cell r="F8020" t="str">
            <v>盒</v>
          </cell>
        </row>
        <row r="8021">
          <cell r="C8021" t="str">
            <v>FL06V0001R0</v>
          </cell>
          <cell r="D8021" t="str">
            <v>金手指保护胶</v>
          </cell>
          <cell r="F8021" t="str">
            <v>卷</v>
          </cell>
        </row>
        <row r="8022">
          <cell r="C8022" t="str">
            <v>FL06V0002R0</v>
          </cell>
          <cell r="D8022" t="str">
            <v>HDMI插头防尘帽</v>
          </cell>
          <cell r="E8022" t="str">
            <v>胶护套</v>
          </cell>
          <cell r="F8022" t="str">
            <v>PCS</v>
          </cell>
        </row>
        <row r="8023">
          <cell r="C8023" t="str">
            <v>FL06V0003R0</v>
          </cell>
          <cell r="D8023" t="str">
            <v>防静电胶袋</v>
          </cell>
          <cell r="E8023" t="str">
            <v>L40*W20cm</v>
          </cell>
          <cell r="F8023" t="str">
            <v>PCS</v>
          </cell>
        </row>
        <row r="8024">
          <cell r="C8024" t="str">
            <v>FL09V0002R1</v>
          </cell>
          <cell r="D8024" t="str">
            <v>PET哑银条码纸</v>
          </cell>
          <cell r="E8024" t="str">
            <v>50*10mm 空白(加宽边)</v>
          </cell>
          <cell r="F8024" t="str">
            <v>张</v>
          </cell>
        </row>
        <row r="8025">
          <cell r="C8025" t="str">
            <v>FL09V0003R1</v>
          </cell>
          <cell r="D8025" t="str">
            <v>PET哑银条码纸</v>
          </cell>
          <cell r="E8025" t="str">
            <v>50*25mm 空白(加宽边)</v>
          </cell>
          <cell r="F8025" t="str">
            <v>张</v>
          </cell>
        </row>
        <row r="8026">
          <cell r="C8026" t="str">
            <v>FL09V0004R2</v>
          </cell>
          <cell r="D8026" t="str">
            <v>PET哑银条码纸</v>
          </cell>
          <cell r="E8026" t="str">
            <v>50*25mm 带标准CE/垃圾桶(加宽边）</v>
          </cell>
          <cell r="F8026" t="str">
            <v>张</v>
          </cell>
        </row>
        <row r="8027">
          <cell r="C8027" t="str">
            <v>FL09V0005R0</v>
          </cell>
          <cell r="D8027" t="str">
            <v>条码纸</v>
          </cell>
          <cell r="E8027" t="str">
            <v>80*50mm 空白</v>
          </cell>
          <cell r="F8027" t="str">
            <v>张</v>
          </cell>
        </row>
        <row r="8028">
          <cell r="C8028" t="str">
            <v>FL09V0005R1</v>
          </cell>
          <cell r="D8028" t="str">
            <v>PET哑银条码纸</v>
          </cell>
          <cell r="E8028" t="str">
            <v>80*50mm 空白(加宽边)</v>
          </cell>
          <cell r="F8028" t="str">
            <v>张</v>
          </cell>
        </row>
        <row r="8029">
          <cell r="C8029" t="str">
            <v>FL09V0006R0</v>
          </cell>
          <cell r="D8029" t="str">
            <v>OEM条码纸</v>
          </cell>
          <cell r="E8029" t="str">
            <v>80*50mm ATLONA专用</v>
          </cell>
          <cell r="F8029" t="str">
            <v>张</v>
          </cell>
        </row>
        <row r="8030">
          <cell r="C8030" t="str">
            <v>FL09V0006R1</v>
          </cell>
          <cell r="D8030" t="str">
            <v>PET哑银条码纸</v>
          </cell>
          <cell r="E8030" t="str">
            <v>80*50mm ATLONA专用</v>
          </cell>
          <cell r="F8030" t="str">
            <v>张</v>
          </cell>
        </row>
        <row r="8031">
          <cell r="C8031" t="str">
            <v>FL09V0007R0</v>
          </cell>
          <cell r="D8031" t="str">
            <v>哑银条码纸</v>
          </cell>
          <cell r="E8031" t="str">
            <v>70*35mm 空白</v>
          </cell>
          <cell r="F8031" t="str">
            <v>张</v>
          </cell>
        </row>
        <row r="8032">
          <cell r="C8032" t="str">
            <v>FL09V0010R0</v>
          </cell>
          <cell r="D8032" t="str">
            <v>条码纸</v>
          </cell>
          <cell r="E8032" t="str">
            <v>50*25mm 4个论证商标  Intelix专用</v>
          </cell>
          <cell r="F8032" t="str">
            <v>张</v>
          </cell>
        </row>
        <row r="8033">
          <cell r="C8033" t="str">
            <v>FL09V0010R1</v>
          </cell>
          <cell r="D8033" t="str">
            <v>PET哑银条码纸</v>
          </cell>
          <cell r="E8033" t="str">
            <v>50*25mm 4个论证商标  Intelix专用</v>
          </cell>
          <cell r="F8033" t="str">
            <v>张</v>
          </cell>
        </row>
        <row r="8034">
          <cell r="C8034" t="str">
            <v>FL09V0013R1</v>
          </cell>
          <cell r="D8034" t="str">
            <v>丹麦条码纸</v>
          </cell>
          <cell r="E8034" t="str">
            <v>70*36mm 彩色印刷 丹麦TSC6专用</v>
          </cell>
          <cell r="F8034" t="str">
            <v>张</v>
          </cell>
        </row>
        <row r="8035">
          <cell r="C8035" t="str">
            <v>FL09V0013R2</v>
          </cell>
          <cell r="D8035" t="str">
            <v>PET哑银条码纸（丹麦）</v>
          </cell>
          <cell r="E8035" t="str">
            <v>70*36mm 彩色印刷 丹麦TSC6专用</v>
          </cell>
          <cell r="F8035" t="str">
            <v>张</v>
          </cell>
        </row>
        <row r="8036">
          <cell r="C8036" t="str">
            <v>FL09V0016R0</v>
          </cell>
          <cell r="D8036" t="str">
            <v>OEM条码纸</v>
          </cell>
          <cell r="E8036" t="str">
            <v>50*32mm 美国COM专用</v>
          </cell>
          <cell r="F8036" t="str">
            <v>张</v>
          </cell>
        </row>
        <row r="8037">
          <cell r="C8037" t="str">
            <v>FL09V0016R1</v>
          </cell>
          <cell r="D8037" t="str">
            <v>PET哑银条码纸（COM)</v>
          </cell>
          <cell r="E8037" t="str">
            <v>50*32mm 美国COM专用</v>
          </cell>
          <cell r="F8037" t="str">
            <v>张</v>
          </cell>
        </row>
        <row r="8038">
          <cell r="C8038" t="str">
            <v>FL09V0017R0</v>
          </cell>
          <cell r="D8038" t="str">
            <v>QR-PD-020_随机卡</v>
          </cell>
          <cell r="E8038" t="str">
            <v>100*100mm</v>
          </cell>
          <cell r="F8038" t="str">
            <v>张</v>
          </cell>
        </row>
        <row r="8039">
          <cell r="C8039" t="str">
            <v>FL09V0019R0</v>
          </cell>
          <cell r="D8039" t="str">
            <v>OEM条码纸</v>
          </cell>
          <cell r="E8039" t="str">
            <v>L70mm*W40mm 德国PUR专用</v>
          </cell>
          <cell r="F8039" t="str">
            <v>张</v>
          </cell>
        </row>
        <row r="8040">
          <cell r="C8040" t="str">
            <v>FL09V0019R1</v>
          </cell>
          <cell r="D8040" t="str">
            <v>PET哑银条码纸（PUR)</v>
          </cell>
          <cell r="E8040" t="str">
            <v>L70mm*W40mm 德国PUR专用</v>
          </cell>
          <cell r="F8040" t="str">
            <v>张</v>
          </cell>
        </row>
        <row r="8041">
          <cell r="C8041" t="str">
            <v>FL09V0020R0</v>
          </cell>
          <cell r="D8041" t="str">
            <v>丹麦条码纸</v>
          </cell>
          <cell r="E8041" t="str">
            <v>70*36mm 彩色印刷 丹麦TSC7专用</v>
          </cell>
          <cell r="F8041" t="str">
            <v>张</v>
          </cell>
        </row>
        <row r="8042">
          <cell r="C8042" t="str">
            <v>FL09V0020R1</v>
          </cell>
          <cell r="D8042" t="str">
            <v>PET哑银条码纸(丹麦)</v>
          </cell>
          <cell r="E8042" t="str">
            <v>70*36mm 彩色印刷 丹麦TSC7专用</v>
          </cell>
          <cell r="F8042" t="str">
            <v>张</v>
          </cell>
        </row>
        <row r="8043">
          <cell r="C8043" t="str">
            <v>FL09V0021R0</v>
          </cell>
          <cell r="D8043" t="str">
            <v>丹麦条码纸</v>
          </cell>
          <cell r="E8043" t="str">
            <v>70*36mm 彩色印刷 丹麦线材袋专用</v>
          </cell>
          <cell r="F8043" t="str">
            <v>张</v>
          </cell>
        </row>
        <row r="8044">
          <cell r="C8044" t="str">
            <v>FL09V0021R1</v>
          </cell>
          <cell r="D8044" t="str">
            <v>PET哑银条码纸(丹麦)</v>
          </cell>
          <cell r="E8044" t="str">
            <v>70*36mm 彩色印刷 丹麦线材袋专用</v>
          </cell>
          <cell r="F8044" t="str">
            <v>张</v>
          </cell>
        </row>
        <row r="8045">
          <cell r="C8045" t="str">
            <v>FL09V0024R0</v>
          </cell>
          <cell r="D8045" t="str">
            <v>PET哑银条码纸（SYE)</v>
          </cell>
          <cell r="E8045" t="str">
            <v>50*25mm 英国（SYE)专用</v>
          </cell>
          <cell r="F8045" t="str">
            <v>PCS</v>
          </cell>
        </row>
        <row r="8046">
          <cell r="C8046" t="str">
            <v>FL09V0027R0</v>
          </cell>
          <cell r="D8046" t="str">
            <v>RTI条码纸</v>
          </cell>
          <cell r="E8046" t="str">
            <v>35*10mm 1*3张 空白纸质 总宽度110mm</v>
          </cell>
          <cell r="F8046" t="str">
            <v>张</v>
          </cell>
        </row>
        <row r="8047">
          <cell r="C8047" t="str">
            <v>FL09V0030R0</v>
          </cell>
          <cell r="D8047" t="str">
            <v>VHD-4内包装贴纸</v>
          </cell>
          <cell r="E8047" t="str">
            <v>102*51mm 纸质 彩色不干胶</v>
          </cell>
          <cell r="F8047" t="str">
            <v>张</v>
          </cell>
        </row>
        <row r="8048">
          <cell r="C8048" t="str">
            <v>FL09V0031R0</v>
          </cell>
          <cell r="D8048" t="str">
            <v>VHD-8内包装贴纸</v>
          </cell>
          <cell r="E8048" t="str">
            <v>102*51mm 纸质 彩色不干胶</v>
          </cell>
          <cell r="F8048" t="str">
            <v>张</v>
          </cell>
        </row>
        <row r="8049">
          <cell r="C8049" t="str">
            <v>FL09V0032R0</v>
          </cell>
          <cell r="D8049" t="str">
            <v>VHR-1内包装贴纸</v>
          </cell>
          <cell r="E8049" t="str">
            <v>102*51mm 纸质 彩色不干胶</v>
          </cell>
          <cell r="F8049" t="str">
            <v>张</v>
          </cell>
        </row>
        <row r="8050">
          <cell r="C8050" t="str">
            <v>FL09V0033R0</v>
          </cell>
          <cell r="D8050" t="str">
            <v>VHT-1内包装贴纸</v>
          </cell>
          <cell r="E8050" t="str">
            <v>102*51mm 纸质 彩色不干胶</v>
          </cell>
          <cell r="F8050" t="str">
            <v>张</v>
          </cell>
        </row>
        <row r="8051">
          <cell r="C8051" t="str">
            <v>FL09V0034R0</v>
          </cell>
          <cell r="D8051" t="str">
            <v>RoHS绿色环保贴纸</v>
          </cell>
          <cell r="E8051" t="str">
            <v>Φ20mm 纸质 彩色不干胶</v>
          </cell>
          <cell r="F8051" t="str">
            <v>张</v>
          </cell>
        </row>
        <row r="8052">
          <cell r="C8052" t="str">
            <v>FL10V0002R0</v>
          </cell>
          <cell r="D8052" t="str">
            <v>易碎标签纸</v>
          </cell>
          <cell r="F8052" t="str">
            <v>张</v>
          </cell>
        </row>
        <row r="8053">
          <cell r="C8053" t="str">
            <v>FL10V0008R0</v>
          </cell>
          <cell r="D8053" t="str">
            <v>桌插弹开提示标签</v>
          </cell>
          <cell r="E8053" t="str">
            <v>50*25mm 空白（Push  this  side/向下箭头）</v>
          </cell>
          <cell r="F8053" t="str">
            <v>张</v>
          </cell>
        </row>
        <row r="8054">
          <cell r="C8054" t="str">
            <v>FL12V0001R0</v>
          </cell>
          <cell r="D8054" t="str">
            <v>PE膜（压缩膜）</v>
          </cell>
          <cell r="E8054" t="str">
            <v>6CM宽</v>
          </cell>
          <cell r="F8054" t="str">
            <v>卷</v>
          </cell>
        </row>
        <row r="8055">
          <cell r="C8055" t="str">
            <v>FL12V0003R0</v>
          </cell>
          <cell r="D8055" t="str">
            <v>热缩管</v>
          </cell>
          <cell r="E8055" t="str">
            <v>Ф3mm 200M 125℃ 600V 黑色</v>
          </cell>
          <cell r="F8055" t="str">
            <v>盘</v>
          </cell>
        </row>
        <row r="8056">
          <cell r="C8056" t="str">
            <v>FL12V0004R0</v>
          </cell>
          <cell r="D8056" t="str">
            <v>热缩管</v>
          </cell>
          <cell r="E8056" t="str">
            <v>Ф6mm 100M 125℃ 600V 黑色</v>
          </cell>
          <cell r="F8056" t="str">
            <v>盘</v>
          </cell>
        </row>
        <row r="8057">
          <cell r="C8057" t="str">
            <v>FL12V0005R0</v>
          </cell>
          <cell r="D8057" t="str">
            <v>热缩管</v>
          </cell>
          <cell r="E8057" t="str">
            <v>Ф10mm 100M 125℃ 600V 黑色</v>
          </cell>
          <cell r="F8057" t="str">
            <v>盘</v>
          </cell>
        </row>
        <row r="8058">
          <cell r="C8058" t="str">
            <v>DZ00V0000R0</v>
          </cell>
          <cell r="D8058" t="str">
            <v>接收头类</v>
          </cell>
          <cell r="E8058" t="str">
            <v>NC</v>
          </cell>
          <cell r="F8058" t="str">
            <v>PCS</v>
          </cell>
        </row>
        <row r="8059">
          <cell r="C8059" t="str">
            <v>DZ01V0000R0</v>
          </cell>
          <cell r="D8059" t="str">
            <v>SMD(DIP) IC</v>
          </cell>
          <cell r="E8059" t="str">
            <v>NC</v>
          </cell>
          <cell r="F8059" t="str">
            <v>PCS</v>
          </cell>
        </row>
        <row r="8060">
          <cell r="C8060" t="str">
            <v>DZ02V0000R0</v>
          </cell>
          <cell r="D8060" t="str">
            <v>SMD电阻</v>
          </cell>
          <cell r="E8060" t="str">
            <v>NC 0402</v>
          </cell>
          <cell r="F8060" t="str">
            <v>PCS</v>
          </cell>
        </row>
        <row r="8061">
          <cell r="C8061" t="str">
            <v>DZ02V0000R1</v>
          </cell>
          <cell r="D8061" t="str">
            <v>SMD电阻</v>
          </cell>
          <cell r="E8061" t="str">
            <v>NC 0603</v>
          </cell>
          <cell r="F8061" t="str">
            <v>PCS</v>
          </cell>
        </row>
        <row r="8062">
          <cell r="C8062" t="str">
            <v>DZ02V0000R2</v>
          </cell>
          <cell r="D8062" t="str">
            <v>SMD电阻</v>
          </cell>
          <cell r="E8062" t="str">
            <v>NC 0805</v>
          </cell>
          <cell r="F8062" t="str">
            <v>PCS</v>
          </cell>
        </row>
        <row r="8063">
          <cell r="C8063" t="str">
            <v>DZ02V0000R3</v>
          </cell>
          <cell r="D8063" t="str">
            <v>SMD电阻</v>
          </cell>
          <cell r="E8063" t="str">
            <v>NC 1206</v>
          </cell>
          <cell r="F8063" t="str">
            <v>PCS</v>
          </cell>
        </row>
        <row r="8064">
          <cell r="C8064" t="str">
            <v>DZ02V0000R4</v>
          </cell>
          <cell r="D8064" t="str">
            <v>DIP电阻</v>
          </cell>
          <cell r="E8064" t="str">
            <v>NC</v>
          </cell>
          <cell r="F8064" t="str">
            <v>PCS</v>
          </cell>
        </row>
        <row r="8065">
          <cell r="C8065" t="str">
            <v>DZ03V0000R0</v>
          </cell>
          <cell r="D8065" t="str">
            <v>SMD电容</v>
          </cell>
          <cell r="E8065" t="str">
            <v>NC 0402</v>
          </cell>
          <cell r="F8065" t="str">
            <v>PCS</v>
          </cell>
        </row>
        <row r="8066">
          <cell r="C8066" t="str">
            <v>DZ03V0000R1</v>
          </cell>
          <cell r="D8066" t="str">
            <v>SMD电容</v>
          </cell>
          <cell r="E8066" t="str">
            <v>NC 0603</v>
          </cell>
          <cell r="F8066" t="str">
            <v>PCS</v>
          </cell>
        </row>
        <row r="8067">
          <cell r="C8067" t="str">
            <v>DZ03V0000R2</v>
          </cell>
          <cell r="D8067" t="str">
            <v>SMD电容</v>
          </cell>
          <cell r="E8067" t="str">
            <v>NC 0805</v>
          </cell>
          <cell r="F8067" t="str">
            <v>PCS</v>
          </cell>
        </row>
        <row r="8068">
          <cell r="C8068" t="str">
            <v>DZ03V0000R3</v>
          </cell>
          <cell r="D8068" t="str">
            <v>SMD电容</v>
          </cell>
          <cell r="E8068" t="str">
            <v>NC 1206</v>
          </cell>
          <cell r="F8068" t="str">
            <v>PCS</v>
          </cell>
        </row>
        <row r="8069">
          <cell r="C8069" t="str">
            <v>DZ03V0000R4</v>
          </cell>
          <cell r="D8069" t="str">
            <v>SMD/DIP)电解（高压）电容</v>
          </cell>
          <cell r="E8069" t="str">
            <v>NC</v>
          </cell>
          <cell r="F8069" t="str">
            <v>PCS</v>
          </cell>
        </row>
        <row r="8070">
          <cell r="C8070" t="str">
            <v>DZ03V0000R5</v>
          </cell>
          <cell r="D8070" t="str">
            <v>SMD电容</v>
          </cell>
          <cell r="E8070" t="str">
            <v>NC 1210</v>
          </cell>
          <cell r="F8070" t="str">
            <v>PCS</v>
          </cell>
        </row>
        <row r="8071">
          <cell r="C8071" t="str">
            <v>DZ04V0000R0</v>
          </cell>
          <cell r="D8071" t="str">
            <v>SMD电感</v>
          </cell>
          <cell r="E8071" t="str">
            <v>NC 0603</v>
          </cell>
          <cell r="F8071" t="str">
            <v>PCS</v>
          </cell>
        </row>
        <row r="8072">
          <cell r="C8072" t="str">
            <v>DZ04V0000R1</v>
          </cell>
          <cell r="D8072" t="str">
            <v>SMD电感</v>
          </cell>
          <cell r="E8072" t="str">
            <v>NC 0805</v>
          </cell>
          <cell r="F8072" t="str">
            <v>PCS</v>
          </cell>
        </row>
        <row r="8073">
          <cell r="C8073" t="str">
            <v>DZ04V0000R2</v>
          </cell>
          <cell r="D8073" t="str">
            <v>SMD电感</v>
          </cell>
          <cell r="E8073" t="str">
            <v>NC 1206</v>
          </cell>
          <cell r="F8073" t="str">
            <v>PCS</v>
          </cell>
        </row>
        <row r="8074">
          <cell r="C8074" t="str">
            <v>DZ04V0000R3</v>
          </cell>
          <cell r="D8074" t="str">
            <v>（DIP/SMD方形）电感</v>
          </cell>
          <cell r="E8074" t="str">
            <v>NC</v>
          </cell>
          <cell r="F8074" t="str">
            <v>PCS</v>
          </cell>
        </row>
        <row r="8075">
          <cell r="C8075" t="str">
            <v>DZ05V0000R0</v>
          </cell>
          <cell r="D8075" t="str">
            <v>(SMD/DIP)排阻</v>
          </cell>
          <cell r="E8075" t="str">
            <v>NC</v>
          </cell>
          <cell r="F8075" t="str">
            <v>PCS</v>
          </cell>
        </row>
        <row r="8076">
          <cell r="C8076" t="str">
            <v>DZ06V0000R0</v>
          </cell>
          <cell r="D8076" t="str">
            <v>SMD排容</v>
          </cell>
          <cell r="E8076" t="str">
            <v>NC</v>
          </cell>
          <cell r="F8076" t="str">
            <v>PCS</v>
          </cell>
        </row>
        <row r="8077">
          <cell r="C8077" t="str">
            <v>DZ07V0000R0</v>
          </cell>
          <cell r="D8077" t="str">
            <v>SMD磁珠</v>
          </cell>
          <cell r="E8077" t="str">
            <v>NC</v>
          </cell>
          <cell r="F8077" t="str">
            <v>PCS</v>
          </cell>
        </row>
        <row r="8078">
          <cell r="C8078" t="str">
            <v>DZ08V0000R0</v>
          </cell>
          <cell r="D8078" t="str">
            <v>(SMD/DIP)二极管</v>
          </cell>
          <cell r="E8078" t="str">
            <v>NC</v>
          </cell>
          <cell r="F8078" t="str">
            <v>PCS</v>
          </cell>
        </row>
        <row r="8079">
          <cell r="C8079" t="str">
            <v>DZ09V0000R0</v>
          </cell>
          <cell r="D8079" t="str">
            <v>(SMD/DIP)三极管</v>
          </cell>
          <cell r="E8079" t="str">
            <v>NC</v>
          </cell>
          <cell r="F8079" t="str">
            <v>PCS</v>
          </cell>
        </row>
        <row r="8080">
          <cell r="C8080" t="str">
            <v>DZ10V0000R0</v>
          </cell>
          <cell r="D8080" t="str">
            <v>(SMD/DIP)晶振</v>
          </cell>
          <cell r="E8080" t="str">
            <v>NC</v>
          </cell>
          <cell r="F8080" t="str">
            <v>PCS</v>
          </cell>
        </row>
        <row r="8081">
          <cell r="C8081" t="str">
            <v>DZ11V0000R0</v>
          </cell>
          <cell r="D8081" t="str">
            <v>(SMD/DIP)接插件类</v>
          </cell>
          <cell r="E8081" t="str">
            <v>NC</v>
          </cell>
          <cell r="F8081" t="str">
            <v>PCS</v>
          </cell>
        </row>
        <row r="8082">
          <cell r="C8082" t="str">
            <v>DZ14V0000R0</v>
          </cell>
          <cell r="D8082" t="str">
            <v>变压器类</v>
          </cell>
          <cell r="E8082" t="str">
            <v>NC</v>
          </cell>
          <cell r="F8082" t="str">
            <v>PCS</v>
          </cell>
        </row>
        <row r="8083">
          <cell r="C8083" t="str">
            <v>DZ15V0000R0</v>
          </cell>
          <cell r="D8083" t="str">
            <v>开关类</v>
          </cell>
          <cell r="E8083" t="str">
            <v>NC</v>
          </cell>
          <cell r="F8083" t="str">
            <v>PCS</v>
          </cell>
        </row>
        <row r="8084">
          <cell r="C8084" t="str">
            <v>DZ16V0000R0</v>
          </cell>
          <cell r="D8084" t="str">
            <v>电位器类</v>
          </cell>
          <cell r="E8084" t="str">
            <v>NC</v>
          </cell>
          <cell r="F8084" t="str">
            <v>PCS</v>
          </cell>
        </row>
        <row r="8085">
          <cell r="C8085" t="str">
            <v>DZ17V0000R0</v>
          </cell>
          <cell r="D8085" t="str">
            <v>端子、座类</v>
          </cell>
          <cell r="E8085" t="str">
            <v>NC</v>
          </cell>
          <cell r="F8085" t="str">
            <v>PCS</v>
          </cell>
        </row>
        <row r="8086">
          <cell r="C8086" t="str">
            <v>XC03V0000R0</v>
          </cell>
          <cell r="D8086" t="str">
            <v>彩排线</v>
          </cell>
          <cell r="E8086" t="str">
            <v>NC</v>
          </cell>
          <cell r="F8086" t="str">
            <v>PCS</v>
          </cell>
        </row>
        <row r="8087">
          <cell r="C8087" t="str">
            <v>FL09V000R0</v>
          </cell>
          <cell r="D8087" t="str">
            <v>虚拟成品条码纸</v>
          </cell>
          <cell r="F8087" t="str">
            <v>PCS</v>
          </cell>
        </row>
        <row r="8088">
          <cell r="C8088" t="str">
            <v>ZF00000001</v>
          </cell>
          <cell r="D8088" t="str">
            <v>运费</v>
          </cell>
          <cell r="F8088" t="str">
            <v>项</v>
          </cell>
        </row>
        <row r="8089">
          <cell r="C8089" t="str">
            <v>ZF00000002</v>
          </cell>
          <cell r="D8089" t="str">
            <v>测试费</v>
          </cell>
          <cell r="F8089" t="str">
            <v>项</v>
          </cell>
        </row>
        <row r="8090">
          <cell r="C8090" t="str">
            <v>ZF00000003</v>
          </cell>
          <cell r="D8090" t="str">
            <v>工程费</v>
          </cell>
          <cell r="F8090" t="str">
            <v>项</v>
          </cell>
        </row>
        <row r="8091">
          <cell r="C8091" t="str">
            <v>ZF00000004</v>
          </cell>
          <cell r="D8091" t="str">
            <v>加急费</v>
          </cell>
          <cell r="F8091" t="str">
            <v>项</v>
          </cell>
        </row>
        <row r="8092">
          <cell r="C8092" t="str">
            <v>ZF00000005</v>
          </cell>
          <cell r="D8092" t="str">
            <v>刀模费</v>
          </cell>
          <cell r="F8092" t="str">
            <v>项</v>
          </cell>
        </row>
        <row r="8093">
          <cell r="C8093" t="str">
            <v>ZF00000006</v>
          </cell>
          <cell r="D8093" t="str">
            <v>菲林费</v>
          </cell>
          <cell r="F8093" t="str">
            <v>项</v>
          </cell>
        </row>
        <row r="8094">
          <cell r="C8094" t="str">
            <v>ZF00000007</v>
          </cell>
          <cell r="D8094" t="str">
            <v>测试架</v>
          </cell>
          <cell r="F8094" t="str">
            <v>项</v>
          </cell>
        </row>
        <row r="8095">
          <cell r="C8095" t="str">
            <v>ZF00000009</v>
          </cell>
          <cell r="D8095" t="str">
            <v>研发费</v>
          </cell>
          <cell r="F8095" t="str">
            <v>项</v>
          </cell>
        </row>
        <row r="8096">
          <cell r="C8096" t="str">
            <v>ZF00000010</v>
          </cell>
          <cell r="D8096" t="str">
            <v>网板费</v>
          </cell>
          <cell r="F8096" t="str">
            <v>PCS</v>
          </cell>
        </row>
        <row r="8097">
          <cell r="C8097" t="str">
            <v>P04V0019R5</v>
          </cell>
          <cell r="D8097" t="str">
            <v>TPHD402R（条码纸）</v>
          </cell>
          <cell r="E8097" t="str">
            <v>HDBT70PRA4  2014-01-22</v>
          </cell>
          <cell r="F8097" t="str">
            <v>PCS</v>
          </cell>
        </row>
        <row r="8098">
          <cell r="C8098" t="str">
            <v>P04V0020R5</v>
          </cell>
          <cell r="D8098" t="str">
            <v>TPHD402PR（条码纸）</v>
          </cell>
          <cell r="E8098" t="str">
            <v>HDBT70PRA4  2014-01-22</v>
          </cell>
          <cell r="F8098" t="str">
            <v>PCS</v>
          </cell>
        </row>
        <row r="8099">
          <cell r="C8099" t="str">
            <v>P04V0021R4</v>
          </cell>
          <cell r="D8099" t="str">
            <v>TPHD402T（条码纸）</v>
          </cell>
          <cell r="E8099" t="str">
            <v>HDBT70PTA4  2014-01-22</v>
          </cell>
          <cell r="F8099" t="str">
            <v>PCS</v>
          </cell>
        </row>
        <row r="8100">
          <cell r="C8100" t="str">
            <v>P04V0022R4</v>
          </cell>
          <cell r="D8100" t="str">
            <v>TPHD402PT（条码纸）</v>
          </cell>
          <cell r="E8100" t="str">
            <v>HDBT70PTA4  2014-01-22</v>
          </cell>
          <cell r="F8100" t="str">
            <v>PCS</v>
          </cell>
        </row>
        <row r="8101">
          <cell r="C8101" t="str">
            <v>T-P04V0019R5</v>
          </cell>
          <cell r="D8101" t="str">
            <v>TPHD402R（条码纸）</v>
          </cell>
          <cell r="E8101" t="str">
            <v>HDBT70PRA4  2014-01-22</v>
          </cell>
          <cell r="F8101" t="str">
            <v>PCS</v>
          </cell>
        </row>
        <row r="8102">
          <cell r="C8102" t="str">
            <v>T-P04V0020R5</v>
          </cell>
          <cell r="D8102" t="str">
            <v>TPHD402PR（条码纸）</v>
          </cell>
          <cell r="E8102" t="str">
            <v>HDBT70PRA4  2014-01-22</v>
          </cell>
          <cell r="F8102" t="str">
            <v>PCS</v>
          </cell>
        </row>
        <row r="8103">
          <cell r="C8103" t="str">
            <v>T-P04V0021R4</v>
          </cell>
          <cell r="D8103" t="str">
            <v>PHD402T（条码纸）</v>
          </cell>
          <cell r="E8103" t="str">
            <v>HDBT70PTA4  2014-01-22</v>
          </cell>
          <cell r="F8103" t="str">
            <v>PCS</v>
          </cell>
        </row>
        <row r="8104">
          <cell r="C8104" t="str">
            <v>T-P04V0022R4</v>
          </cell>
          <cell r="D8104" t="str">
            <v>TPHD402PT（条码纸）</v>
          </cell>
          <cell r="E8104" t="str">
            <v>HDBT70PTA4  2014-01-22</v>
          </cell>
          <cell r="F8104" t="str">
            <v>PCS</v>
          </cell>
        </row>
        <row r="8105">
          <cell r="C8105" t="str">
            <v>DZ01V0229R1</v>
          </cell>
          <cell r="D8105" t="str">
            <v>SMD IC</v>
          </cell>
          <cell r="E8105" t="str">
            <v>XC6227C151MR-G sot-23-5 1.5V</v>
          </cell>
          <cell r="F8105" t="str">
            <v>PCS</v>
          </cell>
        </row>
        <row r="8106">
          <cell r="C8106" t="str">
            <v>SJ00V0007R0</v>
          </cell>
          <cell r="D8106" t="str">
            <v>塑胶套筒</v>
          </cell>
          <cell r="E8106" t="str">
            <v>内径3.2mm，长度7mm</v>
          </cell>
          <cell r="F8106" t="str">
            <v>PCS</v>
          </cell>
        </row>
        <row r="8107">
          <cell r="C8107" t="str">
            <v>BZ05V0109R2</v>
          </cell>
          <cell r="D8107" t="str">
            <v>澳大利亚ISUPPLIES说明书</v>
          </cell>
          <cell r="E8107" t="str">
            <v>HDI-ISS  彩色 A5纸</v>
          </cell>
          <cell r="F8107" t="str">
            <v>PCS</v>
          </cell>
        </row>
        <row r="8108">
          <cell r="C8108" t="str">
            <v>BZ02V0031R0</v>
          </cell>
          <cell r="D8108" t="str">
            <v>1U配件纸盒</v>
          </cell>
          <cell r="E8108" t="str">
            <v>内尺寸：350L*90W*50H(mm)</v>
          </cell>
          <cell r="F8108" t="str">
            <v>PCS</v>
          </cell>
        </row>
        <row r="8109">
          <cell r="C8109" t="str">
            <v>BZ03V0001R2</v>
          </cell>
          <cell r="D8109" t="str">
            <v>1U珍珠棉</v>
          </cell>
          <cell r="E8109" t="str">
            <v>左右 （320*100*80)</v>
          </cell>
          <cell r="F8109" t="str">
            <v>套</v>
          </cell>
        </row>
        <row r="8110">
          <cell r="C8110" t="str">
            <v>BZ01V0012R0</v>
          </cell>
          <cell r="D8110" t="str">
            <v>1U外包纸箱</v>
          </cell>
          <cell r="E8110" t="str">
            <v>内尺寸：530L*335W*448H(mm)</v>
          </cell>
          <cell r="F8110" t="str">
            <v>PCS</v>
          </cell>
        </row>
        <row r="8111">
          <cell r="C8111" t="str">
            <v>BZ01V0001R2</v>
          </cell>
          <cell r="D8111" t="str">
            <v>MHD44TP内纸箱</v>
          </cell>
          <cell r="E8111" t="str">
            <v>内尺寸：525L*325W*120H(mm)</v>
          </cell>
          <cell r="F8111" t="str">
            <v>PCS</v>
          </cell>
        </row>
        <row r="8112">
          <cell r="C8112" t="str">
            <v>BZ01V0001R3</v>
          </cell>
          <cell r="D8112" t="str">
            <v>1U纸箱</v>
          </cell>
          <cell r="E8112" t="str">
            <v>内尺寸：525L*325W*105H(mm)</v>
          </cell>
          <cell r="F8112" t="str">
            <v>PCS</v>
          </cell>
        </row>
        <row r="8113">
          <cell r="C8113" t="str">
            <v>BZ02V0035R0</v>
          </cell>
          <cell r="D8113" t="str">
            <v>SC81T纸箱</v>
          </cell>
          <cell r="E8113" t="str">
            <v>内尺寸：288L*184W*110H(mm)</v>
          </cell>
          <cell r="F8113" t="str">
            <v>PCS</v>
          </cell>
        </row>
        <row r="8114">
          <cell r="C8114" t="str">
            <v>BZ02V0036R0</v>
          </cell>
          <cell r="D8114" t="str">
            <v>SC81T配件盒</v>
          </cell>
          <cell r="E8114" t="str">
            <v>内尺寸：275L*180W*50H(mm)</v>
          </cell>
          <cell r="F8114" t="str">
            <v>PCS</v>
          </cell>
        </row>
        <row r="8115">
          <cell r="C8115" t="str">
            <v>BZ03V0001R4</v>
          </cell>
          <cell r="D8115" t="str">
            <v>1U珍珠棉</v>
          </cell>
          <cell r="E8115" t="str">
            <v>左右 325L*82W*100H(mm)</v>
          </cell>
          <cell r="F8115" t="str">
            <v>套</v>
          </cell>
        </row>
        <row r="8116">
          <cell r="C8116" t="str">
            <v>BZ03V0039R1</v>
          </cell>
          <cell r="D8116" t="str">
            <v>SC51T珍珠棉</v>
          </cell>
          <cell r="E8116" t="str">
            <v>287L*183W*60H(mm)</v>
          </cell>
          <cell r="F8116" t="str">
            <v>套</v>
          </cell>
        </row>
        <row r="8117">
          <cell r="C8117" t="str">
            <v>BZ03V0044R0</v>
          </cell>
          <cell r="D8117" t="str">
            <v>SC121D-T珍珠棉</v>
          </cell>
          <cell r="E8117" t="str">
            <v>左右(325L*82W*100H)mm</v>
          </cell>
          <cell r="F8117" t="str">
            <v>套</v>
          </cell>
        </row>
        <row r="8118">
          <cell r="C8118" t="str">
            <v>BZ03V0045R0</v>
          </cell>
          <cell r="D8118" t="str">
            <v>SC81T珍珠棉</v>
          </cell>
          <cell r="E8118" t="str">
            <v>287L*183W*60H(mm)</v>
          </cell>
          <cell r="F8118" t="str">
            <v>套</v>
          </cell>
        </row>
        <row r="8119">
          <cell r="C8119" t="str">
            <v>BZ01V0013R0</v>
          </cell>
          <cell r="D8119" t="str">
            <v>MHD88TP外纸箱</v>
          </cell>
          <cell r="E8119" t="str">
            <v>内尺寸：570L*460W*458H(mm)</v>
          </cell>
          <cell r="F8119" t="str">
            <v>PCS</v>
          </cell>
        </row>
        <row r="8120">
          <cell r="C8120" t="str">
            <v>BZ02V0037R0</v>
          </cell>
          <cell r="D8120" t="str">
            <v>MHD88TP内纸箱</v>
          </cell>
          <cell r="E8120" t="str">
            <v>内尺寸：540L*440W*195H(mm)</v>
          </cell>
          <cell r="F8120" t="str">
            <v>PCS</v>
          </cell>
        </row>
        <row r="8121">
          <cell r="C8121" t="str">
            <v>BZ02V0038R0</v>
          </cell>
          <cell r="D8121" t="str">
            <v>D-3301纸箱</v>
          </cell>
          <cell r="E8121" t="str">
            <v>内尺寸：370L*160W*80H(mm)</v>
          </cell>
          <cell r="F8121" t="str">
            <v>PCS</v>
          </cell>
        </row>
        <row r="8122">
          <cell r="C8122" t="str">
            <v>BZ03V0042R1</v>
          </cell>
          <cell r="D8122" t="str">
            <v>D-3301珍珠棉</v>
          </cell>
          <cell r="E8122" t="str">
            <v>底(370*160*65mm)+盖(370*160*6mm)</v>
          </cell>
          <cell r="F8122" t="str">
            <v>套</v>
          </cell>
        </row>
        <row r="8123">
          <cell r="C8123" t="str">
            <v>BZ03V0046R0</v>
          </cell>
          <cell r="D8123" t="str">
            <v>MHD88TP珍珠棉</v>
          </cell>
          <cell r="E8123" t="str">
            <v>底+盖 540L*440W*90H(mm)</v>
          </cell>
          <cell r="F8123" t="str">
            <v>套</v>
          </cell>
        </row>
        <row r="8124">
          <cell r="C8124" t="str">
            <v>BZ01V0014R0</v>
          </cell>
          <cell r="D8124" t="str">
            <v>SC81T外包箱</v>
          </cell>
          <cell r="E8124" t="str">
            <v>内尺寸：600L*400W*450H(mm)</v>
          </cell>
          <cell r="F8124" t="str">
            <v>PCS</v>
          </cell>
        </row>
        <row r="8125">
          <cell r="C8125" t="str">
            <v>BZ02V0039R0</v>
          </cell>
          <cell r="D8125" t="str">
            <v>D-3305纸箱</v>
          </cell>
          <cell r="E8125" t="str">
            <v>内尺寸：255L*145W*105H(mm)</v>
          </cell>
          <cell r="F8125" t="str">
            <v>PCS</v>
          </cell>
        </row>
        <row r="8126">
          <cell r="C8126" t="str">
            <v>XC06V0006R0</v>
          </cell>
          <cell r="D8126" t="str">
            <v>串口线</v>
          </cell>
          <cell r="E8126" t="str">
            <v>DB9母转3P-3.81mm绿色薄体凤凰插头 L=1350mm净线长</v>
          </cell>
          <cell r="F8126" t="str">
            <v>PCS</v>
          </cell>
        </row>
        <row r="8127">
          <cell r="C8127" t="str">
            <v>XC06V0007R0</v>
          </cell>
          <cell r="D8127" t="str">
            <v>串口线</v>
          </cell>
          <cell r="E8127" t="str">
            <v>3P-3.81mm薄体凤凰插头转3P-3.81mm绿色薄体凤凰插头 L=600mm净线</v>
          </cell>
          <cell r="F8127" t="str">
            <v>PCS</v>
          </cell>
        </row>
        <row r="8128">
          <cell r="C8128" t="str">
            <v>BZ06V0019R0</v>
          </cell>
          <cell r="D8128" t="str">
            <v>平口胶袋</v>
          </cell>
          <cell r="E8128" t="str">
            <v>60cm*37cm*10cc</v>
          </cell>
          <cell r="F8128" t="str">
            <v>PCS</v>
          </cell>
        </row>
        <row r="8129">
          <cell r="C8129" t="str">
            <v>BZ00V0001R1</v>
          </cell>
          <cell r="D8129" t="str">
            <v>干燥剂（中）</v>
          </cell>
          <cell r="E8129" t="str">
            <v>10g（无纺布）</v>
          </cell>
          <cell r="F8129" t="str">
            <v>包</v>
          </cell>
        </row>
        <row r="8130">
          <cell r="C8130" t="str">
            <v>SJ00V0026R0</v>
          </cell>
          <cell r="D8130" t="str">
            <v>LED灯柱</v>
          </cell>
          <cell r="E8130" t="str">
            <v>H=2mm 外径Φ4mm 内径Φ2.7mm</v>
          </cell>
          <cell r="F8130" t="str">
            <v>PCS</v>
          </cell>
        </row>
        <row r="8131">
          <cell r="C8131" t="str">
            <v>BZ01V0001R1</v>
          </cell>
          <cell r="D8131" t="str">
            <v>1U纸箱</v>
          </cell>
          <cell r="E8131" t="str">
            <v>内尺寸：520L*320W*103H(mm)</v>
          </cell>
          <cell r="F8131" t="str">
            <v>PCS</v>
          </cell>
        </row>
        <row r="8132">
          <cell r="C8132" t="str">
            <v>FL00V0025R0</v>
          </cell>
          <cell r="D8132" t="str">
            <v>物料卡盒</v>
          </cell>
          <cell r="E8132" t="str">
            <v>L57.5*27.5*12cm T=5mm透明有机玻璃</v>
          </cell>
          <cell r="F8132" t="str">
            <v>PCS</v>
          </cell>
        </row>
        <row r="8133">
          <cell r="C8133" t="str">
            <v>BZ05V0138R0</v>
          </cell>
          <cell r="D8133" t="str">
            <v>Avation说明书</v>
          </cell>
          <cell r="E8133" t="str">
            <v>MA1</v>
          </cell>
          <cell r="F8133" t="str">
            <v>PCS</v>
          </cell>
        </row>
        <row r="8134">
          <cell r="C8134" t="str">
            <v>BZ05V0115R0</v>
          </cell>
          <cell r="D8134" t="str">
            <v>美国OWI说明书</v>
          </cell>
          <cell r="E8134" t="str">
            <v>AMPMA40X A5纸 黑白打印</v>
          </cell>
          <cell r="F8134" t="str">
            <v>PCS</v>
          </cell>
        </row>
        <row r="8135">
          <cell r="C8135" t="str">
            <v>BZ05V0110R0</v>
          </cell>
          <cell r="D8135" t="str">
            <v>美国Atlona说明书</v>
          </cell>
          <cell r="E8135" t="str">
            <v>AT-PA100-G2</v>
          </cell>
          <cell r="F8135" t="str">
            <v>PCS</v>
          </cell>
        </row>
        <row r="8136">
          <cell r="C8136" t="str">
            <v>BZ02V0032R0</v>
          </cell>
          <cell r="D8136" t="str">
            <v>SC51T 纸板</v>
          </cell>
          <cell r="E8136" t="str">
            <v>L226*W155mm</v>
          </cell>
          <cell r="F8136" t="str">
            <v>PCS</v>
          </cell>
        </row>
        <row r="8137">
          <cell r="C8137" t="str">
            <v>BZ03V0039R0</v>
          </cell>
          <cell r="D8137" t="str">
            <v>SC51T珍珠棉</v>
          </cell>
          <cell r="E8137" t="str">
            <v>底(300*203*70mm)+盖(300*200*5mm)套</v>
          </cell>
          <cell r="F8137" t="str">
            <v>套</v>
          </cell>
        </row>
        <row r="8138">
          <cell r="C8138" t="str">
            <v>BZ02V0034R0</v>
          </cell>
          <cell r="D8138" t="str">
            <v>电源适配器纸盒（白色）</v>
          </cell>
          <cell r="E8138" t="str">
            <v>内尺寸：121L*90W*52H(mm)</v>
          </cell>
          <cell r="F8138" t="str">
            <v>PCS</v>
          </cell>
        </row>
        <row r="8139">
          <cell r="C8139" t="str">
            <v>BZ03V0016R1</v>
          </cell>
          <cell r="D8139" t="str">
            <v>TPHD402珍珠棉</v>
          </cell>
          <cell r="E8139" t="str">
            <v>底(154*200*60mm)+盖(300*200*10mm)</v>
          </cell>
          <cell r="F8139" t="str">
            <v>套</v>
          </cell>
        </row>
        <row r="8140">
          <cell r="C8140" t="str">
            <v>BZ02V0034R1</v>
          </cell>
          <cell r="D8140" t="str">
            <v>电源适配器纸盒（白色）</v>
          </cell>
          <cell r="E8140" t="str">
            <v>内尺寸：115L*89W*49H(mm)</v>
          </cell>
          <cell r="F8140" t="str">
            <v>PCS</v>
          </cell>
        </row>
        <row r="8141">
          <cell r="C8141" t="str">
            <v>BZ03V0042R0</v>
          </cell>
          <cell r="D8141" t="str">
            <v>D-3301珍珠棉</v>
          </cell>
          <cell r="E8141" t="str">
            <v>底(360*160*85mm)+盖(360*160*10mm)套</v>
          </cell>
          <cell r="F8141" t="str">
            <v>套</v>
          </cell>
        </row>
        <row r="8142">
          <cell r="C8142" t="str">
            <v>BZ03V0043R0</v>
          </cell>
          <cell r="D8142" t="str">
            <v>D-3300珍珠棉</v>
          </cell>
          <cell r="E8142" t="str">
            <v>底(258*192*50mm)+盖(258*192*6mm)套</v>
          </cell>
          <cell r="F8142" t="str">
            <v>套</v>
          </cell>
        </row>
        <row r="8143">
          <cell r="C8143" t="str">
            <v>BZ02V0034R2</v>
          </cell>
          <cell r="D8143" t="str">
            <v>电源适配器纸盒（白色）</v>
          </cell>
          <cell r="E8143" t="str">
            <v>内尺寸：119L*90H*52W(mm)</v>
          </cell>
          <cell r="F8143" t="str">
            <v>PCS</v>
          </cell>
        </row>
        <row r="8144">
          <cell r="C8144" t="str">
            <v>BZ02V0031R1</v>
          </cell>
          <cell r="D8144" t="str">
            <v>MHD44TP配件纸盒</v>
          </cell>
          <cell r="E8144" t="str">
            <v>内尺寸：396L*316W*50H(mm)</v>
          </cell>
          <cell r="F8144" t="str">
            <v>PCS</v>
          </cell>
        </row>
        <row r="8145">
          <cell r="C8145" t="str">
            <v>BZ03V0038R0</v>
          </cell>
          <cell r="D8145" t="str">
            <v>MHD44TP配件珍珠棉</v>
          </cell>
          <cell r="E8145" t="str">
            <v>394L*138W*45H(mm)</v>
          </cell>
          <cell r="F8145" t="str">
            <v>套</v>
          </cell>
        </row>
        <row r="8146">
          <cell r="C8146" t="str">
            <v>BZ03V0001R3</v>
          </cell>
          <cell r="D8146" t="str">
            <v>MHD44TP珍珠棉</v>
          </cell>
          <cell r="E8146" t="str">
            <v>左右 320L*95W*115H(mm)</v>
          </cell>
          <cell r="F8146" t="str">
            <v>套</v>
          </cell>
        </row>
        <row r="8147">
          <cell r="C8147" t="str">
            <v>BZ01V0012R1</v>
          </cell>
          <cell r="D8147" t="str">
            <v>MHD44TP外纸箱</v>
          </cell>
          <cell r="E8147" t="str">
            <v>内尺寸：550L*338W*588H(mm)</v>
          </cell>
          <cell r="F8147" t="str">
            <v>PCS</v>
          </cell>
        </row>
        <row r="8148">
          <cell r="C8148" t="str">
            <v>BZ03V0041R0</v>
          </cell>
          <cell r="D8148" t="str">
            <v>WHD4珍珠棉</v>
          </cell>
          <cell r="E8148" t="str">
            <v>底(258*192*50mm)+盖(258*192*6mm)套</v>
          </cell>
          <cell r="F8148" t="str">
            <v>套</v>
          </cell>
        </row>
        <row r="8149">
          <cell r="C8149" t="str">
            <v>BZ03V0047R0</v>
          </cell>
          <cell r="D8149" t="str">
            <v>D-3701译员机珍珠棉</v>
          </cell>
          <cell r="E8149" t="str">
            <v>底（370*215*55mm)+盖（370*215*75mm）套</v>
          </cell>
          <cell r="F8149" t="str">
            <v>套</v>
          </cell>
        </row>
        <row r="8150">
          <cell r="C8150" t="str">
            <v>BZ05V0011R0</v>
          </cell>
          <cell r="D8150" t="str">
            <v>SDV8说明书</v>
          </cell>
          <cell r="E8150" t="str">
            <v>PTN-SDV8分配放大器说明书-2013V1.0.pdf</v>
          </cell>
          <cell r="F8150" t="str">
            <v>PCS</v>
          </cell>
        </row>
        <row r="8151">
          <cell r="C8151" t="str">
            <v>BZ05V0202R0</v>
          </cell>
          <cell r="D8151" t="str">
            <v>SDV2说明书</v>
          </cell>
          <cell r="E8151" t="str">
            <v>中性-SDV2分配放大器-2013V1.0.pdf</v>
          </cell>
          <cell r="F8151" t="str">
            <v>PCS</v>
          </cell>
        </row>
        <row r="8152">
          <cell r="C8152" t="str">
            <v>BZ05V0203R0</v>
          </cell>
          <cell r="D8152" t="str">
            <v>SDV8说明书</v>
          </cell>
          <cell r="E8152" t="str">
            <v>中性-SDV8分配放大器说明书-2013V1.0.pdf</v>
          </cell>
          <cell r="F8152" t="str">
            <v>PCS</v>
          </cell>
        </row>
        <row r="8153">
          <cell r="C8153" t="str">
            <v>BZ05V0206R0</v>
          </cell>
          <cell r="D8153" t="str">
            <v>FODV300说明书</v>
          </cell>
          <cell r="E8153" t="str">
            <v>光纤延长器_2013V1.1.pdf(中性）</v>
          </cell>
          <cell r="F8153" t="str">
            <v>PCS</v>
          </cell>
        </row>
        <row r="8154">
          <cell r="C8154" t="str">
            <v>BZ05V0205R0</v>
          </cell>
          <cell r="D8154" t="str">
            <v>FODV300说明书</v>
          </cell>
          <cell r="E8154" t="str">
            <v>FODV300_2013V1.1.pdf</v>
          </cell>
          <cell r="F8154" t="str">
            <v>PCS</v>
          </cell>
        </row>
        <row r="8155">
          <cell r="C8155" t="str">
            <v>BZ05V0204R0</v>
          </cell>
          <cell r="D8155" t="str">
            <v>PA2B说明书</v>
          </cell>
          <cell r="E8155" t="str">
            <v>中性-PA2B_2013V1.2.pdf</v>
          </cell>
          <cell r="F8155" t="str">
            <v>PCS</v>
          </cell>
        </row>
        <row r="8156">
          <cell r="C8156" t="str">
            <v>BZ05V0106R2</v>
          </cell>
          <cell r="D8156" t="str">
            <v>PA2B说明书</v>
          </cell>
          <cell r="E8156" t="str">
            <v>PTN-PA2B_2013V1.2</v>
          </cell>
          <cell r="F8156" t="str">
            <v>PCS</v>
          </cell>
        </row>
        <row r="8157">
          <cell r="C8157" t="str">
            <v>BZ03V0048R0</v>
          </cell>
          <cell r="D8157" t="str">
            <v>D-3001珍珠棉</v>
          </cell>
          <cell r="E8157" t="str">
            <v>左右（328L*82W*100H)mm</v>
          </cell>
          <cell r="F8157" t="str">
            <v>套</v>
          </cell>
        </row>
        <row r="8158">
          <cell r="C8158" t="str">
            <v>BZ03V0049R0</v>
          </cell>
          <cell r="D8158" t="str">
            <v>PA3V珍珠棉</v>
          </cell>
          <cell r="E8158" t="str">
            <v>底（300*196*60mm)+盖（300*196*10mm）套</v>
          </cell>
          <cell r="F8158" t="str">
            <v>套</v>
          </cell>
        </row>
        <row r="8159">
          <cell r="C8159" t="str">
            <v>BZ03V0050R0</v>
          </cell>
          <cell r="D8159" t="str">
            <v>TPHD403PL珍珠棉</v>
          </cell>
          <cell r="E8159" t="str">
            <v>底（300*198*50mm)+盖（300*196*8mm）套</v>
          </cell>
          <cell r="F8159" t="str">
            <v>套</v>
          </cell>
        </row>
        <row r="8160">
          <cell r="C8160" t="str">
            <v>BZ01V0015R0</v>
          </cell>
          <cell r="D8160" t="str">
            <v>1U外包箱</v>
          </cell>
          <cell r="E8160" t="str">
            <v>内尺寸：550L*338W*660H(mm)</v>
          </cell>
          <cell r="F8160" t="str">
            <v>PCS</v>
          </cell>
        </row>
        <row r="8161">
          <cell r="C8161" t="str">
            <v>BZ03V0051R0</v>
          </cell>
          <cell r="D8161" t="str">
            <v>D-3305珍珠棉</v>
          </cell>
          <cell r="E8161" t="str">
            <v>底（254*140*92mm)+盖（254*140*8mm）套</v>
          </cell>
          <cell r="F8161" t="str">
            <v>套</v>
          </cell>
        </row>
        <row r="8162">
          <cell r="C8162" t="str">
            <v>BZ02V0026R1</v>
          </cell>
          <cell r="D8162" t="str">
            <v>会讨单元机纸箱</v>
          </cell>
          <cell r="E8162" t="str">
            <v>内尺寸: 370L*172W*80H</v>
          </cell>
          <cell r="F8162" t="str">
            <v>PCS</v>
          </cell>
        </row>
        <row r="8163">
          <cell r="C8163" t="str">
            <v>BZ03V0028R1</v>
          </cell>
          <cell r="D8163" t="str">
            <v>会讨单元机珍珠棉</v>
          </cell>
          <cell r="E8163" t="str">
            <v>底（370*170*35mm)+盖（370*170*40）套  黑色</v>
          </cell>
          <cell r="F8163" t="str">
            <v>套</v>
          </cell>
        </row>
        <row r="8164">
          <cell r="C8164" t="str">
            <v>FL10V0023R0</v>
          </cell>
          <cell r="D8164" t="str">
            <v>LOGO（马来西来TKG A）</v>
          </cell>
          <cell r="E8164" t="str">
            <v>L30mm*W15mm*T0.04mm 光面金属材质</v>
          </cell>
          <cell r="F8164" t="str">
            <v>张</v>
          </cell>
        </row>
        <row r="8165">
          <cell r="C8165" t="str">
            <v>FL10V0024R0</v>
          </cell>
          <cell r="D8165" t="str">
            <v>LOGO（马来西来TKG B）</v>
          </cell>
          <cell r="E8165" t="str">
            <v>L25mm*W13mm*T0.04mm 光面金属材质</v>
          </cell>
          <cell r="F8165" t="str">
            <v>张</v>
          </cell>
        </row>
        <row r="8166">
          <cell r="C8166" t="str">
            <v>BZ03V0003R1</v>
          </cell>
          <cell r="D8166" t="str">
            <v>3u珍珠棉</v>
          </cell>
          <cell r="E8166" t="str">
            <v>前罩（550X70X220）+后罩（550X90X220）</v>
          </cell>
          <cell r="F8166" t="str">
            <v>套</v>
          </cell>
        </row>
        <row r="8167">
          <cell r="C8167" t="str">
            <v>BZ03V0052R0</v>
          </cell>
          <cell r="D8167" t="str">
            <v>新2U珍珠棉</v>
          </cell>
          <cell r="E8167" t="str">
            <v>前罩（550X70X220）+后罩（550X60X220）</v>
          </cell>
          <cell r="F8167" t="str">
            <v>套</v>
          </cell>
        </row>
        <row r="8168">
          <cell r="C8168" t="str">
            <v>BZ03V0053R0</v>
          </cell>
          <cell r="D8168" t="str">
            <v>垫块珍珠棉</v>
          </cell>
          <cell r="E8168" t="str">
            <v>550*45*220mm</v>
          </cell>
          <cell r="F8168" t="str">
            <v>PCS</v>
          </cell>
        </row>
        <row r="8169">
          <cell r="C8169" t="str">
            <v>BZ03V0046R1</v>
          </cell>
          <cell r="D8169" t="str">
            <v>MHD88TP珍珠棉</v>
          </cell>
          <cell r="E8169" t="str">
            <v>底+盖 540L*440W*90H(mm)</v>
          </cell>
          <cell r="F8169" t="str">
            <v>套</v>
          </cell>
        </row>
        <row r="8170">
          <cell r="C8170" t="str">
            <v>BZ01V0009R0</v>
          </cell>
          <cell r="D8170" t="str">
            <v>会讨外箱</v>
          </cell>
          <cell r="E8170" t="str">
            <v>内尺寸：888L*377W*725H</v>
          </cell>
          <cell r="F8170" t="str">
            <v>PCS</v>
          </cell>
        </row>
        <row r="8171">
          <cell r="C8171" t="str">
            <v>BZ01V0009R1</v>
          </cell>
          <cell r="D8171" t="str">
            <v>会讨外箱</v>
          </cell>
          <cell r="E8171" t="str">
            <v>内尺寸：915L*390W*750H</v>
          </cell>
          <cell r="F8171" t="str">
            <v>PCS</v>
          </cell>
        </row>
        <row r="8172">
          <cell r="C8172" t="str">
            <v>BZ06V0001R0</v>
          </cell>
          <cell r="D8172" t="str">
            <v>平口胶袋</v>
          </cell>
          <cell r="E8172" t="str">
            <v>50cm*70cm*10cc</v>
          </cell>
          <cell r="F8172" t="str">
            <v>PCS</v>
          </cell>
        </row>
        <row r="8173">
          <cell r="C8173" t="str">
            <v>XC02V0029R0</v>
          </cell>
          <cell r="D8173" t="str">
            <v>机内电源线</v>
          </cell>
          <cell r="E8173" t="str">
            <v>4P-5557座/2Y叉  L=200mm</v>
          </cell>
          <cell r="F8173" t="str">
            <v>PCS</v>
          </cell>
        </row>
        <row r="8174">
          <cell r="C8174" t="str">
            <v>BZ03V0052R1</v>
          </cell>
          <cell r="D8174" t="str">
            <v>新2U珍珠棉</v>
          </cell>
          <cell r="E8174" t="str">
            <v>前罩（550X70X220）+后罩（550X70X220）</v>
          </cell>
          <cell r="F8174" t="str">
            <v>套</v>
          </cell>
        </row>
        <row r="8175">
          <cell r="C8175" t="str">
            <v>BZ01V0002R0</v>
          </cell>
          <cell r="D8175" t="str">
            <v>2U纸箱</v>
          </cell>
          <cell r="E8175" t="str">
            <v>内尺寸：550L*385W*220H</v>
          </cell>
          <cell r="F8175" t="str">
            <v>PCS</v>
          </cell>
        </row>
        <row r="8176">
          <cell r="C8176" t="str">
            <v>DZ10V0019R1</v>
          </cell>
          <cell r="D8176" t="str">
            <v>SMD有源晶振</v>
          </cell>
          <cell r="E8176" t="str">
            <v>SO751S-125000-33-MBY 125.000MHZ（20PPM)</v>
          </cell>
          <cell r="F8176" t="str">
            <v>PCS</v>
          </cell>
        </row>
        <row r="8177">
          <cell r="C8177" t="str">
            <v>DZ10V0019R2</v>
          </cell>
          <cell r="D8177" t="str">
            <v>SMD有源晶振</v>
          </cell>
          <cell r="E8177" t="str">
            <v>125.000MHz（25ppm） 5*7 4P (7WA2500111)</v>
          </cell>
          <cell r="F8177" t="str">
            <v>PCS</v>
          </cell>
        </row>
        <row r="8178">
          <cell r="C8178" t="str">
            <v>XC01V0007R0</v>
          </cell>
          <cell r="D8178" t="str">
            <v>国标电源线</v>
          </cell>
          <cell r="E8178" t="str">
            <v>WJP-301 国标三插+品字尾 L=1.8M H05VV-F 3G0.75mm2VDE CCC BK</v>
          </cell>
          <cell r="F8178" t="str">
            <v>PCS</v>
          </cell>
        </row>
        <row r="8179">
          <cell r="C8179" t="str">
            <v>BZ06V0002R0</v>
          </cell>
          <cell r="D8179" t="str">
            <v>平口胶袋</v>
          </cell>
          <cell r="E8179" t="str">
            <v>65cm*85cm*10cc</v>
          </cell>
          <cell r="F8179" t="str">
            <v>PCS</v>
          </cell>
        </row>
        <row r="8180">
          <cell r="C8180" t="str">
            <v>BZ03V0053R1</v>
          </cell>
          <cell r="D8180" t="str">
            <v>垫块珍珠棉</v>
          </cell>
          <cell r="E8180" t="str">
            <v>550*65*220mm</v>
          </cell>
          <cell r="F8180" t="str">
            <v>PCS</v>
          </cell>
        </row>
        <row r="8181">
          <cell r="C8181" t="str">
            <v>BZ01V0003R0</v>
          </cell>
          <cell r="D8181" t="str">
            <v>3U纸箱</v>
          </cell>
          <cell r="E8181" t="str">
            <v>内尺寸：550L*400W*270H</v>
          </cell>
          <cell r="F8181" t="str">
            <v>PCS</v>
          </cell>
        </row>
        <row r="8182">
          <cell r="C8182" t="str">
            <v>XC07V0033R0</v>
          </cell>
          <cell r="D8182" t="str">
            <v>超五类网线</v>
          </cell>
          <cell r="E8182" t="str">
            <v>黑色网线 L=1M 线头扣带护套 外壳带屏蔽 直通线 (568B-B)</v>
          </cell>
          <cell r="F8182" t="str">
            <v>PCS</v>
          </cell>
        </row>
        <row r="8183">
          <cell r="C8183" t="str">
            <v>SJ00V0034R0</v>
          </cell>
          <cell r="D8183" t="str">
            <v>ACC-C2GW</v>
          </cell>
          <cell r="E8183" t="str">
            <v>CK134 白色美标双联插座面板 115x117 标配4个螺丝</v>
          </cell>
          <cell r="F8183" t="str">
            <v>PCS</v>
          </cell>
        </row>
        <row r="8184">
          <cell r="C8184" t="str">
            <v>XC07V0030R1</v>
          </cell>
          <cell r="D8184" t="str">
            <v>VGA转换线</v>
          </cell>
          <cell r="E8184" t="str">
            <v>VGA公转RCA/S视频母座 L=320mm，增加屏蔽功能</v>
          </cell>
          <cell r="F8184" t="str">
            <v>PCS</v>
          </cell>
        </row>
        <row r="8185">
          <cell r="C8185" t="str">
            <v>XC08V0010R0</v>
          </cell>
          <cell r="D8185" t="str">
            <v>红白排线</v>
          </cell>
          <cell r="E8185" t="str">
            <v>一头4P-2.0mm端子，一头渗锡+U叉，L=220mm</v>
          </cell>
          <cell r="F8185" t="str">
            <v>PCS</v>
          </cell>
        </row>
        <row r="8186">
          <cell r="C8186" t="str">
            <v>DZ01V0176R0</v>
          </cell>
          <cell r="D8186" t="str">
            <v>SMD IC</v>
          </cell>
          <cell r="E8186" t="str">
            <v>TDA7492P PowerSSO_36</v>
          </cell>
          <cell r="F8186" t="str">
            <v>PCS</v>
          </cell>
        </row>
        <row r="8187">
          <cell r="C8187" t="str">
            <v>DZ01V0227R0</v>
          </cell>
          <cell r="D8187" t="str">
            <v>SMD IC</v>
          </cell>
          <cell r="E8187" t="str">
            <v>TDA7492MV PowerSSO_36 50W</v>
          </cell>
          <cell r="F8187" t="str">
            <v>PCS</v>
          </cell>
        </row>
        <row r="8188">
          <cell r="C8188" t="str">
            <v>BZ12V0011R1</v>
          </cell>
          <cell r="D8188" t="str">
            <v>电源适配器</v>
          </cell>
          <cell r="E8188" t="str">
            <v>24V 2.5A_(喇叭型插头)</v>
          </cell>
          <cell r="F8188" t="str">
            <v>PCS</v>
          </cell>
        </row>
        <row r="8189">
          <cell r="C8189" t="str">
            <v>BZ12V0012R2</v>
          </cell>
          <cell r="D8189" t="str">
            <v>ACC-PSU24V60</v>
          </cell>
          <cell r="E8189" t="str">
            <v>24V 2.5A_(音叉型插头,带螺帽)</v>
          </cell>
          <cell r="F8189" t="str">
            <v>PCS</v>
          </cell>
        </row>
        <row r="8190">
          <cell r="C8190" t="str">
            <v>BZ12V0021R0</v>
          </cell>
          <cell r="D8190" t="str">
            <v>PSU-24V30R4</v>
          </cell>
          <cell r="E8190" t="str">
            <v>24V 1.25A 带螺帽(标配含美,英,欧,澳AC转换头)</v>
          </cell>
          <cell r="F8190" t="str">
            <v>PCS</v>
          </cell>
        </row>
        <row r="8191">
          <cell r="C8191" t="str">
            <v>BZ12V0012R1</v>
          </cell>
          <cell r="D8191" t="str">
            <v>电源适配器</v>
          </cell>
          <cell r="E8191" t="str">
            <v>24V 2.5A_(喇叭型插头,带螺帽)</v>
          </cell>
          <cell r="F8191" t="str">
            <v>PCS</v>
          </cell>
        </row>
        <row r="8192">
          <cell r="C8192" t="str">
            <v>BZ01V0010R0</v>
          </cell>
          <cell r="D8192" t="str">
            <v>7U纸箱</v>
          </cell>
          <cell r="E8192" t="str">
            <v>内尺寸 550L×400W×395H（mm）</v>
          </cell>
          <cell r="F8192" t="str">
            <v>PCS</v>
          </cell>
        </row>
        <row r="8193">
          <cell r="C8193" t="str">
            <v>XC11V0010R0</v>
          </cell>
          <cell r="D8193" t="str">
            <v>8芯航空公带尾卡会讨线</v>
          </cell>
          <cell r="E8193" t="str">
            <v>10P-2.54mm针座，一端接8P航空公头，另一端接10P的针座，L=0.6m</v>
          </cell>
          <cell r="F8193" t="str">
            <v>PCS</v>
          </cell>
        </row>
        <row r="8194">
          <cell r="C8194" t="str">
            <v>XC11V0009R0</v>
          </cell>
          <cell r="D8194" t="str">
            <v>8芯航空母带尾卡会讨线</v>
          </cell>
          <cell r="E8194" t="str">
            <v>10P-2.54mm针座，一端接8P航空母头，另一端接10P的针座，L=2m</v>
          </cell>
          <cell r="F8194" t="str">
            <v>PCS</v>
          </cell>
        </row>
        <row r="8195">
          <cell r="C8195" t="str">
            <v>FL19V0006R0</v>
          </cell>
          <cell r="D8195" t="str">
            <v>散热硅胶</v>
          </cell>
          <cell r="E8195" t="str">
            <v>16*16*2.5（mm）灰色 2.0导热系数 硬度35</v>
          </cell>
          <cell r="F8195" t="str">
            <v>PCS</v>
          </cell>
        </row>
        <row r="8196">
          <cell r="C8196" t="str">
            <v>BZ01V0008R0</v>
          </cell>
          <cell r="D8196" t="str">
            <v>会讨外箱</v>
          </cell>
          <cell r="E8196" t="str">
            <v>内尺寸：666L*377W*435H</v>
          </cell>
          <cell r="F8196" t="str">
            <v>PCS</v>
          </cell>
        </row>
        <row r="8197">
          <cell r="C8197" t="str">
            <v>BZ01V0008R1</v>
          </cell>
          <cell r="D8197" t="str">
            <v>会讨外箱</v>
          </cell>
          <cell r="E8197" t="str">
            <v>内尺寸：690L*390W*450H</v>
          </cell>
          <cell r="F8197" t="str">
            <v>PCS</v>
          </cell>
        </row>
        <row r="8198">
          <cell r="C8198" t="str">
            <v>BZ03V0030R0</v>
          </cell>
          <cell r="D8198" t="str">
            <v>9U珍珠棉</v>
          </cell>
          <cell r="E8198" t="str">
            <v>L580mm*W410mm*H175mm（底+盖）套</v>
          </cell>
          <cell r="F8198" t="str">
            <v>套</v>
          </cell>
        </row>
        <row r="8199">
          <cell r="C8199" t="str">
            <v>BZ11V0003R0</v>
          </cell>
          <cell r="D8199" t="str">
            <v>保修卡</v>
          </cell>
          <cell r="E8199" t="str">
            <v>A5纸 黑白打印 美国OWI专用</v>
          </cell>
          <cell r="F8199" t="str">
            <v>PCS</v>
          </cell>
        </row>
        <row r="8200">
          <cell r="C8200" t="str">
            <v>WJ01V0018R0U11</v>
          </cell>
          <cell r="D8200" t="str">
            <v>SC121D前板</v>
          </cell>
          <cell r="E8200" t="str">
            <v>铝 外表面喷黑色细砂粉 丝印</v>
          </cell>
          <cell r="F8200" t="str">
            <v>PCS</v>
          </cell>
        </row>
        <row r="8201">
          <cell r="C8201" t="str">
            <v>WJ00V0098R0</v>
          </cell>
          <cell r="D8201" t="str">
            <v>风扇固定架</v>
          </cell>
          <cell r="E8201" t="str">
            <v>（3mm厚）</v>
          </cell>
          <cell r="F8201" t="str">
            <v>PCS</v>
          </cell>
        </row>
        <row r="8202">
          <cell r="C8202" t="str">
            <v>WJ00V0099R0</v>
          </cell>
          <cell r="D8202" t="str">
            <v>顶柱</v>
          </cell>
          <cell r="F8202" t="str">
            <v>PCS</v>
          </cell>
        </row>
        <row r="8203">
          <cell r="C8203" t="str">
            <v>WJ00V0100R0</v>
          </cell>
          <cell r="D8203" t="str">
            <v>把手</v>
          </cell>
          <cell r="F8203" t="str">
            <v>PCS</v>
          </cell>
        </row>
        <row r="8204">
          <cell r="C8204" t="str">
            <v>WJ00V0101R0</v>
          </cell>
          <cell r="D8204" t="str">
            <v>把手</v>
          </cell>
          <cell r="F8204" t="str">
            <v>PCS</v>
          </cell>
        </row>
        <row r="8205">
          <cell r="C8205" t="str">
            <v>FL10V0009R0</v>
          </cell>
          <cell r="D8205" t="str">
            <v>ATLONA出货标签</v>
          </cell>
          <cell r="E8205" t="str">
            <v>不干胶 149*105mm</v>
          </cell>
          <cell r="F8205" t="str">
            <v>张</v>
          </cell>
        </row>
        <row r="8206">
          <cell r="C8206" t="str">
            <v>FL10V0009R1</v>
          </cell>
          <cell r="D8206" t="str">
            <v>ATLONA出货标签</v>
          </cell>
          <cell r="E8206" t="str">
            <v>不干胶 A4纸</v>
          </cell>
          <cell r="F8206" t="str">
            <v>张</v>
          </cell>
        </row>
        <row r="8207">
          <cell r="C8207" t="str">
            <v>FL10V0005R0</v>
          </cell>
          <cell r="D8207" t="str">
            <v>ATL售后服务卡</v>
          </cell>
          <cell r="E8207" t="str">
            <v>200*138mm</v>
          </cell>
          <cell r="F8207" t="str">
            <v>张</v>
          </cell>
        </row>
        <row r="8208">
          <cell r="C8208" t="str">
            <v>FL10V0005R1</v>
          </cell>
          <cell r="D8208" t="str">
            <v>ATL售后服务卡</v>
          </cell>
          <cell r="E8208" t="str">
            <v>139.7*101.6mm 801b铜版纸 黑白打印</v>
          </cell>
          <cell r="F8208" t="str">
            <v>张</v>
          </cell>
        </row>
        <row r="8209">
          <cell r="C8209" t="str">
            <v>FL10V0006R0</v>
          </cell>
          <cell r="D8209" t="str">
            <v>ATL保修易碎标签</v>
          </cell>
          <cell r="E8209" t="str">
            <v>19*13mm 黑色</v>
          </cell>
          <cell r="F8209" t="str">
            <v>张</v>
          </cell>
        </row>
        <row r="8210">
          <cell r="C8210" t="str">
            <v>BZ05V0287R0</v>
          </cell>
          <cell r="D8210" t="str">
            <v>澳大利亚AVA说明书</v>
          </cell>
          <cell r="E8210" t="str">
            <v>TPHD402P澳大利亚(AVA)黑色 A5 AVG-HD300</v>
          </cell>
          <cell r="F8210" t="str">
            <v>PCS</v>
          </cell>
        </row>
        <row r="8211">
          <cell r="C8211" t="str">
            <v>BZ01V0004R1</v>
          </cell>
          <cell r="D8211" t="str">
            <v>6U纸箱</v>
          </cell>
          <cell r="E8211" t="str">
            <v>内尺寸：550L*400W*350H</v>
          </cell>
          <cell r="F8211" t="str">
            <v>PCS</v>
          </cell>
        </row>
        <row r="8212">
          <cell r="C8212" t="str">
            <v>BZ01V0004R2</v>
          </cell>
          <cell r="D8212" t="str">
            <v>6U纸箱</v>
          </cell>
          <cell r="E8212" t="str">
            <v>内尺寸：550L*400W*350H</v>
          </cell>
          <cell r="F8212" t="str">
            <v>PCS</v>
          </cell>
        </row>
        <row r="8213">
          <cell r="C8213" t="str">
            <v>WJ05V0047R0E00</v>
          </cell>
          <cell r="D8213" t="str">
            <v>MMX-4I-BT插板</v>
          </cell>
          <cell r="E8213" t="str">
            <v>表面喷黑色细沙粉L194.94*W25.2</v>
          </cell>
          <cell r="F8213" t="str">
            <v>PCS</v>
          </cell>
        </row>
        <row r="8214">
          <cell r="C8214" t="str">
            <v>WJ05V0048R0E00</v>
          </cell>
          <cell r="D8214" t="str">
            <v>MMX-4O-BT 插板</v>
          </cell>
          <cell r="E8214" t="str">
            <v>表面喷黑色细沙粉L194.93*W25.2mm</v>
          </cell>
          <cell r="F8214" t="str">
            <v>PCS</v>
          </cell>
        </row>
        <row r="8215">
          <cell r="C8215" t="str">
            <v>WJ01V0103R0C02</v>
          </cell>
          <cell r="D8215" t="str">
            <v>MHD1616（ITAV）前板</v>
          </cell>
          <cell r="E8215" t="str">
            <v>铝板 外表面喷黑色细砂粉</v>
          </cell>
          <cell r="F8215" t="str">
            <v>PCS</v>
          </cell>
        </row>
        <row r="8216">
          <cell r="C8216" t="str">
            <v>WJ01V0102R0C02</v>
          </cell>
          <cell r="D8216" t="str">
            <v>MHD88（ITAV）前板</v>
          </cell>
          <cell r="E8216" t="str">
            <v>铝型材 外表面喷黑色细砂粉</v>
          </cell>
          <cell r="F8216" t="str">
            <v>PCS</v>
          </cell>
        </row>
        <row r="8217">
          <cell r="C8217" t="str">
            <v>WJ00V0229R1</v>
          </cell>
          <cell r="D8217" t="str">
            <v>会讨固定板 （plate）</v>
          </cell>
          <cell r="E8217" t="str">
            <v>3mm碳钢板 L155mm*W108mm</v>
          </cell>
          <cell r="F8217" t="str">
            <v>PCS</v>
          </cell>
        </row>
        <row r="8218">
          <cell r="C8218" t="str">
            <v>BZ06V0015R0</v>
          </cell>
          <cell r="D8218" t="str">
            <v>平口胶袋</v>
          </cell>
          <cell r="E8218" t="str">
            <v>10.5cm*15cm*8cc</v>
          </cell>
          <cell r="F8218" t="str">
            <v>PCS</v>
          </cell>
        </row>
        <row r="8219">
          <cell r="C8219" t="str">
            <v>XC07V0028R0</v>
          </cell>
          <cell r="D8219" t="str">
            <v>ACC-STLR</v>
          </cell>
          <cell r="E8219" t="str">
            <v>Ф3.5立体声公转双RCA母音频线 L=270mm</v>
          </cell>
          <cell r="F8219" t="str">
            <v>PCS</v>
          </cell>
        </row>
        <row r="8220">
          <cell r="C8220" t="str">
            <v>WJ03V0073R0U10</v>
          </cell>
          <cell r="D8220" t="str">
            <v>TPHD402PR盖板</v>
          </cell>
          <cell r="E8220" t="str">
            <v>表面喷沙氧化处理（黑色）L106*W71*T2.5mm</v>
          </cell>
          <cell r="F8220" t="str">
            <v>PCS</v>
          </cell>
        </row>
        <row r="8221">
          <cell r="C8221" t="str">
            <v>SJ11V0008R0U10</v>
          </cell>
          <cell r="D8221" t="str">
            <v>镜面亚克力屏</v>
          </cell>
          <cell r="E8221" t="str">
            <v>L122mm*W28mmT1.2mm</v>
          </cell>
          <cell r="F8221" t="str">
            <v>PCS</v>
          </cell>
        </row>
        <row r="8222">
          <cell r="C8222" t="str">
            <v>SJ11V0017R0U10</v>
          </cell>
          <cell r="D8222" t="str">
            <v>CM-MT8810-BT-70亚克力</v>
          </cell>
          <cell r="E8222" t="str">
            <v>L114mm*W35mm*T1.2mm</v>
          </cell>
          <cell r="F8222" t="str">
            <v>PCS</v>
          </cell>
        </row>
        <row r="8223">
          <cell r="C8223" t="str">
            <v>BZ05V0069R0</v>
          </cell>
          <cell r="D8223" t="str">
            <v>德国COMM说明书</v>
          </cell>
          <cell r="E8223" t="str">
            <v>MVG VGA matrix 100101</v>
          </cell>
          <cell r="F8223" t="str">
            <v>PCS</v>
          </cell>
        </row>
        <row r="8224">
          <cell r="C8224" t="str">
            <v>BZ05V0140R0</v>
          </cell>
          <cell r="D8224" t="str">
            <v>加拿大Martech说明书</v>
          </cell>
          <cell r="E8224" t="str">
            <v>CV-MAD40B A5纸 彩色印刷</v>
          </cell>
          <cell r="F8224" t="str">
            <v>PCS</v>
          </cell>
        </row>
        <row r="8225">
          <cell r="C8225" t="str">
            <v>SJ11V0009R0E01</v>
          </cell>
          <cell r="D8225" t="str">
            <v>镜面亚克力屏</v>
          </cell>
          <cell r="E8225" t="str">
            <v>L105mm*W40mm*T1.5mm</v>
          </cell>
          <cell r="F8225" t="str">
            <v>PCS</v>
          </cell>
        </row>
        <row r="8226">
          <cell r="C8226" t="str">
            <v>SJ11V0015R0</v>
          </cell>
          <cell r="D8226" t="str">
            <v>D-3001亚克力屏A</v>
          </cell>
          <cell r="E8226" t="str">
            <v>L114.8mm*W29.8mm*T1.5mm</v>
          </cell>
          <cell r="F8226" t="str">
            <v>PCS</v>
          </cell>
        </row>
        <row r="8227">
          <cell r="C8227" t="str">
            <v>SJ11V0016R0</v>
          </cell>
          <cell r="D8227" t="str">
            <v>D-3001亚克力屏B</v>
          </cell>
          <cell r="E8227" t="str">
            <v>L114.8mm*W29.8mm*T2.5mm</v>
          </cell>
          <cell r="F8227" t="str">
            <v>PCS</v>
          </cell>
        </row>
        <row r="8228">
          <cell r="C8228" t="str">
            <v>P10V0007R0</v>
          </cell>
          <cell r="D8228" t="str">
            <v>外购PCBA板</v>
          </cell>
          <cell r="E8228" t="str">
            <v>DM22P PCB REV:C 2010.09</v>
          </cell>
          <cell r="F8228" t="str">
            <v>PCS</v>
          </cell>
        </row>
        <row r="8229">
          <cell r="C8229" t="str">
            <v>T-P10V0007R0</v>
          </cell>
          <cell r="D8229" t="str">
            <v>外购PCBA板</v>
          </cell>
          <cell r="E8229" t="str">
            <v>DM22P PCB REV:C 2010.09</v>
          </cell>
          <cell r="F8229" t="str">
            <v>PCS</v>
          </cell>
        </row>
        <row r="8230">
          <cell r="C8230" t="str">
            <v>BZ03V0042R2</v>
          </cell>
          <cell r="D8230" t="str">
            <v>D-3301珍珠棉</v>
          </cell>
          <cell r="E8230" t="str">
            <v>底(370*170*65mm)+盖(370*170*6mm)套</v>
          </cell>
          <cell r="F8230" t="str">
            <v>套</v>
          </cell>
        </row>
        <row r="8231">
          <cell r="C8231" t="str">
            <v>SJ10V0023R0</v>
          </cell>
          <cell r="D8231" t="str">
            <v>导光柱</v>
          </cell>
          <cell r="E8231" t="str">
            <v>透明PC PLG-12</v>
          </cell>
          <cell r="F8231" t="str">
            <v>PCS</v>
          </cell>
        </row>
        <row r="8232">
          <cell r="C8232" t="str">
            <v>SJ11V0013R0</v>
          </cell>
          <cell r="D8232" t="str">
            <v>D-3302亚克力屏</v>
          </cell>
          <cell r="E8232" t="str">
            <v>L81mm*W5mm*T1.0mm</v>
          </cell>
          <cell r="F8232" t="str">
            <v>PCS</v>
          </cell>
        </row>
        <row r="8233">
          <cell r="C8233" t="str">
            <v>SJ11V0014R0</v>
          </cell>
          <cell r="D8233" t="str">
            <v>D-3304亚克力屏</v>
          </cell>
          <cell r="E8233" t="str">
            <v>L30mm*W19mm*T1.5mm</v>
          </cell>
          <cell r="F8233" t="str">
            <v>PCS</v>
          </cell>
        </row>
        <row r="8234">
          <cell r="C8234" t="str">
            <v>DZ18V0058R0</v>
          </cell>
          <cell r="D8234" t="str">
            <v>喇叭</v>
          </cell>
          <cell r="E8234" t="str">
            <v>2英寸52mm 方形金钢40磁泡盘 黑色薄膜</v>
          </cell>
          <cell r="F8234" t="str">
            <v>PCS</v>
          </cell>
        </row>
        <row r="8235">
          <cell r="C8235" t="str">
            <v>SJ11V0018R0</v>
          </cell>
          <cell r="D8235" t="str">
            <v>D-3701(中性)亚克力屏</v>
          </cell>
          <cell r="E8235" t="str">
            <v>L135mm*W54mm*T1.2mm</v>
          </cell>
          <cell r="F8235" t="str">
            <v>PCS</v>
          </cell>
        </row>
        <row r="8236">
          <cell r="C8236" t="str">
            <v>SJ11V0018R0E01</v>
          </cell>
          <cell r="D8236" t="str">
            <v>D-3701亚克力屏</v>
          </cell>
          <cell r="E8236" t="str">
            <v>L135mm*W54mm*T1.2mm</v>
          </cell>
          <cell r="F8236" t="str">
            <v>PCS</v>
          </cell>
        </row>
        <row r="8237">
          <cell r="C8237" t="str">
            <v>BZ05V0119R0</v>
          </cell>
          <cell r="D8237" t="str">
            <v>瑞士Digital说明书</v>
          </cell>
          <cell r="E8237" t="str">
            <v>DD-2VGA1AL A4纸 彩色打印</v>
          </cell>
          <cell r="F8237" t="str">
            <v>PCS</v>
          </cell>
        </row>
        <row r="8238">
          <cell r="C8238" t="str">
            <v>BZ05V0118R0</v>
          </cell>
          <cell r="D8238" t="str">
            <v>瑞士Digital说明书</v>
          </cell>
          <cell r="E8238" t="str">
            <v>DD-PA2B A4纸 彩色打印</v>
          </cell>
          <cell r="F8238" t="str">
            <v>PCS</v>
          </cell>
        </row>
        <row r="8239">
          <cell r="C8239" t="str">
            <v>DZ14V0016R0</v>
          </cell>
          <cell r="D8239" t="str">
            <v>网络变压器</v>
          </cell>
          <cell r="E8239" t="str">
            <v>H7008NL/LFTG0003-SG</v>
          </cell>
          <cell r="F8239" t="str">
            <v>PCS</v>
          </cell>
        </row>
        <row r="8240">
          <cell r="C8240" t="str">
            <v>DZ17V0115R0</v>
          </cell>
          <cell r="D8240" t="str">
            <v>音频座</v>
          </cell>
          <cell r="E8240" t="str">
            <v>SJ-3511 环保  黑体 卧式90°3脚</v>
          </cell>
          <cell r="F8240" t="str">
            <v>PCS</v>
          </cell>
        </row>
        <row r="8241">
          <cell r="C8241" t="str">
            <v>SJ00V0023R0</v>
          </cell>
          <cell r="D8241" t="str">
            <v>LED灯柱</v>
          </cell>
          <cell r="E8241" t="str">
            <v>H=3mm 外径Φ4mm 内径Φ2.7mm</v>
          </cell>
          <cell r="F8241" t="str">
            <v>PCS</v>
          </cell>
        </row>
        <row r="8242">
          <cell r="C8242" t="str">
            <v>SJ04V0010R0</v>
          </cell>
          <cell r="D8242" t="str">
            <v>电源插座</v>
          </cell>
          <cell r="E8242" t="str">
            <v>丹麦电源座</v>
          </cell>
          <cell r="F8242" t="str">
            <v>PCS</v>
          </cell>
        </row>
        <row r="8243">
          <cell r="C8243" t="str">
            <v>BZ05V0188R0</v>
          </cell>
          <cell r="D8243" t="str">
            <v>TP300系列说明书</v>
          </cell>
          <cell r="E8243" t="str">
            <v>中性-DVI双绞线延长器_2013V1.0</v>
          </cell>
          <cell r="F8243" t="str">
            <v>PCS</v>
          </cell>
        </row>
        <row r="8244">
          <cell r="C8244" t="str">
            <v>XC07V0048R0</v>
          </cell>
          <cell r="D8244" t="str">
            <v>DVI转RCA转换线</v>
          </cell>
          <cell r="E8244" t="str">
            <v>DVI(24+5)公座 转 RCA黄色母座，L=300MM</v>
          </cell>
          <cell r="F8244" t="str">
            <v>PCS</v>
          </cell>
        </row>
        <row r="8245">
          <cell r="C8245" t="str">
            <v>WJ09V0041R0</v>
          </cell>
          <cell r="D8245" t="str">
            <v>左导轨柱</v>
          </cell>
          <cell r="F8245" t="str">
            <v>PCS</v>
          </cell>
        </row>
        <row r="8246">
          <cell r="C8246" t="str">
            <v>WJ09V0042R0</v>
          </cell>
          <cell r="D8246" t="str">
            <v>右导轨柱</v>
          </cell>
          <cell r="F8246" t="str">
            <v>PCS</v>
          </cell>
        </row>
        <row r="8247">
          <cell r="C8247" t="str">
            <v>WJ09V0043R0</v>
          </cell>
          <cell r="D8247" t="str">
            <v>固定块</v>
          </cell>
          <cell r="F8247" t="str">
            <v>PCS</v>
          </cell>
        </row>
        <row r="8248">
          <cell r="C8248" t="str">
            <v>WJ09V0044R0</v>
          </cell>
          <cell r="D8248" t="str">
            <v>转轴1</v>
          </cell>
          <cell r="F8248" t="str">
            <v>PCS</v>
          </cell>
        </row>
        <row r="8249">
          <cell r="C8249" t="str">
            <v>WJ09V0045R0</v>
          </cell>
          <cell r="D8249" t="str">
            <v>转轴2</v>
          </cell>
          <cell r="F8249" t="str">
            <v>PCS</v>
          </cell>
        </row>
        <row r="8250">
          <cell r="C8250" t="str">
            <v>WJ10V0007R0N01</v>
          </cell>
          <cell r="D8250" t="str">
            <v>底座（丹麦）</v>
          </cell>
          <cell r="F8250" t="str">
            <v>PCS</v>
          </cell>
        </row>
        <row r="8251">
          <cell r="C8251" t="str">
            <v>WJ10V0012R0</v>
          </cell>
          <cell r="D8251" t="str">
            <v>Nee底座1</v>
          </cell>
          <cell r="E8251" t="str">
            <v>表面喷黑色细砂粉</v>
          </cell>
          <cell r="F8251" t="str">
            <v>PCS</v>
          </cell>
        </row>
        <row r="8252">
          <cell r="C8252" t="str">
            <v>WJ11V0017R0</v>
          </cell>
          <cell r="D8252" t="str">
            <v>后盖板</v>
          </cell>
          <cell r="F8252" t="str">
            <v>PCS</v>
          </cell>
        </row>
        <row r="8253">
          <cell r="C8253" t="str">
            <v>WJ11V0018R0</v>
          </cell>
          <cell r="D8253" t="str">
            <v>电源盖</v>
          </cell>
          <cell r="F8253" t="str">
            <v>PCS</v>
          </cell>
        </row>
        <row r="8254">
          <cell r="C8254" t="str">
            <v>WJ11V0018R1</v>
          </cell>
          <cell r="D8254" t="str">
            <v>电源盖</v>
          </cell>
          <cell r="E8254" t="str">
            <v>1mm碳钢板 表面喷黑色细砂粉</v>
          </cell>
          <cell r="F8254" t="str">
            <v>PCS</v>
          </cell>
        </row>
        <row r="8255">
          <cell r="C8255" t="str">
            <v>WJ11V0019R0</v>
          </cell>
          <cell r="D8255" t="str">
            <v>电源挡板</v>
          </cell>
          <cell r="F8255" t="str">
            <v>PCS</v>
          </cell>
        </row>
        <row r="8256">
          <cell r="C8256" t="str">
            <v>WJ12V0036R0</v>
          </cell>
          <cell r="D8256" t="str">
            <v>固定面板（丹麦）</v>
          </cell>
          <cell r="F8256" t="str">
            <v>PCS</v>
          </cell>
        </row>
        <row r="8257">
          <cell r="C8257" t="str">
            <v>WJ12V0037R0</v>
          </cell>
          <cell r="D8257" t="str">
            <v>活动面板（丹麦）</v>
          </cell>
          <cell r="F8257" t="str">
            <v>PCS</v>
          </cell>
        </row>
        <row r="8258">
          <cell r="C8258" t="str">
            <v>WJ12V0038R0</v>
          </cell>
          <cell r="D8258" t="str">
            <v>万能标面板（丹麦）</v>
          </cell>
          <cell r="F8258" t="str">
            <v>PCS</v>
          </cell>
        </row>
        <row r="8259">
          <cell r="C8259" t="str">
            <v>WJ12V0039R0</v>
          </cell>
          <cell r="D8259" t="str">
            <v>澳标面板（丹麦）</v>
          </cell>
          <cell r="F8259" t="str">
            <v>PCS</v>
          </cell>
        </row>
        <row r="8260">
          <cell r="C8260" t="str">
            <v>WJ13V0014R0</v>
          </cell>
          <cell r="D8260" t="str">
            <v>支架</v>
          </cell>
          <cell r="F8260" t="str">
            <v>PCS</v>
          </cell>
        </row>
        <row r="8261">
          <cell r="C8261" t="str">
            <v>WJ13V0015R0</v>
          </cell>
          <cell r="D8261" t="str">
            <v>框架</v>
          </cell>
          <cell r="F8261" t="str">
            <v>PCS</v>
          </cell>
        </row>
        <row r="8262">
          <cell r="C8262" t="str">
            <v>WJ13V0016R0</v>
          </cell>
          <cell r="D8262" t="str">
            <v>欧标电源支撑架</v>
          </cell>
          <cell r="F8262" t="str">
            <v>PCS</v>
          </cell>
        </row>
        <row r="8263">
          <cell r="C8263" t="str">
            <v>WJ13V0017R0</v>
          </cell>
          <cell r="D8263" t="str">
            <v>万能标电源支撑架</v>
          </cell>
          <cell r="F8263" t="str">
            <v>PCS</v>
          </cell>
        </row>
        <row r="8264">
          <cell r="C8264" t="str">
            <v>BZ02V0023R0</v>
          </cell>
          <cell r="D8264" t="str">
            <v>TSC6纸箱(丹麦)</v>
          </cell>
          <cell r="E8264" t="str">
            <v>内尺寸: 306*190*190mm 外箱</v>
          </cell>
          <cell r="F8264" t="str">
            <v>PCS</v>
          </cell>
        </row>
        <row r="8265">
          <cell r="C8265" t="str">
            <v>BZ02V0024R0</v>
          </cell>
          <cell r="D8265" t="str">
            <v>TSC6纸箱(丹麦)</v>
          </cell>
          <cell r="E8265" t="str">
            <v>内尺寸: 238*122*170mm 内箱</v>
          </cell>
          <cell r="F8265" t="str">
            <v>PCS</v>
          </cell>
        </row>
        <row r="8266">
          <cell r="C8266" t="str">
            <v>DZ02V0180R0</v>
          </cell>
          <cell r="D8266" t="str">
            <v>DIP电阻</v>
          </cell>
          <cell r="E8266" t="str">
            <v>1/4W-1M±1%  250V DIP</v>
          </cell>
          <cell r="F8266" t="str">
            <v>PCS</v>
          </cell>
        </row>
        <row r="8267">
          <cell r="C8267" t="str">
            <v>DZ02V0179R0</v>
          </cell>
          <cell r="D8267" t="str">
            <v>DIP电阻</v>
          </cell>
          <cell r="E8267" t="str">
            <v>3W-2R2±1%  色环电阻</v>
          </cell>
          <cell r="F8267" t="str">
            <v>PCS</v>
          </cell>
        </row>
        <row r="8268">
          <cell r="C8268" t="str">
            <v>DZ02V0178R0</v>
          </cell>
          <cell r="D8268" t="str">
            <v>DIP电阻</v>
          </cell>
          <cell r="E8268" t="str">
            <v>3W-47R±1%  色环电阻</v>
          </cell>
          <cell r="F8268" t="str">
            <v>PCS</v>
          </cell>
        </row>
        <row r="8269">
          <cell r="C8269" t="str">
            <v>DZ02V0177R0</v>
          </cell>
          <cell r="D8269" t="str">
            <v>DIP电阻</v>
          </cell>
          <cell r="E8269" t="str">
            <v>3W-470R±1%  色环电阻</v>
          </cell>
          <cell r="F8269" t="str">
            <v>PCS</v>
          </cell>
        </row>
        <row r="8270">
          <cell r="C8270" t="str">
            <v>BZ04V0013R0</v>
          </cell>
          <cell r="D8270" t="str">
            <v>13号遥控器</v>
          </cell>
          <cell r="E8270" t="str">
            <v>适用FLX-44</v>
          </cell>
          <cell r="F8270" t="str">
            <v>PCS</v>
          </cell>
        </row>
        <row r="8271">
          <cell r="C8271" t="str">
            <v>FL01V0006R0</v>
          </cell>
          <cell r="D8271" t="str">
            <v>按键菲林胶片</v>
          </cell>
          <cell r="E8271" t="str">
            <v>FLX-44带行程发光按键胶片</v>
          </cell>
          <cell r="F8271" t="str">
            <v>PCS</v>
          </cell>
        </row>
        <row r="8272">
          <cell r="C8272" t="str">
            <v>FL09V0014R0</v>
          </cell>
          <cell r="D8272" t="str">
            <v>条码纸</v>
          </cell>
          <cell r="E8272" t="str">
            <v>29*20mm 1*3张 空白</v>
          </cell>
          <cell r="F8272" t="str">
            <v>张</v>
          </cell>
        </row>
        <row r="8273">
          <cell r="C8273" t="str">
            <v>BZ12V0033R0</v>
          </cell>
          <cell r="D8273" t="str">
            <v>ACC-PSU5V5</v>
          </cell>
          <cell r="E8273" t="str">
            <v>(BI07-050100-I) D007050100000J-A 5V 1A 带螺纹 5.5mm外直径</v>
          </cell>
          <cell r="F8273" t="str">
            <v>PCS</v>
          </cell>
        </row>
        <row r="8274">
          <cell r="C8274" t="str">
            <v>BZ03V0060R0</v>
          </cell>
          <cell r="D8274" t="str">
            <v>FOUH302珍珠棉</v>
          </cell>
          <cell r="E8274" t="str">
            <v>底(124*143*50mm)+盖215*143*5mm)套</v>
          </cell>
          <cell r="F8274" t="str">
            <v>套</v>
          </cell>
        </row>
        <row r="8275">
          <cell r="C8275" t="str">
            <v>BZ02V0051R0</v>
          </cell>
          <cell r="D8275" t="str">
            <v>FOUH302纸箱</v>
          </cell>
          <cell r="E8275" t="str">
            <v>内尺寸：215L*143W*67H K=3K黄皮纸</v>
          </cell>
          <cell r="F8275" t="str">
            <v>PCS</v>
          </cell>
        </row>
        <row r="8276">
          <cell r="C8276" t="str">
            <v>DZ01V0219R0</v>
          </cell>
          <cell r="D8276" t="str">
            <v>SMD IC</v>
          </cell>
          <cell r="E8276" t="str">
            <v>EP4CE6E22C8 lqfp144_epad</v>
          </cell>
          <cell r="F8276" t="str">
            <v>PCS</v>
          </cell>
        </row>
        <row r="8277">
          <cell r="C8277" t="str">
            <v>SJ04V0012R0</v>
          </cell>
          <cell r="D8277" t="str">
            <v>带开关电源座</v>
          </cell>
          <cell r="E8277" t="str">
            <v>座S-03-12S/开关1M2-1-118-L5E-BR</v>
          </cell>
          <cell r="F8277" t="str">
            <v>PCS</v>
          </cell>
        </row>
        <row r="8278">
          <cell r="C8278" t="str">
            <v>BZ02V0046R0</v>
          </cell>
          <cell r="D8278" t="str">
            <v>TPHD403P彩盒</v>
          </cell>
          <cell r="E8278" t="str">
            <v>内尺寸：300L*203W*80H</v>
          </cell>
          <cell r="F8278" t="str">
            <v>PCS</v>
          </cell>
        </row>
        <row r="8279">
          <cell r="C8279" t="str">
            <v>BZ02V0045R0</v>
          </cell>
          <cell r="D8279" t="str">
            <v>TPHD402P彩盒</v>
          </cell>
          <cell r="E8279" t="str">
            <v>内尺寸：300L*203W*80H</v>
          </cell>
          <cell r="F8279" t="str">
            <v>PCS</v>
          </cell>
        </row>
        <row r="8280">
          <cell r="C8280" t="str">
            <v>SJ05V0001R0A02</v>
          </cell>
          <cell r="D8280" t="str">
            <v>面板</v>
          </cell>
          <cell r="E8280" t="str">
            <v>塑胶（阻燃ABS) 外表面抛光 丝印</v>
          </cell>
          <cell r="F8280" t="str">
            <v>PCS</v>
          </cell>
        </row>
        <row r="8281">
          <cell r="C8281" t="str">
            <v>BZ12V0011R0</v>
          </cell>
          <cell r="D8281" t="str">
            <v>电源适配器</v>
          </cell>
          <cell r="E8281" t="str">
            <v>24V 2.5A_(音叉型插头)</v>
          </cell>
          <cell r="F8281" t="str">
            <v>PCS</v>
          </cell>
        </row>
        <row r="8282">
          <cell r="C8282" t="str">
            <v>BZ12V0027R0</v>
          </cell>
          <cell r="D8282" t="str">
            <v>PSU-18V54R0</v>
          </cell>
          <cell r="E8282" t="str">
            <v>18V 3A_(音叉型插头)</v>
          </cell>
          <cell r="F8282" t="str">
            <v>PCS</v>
          </cell>
        </row>
        <row r="8283">
          <cell r="C8283" t="str">
            <v>WJ07V0066R0</v>
          </cell>
          <cell r="D8283" t="str">
            <v>六角螺丝</v>
          </cell>
          <cell r="E8283" t="str">
            <v>2.75*4.8+7mm (必须可以上锡)</v>
          </cell>
          <cell r="F8283" t="str">
            <v>PCS</v>
          </cell>
        </row>
        <row r="8284">
          <cell r="C8284" t="str">
            <v>BZ05V0148R1</v>
          </cell>
          <cell r="D8284" t="str">
            <v>TPHD403说明书</v>
          </cell>
          <cell r="E8284" t="str">
            <v>中性-HDMI 单网线延长器_2013V1.0</v>
          </cell>
          <cell r="F8284" t="str">
            <v>PCS</v>
          </cell>
        </row>
        <row r="8285">
          <cell r="C8285" t="str">
            <v>BZ05V0148R2</v>
          </cell>
          <cell r="D8285" t="str">
            <v>TPHD403说明书</v>
          </cell>
          <cell r="E8285" t="str">
            <v>中性-HDMI 单网线延长器_2013V1.1</v>
          </cell>
          <cell r="F8285" t="str">
            <v>PCS</v>
          </cell>
        </row>
        <row r="8286">
          <cell r="C8286" t="str">
            <v>BZ05V0169R0</v>
          </cell>
          <cell r="D8286" t="str">
            <v>TPHD402P说明书</v>
          </cell>
          <cell r="E8286" t="str">
            <v>HDMI双绞线延长器_2013V1.0</v>
          </cell>
          <cell r="F8286" t="str">
            <v>PCS</v>
          </cell>
        </row>
        <row r="8287">
          <cell r="C8287" t="str">
            <v>DZ15V0014R0</v>
          </cell>
          <cell r="D8287" t="str">
            <v>DIP带灯按键</v>
          </cell>
          <cell r="E8287" t="str">
            <v>B3W-9000-R1N(白色磨砂) 红色 立式180°</v>
          </cell>
          <cell r="F8287" t="str">
            <v>PCS</v>
          </cell>
        </row>
        <row r="8288">
          <cell r="C8288" t="str">
            <v>DZ08V0008R1</v>
          </cell>
          <cell r="D8288" t="str">
            <v>SMD二极管</v>
          </cell>
          <cell r="E8288" t="str">
            <v>IN5822 SS24 2A 40V DO-214AC</v>
          </cell>
          <cell r="F8288" t="str">
            <v>PCS</v>
          </cell>
        </row>
        <row r="8289">
          <cell r="C8289" t="str">
            <v>DZ10V0028R0</v>
          </cell>
          <cell r="D8289" t="str">
            <v>SMD无源晶振</v>
          </cell>
          <cell r="E8289" t="str">
            <v>11.0592MHz(20ppm) 5.0*3.2*1.0mm 5032 CL=20PF</v>
          </cell>
          <cell r="F8289" t="str">
            <v>PCS</v>
          </cell>
        </row>
        <row r="8290">
          <cell r="C8290" t="str">
            <v>BZ02V0053R0</v>
          </cell>
          <cell r="D8290" t="str">
            <v>IPM11(12)纸箱</v>
          </cell>
          <cell r="E8290" t="str">
            <v>内尺寸：130L*75W*38H K5K单坑黄皮纸</v>
          </cell>
          <cell r="F8290" t="str">
            <v>PCS</v>
          </cell>
        </row>
        <row r="8291">
          <cell r="C8291" t="str">
            <v>BZ02V0052R0</v>
          </cell>
          <cell r="D8291" t="str">
            <v>IPM1纸箱</v>
          </cell>
          <cell r="E8291" t="str">
            <v>内尺寸：190L*137W*95H K3K单坑黄皮纸</v>
          </cell>
          <cell r="F8291" t="str">
            <v>PCS</v>
          </cell>
        </row>
        <row r="8292">
          <cell r="C8292" t="str">
            <v>XC07V0034R0</v>
          </cell>
          <cell r="D8292" t="str">
            <v>ACC-IRC</v>
          </cell>
          <cell r="E8292" t="str">
            <v>3P红插头转2P黑插头 Ф3mm L=1M</v>
          </cell>
          <cell r="F8292" t="str">
            <v>PCS</v>
          </cell>
        </row>
        <row r="8293">
          <cell r="C8293" t="str">
            <v>BZ05V0142R0</v>
          </cell>
          <cell r="D8293" t="str">
            <v>德国Kinder说明书</v>
          </cell>
          <cell r="E8293" t="str">
            <v>KD-HDMI41 A5纸 彩色印刷</v>
          </cell>
          <cell r="F8293" t="str">
            <v>PCS</v>
          </cell>
        </row>
        <row r="8294">
          <cell r="C8294" t="str">
            <v>BZ05V0141R0</v>
          </cell>
          <cell r="D8294" t="str">
            <v>德国Kinder说明书</v>
          </cell>
          <cell r="E8294" t="str">
            <v>TPHD402 A5纸 彩色印刷</v>
          </cell>
          <cell r="F8294" t="str">
            <v>PCS</v>
          </cell>
        </row>
        <row r="8295">
          <cell r="C8295" t="str">
            <v>WJ00V0163R0</v>
          </cell>
          <cell r="D8295" t="str">
            <v>MDV1616A（福州）支架1</v>
          </cell>
          <cell r="F8295" t="str">
            <v>PCS</v>
          </cell>
        </row>
        <row r="8296">
          <cell r="C8296" t="str">
            <v>WJ00V0164R0</v>
          </cell>
          <cell r="D8296" t="str">
            <v>MDV1616A（福州）支架2</v>
          </cell>
          <cell r="F8296" t="str">
            <v>PCS</v>
          </cell>
        </row>
        <row r="8297">
          <cell r="C8297" t="str">
            <v>WJ00V0165R0</v>
          </cell>
          <cell r="D8297" t="str">
            <v>MDV1616A（福州）支架3</v>
          </cell>
          <cell r="F8297" t="str">
            <v>PCS</v>
          </cell>
        </row>
        <row r="8298">
          <cell r="C8298" t="str">
            <v>WJ00V0166R0</v>
          </cell>
          <cell r="D8298" t="str">
            <v>MDV1616A（福州）支架4</v>
          </cell>
          <cell r="F8298" t="str">
            <v>PCS</v>
          </cell>
        </row>
        <row r="8299">
          <cell r="C8299" t="str">
            <v>FL01V0012R0</v>
          </cell>
          <cell r="D8299" t="str">
            <v>按键菲林胶片</v>
          </cell>
          <cell r="E8299" t="str">
            <v>WMDV248带行程发光按键胶片</v>
          </cell>
          <cell r="F8299" t="str">
            <v>PCS</v>
          </cell>
        </row>
        <row r="8300">
          <cell r="C8300" t="str">
            <v>BZ01V0020R0</v>
          </cell>
          <cell r="D8300" t="str">
            <v>MDV248外包箱</v>
          </cell>
          <cell r="E8300" t="str">
            <v>内尺寸:570L*480W*330H(mm)</v>
          </cell>
          <cell r="F8300" t="str">
            <v>PCS</v>
          </cell>
        </row>
        <row r="8301">
          <cell r="C8301" t="str">
            <v>BZ03V0063R0</v>
          </cell>
          <cell r="D8301" t="str">
            <v>MDV248系列插板珍珠棉</v>
          </cell>
          <cell r="E8301" t="str">
            <v>底(258*192*50mm)+盖258*192*5mm)套</v>
          </cell>
          <cell r="F8301" t="str">
            <v>套</v>
          </cell>
        </row>
        <row r="8302">
          <cell r="C8302" t="str">
            <v>SJ11V0022R0C17</v>
          </cell>
          <cell r="D8302" t="str">
            <v>MDV248亚克力屏</v>
          </cell>
          <cell r="E8302" t="str">
            <v>L114mm*W35mm*T1.2mm</v>
          </cell>
          <cell r="F8302" t="str">
            <v>PCS</v>
          </cell>
        </row>
        <row r="8303">
          <cell r="C8303" t="str">
            <v>BZ03V0062R0</v>
          </cell>
          <cell r="D8303" t="str">
            <v>MDV248珍珠棉</v>
          </cell>
          <cell r="E8303" t="str">
            <v>上下(550L*460W*85H)mm</v>
          </cell>
          <cell r="F8303" t="str">
            <v>套</v>
          </cell>
        </row>
        <row r="8304">
          <cell r="C8304" t="str">
            <v>BZ02V0055R0</v>
          </cell>
          <cell r="D8304" t="str">
            <v>MDV248纸箱</v>
          </cell>
          <cell r="E8304" t="str">
            <v>内尺寸：550L*460W*310H</v>
          </cell>
          <cell r="F8304" t="str">
            <v>PCS</v>
          </cell>
        </row>
        <row r="8305">
          <cell r="C8305" t="str">
            <v>WJ00V0096R0</v>
          </cell>
          <cell r="D8305" t="str">
            <v>风扇垫板</v>
          </cell>
          <cell r="E8305" t="str">
            <v>(230X120)</v>
          </cell>
          <cell r="F8305" t="str">
            <v>PCS</v>
          </cell>
        </row>
        <row r="8306">
          <cell r="C8306" t="str">
            <v>P10V0008R0</v>
          </cell>
          <cell r="D8306" t="str">
            <v>外购PCBA板</v>
          </cell>
          <cell r="E8306" t="str">
            <v>HDMI EXTENDER_121_TX V1.01  20130923</v>
          </cell>
          <cell r="F8306" t="str">
            <v>PCS</v>
          </cell>
        </row>
        <row r="8307">
          <cell r="C8307" t="str">
            <v>P10V0009R0</v>
          </cell>
          <cell r="D8307" t="str">
            <v>外购PCBA板</v>
          </cell>
          <cell r="E8307" t="str">
            <v>HDMI EXTENDER_121_RX V1.0  20130829</v>
          </cell>
          <cell r="F8307" t="str">
            <v>PCS</v>
          </cell>
        </row>
        <row r="8308">
          <cell r="C8308" t="str">
            <v>BZ00V0011R0</v>
          </cell>
          <cell r="D8308" t="str">
            <v>19U木箱</v>
          </cell>
          <cell r="E8308" t="str">
            <v>内尺寸:L56*W42*H102cm</v>
          </cell>
          <cell r="F8308" t="str">
            <v>PCS</v>
          </cell>
        </row>
        <row r="8309">
          <cell r="C8309" t="str">
            <v>BZ01V0007R0</v>
          </cell>
          <cell r="D8309" t="str">
            <v>19U纸箱</v>
          </cell>
          <cell r="E8309" t="str">
            <v>内尺寸：540*395*990mm (外尺寸：550*405*1005mm)</v>
          </cell>
          <cell r="F8309" t="str">
            <v>PCS</v>
          </cell>
        </row>
        <row r="8310">
          <cell r="C8310" t="str">
            <v>WJ00V0086R0</v>
          </cell>
          <cell r="D8310" t="str">
            <v>PCB垫板(306X173)</v>
          </cell>
          <cell r="F8310" t="str">
            <v>PCS</v>
          </cell>
        </row>
        <row r="8311">
          <cell r="C8311" t="str">
            <v>WJ00V0087R0</v>
          </cell>
          <cell r="D8311" t="str">
            <v>前后板横梁</v>
          </cell>
          <cell r="F8311" t="str">
            <v>PCS</v>
          </cell>
        </row>
        <row r="8312">
          <cell r="C8312" t="str">
            <v>WJ00V0088R0</v>
          </cell>
          <cell r="D8312" t="str">
            <v>中间横梁</v>
          </cell>
          <cell r="F8312" t="str">
            <v>PCS</v>
          </cell>
        </row>
        <row r="8313">
          <cell r="C8313" t="str">
            <v>WJ00V0089R0</v>
          </cell>
          <cell r="D8313" t="str">
            <v>耳朵</v>
          </cell>
          <cell r="F8313" t="str">
            <v>PCS</v>
          </cell>
        </row>
        <row r="8314">
          <cell r="C8314" t="str">
            <v>WJ00V0090R0</v>
          </cell>
          <cell r="D8314" t="str">
            <v>后面固定板</v>
          </cell>
          <cell r="F8314" t="str">
            <v>PCS</v>
          </cell>
        </row>
        <row r="8315">
          <cell r="C8315" t="str">
            <v>WJ00V0091R0</v>
          </cell>
          <cell r="D8315" t="str">
            <v>风扇垫板</v>
          </cell>
          <cell r="E8315" t="str">
            <v>(120X110)</v>
          </cell>
          <cell r="F8315" t="str">
            <v>PCS</v>
          </cell>
        </row>
        <row r="8316">
          <cell r="C8316" t="str">
            <v>WJ00V0092R0</v>
          </cell>
          <cell r="D8316" t="str">
            <v>把手</v>
          </cell>
          <cell r="F8316" t="str">
            <v>PCS</v>
          </cell>
        </row>
        <row r="8317">
          <cell r="C8317" t="str">
            <v>WJ00V0093R0</v>
          </cell>
          <cell r="D8317" t="str">
            <v>风扇固定架</v>
          </cell>
          <cell r="E8317" t="str">
            <v>（2.5mm厚）</v>
          </cell>
          <cell r="F8317" t="str">
            <v>PCS</v>
          </cell>
        </row>
        <row r="8318">
          <cell r="C8318" t="str">
            <v>BZ04V0014R0</v>
          </cell>
          <cell r="D8318" t="str">
            <v>14号遥控器</v>
          </cell>
          <cell r="E8318" t="str">
            <v>适用新款MHD44</v>
          </cell>
          <cell r="F8318" t="str">
            <v>PCS</v>
          </cell>
        </row>
        <row r="8319">
          <cell r="C8319" t="str">
            <v>DZ17V0121R0</v>
          </cell>
          <cell r="D8319" t="str">
            <v>网络座</v>
          </cell>
          <cell r="E8319" t="str">
            <v>RJ45-8P8C长体 下空上接触 带灯 卧式90°(黄色）</v>
          </cell>
          <cell r="F8319" t="str">
            <v>PCS</v>
          </cell>
        </row>
        <row r="8320">
          <cell r="C8320" t="str">
            <v>XC07V0036R0</v>
          </cell>
          <cell r="D8320" t="str">
            <v>超五类网线</v>
          </cell>
          <cell r="E8320" t="str">
            <v>黑色网线 L=2M 黄色线头和网尾 外壳带屏蔽 直通线 (568B-B)</v>
          </cell>
          <cell r="F8320" t="str">
            <v>PCS</v>
          </cell>
        </row>
        <row r="8321">
          <cell r="C8321" t="str">
            <v>FL09V0023R0</v>
          </cell>
          <cell r="D8321" t="str">
            <v>杭州梅蒂斯条码纸</v>
          </cell>
          <cell r="E8321" t="str">
            <v>80*50mm 杭州梅蒂斯专用</v>
          </cell>
          <cell r="F8321" t="str">
            <v>张</v>
          </cell>
        </row>
        <row r="8322">
          <cell r="C8322" t="str">
            <v>BZ04V0011R0</v>
          </cell>
          <cell r="D8322" t="str">
            <v>11号遥控器</v>
          </cell>
          <cell r="E8322" t="str">
            <v>适用MHD44TP</v>
          </cell>
          <cell r="F8322" t="str">
            <v>PCS</v>
          </cell>
        </row>
        <row r="8323">
          <cell r="C8323" t="str">
            <v>SJ11V0002R0</v>
          </cell>
          <cell r="D8323" t="str">
            <v>镜面亚克力屏</v>
          </cell>
          <cell r="E8323" t="str">
            <v>L122mm*W28mm*T1.2mm</v>
          </cell>
          <cell r="F8323" t="str">
            <v>PCS</v>
          </cell>
        </row>
        <row r="8324">
          <cell r="C8324" t="str">
            <v>SJ11V0002R1E00</v>
          </cell>
          <cell r="D8324" t="str">
            <v>镜面亚克力屏</v>
          </cell>
          <cell r="E8324" t="str">
            <v>L122mm*W28mm*T1.2mm</v>
          </cell>
          <cell r="F8324" t="str">
            <v>PCS</v>
          </cell>
        </row>
        <row r="8325">
          <cell r="C8325" t="str">
            <v>SJ11V0007R0C09</v>
          </cell>
          <cell r="D8325" t="str">
            <v>镜面亚克力屏</v>
          </cell>
          <cell r="E8325" t="str">
            <v>L122mm*W28mmT1.2mm</v>
          </cell>
          <cell r="F8325" t="str">
            <v>PCS</v>
          </cell>
        </row>
        <row r="8326">
          <cell r="C8326" t="str">
            <v>WJ00V0107R0</v>
          </cell>
          <cell r="D8326" t="str">
            <v>支架</v>
          </cell>
          <cell r="F8326" t="str">
            <v>PCS</v>
          </cell>
        </row>
        <row r="8327">
          <cell r="C8327" t="str">
            <v>WJ00V0108R0</v>
          </cell>
          <cell r="D8327" t="str">
            <v>MHD88导轨支架1</v>
          </cell>
          <cell r="E8327" t="str">
            <v>铝L84mm*W8mm*H8mm</v>
          </cell>
          <cell r="F8327" t="str">
            <v>PCS</v>
          </cell>
        </row>
        <row r="8328">
          <cell r="C8328" t="str">
            <v>WJ00V0109R0</v>
          </cell>
          <cell r="D8328" t="str">
            <v>MHD88导轨支架2</v>
          </cell>
          <cell r="E8328" t="str">
            <v>铝L80mm*W8mm*T3mm</v>
          </cell>
          <cell r="F8328" t="str">
            <v>PCS</v>
          </cell>
        </row>
        <row r="8329">
          <cell r="C8329" t="str">
            <v>WJ00V0110R0</v>
          </cell>
          <cell r="D8329" t="str">
            <v>MHD88导轨支架3</v>
          </cell>
          <cell r="E8329" t="str">
            <v>用于固定导轨</v>
          </cell>
          <cell r="F8329" t="str">
            <v>PCS</v>
          </cell>
        </row>
        <row r="8330">
          <cell r="C8330" t="str">
            <v>WJ00V0111R0</v>
          </cell>
          <cell r="D8330" t="str">
            <v>顶柱</v>
          </cell>
          <cell r="F8330" t="str">
            <v>PCS</v>
          </cell>
        </row>
        <row r="8331">
          <cell r="C8331" t="str">
            <v>DZ18V0038R0</v>
          </cell>
          <cell r="D8331" t="str">
            <v>内接电源</v>
          </cell>
          <cell r="E8331" t="str">
            <v>PS-65-5 +5V 12A</v>
          </cell>
          <cell r="F8331" t="str">
            <v>PCS</v>
          </cell>
        </row>
        <row r="8332">
          <cell r="C8332" t="str">
            <v>DZ17V0136R0</v>
          </cell>
          <cell r="D8332" t="str">
            <v>音频座</v>
          </cell>
          <cell r="E8332" t="str">
            <v>双排音频座 PJ-32 (带屏蔽）</v>
          </cell>
          <cell r="F8332" t="str">
            <v>PCS</v>
          </cell>
        </row>
        <row r="8333">
          <cell r="C8333" t="str">
            <v>DZ18V0059R0</v>
          </cell>
          <cell r="D8333" t="str">
            <v>内接电源</v>
          </cell>
          <cell r="E8333" t="str">
            <v>PSU-U150S51III 48V 3A 5557-2*2Y 线长190mm</v>
          </cell>
          <cell r="F8333" t="str">
            <v>PCS</v>
          </cell>
        </row>
        <row r="8334">
          <cell r="C8334" t="str">
            <v>BZ04V0015R0</v>
          </cell>
          <cell r="D8334" t="str">
            <v>15号遥控器</v>
          </cell>
          <cell r="E8334" t="str">
            <v>适用MHD88TP</v>
          </cell>
          <cell r="F8334" t="str">
            <v>PCS</v>
          </cell>
        </row>
        <row r="8335">
          <cell r="C8335" t="str">
            <v>SJ11V0012R0E00</v>
          </cell>
          <cell r="D8335" t="str">
            <v>MHD88TP亚克力屏</v>
          </cell>
          <cell r="E8335" t="str">
            <v>L114mm*W35mm*T1.2mm</v>
          </cell>
          <cell r="F8335" t="str">
            <v>PCS</v>
          </cell>
        </row>
        <row r="8336">
          <cell r="C8336" t="str">
            <v>WJ00V0162R0</v>
          </cell>
          <cell r="D8336" t="str">
            <v>MDV88（福州）支架1</v>
          </cell>
          <cell r="F8336" t="str">
            <v>PCS</v>
          </cell>
        </row>
        <row r="8337">
          <cell r="C8337" t="str">
            <v>WJ00V0162R1</v>
          </cell>
          <cell r="D8337" t="str">
            <v>MDV1616A导轨支架1</v>
          </cell>
          <cell r="F8337" t="str">
            <v>PCS</v>
          </cell>
        </row>
        <row r="8338">
          <cell r="C8338" t="str">
            <v>FL01V0007R0</v>
          </cell>
          <cell r="D8338" t="str">
            <v>按键菲林胶片</v>
          </cell>
          <cell r="E8338" t="str">
            <v>MMX88A(SYE)</v>
          </cell>
          <cell r="F8338" t="str">
            <v>PCS</v>
          </cell>
        </row>
        <row r="8339">
          <cell r="C8339" t="str">
            <v>DZ00V0007R0</v>
          </cell>
          <cell r="D8339" t="str">
            <v>光纤模组</v>
          </cell>
          <cell r="E8339" t="str">
            <v>DLITR242-LC</v>
          </cell>
          <cell r="F8339" t="str">
            <v>PCS</v>
          </cell>
        </row>
        <row r="8340">
          <cell r="C8340" t="str">
            <v>XC07V0029R0</v>
          </cell>
          <cell r="D8340" t="str">
            <v>VGA转换线</v>
          </cell>
          <cell r="E8340" t="str">
            <v>VGA公转色差视频母座 L=400mm</v>
          </cell>
          <cell r="F8340" t="str">
            <v>PCS</v>
          </cell>
        </row>
        <row r="8341">
          <cell r="C8341" t="str">
            <v>XC07V0030R0</v>
          </cell>
          <cell r="D8341" t="str">
            <v>VGA转换线</v>
          </cell>
          <cell r="E8341" t="str">
            <v>VGA公转RCA/S视频母座 L=320mm</v>
          </cell>
          <cell r="F8341" t="str">
            <v>PCS</v>
          </cell>
        </row>
        <row r="8342">
          <cell r="C8342" t="str">
            <v>DZ17V0094R0</v>
          </cell>
          <cell r="D8342" t="str">
            <v>插拔接线座</v>
          </cell>
          <cell r="E8342" t="str">
            <v>JIEKE 2x3P-3.5 卧式90°</v>
          </cell>
          <cell r="F8342" t="str">
            <v>PCS</v>
          </cell>
        </row>
        <row r="8343">
          <cell r="C8343" t="str">
            <v>DZ17V0095R0</v>
          </cell>
          <cell r="D8343" t="str">
            <v>音频座</v>
          </cell>
          <cell r="E8343" t="str">
            <v>PJ2-001 3.5立体声 非铁头 卧式90°</v>
          </cell>
          <cell r="F8343" t="str">
            <v>PCS</v>
          </cell>
        </row>
        <row r="8344">
          <cell r="C8344" t="str">
            <v>DZ18V0023R0</v>
          </cell>
          <cell r="D8344" t="str">
            <v>内接电源</v>
          </cell>
          <cell r="E8344" t="str">
            <v>NES-200-12 +12V 17A</v>
          </cell>
          <cell r="F8344" t="str">
            <v>PCS</v>
          </cell>
        </row>
        <row r="8345">
          <cell r="C8345" t="str">
            <v>WJ05V0022R0</v>
          </cell>
          <cell r="D8345" t="str">
            <v>挡板</v>
          </cell>
          <cell r="E8345" t="str">
            <v>铝 表面喷黑色细砂粉</v>
          </cell>
          <cell r="F8345" t="str">
            <v>PCS</v>
          </cell>
        </row>
        <row r="8346">
          <cell r="C8346" t="str">
            <v>WJ05V0022R1</v>
          </cell>
          <cell r="D8346" t="str">
            <v>MMX1616挡板</v>
          </cell>
          <cell r="E8346" t="str">
            <v>铝 表面喷黑色细砂粉</v>
          </cell>
          <cell r="F8346" t="str">
            <v>PCS</v>
          </cell>
        </row>
        <row r="8347">
          <cell r="C8347" t="str">
            <v>WJ06V0033R0</v>
          </cell>
          <cell r="D8347" t="str">
            <v>MMX1616右侧板</v>
          </cell>
          <cell r="E8347" t="str">
            <v>铝 外表面喷黑色细砂粉</v>
          </cell>
          <cell r="F8347" t="str">
            <v>PCS</v>
          </cell>
        </row>
        <row r="8348">
          <cell r="C8348" t="str">
            <v>DZ18V0060R0</v>
          </cell>
          <cell r="D8348" t="str">
            <v>内接电源</v>
          </cell>
          <cell r="E8348" t="str">
            <v>SP-320-12</v>
          </cell>
          <cell r="F8348" t="str">
            <v>PCS</v>
          </cell>
        </row>
        <row r="8349">
          <cell r="C8349" t="str">
            <v>BZ16V0020R0</v>
          </cell>
          <cell r="D8349" t="str">
            <v>清单卡片</v>
          </cell>
          <cell r="E8349" t="str">
            <v>国内 A5纸 字体Arial</v>
          </cell>
          <cell r="F8349" t="str">
            <v>PCS</v>
          </cell>
        </row>
        <row r="8350">
          <cell r="C8350" t="str">
            <v>BZ17V0020R0</v>
          </cell>
          <cell r="D8350" t="str">
            <v>清单卡片</v>
          </cell>
          <cell r="E8350" t="str">
            <v>国外 A5纸 字体Arial</v>
          </cell>
          <cell r="F8350" t="str">
            <v>PCS</v>
          </cell>
        </row>
        <row r="8351">
          <cell r="C8351" t="str">
            <v>DZ18V0024R0</v>
          </cell>
          <cell r="D8351" t="str">
            <v>内接电源</v>
          </cell>
          <cell r="E8351" t="str">
            <v>NES-350-12 +12V 29A</v>
          </cell>
          <cell r="F8351" t="str">
            <v>PCS</v>
          </cell>
        </row>
        <row r="8352">
          <cell r="C8352" t="str">
            <v>WJ05V0023R0</v>
          </cell>
          <cell r="D8352" t="str">
            <v>挡板</v>
          </cell>
          <cell r="E8352" t="str">
            <v>铝 表面喷黑色细砂粉</v>
          </cell>
          <cell r="F8352" t="str">
            <v>PCS</v>
          </cell>
        </row>
        <row r="8353">
          <cell r="C8353" t="str">
            <v>WJ05V0023R1</v>
          </cell>
          <cell r="D8353" t="str">
            <v>MMX3232挡板</v>
          </cell>
          <cell r="E8353" t="str">
            <v>铝 表面喷黑色细砂粉</v>
          </cell>
          <cell r="F8353" t="str">
            <v>PCS</v>
          </cell>
        </row>
        <row r="8354">
          <cell r="C8354" t="str">
            <v>DZ18V0036R0</v>
          </cell>
          <cell r="D8354" t="str">
            <v>内接电源</v>
          </cell>
          <cell r="E8354" t="str">
            <v>SE-600-12  50A</v>
          </cell>
          <cell r="F8354" t="str">
            <v>PCS</v>
          </cell>
        </row>
        <row r="8355">
          <cell r="C8355" t="str">
            <v>FL05V0002R0</v>
          </cell>
          <cell r="D8355" t="str">
            <v>导热硅脂</v>
          </cell>
          <cell r="E8355" t="str">
            <v>卡夫特K-5211</v>
          </cell>
          <cell r="F8355" t="str">
            <v>盒</v>
          </cell>
        </row>
        <row r="8356">
          <cell r="C8356" t="str">
            <v>DZ14V0011R0</v>
          </cell>
          <cell r="D8356" t="str">
            <v>电源模块</v>
          </cell>
          <cell r="E8356" t="str">
            <v>MQ7250ASIP29999SXNG 输入12V 输出可调 10A</v>
          </cell>
          <cell r="F8356" t="str">
            <v>PCS</v>
          </cell>
        </row>
        <row r="8357">
          <cell r="C8357" t="str">
            <v>DZ18V0055R0</v>
          </cell>
          <cell r="D8357" t="str">
            <v>内接电源</v>
          </cell>
          <cell r="E8357" t="str">
            <v>PD-600-12 +12V 50A</v>
          </cell>
          <cell r="F8357" t="str">
            <v>PCS</v>
          </cell>
        </row>
        <row r="8358">
          <cell r="C8358" t="str">
            <v>WJ00V0147R0</v>
          </cell>
          <cell r="D8358" t="str">
            <v>MMX6464横梁1</v>
          </cell>
          <cell r="F8358" t="str">
            <v>PCS</v>
          </cell>
        </row>
        <row r="8359">
          <cell r="C8359" t="str">
            <v>WJ00V0147R1</v>
          </cell>
          <cell r="D8359" t="str">
            <v>MMX6464横梁1</v>
          </cell>
          <cell r="E8359" t="str">
            <v>铝型材 L432.6mm*W10mm*H10mm</v>
          </cell>
          <cell r="F8359" t="str">
            <v>PCS</v>
          </cell>
        </row>
        <row r="8360">
          <cell r="C8360" t="str">
            <v>WJ00V0148R0</v>
          </cell>
          <cell r="D8360" t="str">
            <v>MMX6464横梁2</v>
          </cell>
          <cell r="F8360" t="str">
            <v>PCS</v>
          </cell>
        </row>
        <row r="8361">
          <cell r="C8361" t="str">
            <v>WJ00V0149R0</v>
          </cell>
          <cell r="D8361" t="str">
            <v>MMX6464横梁3</v>
          </cell>
          <cell r="F8361" t="str">
            <v>PCS</v>
          </cell>
        </row>
        <row r="8362">
          <cell r="C8362" t="str">
            <v>WJ00V0150R0</v>
          </cell>
          <cell r="D8362" t="str">
            <v>MMX6464支架1</v>
          </cell>
          <cell r="F8362" t="str">
            <v>PCS</v>
          </cell>
        </row>
        <row r="8363">
          <cell r="C8363" t="str">
            <v>WJ00V0151R0</v>
          </cell>
          <cell r="D8363" t="str">
            <v>MMX6464支架2</v>
          </cell>
          <cell r="F8363" t="str">
            <v>PCS</v>
          </cell>
        </row>
        <row r="8364">
          <cell r="C8364" t="str">
            <v>WJ00V0152R0</v>
          </cell>
          <cell r="D8364" t="str">
            <v>MMX6464支架3</v>
          </cell>
          <cell r="F8364" t="str">
            <v>PCS</v>
          </cell>
        </row>
        <row r="8365">
          <cell r="C8365" t="str">
            <v>WJ00V0153R0</v>
          </cell>
          <cell r="D8365" t="str">
            <v>MMX6464支架4</v>
          </cell>
          <cell r="F8365" t="str">
            <v>PCS</v>
          </cell>
        </row>
        <row r="8366">
          <cell r="C8366" t="str">
            <v>WJ00V0154R0</v>
          </cell>
          <cell r="D8366" t="str">
            <v>MMX6464支架5</v>
          </cell>
          <cell r="F8366" t="str">
            <v>PCS</v>
          </cell>
        </row>
        <row r="8367">
          <cell r="C8367" t="str">
            <v>WJ00V0155R0</v>
          </cell>
          <cell r="D8367" t="str">
            <v>MMX6464支架6</v>
          </cell>
          <cell r="F8367" t="str">
            <v>PCS</v>
          </cell>
        </row>
        <row r="8368">
          <cell r="C8368" t="str">
            <v>WJ00V0155R1</v>
          </cell>
          <cell r="D8368" t="str">
            <v>MMX6464支架6</v>
          </cell>
          <cell r="F8368" t="str">
            <v>PCS</v>
          </cell>
        </row>
        <row r="8369">
          <cell r="C8369" t="str">
            <v>WJ00V0156R0</v>
          </cell>
          <cell r="D8369" t="str">
            <v>MMX6464支架7</v>
          </cell>
          <cell r="F8369" t="str">
            <v>PCS</v>
          </cell>
        </row>
        <row r="8370">
          <cell r="C8370" t="str">
            <v>WJ00V0157R0</v>
          </cell>
          <cell r="D8370" t="str">
            <v>MMX6464支架8</v>
          </cell>
          <cell r="F8370" t="str">
            <v>PCS</v>
          </cell>
        </row>
        <row r="8371">
          <cell r="C8371" t="str">
            <v>WJ00V0157R1</v>
          </cell>
          <cell r="D8371" t="str">
            <v>MMX6464支架8</v>
          </cell>
          <cell r="E8371" t="str">
            <v>铝型材 L435.3mm*W10mm*H15mm</v>
          </cell>
          <cell r="F8371" t="str">
            <v>PCS</v>
          </cell>
        </row>
        <row r="8372">
          <cell r="C8372" t="str">
            <v>WJ00V0158R0</v>
          </cell>
          <cell r="D8372" t="str">
            <v>MMX6464风扇垫板</v>
          </cell>
          <cell r="F8372" t="str">
            <v>PCS</v>
          </cell>
        </row>
        <row r="8373">
          <cell r="C8373" t="str">
            <v>WJ00V0159R0</v>
          </cell>
          <cell r="D8373" t="str">
            <v>标准8U把手</v>
          </cell>
          <cell r="F8373" t="str">
            <v>PCS</v>
          </cell>
        </row>
        <row r="8374">
          <cell r="C8374" t="str">
            <v>WJ00V0225R0</v>
          </cell>
          <cell r="D8374" t="str">
            <v>MMX6464螺母条1</v>
          </cell>
          <cell r="E8374" t="str">
            <v>L400mm*W5mm*T2mm</v>
          </cell>
          <cell r="F8374" t="str">
            <v>PCS</v>
          </cell>
        </row>
        <row r="8375">
          <cell r="C8375" t="str">
            <v>WJ00V0226R0</v>
          </cell>
          <cell r="D8375" t="str">
            <v>MMX6464螺母条2</v>
          </cell>
          <cell r="E8375" t="str">
            <v>L430mm*W5mm*T2mm</v>
          </cell>
          <cell r="F8375" t="str">
            <v>PCS</v>
          </cell>
        </row>
        <row r="8376">
          <cell r="C8376" t="str">
            <v>WJ00V0227R0</v>
          </cell>
          <cell r="D8376" t="str">
            <v>MMX6464螺母条3</v>
          </cell>
          <cell r="E8376" t="str">
            <v>L15mm*W5mm*T2mm</v>
          </cell>
          <cell r="F8376" t="str">
            <v>PCS</v>
          </cell>
        </row>
        <row r="8377">
          <cell r="C8377" t="str">
            <v>WJ00V0228R0</v>
          </cell>
          <cell r="D8377" t="str">
            <v>MMX6464电源固定板</v>
          </cell>
          <cell r="E8377" t="str">
            <v>铝 L247mm*W127mm*T2mm</v>
          </cell>
          <cell r="F8377" t="str">
            <v>PCS</v>
          </cell>
        </row>
        <row r="8378">
          <cell r="C8378" t="str">
            <v>WJ01V0101R0C01</v>
          </cell>
          <cell r="D8378" t="str">
            <v>MMX6464（福州）前板</v>
          </cell>
          <cell r="E8378" t="str">
            <v>铝板 表面要拉丝、铝本色氧化处理 L443.7mm*W436.6mm*T3mm</v>
          </cell>
          <cell r="F8378" t="str">
            <v>PCS</v>
          </cell>
        </row>
        <row r="8379">
          <cell r="C8379" t="str">
            <v>DZ18V0039R0</v>
          </cell>
          <cell r="D8379" t="str">
            <v>风扇</v>
          </cell>
          <cell r="E8379" t="str">
            <v>4010B 风扇配MS12散热片(60*20*55mm)滚珠型</v>
          </cell>
          <cell r="F8379" t="str">
            <v>PCS</v>
          </cell>
        </row>
        <row r="8380">
          <cell r="C8380" t="str">
            <v>WJ05V0019R0</v>
          </cell>
          <cell r="D8380" t="str">
            <v>挡板A</v>
          </cell>
          <cell r="E8380" t="str">
            <v>铝 表面喷黑色细砂粉</v>
          </cell>
          <cell r="F8380" t="str">
            <v>PCS</v>
          </cell>
        </row>
        <row r="8381">
          <cell r="C8381" t="str">
            <v>WJ05V0019R1</v>
          </cell>
          <cell r="D8381" t="str">
            <v>挡板A</v>
          </cell>
          <cell r="E8381" t="str">
            <v>铝 表面喷黑色细砂粉</v>
          </cell>
          <cell r="F8381" t="str">
            <v>PCS</v>
          </cell>
        </row>
        <row r="8382">
          <cell r="C8382" t="str">
            <v>WJ05V0020R0</v>
          </cell>
          <cell r="D8382" t="str">
            <v>挡板B</v>
          </cell>
          <cell r="E8382" t="str">
            <v>铝 表面喷黑色细砂粉</v>
          </cell>
          <cell r="F8382" t="str">
            <v>PCS</v>
          </cell>
        </row>
        <row r="8383">
          <cell r="C8383" t="str">
            <v>WJ05V0020R1</v>
          </cell>
          <cell r="D8383" t="str">
            <v>挡板B</v>
          </cell>
          <cell r="E8383" t="str">
            <v>铝 表面喷黑色细砂粉</v>
          </cell>
          <cell r="F8383" t="str">
            <v>PCS</v>
          </cell>
        </row>
        <row r="8384">
          <cell r="C8384" t="str">
            <v>DZ18V0016R0</v>
          </cell>
          <cell r="D8384" t="str">
            <v>风扇</v>
          </cell>
          <cell r="E8384" t="str">
            <v>6025S风扇 5V 3200RPM +网罩 2P-2.54mm L=300mm</v>
          </cell>
          <cell r="F8384" t="str">
            <v>PCS</v>
          </cell>
        </row>
        <row r="8385">
          <cell r="C8385" t="str">
            <v>XC02V0035R0</v>
          </cell>
          <cell r="D8385" t="str">
            <v>机内电源线</v>
          </cell>
          <cell r="E8385" t="str">
            <v>4P-5557座/8P-3.96 UL1015 18# P1=360mm P2=420mm 红色、黑色线</v>
          </cell>
          <cell r="F8385" t="str">
            <v>PCS</v>
          </cell>
        </row>
        <row r="8386">
          <cell r="C8386" t="str">
            <v>BZ03V0023R0</v>
          </cell>
          <cell r="D8386" t="str">
            <v>MMX插卡珍珠棉</v>
          </cell>
          <cell r="E8386" t="str">
            <v>底（258*192*50mm)+盖（258*192*5mm）套</v>
          </cell>
          <cell r="F8386" t="str">
            <v>套</v>
          </cell>
        </row>
        <row r="8387">
          <cell r="C8387" t="str">
            <v>FL01V0001R0</v>
          </cell>
          <cell r="D8387" t="str">
            <v>按键菲林胶片</v>
          </cell>
          <cell r="E8387" t="str">
            <v>MMX带行程发光按键胶片_2012.04.27</v>
          </cell>
          <cell r="F8387" t="str">
            <v>张</v>
          </cell>
        </row>
        <row r="8388">
          <cell r="C8388" t="str">
            <v>FL01V0001R2</v>
          </cell>
          <cell r="D8388" t="str">
            <v>按键菲林胶片</v>
          </cell>
          <cell r="E8388" t="str">
            <v>MMX带行程发光按键胶片_2012.08.31</v>
          </cell>
          <cell r="F8388" t="str">
            <v>张</v>
          </cell>
        </row>
        <row r="8389">
          <cell r="C8389" t="str">
            <v>BZ03V0055R0</v>
          </cell>
          <cell r="D8389" t="str">
            <v>MOD-SVG16珍珠棉</v>
          </cell>
          <cell r="E8389" t="str">
            <v>左右(200L*100W*85H)mm</v>
          </cell>
          <cell r="F8389" t="str">
            <v>套</v>
          </cell>
        </row>
        <row r="8390">
          <cell r="C8390" t="str">
            <v>DZ18V0035R0</v>
          </cell>
          <cell r="D8390" t="str">
            <v>内接电源</v>
          </cell>
          <cell r="E8390" t="str">
            <v>NES-150-12  12A</v>
          </cell>
          <cell r="F8390" t="str">
            <v>PCS</v>
          </cell>
        </row>
        <row r="8391">
          <cell r="C8391" t="str">
            <v>WJ00V0133R0</v>
          </cell>
          <cell r="D8391" t="str">
            <v>标准8U把手</v>
          </cell>
          <cell r="F8391" t="str">
            <v>PCS</v>
          </cell>
        </row>
        <row r="8392">
          <cell r="C8392" t="str">
            <v>WJ00V0134R0</v>
          </cell>
          <cell r="D8392" t="str">
            <v>MRG128128后耳朵</v>
          </cell>
          <cell r="F8392" t="str">
            <v>PCS</v>
          </cell>
        </row>
        <row r="8393">
          <cell r="C8393" t="str">
            <v>WJ00V0135R0</v>
          </cell>
          <cell r="D8393" t="str">
            <v>MRG128128前耳朵</v>
          </cell>
          <cell r="F8393" t="str">
            <v>PCS</v>
          </cell>
        </row>
        <row r="8394">
          <cell r="C8394" t="str">
            <v>WJ00V0136R0</v>
          </cell>
          <cell r="D8394" t="str">
            <v>MRG128128顶柱1</v>
          </cell>
          <cell r="F8394" t="str">
            <v>PCS</v>
          </cell>
        </row>
        <row r="8395">
          <cell r="C8395" t="str">
            <v>WJ00V0137R0</v>
          </cell>
          <cell r="D8395" t="str">
            <v>MRG128128顶柱2</v>
          </cell>
          <cell r="F8395" t="str">
            <v>PCS</v>
          </cell>
        </row>
        <row r="8396">
          <cell r="C8396" t="str">
            <v>WJ00V0138R0</v>
          </cell>
          <cell r="D8396" t="str">
            <v>MRG128128顶柱3</v>
          </cell>
          <cell r="F8396" t="str">
            <v>PCS</v>
          </cell>
        </row>
        <row r="8397">
          <cell r="C8397" t="str">
            <v>WJ00V0139R0</v>
          </cell>
          <cell r="D8397" t="str">
            <v>MRG128128顶柱4</v>
          </cell>
          <cell r="F8397" t="str">
            <v>PCS</v>
          </cell>
        </row>
        <row r="8398">
          <cell r="C8398" t="str">
            <v>WJ00V0140R0</v>
          </cell>
          <cell r="D8398" t="str">
            <v>MRG128128顶柱5</v>
          </cell>
          <cell r="F8398" t="str">
            <v>PCS</v>
          </cell>
        </row>
        <row r="8399">
          <cell r="C8399" t="str">
            <v>WJ00V0141R0</v>
          </cell>
          <cell r="D8399" t="str">
            <v>MRG128128螺母条1</v>
          </cell>
          <cell r="F8399" t="str">
            <v>PCS</v>
          </cell>
        </row>
        <row r="8400">
          <cell r="C8400" t="str">
            <v>WJ00V0142R0</v>
          </cell>
          <cell r="D8400" t="str">
            <v>MRG128128螺母条2</v>
          </cell>
          <cell r="F8400" t="str">
            <v>PCS</v>
          </cell>
        </row>
        <row r="8401">
          <cell r="C8401" t="str">
            <v>WJ00V0143R0</v>
          </cell>
          <cell r="D8401" t="str">
            <v>MRG128128垫板</v>
          </cell>
          <cell r="F8401" t="str">
            <v>PCS</v>
          </cell>
        </row>
        <row r="8402">
          <cell r="C8402" t="str">
            <v>WJ00V0144R0</v>
          </cell>
          <cell r="D8402" t="str">
            <v>MRG128128固定件</v>
          </cell>
          <cell r="F8402" t="str">
            <v>PCS</v>
          </cell>
        </row>
        <row r="8403">
          <cell r="C8403" t="str">
            <v>DZ18V0037R0</v>
          </cell>
          <cell r="D8403" t="str">
            <v>串口端子</v>
          </cell>
          <cell r="E8403" t="str">
            <v>DB9/M 公头</v>
          </cell>
          <cell r="F8403" t="str">
            <v>PCS</v>
          </cell>
        </row>
        <row r="8404">
          <cell r="C8404" t="str">
            <v>SJ00V0016R0</v>
          </cell>
          <cell r="D8404" t="str">
            <v>线夹</v>
          </cell>
          <cell r="E8404" t="str">
            <v>DB座线夹(带螺栓+螺母)</v>
          </cell>
          <cell r="F8404" t="str">
            <v>PCS</v>
          </cell>
        </row>
        <row r="8405">
          <cell r="C8405" t="str">
            <v>WJ00V0093R1</v>
          </cell>
          <cell r="D8405" t="str">
            <v>风扇固定架</v>
          </cell>
          <cell r="E8405" t="str">
            <v>（2.5mm厚）</v>
          </cell>
          <cell r="F8405" t="str">
            <v>PCS</v>
          </cell>
        </row>
        <row r="8406">
          <cell r="C8406" t="str">
            <v>WJ00V0118R0</v>
          </cell>
          <cell r="D8406" t="str">
            <v>标准5U把手</v>
          </cell>
          <cell r="F8406" t="str">
            <v>PCS</v>
          </cell>
        </row>
        <row r="8407">
          <cell r="C8407" t="str">
            <v>WJ00V0119R0</v>
          </cell>
          <cell r="D8407" t="str">
            <v>MRG6464后耳朵</v>
          </cell>
          <cell r="F8407" t="str">
            <v>PCS</v>
          </cell>
        </row>
        <row r="8408">
          <cell r="C8408" t="str">
            <v>WJ00V0120R0</v>
          </cell>
          <cell r="D8408" t="str">
            <v>MRG6464前耳朵</v>
          </cell>
          <cell r="F8408" t="str">
            <v>PCS</v>
          </cell>
        </row>
        <row r="8409">
          <cell r="C8409" t="str">
            <v>WJ00V0121R0</v>
          </cell>
          <cell r="D8409" t="str">
            <v>MRG6464顶柱1</v>
          </cell>
          <cell r="F8409" t="str">
            <v>PCS</v>
          </cell>
        </row>
        <row r="8410">
          <cell r="C8410" t="str">
            <v>WJ00V0121R1</v>
          </cell>
          <cell r="D8410" t="str">
            <v>MRG6464顶柱1</v>
          </cell>
          <cell r="F8410" t="str">
            <v>PCS</v>
          </cell>
        </row>
        <row r="8411">
          <cell r="C8411" t="str">
            <v>WJ00V0122R0</v>
          </cell>
          <cell r="D8411" t="str">
            <v>MRG6464顶柱2</v>
          </cell>
          <cell r="F8411" t="str">
            <v>PCS</v>
          </cell>
        </row>
        <row r="8412">
          <cell r="C8412" t="str">
            <v>WJ00V0122R1</v>
          </cell>
          <cell r="D8412" t="str">
            <v>MRG6464顶柱2</v>
          </cell>
          <cell r="F8412" t="str">
            <v>PCS</v>
          </cell>
        </row>
        <row r="8413">
          <cell r="C8413" t="str">
            <v>WJ00V0123R0</v>
          </cell>
          <cell r="D8413" t="str">
            <v>MRG6464顶柱3</v>
          </cell>
          <cell r="F8413" t="str">
            <v>PCS</v>
          </cell>
        </row>
        <row r="8414">
          <cell r="C8414" t="str">
            <v>WJ00V0123R1</v>
          </cell>
          <cell r="D8414" t="str">
            <v>MRG6464PCB支架</v>
          </cell>
          <cell r="E8414" t="str">
            <v>铝型材 L240.9mm*W10mm*H12mm</v>
          </cell>
          <cell r="F8414" t="str">
            <v>PCS</v>
          </cell>
        </row>
        <row r="8415">
          <cell r="C8415" t="str">
            <v>WJ00V0124R0</v>
          </cell>
          <cell r="D8415" t="str">
            <v>MRG6464顶柱4</v>
          </cell>
          <cell r="F8415" t="str">
            <v>PCS</v>
          </cell>
        </row>
        <row r="8416">
          <cell r="C8416" t="str">
            <v>WJ00V0125R0</v>
          </cell>
          <cell r="D8416" t="str">
            <v>MRG6464顶柱5</v>
          </cell>
          <cell r="F8416" t="str">
            <v>PCS</v>
          </cell>
        </row>
        <row r="8417">
          <cell r="C8417" t="str">
            <v>WJ00V0126R0</v>
          </cell>
          <cell r="D8417" t="str">
            <v>MRG6464固定件</v>
          </cell>
          <cell r="F8417" t="str">
            <v>PCS</v>
          </cell>
        </row>
        <row r="8418">
          <cell r="C8418" t="str">
            <v>WJ00V0127R0</v>
          </cell>
          <cell r="D8418" t="str">
            <v>MRG6464导轨</v>
          </cell>
          <cell r="F8418" t="str">
            <v>PCS</v>
          </cell>
        </row>
        <row r="8419">
          <cell r="C8419" t="str">
            <v>WJ00V0128R0</v>
          </cell>
          <cell r="D8419" t="str">
            <v>MRG6464横梁1</v>
          </cell>
          <cell r="F8419" t="str">
            <v>PCS</v>
          </cell>
        </row>
        <row r="8420">
          <cell r="C8420" t="str">
            <v>WJ00V0128R1</v>
          </cell>
          <cell r="D8420" t="str">
            <v>MRG6464横梁1</v>
          </cell>
          <cell r="F8420" t="str">
            <v>PCS</v>
          </cell>
        </row>
        <row r="8421">
          <cell r="C8421" t="str">
            <v>WJ00V0129R0</v>
          </cell>
          <cell r="D8421" t="str">
            <v>MRG6464横梁2</v>
          </cell>
          <cell r="F8421" t="str">
            <v>PCS</v>
          </cell>
        </row>
        <row r="8422">
          <cell r="C8422" t="str">
            <v>WJ00V0130R0</v>
          </cell>
          <cell r="D8422" t="str">
            <v>MRG6464横梁3</v>
          </cell>
          <cell r="F8422" t="str">
            <v>PCS</v>
          </cell>
        </row>
        <row r="8423">
          <cell r="C8423" t="str">
            <v>WJ00V0131R0</v>
          </cell>
          <cell r="D8423" t="str">
            <v>MRG6464垫板1</v>
          </cell>
          <cell r="F8423" t="str">
            <v>PCS</v>
          </cell>
        </row>
        <row r="8424">
          <cell r="C8424" t="str">
            <v>WJ00V0131R1</v>
          </cell>
          <cell r="D8424" t="str">
            <v>MRG6464垫板1</v>
          </cell>
          <cell r="E8424" t="str">
            <v>铝 L426mm*W24.5mm*T2.5mm</v>
          </cell>
          <cell r="F8424" t="str">
            <v>PCS</v>
          </cell>
        </row>
        <row r="8425">
          <cell r="C8425" t="str">
            <v>WJ00V0132R0</v>
          </cell>
          <cell r="D8425" t="str">
            <v>MRG6464垫板2</v>
          </cell>
          <cell r="F8425" t="str">
            <v>PCS</v>
          </cell>
        </row>
        <row r="8426">
          <cell r="C8426" t="str">
            <v>BZ03V0012R0</v>
          </cell>
          <cell r="D8426" t="str">
            <v>MTX卡珍珠棉</v>
          </cell>
          <cell r="E8426" t="str">
            <v>底(408*218*65mm)+盖(408*218*10mm)套</v>
          </cell>
          <cell r="F8426" t="str">
            <v>套</v>
          </cell>
        </row>
        <row r="8427">
          <cell r="C8427" t="str">
            <v>SJ11V0021R0E00</v>
          </cell>
          <cell r="D8427" t="str">
            <v>MUH44TP亚克力屏</v>
          </cell>
          <cell r="E8427" t="str">
            <v>L116mm*W28mm*T1.2mm</v>
          </cell>
          <cell r="F8427" t="str">
            <v>PCS</v>
          </cell>
        </row>
        <row r="8428">
          <cell r="C8428" t="str">
            <v>DZ15V0017R0</v>
          </cell>
          <cell r="D8428" t="str">
            <v>DIP带灯按键</v>
          </cell>
          <cell r="E8428" t="str">
            <v>带灯开关 TS7-T-NR-0 红灯_ 立式180°</v>
          </cell>
          <cell r="F8428" t="str">
            <v>PCS</v>
          </cell>
        </row>
        <row r="8429">
          <cell r="C8429" t="str">
            <v>DZ15V0017R1</v>
          </cell>
          <cell r="D8429" t="str">
            <v>DIP带灯按键</v>
          </cell>
          <cell r="E8429" t="str">
            <v>带灯 KT0113QA10 红灯_ 立式180°</v>
          </cell>
          <cell r="F8429" t="str">
            <v>PCS</v>
          </cell>
        </row>
        <row r="8430">
          <cell r="C8430" t="str">
            <v>FL10V0013R0</v>
          </cell>
          <cell r="D8430" t="str">
            <v>碳带</v>
          </cell>
          <cell r="E8430" t="str">
            <v>B110 80mm*300M  丹麦neets专用</v>
          </cell>
          <cell r="F8430" t="str">
            <v>卷</v>
          </cell>
        </row>
        <row r="8431">
          <cell r="C8431" t="str">
            <v>FL09V0013R0</v>
          </cell>
          <cell r="D8431" t="str">
            <v>条码纸</v>
          </cell>
          <cell r="E8431" t="str">
            <v>70*36mm 彩色印刷 丹麦neets专用</v>
          </cell>
          <cell r="F8431" t="str">
            <v>张</v>
          </cell>
        </row>
        <row r="8432">
          <cell r="C8432" t="str">
            <v>BZ11V0001R0</v>
          </cell>
          <cell r="D8432" t="str">
            <v>保修卡</v>
          </cell>
          <cell r="E8432" t="str">
            <v>A5纸 美国Atlona专用</v>
          </cell>
          <cell r="F8432" t="str">
            <v>PCS</v>
          </cell>
        </row>
        <row r="8433">
          <cell r="C8433" t="str">
            <v>WJ01V0054R0Y01</v>
          </cell>
          <cell r="D8433" t="str">
            <v>MHD44（耳朵）前板</v>
          </cell>
          <cell r="E8433" t="str">
            <v>铝 外表面喷黑色细砂粉 丝印</v>
          </cell>
          <cell r="F8433" t="str">
            <v>PCS</v>
          </cell>
        </row>
        <row r="8434">
          <cell r="C8434" t="str">
            <v>WJ04V0059R0Y01</v>
          </cell>
          <cell r="D8434" t="str">
            <v>MHD44（耳朵）后板</v>
          </cell>
          <cell r="E8434" t="str">
            <v>铝 外表面喷黑色细砂粉 丝印</v>
          </cell>
          <cell r="F8434" t="str">
            <v>PCS</v>
          </cell>
        </row>
        <row r="8435">
          <cell r="C8435" t="str">
            <v>BZ09V0001R0</v>
          </cell>
          <cell r="D8435" t="str">
            <v>封箱胶</v>
          </cell>
          <cell r="E8435" t="str">
            <v>W=57mm</v>
          </cell>
          <cell r="F8435" t="str">
            <v>卷</v>
          </cell>
        </row>
        <row r="8436">
          <cell r="C8436" t="str">
            <v>DZ15V0022R0</v>
          </cell>
          <cell r="D8436" t="str">
            <v>DIP带灯按键</v>
          </cell>
          <cell r="E8436" t="str">
            <v>带灯 KT0117QA10 蓝灯 立式180°</v>
          </cell>
          <cell r="F8436" t="str">
            <v>PCS</v>
          </cell>
        </row>
        <row r="8437">
          <cell r="C8437" t="str">
            <v>BZ06V0004R0</v>
          </cell>
          <cell r="D8437" t="str">
            <v>平口胶袋</v>
          </cell>
          <cell r="E8437" t="str">
            <v>18cm*19cm10cc</v>
          </cell>
          <cell r="F8437" t="str">
            <v>PCS</v>
          </cell>
        </row>
        <row r="8438">
          <cell r="C8438" t="str">
            <v>SJ00V0022R0</v>
          </cell>
          <cell r="D8438" t="str">
            <v>LED灯柱</v>
          </cell>
          <cell r="E8438" t="str">
            <v>H=5.8mm 外径Φ4mm 内径Φ2.7mm</v>
          </cell>
          <cell r="F8438" t="str">
            <v>PCS</v>
          </cell>
        </row>
        <row r="8439">
          <cell r="C8439" t="str">
            <v>FL01V0003R0</v>
          </cell>
          <cell r="D8439" t="str">
            <v>绝缘纸</v>
          </cell>
          <cell r="E8439" t="str">
            <v>青壳绝缘纸 88*36mm</v>
          </cell>
          <cell r="F8439" t="str">
            <v>张</v>
          </cell>
        </row>
        <row r="8440">
          <cell r="C8440" t="str">
            <v>BZ03V0026R0</v>
          </cell>
          <cell r="D8440" t="str">
            <v>PA2B振动测试珍珠棉</v>
          </cell>
          <cell r="E8440" t="str">
            <v>L480*W480*H80mm(内挖9个格)</v>
          </cell>
          <cell r="F8440" t="str">
            <v>套</v>
          </cell>
        </row>
        <row r="8441">
          <cell r="C8441" t="str">
            <v>BZ03V0013R1</v>
          </cell>
          <cell r="D8441" t="str">
            <v>PA2珍珠棉</v>
          </cell>
          <cell r="E8441" t="str">
            <v>底(258*192*50mm)+盖(258*192*5mm)</v>
          </cell>
          <cell r="F8441" t="str">
            <v>套</v>
          </cell>
        </row>
        <row r="8442">
          <cell r="C8442" t="str">
            <v>BZ02V0002R0</v>
          </cell>
          <cell r="D8442" t="str">
            <v>PA2纸箱</v>
          </cell>
          <cell r="E8442" t="str">
            <v>外尺寸：W264*D198*H66mm</v>
          </cell>
          <cell r="F8442" t="str">
            <v>PCS</v>
          </cell>
        </row>
        <row r="8443">
          <cell r="C8443" t="str">
            <v>DZ14V0015R0</v>
          </cell>
          <cell r="D8443" t="str">
            <v>变压器</v>
          </cell>
          <cell r="E8443" t="str">
            <v>57-191000850</v>
          </cell>
          <cell r="F8443" t="str">
            <v>PCS</v>
          </cell>
        </row>
        <row r="8444">
          <cell r="C8444" t="str">
            <v>WJ00V0145R0</v>
          </cell>
          <cell r="D8444" t="str">
            <v>PA3变压器固定件</v>
          </cell>
          <cell r="F8444" t="str">
            <v>PCS</v>
          </cell>
        </row>
        <row r="8445">
          <cell r="C8445" t="str">
            <v>BZ05V0143R0</v>
          </cell>
          <cell r="D8445" t="str">
            <v>PTN说明书</v>
          </cell>
          <cell r="E8445" t="str">
            <v>PTN-PA3V</v>
          </cell>
          <cell r="F8445" t="str">
            <v>PCS</v>
          </cell>
        </row>
        <row r="8446">
          <cell r="C8446" t="str">
            <v>BZ03V0049R1</v>
          </cell>
          <cell r="D8446" t="str">
            <v>PA3V珍珠棉</v>
          </cell>
          <cell r="E8446" t="str">
            <v>底（300*196*60mm)+盖（300*200*10mm）套</v>
          </cell>
          <cell r="F8446" t="str">
            <v>套</v>
          </cell>
        </row>
        <row r="8447">
          <cell r="C8447" t="str">
            <v>XC05V0018R0</v>
          </cell>
          <cell r="D8447" t="str">
            <v>扁平线</v>
          </cell>
          <cell r="E8447" t="str">
            <v>18P-1.0mm 反向 L=100mm</v>
          </cell>
          <cell r="F8447" t="str">
            <v>PCS</v>
          </cell>
        </row>
        <row r="8448">
          <cell r="C8448" t="str">
            <v>FL09V0011R0</v>
          </cell>
          <cell r="D8448" t="str">
            <v>条码纸</v>
          </cell>
          <cell r="E8448" t="str">
            <v>20*5mm 4*2张 空白</v>
          </cell>
          <cell r="F8448" t="str">
            <v>张</v>
          </cell>
        </row>
        <row r="8449">
          <cell r="C8449" t="str">
            <v>FL09V0012R0</v>
          </cell>
          <cell r="D8449" t="str">
            <v>条码纸</v>
          </cell>
          <cell r="E8449" t="str">
            <v>20*10mm 1*4张 空白</v>
          </cell>
          <cell r="F8449" t="str">
            <v>张</v>
          </cell>
        </row>
        <row r="8450">
          <cell r="C8450" t="str">
            <v>BZ12V0012R3</v>
          </cell>
          <cell r="D8450" t="str">
            <v>电源适配器(日本专用)</v>
          </cell>
          <cell r="E8450" t="str">
            <v>24V 2.5A_(音叉型插头,带螺帽)更换为FL17V0012R0标签</v>
          </cell>
          <cell r="F8450" t="str">
            <v>PCS</v>
          </cell>
        </row>
        <row r="8451">
          <cell r="C8451" t="str">
            <v>BZ12V0029R1</v>
          </cell>
          <cell r="D8451" t="str">
            <v>电源适配器(日本专用)</v>
          </cell>
          <cell r="E8451" t="str">
            <v>24V 1.25A 30W 可换脚本体，黑色 UL2468 22AWG扁平双线</v>
          </cell>
          <cell r="F8451" t="str">
            <v>PCS</v>
          </cell>
        </row>
        <row r="8452">
          <cell r="C8452" t="str">
            <v>XC01V0008R0</v>
          </cell>
          <cell r="D8452" t="str">
            <v>非标日规电源线</v>
          </cell>
          <cell r="E8452" t="str">
            <v>NJ2P1800C13BK01 日规两插+品字尾 L=1.8M &lt;PS&gt;E JET VCTF 2X0.75</v>
          </cell>
          <cell r="F8452" t="str">
            <v>PCS</v>
          </cell>
        </row>
        <row r="8453">
          <cell r="C8453" t="str">
            <v>BZ10V0001R0</v>
          </cell>
          <cell r="D8453" t="str">
            <v>装箱清单</v>
          </cell>
          <cell r="E8453" t="str">
            <v>A5纸</v>
          </cell>
          <cell r="F8453" t="str">
            <v>PCS</v>
          </cell>
        </row>
        <row r="8454">
          <cell r="C8454" t="str">
            <v>BZ05V0106R1</v>
          </cell>
          <cell r="D8454" t="str">
            <v>PTN说明书</v>
          </cell>
          <cell r="E8454" t="str">
            <v>PA2B2012V1.1</v>
          </cell>
          <cell r="F8454" t="str">
            <v>PCS</v>
          </cell>
        </row>
        <row r="8455">
          <cell r="C8455" t="str">
            <v>BZ05V0152R0</v>
          </cell>
          <cell r="D8455" t="str">
            <v>CHA2说明书</v>
          </cell>
          <cell r="E8455" t="str">
            <v>PTN-CHA2_2013v1.1</v>
          </cell>
          <cell r="F8455" t="str">
            <v>PCS</v>
          </cell>
        </row>
        <row r="8456">
          <cell r="C8456" t="str">
            <v>BZ05V0145R0</v>
          </cell>
          <cell r="D8456" t="str">
            <v>PTN说明书</v>
          </cell>
          <cell r="E8456" t="str">
            <v>PTN-CSH2_V1.0</v>
          </cell>
          <cell r="F8456" t="str">
            <v>PCS</v>
          </cell>
        </row>
        <row r="8457">
          <cell r="C8457" t="str">
            <v>BZ05V0155R0</v>
          </cell>
          <cell r="D8457" t="str">
            <v>MCV系列说明书</v>
          </cell>
          <cell r="E8457" t="str">
            <v>PTN-MCV系列说明书2012V1.1</v>
          </cell>
          <cell r="F8457" t="str">
            <v>PCS</v>
          </cell>
        </row>
        <row r="8458">
          <cell r="C8458" t="str">
            <v>BZ05V0159R0</v>
          </cell>
          <cell r="D8458" t="str">
            <v>MDV1616A说明书</v>
          </cell>
          <cell r="E8458" t="str">
            <v>PTN-MDV1616A_2013V1.4</v>
          </cell>
          <cell r="F8458" t="str">
            <v>PCS</v>
          </cell>
        </row>
        <row r="8459">
          <cell r="C8459" t="str">
            <v>BZ05V0163R0</v>
          </cell>
          <cell r="D8459" t="str">
            <v>MDV3232A说明书</v>
          </cell>
          <cell r="E8459" t="str">
            <v>PTN-MDV3232A_2013V1.4</v>
          </cell>
          <cell r="F8459" t="str">
            <v>PCS</v>
          </cell>
        </row>
        <row r="8460">
          <cell r="C8460" t="str">
            <v>BZ05V0161R0</v>
          </cell>
          <cell r="D8460" t="str">
            <v>MDV3232说明书</v>
          </cell>
          <cell r="E8460" t="str">
            <v>PTN-MDV3232_2013V1.4</v>
          </cell>
          <cell r="F8460" t="str">
            <v>PCS</v>
          </cell>
        </row>
        <row r="8461">
          <cell r="C8461" t="str">
            <v>BZ05V0157R0</v>
          </cell>
          <cell r="D8461" t="str">
            <v>MDV88A说明书</v>
          </cell>
          <cell r="E8461" t="str">
            <v>PTN-MDV88A_2013V1.4</v>
          </cell>
          <cell r="F8461" t="str">
            <v>PCS</v>
          </cell>
        </row>
        <row r="8462">
          <cell r="C8462" t="str">
            <v>BZ05V0176R0</v>
          </cell>
          <cell r="D8462" t="str">
            <v>MHD1616说明书</v>
          </cell>
          <cell r="E8462" t="str">
            <v>PTN-MHD1616_2013V1.3</v>
          </cell>
          <cell r="F8462" t="str">
            <v>PCS</v>
          </cell>
        </row>
        <row r="8463">
          <cell r="C8463" t="str">
            <v>BZ05V0178R0</v>
          </cell>
          <cell r="D8463" t="str">
            <v>MHD3232说明书</v>
          </cell>
          <cell r="E8463" t="str">
            <v>PTN-MHD3232_2013V1.3</v>
          </cell>
          <cell r="F8463" t="str">
            <v>PCS</v>
          </cell>
        </row>
        <row r="8464">
          <cell r="C8464" t="str">
            <v>BZ05V0165R0</v>
          </cell>
          <cell r="D8464" t="str">
            <v>MHD44说明书</v>
          </cell>
          <cell r="E8464" t="str">
            <v>PTN-MHD44_2013V1.3</v>
          </cell>
          <cell r="F8464" t="str">
            <v>PCS</v>
          </cell>
        </row>
        <row r="8465">
          <cell r="C8465" t="str">
            <v>BZ05V0174R0</v>
          </cell>
          <cell r="D8465" t="str">
            <v>MHD88说明书</v>
          </cell>
          <cell r="E8465" t="str">
            <v>PTN-MHD88_2013V1.3</v>
          </cell>
          <cell r="F8465" t="str">
            <v>PCS</v>
          </cell>
        </row>
        <row r="8466">
          <cell r="C8466" t="str">
            <v>BZ05V0150R0</v>
          </cell>
          <cell r="D8466" t="str">
            <v>MMX系列说明书</v>
          </cell>
          <cell r="E8466" t="str">
            <v>PTN-MMX_2013V1.1</v>
          </cell>
          <cell r="F8466" t="str">
            <v>PCS</v>
          </cell>
        </row>
        <row r="8467">
          <cell r="C8467" t="str">
            <v>BZ05V0024R1</v>
          </cell>
          <cell r="D8467" t="str">
            <v>MRG系列说明书</v>
          </cell>
          <cell r="E8467" t="str">
            <v>PTN-MRG RGBHV系统矩阵切换器-2013V1.1</v>
          </cell>
          <cell r="F8467" t="str">
            <v>PCS</v>
          </cell>
        </row>
        <row r="8468">
          <cell r="C8468" t="str">
            <v>BZ05V0180R0</v>
          </cell>
          <cell r="D8468" t="str">
            <v>MV4说明书</v>
          </cell>
          <cell r="E8468" t="str">
            <v>PTN-MV4_2013V1.4</v>
          </cell>
          <cell r="F8468" t="str">
            <v>PCS</v>
          </cell>
        </row>
        <row r="8469">
          <cell r="C8469" t="str">
            <v>BZ05V0182R0</v>
          </cell>
          <cell r="D8469" t="str">
            <v>MVG系列说明书</v>
          </cell>
          <cell r="E8469" t="str">
            <v>PTN-MVG VGA 系列说明书-2013V1.1</v>
          </cell>
          <cell r="F8469" t="str">
            <v>PCS</v>
          </cell>
        </row>
        <row r="8470">
          <cell r="C8470" t="str">
            <v>XC04V0006R0</v>
          </cell>
          <cell r="D8470" t="str">
            <v>灰排线</v>
          </cell>
          <cell r="E8470" t="str">
            <v>40P-2.54mm L=400mm 4头</v>
          </cell>
          <cell r="F8470" t="str">
            <v>PCS</v>
          </cell>
        </row>
        <row r="8471">
          <cell r="C8471" t="str">
            <v>XC02V0021R0</v>
          </cell>
          <cell r="D8471" t="str">
            <v>棕蓝对绞线</v>
          </cell>
          <cell r="E8471" t="str">
            <v>2P-3.96/6.3冷压 L=400mm</v>
          </cell>
          <cell r="F8471" t="str">
            <v>PCS</v>
          </cell>
        </row>
        <row r="8472">
          <cell r="C8472" t="str">
            <v>XC02V0001R0</v>
          </cell>
          <cell r="D8472" t="str">
            <v>国标电源座线</v>
          </cell>
          <cell r="E8472" t="str">
            <v>3P带电源座单支线 L=230mm</v>
          </cell>
          <cell r="F8472" t="str">
            <v>PCS</v>
          </cell>
        </row>
        <row r="8473">
          <cell r="C8473" t="str">
            <v>XC02V0022R0</v>
          </cell>
          <cell r="D8473" t="str">
            <v>黄绿地线</v>
          </cell>
          <cell r="E8473" t="str">
            <v>Ф3冷压地环/6.3冷压单支线 L=300mm</v>
          </cell>
          <cell r="F8473" t="str">
            <v>PCS</v>
          </cell>
        </row>
        <row r="8474">
          <cell r="C8474" t="str">
            <v>XC02V0018R0</v>
          </cell>
          <cell r="D8474" t="str">
            <v>机内电源线</v>
          </cell>
          <cell r="E8474" t="str">
            <v>4P-3.96座/单支线 L=200mm</v>
          </cell>
          <cell r="F8474" t="str">
            <v>PCS</v>
          </cell>
        </row>
        <row r="8475">
          <cell r="C8475" t="str">
            <v>XC04V0004R0</v>
          </cell>
          <cell r="D8475" t="str">
            <v>灰排线</v>
          </cell>
          <cell r="E8475" t="str">
            <v>40P-2.54mm L=150mm 2头</v>
          </cell>
          <cell r="F8475" t="str">
            <v>PCS</v>
          </cell>
        </row>
        <row r="8476">
          <cell r="C8476" t="str">
            <v>XC04V0001R0</v>
          </cell>
          <cell r="D8476" t="str">
            <v>灰排线</v>
          </cell>
          <cell r="E8476" t="str">
            <v>10P-2.54mm L=300mm</v>
          </cell>
          <cell r="F8476" t="str">
            <v>PCS</v>
          </cell>
        </row>
        <row r="8477">
          <cell r="C8477" t="str">
            <v>XC02V0002R0</v>
          </cell>
          <cell r="D8477" t="str">
            <v>机内电源线</v>
          </cell>
          <cell r="E8477" t="str">
            <v>4P-3.96/5557*4头</v>
          </cell>
          <cell r="F8477" t="str">
            <v>PCS</v>
          </cell>
        </row>
        <row r="8478">
          <cell r="C8478" t="str">
            <v>XC02V0003R0</v>
          </cell>
          <cell r="D8478" t="str">
            <v>机内电源线</v>
          </cell>
          <cell r="E8478" t="str">
            <v>4P-3.96/5557*2头</v>
          </cell>
          <cell r="F8478" t="str">
            <v>PCS</v>
          </cell>
        </row>
        <row r="8479">
          <cell r="C8479" t="str">
            <v>XC02V0006R0</v>
          </cell>
          <cell r="D8479" t="str">
            <v>机内电源线</v>
          </cell>
          <cell r="E8479" t="str">
            <v>12P-2.54mm/5P-3.96mm L=250mm</v>
          </cell>
          <cell r="F8479" t="str">
            <v>PCS</v>
          </cell>
        </row>
        <row r="8480">
          <cell r="C8480" t="str">
            <v>XC02V0015R0</v>
          </cell>
          <cell r="D8480" t="str">
            <v>机内电源线</v>
          </cell>
          <cell r="E8480" t="str">
            <v>4p-2.0mm L=80mm</v>
          </cell>
          <cell r="F8480" t="str">
            <v>PCS</v>
          </cell>
        </row>
        <row r="8481">
          <cell r="C8481" t="str">
            <v>XC02V0014R0</v>
          </cell>
          <cell r="D8481" t="str">
            <v>机内电源线</v>
          </cell>
          <cell r="E8481" t="str">
            <v>5P-2.0mm L=80mm</v>
          </cell>
          <cell r="F8481" t="str">
            <v>PCS</v>
          </cell>
        </row>
        <row r="8482">
          <cell r="C8482" t="str">
            <v>XC07V0026R0</v>
          </cell>
          <cell r="D8482" t="str">
            <v>通讯屏蔽线</v>
          </cell>
          <cell r="E8482" t="str">
            <v>14P-2.0mm L=80mm</v>
          </cell>
          <cell r="F8482" t="str">
            <v>PCS</v>
          </cell>
        </row>
        <row r="8483">
          <cell r="C8483" t="str">
            <v>XC02V0013R0</v>
          </cell>
          <cell r="D8483" t="str">
            <v>机内电源线</v>
          </cell>
          <cell r="E8483" t="str">
            <v>14P-2.0mm L=80mm</v>
          </cell>
          <cell r="F8483" t="str">
            <v>PCS</v>
          </cell>
        </row>
        <row r="8484">
          <cell r="C8484" t="str">
            <v>XC02V0009R0</v>
          </cell>
          <cell r="D8484" t="str">
            <v>机内电源线</v>
          </cell>
          <cell r="E8484" t="str">
            <v>5557*2头 L=400mm</v>
          </cell>
          <cell r="F8484" t="str">
            <v>PCS</v>
          </cell>
        </row>
        <row r="8485">
          <cell r="C8485" t="str">
            <v>XC02V0019R0</v>
          </cell>
          <cell r="D8485" t="str">
            <v>机内电源线</v>
          </cell>
          <cell r="E8485" t="str">
            <v>4P-5557座/2Y叉线 L=350mm</v>
          </cell>
          <cell r="F8485" t="str">
            <v>PCS</v>
          </cell>
        </row>
        <row r="8486">
          <cell r="C8486" t="str">
            <v>XC02V0011R0</v>
          </cell>
          <cell r="D8486" t="str">
            <v>机内电源线</v>
          </cell>
          <cell r="E8486" t="str">
            <v>5557*5头</v>
          </cell>
          <cell r="F8486" t="str">
            <v>PCS</v>
          </cell>
        </row>
        <row r="8487">
          <cell r="C8487" t="str">
            <v>XC04V0002R0</v>
          </cell>
          <cell r="D8487" t="str">
            <v>灰排线</v>
          </cell>
          <cell r="E8487" t="str">
            <v>9P-2.54mm/DB9 L=600mm</v>
          </cell>
          <cell r="F8487" t="str">
            <v>PCS</v>
          </cell>
        </row>
        <row r="8488">
          <cell r="C8488" t="str">
            <v>XC02V0008R0</v>
          </cell>
          <cell r="D8488" t="str">
            <v>机内电源线</v>
          </cell>
          <cell r="E8488" t="str">
            <v>5557*2头 L=150mm</v>
          </cell>
          <cell r="F8488" t="str">
            <v>PCS</v>
          </cell>
        </row>
        <row r="8489">
          <cell r="C8489" t="str">
            <v>XC02V0012R0</v>
          </cell>
          <cell r="D8489" t="str">
            <v>机内电源线</v>
          </cell>
          <cell r="E8489" t="str">
            <v>4P-3.96/5557*8头</v>
          </cell>
          <cell r="F8489" t="str">
            <v>PCS</v>
          </cell>
        </row>
        <row r="8490">
          <cell r="C8490" t="str">
            <v>XC02V0004R0</v>
          </cell>
          <cell r="D8490" t="str">
            <v>机内电源线</v>
          </cell>
          <cell r="E8490" t="str">
            <v>7P-2.54mm L=250mm</v>
          </cell>
          <cell r="F8490" t="str">
            <v>PCS</v>
          </cell>
        </row>
        <row r="8491">
          <cell r="C8491" t="str">
            <v>XC04V0007R0</v>
          </cell>
          <cell r="D8491" t="str">
            <v>灰排线</v>
          </cell>
          <cell r="E8491" t="str">
            <v>40P-2.54mm L=600mm 6头</v>
          </cell>
          <cell r="F8491" t="str">
            <v>PCS</v>
          </cell>
        </row>
        <row r="8492">
          <cell r="C8492" t="str">
            <v>XC07V0025R0</v>
          </cell>
          <cell r="D8492" t="str">
            <v>单头信号线</v>
          </cell>
          <cell r="E8492" t="str">
            <v>4P单头线（SC91DAD0用）L=125mm</v>
          </cell>
          <cell r="F8492" t="str">
            <v>PCS</v>
          </cell>
        </row>
        <row r="8493">
          <cell r="C8493" t="str">
            <v>XC04V0005R0</v>
          </cell>
          <cell r="D8493" t="str">
            <v>灰排线</v>
          </cell>
          <cell r="E8493" t="str">
            <v>40P-2.54mm L=400mm 2头</v>
          </cell>
          <cell r="F8493" t="str">
            <v>PCS</v>
          </cell>
        </row>
        <row r="8494">
          <cell r="C8494" t="str">
            <v>XC02V0005R0</v>
          </cell>
          <cell r="D8494" t="str">
            <v>机内电源线</v>
          </cell>
          <cell r="E8494" t="str">
            <v>7P-2.54mm L=400mm</v>
          </cell>
          <cell r="F8494" t="str">
            <v>PCS</v>
          </cell>
        </row>
        <row r="8495">
          <cell r="C8495" t="str">
            <v>XC04V0003R0</v>
          </cell>
          <cell r="D8495" t="str">
            <v>灰排线</v>
          </cell>
          <cell r="E8495" t="str">
            <v>10P-2.54mm L=600mm 2头</v>
          </cell>
          <cell r="F8495" t="str">
            <v>PCS</v>
          </cell>
        </row>
        <row r="8496">
          <cell r="C8496" t="str">
            <v>XC02V0007R0</v>
          </cell>
          <cell r="D8496" t="str">
            <v>机内电源线</v>
          </cell>
          <cell r="E8496" t="str">
            <v>12P-2.54mm/4Y叉 L=150mm</v>
          </cell>
          <cell r="F8496" t="str">
            <v>PCS</v>
          </cell>
        </row>
        <row r="8497">
          <cell r="C8497" t="str">
            <v>XC07V0007R0</v>
          </cell>
          <cell r="D8497" t="str">
            <v>VGA母座线</v>
          </cell>
          <cell r="E8497" t="str">
            <v>DB15母*2 L=260mm 前卯螺帽 插头镀镍</v>
          </cell>
          <cell r="F8497" t="str">
            <v>PCS</v>
          </cell>
        </row>
        <row r="8498">
          <cell r="C8498" t="str">
            <v>XC07V0010R0</v>
          </cell>
          <cell r="D8498" t="str">
            <v>HDMI母座线</v>
          </cell>
          <cell r="E8498" t="str">
            <v>HDMI母*2 双头带耳，插头镀金 L=260mm</v>
          </cell>
          <cell r="F8498" t="str">
            <v>PCS</v>
          </cell>
        </row>
        <row r="8499">
          <cell r="C8499" t="str">
            <v>XC07V0008R0</v>
          </cell>
          <cell r="D8499" t="str">
            <v>DVI母座线</v>
          </cell>
          <cell r="E8499" t="str">
            <v>DVI母*2 L=260mm 前卯螺帽 插头镀金</v>
          </cell>
          <cell r="F8499" t="str">
            <v>PCS</v>
          </cell>
        </row>
        <row r="8500">
          <cell r="C8500" t="str">
            <v>XC07V0012R0</v>
          </cell>
          <cell r="D8500" t="str">
            <v>3.5耳机母座线</v>
          </cell>
          <cell r="E8500" t="str">
            <v>Ф3.5立体声耳机座*2 L=260mm</v>
          </cell>
          <cell r="F8500" t="str">
            <v>PCS</v>
          </cell>
        </row>
        <row r="8501">
          <cell r="C8501" t="str">
            <v>XC07V0011R0</v>
          </cell>
          <cell r="D8501" t="str">
            <v>USB-A母座线</v>
          </cell>
          <cell r="E8501" t="str">
            <v>USB-A母*2 L=260mm 双边带耳朵 插头镀金</v>
          </cell>
          <cell r="F8501" t="str">
            <v>PCS</v>
          </cell>
        </row>
        <row r="8502">
          <cell r="C8502" t="str">
            <v>XC07V0017R0</v>
          </cell>
          <cell r="D8502" t="str">
            <v>黄色RCA座线</v>
          </cell>
          <cell r="E8502" t="str">
            <v>黄色RCA座×1 L=260mm</v>
          </cell>
          <cell r="F8502" t="str">
            <v>PCS</v>
          </cell>
        </row>
        <row r="8503">
          <cell r="C8503" t="str">
            <v>XC07V0018R0</v>
          </cell>
          <cell r="D8503" t="str">
            <v>白色RCA座线</v>
          </cell>
          <cell r="E8503" t="str">
            <v>白色RCA座×1 L=260mm</v>
          </cell>
          <cell r="F8503" t="str">
            <v>PCS</v>
          </cell>
        </row>
        <row r="8504">
          <cell r="C8504" t="str">
            <v>XC07V0019R0</v>
          </cell>
          <cell r="D8504" t="str">
            <v>红色RCA座线</v>
          </cell>
          <cell r="E8504" t="str">
            <v>红色RCA座×1 L=260mm</v>
          </cell>
          <cell r="F8504" t="str">
            <v>PCS</v>
          </cell>
        </row>
        <row r="8505">
          <cell r="C8505" t="str">
            <v>XC07V0013R0</v>
          </cell>
          <cell r="D8505" t="str">
            <v>麦克风座线</v>
          </cell>
          <cell r="E8505" t="str">
            <v>Ф6.5麦克风座*2 L=260mm</v>
          </cell>
          <cell r="F8505" t="str">
            <v>PCS</v>
          </cell>
        </row>
        <row r="8506">
          <cell r="C8506" t="str">
            <v>XC07V0014R0</v>
          </cell>
          <cell r="D8506" t="str">
            <v>卡农母座线</v>
          </cell>
          <cell r="E8506" t="str">
            <v>卡农母座*2 L=260mm</v>
          </cell>
          <cell r="F8506" t="str">
            <v>PCS</v>
          </cell>
        </row>
        <row r="8507">
          <cell r="C8507" t="str">
            <v>XC07V0009R0</v>
          </cell>
          <cell r="D8507" t="str">
            <v>HDMI母座线</v>
          </cell>
          <cell r="E8507" t="str">
            <v>HDMI母*2 L=260mm 单边带耳朵 插头镀金</v>
          </cell>
          <cell r="F8507" t="str">
            <v>PCS</v>
          </cell>
        </row>
        <row r="8508">
          <cell r="C8508" t="str">
            <v>XC02V0020R0</v>
          </cell>
          <cell r="D8508" t="str">
            <v>机内电源线</v>
          </cell>
          <cell r="E8508" t="str">
            <v>3U插/电源座单支线 L=180mm</v>
          </cell>
          <cell r="F8508" t="str">
            <v>PCS</v>
          </cell>
        </row>
        <row r="8509">
          <cell r="C8509" t="str">
            <v>XC07V0015R0</v>
          </cell>
          <cell r="D8509" t="str">
            <v>RJ45母座线</v>
          </cell>
          <cell r="E8509" t="str">
            <v>RJ45母座带卡扣*2 L=200mm CAT6</v>
          </cell>
          <cell r="F8509" t="str">
            <v>PCS</v>
          </cell>
        </row>
        <row r="8510">
          <cell r="C8510" t="str">
            <v>XC07V0016R0</v>
          </cell>
          <cell r="D8510" t="str">
            <v>卡农公座线</v>
          </cell>
          <cell r="E8510" t="str">
            <v>卡农座公座*2 L=260mm</v>
          </cell>
          <cell r="F8510" t="str">
            <v>PCS</v>
          </cell>
        </row>
        <row r="8511">
          <cell r="C8511" t="str">
            <v>XC08V0001R0</v>
          </cell>
          <cell r="D8511" t="str">
            <v>红白排线</v>
          </cell>
          <cell r="E8511" t="str">
            <v>2P-2.54mm L=200mm</v>
          </cell>
          <cell r="F8511" t="str">
            <v>PCS</v>
          </cell>
        </row>
        <row r="8512">
          <cell r="C8512" t="str">
            <v>WJ09V0025R0E00</v>
          </cell>
          <cell r="D8512" t="str">
            <v>R01挡板</v>
          </cell>
          <cell r="E8512" t="str">
            <v>DVI母+3.5耳机座模块</v>
          </cell>
          <cell r="F8512" t="str">
            <v>PCS</v>
          </cell>
        </row>
        <row r="8513">
          <cell r="C8513" t="str">
            <v>WJ09V0026R0E00</v>
          </cell>
          <cell r="D8513" t="str">
            <v>R02挡板</v>
          </cell>
          <cell r="E8513" t="str">
            <v>DB15母+3.5耳机座模块</v>
          </cell>
          <cell r="F8513" t="str">
            <v>PCS</v>
          </cell>
        </row>
        <row r="8514">
          <cell r="C8514" t="str">
            <v>WJ09V0027R0E00</v>
          </cell>
          <cell r="D8514" t="str">
            <v>R03挡板</v>
          </cell>
          <cell r="E8514" t="str">
            <v>USB-A母座+HDMI母座模块</v>
          </cell>
          <cell r="F8514" t="str">
            <v>PCS</v>
          </cell>
        </row>
        <row r="8515">
          <cell r="C8515" t="str">
            <v>WJ09V0029R0E00</v>
          </cell>
          <cell r="D8515" t="str">
            <v>R04挡板</v>
          </cell>
          <cell r="E8515" t="str">
            <v>黄红白RCA座+3.5耳机座模块</v>
          </cell>
          <cell r="F8515" t="str">
            <v>PCS</v>
          </cell>
        </row>
        <row r="8516">
          <cell r="C8516" t="str">
            <v>WJ09V0031R0E00</v>
          </cell>
          <cell r="D8516" t="str">
            <v>R05挡板</v>
          </cell>
          <cell r="E8516" t="str">
            <v>USB-A母座+RJ45座模块</v>
          </cell>
          <cell r="F8516" t="str">
            <v>PCS</v>
          </cell>
        </row>
        <row r="8517">
          <cell r="C8517" t="str">
            <v>WJ09V0033R0E00</v>
          </cell>
          <cell r="D8517" t="str">
            <v>R06挡板</v>
          </cell>
          <cell r="E8517" t="str">
            <v>HDMI母座+RJ45座模块</v>
          </cell>
          <cell r="F8517" t="str">
            <v>PCS</v>
          </cell>
        </row>
        <row r="8518">
          <cell r="C8518" t="str">
            <v>WJ09V0035R0E00</v>
          </cell>
          <cell r="D8518" t="str">
            <v>R07挡板</v>
          </cell>
          <cell r="E8518" t="str">
            <v>HDMI母座+DB15母座模块</v>
          </cell>
          <cell r="F8518" t="str">
            <v>PCS</v>
          </cell>
        </row>
        <row r="8519">
          <cell r="C8519" t="str">
            <v>WJ09V0036R0E00(R08)</v>
          </cell>
          <cell r="D8519" t="str">
            <v>R08挡板</v>
          </cell>
          <cell r="E8519" t="str">
            <v>RJ45座模块  双网络接口</v>
          </cell>
          <cell r="F8519" t="str">
            <v>PCS</v>
          </cell>
        </row>
        <row r="8520">
          <cell r="C8520" t="str">
            <v>WJ09V0036R0E00(R09)</v>
          </cell>
          <cell r="D8520" t="str">
            <v>09挡板</v>
          </cell>
          <cell r="E8520" t="str">
            <v>RJ45座模块  网络+电话接口</v>
          </cell>
          <cell r="F8520" t="str">
            <v>PCS</v>
          </cell>
        </row>
        <row r="8521">
          <cell r="C8521" t="str">
            <v>WJ09V0038R0</v>
          </cell>
          <cell r="D8521" t="str">
            <v>R10挡板</v>
          </cell>
          <cell r="E8521" t="str">
            <v>空白模块</v>
          </cell>
          <cell r="F8521" t="str">
            <v>PCS</v>
          </cell>
        </row>
        <row r="8522">
          <cell r="C8522" t="str">
            <v>WJ09V0039R0</v>
          </cell>
          <cell r="D8522" t="str">
            <v>R11挡板</v>
          </cell>
          <cell r="E8522" t="str">
            <v>万能电源插座模块</v>
          </cell>
          <cell r="F8522" t="str">
            <v>PCS</v>
          </cell>
        </row>
        <row r="8523">
          <cell r="C8523" t="str">
            <v>WJ09V0040R0</v>
          </cell>
          <cell r="D8523" t="str">
            <v>R12挡板</v>
          </cell>
          <cell r="E8523" t="str">
            <v>美标电源模块</v>
          </cell>
          <cell r="F8523" t="str">
            <v>PCS</v>
          </cell>
        </row>
        <row r="8524">
          <cell r="C8524" t="str">
            <v>WJ12V0032R0</v>
          </cell>
          <cell r="D8524" t="str">
            <v>RMM4面板</v>
          </cell>
          <cell r="E8524" t="str">
            <v>RMM4</v>
          </cell>
          <cell r="F8524" t="str">
            <v>PCS</v>
          </cell>
        </row>
        <row r="8525">
          <cell r="C8525" t="str">
            <v>WJ11V0016R0</v>
          </cell>
          <cell r="D8525" t="str">
            <v>RMM4后盖</v>
          </cell>
          <cell r="E8525" t="str">
            <v>RMM4</v>
          </cell>
          <cell r="F8525" t="str">
            <v>PCS</v>
          </cell>
        </row>
        <row r="8526">
          <cell r="C8526" t="str">
            <v>WJ12V0030R0</v>
          </cell>
          <cell r="D8526" t="str">
            <v>RMU4EU面板</v>
          </cell>
          <cell r="E8526" t="str">
            <v>RMU4EU</v>
          </cell>
          <cell r="F8526" t="str">
            <v>PCS</v>
          </cell>
        </row>
        <row r="8527">
          <cell r="C8527" t="str">
            <v>WJ09V0024R0</v>
          </cell>
          <cell r="D8527" t="str">
            <v>电源座固定模块</v>
          </cell>
          <cell r="E8527" t="str">
            <v>RMU4EU</v>
          </cell>
          <cell r="F8527" t="str">
            <v>PCS</v>
          </cell>
        </row>
        <row r="8528">
          <cell r="C8528" t="str">
            <v>WJ12V0029R0</v>
          </cell>
          <cell r="D8528" t="str">
            <v>RMU4面板</v>
          </cell>
          <cell r="E8528" t="str">
            <v>RMU4</v>
          </cell>
          <cell r="F8528" t="str">
            <v>PCS</v>
          </cell>
        </row>
        <row r="8529">
          <cell r="C8529" t="str">
            <v>WJ11V0014R0</v>
          </cell>
          <cell r="D8529" t="str">
            <v>RMU4后盖</v>
          </cell>
          <cell r="E8529" t="str">
            <v>RMU4</v>
          </cell>
          <cell r="F8529" t="str">
            <v>PCS</v>
          </cell>
        </row>
        <row r="8530">
          <cell r="C8530" t="str">
            <v>WJ13V0013R0</v>
          </cell>
          <cell r="D8530" t="str">
            <v>RMU4固定支架</v>
          </cell>
          <cell r="E8530" t="str">
            <v>RMU4</v>
          </cell>
          <cell r="F8530" t="str">
            <v>PCS</v>
          </cell>
        </row>
        <row r="8531">
          <cell r="C8531" t="str">
            <v>BZ02V0027R0</v>
          </cell>
          <cell r="D8531" t="str">
            <v>TEKVOX纸箱</v>
          </cell>
          <cell r="E8531" t="str">
            <v>内尺寸:316L*256W*210H 外箱</v>
          </cell>
          <cell r="F8531" t="str">
            <v>PCS</v>
          </cell>
        </row>
        <row r="8532">
          <cell r="C8532" t="str">
            <v>BZ02V0028R0</v>
          </cell>
          <cell r="D8532" t="str">
            <v>TEKVOX纸箱</v>
          </cell>
          <cell r="E8532" t="str">
            <v>内尺寸:252mm*192mm*190mm 内箱</v>
          </cell>
          <cell r="F8532" t="str">
            <v>PCS</v>
          </cell>
        </row>
        <row r="8533">
          <cell r="C8533" t="str">
            <v>BZ03V0031R0</v>
          </cell>
          <cell r="D8533" t="str">
            <v>TEKVOX珍珠棉</v>
          </cell>
          <cell r="E8533" t="str">
            <v>底(316*256*25mm)+盖(316*256*40mm)套</v>
          </cell>
          <cell r="F8533" t="str">
            <v>套</v>
          </cell>
        </row>
        <row r="8534">
          <cell r="C8534" t="str">
            <v>BZ10V0008R0</v>
          </cell>
          <cell r="D8534" t="str">
            <v>开孔纸</v>
          </cell>
          <cell r="E8534" t="str">
            <v>252*192mm</v>
          </cell>
          <cell r="F8534" t="str">
            <v>PCS</v>
          </cell>
        </row>
        <row r="8535">
          <cell r="C8535" t="str">
            <v>WJ13V0004R0</v>
          </cell>
          <cell r="D8535" t="str">
            <v>TSM1固定支架</v>
          </cell>
          <cell r="F8535" t="str">
            <v>PCS</v>
          </cell>
        </row>
        <row r="8536">
          <cell r="C8536" t="str">
            <v>BZ05V0034R1</v>
          </cell>
          <cell r="D8536" t="str">
            <v>SC121D说明书</v>
          </cell>
          <cell r="E8536" t="str">
            <v>PTN-SC121D_2013V1.1</v>
          </cell>
          <cell r="F8536" t="str">
            <v>PCS</v>
          </cell>
        </row>
        <row r="8537">
          <cell r="C8537" t="str">
            <v>BZ05V0029R1</v>
          </cell>
          <cell r="D8537" t="str">
            <v>SC61D说明书</v>
          </cell>
          <cell r="E8537" t="str">
            <v>PTN-SC61D_2013V1.2</v>
          </cell>
          <cell r="F8537" t="str">
            <v>PCS</v>
          </cell>
        </row>
        <row r="8538">
          <cell r="C8538" t="str">
            <v>BZ05V0184R0</v>
          </cell>
          <cell r="D8538" t="str">
            <v>SHD系列说明书</v>
          </cell>
          <cell r="E8538" t="str">
            <v>PTN-SHD_2013V1.0</v>
          </cell>
          <cell r="F8538" t="str">
            <v>PCS</v>
          </cell>
        </row>
        <row r="8539">
          <cell r="C8539" t="str">
            <v>BZ05V0014R1</v>
          </cell>
          <cell r="D8539" t="str">
            <v>SVG4说明书</v>
          </cell>
          <cell r="E8539" t="str">
            <v>PTN-SVG4_2013V1.0</v>
          </cell>
          <cell r="F8539" t="str">
            <v>PCS</v>
          </cell>
        </row>
        <row r="8540">
          <cell r="C8540" t="str">
            <v>BZ05V0042R1</v>
          </cell>
          <cell r="D8540" t="str">
            <v>TP200说明书</v>
          </cell>
          <cell r="E8540" t="str">
            <v>PTN-TP200ProVGA双绞线延长器-2012v1.0</v>
          </cell>
          <cell r="F8540" t="str">
            <v>PCS</v>
          </cell>
        </row>
        <row r="8541">
          <cell r="C8541" t="str">
            <v>BZ05V0044R1</v>
          </cell>
          <cell r="D8541" t="str">
            <v>TPHD402说明书</v>
          </cell>
          <cell r="E8541" t="str">
            <v>PTN-TPHD 402_2013V1.1</v>
          </cell>
          <cell r="F8541" t="str">
            <v>PCS</v>
          </cell>
        </row>
        <row r="8542">
          <cell r="C8542" t="str">
            <v>BZ05V0191R0</v>
          </cell>
          <cell r="D8542" t="str">
            <v>WHD4说明书</v>
          </cell>
          <cell r="E8542" t="str">
            <v>PTN-WHD4_2012V1.0</v>
          </cell>
          <cell r="F8542" t="str">
            <v>PCS</v>
          </cell>
        </row>
        <row r="8543">
          <cell r="C8543" t="str">
            <v>BZ05V0038R1</v>
          </cell>
          <cell r="D8543" t="str">
            <v>WVG2AL USB说明书</v>
          </cell>
          <cell r="E8543" t="str">
            <v>PTN-WVG2AL USB_2013V1.1</v>
          </cell>
          <cell r="F8543" t="str">
            <v>PCS</v>
          </cell>
        </row>
        <row r="8544">
          <cell r="C8544" t="str">
            <v>BZ05V0037R1</v>
          </cell>
          <cell r="D8544" t="str">
            <v>WVG2AL说明书</v>
          </cell>
          <cell r="E8544" t="str">
            <v>PTN-WVG2AL_2013V1.1</v>
          </cell>
          <cell r="F8544" t="str">
            <v>PCS</v>
          </cell>
        </row>
        <row r="8545">
          <cell r="C8545" t="str">
            <v>BZ05V0039R1</v>
          </cell>
          <cell r="D8545" t="str">
            <v>WVG4A说明书</v>
          </cell>
          <cell r="E8545" t="str">
            <v>PTN-WVG4A_2013V1.1</v>
          </cell>
          <cell r="F8545" t="str">
            <v>PCS</v>
          </cell>
        </row>
        <row r="8546">
          <cell r="C8546" t="str">
            <v>BZ05V0154R0</v>
          </cell>
          <cell r="D8546" t="str">
            <v>FODV301说明书</v>
          </cell>
          <cell r="E8546" t="str">
            <v>PTN－FODV301_2012V1.1</v>
          </cell>
          <cell r="F8546" t="str">
            <v>PCS</v>
          </cell>
        </row>
        <row r="8547">
          <cell r="C8547" t="str">
            <v>DZ03V0125R0</v>
          </cell>
          <cell r="D8547" t="str">
            <v>DIP钽电容</v>
          </cell>
          <cell r="E8547" t="str">
            <v>106 /35V 黄色</v>
          </cell>
          <cell r="F8547" t="str">
            <v>PCS</v>
          </cell>
        </row>
        <row r="8548">
          <cell r="C8548" t="str">
            <v>DZ01V0167R0</v>
          </cell>
          <cell r="D8548" t="str">
            <v>SMD IC</v>
          </cell>
          <cell r="E8548" t="str">
            <v>ISL59532 LDBGA356</v>
          </cell>
          <cell r="F8548" t="str">
            <v>PCS</v>
          </cell>
        </row>
        <row r="8549">
          <cell r="C8549" t="str">
            <v>BZ00V0010R0</v>
          </cell>
          <cell r="D8549" t="str">
            <v>12U木箱</v>
          </cell>
          <cell r="E8549" t="str">
            <v>内尺寸:L61*W44*H65cm</v>
          </cell>
          <cell r="F8549" t="str">
            <v>PCS</v>
          </cell>
        </row>
        <row r="8550">
          <cell r="C8550" t="str">
            <v>DZ18V0030R0</v>
          </cell>
          <cell r="D8550" t="str">
            <v>BNC端子</v>
          </cell>
          <cell r="E8550" t="str">
            <v>公头</v>
          </cell>
          <cell r="F8550" t="str">
            <v>PCS</v>
          </cell>
        </row>
        <row r="8551">
          <cell r="C8551" t="str">
            <v>BZ06V0014R0</v>
          </cell>
          <cell r="D8551" t="str">
            <v>平口胶袋</v>
          </cell>
          <cell r="E8551" t="str">
            <v>18cm*38cm*10cc</v>
          </cell>
          <cell r="F8551" t="str">
            <v>PCS</v>
          </cell>
        </row>
        <row r="8552">
          <cell r="C8552" t="str">
            <v>BZ02V0007R0</v>
          </cell>
          <cell r="D8552" t="str">
            <v>RMM4纸箱</v>
          </cell>
          <cell r="E8552" t="str">
            <v>365*165*120mm</v>
          </cell>
          <cell r="F8552" t="str">
            <v>PCS</v>
          </cell>
        </row>
        <row r="8553">
          <cell r="C8553" t="str">
            <v>BZ10V0004R0</v>
          </cell>
          <cell r="D8553" t="str">
            <v>开孔纸</v>
          </cell>
          <cell r="E8553" t="str">
            <v>282*72mm</v>
          </cell>
          <cell r="F8553" t="str">
            <v>PCS</v>
          </cell>
        </row>
        <row r="8554">
          <cell r="C8554" t="str">
            <v>WJ09V0028R0</v>
          </cell>
          <cell r="D8554" t="str">
            <v>R03配件</v>
          </cell>
          <cell r="E8554" t="str">
            <v>USB-A母座+HDMI母座模块配件</v>
          </cell>
          <cell r="F8554" t="str">
            <v>PCS</v>
          </cell>
        </row>
        <row r="8555">
          <cell r="C8555" t="str">
            <v>WJ09V0030R0</v>
          </cell>
          <cell r="D8555" t="str">
            <v>R04配件</v>
          </cell>
          <cell r="E8555" t="str">
            <v>黄红白RCA座+3.5耳机座模块配件</v>
          </cell>
          <cell r="F8555" t="str">
            <v>PCS</v>
          </cell>
        </row>
        <row r="8556">
          <cell r="C8556" t="str">
            <v>WJ09V0032R0</v>
          </cell>
          <cell r="D8556" t="str">
            <v>R05配件</v>
          </cell>
          <cell r="E8556" t="str">
            <v>USB-A母座+RJ45座模块配件</v>
          </cell>
          <cell r="F8556" t="str">
            <v>PCS</v>
          </cell>
        </row>
        <row r="8557">
          <cell r="C8557" t="str">
            <v>WJ09V0034R0</v>
          </cell>
          <cell r="D8557" t="str">
            <v>R06配件</v>
          </cell>
          <cell r="E8557" t="str">
            <v>HDMI母座+RJ45座模块配件1</v>
          </cell>
          <cell r="F8557" t="str">
            <v>PCS</v>
          </cell>
        </row>
        <row r="8558">
          <cell r="C8558" t="str">
            <v>WJ09V0037R0</v>
          </cell>
          <cell r="D8558" t="str">
            <v>R08(09)配件</v>
          </cell>
          <cell r="E8558" t="str">
            <v>RJ45座模块配件</v>
          </cell>
          <cell r="F8558" t="str">
            <v>PCS</v>
          </cell>
        </row>
        <row r="8559">
          <cell r="C8559" t="str">
            <v>SJ00V0013R0</v>
          </cell>
          <cell r="D8559" t="str">
            <v>电源线扣</v>
          </cell>
          <cell r="E8559" t="str">
            <v>6N-4 黑色</v>
          </cell>
          <cell r="F8559" t="str">
            <v>PCS</v>
          </cell>
        </row>
        <row r="8560">
          <cell r="C8560" t="str">
            <v>SJ03V0007R0</v>
          </cell>
          <cell r="D8560" t="str">
            <v>直通座</v>
          </cell>
          <cell r="E8560" t="str">
            <v>RCA直通母座带螺母 白色</v>
          </cell>
          <cell r="F8560" t="str">
            <v>PCS</v>
          </cell>
        </row>
        <row r="8561">
          <cell r="C8561" t="str">
            <v>SJ03V0008R0</v>
          </cell>
          <cell r="D8561" t="str">
            <v>直通座</v>
          </cell>
          <cell r="E8561" t="str">
            <v>RCA直通母座带螺母 红色</v>
          </cell>
          <cell r="F8561" t="str">
            <v>PCS</v>
          </cell>
        </row>
        <row r="8562">
          <cell r="C8562" t="str">
            <v>SJ03V0009R0</v>
          </cell>
          <cell r="D8562" t="str">
            <v>直通座</v>
          </cell>
          <cell r="E8562" t="str">
            <v>RCA直通母座带螺母 黄色</v>
          </cell>
          <cell r="F8562" t="str">
            <v>PCS</v>
          </cell>
        </row>
        <row r="8563">
          <cell r="C8563" t="str">
            <v>SJ03V0010R0</v>
          </cell>
          <cell r="D8563" t="str">
            <v>直通座</v>
          </cell>
          <cell r="E8563" t="str">
            <v>HDMI直通母座带耳环</v>
          </cell>
          <cell r="F8563" t="str">
            <v>PCS</v>
          </cell>
        </row>
        <row r="8564">
          <cell r="C8564" t="str">
            <v>FL09V0038R0</v>
          </cell>
          <cell r="D8564" t="str">
            <v>RS232接口贴纸</v>
          </cell>
          <cell r="E8564" t="str">
            <v>25.4*17mm 纸质不干胶 红底</v>
          </cell>
          <cell r="F8564" t="str">
            <v>张</v>
          </cell>
        </row>
        <row r="8565">
          <cell r="C8565" t="str">
            <v>FL09V0026R0</v>
          </cell>
          <cell r="D8565" t="str">
            <v>MAC地址卡</v>
          </cell>
          <cell r="E8565" t="str">
            <v>自己打印</v>
          </cell>
          <cell r="F8565" t="str">
            <v>张</v>
          </cell>
        </row>
        <row r="8566">
          <cell r="C8566" t="str">
            <v>FL09V0035R0</v>
          </cell>
          <cell r="D8566" t="str">
            <v>参考指南</v>
          </cell>
          <cell r="E8566" t="str">
            <v>自己打印 红色A5纸</v>
          </cell>
          <cell r="F8566" t="str">
            <v>张</v>
          </cell>
        </row>
        <row r="8567">
          <cell r="C8567" t="str">
            <v>BZ12V0031R0</v>
          </cell>
          <cell r="D8567" t="str">
            <v>ACC-PSU48V90</v>
          </cell>
          <cell r="E8567" t="str">
            <v>GS90A48 DC48V 1.87A　90W （带4pin S端子 PIN2:+V PIN4:-V PIN1</v>
          </cell>
          <cell r="F8567" t="str">
            <v>PCS</v>
          </cell>
        </row>
        <row r="8568">
          <cell r="C8568" t="str">
            <v>BZ05V0173R0</v>
          </cell>
          <cell r="D8568" t="str">
            <v>美国PEA说明书</v>
          </cell>
          <cell r="E8568" t="str">
            <v>PEA-VSC-101tn</v>
          </cell>
          <cell r="F8568" t="str">
            <v>PCS</v>
          </cell>
        </row>
        <row r="8569">
          <cell r="C8569" t="str">
            <v>BZ06V0020R0</v>
          </cell>
          <cell r="D8569" t="str">
            <v>平口胶袋</v>
          </cell>
          <cell r="E8569" t="str">
            <v>33cm*25cm*10cc</v>
          </cell>
          <cell r="F8569" t="str">
            <v>PCS</v>
          </cell>
        </row>
        <row r="8570">
          <cell r="C8570" t="str">
            <v>BZ04V0012R0</v>
          </cell>
          <cell r="D8570" t="str">
            <v>12号遥控器</v>
          </cell>
          <cell r="E8570" t="str">
            <v>适用SC51T</v>
          </cell>
          <cell r="F8570" t="str">
            <v>PCS</v>
          </cell>
        </row>
        <row r="8571">
          <cell r="C8571" t="str">
            <v>SJ00V0025R0</v>
          </cell>
          <cell r="D8571" t="str">
            <v>LED灯柱</v>
          </cell>
          <cell r="E8571" t="str">
            <v>H=5mm 外径Φ4mm 内径Φ2.7mm</v>
          </cell>
          <cell r="F8571" t="str">
            <v>PCS</v>
          </cell>
        </row>
        <row r="8572">
          <cell r="C8572" t="str">
            <v>WJ00V0160R0</v>
          </cell>
          <cell r="D8572" t="str">
            <v>SC61D挂耳</v>
          </cell>
          <cell r="E8572" t="str">
            <v>表面拉丝黑色氧化处理 L104.2*W13.5mm</v>
          </cell>
          <cell r="F8572" t="str">
            <v>PCS</v>
          </cell>
        </row>
        <row r="8573">
          <cell r="C8573" t="str">
            <v>BZ05V0172R0</v>
          </cell>
          <cell r="D8573" t="str">
            <v>VSC-51说明书</v>
          </cell>
          <cell r="E8573" t="str">
            <v>VSC-51-美国PEA-20130725.pdf</v>
          </cell>
          <cell r="F8573" t="str">
            <v>PCS</v>
          </cell>
        </row>
        <row r="8574">
          <cell r="C8574" t="str">
            <v>BZ03V0008R1</v>
          </cell>
          <cell r="D8574" t="str">
            <v>通用珍珠棉</v>
          </cell>
          <cell r="E8574" t="str">
            <v>底(210mm*200mm*60mm)盖(300mm*200mm*10mm)配件(90mm*79mm*60mm)</v>
          </cell>
          <cell r="F8574" t="str">
            <v>套</v>
          </cell>
        </row>
        <row r="8575">
          <cell r="C8575" t="str">
            <v>BZ03V0027R0</v>
          </cell>
          <cell r="D8575" t="str">
            <v>SC61D振动测试珍珠棉</v>
          </cell>
          <cell r="E8575" t="str">
            <v>L480*W480*H80mm(内挖6个格)</v>
          </cell>
          <cell r="F8575" t="str">
            <v>套</v>
          </cell>
        </row>
        <row r="8576">
          <cell r="C8576" t="str">
            <v>BZ02V0036R1</v>
          </cell>
          <cell r="D8576" t="str">
            <v>SC81T配件盒</v>
          </cell>
          <cell r="E8576" t="str">
            <v>内尺寸：275L*175W*49H(mm)</v>
          </cell>
          <cell r="F8576" t="str">
            <v>PCS</v>
          </cell>
        </row>
        <row r="8577">
          <cell r="C8577" t="str">
            <v>BZ02V0035R1</v>
          </cell>
          <cell r="D8577" t="str">
            <v>SC81T纸箱</v>
          </cell>
          <cell r="E8577" t="str">
            <v>内尺寸：288L*184W*116H(mm)</v>
          </cell>
          <cell r="F8577" t="str">
            <v>PCS</v>
          </cell>
        </row>
        <row r="8578">
          <cell r="C8578" t="str">
            <v>WJ02V0021R1</v>
          </cell>
          <cell r="D8578" t="str">
            <v>SC-PRE-9A底板</v>
          </cell>
          <cell r="E8578" t="str">
            <v>铝 外表面喷黑色细砂粉</v>
          </cell>
          <cell r="F8578" t="str">
            <v>PCS</v>
          </cell>
        </row>
        <row r="8579">
          <cell r="C8579" t="str">
            <v>BZ03V0009R2</v>
          </cell>
          <cell r="D8579" t="str">
            <v>CHA2/SHD2珍珠棉</v>
          </cell>
          <cell r="E8579" t="str">
            <v>底(170mm*120mm*50mm)+盖(170mm*120mm*10mm) 挖空一格</v>
          </cell>
          <cell r="F8579" t="str">
            <v>套</v>
          </cell>
        </row>
        <row r="8580">
          <cell r="C8580" t="str">
            <v>BZ03V0009R3</v>
          </cell>
          <cell r="D8580" t="str">
            <v>CHA2/SHD2珍珠棉</v>
          </cell>
          <cell r="E8580" t="str">
            <v>底(120mm*83mm*50mm)+盖(170mm*120mm*5mm)</v>
          </cell>
          <cell r="F8580" t="str">
            <v>套</v>
          </cell>
        </row>
        <row r="8581">
          <cell r="C8581" t="str">
            <v>BZ02V0003R0</v>
          </cell>
          <cell r="D8581" t="str">
            <v>SHD2纸箱</v>
          </cell>
          <cell r="E8581" t="str">
            <v>175L*125W*65H</v>
          </cell>
          <cell r="F8581" t="str">
            <v>PCS</v>
          </cell>
        </row>
        <row r="8582">
          <cell r="C8582" t="str">
            <v>BZ06V0006R0</v>
          </cell>
          <cell r="D8582" t="str">
            <v>平口胶袋</v>
          </cell>
          <cell r="E8582" t="str">
            <v>18cm*45cm*10cc</v>
          </cell>
          <cell r="F8582" t="str">
            <v>PCS</v>
          </cell>
        </row>
        <row r="8583">
          <cell r="C8583" t="str">
            <v>BZ02V0004R0</v>
          </cell>
          <cell r="D8583" t="str">
            <v>SHD8纸箱</v>
          </cell>
          <cell r="E8583" t="str">
            <v>413L*223W*85H</v>
          </cell>
          <cell r="F8583" t="str">
            <v>PCS</v>
          </cell>
        </row>
        <row r="8584">
          <cell r="C8584" t="str">
            <v>BZ12V0032R0</v>
          </cell>
          <cell r="D8584" t="str">
            <v>ACC-PSU5V5</v>
          </cell>
          <cell r="E8584" t="str">
            <v>(BI07-050100-I)D007050100000G-A 5V 1A Output 2.5mm外直径</v>
          </cell>
          <cell r="F8584" t="str">
            <v>PCS</v>
          </cell>
        </row>
        <row r="8585">
          <cell r="C8585" t="str">
            <v>BZ03V0057R0</v>
          </cell>
          <cell r="D8585" t="str">
            <v>SUH2珍珠棉</v>
          </cell>
          <cell r="E8585" t="str">
            <v>底（170*105*95mm)+盖（170*105*10mm）套</v>
          </cell>
          <cell r="F8585" t="str">
            <v>套</v>
          </cell>
        </row>
        <row r="8586">
          <cell r="C8586" t="str">
            <v>BZ03V0057R1</v>
          </cell>
          <cell r="D8586" t="str">
            <v>SUH2珍珠棉</v>
          </cell>
          <cell r="E8586" t="str">
            <v>底（170*105*95mm)+盖（170*105*10mm）套</v>
          </cell>
          <cell r="F8586" t="str">
            <v>套</v>
          </cell>
        </row>
        <row r="8587">
          <cell r="C8587" t="str">
            <v>BZ02V0049R0</v>
          </cell>
          <cell r="D8587" t="str">
            <v>SUH2纸箱</v>
          </cell>
          <cell r="E8587" t="str">
            <v>内尺寸：170L*105W*105H K=3K黄皮纸</v>
          </cell>
          <cell r="F8587" t="str">
            <v>PCS</v>
          </cell>
        </row>
        <row r="8588">
          <cell r="C8588" t="str">
            <v>BZ02V0049R1</v>
          </cell>
          <cell r="D8588" t="str">
            <v>SUH2纸箱</v>
          </cell>
          <cell r="E8588" t="str">
            <v>内尺寸：170L*105W*112H K=3K黄皮纸</v>
          </cell>
          <cell r="F8588" t="str">
            <v>PCS</v>
          </cell>
        </row>
        <row r="8589">
          <cell r="C8589" t="str">
            <v>FL09V0044R0</v>
          </cell>
          <cell r="D8589" t="str">
            <v>HD-07HPS 产品贴纸</v>
          </cell>
          <cell r="E8589" t="str">
            <v>60*40mm 哑银不干胶</v>
          </cell>
          <cell r="F8589" t="str">
            <v>张</v>
          </cell>
        </row>
        <row r="8590">
          <cell r="C8590" t="str">
            <v>FL09V0043R0</v>
          </cell>
          <cell r="D8590" t="str">
            <v>HD-07HPS 纸盒贴纸</v>
          </cell>
          <cell r="E8590" t="str">
            <v>97*138mm 哑银不干胶（SUH4T)</v>
          </cell>
          <cell r="F8590" t="str">
            <v>张</v>
          </cell>
        </row>
        <row r="8591">
          <cell r="C8591" t="str">
            <v>BZ03V0059R0</v>
          </cell>
          <cell r="D8591" t="str">
            <v>SUH4珍珠棉</v>
          </cell>
          <cell r="E8591" t="str">
            <v>底（170*105*95mm)+盖（170*105*10mm）套</v>
          </cell>
          <cell r="F8591" t="str">
            <v>套</v>
          </cell>
        </row>
        <row r="8592">
          <cell r="C8592" t="str">
            <v>BZ03V0059R1</v>
          </cell>
          <cell r="D8592" t="str">
            <v>SUH4珍珠棉</v>
          </cell>
          <cell r="E8592" t="str">
            <v>底（170*105*95mm)+盖（170*105*10mm）套</v>
          </cell>
          <cell r="F8592" t="str">
            <v>套</v>
          </cell>
        </row>
        <row r="8593">
          <cell r="C8593" t="str">
            <v>WJ01V0051R0U07</v>
          </cell>
          <cell r="D8593" t="str">
            <v>AT-DRC444前板</v>
          </cell>
          <cell r="E8593" t="str">
            <v>铝 外表面喷黑色细砂粉 丝印</v>
          </cell>
          <cell r="F8593" t="str">
            <v>PCS</v>
          </cell>
        </row>
        <row r="8594">
          <cell r="C8594" t="str">
            <v>WJ01V0052R0</v>
          </cell>
          <cell r="D8594" t="str">
            <v>AT-HD-V1616M前板</v>
          </cell>
          <cell r="F8594" t="str">
            <v>PCS</v>
          </cell>
        </row>
        <row r="8595">
          <cell r="C8595" t="str">
            <v>WJ01V0053R0</v>
          </cell>
          <cell r="D8595" t="str">
            <v>AT-HDDVI1616-AM前板</v>
          </cell>
          <cell r="F8595" t="str">
            <v>PCS</v>
          </cell>
        </row>
        <row r="8596">
          <cell r="C8596" t="str">
            <v>WJ04V0058R0</v>
          </cell>
          <cell r="D8596" t="str">
            <v>AT-HDDVI1616-AM后板</v>
          </cell>
          <cell r="F8596" t="str">
            <v>PCS</v>
          </cell>
        </row>
        <row r="8597">
          <cell r="C8597" t="str">
            <v>WJ01V0050R0U07</v>
          </cell>
          <cell r="D8597" t="str">
            <v>AT-PA100-G2前板</v>
          </cell>
          <cell r="E8597" t="str">
            <v>喷黑色细砂粉+丝印</v>
          </cell>
          <cell r="F8597" t="str">
            <v>PCS</v>
          </cell>
        </row>
        <row r="8598">
          <cell r="C8598" t="str">
            <v>WJ03V0010R0U07</v>
          </cell>
          <cell r="D8598" t="str">
            <v>AT-PA100-G2盖板</v>
          </cell>
          <cell r="E8598" t="str">
            <v>喷黑色细砂粉+丝印</v>
          </cell>
          <cell r="F8598" t="str">
            <v>PCS</v>
          </cell>
        </row>
        <row r="8599">
          <cell r="C8599" t="str">
            <v>WJ04V0055R0U07</v>
          </cell>
          <cell r="D8599" t="str">
            <v>AT-PA100-G2后板</v>
          </cell>
          <cell r="E8599" t="str">
            <v>喷黑色细砂粉+丝印</v>
          </cell>
          <cell r="F8599" t="str">
            <v>PCS</v>
          </cell>
        </row>
        <row r="8600">
          <cell r="C8600" t="str">
            <v>WJ03V0078R0E01</v>
          </cell>
          <cell r="D8600" t="str">
            <v>CAT-RE中继器盖板</v>
          </cell>
          <cell r="E8600" t="str">
            <v>外表面喷黑色细砂粉 L80mm*W78mm</v>
          </cell>
          <cell r="F8600" t="str">
            <v>PCS</v>
          </cell>
        </row>
        <row r="8601">
          <cell r="C8601" t="str">
            <v>WJ03V0078R0E00</v>
          </cell>
          <cell r="D8601" t="str">
            <v>CAT-RE中继器盖板</v>
          </cell>
          <cell r="E8601" t="str">
            <v>外表面喷黑色细砂粉 L80mm*W78mm</v>
          </cell>
          <cell r="F8601" t="str">
            <v>PCS</v>
          </cell>
        </row>
        <row r="8602">
          <cell r="C8602" t="str">
            <v>WJ01V0032R1U10</v>
          </cell>
          <cell r="D8602" t="str">
            <v>TPHD402R前板</v>
          </cell>
          <cell r="E8602" t="str">
            <v>外表面喷沙氧化处理（黑色）L106mm*W28mm*H6mm</v>
          </cell>
          <cell r="F8602" t="str">
            <v>PCS</v>
          </cell>
        </row>
        <row r="8603">
          <cell r="C8603" t="str">
            <v>WJ04V0087R0U10</v>
          </cell>
          <cell r="D8603" t="str">
            <v>TPHD402PR后板</v>
          </cell>
          <cell r="E8603" t="str">
            <v>表面喷沙氧化处理（黑色）L106*W28*T6mm</v>
          </cell>
          <cell r="F8603" t="str">
            <v>PCS</v>
          </cell>
        </row>
        <row r="8604">
          <cell r="C8604" t="str">
            <v>WJ01V0042R1U10</v>
          </cell>
          <cell r="D8604" t="str">
            <v>TPHD402T前板</v>
          </cell>
          <cell r="E8604" t="str">
            <v>铝型材 外表面喷沙氧化处理（黑色）L106mm*W28mm*H6mm</v>
          </cell>
          <cell r="F8604" t="str">
            <v>PCS</v>
          </cell>
        </row>
        <row r="8605">
          <cell r="C8605" t="str">
            <v>WJ03V0074R0U10</v>
          </cell>
          <cell r="D8605" t="str">
            <v>TPHD402PT盖板</v>
          </cell>
          <cell r="E8605" t="str">
            <v>铝板 外表面喷沙氧化处理（黑色）L106mm*W71mm*T2.5mm</v>
          </cell>
          <cell r="F8605" t="str">
            <v>PCS</v>
          </cell>
        </row>
        <row r="8606">
          <cell r="C8606" t="str">
            <v>WJ04V0088R0U10</v>
          </cell>
          <cell r="D8606" t="str">
            <v>TPHD402PT后板</v>
          </cell>
          <cell r="E8606" t="str">
            <v>铝型材 外表面喷沙氧化处理（黑色）L106mm*W28mm*H6mm</v>
          </cell>
          <cell r="F8606" t="str">
            <v>PCS</v>
          </cell>
        </row>
        <row r="8607">
          <cell r="C8607" t="str">
            <v>WJ01V0118R0U10</v>
          </cell>
          <cell r="D8607" t="str">
            <v>CM-MT4410-BT-70前板</v>
          </cell>
          <cell r="E8607" t="str">
            <v>表面黑色拉丝氧化处理 L436.4*W44mm 镭雕铝本色</v>
          </cell>
          <cell r="F8607" t="str">
            <v>PCS</v>
          </cell>
        </row>
        <row r="8608">
          <cell r="C8608" t="str">
            <v>WJ04V0084R1U10</v>
          </cell>
          <cell r="D8608" t="str">
            <v>CM-MT4410-BT-70后板</v>
          </cell>
          <cell r="E8608" t="str">
            <v>表面喷细砂黑色氧化处理 L436.4*W44*T2.5mm</v>
          </cell>
          <cell r="F8608" t="str">
            <v>PCS</v>
          </cell>
        </row>
        <row r="8609">
          <cell r="C8609" t="str">
            <v>WJ01V0047R1U10</v>
          </cell>
          <cell r="D8609" t="str">
            <v>MHD44前板</v>
          </cell>
          <cell r="E8609" t="str">
            <v>铝 外表面喷黑色细砂粉 丝印</v>
          </cell>
          <cell r="F8609" t="str">
            <v>PCS</v>
          </cell>
        </row>
        <row r="8610">
          <cell r="C8610" t="str">
            <v>WJ04V0052R0U10</v>
          </cell>
          <cell r="D8610" t="str">
            <v>MHD44后板</v>
          </cell>
          <cell r="E8610" t="str">
            <v>铝 外表面喷黑色细砂粉 丝印</v>
          </cell>
          <cell r="F8610" t="str">
            <v>PCS</v>
          </cell>
        </row>
        <row r="8611">
          <cell r="C8611" t="str">
            <v>WJ01V0119R0U10</v>
          </cell>
          <cell r="D8611" t="str">
            <v>CM-MT8810-HD前板</v>
          </cell>
          <cell r="E8611" t="str">
            <v>外表面拉丝黑色氧化处理 L482.6mm*W88.4mm*T3mm 镭雕铝本色</v>
          </cell>
          <cell r="F8611" t="str">
            <v>PCS</v>
          </cell>
        </row>
        <row r="8612">
          <cell r="C8612" t="str">
            <v>WJ04V0008R3U10</v>
          </cell>
          <cell r="D8612" t="str">
            <v>CM-MT8810-HD后板</v>
          </cell>
          <cell r="E8612" t="str">
            <v>外表面喷砂黑色氧化处理 L431mm*W84.4mm*T3mm*H13mm</v>
          </cell>
          <cell r="F8612" t="str">
            <v>PCS</v>
          </cell>
        </row>
        <row r="8613">
          <cell r="C8613" t="str">
            <v>WJ01V0023R0U10</v>
          </cell>
          <cell r="D8613" t="str">
            <v>SHD2前板</v>
          </cell>
          <cell r="E8613" t="str">
            <v>铝 表面喷砂氧化处理（黑色） 丝印</v>
          </cell>
          <cell r="F8613" t="str">
            <v>PCS</v>
          </cell>
        </row>
        <row r="8614">
          <cell r="C8614" t="str">
            <v>WJ03V0019R1U10</v>
          </cell>
          <cell r="D8614" t="str">
            <v>SHD2盖板</v>
          </cell>
          <cell r="E8614" t="str">
            <v>铝 表面喷砂氧化处理（黑色） 丝印</v>
          </cell>
          <cell r="F8614" t="str">
            <v>PCS</v>
          </cell>
        </row>
        <row r="8615">
          <cell r="C8615" t="str">
            <v>WJ04V0024R0U10</v>
          </cell>
          <cell r="D8615" t="str">
            <v>SHD2后板</v>
          </cell>
          <cell r="E8615" t="str">
            <v>铝 表面喷砂氧化处理（黑色） 丝印</v>
          </cell>
          <cell r="F8615" t="str">
            <v>PCS</v>
          </cell>
        </row>
        <row r="8616">
          <cell r="C8616" t="str">
            <v>WJ01V0055R0</v>
          </cell>
          <cell r="D8616" t="str">
            <v>(DIGI-VGASD2-R)前板</v>
          </cell>
          <cell r="E8616" t="str">
            <v>铝 表面喷油处理（黑色） 丝印</v>
          </cell>
          <cell r="F8616" t="str">
            <v>PCS</v>
          </cell>
        </row>
        <row r="8617">
          <cell r="C8617" t="str">
            <v>WJ02V0051R0</v>
          </cell>
          <cell r="D8617" t="str">
            <v>(DIGI-VGASD2-R)底板</v>
          </cell>
          <cell r="E8617" t="str">
            <v>铝 表面喷油处理（黑色） 丝印</v>
          </cell>
          <cell r="F8617" t="str">
            <v>PCS</v>
          </cell>
        </row>
        <row r="8618">
          <cell r="C8618" t="str">
            <v>WJ03V0046R0</v>
          </cell>
          <cell r="D8618" t="str">
            <v>(DIGI-VGASD2-R)盖板</v>
          </cell>
          <cell r="E8618" t="str">
            <v>铝 表面喷油处理（黑色） 丝印</v>
          </cell>
          <cell r="F8618" t="str">
            <v>PCS</v>
          </cell>
        </row>
        <row r="8619">
          <cell r="C8619" t="str">
            <v>WJ01V0055R1U04</v>
          </cell>
          <cell r="D8619" t="str">
            <v>(DIGI-VGASD2-R)前板</v>
          </cell>
          <cell r="E8619" t="str">
            <v>5052 铝板 表面喷黑色平光粉 L134.7mm*W28.4mm*T1.5mm</v>
          </cell>
          <cell r="F8619" t="str">
            <v>PCS</v>
          </cell>
        </row>
        <row r="8620">
          <cell r="C8620" t="str">
            <v>WJ02V0051R1U04</v>
          </cell>
          <cell r="D8620" t="str">
            <v>(DIGI-VGASD2-R)底板</v>
          </cell>
          <cell r="E8620" t="str">
            <v>5052 铝板 表面喷黑色平光粉 L134.7mm*W82.5mm*T1.5mm</v>
          </cell>
          <cell r="F8620" t="str">
            <v>PCS</v>
          </cell>
        </row>
        <row r="8621">
          <cell r="C8621" t="str">
            <v>WJ03V0046R1U04</v>
          </cell>
          <cell r="D8621" t="str">
            <v>DIGI-VGASD2-R盖板</v>
          </cell>
          <cell r="E8621" t="str">
            <v>5052 铝板 表面喷黑色平光粉 L161.45*W84mm*T1.5mm</v>
          </cell>
          <cell r="F8621" t="str">
            <v>PCS</v>
          </cell>
        </row>
        <row r="8622">
          <cell r="C8622" t="str">
            <v>WJ01V0055R2U04</v>
          </cell>
          <cell r="D8622" t="str">
            <v>(DIGI-VGASD2-R)前板</v>
          </cell>
          <cell r="E8622" t="str">
            <v>表面喷黑色平光油L134.7mm*W28.4mm*T1.5mm</v>
          </cell>
          <cell r="F8622" t="str">
            <v>PCS</v>
          </cell>
        </row>
        <row r="8623">
          <cell r="C8623" t="str">
            <v>WJ02V0051R2U04</v>
          </cell>
          <cell r="D8623" t="str">
            <v>(DIGI-VGASD2-R)底板</v>
          </cell>
          <cell r="E8623" t="str">
            <v>表面喷黑色平光油L134.7mm*W82.5mm*T1.5mm</v>
          </cell>
          <cell r="F8623" t="str">
            <v>PCS</v>
          </cell>
        </row>
        <row r="8624">
          <cell r="C8624" t="str">
            <v>WJ03V0046R2U04</v>
          </cell>
          <cell r="D8624" t="str">
            <v>DIGI-VGASD2-R盖板</v>
          </cell>
          <cell r="E8624" t="str">
            <v>表面喷黑色平光油 L149.7*W84mm*T1.5mm</v>
          </cell>
          <cell r="F8624" t="str">
            <v>PCS</v>
          </cell>
        </row>
        <row r="8625">
          <cell r="C8625" t="str">
            <v>WJ01V0056R0</v>
          </cell>
          <cell r="D8625" t="str">
            <v>(DIGI-VGASD2-S)前板</v>
          </cell>
          <cell r="E8625" t="str">
            <v>铝 表面喷油处理（黑色） 丝印</v>
          </cell>
          <cell r="F8625" t="str">
            <v>PCS</v>
          </cell>
        </row>
        <row r="8626">
          <cell r="C8626" t="str">
            <v>WJ02V0052R0</v>
          </cell>
          <cell r="D8626" t="str">
            <v>(DIGI-VGASD2-S)底板</v>
          </cell>
          <cell r="E8626" t="str">
            <v>铝 表面喷油处理（黑色） 丝印</v>
          </cell>
          <cell r="F8626" t="str">
            <v>PCS</v>
          </cell>
        </row>
        <row r="8627">
          <cell r="C8627" t="str">
            <v>WJ03V0047R0</v>
          </cell>
          <cell r="D8627" t="str">
            <v>(DIGI-VGASD2-S)盖板</v>
          </cell>
          <cell r="E8627" t="str">
            <v>铝 表面喷油处理（黑色） 丝印</v>
          </cell>
          <cell r="F8627" t="str">
            <v>PCS</v>
          </cell>
        </row>
        <row r="8628">
          <cell r="C8628" t="str">
            <v>WJ01V0056R2U04</v>
          </cell>
          <cell r="D8628" t="str">
            <v>(DIGI-VGASD2-S)前板</v>
          </cell>
          <cell r="E8628" t="str">
            <v>表面喷黑色平光油 L134.7mm*W28.4mm*T1.5mm</v>
          </cell>
          <cell r="F8628" t="str">
            <v>PCS</v>
          </cell>
        </row>
        <row r="8629">
          <cell r="C8629" t="str">
            <v>WJ02V0052R2U04</v>
          </cell>
          <cell r="D8629" t="str">
            <v>(DIGI-VGASD2-S)底板</v>
          </cell>
          <cell r="E8629" t="str">
            <v>表面喷黑色平光油 L134.7mm*W82.5mm*T1.5mm</v>
          </cell>
          <cell r="F8629" t="str">
            <v>PCS</v>
          </cell>
        </row>
        <row r="8630">
          <cell r="C8630" t="str">
            <v>WJ03V0047R2U04</v>
          </cell>
          <cell r="D8630" t="str">
            <v>DIGI-VGASD2-S盖板</v>
          </cell>
          <cell r="E8630" t="str">
            <v>表面喷黑色平光油 L149.7*W84*T1.5MM</v>
          </cell>
          <cell r="F8630" t="str">
            <v>PCS</v>
          </cell>
        </row>
        <row r="8631">
          <cell r="C8631" t="str">
            <v>WJ01V0117R0U04</v>
          </cell>
          <cell r="D8631" t="str">
            <v>FLX-44前板</v>
          </cell>
          <cell r="E8631" t="str">
            <v>表面喷细砂黑色氧化处理 L436.4*W44*T4mm</v>
          </cell>
          <cell r="F8631" t="str">
            <v>PCS</v>
          </cell>
        </row>
        <row r="8632">
          <cell r="C8632" t="str">
            <v>WJ04V0094R0U04</v>
          </cell>
          <cell r="D8632" t="str">
            <v>FLX-44后板</v>
          </cell>
          <cell r="E8632" t="str">
            <v>表面喷细砂黑色氧化处理 L436.4*W44*T2.5mm</v>
          </cell>
          <cell r="F8632" t="str">
            <v>PCS</v>
          </cell>
        </row>
        <row r="8633">
          <cell r="C8633" t="str">
            <v>WJ01V0048R2U09</v>
          </cell>
          <cell r="D8633" t="str">
            <v>MHD3232前板</v>
          </cell>
          <cell r="E8633" t="str">
            <v>黑色</v>
          </cell>
          <cell r="F8633" t="str">
            <v>PCS</v>
          </cell>
        </row>
        <row r="8634">
          <cell r="C8634" t="str">
            <v>WJ04V0053R2U09</v>
          </cell>
          <cell r="D8634" t="str">
            <v>MHD3232后板</v>
          </cell>
          <cell r="E8634" t="str">
            <v>铝板 表面喷黑色细砂粉 L432.6mm*W217.5mm*T3mm</v>
          </cell>
          <cell r="F8634" t="str">
            <v>PCS</v>
          </cell>
        </row>
        <row r="8635">
          <cell r="C8635" t="str">
            <v>WJ05V0035R1U04</v>
          </cell>
          <cell r="D8635" t="str">
            <v>FLX-BO4A 插板</v>
          </cell>
          <cell r="E8635" t="str">
            <v>表面喷黑色细沙粉194.93mm*25.2mm</v>
          </cell>
          <cell r="F8635" t="str">
            <v>PCS</v>
          </cell>
        </row>
        <row r="8636">
          <cell r="C8636" t="str">
            <v>WJ05V0032R1U04</v>
          </cell>
          <cell r="D8636" t="str">
            <v>FLX-HI4A 插板</v>
          </cell>
          <cell r="E8636" t="str">
            <v>表面喷黑色细沙粉194.94mm*25.2mm</v>
          </cell>
          <cell r="F8636" t="str">
            <v>PCS</v>
          </cell>
        </row>
        <row r="8637">
          <cell r="C8637" t="str">
            <v>WJ05V0033R1U04</v>
          </cell>
          <cell r="D8637" t="str">
            <v>FLX-HO4A 插板</v>
          </cell>
          <cell r="E8637" t="str">
            <v>表面喷黑色细沙粉194.93mm*25.2mm</v>
          </cell>
          <cell r="F8637" t="str">
            <v>PCS</v>
          </cell>
        </row>
        <row r="8638">
          <cell r="C8638" t="str">
            <v>WJ01V0059R0</v>
          </cell>
          <cell r="D8638" t="str">
            <v>SC-PRE-9A前板</v>
          </cell>
          <cell r="E8638" t="str">
            <v>铝 外表面喷黑色细砂粉 丝印</v>
          </cell>
          <cell r="F8638" t="str">
            <v>PCS</v>
          </cell>
        </row>
        <row r="8639">
          <cell r="C8639" t="str">
            <v>WJ04V0061R0</v>
          </cell>
          <cell r="D8639" t="str">
            <v>SC-PRE-9A后板</v>
          </cell>
          <cell r="E8639" t="str">
            <v>铝 外表面喷黑色细砂粉 丝印</v>
          </cell>
          <cell r="F8639" t="str">
            <v>PCS</v>
          </cell>
        </row>
        <row r="8640">
          <cell r="C8640" t="str">
            <v>WJ01V0036R2U10</v>
          </cell>
          <cell r="D8640" t="str">
            <v>WHD4前板</v>
          </cell>
          <cell r="E8640" t="str">
            <v>表面喷砂黑色氧化处理 L153*W28mm</v>
          </cell>
          <cell r="F8640" t="str">
            <v>PCS</v>
          </cell>
        </row>
        <row r="8641">
          <cell r="C8641" t="str">
            <v>WJ03V0032R3U10</v>
          </cell>
          <cell r="D8641" t="str">
            <v>WHD4盖板</v>
          </cell>
          <cell r="E8641" t="str">
            <v>表面喷砂黑色氧化处理 L153*W76*T2.5mm</v>
          </cell>
          <cell r="F8641" t="str">
            <v>PCS</v>
          </cell>
        </row>
        <row r="8642">
          <cell r="C8642" t="str">
            <v>WJ04V0039R1U10</v>
          </cell>
          <cell r="D8642" t="str">
            <v>WHD4后板</v>
          </cell>
          <cell r="E8642" t="str">
            <v>表面喷砂黑色氧化处理 L153*W28mm</v>
          </cell>
          <cell r="F8642" t="str">
            <v>PCS</v>
          </cell>
        </row>
        <row r="8643">
          <cell r="C8643" t="str">
            <v>WJ04V0051R0U02</v>
          </cell>
          <cell r="D8643" t="str">
            <v>VSC-101后板</v>
          </cell>
          <cell r="E8643" t="str">
            <v>表面喷黑色细砂粉</v>
          </cell>
          <cell r="F8643" t="str">
            <v>PCS</v>
          </cell>
        </row>
        <row r="8644">
          <cell r="C8644" t="str">
            <v>WJ04V0050R0U02</v>
          </cell>
          <cell r="D8644" t="str">
            <v>VSC-101tn后板</v>
          </cell>
          <cell r="E8644" t="str">
            <v>表面喷黑色细砂粉 L434.5*W44mm</v>
          </cell>
          <cell r="F8644" t="str">
            <v>PCS</v>
          </cell>
        </row>
        <row r="8645">
          <cell r="C8645" t="str">
            <v>WJ04V0050R1U02</v>
          </cell>
          <cell r="D8645" t="str">
            <v>VSC-101tn后板</v>
          </cell>
          <cell r="E8645" t="str">
            <v>表面喷黑色细砂粉 L434.5*W44mm</v>
          </cell>
          <cell r="F8645" t="str">
            <v>PCS</v>
          </cell>
        </row>
        <row r="8646">
          <cell r="C8646" t="str">
            <v>WJ03V0035R2E01</v>
          </cell>
          <cell r="D8646" t="str">
            <v>WP8-B面板</v>
          </cell>
          <cell r="E8646" t="str">
            <v>表面拉丝黑色氧化处理 L114.3*W69.85mm</v>
          </cell>
          <cell r="F8646" t="str">
            <v>PCS</v>
          </cell>
        </row>
        <row r="8647">
          <cell r="C8647" t="str">
            <v>WJ03V0035R2E00</v>
          </cell>
          <cell r="D8647" t="str">
            <v>WP8-B面板</v>
          </cell>
          <cell r="E8647" t="str">
            <v>表面拉丝黑色氧化处理 L114.3*W69.85mm</v>
          </cell>
          <cell r="F8647" t="str">
            <v>PCS</v>
          </cell>
        </row>
        <row r="8648">
          <cell r="C8648" t="str">
            <v>WJ03V0072R1E01</v>
          </cell>
          <cell r="D8648" t="str">
            <v>WP8-S面板</v>
          </cell>
          <cell r="E8648" t="str">
            <v>表面拉丝铝本色氧化处理 L114.3*W69.85mm</v>
          </cell>
          <cell r="F8648" t="str">
            <v>PCS</v>
          </cell>
        </row>
        <row r="8649">
          <cell r="C8649" t="str">
            <v>WJ03V0072R1E00</v>
          </cell>
          <cell r="D8649" t="str">
            <v>WP8-S面板</v>
          </cell>
          <cell r="E8649" t="str">
            <v>表面拉丝铝本色氧化处理 L114.3*W69.85mm</v>
          </cell>
          <cell r="F8649" t="str">
            <v>PCS</v>
          </cell>
        </row>
        <row r="8650">
          <cell r="C8650" t="str">
            <v>WJ05V0008R3E00</v>
          </cell>
          <cell r="D8650" t="str">
            <v>4ITPHD 插板</v>
          </cell>
          <cell r="E8650" t="str">
            <v>表面喷黑色细沙粉194.94mm*25.2mm</v>
          </cell>
          <cell r="F8650" t="str">
            <v>PCS</v>
          </cell>
        </row>
        <row r="8651">
          <cell r="C8651" t="str">
            <v>WJ05V0031R1E00</v>
          </cell>
          <cell r="D8651" t="str">
            <v>4OFO 插板</v>
          </cell>
          <cell r="E8651" t="str">
            <v>表面喷黑色细砂粉 L194.93*W25.2mm</v>
          </cell>
          <cell r="F8651" t="str">
            <v>PCS</v>
          </cell>
        </row>
        <row r="8652">
          <cell r="C8652" t="str">
            <v>WJ05V0009R3E00</v>
          </cell>
          <cell r="D8652" t="str">
            <v>TP OUT 插板</v>
          </cell>
          <cell r="E8652" t="str">
            <v>表面喷黑色细沙粉L194.93mm*25.2mm</v>
          </cell>
          <cell r="F8652" t="str">
            <v>PCS</v>
          </cell>
        </row>
        <row r="8653">
          <cell r="C8653" t="str">
            <v>WJ01V0066R0E00</v>
          </cell>
          <cell r="D8653" t="str">
            <v>CHA2前板</v>
          </cell>
          <cell r="E8653" t="str">
            <v>铝 表面喷砂氧化处理（黑色） 丝印</v>
          </cell>
          <cell r="F8653" t="str">
            <v>PCS</v>
          </cell>
        </row>
        <row r="8654">
          <cell r="C8654" t="str">
            <v>WJ03V0056R0E00</v>
          </cell>
          <cell r="D8654" t="str">
            <v>CHA2盖板</v>
          </cell>
          <cell r="E8654" t="str">
            <v>铝 表面喷砂氧化处理（黑色） 丝印</v>
          </cell>
          <cell r="F8654" t="str">
            <v>PCS</v>
          </cell>
        </row>
        <row r="8655">
          <cell r="C8655" t="str">
            <v>WJ03V0056R0E01</v>
          </cell>
          <cell r="D8655" t="str">
            <v>CHA2盖板</v>
          </cell>
          <cell r="E8655" t="str">
            <v>铝 表面喷砂氧化处理（黑色） 丝印</v>
          </cell>
          <cell r="F8655" t="str">
            <v>PCS</v>
          </cell>
        </row>
        <row r="8656">
          <cell r="C8656" t="str">
            <v>WJ04V0067R0E00</v>
          </cell>
          <cell r="D8656" t="str">
            <v>CHA2后板</v>
          </cell>
          <cell r="E8656" t="str">
            <v>铝 表面喷砂氧化处理（黑色） 丝印</v>
          </cell>
          <cell r="F8656" t="str">
            <v>PCS</v>
          </cell>
        </row>
        <row r="8657">
          <cell r="C8657" t="str">
            <v>WJ01V0063R0</v>
          </cell>
          <cell r="D8657" t="str">
            <v>CSH2前板</v>
          </cell>
          <cell r="F8657" t="str">
            <v>PCS</v>
          </cell>
        </row>
        <row r="8658">
          <cell r="C8658" t="str">
            <v>WJ03V0052R0E00</v>
          </cell>
          <cell r="D8658" t="str">
            <v>CSH2盖板</v>
          </cell>
          <cell r="F8658" t="str">
            <v>PCS</v>
          </cell>
        </row>
        <row r="8659">
          <cell r="C8659" t="str">
            <v>WJ03V0052R0E01</v>
          </cell>
          <cell r="D8659" t="str">
            <v>CSH2盖板</v>
          </cell>
          <cell r="F8659" t="str">
            <v>PCS</v>
          </cell>
        </row>
        <row r="8660">
          <cell r="C8660" t="str">
            <v>WJ04V0064R0E00</v>
          </cell>
          <cell r="D8660" t="str">
            <v>CSH2后板</v>
          </cell>
          <cell r="F8660" t="str">
            <v>PCS</v>
          </cell>
        </row>
        <row r="8661">
          <cell r="C8661" t="str">
            <v>WJ03V0018R0U13</v>
          </cell>
          <cell r="D8661" t="str">
            <v>SDV8盖板</v>
          </cell>
          <cell r="F8661" t="str">
            <v>PCS</v>
          </cell>
        </row>
        <row r="8662">
          <cell r="C8662" t="str">
            <v>WJ01V0064R0E00</v>
          </cell>
          <cell r="D8662" t="str">
            <v>FODV300R前板</v>
          </cell>
          <cell r="E8662" t="str">
            <v>铝 表面喷黑色细砂粉 L106mm*W28mm*H6mm</v>
          </cell>
          <cell r="F8662" t="str">
            <v>PCS</v>
          </cell>
        </row>
        <row r="8663">
          <cell r="C8663" t="str">
            <v>WJ03V0053R0E00</v>
          </cell>
          <cell r="D8663" t="str">
            <v>FODV300R盖板</v>
          </cell>
          <cell r="E8663" t="str">
            <v>2.5mm铝板 表面喷黑色细砂粉L106mm*W71mm*T2.5mm</v>
          </cell>
          <cell r="F8663" t="str">
            <v>PCS</v>
          </cell>
        </row>
        <row r="8664">
          <cell r="C8664" t="str">
            <v>WJ03V0053R0E01</v>
          </cell>
          <cell r="D8664" t="str">
            <v>FODV300R盖板</v>
          </cell>
          <cell r="E8664" t="str">
            <v>2.5mm铝板 表面喷黑色细砂粉L106mm*W71mm*T2.5mm</v>
          </cell>
          <cell r="F8664" t="str">
            <v>PCS</v>
          </cell>
        </row>
        <row r="8665">
          <cell r="C8665" t="str">
            <v>WJ04V0065R0E00</v>
          </cell>
          <cell r="D8665" t="str">
            <v>FODV300R后板</v>
          </cell>
          <cell r="E8665" t="str">
            <v>铝 表面喷黑色细砂粉 L106mm*W28mm*H6mm</v>
          </cell>
          <cell r="F8665" t="str">
            <v>PCS</v>
          </cell>
        </row>
        <row r="8666">
          <cell r="C8666" t="str">
            <v>WJ01V0065R0E00</v>
          </cell>
          <cell r="D8666" t="str">
            <v>FODV300T前板</v>
          </cell>
          <cell r="E8666" t="str">
            <v>铝 表面喷黑色细砂粉 L106mm*W28mm*H6mm</v>
          </cell>
          <cell r="F8666" t="str">
            <v>PCS</v>
          </cell>
        </row>
        <row r="8667">
          <cell r="C8667" t="str">
            <v>WJ03V0054R0E00</v>
          </cell>
          <cell r="D8667" t="str">
            <v>FODV300T盖板</v>
          </cell>
          <cell r="E8667" t="str">
            <v>2.5mm铝板 表面喷黑色细砂粉L106mm*W71mm*T2.5mm</v>
          </cell>
          <cell r="F8667" t="str">
            <v>PCS</v>
          </cell>
        </row>
        <row r="8668">
          <cell r="C8668" t="str">
            <v>WJ03V0054R0E01</v>
          </cell>
          <cell r="D8668" t="str">
            <v>FODV300T盖板</v>
          </cell>
          <cell r="E8668" t="str">
            <v>2.5mm铝板 表面喷黑色细砂粉L106mm*W71mm*T2.5mm</v>
          </cell>
          <cell r="F8668" t="str">
            <v>PCS</v>
          </cell>
        </row>
        <row r="8669">
          <cell r="C8669" t="str">
            <v>WJ04V0066R0E00</v>
          </cell>
          <cell r="D8669" t="str">
            <v>FODV300T后板</v>
          </cell>
          <cell r="E8669" t="str">
            <v>铝 表面喷黑色细砂粉 L106mm*W28mm*H6mm</v>
          </cell>
          <cell r="F8669" t="str">
            <v>PCS</v>
          </cell>
        </row>
        <row r="8670">
          <cell r="C8670" t="str">
            <v>WJ01V0003R0</v>
          </cell>
          <cell r="D8670" t="str">
            <v>MCV1616A前板</v>
          </cell>
          <cell r="E8670" t="str">
            <v>铝 外表面喷黑色细砂粉 丝印</v>
          </cell>
          <cell r="F8670" t="str">
            <v>PCS</v>
          </cell>
        </row>
        <row r="8671">
          <cell r="C8671" t="str">
            <v>WJ04V0003R0</v>
          </cell>
          <cell r="D8671" t="str">
            <v>MCV1616A后板</v>
          </cell>
          <cell r="E8671" t="str">
            <v>铝 外表面喷黑色细砂粉 丝印</v>
          </cell>
          <cell r="F8671" t="str">
            <v>PCS</v>
          </cell>
        </row>
        <row r="8672">
          <cell r="C8672" t="str">
            <v>WJ01V0004R0</v>
          </cell>
          <cell r="D8672" t="str">
            <v>MCV3232前板</v>
          </cell>
          <cell r="F8672" t="str">
            <v>PCS</v>
          </cell>
        </row>
        <row r="8673">
          <cell r="C8673" t="str">
            <v>WJ04V0004R0</v>
          </cell>
          <cell r="D8673" t="str">
            <v>MCV3232后板</v>
          </cell>
          <cell r="F8673" t="str">
            <v>PCS</v>
          </cell>
        </row>
        <row r="8674">
          <cell r="C8674" t="str">
            <v>WJ01V0004R3E00</v>
          </cell>
          <cell r="D8674" t="str">
            <v>MCV3232A前板</v>
          </cell>
          <cell r="E8674" t="str">
            <v>表面喷黑色细砂粉 L482.6*W177*T4mm</v>
          </cell>
          <cell r="F8674" t="str">
            <v>PCS</v>
          </cell>
        </row>
        <row r="8675">
          <cell r="C8675" t="str">
            <v>WJ04V0001R0</v>
          </cell>
          <cell r="D8675" t="str">
            <v>MCV44A后板</v>
          </cell>
          <cell r="F8675" t="str">
            <v>PCS</v>
          </cell>
        </row>
        <row r="8676">
          <cell r="C8676" t="str">
            <v>WJ01V0002R0E00</v>
          </cell>
          <cell r="D8676" t="str">
            <v>MCV88前板</v>
          </cell>
          <cell r="E8676" t="str">
            <v>外表面喷黑色细沙粉 L482.6*W44mm</v>
          </cell>
          <cell r="F8676" t="str">
            <v>PCS</v>
          </cell>
        </row>
        <row r="8677">
          <cell r="C8677" t="str">
            <v>WJ04V0002R0E00</v>
          </cell>
          <cell r="D8677" t="str">
            <v>MCV88后板</v>
          </cell>
          <cell r="E8677" t="str">
            <v>外表面喷黑色细沙粉 L437*W44mm</v>
          </cell>
          <cell r="F8677" t="str">
            <v>PCS</v>
          </cell>
        </row>
        <row r="8678">
          <cell r="C8678" t="str">
            <v>WJ01V0006R0</v>
          </cell>
          <cell r="D8678" t="str">
            <v>MDV1616前板</v>
          </cell>
          <cell r="F8678" t="str">
            <v>PCS</v>
          </cell>
        </row>
        <row r="8679">
          <cell r="C8679" t="str">
            <v>WJ04V0007R0</v>
          </cell>
          <cell r="D8679" t="str">
            <v>MDV1616后板</v>
          </cell>
          <cell r="F8679" t="str">
            <v>PCS</v>
          </cell>
        </row>
        <row r="8680">
          <cell r="C8680" t="str">
            <v>WJ04V0007R1E00</v>
          </cell>
          <cell r="D8680" t="str">
            <v>MDV1616A后板</v>
          </cell>
          <cell r="E8680" t="str">
            <v>黑色</v>
          </cell>
          <cell r="F8680" t="str">
            <v>PCS</v>
          </cell>
        </row>
        <row r="8681">
          <cell r="C8681" t="str">
            <v>WJ01V0049R0</v>
          </cell>
          <cell r="D8681" t="str">
            <v>MDV3232前板</v>
          </cell>
          <cell r="F8681" t="str">
            <v>PCS</v>
          </cell>
        </row>
        <row r="8682">
          <cell r="C8682" t="str">
            <v>WJ04V0054R1</v>
          </cell>
          <cell r="D8682" t="str">
            <v>MDV3232后板</v>
          </cell>
          <cell r="F8682" t="str">
            <v>PCS</v>
          </cell>
        </row>
        <row r="8683">
          <cell r="C8683" t="str">
            <v>WJ04V0054R2E00</v>
          </cell>
          <cell r="D8683" t="str">
            <v>MDV3232A后板</v>
          </cell>
          <cell r="E8683" t="str">
            <v>黑色</v>
          </cell>
          <cell r="F8683" t="str">
            <v>PCS</v>
          </cell>
        </row>
        <row r="8684">
          <cell r="C8684" t="str">
            <v>WJ04V0005R0E00</v>
          </cell>
          <cell r="D8684" t="str">
            <v>MDV44后板</v>
          </cell>
          <cell r="F8684" t="str">
            <v>PCS</v>
          </cell>
        </row>
        <row r="8685">
          <cell r="C8685" t="str">
            <v>WJ01V0005R0</v>
          </cell>
          <cell r="D8685" t="str">
            <v>2U前板MDV88</v>
          </cell>
          <cell r="F8685" t="str">
            <v>PCS</v>
          </cell>
        </row>
        <row r="8686">
          <cell r="C8686" t="str">
            <v>WJ04V0006R0</v>
          </cell>
          <cell r="D8686" t="str">
            <v>2U后板MDV88</v>
          </cell>
          <cell r="F8686" t="str">
            <v>PCS</v>
          </cell>
        </row>
        <row r="8687">
          <cell r="C8687" t="str">
            <v>WJ01V0008R0</v>
          </cell>
          <cell r="D8687" t="str">
            <v>前板</v>
          </cell>
          <cell r="F8687" t="str">
            <v>PCS</v>
          </cell>
        </row>
        <row r="8688">
          <cell r="C8688" t="str">
            <v>WJ04V0009R0</v>
          </cell>
          <cell r="D8688" t="str">
            <v>后板</v>
          </cell>
          <cell r="F8688" t="str">
            <v>PCS</v>
          </cell>
        </row>
        <row r="8689">
          <cell r="C8689" t="str">
            <v>WJ04V0009R1E00</v>
          </cell>
          <cell r="D8689" t="str">
            <v>MHD1616后板</v>
          </cell>
          <cell r="E8689" t="str">
            <v>铝板 黑色 L432.6mm*W128.5mm*T3mm</v>
          </cell>
          <cell r="F8689" t="str">
            <v>PCS</v>
          </cell>
        </row>
        <row r="8690">
          <cell r="C8690" t="str">
            <v>WJ01V0048R0</v>
          </cell>
          <cell r="D8690" t="str">
            <v>MHD3232前板</v>
          </cell>
          <cell r="F8690" t="str">
            <v>PCS</v>
          </cell>
        </row>
        <row r="8691">
          <cell r="C8691" t="str">
            <v>WJ04V0053R0</v>
          </cell>
          <cell r="D8691" t="str">
            <v>MHD3232后板</v>
          </cell>
          <cell r="F8691" t="str">
            <v>PCS</v>
          </cell>
        </row>
        <row r="8692">
          <cell r="C8692" t="str">
            <v>WJ04V0052R0E00</v>
          </cell>
          <cell r="D8692" t="str">
            <v>MHD44后板</v>
          </cell>
          <cell r="E8692" t="str">
            <v>铝 外表面喷黑色细砂粉 丝印</v>
          </cell>
          <cell r="F8692" t="str">
            <v>PCS</v>
          </cell>
        </row>
        <row r="8693">
          <cell r="C8693" t="str">
            <v>WJ01V0110R0C01</v>
          </cell>
          <cell r="D8693" t="str">
            <v>MHD44（福州）前板</v>
          </cell>
          <cell r="E8693" t="str">
            <v>铝型材 拉丝、导电氧化 L437mm*W44mm*H12.5mm</v>
          </cell>
          <cell r="F8693" t="str">
            <v>PCS</v>
          </cell>
        </row>
        <row r="8694">
          <cell r="C8694" t="str">
            <v>WJ01V0007R1</v>
          </cell>
          <cell r="D8694" t="str">
            <v>MHD88前板</v>
          </cell>
          <cell r="E8694" t="str">
            <v>铝 表面喷黑色细砂粉 丝印</v>
          </cell>
          <cell r="F8694" t="str">
            <v>PCS</v>
          </cell>
        </row>
        <row r="8695">
          <cell r="C8695" t="str">
            <v>WJ01V0007R2E00</v>
          </cell>
          <cell r="D8695" t="str">
            <v>MHD88前板</v>
          </cell>
          <cell r="E8695" t="str">
            <v>铝本色氧化（哑光）L482.6mm*W88.4mm*T3mm</v>
          </cell>
          <cell r="F8695" t="str">
            <v>PCS</v>
          </cell>
        </row>
        <row r="8696">
          <cell r="C8696" t="str">
            <v>WJ01V0007R0</v>
          </cell>
          <cell r="D8696" t="str">
            <v>MHD88前板</v>
          </cell>
          <cell r="F8696" t="str">
            <v>PCS</v>
          </cell>
        </row>
        <row r="8697">
          <cell r="C8697" t="str">
            <v>WJ04V0008R0</v>
          </cell>
          <cell r="D8697" t="str">
            <v>MHD88后板</v>
          </cell>
          <cell r="F8697" t="str">
            <v>PCS</v>
          </cell>
        </row>
        <row r="8698">
          <cell r="C8698" t="str">
            <v>WJ01V0116R0K01</v>
          </cell>
          <cell r="D8698" t="str">
            <v>MHDBT-44TP前板</v>
          </cell>
          <cell r="E8698" t="str">
            <v>表面喷细砂黑色氧化处理 L436.4mm*W44mm</v>
          </cell>
          <cell r="F8698" t="str">
            <v>PCS</v>
          </cell>
        </row>
        <row r="8699">
          <cell r="C8699" t="str">
            <v>WJ04V0084R1K01</v>
          </cell>
          <cell r="D8699" t="str">
            <v>MHD44TP后板</v>
          </cell>
          <cell r="E8699" t="str">
            <v>表面喷细砂黑色氧化处理L436.4mm*W44mm*T2.5mm</v>
          </cell>
          <cell r="F8699" t="str">
            <v>PCS</v>
          </cell>
        </row>
        <row r="8700">
          <cell r="C8700" t="str">
            <v>WJ01V0045R0</v>
          </cell>
          <cell r="D8700" t="str">
            <v>MMX1616前板</v>
          </cell>
          <cell r="E8700" t="str">
            <v>铝 外表面喷黑色细砂粉 丝印</v>
          </cell>
          <cell r="F8700" t="str">
            <v>PCS</v>
          </cell>
        </row>
        <row r="8701">
          <cell r="C8701" t="str">
            <v>WJ04V0048R1E00</v>
          </cell>
          <cell r="D8701" t="str">
            <v>MMX1616后板</v>
          </cell>
          <cell r="E8701" t="str">
            <v>铝 表面喷黑色细砂粉 丝印</v>
          </cell>
          <cell r="F8701" t="str">
            <v>PCS</v>
          </cell>
        </row>
        <row r="8702">
          <cell r="C8702" t="str">
            <v>WJ05V0004R0</v>
          </cell>
          <cell r="D8702" t="str">
            <v>挡板(DVI IN)</v>
          </cell>
          <cell r="E8702" t="str">
            <v>铝 表面喷黑色细砂粉 丝印</v>
          </cell>
          <cell r="F8702" t="str">
            <v>PCS</v>
          </cell>
        </row>
        <row r="8703">
          <cell r="C8703" t="str">
            <v>WJ05V0005R0</v>
          </cell>
          <cell r="D8703" t="str">
            <v>挡板(DVI OUT)</v>
          </cell>
          <cell r="E8703" t="str">
            <v>铝 表面喷黑色细砂粉 丝印</v>
          </cell>
          <cell r="F8703" t="str">
            <v>PCS</v>
          </cell>
        </row>
        <row r="8704">
          <cell r="C8704" t="str">
            <v>WJ05V0006R0</v>
          </cell>
          <cell r="D8704" t="str">
            <v>挡板(VGA IN)</v>
          </cell>
          <cell r="E8704" t="str">
            <v>铝 表面喷黑色细砂粉 丝印</v>
          </cell>
          <cell r="F8704" t="str">
            <v>PCS</v>
          </cell>
        </row>
        <row r="8705">
          <cell r="C8705" t="str">
            <v>WJ05V0007R0</v>
          </cell>
          <cell r="D8705" t="str">
            <v>挡板(VGA OUT)</v>
          </cell>
          <cell r="E8705" t="str">
            <v>铝 表面喷黑色细砂粉 丝印</v>
          </cell>
          <cell r="F8705" t="str">
            <v>PCS</v>
          </cell>
        </row>
        <row r="8706">
          <cell r="C8706" t="str">
            <v>WJ05V0008R0</v>
          </cell>
          <cell r="D8706" t="str">
            <v>挡板(TP IN)</v>
          </cell>
          <cell r="E8706" t="str">
            <v>铝 表面喷黑色细砂粉 丝印</v>
          </cell>
          <cell r="F8706" t="str">
            <v>PCS</v>
          </cell>
        </row>
        <row r="8707">
          <cell r="C8707" t="str">
            <v>WJ05V0009R0</v>
          </cell>
          <cell r="D8707" t="str">
            <v>挡板(TP OUT)</v>
          </cell>
          <cell r="E8707" t="str">
            <v>铝 表面喷黑色细砂粉 丝印</v>
          </cell>
          <cell r="F8707" t="str">
            <v>PCS</v>
          </cell>
        </row>
        <row r="8708">
          <cell r="C8708" t="str">
            <v>WJ05V0010R0</v>
          </cell>
          <cell r="D8708" t="str">
            <v>挡板(HDMI IN)</v>
          </cell>
          <cell r="E8708" t="str">
            <v>铝 表面喷黑色细砂粉 丝印</v>
          </cell>
          <cell r="F8708" t="str">
            <v>PCS</v>
          </cell>
        </row>
        <row r="8709">
          <cell r="C8709" t="str">
            <v>WJ05V0011R0</v>
          </cell>
          <cell r="D8709" t="str">
            <v>挡板(HDMI OUT)</v>
          </cell>
          <cell r="E8709" t="str">
            <v>铝 表面喷黑色细砂粉 丝印</v>
          </cell>
          <cell r="F8709" t="str">
            <v>PCS</v>
          </cell>
        </row>
        <row r="8710">
          <cell r="C8710" t="str">
            <v>WJ05V0012R0</v>
          </cell>
          <cell r="D8710" t="str">
            <v>挡板(SDI IN)</v>
          </cell>
          <cell r="E8710" t="str">
            <v>铝 表面喷黑色细砂粉 丝印</v>
          </cell>
          <cell r="F8710" t="str">
            <v>PCS</v>
          </cell>
        </row>
        <row r="8711">
          <cell r="C8711" t="str">
            <v>WJ05V0013R0</v>
          </cell>
          <cell r="D8711" t="str">
            <v>挡板(SDI OUT)</v>
          </cell>
          <cell r="E8711" t="str">
            <v>铝 表面喷黑色细砂粉 丝印</v>
          </cell>
          <cell r="F8711" t="str">
            <v>PCS</v>
          </cell>
        </row>
        <row r="8712">
          <cell r="C8712" t="str">
            <v>WJ05V0014R0</v>
          </cell>
          <cell r="D8712" t="str">
            <v>挡板(FIBER IN)</v>
          </cell>
          <cell r="E8712" t="str">
            <v>铝 表面喷黑色细砂粉 丝印</v>
          </cell>
          <cell r="F8712" t="str">
            <v>PCS</v>
          </cell>
        </row>
        <row r="8713">
          <cell r="C8713" t="str">
            <v>WJ05V0015R0</v>
          </cell>
          <cell r="D8713" t="str">
            <v>挡板(FIBER OUT)</v>
          </cell>
          <cell r="E8713" t="str">
            <v>铝 表面喷黑色细砂粉 丝印</v>
          </cell>
          <cell r="F8713" t="str">
            <v>PCS</v>
          </cell>
        </row>
        <row r="8714">
          <cell r="C8714" t="str">
            <v>WJ05V0018R0</v>
          </cell>
          <cell r="D8714" t="str">
            <v>挡板（单个HEMI OUT)</v>
          </cell>
          <cell r="E8714" t="str">
            <v>铝 表面喷黑色细砂粉 丝印</v>
          </cell>
          <cell r="F8714" t="str">
            <v>PCS</v>
          </cell>
        </row>
        <row r="8715">
          <cell r="C8715" t="str">
            <v>WJ01V0045R1</v>
          </cell>
          <cell r="D8715" t="str">
            <v>MMX1616前板</v>
          </cell>
          <cell r="E8715" t="str">
            <v>铝 外表面喷黑色细砂粉 丝印</v>
          </cell>
          <cell r="F8715" t="str">
            <v>PCS</v>
          </cell>
        </row>
        <row r="8716">
          <cell r="C8716" t="str">
            <v>WJ01V0046R0</v>
          </cell>
          <cell r="D8716" t="str">
            <v>MMX3232前板</v>
          </cell>
          <cell r="E8716" t="str">
            <v>铝 外表面喷黑色细砂粉 丝印</v>
          </cell>
          <cell r="F8716" t="str">
            <v>PCS</v>
          </cell>
        </row>
        <row r="8717">
          <cell r="C8717" t="str">
            <v>WJ04V0049R0E00</v>
          </cell>
          <cell r="D8717" t="str">
            <v>MMX3232后板</v>
          </cell>
          <cell r="E8717" t="str">
            <v>铝 表面喷黑色细砂粉 丝印</v>
          </cell>
          <cell r="F8717" t="str">
            <v>PCS</v>
          </cell>
        </row>
        <row r="8718">
          <cell r="C8718" t="str">
            <v>WJ01V0046R1</v>
          </cell>
          <cell r="D8718" t="str">
            <v>MMX3232前板</v>
          </cell>
          <cell r="E8718" t="str">
            <v>铝 外表面喷黑色细砂粉 丝印</v>
          </cell>
          <cell r="F8718" t="str">
            <v>PCS</v>
          </cell>
        </row>
        <row r="8719">
          <cell r="C8719" t="str">
            <v>WJ01V0073R0E00</v>
          </cell>
          <cell r="D8719" t="str">
            <v>MMX6464前板</v>
          </cell>
          <cell r="F8719" t="str">
            <v>PCS</v>
          </cell>
        </row>
        <row r="8720">
          <cell r="C8720" t="str">
            <v>WJ04V0073R0E00</v>
          </cell>
          <cell r="D8720" t="str">
            <v>MMX6464后板</v>
          </cell>
          <cell r="F8720" t="str">
            <v>PCS</v>
          </cell>
        </row>
        <row r="8721">
          <cell r="C8721" t="str">
            <v>WJ01V0044R0</v>
          </cell>
          <cell r="D8721" t="str">
            <v>MMX88前板</v>
          </cell>
          <cell r="E8721" t="str">
            <v>铝 外表面喷黑色细砂粉 丝印</v>
          </cell>
          <cell r="F8721" t="str">
            <v>PCS</v>
          </cell>
        </row>
        <row r="8722">
          <cell r="C8722" t="str">
            <v>WJ04V0047R0</v>
          </cell>
          <cell r="D8722" t="str">
            <v>MMX88后板</v>
          </cell>
          <cell r="E8722" t="str">
            <v>铝 表面喷黑色细砂粉 丝印</v>
          </cell>
          <cell r="F8722" t="str">
            <v>PCS</v>
          </cell>
        </row>
        <row r="8723">
          <cell r="C8723" t="str">
            <v>WJ05V0007R1</v>
          </cell>
          <cell r="D8723" t="str">
            <v>VGA OUT 插板</v>
          </cell>
          <cell r="E8723" t="str">
            <v>铝 表面喷黑色细砂粉 丝印</v>
          </cell>
          <cell r="F8723" t="str">
            <v>PCS</v>
          </cell>
        </row>
        <row r="8724">
          <cell r="C8724" t="str">
            <v>WJ05V0008R1</v>
          </cell>
          <cell r="D8724" t="str">
            <v>挡板(TP IN)</v>
          </cell>
          <cell r="E8724" t="str">
            <v>铝 表面喷黑色细砂粉 丝印</v>
          </cell>
          <cell r="F8724" t="str">
            <v>PCS</v>
          </cell>
        </row>
        <row r="8725">
          <cell r="C8725" t="str">
            <v>WJ05V0009R1</v>
          </cell>
          <cell r="D8725" t="str">
            <v>挡板(TP OUT)</v>
          </cell>
          <cell r="E8725" t="str">
            <v>铝 表面喷黑色细砂粉 丝印</v>
          </cell>
          <cell r="F8725" t="str">
            <v>PCS</v>
          </cell>
        </row>
        <row r="8726">
          <cell r="C8726" t="str">
            <v>WJ05V0012R1E00</v>
          </cell>
          <cell r="D8726" t="str">
            <v>SDI IN 插板</v>
          </cell>
          <cell r="E8726" t="str">
            <v>铝 表面喷黑色细砂粉 丝印</v>
          </cell>
          <cell r="F8726" t="str">
            <v>PCS</v>
          </cell>
        </row>
        <row r="8727">
          <cell r="C8727" t="str">
            <v>WJ05V0013R1E00</v>
          </cell>
          <cell r="D8727" t="str">
            <v>SDI OUT 插板</v>
          </cell>
          <cell r="E8727" t="str">
            <v>铝 表面喷黑色细砂粉 丝印</v>
          </cell>
          <cell r="F8727" t="str">
            <v>PCS</v>
          </cell>
        </row>
        <row r="8728">
          <cell r="C8728" t="str">
            <v>WJ05V0014R1</v>
          </cell>
          <cell r="D8728" t="str">
            <v>FIBER IN 插板</v>
          </cell>
          <cell r="E8728" t="str">
            <v>铝 表面喷黑色细砂粉 丝印</v>
          </cell>
          <cell r="F8728" t="str">
            <v>PCS</v>
          </cell>
        </row>
        <row r="8729">
          <cell r="C8729" t="str">
            <v>WJ05V0015R1</v>
          </cell>
          <cell r="D8729" t="str">
            <v>FIBER OUT 插板</v>
          </cell>
          <cell r="E8729" t="str">
            <v>铝 表面喷黑色细砂粉 丝印</v>
          </cell>
          <cell r="F8729" t="str">
            <v>PCS</v>
          </cell>
        </row>
        <row r="8730">
          <cell r="C8730" t="str">
            <v>WJ05V0016R1</v>
          </cell>
          <cell r="D8730" t="str">
            <v>IN 空插板</v>
          </cell>
          <cell r="E8730" t="str">
            <v>铝 表面喷黑色细砂粉 丝印</v>
          </cell>
          <cell r="F8730" t="str">
            <v>PCS</v>
          </cell>
        </row>
        <row r="8731">
          <cell r="C8731" t="str">
            <v>WJ05V0017R1</v>
          </cell>
          <cell r="D8731" t="str">
            <v>OUT 空插板</v>
          </cell>
          <cell r="E8731" t="str">
            <v>铝 表面喷黑色细砂粉 丝印</v>
          </cell>
          <cell r="F8731" t="str">
            <v>PCS</v>
          </cell>
        </row>
        <row r="8732">
          <cell r="C8732" t="str">
            <v>WJ05V0018R1</v>
          </cell>
          <cell r="D8732" t="str">
            <v>单个 HDMI OUT 插板</v>
          </cell>
          <cell r="E8732" t="str">
            <v>铝 表面喷黑色细砂粉 丝印</v>
          </cell>
          <cell r="F8732" t="str">
            <v>PCS</v>
          </cell>
        </row>
        <row r="8733">
          <cell r="C8733" t="str">
            <v>WJ01V0009R0</v>
          </cell>
          <cell r="D8733" t="str">
            <v>MPA88前板</v>
          </cell>
          <cell r="F8733" t="str">
            <v>PCS</v>
          </cell>
        </row>
        <row r="8734">
          <cell r="C8734" t="str">
            <v>WJ04V0010R0</v>
          </cell>
          <cell r="D8734" t="str">
            <v>MPA88后板</v>
          </cell>
          <cell r="F8734" t="str">
            <v>PCS</v>
          </cell>
        </row>
        <row r="8735">
          <cell r="C8735" t="str">
            <v>WJ01V0071R0</v>
          </cell>
          <cell r="D8735" t="str">
            <v>MRG128128前板（A）</v>
          </cell>
          <cell r="F8735" t="str">
            <v>PCS</v>
          </cell>
        </row>
        <row r="8736">
          <cell r="C8736" t="str">
            <v>WJ01V0072R0</v>
          </cell>
          <cell r="D8736" t="str">
            <v>MRG128128前板（B）</v>
          </cell>
          <cell r="F8736" t="str">
            <v>PCS</v>
          </cell>
        </row>
        <row r="8737">
          <cell r="C8737" t="str">
            <v>WJ04V0071R0</v>
          </cell>
          <cell r="D8737" t="str">
            <v>MRG128128后板</v>
          </cell>
          <cell r="F8737" t="str">
            <v>PCS</v>
          </cell>
        </row>
        <row r="8738">
          <cell r="C8738" t="str">
            <v>WJ01V0069R0</v>
          </cell>
          <cell r="D8738" t="str">
            <v>MRG6464前板（A）</v>
          </cell>
          <cell r="F8738" t="str">
            <v>PCS</v>
          </cell>
        </row>
        <row r="8739">
          <cell r="C8739" t="str">
            <v>WJ01V0070R0</v>
          </cell>
          <cell r="D8739" t="str">
            <v>MRG6464前板（B）</v>
          </cell>
          <cell r="F8739" t="str">
            <v>PCS</v>
          </cell>
        </row>
        <row r="8740">
          <cell r="C8740" t="str">
            <v>WJ04V0070R0</v>
          </cell>
          <cell r="D8740" t="str">
            <v>MRG6464后板</v>
          </cell>
          <cell r="F8740" t="str">
            <v>PCS</v>
          </cell>
        </row>
        <row r="8741">
          <cell r="C8741" t="str">
            <v>WJ05V0025R0</v>
          </cell>
          <cell r="D8741" t="str">
            <v>MRG6464插板</v>
          </cell>
          <cell r="F8741" t="str">
            <v>PCS</v>
          </cell>
        </row>
        <row r="8742">
          <cell r="C8742" t="str">
            <v>WJ05V0025R1</v>
          </cell>
          <cell r="D8742" t="str">
            <v>MRG6464插板</v>
          </cell>
          <cell r="E8742" t="str">
            <v>铝型材 表面喷黑色细砂粉 L358.8mm*W40.44mm*T2.5mm</v>
          </cell>
          <cell r="F8742" t="str">
            <v>PCS</v>
          </cell>
        </row>
        <row r="8743">
          <cell r="C8743" t="str">
            <v>WJ01V0010R0</v>
          </cell>
          <cell r="D8743" t="str">
            <v>3U前面板MRG88</v>
          </cell>
          <cell r="F8743" t="str">
            <v>PCS</v>
          </cell>
        </row>
        <row r="8744">
          <cell r="C8744" t="str">
            <v>WJ04V0011R0</v>
          </cell>
          <cell r="D8744" t="str">
            <v>3U后板MRG88</v>
          </cell>
          <cell r="F8744" t="str">
            <v>PCS</v>
          </cell>
        </row>
        <row r="8745">
          <cell r="C8745" t="str">
            <v>WJ04V0011R2E00</v>
          </cell>
          <cell r="D8745" t="str">
            <v>MRG88A后板</v>
          </cell>
          <cell r="E8745" t="str">
            <v>铝板 表面喷黑色细砂粉 L436.6mm*W132.5mm*T2mm*H7mm</v>
          </cell>
          <cell r="F8745" t="str">
            <v>PCS</v>
          </cell>
        </row>
        <row r="8746">
          <cell r="C8746" t="str">
            <v>WJ01V0114R0K01</v>
          </cell>
          <cell r="D8746" t="str">
            <v>MS121前板</v>
          </cell>
          <cell r="E8746" t="str">
            <v>表面喷黑色细沙粉 L482.6*W44*T12.5mm</v>
          </cell>
          <cell r="F8746" t="str">
            <v>PCS</v>
          </cell>
        </row>
        <row r="8747">
          <cell r="C8747" t="str">
            <v>WJ04V0092R0K01</v>
          </cell>
          <cell r="D8747" t="str">
            <v>MS121后板</v>
          </cell>
          <cell r="E8747" t="str">
            <v>表面喷黑色细沙粉 L437*W44*T2.5mm</v>
          </cell>
          <cell r="F8747" t="str">
            <v>PCS</v>
          </cell>
        </row>
        <row r="8748">
          <cell r="C8748" t="str">
            <v>WJ01V0115R0K01</v>
          </cell>
          <cell r="D8748" t="str">
            <v>MS121-AP前板</v>
          </cell>
          <cell r="E8748" t="str">
            <v>外表面喷黑色细沙粉 L482.6*W44*H12.5mm</v>
          </cell>
          <cell r="F8748" t="str">
            <v>PCS</v>
          </cell>
        </row>
        <row r="8749">
          <cell r="C8749" t="str">
            <v>WJ04V0093R0K01</v>
          </cell>
          <cell r="D8749" t="str">
            <v>MS121-AP后板</v>
          </cell>
          <cell r="E8749" t="str">
            <v>外表面喷黑色细沙粉 L437*W44*T2.5mm</v>
          </cell>
          <cell r="F8749" t="str">
            <v>PCS</v>
          </cell>
        </row>
        <row r="8750">
          <cell r="C8750" t="str">
            <v>WJ01V0011R0</v>
          </cell>
          <cell r="D8750" t="str">
            <v>MTX200前板</v>
          </cell>
          <cell r="F8750" t="str">
            <v>PCS</v>
          </cell>
        </row>
        <row r="8751">
          <cell r="C8751" t="str">
            <v>WJ04V0012R0</v>
          </cell>
          <cell r="D8751" t="str">
            <v>MTX200后板</v>
          </cell>
          <cell r="F8751" t="str">
            <v>PCS</v>
          </cell>
        </row>
        <row r="8752">
          <cell r="C8752" t="str">
            <v>WJ01V0001R0E00</v>
          </cell>
          <cell r="D8752" t="str">
            <v>MVG44前板</v>
          </cell>
          <cell r="E8752" t="str">
            <v>铝型材 外表面喷黑色细沙粉L482.6mm*W44mm*H12.5mm</v>
          </cell>
          <cell r="F8752" t="str">
            <v>PCS</v>
          </cell>
        </row>
        <row r="8753">
          <cell r="C8753" t="str">
            <v>WJ01V0001R0E01</v>
          </cell>
          <cell r="D8753" t="str">
            <v>MVG44前板</v>
          </cell>
          <cell r="E8753" t="str">
            <v>铝型材 外表面喷黑色细沙粉L482.6mm*W44mm*H12.5mm</v>
          </cell>
          <cell r="F8753" t="str">
            <v>PCS</v>
          </cell>
        </row>
        <row r="8754">
          <cell r="C8754" t="str">
            <v>WJ04V0013R1E00</v>
          </cell>
          <cell r="D8754" t="str">
            <v>MVG44后板</v>
          </cell>
          <cell r="E8754" t="str">
            <v>铝型材 外表面喷黑色细沙粉L437mm*W44mm*T2.5mm</v>
          </cell>
          <cell r="F8754" t="str">
            <v>PCS</v>
          </cell>
        </row>
        <row r="8755">
          <cell r="C8755" t="str">
            <v>WJ04V0013R0</v>
          </cell>
          <cell r="D8755" t="str">
            <v>1U后板MVG44</v>
          </cell>
          <cell r="F8755" t="str">
            <v>PCS</v>
          </cell>
        </row>
        <row r="8756">
          <cell r="C8756" t="str">
            <v>WJ01V0012R0</v>
          </cell>
          <cell r="D8756" t="str">
            <v>2U前面板MVG88A</v>
          </cell>
          <cell r="F8756" t="str">
            <v>PCS</v>
          </cell>
        </row>
        <row r="8757">
          <cell r="C8757" t="str">
            <v>WJ01V0012R1E00</v>
          </cell>
          <cell r="D8757" t="str">
            <v>MVG88A前板</v>
          </cell>
          <cell r="E8757" t="str">
            <v>铝 外表面喷黑色细砂粉 丝印</v>
          </cell>
          <cell r="F8757" t="str">
            <v>PCS</v>
          </cell>
        </row>
        <row r="8758">
          <cell r="C8758" t="str">
            <v>WJ01V0012R1E01</v>
          </cell>
          <cell r="D8758" t="str">
            <v>MVG88A前板</v>
          </cell>
          <cell r="E8758" t="str">
            <v>铝 外表面喷黑色细砂粉 丝印</v>
          </cell>
          <cell r="F8758" t="str">
            <v>PCS</v>
          </cell>
        </row>
        <row r="8759">
          <cell r="C8759" t="str">
            <v>WJ04V0014R0</v>
          </cell>
          <cell r="D8759" t="str">
            <v>2U后板MVG88A</v>
          </cell>
          <cell r="F8759" t="str">
            <v>PCS</v>
          </cell>
        </row>
        <row r="8760">
          <cell r="C8760" t="str">
            <v>WJ01V0013R0</v>
          </cell>
          <cell r="D8760" t="str">
            <v>PA2前板</v>
          </cell>
          <cell r="F8760" t="str">
            <v>PCS</v>
          </cell>
        </row>
        <row r="8761">
          <cell r="C8761" t="str">
            <v>WJ04V0015R0</v>
          </cell>
          <cell r="D8761" t="str">
            <v>PA2后板</v>
          </cell>
          <cell r="F8761" t="str">
            <v>PCS</v>
          </cell>
        </row>
        <row r="8762">
          <cell r="C8762" t="str">
            <v>WJ01V0050R0E00</v>
          </cell>
          <cell r="D8762" t="str">
            <v>PA2B前板</v>
          </cell>
          <cell r="E8762" t="str">
            <v>喷黑色细砂粉+丝印</v>
          </cell>
          <cell r="F8762" t="str">
            <v>PCS</v>
          </cell>
        </row>
        <row r="8763">
          <cell r="C8763" t="str">
            <v>WJ04V0055R0E00</v>
          </cell>
          <cell r="D8763" t="str">
            <v>PA2B后板</v>
          </cell>
          <cell r="E8763" t="str">
            <v>喷黑色细砂粉+丝印</v>
          </cell>
          <cell r="F8763" t="str">
            <v>PCS</v>
          </cell>
        </row>
        <row r="8764">
          <cell r="C8764" t="str">
            <v>WJ01V0014R0E00</v>
          </cell>
          <cell r="D8764" t="str">
            <v>1U前面板PS121</v>
          </cell>
          <cell r="E8764" t="str">
            <v>表面喷黑色细沙粉L482.6*W44mm</v>
          </cell>
          <cell r="F8764" t="str">
            <v>PCS</v>
          </cell>
        </row>
        <row r="8765">
          <cell r="C8765" t="str">
            <v>WJ01V0014R0E01</v>
          </cell>
          <cell r="D8765" t="str">
            <v>1U前面板PS121</v>
          </cell>
          <cell r="E8765" t="str">
            <v>表面喷黑色细沙粉L482.6*W44mm</v>
          </cell>
          <cell r="F8765" t="str">
            <v>PCS</v>
          </cell>
        </row>
        <row r="8766">
          <cell r="C8766" t="str">
            <v>WJ04V0016R0E00</v>
          </cell>
          <cell r="D8766" t="str">
            <v>1U后板PS121</v>
          </cell>
          <cell r="E8766" t="str">
            <v>表面喷黑色细沙粉L437*W44*T2.5mm</v>
          </cell>
          <cell r="F8766" t="str">
            <v>PCS</v>
          </cell>
        </row>
        <row r="8767">
          <cell r="C8767" t="str">
            <v>WJ03V0011R0</v>
          </cell>
          <cell r="D8767" t="str">
            <v>6路调光器屏蔽盖</v>
          </cell>
          <cell r="F8767" t="str">
            <v>PCS</v>
          </cell>
        </row>
        <row r="8768">
          <cell r="C8768" t="str">
            <v>WJ01V0015R0</v>
          </cell>
          <cell r="D8768" t="str">
            <v>PTNET前面板</v>
          </cell>
          <cell r="F8768" t="str">
            <v>PCS</v>
          </cell>
        </row>
        <row r="8769">
          <cell r="C8769" t="str">
            <v>WJ03V0012R0</v>
          </cell>
          <cell r="D8769" t="str">
            <v>PTNET盖板</v>
          </cell>
          <cell r="F8769" t="str">
            <v>PCS</v>
          </cell>
        </row>
        <row r="8770">
          <cell r="C8770" t="str">
            <v>WJ04V0017R0</v>
          </cell>
          <cell r="D8770" t="str">
            <v>PTNET后面板</v>
          </cell>
          <cell r="F8770" t="str">
            <v>PCS</v>
          </cell>
        </row>
        <row r="8771">
          <cell r="C8771" t="str">
            <v>WJ03V0013R0</v>
          </cell>
          <cell r="D8771" t="str">
            <v>8路控制器屏蔽盖</v>
          </cell>
          <cell r="F8771" t="str">
            <v>PCS</v>
          </cell>
        </row>
        <row r="8772">
          <cell r="C8772" t="str">
            <v>WJ01V0018R0C01</v>
          </cell>
          <cell r="D8772" t="str">
            <v>SC121D前板</v>
          </cell>
          <cell r="E8772" t="str">
            <v>铝 外表面喷黑色细砂粉 丝印</v>
          </cell>
          <cell r="F8772" t="str">
            <v>PCS</v>
          </cell>
        </row>
        <row r="8773">
          <cell r="C8773" t="str">
            <v>WJ01V0018R0E00</v>
          </cell>
          <cell r="D8773" t="str">
            <v>SC121D前板</v>
          </cell>
          <cell r="E8773" t="str">
            <v>铝 外表面喷黑色细砂粉 丝印</v>
          </cell>
          <cell r="F8773" t="str">
            <v>PCS</v>
          </cell>
        </row>
        <row r="8774">
          <cell r="C8774" t="str">
            <v>WJ01V0018R0E01</v>
          </cell>
          <cell r="D8774" t="str">
            <v>SC121D前板</v>
          </cell>
          <cell r="E8774" t="str">
            <v>铝 外表面喷黑色细砂粉 丝印</v>
          </cell>
          <cell r="F8774" t="str">
            <v>PCS</v>
          </cell>
        </row>
        <row r="8775">
          <cell r="C8775" t="str">
            <v>WJ01V0018R0S02</v>
          </cell>
          <cell r="D8775" t="str">
            <v>SC121D前板</v>
          </cell>
          <cell r="E8775" t="str">
            <v>铝 外表面喷黑色细砂粉 丝印</v>
          </cell>
          <cell r="F8775" t="str">
            <v>PCS</v>
          </cell>
        </row>
        <row r="8776">
          <cell r="C8776" t="str">
            <v>WJ01V0018R0U01</v>
          </cell>
          <cell r="D8776" t="str">
            <v>SC121D前板</v>
          </cell>
          <cell r="E8776" t="str">
            <v>铝 外表面喷黑色细砂粉 丝印</v>
          </cell>
          <cell r="F8776" t="str">
            <v>PCS</v>
          </cell>
        </row>
        <row r="8777">
          <cell r="C8777" t="str">
            <v>WJ04V0019R0E00</v>
          </cell>
          <cell r="D8777" t="str">
            <v>SC121D后板</v>
          </cell>
          <cell r="E8777" t="str">
            <v>铝 外表面喷黑色细砂粉 丝印</v>
          </cell>
          <cell r="F8777" t="str">
            <v>PCS</v>
          </cell>
        </row>
        <row r="8778">
          <cell r="C8778" t="str">
            <v>WJ01V0016R0</v>
          </cell>
          <cell r="D8778" t="str">
            <v>SC61D前板</v>
          </cell>
          <cell r="F8778" t="str">
            <v>PCS</v>
          </cell>
        </row>
        <row r="8779">
          <cell r="C8779" t="str">
            <v>WJ02V0020R0</v>
          </cell>
          <cell r="D8779" t="str">
            <v>SC61D底板</v>
          </cell>
          <cell r="F8779" t="str">
            <v>PCS</v>
          </cell>
        </row>
        <row r="8780">
          <cell r="C8780" t="str">
            <v>WJ03V0014R0</v>
          </cell>
          <cell r="D8780" t="str">
            <v>SC61D盖板</v>
          </cell>
          <cell r="F8780" t="str">
            <v>PCS</v>
          </cell>
        </row>
        <row r="8781">
          <cell r="C8781" t="str">
            <v>WJ04V0074R0E00</v>
          </cell>
          <cell r="D8781" t="str">
            <v>SC61D后板</v>
          </cell>
          <cell r="E8781" t="str">
            <v>表面拉丝（内表面不拉丝）黑色氧化处理 L178*W42mm</v>
          </cell>
          <cell r="F8781" t="str">
            <v>PCS</v>
          </cell>
        </row>
        <row r="8782">
          <cell r="C8782" t="str">
            <v>WJ04V0018R0</v>
          </cell>
          <cell r="D8782" t="str">
            <v>1U后板SC91DM</v>
          </cell>
          <cell r="F8782" t="str">
            <v>PCS</v>
          </cell>
        </row>
        <row r="8783">
          <cell r="C8783" t="str">
            <v>WJ01V0017R0E01</v>
          </cell>
          <cell r="D8783" t="str">
            <v>SC91DM前板</v>
          </cell>
          <cell r="E8783" t="str">
            <v>铝 外表面喷黑色细砂粉 丝印</v>
          </cell>
          <cell r="F8783" t="str">
            <v>PCS</v>
          </cell>
        </row>
        <row r="8784">
          <cell r="C8784" t="str">
            <v>WJ01V0019R0</v>
          </cell>
          <cell r="D8784" t="str">
            <v>SCV8A前面板</v>
          </cell>
          <cell r="E8784" t="str">
            <v>铝 氧化拉丝 黑色 丝印</v>
          </cell>
          <cell r="F8784" t="str">
            <v>PCS</v>
          </cell>
        </row>
        <row r="8785">
          <cell r="C8785" t="str">
            <v>WJ03V0015R0</v>
          </cell>
          <cell r="D8785" t="str">
            <v>SCV8A新机箱上盖</v>
          </cell>
          <cell r="F8785" t="str">
            <v>PCS</v>
          </cell>
        </row>
        <row r="8786">
          <cell r="C8786" t="str">
            <v>WJ04V0020R0</v>
          </cell>
          <cell r="D8786" t="str">
            <v>SCV8A后面板</v>
          </cell>
          <cell r="F8786" t="str">
            <v>PCS</v>
          </cell>
        </row>
        <row r="8787">
          <cell r="C8787" t="str">
            <v>WJ01V0020R0E00</v>
          </cell>
          <cell r="D8787" t="str">
            <v>SDV2前板</v>
          </cell>
          <cell r="E8787" t="str">
            <v>外表面喷砂黑色氧化处理，内表面不喷砂</v>
          </cell>
          <cell r="F8787" t="str">
            <v>PCS</v>
          </cell>
        </row>
        <row r="8788">
          <cell r="C8788" t="str">
            <v>WJ03V0016R0</v>
          </cell>
          <cell r="D8788" t="str">
            <v>SDV2盖板</v>
          </cell>
          <cell r="F8788" t="str">
            <v>PCS</v>
          </cell>
        </row>
        <row r="8789">
          <cell r="C8789" t="str">
            <v>WJ04V0021R0</v>
          </cell>
          <cell r="D8789" t="str">
            <v>SDV2后板</v>
          </cell>
          <cell r="F8789" t="str">
            <v>PCS</v>
          </cell>
        </row>
        <row r="8790">
          <cell r="C8790" t="str">
            <v>WJ01V0021R0</v>
          </cell>
          <cell r="D8790" t="str">
            <v>SDV4前板</v>
          </cell>
          <cell r="F8790" t="str">
            <v>PCS</v>
          </cell>
        </row>
        <row r="8791">
          <cell r="C8791" t="str">
            <v>WJ03V0017R0</v>
          </cell>
          <cell r="D8791" t="str">
            <v>SDV4上盖</v>
          </cell>
          <cell r="F8791" t="str">
            <v>PCS</v>
          </cell>
        </row>
        <row r="8792">
          <cell r="C8792" t="str">
            <v>WJ04V0022R0</v>
          </cell>
          <cell r="D8792" t="str">
            <v>SDV4后板</v>
          </cell>
          <cell r="F8792" t="str">
            <v>PCS</v>
          </cell>
        </row>
        <row r="8793">
          <cell r="C8793" t="str">
            <v>WJ01V0022R0E00</v>
          </cell>
          <cell r="D8793" t="str">
            <v>SDV8前板</v>
          </cell>
          <cell r="F8793" t="str">
            <v>PCS</v>
          </cell>
        </row>
        <row r="8794">
          <cell r="C8794" t="str">
            <v>WJ03V0018R0E00</v>
          </cell>
          <cell r="D8794" t="str">
            <v>SDV8盖板</v>
          </cell>
          <cell r="F8794" t="str">
            <v>PCS</v>
          </cell>
        </row>
        <row r="8795">
          <cell r="C8795" t="str">
            <v>WJ03V0018R0E01</v>
          </cell>
          <cell r="D8795" t="str">
            <v>SDV8盖板</v>
          </cell>
          <cell r="F8795" t="str">
            <v>PCS</v>
          </cell>
        </row>
        <row r="8796">
          <cell r="C8796" t="str">
            <v>WJ04V0023R0E00</v>
          </cell>
          <cell r="D8796" t="str">
            <v>SDV8后板</v>
          </cell>
          <cell r="F8796" t="str">
            <v>PCS</v>
          </cell>
        </row>
        <row r="8797">
          <cell r="C8797" t="str">
            <v>WJ01V0023R0E00</v>
          </cell>
          <cell r="D8797" t="str">
            <v>SHD2前板</v>
          </cell>
          <cell r="E8797" t="str">
            <v>铝 表面喷砂氧化处理（黑色） 丝印</v>
          </cell>
          <cell r="F8797" t="str">
            <v>PCS</v>
          </cell>
        </row>
        <row r="8798">
          <cell r="C8798" t="str">
            <v>WJ03V0019R0</v>
          </cell>
          <cell r="D8798" t="str">
            <v>SHD2盖板</v>
          </cell>
          <cell r="F8798" t="str">
            <v>PCS</v>
          </cell>
        </row>
        <row r="8799">
          <cell r="C8799" t="str">
            <v>WJ03V0019R1E00</v>
          </cell>
          <cell r="D8799" t="str">
            <v>SHD2盖板</v>
          </cell>
          <cell r="E8799" t="str">
            <v>铝 表面喷砂氧化处理（黑色） 丝印</v>
          </cell>
          <cell r="F8799" t="str">
            <v>PCS</v>
          </cell>
        </row>
        <row r="8800">
          <cell r="C8800" t="str">
            <v>WJ03V0019R1E01</v>
          </cell>
          <cell r="D8800" t="str">
            <v>SHD2盖板</v>
          </cell>
          <cell r="E8800" t="str">
            <v>铝 表面喷砂氧化处理（黑色） 丝印</v>
          </cell>
          <cell r="F8800" t="str">
            <v>PCS</v>
          </cell>
        </row>
        <row r="8801">
          <cell r="C8801" t="str">
            <v>WJ04V0024R0E00</v>
          </cell>
          <cell r="D8801" t="str">
            <v>SHD2后板</v>
          </cell>
          <cell r="E8801" t="str">
            <v>铝 表面喷砂氧化处理（黑色） 丝印</v>
          </cell>
          <cell r="F8801" t="str">
            <v>PCS</v>
          </cell>
        </row>
        <row r="8802">
          <cell r="C8802" t="str">
            <v>WJ01V0024R0E00</v>
          </cell>
          <cell r="D8802" t="str">
            <v>SHD4前板</v>
          </cell>
          <cell r="E8802" t="str">
            <v>铝 表面氧化处理（黑色） 丝印</v>
          </cell>
          <cell r="F8802" t="str">
            <v>PCS</v>
          </cell>
        </row>
        <row r="8803">
          <cell r="C8803" t="str">
            <v>WJ03V0020R0</v>
          </cell>
          <cell r="D8803" t="str">
            <v>SHD4盖板</v>
          </cell>
          <cell r="F8803" t="str">
            <v>PCS</v>
          </cell>
        </row>
        <row r="8804">
          <cell r="C8804" t="str">
            <v>WJ03V0020R1E00</v>
          </cell>
          <cell r="D8804" t="str">
            <v>SHD4盖板</v>
          </cell>
          <cell r="E8804" t="str">
            <v>铝 表面氧化处理（黑色） 丝印</v>
          </cell>
          <cell r="F8804" t="str">
            <v>PCS</v>
          </cell>
        </row>
        <row r="8805">
          <cell r="C8805" t="str">
            <v>WJ03V0020R1E01</v>
          </cell>
          <cell r="D8805" t="str">
            <v>SHD4盖板</v>
          </cell>
          <cell r="E8805" t="str">
            <v>铝 表面喷砂氧化处理（黑色） 丝印</v>
          </cell>
          <cell r="F8805" t="str">
            <v>PCS</v>
          </cell>
        </row>
        <row r="8806">
          <cell r="C8806" t="str">
            <v>WJ04V0025R0E00</v>
          </cell>
          <cell r="D8806" t="str">
            <v>SHD4后板</v>
          </cell>
          <cell r="E8806" t="str">
            <v>铝 表面氧化处理（黑色） 丝印</v>
          </cell>
          <cell r="F8806" t="str">
            <v>PCS</v>
          </cell>
        </row>
        <row r="8807">
          <cell r="C8807" t="str">
            <v>WJ01V0025R0</v>
          </cell>
          <cell r="D8807" t="str">
            <v>SHD8前板</v>
          </cell>
          <cell r="F8807" t="str">
            <v>PCS</v>
          </cell>
        </row>
        <row r="8808">
          <cell r="C8808" t="str">
            <v>WJ03V0021R0</v>
          </cell>
          <cell r="D8808" t="str">
            <v>SHD8盖板</v>
          </cell>
          <cell r="F8808" t="str">
            <v>PCS</v>
          </cell>
        </row>
        <row r="8809">
          <cell r="C8809" t="str">
            <v>WJ04V0026R0</v>
          </cell>
          <cell r="D8809" t="str">
            <v>SHD8后板</v>
          </cell>
          <cell r="F8809" t="str">
            <v>PCS</v>
          </cell>
        </row>
        <row r="8810">
          <cell r="C8810" t="str">
            <v>WJ01V0026R0</v>
          </cell>
          <cell r="D8810" t="str">
            <v>SRG2前板</v>
          </cell>
          <cell r="F8810" t="str">
            <v>PCS</v>
          </cell>
        </row>
        <row r="8811">
          <cell r="C8811" t="str">
            <v>WJ03V0022R0</v>
          </cell>
          <cell r="D8811" t="str">
            <v>SRG2盒子</v>
          </cell>
          <cell r="F8811" t="str">
            <v>PCS</v>
          </cell>
        </row>
        <row r="8812">
          <cell r="C8812" t="str">
            <v>WJ04V0027R0</v>
          </cell>
          <cell r="D8812" t="str">
            <v>SRG2后板</v>
          </cell>
          <cell r="F8812" t="str">
            <v>PCS</v>
          </cell>
        </row>
        <row r="8813">
          <cell r="C8813" t="str">
            <v>WJ04V0030R0</v>
          </cell>
          <cell r="D8813" t="str">
            <v>1U后板SVG16</v>
          </cell>
          <cell r="F8813" t="str">
            <v>PCS</v>
          </cell>
        </row>
        <row r="8814">
          <cell r="C8814" t="str">
            <v>WJ04V0030R0E00</v>
          </cell>
          <cell r="D8814" t="str">
            <v>SVG16后板</v>
          </cell>
          <cell r="E8814" t="str">
            <v>机箱内表面和外表都要拉丝氧化,外表面喷黑色细沙粉L432*W44mm</v>
          </cell>
          <cell r="F8814" t="str">
            <v>PCS</v>
          </cell>
        </row>
        <row r="8815">
          <cell r="C8815" t="str">
            <v>WJ01V0029R0</v>
          </cell>
          <cell r="D8815" t="str">
            <v>SVG32前面板</v>
          </cell>
          <cell r="F8815" t="str">
            <v>PCS</v>
          </cell>
        </row>
        <row r="8816">
          <cell r="C8816" t="str">
            <v>WJ04V0031R0</v>
          </cell>
          <cell r="D8816" t="str">
            <v>SVG32后面板</v>
          </cell>
          <cell r="F8816" t="str">
            <v>PCS</v>
          </cell>
        </row>
        <row r="8817">
          <cell r="C8817" t="str">
            <v>WJ01V0027R0</v>
          </cell>
          <cell r="D8817" t="str">
            <v>SVG4前板</v>
          </cell>
          <cell r="F8817" t="str">
            <v>PCS</v>
          </cell>
        </row>
        <row r="8818">
          <cell r="C8818" t="str">
            <v>WJ01V0027R1</v>
          </cell>
          <cell r="D8818" t="str">
            <v>SVG4前板</v>
          </cell>
          <cell r="E8818" t="str">
            <v>铝 表面喷砂氧化处理（黑色） 丝印</v>
          </cell>
          <cell r="F8818" t="str">
            <v>PCS</v>
          </cell>
        </row>
        <row r="8819">
          <cell r="C8819" t="str">
            <v>WJ03V0023R0</v>
          </cell>
          <cell r="D8819" t="str">
            <v>SVG4盒子</v>
          </cell>
          <cell r="F8819" t="str">
            <v>PCS</v>
          </cell>
        </row>
        <row r="8820">
          <cell r="C8820" t="str">
            <v>WJ03V0023R1</v>
          </cell>
          <cell r="D8820" t="str">
            <v>SVG4盖板</v>
          </cell>
          <cell r="E8820" t="str">
            <v>铝 表面喷砂氧化处理（黑色） 丝印</v>
          </cell>
          <cell r="F8820" t="str">
            <v>PCS</v>
          </cell>
        </row>
        <row r="8821">
          <cell r="C8821" t="str">
            <v>WJ04V0028R0</v>
          </cell>
          <cell r="D8821" t="str">
            <v>SVG4后板</v>
          </cell>
          <cell r="F8821" t="str">
            <v>PCS</v>
          </cell>
        </row>
        <row r="8822">
          <cell r="C8822" t="str">
            <v>WJ04V0028R1</v>
          </cell>
          <cell r="D8822" t="str">
            <v>SVG4后板</v>
          </cell>
          <cell r="E8822" t="str">
            <v>铝 表面喷砂氧化处理（黑色） 丝印</v>
          </cell>
          <cell r="F8822" t="str">
            <v>PCS</v>
          </cell>
        </row>
        <row r="8823">
          <cell r="C8823" t="str">
            <v>WJ01V0028R0E00</v>
          </cell>
          <cell r="D8823" t="str">
            <v>SVG8前板</v>
          </cell>
          <cell r="E8823" t="str">
            <v>表面喷黑色细砂粉 L482.6*W44mm</v>
          </cell>
          <cell r="F8823" t="str">
            <v>PCS</v>
          </cell>
        </row>
        <row r="8824">
          <cell r="C8824" t="str">
            <v>WJ04V0029R0E00</v>
          </cell>
          <cell r="D8824" t="str">
            <v>SVG8后板</v>
          </cell>
          <cell r="E8824" t="str">
            <v>表面喷黑色细砂粉 L437*W44*T2.5mm</v>
          </cell>
          <cell r="F8824" t="str">
            <v>PCS</v>
          </cell>
        </row>
        <row r="8825">
          <cell r="C8825" t="str">
            <v>WJ01V0058R0U04</v>
          </cell>
          <cell r="D8825" t="str">
            <v>T4前板</v>
          </cell>
          <cell r="E8825" t="str">
            <v>铝 外表面喷油处理（黑色） 丝印</v>
          </cell>
          <cell r="F8825" t="str">
            <v>PCS</v>
          </cell>
        </row>
        <row r="8826">
          <cell r="C8826" t="str">
            <v>WJ02V0055R0U04</v>
          </cell>
          <cell r="D8826" t="str">
            <v>T4底板</v>
          </cell>
          <cell r="E8826" t="str">
            <v>1.5mm铝板 表面喷黑色平光粉 L212mm*W115mm*T1.5mm</v>
          </cell>
          <cell r="F8826" t="str">
            <v>PCS</v>
          </cell>
        </row>
        <row r="8827">
          <cell r="C8827" t="str">
            <v>WJ03V0049R0</v>
          </cell>
          <cell r="D8827" t="str">
            <v>T4盖板</v>
          </cell>
          <cell r="E8827" t="str">
            <v>铝 外表面喷油处理（黑色） 丝印</v>
          </cell>
          <cell r="F8827" t="str">
            <v>PCS</v>
          </cell>
        </row>
        <row r="8828">
          <cell r="C8828" t="str">
            <v>WJ01V0057R0U04</v>
          </cell>
          <cell r="D8828" t="str">
            <v>T8前板</v>
          </cell>
          <cell r="E8828" t="str">
            <v>铝型材 表面喷黑色平光粉 L482.6mm*W44mm*T2.5mm</v>
          </cell>
          <cell r="F8828" t="str">
            <v>PCS</v>
          </cell>
        </row>
        <row r="8829">
          <cell r="C8829" t="str">
            <v>WJ04V0060R0U04</v>
          </cell>
          <cell r="D8829" t="str">
            <v>T8后板</v>
          </cell>
          <cell r="E8829" t="str">
            <v>铝型材 表面喷黑色平光粉 L437mm*W44mm*T2.5mm</v>
          </cell>
          <cell r="F8829" t="str">
            <v>PCS</v>
          </cell>
        </row>
        <row r="8830">
          <cell r="C8830" t="str">
            <v>WJ01V0030R0</v>
          </cell>
          <cell r="D8830" t="str">
            <v>TP200R前面板</v>
          </cell>
          <cell r="F8830" t="str">
            <v>PCS</v>
          </cell>
        </row>
        <row r="8831">
          <cell r="C8831" t="str">
            <v>WJ03V0025R0</v>
          </cell>
          <cell r="D8831" t="str">
            <v>TP200R新机箱上盖</v>
          </cell>
          <cell r="F8831" t="str">
            <v>PCS</v>
          </cell>
        </row>
        <row r="8832">
          <cell r="C8832" t="str">
            <v>WJ04V0032R0</v>
          </cell>
          <cell r="D8832" t="str">
            <v>TP200R后面板</v>
          </cell>
          <cell r="F8832" t="str">
            <v>PCS</v>
          </cell>
        </row>
        <row r="8833">
          <cell r="C8833" t="str">
            <v>WJ01V0030R1E00</v>
          </cell>
          <cell r="D8833" t="str">
            <v>TP200R前板</v>
          </cell>
          <cell r="E8833" t="str">
            <v>铝 表面氧化处理（黑色） 丝印</v>
          </cell>
          <cell r="F8833" t="str">
            <v>PCS</v>
          </cell>
        </row>
        <row r="8834">
          <cell r="C8834" t="str">
            <v>WJ03V0025R1E00</v>
          </cell>
          <cell r="D8834" t="str">
            <v>TP200R盖板</v>
          </cell>
          <cell r="E8834" t="str">
            <v>铝 表面氧化处理（黑色） 丝印</v>
          </cell>
          <cell r="F8834" t="str">
            <v>PCS</v>
          </cell>
        </row>
        <row r="8835">
          <cell r="C8835" t="str">
            <v>WJ03V0025R1E01</v>
          </cell>
          <cell r="D8835" t="str">
            <v>TP200R盖板</v>
          </cell>
          <cell r="E8835" t="str">
            <v>铝 表面氧化处理（黑色） 丝印</v>
          </cell>
          <cell r="F8835" t="str">
            <v>PCS</v>
          </cell>
        </row>
        <row r="8836">
          <cell r="C8836" t="str">
            <v>WJ04V0032R1E00</v>
          </cell>
          <cell r="D8836" t="str">
            <v>TP200R后板</v>
          </cell>
          <cell r="E8836" t="str">
            <v>铝 表面氧化处理（黑色） 丝印</v>
          </cell>
          <cell r="F8836" t="str">
            <v>PCS</v>
          </cell>
        </row>
        <row r="8837">
          <cell r="C8837" t="str">
            <v>WJ01V0043R0</v>
          </cell>
          <cell r="D8837" t="str">
            <v>TP200T前面板</v>
          </cell>
          <cell r="F8837" t="str">
            <v>PCS</v>
          </cell>
        </row>
        <row r="8838">
          <cell r="C8838" t="str">
            <v>WJ03V0026R0</v>
          </cell>
          <cell r="D8838" t="str">
            <v>TP200T盖板</v>
          </cell>
          <cell r="F8838" t="str">
            <v>PCS</v>
          </cell>
        </row>
        <row r="8839">
          <cell r="C8839" t="str">
            <v>WJ04V0033R0</v>
          </cell>
          <cell r="D8839" t="str">
            <v>TP200T后面板</v>
          </cell>
          <cell r="F8839" t="str">
            <v>PCS</v>
          </cell>
        </row>
        <row r="8840">
          <cell r="C8840" t="str">
            <v>WJ01V0043R1E00</v>
          </cell>
          <cell r="D8840" t="str">
            <v>TP200T前板</v>
          </cell>
          <cell r="E8840" t="str">
            <v>铝 表面氧化处理（黑色） 丝印</v>
          </cell>
          <cell r="F8840" t="str">
            <v>PCS</v>
          </cell>
        </row>
        <row r="8841">
          <cell r="C8841" t="str">
            <v>WJ03V0026R1E00</v>
          </cell>
          <cell r="D8841" t="str">
            <v>TP200T盖板</v>
          </cell>
          <cell r="E8841" t="str">
            <v>铝 表面氧化处理（黑色） 丝印</v>
          </cell>
          <cell r="F8841" t="str">
            <v>PCS</v>
          </cell>
        </row>
        <row r="8842">
          <cell r="C8842" t="str">
            <v>WJ03V0026R1E01</v>
          </cell>
          <cell r="D8842" t="str">
            <v>TP200T盖板</v>
          </cell>
          <cell r="E8842" t="str">
            <v>铝 表面氧化处理（黑色） 丝印</v>
          </cell>
          <cell r="F8842" t="str">
            <v>PCS</v>
          </cell>
        </row>
        <row r="8843">
          <cell r="C8843" t="str">
            <v>WJ04V0033R1E00</v>
          </cell>
          <cell r="D8843" t="str">
            <v>TP200T后板</v>
          </cell>
          <cell r="E8843" t="str">
            <v>铝 表面氧化处理（黑色） 丝印</v>
          </cell>
          <cell r="F8843" t="str">
            <v>PCS</v>
          </cell>
        </row>
        <row r="8844">
          <cell r="C8844" t="str">
            <v>WJ01V0031R0</v>
          </cell>
          <cell r="D8844" t="str">
            <v>TP300前面板</v>
          </cell>
          <cell r="F8844" t="str">
            <v>PCS</v>
          </cell>
        </row>
        <row r="8845">
          <cell r="C8845" t="str">
            <v>WJ03V0027R0</v>
          </cell>
          <cell r="D8845" t="str">
            <v>TP300上盖</v>
          </cell>
          <cell r="F8845" t="str">
            <v>PCS</v>
          </cell>
        </row>
        <row r="8846">
          <cell r="C8846" t="str">
            <v>WJ04V0034R0</v>
          </cell>
          <cell r="D8846" t="str">
            <v>TP300后面板</v>
          </cell>
          <cell r="F8846" t="str">
            <v>PCS</v>
          </cell>
        </row>
        <row r="8847">
          <cell r="C8847" t="str">
            <v>WJ03V0041R0</v>
          </cell>
          <cell r="D8847" t="str">
            <v>TP300上盖</v>
          </cell>
          <cell r="F8847" t="str">
            <v>PCS</v>
          </cell>
        </row>
        <row r="8848">
          <cell r="C8848" t="str">
            <v>WJ04V0087R0E00</v>
          </cell>
          <cell r="D8848" t="str">
            <v>TPHD402PR后板</v>
          </cell>
          <cell r="E8848" t="str">
            <v>表面喷沙氧化处理（黑色）L106*W28*T6mm</v>
          </cell>
          <cell r="F8848" t="str">
            <v>PCS</v>
          </cell>
        </row>
        <row r="8849">
          <cell r="C8849" t="str">
            <v>WJ04V0088R0E00</v>
          </cell>
          <cell r="D8849" t="str">
            <v>TPHD402PT后板</v>
          </cell>
          <cell r="E8849" t="str">
            <v>铝型材 外表面喷沙氧化处理（黑色）L106mm*W28mm*H6mm</v>
          </cell>
          <cell r="F8849" t="str">
            <v>PCS</v>
          </cell>
        </row>
        <row r="8850">
          <cell r="C8850" t="str">
            <v>WJ03V0028R0</v>
          </cell>
          <cell r="D8850" t="str">
            <v>TPHD402R盖板</v>
          </cell>
          <cell r="E8850" t="str">
            <v>铝 表面氧化处理（黑色） 丝印</v>
          </cell>
          <cell r="F8850" t="str">
            <v>PCS</v>
          </cell>
        </row>
        <row r="8851">
          <cell r="C8851" t="str">
            <v>WJ01V0032R0</v>
          </cell>
          <cell r="D8851" t="str">
            <v>TPHD402R前板</v>
          </cell>
          <cell r="E8851" t="str">
            <v>铝 表面氧化处理（黑色） 丝印</v>
          </cell>
          <cell r="F8851" t="str">
            <v>PCS</v>
          </cell>
        </row>
        <row r="8852">
          <cell r="C8852" t="str">
            <v>WJ03V0028R1</v>
          </cell>
          <cell r="D8852" t="str">
            <v>TPHD402R盖板</v>
          </cell>
          <cell r="E8852" t="str">
            <v>铝 表面氧化处理（黑色） 丝印</v>
          </cell>
          <cell r="F8852" t="str">
            <v>PCS</v>
          </cell>
        </row>
        <row r="8853">
          <cell r="C8853" t="str">
            <v>WJ04V0035R0</v>
          </cell>
          <cell r="D8853" t="str">
            <v>TPHD402R后板</v>
          </cell>
          <cell r="E8853" t="str">
            <v>铝 表面氧化处理（黑色） 丝印</v>
          </cell>
          <cell r="F8853" t="str">
            <v>PCS</v>
          </cell>
        </row>
        <row r="8854">
          <cell r="C8854" t="str">
            <v>WJ03V0040R0</v>
          </cell>
          <cell r="D8854" t="str">
            <v>TPHD402T盖板</v>
          </cell>
          <cell r="E8854" t="str">
            <v>铝 表面氧化处理（黑色） 丝印</v>
          </cell>
          <cell r="F8854" t="str">
            <v>PCS</v>
          </cell>
        </row>
        <row r="8855">
          <cell r="C8855" t="str">
            <v>WJ01V0042R0</v>
          </cell>
          <cell r="D8855" t="str">
            <v>TPHD402T前板</v>
          </cell>
          <cell r="E8855" t="str">
            <v>铝 表面氧化处理（黑色） 丝印</v>
          </cell>
          <cell r="F8855" t="str">
            <v>PCS</v>
          </cell>
        </row>
        <row r="8856">
          <cell r="C8856" t="str">
            <v>WJ03V0040R1</v>
          </cell>
          <cell r="D8856" t="str">
            <v>TPHD402T盖板</v>
          </cell>
          <cell r="E8856" t="str">
            <v>铝 表面氧化处理（黑色） 丝印</v>
          </cell>
          <cell r="F8856" t="str">
            <v>PCS</v>
          </cell>
        </row>
        <row r="8857">
          <cell r="C8857" t="str">
            <v>WJ04V0045R0</v>
          </cell>
          <cell r="D8857" t="str">
            <v>TPHD402T后板</v>
          </cell>
          <cell r="E8857" t="str">
            <v>铝 表面氧化处理（黑色） 丝印</v>
          </cell>
          <cell r="F8857" t="str">
            <v>PCS</v>
          </cell>
        </row>
        <row r="8858">
          <cell r="C8858" t="str">
            <v>WJ01V0100R1E00</v>
          </cell>
          <cell r="D8858" t="str">
            <v>TPHD403R前板</v>
          </cell>
          <cell r="E8858" t="str">
            <v>表面喷砂黑色氧化处理 L114.8*W36mm</v>
          </cell>
          <cell r="F8858" t="str">
            <v>PCS</v>
          </cell>
        </row>
        <row r="8859">
          <cell r="C8859" t="str">
            <v>WJ03V0066R1E00</v>
          </cell>
          <cell r="D8859" t="str">
            <v>TPHD403R盖板</v>
          </cell>
          <cell r="E8859" t="str">
            <v>表面喷砂黑色氧化处理 L114.8*W71.6*T2.5mm</v>
          </cell>
          <cell r="F8859" t="str">
            <v>PCS</v>
          </cell>
        </row>
        <row r="8860">
          <cell r="C8860" t="str">
            <v>WJ03V0066R1E01</v>
          </cell>
          <cell r="D8860" t="str">
            <v>TPHD403R盖板</v>
          </cell>
          <cell r="E8860" t="str">
            <v>表面喷砂黑色氧化处理 L114.8*W71.6*T2.5mm</v>
          </cell>
          <cell r="F8860" t="str">
            <v>PCS</v>
          </cell>
        </row>
        <row r="8861">
          <cell r="C8861" t="str">
            <v>WJ04V0082R1E00</v>
          </cell>
          <cell r="D8861" t="str">
            <v>TPHD403R后板</v>
          </cell>
          <cell r="E8861" t="str">
            <v>表面喷砂黑色氧化处理 L114.8*W36mm</v>
          </cell>
          <cell r="F8861" t="str">
            <v>PCS</v>
          </cell>
        </row>
        <row r="8862">
          <cell r="C8862" t="str">
            <v>WJ03V0065R1E00</v>
          </cell>
          <cell r="D8862" t="str">
            <v>TPHD403T盖板</v>
          </cell>
          <cell r="E8862" t="str">
            <v>表面喷砂黑色氧化处理 L114.8*W71.6*T2.5mm</v>
          </cell>
          <cell r="F8862" t="str">
            <v>PCS</v>
          </cell>
        </row>
        <row r="8863">
          <cell r="C8863" t="str">
            <v>WJ03V0065R1E01</v>
          </cell>
          <cell r="D8863" t="str">
            <v>TPHD403T盖板</v>
          </cell>
          <cell r="E8863" t="str">
            <v>表面喷砂黑色氧化处理 L114.8*W71.6*T2.5mm</v>
          </cell>
          <cell r="F8863" t="str">
            <v>PCS</v>
          </cell>
        </row>
        <row r="8864">
          <cell r="C8864" t="str">
            <v>WJ04V0081R1E00</v>
          </cell>
          <cell r="D8864" t="str">
            <v>TPHD403T后板</v>
          </cell>
          <cell r="E8864" t="str">
            <v>表面喷砂黑色氧化处理 L114.8*W36mm</v>
          </cell>
          <cell r="F8864" t="str">
            <v>PCS</v>
          </cell>
        </row>
        <row r="8865">
          <cell r="C8865" t="str">
            <v>WJ01V0033R0E00</v>
          </cell>
          <cell r="D8865" t="str">
            <v>TPVG201R前板</v>
          </cell>
          <cell r="E8865" t="str">
            <v>铝 外表面拉丝氧化处理（黑色） 丝印</v>
          </cell>
          <cell r="F8865" t="str">
            <v>PCS</v>
          </cell>
        </row>
        <row r="8866">
          <cell r="C8866" t="str">
            <v>WJ03V0029R0E00</v>
          </cell>
          <cell r="D8866" t="str">
            <v>TPVG201R盖板</v>
          </cell>
          <cell r="E8866" t="str">
            <v>铝 外表面拉丝氧化处理（黑色） 丝印</v>
          </cell>
          <cell r="F8866" t="str">
            <v>PCS</v>
          </cell>
        </row>
        <row r="8867">
          <cell r="C8867" t="str">
            <v>WJ03V0029R0E01</v>
          </cell>
          <cell r="D8867" t="str">
            <v>TPVG201R盖板</v>
          </cell>
          <cell r="E8867" t="str">
            <v>铝 外表面拉丝氧化处理（黑色） 丝印</v>
          </cell>
          <cell r="F8867" t="str">
            <v>PCS</v>
          </cell>
        </row>
        <row r="8868">
          <cell r="C8868" t="str">
            <v>WJ01V0034R0E00</v>
          </cell>
          <cell r="D8868" t="str">
            <v>TPVG201T前板</v>
          </cell>
          <cell r="E8868" t="str">
            <v>铝 外表面拉丝氧化处理（黑色） 丝印</v>
          </cell>
          <cell r="F8868" t="str">
            <v>PCS</v>
          </cell>
        </row>
        <row r="8869">
          <cell r="C8869" t="str">
            <v>WJ03V0030R0E00</v>
          </cell>
          <cell r="D8869" t="str">
            <v>TPVG201T盖板</v>
          </cell>
          <cell r="E8869" t="str">
            <v>铝 外表面拉丝氧化处理（黑色） 丝印</v>
          </cell>
          <cell r="F8869" t="str">
            <v>PCS</v>
          </cell>
        </row>
        <row r="8870">
          <cell r="C8870" t="str">
            <v>WJ03V0030R0E01</v>
          </cell>
          <cell r="D8870" t="str">
            <v>TPVG201T盖板</v>
          </cell>
          <cell r="E8870" t="str">
            <v>铝 外表面拉丝氧化处理（黑色） 丝印</v>
          </cell>
          <cell r="F8870" t="str">
            <v>PCS</v>
          </cell>
        </row>
        <row r="8871">
          <cell r="C8871" t="str">
            <v>WJ04V0037R0E00</v>
          </cell>
          <cell r="D8871" t="str">
            <v>TPVG201T后板</v>
          </cell>
          <cell r="E8871" t="str">
            <v>铝 外表面拉丝氧化处理（黑色） 丝印</v>
          </cell>
          <cell r="F8871" t="str">
            <v>PCS</v>
          </cell>
        </row>
        <row r="8872">
          <cell r="C8872" t="str">
            <v>WJ12V0003R0E00</v>
          </cell>
          <cell r="D8872" t="str">
            <v>TSM1澳标面板</v>
          </cell>
          <cell r="F8872" t="str">
            <v>PCS</v>
          </cell>
        </row>
        <row r="8873">
          <cell r="C8873" t="str">
            <v>WJ12V0004R0E00</v>
          </cell>
          <cell r="D8873" t="str">
            <v>TSM1美标面板</v>
          </cell>
          <cell r="F8873" t="str">
            <v>PCS</v>
          </cell>
        </row>
        <row r="8874">
          <cell r="C8874" t="str">
            <v>WJ12V0005R0E00</v>
          </cell>
          <cell r="D8874" t="str">
            <v>TSM1万能标面板</v>
          </cell>
          <cell r="F8874" t="str">
            <v>PCS</v>
          </cell>
        </row>
        <row r="8875">
          <cell r="C8875" t="str">
            <v>WJ12V0016R0E00</v>
          </cell>
          <cell r="D8875" t="str">
            <v>TSM1南非标面板</v>
          </cell>
          <cell r="F8875" t="str">
            <v>PCS</v>
          </cell>
        </row>
        <row r="8876">
          <cell r="C8876" t="str">
            <v>WJ09V0006R0E00</v>
          </cell>
          <cell r="D8876" t="str">
            <v>S01</v>
          </cell>
          <cell r="E8876" t="str">
            <v>15DB VGA+3.5mm Jack</v>
          </cell>
          <cell r="F8876" t="str">
            <v>PCS</v>
          </cell>
        </row>
        <row r="8877">
          <cell r="C8877" t="str">
            <v>WJ09V0007R0E00</v>
          </cell>
          <cell r="D8877" t="str">
            <v>S02</v>
          </cell>
          <cell r="E8877" t="str">
            <v>24+5DVI + 3.5mmJack</v>
          </cell>
          <cell r="F8877" t="str">
            <v>PCS</v>
          </cell>
        </row>
        <row r="8878">
          <cell r="C8878" t="str">
            <v>WJ09V0008R0E00</v>
          </cell>
          <cell r="D8878" t="str">
            <v>S03</v>
          </cell>
          <cell r="E8878" t="str">
            <v>HDMI + 3.5mmJack</v>
          </cell>
          <cell r="F8878" t="str">
            <v>PCS</v>
          </cell>
        </row>
        <row r="8879">
          <cell r="C8879" t="str">
            <v>WJ09V0009R0E00</v>
          </cell>
          <cell r="D8879" t="str">
            <v>S04</v>
          </cell>
          <cell r="E8879" t="str">
            <v>USB-A + 3.5mmJack</v>
          </cell>
          <cell r="F8879" t="str">
            <v>PCS</v>
          </cell>
        </row>
        <row r="8880">
          <cell r="C8880" t="str">
            <v>WJ09V0010R0E00</v>
          </cell>
          <cell r="D8880" t="str">
            <v>S05</v>
          </cell>
          <cell r="E8880" t="str">
            <v>3 X RCA</v>
          </cell>
          <cell r="F8880" t="str">
            <v>PCS</v>
          </cell>
        </row>
        <row r="8881">
          <cell r="C8881" t="str">
            <v>WJ09V0011R0E00</v>
          </cell>
          <cell r="D8881" t="str">
            <v>S06</v>
          </cell>
          <cell r="E8881" t="str">
            <v>2 X RJ45</v>
          </cell>
          <cell r="F8881" t="str">
            <v>PCS</v>
          </cell>
        </row>
        <row r="8882">
          <cell r="C8882" t="str">
            <v>WJ09V0012R0</v>
          </cell>
          <cell r="D8882" t="str">
            <v>S10</v>
          </cell>
          <cell r="E8882" t="str">
            <v>空白挡板</v>
          </cell>
          <cell r="F8882" t="str">
            <v>PCS</v>
          </cell>
        </row>
        <row r="8883">
          <cell r="C8883" t="str">
            <v>WJ09V0013R0E00</v>
          </cell>
          <cell r="D8883" t="str">
            <v>S08</v>
          </cell>
          <cell r="E8883" t="str">
            <v>USB-A + 6.5mmJack</v>
          </cell>
          <cell r="F8883" t="str">
            <v>PCS</v>
          </cell>
        </row>
        <row r="8884">
          <cell r="C8884" t="str">
            <v>WJ09V0014R0E00</v>
          </cell>
          <cell r="D8884" t="str">
            <v>S09</v>
          </cell>
          <cell r="E8884" t="str">
            <v>XLR+15HD VGA+3.5mmJack</v>
          </cell>
          <cell r="F8884" t="str">
            <v>PCS</v>
          </cell>
        </row>
        <row r="8885">
          <cell r="C8885" t="str">
            <v>WJ09V0015R0E00</v>
          </cell>
          <cell r="D8885" t="str">
            <v>S11</v>
          </cell>
          <cell r="E8885" t="str">
            <v>VGA+RJ45+3.5mmJack</v>
          </cell>
          <cell r="F8885" t="str">
            <v>PCS</v>
          </cell>
        </row>
        <row r="8886">
          <cell r="C8886" t="str">
            <v>WJ12V0023R0E00</v>
          </cell>
          <cell r="D8886" t="str">
            <v>TSM3澳标面板</v>
          </cell>
          <cell r="F8886" t="str">
            <v>PCS</v>
          </cell>
        </row>
        <row r="8887">
          <cell r="C8887" t="str">
            <v>WJ12V0024R0E00</v>
          </cell>
          <cell r="D8887" t="str">
            <v>TSM3万能标面板</v>
          </cell>
          <cell r="F8887" t="str">
            <v>PCS</v>
          </cell>
        </row>
        <row r="8888">
          <cell r="C8888" t="str">
            <v>WJ12V0025R0E00</v>
          </cell>
          <cell r="D8888" t="str">
            <v>TSM3美标面板</v>
          </cell>
          <cell r="F8888" t="str">
            <v>PCS</v>
          </cell>
        </row>
        <row r="8889">
          <cell r="C8889" t="str">
            <v>WJ12V0026R0E00</v>
          </cell>
          <cell r="D8889" t="str">
            <v>TSM3南非标面板</v>
          </cell>
          <cell r="F8889" t="str">
            <v>PCS</v>
          </cell>
        </row>
        <row r="8890">
          <cell r="C8890" t="str">
            <v>WJ12V0019R0E00</v>
          </cell>
          <cell r="D8890" t="str">
            <v>TSM4南非标面板</v>
          </cell>
          <cell r="F8890" t="str">
            <v>PCS</v>
          </cell>
        </row>
        <row r="8891">
          <cell r="C8891" t="str">
            <v>WJ12V0020R0E00</v>
          </cell>
          <cell r="D8891" t="str">
            <v>TSM4美标面板</v>
          </cell>
          <cell r="F8891" t="str">
            <v>PCS</v>
          </cell>
        </row>
        <row r="8892">
          <cell r="C8892" t="str">
            <v>WJ12V0021R0E00</v>
          </cell>
          <cell r="D8892" t="str">
            <v>TSM4万能标面板</v>
          </cell>
          <cell r="F8892" t="str">
            <v>PCS</v>
          </cell>
        </row>
        <row r="8893">
          <cell r="C8893" t="str">
            <v>WJ12V0022R0E00</v>
          </cell>
          <cell r="D8893" t="str">
            <v>TSM4澳标面板</v>
          </cell>
          <cell r="F8893" t="str">
            <v>PCS</v>
          </cell>
        </row>
        <row r="8894">
          <cell r="C8894" t="str">
            <v>WJ03V0014R1U02</v>
          </cell>
          <cell r="D8894" t="str">
            <v>SC61D盖板</v>
          </cell>
          <cell r="E8894" t="str">
            <v>表面拉丝（内表面不拉丝）黑色氧化处理 L178*W98.6mm</v>
          </cell>
          <cell r="F8894" t="str">
            <v>PCS</v>
          </cell>
        </row>
        <row r="8895">
          <cell r="C8895" t="str">
            <v>WJ04V0074R0U02</v>
          </cell>
          <cell r="D8895" t="str">
            <v>SC61D后板</v>
          </cell>
          <cell r="E8895" t="str">
            <v>表面拉丝（内表面不拉丝）黑色氧化处理 L178*W42mm</v>
          </cell>
          <cell r="F8895" t="str">
            <v>PCS</v>
          </cell>
        </row>
        <row r="8896">
          <cell r="C8896" t="str">
            <v>WJ01V0035R0</v>
          </cell>
          <cell r="D8896" t="str">
            <v>WDV2A前面板</v>
          </cell>
          <cell r="F8896" t="str">
            <v>PCS</v>
          </cell>
        </row>
        <row r="8897">
          <cell r="C8897" t="str">
            <v>WJ04V0038R0</v>
          </cell>
          <cell r="D8897" t="str">
            <v>WDV2A后板</v>
          </cell>
          <cell r="F8897" t="str">
            <v>PCS</v>
          </cell>
        </row>
        <row r="8898">
          <cell r="C8898" t="str">
            <v>WJ01V0036R0</v>
          </cell>
          <cell r="D8898" t="str">
            <v>WHD4前板</v>
          </cell>
          <cell r="F8898" t="str">
            <v>PCS</v>
          </cell>
        </row>
        <row r="8899">
          <cell r="C8899" t="str">
            <v>WJ03V0032R0</v>
          </cell>
          <cell r="D8899" t="str">
            <v>WHD4盖板</v>
          </cell>
          <cell r="F8899" t="str">
            <v>PCS</v>
          </cell>
        </row>
        <row r="8900">
          <cell r="C8900" t="str">
            <v>WJ01V0036R1</v>
          </cell>
          <cell r="D8900" t="str">
            <v>WHD4前板</v>
          </cell>
          <cell r="E8900" t="str">
            <v>表面喷黑色细砂粉 丝印</v>
          </cell>
          <cell r="F8900" t="str">
            <v>PCS</v>
          </cell>
        </row>
        <row r="8901">
          <cell r="C8901" t="str">
            <v>WJ03V0032R1</v>
          </cell>
          <cell r="D8901" t="str">
            <v>WHD4盖板</v>
          </cell>
          <cell r="E8901" t="str">
            <v>表面喷黑色细砂粉 丝印</v>
          </cell>
          <cell r="F8901" t="str">
            <v>PCS</v>
          </cell>
        </row>
        <row r="8902">
          <cell r="C8902" t="str">
            <v>WJ04V0039R0</v>
          </cell>
          <cell r="D8902" t="str">
            <v>WHD4后板</v>
          </cell>
          <cell r="E8902" t="str">
            <v>表面喷黑色细砂粉 丝印</v>
          </cell>
          <cell r="F8902" t="str">
            <v>PCS</v>
          </cell>
        </row>
        <row r="8903">
          <cell r="C8903" t="str">
            <v>WJ01V0036R2E00</v>
          </cell>
          <cell r="D8903" t="str">
            <v>WHD4前板</v>
          </cell>
          <cell r="E8903" t="str">
            <v>表面喷黑色细砂粉 丝印</v>
          </cell>
          <cell r="F8903" t="str">
            <v>PCS</v>
          </cell>
        </row>
        <row r="8904">
          <cell r="C8904" t="str">
            <v>WJ03V0032R3E00</v>
          </cell>
          <cell r="D8904" t="str">
            <v>WHD4盖板</v>
          </cell>
          <cell r="E8904" t="str">
            <v>表面喷砂黑色氧化处理 L153*W76*T2.5mm</v>
          </cell>
          <cell r="F8904" t="str">
            <v>PCS</v>
          </cell>
        </row>
        <row r="8905">
          <cell r="C8905" t="str">
            <v>WJ03V0032R3E01</v>
          </cell>
          <cell r="D8905" t="str">
            <v>WHD4盖板</v>
          </cell>
          <cell r="E8905" t="str">
            <v>表面喷砂黑色氧化处理 L153*W76*T2.5mm</v>
          </cell>
          <cell r="F8905" t="str">
            <v>PCS</v>
          </cell>
        </row>
        <row r="8906">
          <cell r="C8906" t="str">
            <v>WJ04V0039R1E00</v>
          </cell>
          <cell r="D8906" t="str">
            <v>WHD4后板</v>
          </cell>
          <cell r="E8906" t="str">
            <v>表面喷黑色细砂粉 丝印</v>
          </cell>
          <cell r="F8906" t="str">
            <v>PCS</v>
          </cell>
        </row>
        <row r="8907">
          <cell r="C8907" t="str">
            <v>WJ01V0037R0</v>
          </cell>
          <cell r="D8907" t="str">
            <v>WHD8前板</v>
          </cell>
          <cell r="F8907" t="str">
            <v>PCS</v>
          </cell>
        </row>
        <row r="8908">
          <cell r="C8908" t="str">
            <v>WJ03V0033R0</v>
          </cell>
          <cell r="D8908" t="str">
            <v>WHD8盖板</v>
          </cell>
          <cell r="F8908" t="str">
            <v>PCS</v>
          </cell>
        </row>
        <row r="8909">
          <cell r="C8909" t="str">
            <v>WJ04V0040R0</v>
          </cell>
          <cell r="D8909" t="str">
            <v>WHD8后板</v>
          </cell>
          <cell r="F8909" t="str">
            <v>PCS</v>
          </cell>
        </row>
        <row r="8910">
          <cell r="C8910" t="str">
            <v>WJ02V0039R0</v>
          </cell>
          <cell r="D8910" t="str">
            <v>WP19R后盖</v>
          </cell>
          <cell r="F8910" t="str">
            <v>PCS</v>
          </cell>
        </row>
        <row r="8911">
          <cell r="C8911" t="str">
            <v>WJ03V0036R0</v>
          </cell>
          <cell r="D8911" t="str">
            <v>WP19R面板</v>
          </cell>
          <cell r="F8911" t="str">
            <v>PCS</v>
          </cell>
        </row>
        <row r="8912">
          <cell r="C8912" t="str">
            <v>WJ03V0034R0</v>
          </cell>
          <cell r="D8912" t="str">
            <v>WP2面板</v>
          </cell>
          <cell r="F8912" t="str">
            <v>PCS</v>
          </cell>
        </row>
        <row r="8913">
          <cell r="C8913" t="str">
            <v>WJ02V0038R0E00</v>
          </cell>
          <cell r="D8913" t="str">
            <v>WP8后盖</v>
          </cell>
          <cell r="F8913" t="str">
            <v>PCS</v>
          </cell>
        </row>
        <row r="8914">
          <cell r="C8914" t="str">
            <v>WJ03V0035R0</v>
          </cell>
          <cell r="D8914" t="str">
            <v>WP8面板</v>
          </cell>
          <cell r="F8914" t="str">
            <v>PCS</v>
          </cell>
        </row>
        <row r="8915">
          <cell r="C8915" t="str">
            <v>WJ04V0044R0E00</v>
          </cell>
          <cell r="D8915" t="str">
            <v>WVG16A后板</v>
          </cell>
          <cell r="E8915" t="str">
            <v>表面喷黑色细沙粉 L437*W88*H12.5mm</v>
          </cell>
          <cell r="F8915" t="str">
            <v>PCS</v>
          </cell>
        </row>
        <row r="8916">
          <cell r="C8916" t="str">
            <v>WJ01V0041R0E01</v>
          </cell>
          <cell r="D8916" t="str">
            <v>WVG16A前板</v>
          </cell>
          <cell r="E8916" t="str">
            <v>表面喷黑色细沙粉 L482.6*W88*T2.5mm</v>
          </cell>
          <cell r="F8916" t="str">
            <v>PCS</v>
          </cell>
        </row>
        <row r="8917">
          <cell r="C8917" t="str">
            <v>WJ01V0041R0E00</v>
          </cell>
          <cell r="D8917" t="str">
            <v>WVG16A前板</v>
          </cell>
          <cell r="E8917" t="str">
            <v>表面喷黑色细沙粉 L482.6*W88*T2.5mm</v>
          </cell>
          <cell r="F8917" t="str">
            <v>PCS</v>
          </cell>
        </row>
        <row r="8918">
          <cell r="C8918" t="str">
            <v>WJ03V0038R0</v>
          </cell>
          <cell r="D8918" t="str">
            <v>WVG2AL USB上盖</v>
          </cell>
          <cell r="F8918" t="str">
            <v>PCS</v>
          </cell>
        </row>
        <row r="8919">
          <cell r="C8919" t="str">
            <v>WJ04V0042R0</v>
          </cell>
          <cell r="D8919" t="str">
            <v>WVG2AL USB后板</v>
          </cell>
          <cell r="F8919" t="str">
            <v>PCS</v>
          </cell>
        </row>
        <row r="8920">
          <cell r="C8920" t="str">
            <v>WJ01V0067R0E00</v>
          </cell>
          <cell r="D8920" t="str">
            <v>WVG2AL USB前板</v>
          </cell>
          <cell r="E8920" t="str">
            <v>铝 表面喷黑色细砂粉 丝印</v>
          </cell>
          <cell r="F8920" t="str">
            <v>PCS</v>
          </cell>
        </row>
        <row r="8921">
          <cell r="C8921" t="str">
            <v>WJ03V0057R0E00</v>
          </cell>
          <cell r="D8921" t="str">
            <v>WVG2AL USB盖板</v>
          </cell>
          <cell r="E8921" t="str">
            <v>铝 表面喷黑色细砂粉 丝印</v>
          </cell>
          <cell r="F8921" t="str">
            <v>PCS</v>
          </cell>
        </row>
        <row r="8922">
          <cell r="C8922" t="str">
            <v>WJ03V0057R0E01</v>
          </cell>
          <cell r="D8922" t="str">
            <v>WVG2AL USB盖板</v>
          </cell>
          <cell r="E8922" t="str">
            <v>铝 表面喷黑色细砂粉 丝印</v>
          </cell>
          <cell r="F8922" t="str">
            <v>PCS</v>
          </cell>
        </row>
        <row r="8923">
          <cell r="C8923" t="str">
            <v>WJ04V0068R0E00</v>
          </cell>
          <cell r="D8923" t="str">
            <v>WVG2AL USB后板</v>
          </cell>
          <cell r="E8923" t="str">
            <v>铝 表面喷黑色细砂粉 丝印</v>
          </cell>
          <cell r="F8923" t="str">
            <v>PCS</v>
          </cell>
        </row>
        <row r="8924">
          <cell r="C8924" t="str">
            <v>WJ01V0038R1E00</v>
          </cell>
          <cell r="D8924" t="str">
            <v>WVG2AL前板</v>
          </cell>
          <cell r="E8924" t="str">
            <v>铝 表面喷黑色细砂粉 丝印</v>
          </cell>
          <cell r="F8924" t="str">
            <v>PCS</v>
          </cell>
        </row>
        <row r="8925">
          <cell r="C8925" t="str">
            <v>WJ03V0037R1E00</v>
          </cell>
          <cell r="D8925" t="str">
            <v>WVG2AL盖板</v>
          </cell>
          <cell r="E8925" t="str">
            <v>铝 表面喷黑色细砂粉 丝印</v>
          </cell>
          <cell r="F8925" t="str">
            <v>PCS</v>
          </cell>
        </row>
        <row r="8926">
          <cell r="C8926" t="str">
            <v>WJ03V0037R1E01</v>
          </cell>
          <cell r="D8926" t="str">
            <v>WVG2AL盖板</v>
          </cell>
          <cell r="E8926" t="str">
            <v>铝 表面喷黑色细砂粉 丝印</v>
          </cell>
          <cell r="F8926" t="str">
            <v>PCS</v>
          </cell>
        </row>
        <row r="8927">
          <cell r="C8927" t="str">
            <v>WJ04V0041R1E00</v>
          </cell>
          <cell r="D8927" t="str">
            <v>WVG2AL后板</v>
          </cell>
          <cell r="E8927" t="str">
            <v>铝 表面喷黑色细砂粉 丝印</v>
          </cell>
          <cell r="F8927" t="str">
            <v>PCS</v>
          </cell>
        </row>
        <row r="8928">
          <cell r="C8928" t="str">
            <v>WJ01V0038R0</v>
          </cell>
          <cell r="D8928" t="str">
            <v>前面板</v>
          </cell>
          <cell r="F8928" t="str">
            <v>PCS</v>
          </cell>
        </row>
        <row r="8929">
          <cell r="C8929" t="str">
            <v>WJ03V0037R0</v>
          </cell>
          <cell r="D8929" t="str">
            <v>WVG2AL上盖</v>
          </cell>
          <cell r="F8929" t="str">
            <v>PCS</v>
          </cell>
        </row>
        <row r="8930">
          <cell r="C8930" t="str">
            <v>WJ04V0041R0</v>
          </cell>
          <cell r="D8930" t="str">
            <v>WVG2AL后板</v>
          </cell>
          <cell r="F8930" t="str">
            <v>PCS</v>
          </cell>
        </row>
        <row r="8931">
          <cell r="C8931" t="str">
            <v>WJ01V0039R0</v>
          </cell>
          <cell r="D8931" t="str">
            <v>WVG4A前面板</v>
          </cell>
          <cell r="F8931" t="str">
            <v>PCS</v>
          </cell>
        </row>
        <row r="8932">
          <cell r="C8932" t="str">
            <v>WJ03V0039R0</v>
          </cell>
          <cell r="D8932" t="str">
            <v>WVG4A机箱上盖</v>
          </cell>
          <cell r="F8932" t="str">
            <v>PCS</v>
          </cell>
        </row>
        <row r="8933">
          <cell r="C8933" t="str">
            <v>WJ04V0043R0</v>
          </cell>
          <cell r="D8933" t="str">
            <v>WVG4A后板</v>
          </cell>
          <cell r="F8933" t="str">
            <v>PCS</v>
          </cell>
        </row>
        <row r="8934">
          <cell r="C8934" t="str">
            <v>WJ01V0039R1E00</v>
          </cell>
          <cell r="D8934" t="str">
            <v>WVG4A前板</v>
          </cell>
          <cell r="E8934" t="str">
            <v>铝 表面喷黑色细砂粉 丝印</v>
          </cell>
          <cell r="F8934" t="str">
            <v>PCS</v>
          </cell>
        </row>
        <row r="8935">
          <cell r="C8935" t="str">
            <v>WJ03V0039R1</v>
          </cell>
          <cell r="D8935" t="str">
            <v>WVG4A盖板</v>
          </cell>
          <cell r="E8935" t="str">
            <v>铝 表面喷黑色细砂粉 丝印</v>
          </cell>
          <cell r="F8935" t="str">
            <v>PCS</v>
          </cell>
        </row>
        <row r="8936">
          <cell r="C8936" t="str">
            <v>WJ03V0039R2E00</v>
          </cell>
          <cell r="D8936" t="str">
            <v>WVG4A盖板</v>
          </cell>
          <cell r="E8936" t="str">
            <v>铝 表面喷黑色细砂粉 L166*W94.7mm</v>
          </cell>
          <cell r="F8936" t="str">
            <v>PCS</v>
          </cell>
        </row>
        <row r="8937">
          <cell r="C8937" t="str">
            <v>WJ03V0039R2E01</v>
          </cell>
          <cell r="D8937" t="str">
            <v>WVG4A盖板</v>
          </cell>
          <cell r="E8937" t="str">
            <v>铝 表面喷黑色细砂粉 L166*W94.7mm</v>
          </cell>
          <cell r="F8937" t="str">
            <v>PCS</v>
          </cell>
        </row>
        <row r="8938">
          <cell r="C8938" t="str">
            <v>WJ04V0043R1E00</v>
          </cell>
          <cell r="D8938" t="str">
            <v>WVG4A后板</v>
          </cell>
          <cell r="E8938" t="str">
            <v>铝 表面喷黑色细砂粉 丝印</v>
          </cell>
          <cell r="F8938" t="str">
            <v>PCS</v>
          </cell>
        </row>
        <row r="8939">
          <cell r="C8939" t="str">
            <v>WJ01V0040R0E00</v>
          </cell>
          <cell r="D8939" t="str">
            <v>WVG8前板</v>
          </cell>
          <cell r="E8939" t="str">
            <v>表面喷黑色细沙粉 L482.6*W44*H12.5mm</v>
          </cell>
          <cell r="F8939" t="str">
            <v>PCS</v>
          </cell>
        </row>
        <row r="8940">
          <cell r="C8940" t="str">
            <v>WJ04V0046R0E00</v>
          </cell>
          <cell r="D8940" t="str">
            <v>WVG8后板</v>
          </cell>
          <cell r="E8940" t="str">
            <v>表面喷黑色细沙粉 L437*W44*T2.5mm</v>
          </cell>
          <cell r="F8940" t="str">
            <v>PCS</v>
          </cell>
        </row>
        <row r="8941">
          <cell r="C8941" t="str">
            <v>WJ04V0057R0</v>
          </cell>
          <cell r="D8941" t="str">
            <v>AT-HD-V1616M后板</v>
          </cell>
          <cell r="F8941" t="str">
            <v>PCS</v>
          </cell>
        </row>
        <row r="8942">
          <cell r="C8942" t="str">
            <v>BZ02V0001R0</v>
          </cell>
          <cell r="D8942" t="str">
            <v>通用盒子</v>
          </cell>
          <cell r="E8942" t="str">
            <v>内尺寸：305L*205W*85H</v>
          </cell>
          <cell r="F8942" t="str">
            <v>PCS</v>
          </cell>
        </row>
        <row r="8943">
          <cell r="C8943" t="str">
            <v>BZ06V0011R0</v>
          </cell>
          <cell r="D8943" t="str">
            <v>平口胶袋</v>
          </cell>
          <cell r="E8943" t="str">
            <v>18cm*30cm*10cc</v>
          </cell>
          <cell r="F8943" t="str">
            <v>PCS</v>
          </cell>
        </row>
        <row r="8944">
          <cell r="C8944" t="str">
            <v>BZ06V0012R0</v>
          </cell>
          <cell r="D8944" t="str">
            <v>平口胶袋</v>
          </cell>
          <cell r="E8944" t="str">
            <v>25cm*60cm*10cc</v>
          </cell>
          <cell r="F8944" t="str">
            <v>PCS</v>
          </cell>
        </row>
        <row r="8945">
          <cell r="C8945" t="str">
            <v>BZ01V0006R0</v>
          </cell>
          <cell r="D8945" t="str">
            <v>T8外纸箱</v>
          </cell>
          <cell r="E8945" t="str">
            <v>外尺寸：W560*D205*H90mm_2012.07.02</v>
          </cell>
          <cell r="F8945" t="str">
            <v>PCS</v>
          </cell>
        </row>
        <row r="8946">
          <cell r="C8946" t="str">
            <v>BZ01V0006R1</v>
          </cell>
          <cell r="D8946" t="str">
            <v>T8外纸箱</v>
          </cell>
          <cell r="E8946" t="str">
            <v>内尺寸：W560*D205*H90mm</v>
          </cell>
          <cell r="F8946" t="str">
            <v>PCS</v>
          </cell>
        </row>
        <row r="8947">
          <cell r="C8947" t="str">
            <v>SJ00V0009R0</v>
          </cell>
          <cell r="D8947" t="str">
            <v>小盖帽</v>
          </cell>
          <cell r="E8947" t="str">
            <v>塑胶（阻燃ABS) 外表面抛光</v>
          </cell>
          <cell r="F8947" t="str">
            <v>PCS</v>
          </cell>
        </row>
        <row r="8948">
          <cell r="C8948" t="str">
            <v>SJ01V0003R0</v>
          </cell>
          <cell r="D8948" t="str">
            <v>圆形按键</v>
          </cell>
          <cell r="E8948" t="str">
            <v>塑胶（阻燃ABS) 外表面抛光</v>
          </cell>
          <cell r="F8948" t="str">
            <v>PCS</v>
          </cell>
        </row>
        <row r="8949">
          <cell r="C8949" t="str">
            <v>SJ01V0004R0</v>
          </cell>
          <cell r="D8949" t="str">
            <v>方形按键</v>
          </cell>
          <cell r="E8949" t="str">
            <v>塑胶（阻燃ABS) 外表面抛光</v>
          </cell>
          <cell r="F8949" t="str">
            <v>PCS</v>
          </cell>
        </row>
        <row r="8950">
          <cell r="C8950" t="str">
            <v>SJ06V0001R0</v>
          </cell>
          <cell r="D8950" t="str">
            <v>后盖（外部）</v>
          </cell>
          <cell r="E8950" t="str">
            <v>塑胶（阻燃ABS) 外表面抛光</v>
          </cell>
          <cell r="F8950" t="str">
            <v>PCS</v>
          </cell>
        </row>
        <row r="8951">
          <cell r="C8951" t="str">
            <v>SJ06V0002R0</v>
          </cell>
          <cell r="D8951" t="str">
            <v>后盖（内部）</v>
          </cell>
          <cell r="E8951" t="str">
            <v>塑胶（阻燃ABS)</v>
          </cell>
          <cell r="F8951" t="str">
            <v>PCS</v>
          </cell>
        </row>
        <row r="8952">
          <cell r="C8952" t="str">
            <v>BZ02V0012R0</v>
          </cell>
          <cell r="D8952" t="str">
            <v>TAC-12纸箱</v>
          </cell>
          <cell r="E8952" t="str">
            <v>内尺寸(210*185*190mm) 白色</v>
          </cell>
          <cell r="F8952" t="str">
            <v>PCS</v>
          </cell>
        </row>
        <row r="8953">
          <cell r="C8953" t="str">
            <v>FL10V0012R0</v>
          </cell>
          <cell r="D8953" t="str">
            <v>TAC-12极性标签</v>
          </cell>
          <cell r="E8953" t="str">
            <v>(电源+喇叭)正负极性 不干胶标签</v>
          </cell>
          <cell r="F8953" t="str">
            <v>张</v>
          </cell>
        </row>
        <row r="8954">
          <cell r="C8954" t="str">
            <v>SJ00V0008R0</v>
          </cell>
          <cell r="D8954" t="str">
            <v>旋钮</v>
          </cell>
          <cell r="E8954" t="str">
            <v>塑胶（阻燃ABS) 外表面抛光</v>
          </cell>
          <cell r="F8954" t="str">
            <v>PCS</v>
          </cell>
        </row>
        <row r="8955">
          <cell r="C8955" t="str">
            <v>WJ07V0046R0</v>
          </cell>
          <cell r="D8955" t="str">
            <v>英制螺钉</v>
          </cell>
          <cell r="E8955" t="str">
            <v>英制1/8-32</v>
          </cell>
          <cell r="F8955" t="str">
            <v>PCS</v>
          </cell>
        </row>
        <row r="8956">
          <cell r="C8956" t="str">
            <v>WJ07V0047R0</v>
          </cell>
          <cell r="D8956" t="str">
            <v>垫圈</v>
          </cell>
          <cell r="E8956" t="str">
            <v>内径∮7 外径∮12 H0.5</v>
          </cell>
          <cell r="F8956" t="str">
            <v>PCS</v>
          </cell>
        </row>
        <row r="8957">
          <cell r="C8957" t="str">
            <v>WJ07V0048R0</v>
          </cell>
          <cell r="D8957" t="str">
            <v>六角螺母</v>
          </cell>
          <cell r="E8957" t="str">
            <v>M6</v>
          </cell>
          <cell r="F8957" t="str">
            <v>PCS</v>
          </cell>
        </row>
        <row r="8958">
          <cell r="C8958" t="str">
            <v>WJ07V0049R0</v>
          </cell>
          <cell r="D8958" t="str">
            <v>六角螺钉</v>
          </cell>
          <cell r="E8958" t="str">
            <v>M3X4.5+7 银白色</v>
          </cell>
          <cell r="F8958" t="str">
            <v>PCS</v>
          </cell>
        </row>
        <row r="8959">
          <cell r="C8959" t="str">
            <v>WJ07V0071R0</v>
          </cell>
          <cell r="D8959" t="str">
            <v>黄色螺母</v>
          </cell>
          <cell r="E8959" t="str">
            <v>英制M3*8 塑胶镶嵌铜螺母</v>
          </cell>
          <cell r="F8959" t="str">
            <v>PCS</v>
          </cell>
        </row>
        <row r="8960">
          <cell r="C8960" t="str">
            <v>BZ06V0017R0</v>
          </cell>
          <cell r="D8960" t="str">
            <v>平口胶袋</v>
          </cell>
          <cell r="E8960" t="str">
            <v>28cm*26cm*4cc</v>
          </cell>
          <cell r="F8960" t="str">
            <v>PCS</v>
          </cell>
        </row>
        <row r="8961">
          <cell r="C8961" t="str">
            <v>FL10V0007R0</v>
          </cell>
          <cell r="D8961" t="str">
            <v>TAC-12端口标签</v>
          </cell>
          <cell r="E8961" t="str">
            <v>10接口  不干胶标签</v>
          </cell>
          <cell r="F8961" t="str">
            <v>张</v>
          </cell>
        </row>
        <row r="8962">
          <cell r="C8962" t="str">
            <v>XC00V0002R0</v>
          </cell>
          <cell r="D8962" t="str">
            <v>喇叭线</v>
          </cell>
          <cell r="E8962" t="str">
            <v>24#透明 L=5M</v>
          </cell>
          <cell r="F8962" t="str">
            <v>PCS</v>
          </cell>
        </row>
        <row r="8963">
          <cell r="C8963" t="str">
            <v>XC07V0027R0</v>
          </cell>
          <cell r="D8963" t="str">
            <v>USB公头线</v>
          </cell>
          <cell r="E8963" t="str">
            <v>USB公*2 L=5M A头到B头,黑色</v>
          </cell>
          <cell r="F8963" t="str">
            <v>PCS</v>
          </cell>
        </row>
        <row r="8964">
          <cell r="C8964" t="str">
            <v>WJ09V0002R0</v>
          </cell>
          <cell r="D8964" t="str">
            <v>万能标配件1</v>
          </cell>
          <cell r="E8964" t="str">
            <v>PTN-RD-TSM1-16</v>
          </cell>
          <cell r="F8964" t="str">
            <v>PCS</v>
          </cell>
        </row>
        <row r="8965">
          <cell r="C8965" t="str">
            <v>WJ09V0003R0</v>
          </cell>
          <cell r="D8965" t="str">
            <v>万能标配件2</v>
          </cell>
          <cell r="E8965" t="str">
            <v>PTN-RD-TSM1-17</v>
          </cell>
          <cell r="F8965" t="str">
            <v>PCS</v>
          </cell>
        </row>
        <row r="8966">
          <cell r="C8966" t="str">
            <v>WJ00V0161R0</v>
          </cell>
          <cell r="D8966" t="str">
            <v>TP200挂耳</v>
          </cell>
          <cell r="E8966" t="str">
            <v>铝 表面喷砂氧化处理（黑色）</v>
          </cell>
          <cell r="F8966" t="str">
            <v>PCS</v>
          </cell>
        </row>
        <row r="8967">
          <cell r="C8967" t="str">
            <v>BZ00V0009R0</v>
          </cell>
          <cell r="D8967" t="str">
            <v>扣式塞头</v>
          </cell>
          <cell r="E8967" t="str">
            <v>HP-6</v>
          </cell>
          <cell r="F8967" t="str">
            <v>PCS</v>
          </cell>
        </row>
        <row r="8968">
          <cell r="C8968" t="str">
            <v>BZ05V0043R1</v>
          </cell>
          <cell r="D8968" t="str">
            <v>TP300说明书</v>
          </cell>
          <cell r="E8968" t="str">
            <v>PTN-TP300_2013V1.0</v>
          </cell>
          <cell r="F8968" t="str">
            <v>PCS</v>
          </cell>
        </row>
        <row r="8969">
          <cell r="C8969" t="str">
            <v>BZ12V0034R0</v>
          </cell>
          <cell r="D8969" t="str">
            <v>ACC-PSU12V12</v>
          </cell>
          <cell r="E8969" t="str">
            <v>(BI10-120100-I)D01012010000A0-A 12V1A 带螺纹 标配含美、英</v>
          </cell>
          <cell r="F8969" t="str">
            <v>PCS</v>
          </cell>
        </row>
        <row r="8970">
          <cell r="C8970" t="str">
            <v>BZ02V0054R0</v>
          </cell>
          <cell r="D8970" t="str">
            <v>TPHD-BYE纸箱</v>
          </cell>
          <cell r="E8970" t="str">
            <v>内尺寸：137L*135W*100H K3K单坑黄皮纸</v>
          </cell>
          <cell r="F8970" t="str">
            <v>PCS</v>
          </cell>
        </row>
        <row r="8971">
          <cell r="C8971" t="str">
            <v>BZ05V0167R0</v>
          </cell>
          <cell r="D8971" t="str">
            <v>VCAT-HD说明书</v>
          </cell>
          <cell r="E8971" t="str">
            <v>VCAT-HD-美国PEA-20130725.pdf</v>
          </cell>
          <cell r="F8971" t="str">
            <v>PCS</v>
          </cell>
        </row>
        <row r="8972">
          <cell r="C8972" t="str">
            <v>DZ14V0007R0</v>
          </cell>
          <cell r="D8972" t="str">
            <v>电源模块</v>
          </cell>
          <cell r="E8972" t="str">
            <v>DC_DC 12V转3.3V模块(PT400PW)</v>
          </cell>
          <cell r="F8972" t="str">
            <v>PCS</v>
          </cell>
        </row>
        <row r="8973">
          <cell r="C8973" t="str">
            <v>DZ17V0126R0</v>
          </cell>
          <cell r="D8973" t="str">
            <v>网络座</v>
          </cell>
          <cell r="E8973" t="str">
            <v>RJ45-8P8C单体 下空上接触 不带灯 卧式90°(黄色）</v>
          </cell>
          <cell r="F8973" t="str">
            <v>PCS</v>
          </cell>
        </row>
        <row r="8974">
          <cell r="C8974" t="str">
            <v>FL09V0045R0</v>
          </cell>
          <cell r="D8974" t="str">
            <v>HD-07HPER 产品贴纸</v>
          </cell>
          <cell r="E8974" t="str">
            <v>60*40mm 哑银不干胶</v>
          </cell>
          <cell r="F8974" t="str">
            <v>张</v>
          </cell>
        </row>
        <row r="8975">
          <cell r="C8975" t="str">
            <v>FL09V0042R0</v>
          </cell>
          <cell r="D8975" t="str">
            <v>HD-07HPER 纸盒贴纸</v>
          </cell>
          <cell r="E8975" t="str">
            <v>97*138mm 哑银不干胶（TPHD402PR)</v>
          </cell>
          <cell r="F8975" t="str">
            <v>张</v>
          </cell>
        </row>
        <row r="8976">
          <cell r="C8976" t="str">
            <v>BZ05V0168R0</v>
          </cell>
          <cell r="D8976" t="str">
            <v>TPHD402P说明书</v>
          </cell>
          <cell r="E8976" t="str">
            <v>PTN-TPHD402P_2013V1.0</v>
          </cell>
          <cell r="F8976" t="str">
            <v>PCS</v>
          </cell>
        </row>
        <row r="8977">
          <cell r="C8977" t="str">
            <v>BZ16V0021R0</v>
          </cell>
          <cell r="D8977" t="str">
            <v>清单卡片</v>
          </cell>
          <cell r="E8977" t="str">
            <v>国内 A5纸 字体Arial</v>
          </cell>
          <cell r="F8977" t="str">
            <v>PCS</v>
          </cell>
        </row>
        <row r="8978">
          <cell r="C8978" t="str">
            <v>BZ17V0021R0</v>
          </cell>
          <cell r="D8978" t="str">
            <v>清单卡片</v>
          </cell>
          <cell r="E8978" t="str">
            <v>国外 A5纸 字体Arial</v>
          </cell>
          <cell r="F8978" t="str">
            <v>PCS</v>
          </cell>
        </row>
        <row r="8979">
          <cell r="C8979" t="str">
            <v>SJ00V0030R0</v>
          </cell>
          <cell r="D8979" t="str">
            <v>LED灯柱</v>
          </cell>
          <cell r="E8979" t="str">
            <v>H=7.5mm 外径Φ4mm 内径Φ2.7mm</v>
          </cell>
          <cell r="F8979" t="str">
            <v>PCS</v>
          </cell>
        </row>
        <row r="8980">
          <cell r="C8980" t="str">
            <v>XC08V0005R0</v>
          </cell>
          <cell r="D8980" t="str">
            <v>红白排线</v>
          </cell>
          <cell r="E8980" t="str">
            <v>6P-2.0mm  L=80mm 同向</v>
          </cell>
          <cell r="F8980" t="str">
            <v>PCS</v>
          </cell>
        </row>
        <row r="8981">
          <cell r="C8981" t="str">
            <v>BZ03V0050R1</v>
          </cell>
          <cell r="D8981" t="str">
            <v>TPHD403PL珍珠棉</v>
          </cell>
          <cell r="E8981" t="str">
            <v>底（300*198*50mm)+盖（300*200*10mm）套</v>
          </cell>
          <cell r="F8981" t="str">
            <v>套</v>
          </cell>
        </row>
        <row r="8982">
          <cell r="C8982" t="str">
            <v>BZ05V0189R0</v>
          </cell>
          <cell r="D8982" t="str">
            <v>TPHD403系列说明书</v>
          </cell>
          <cell r="E8982" t="str">
            <v>PTN-TPHD403_2013V1.0</v>
          </cell>
          <cell r="F8982" t="str">
            <v>PCS</v>
          </cell>
        </row>
        <row r="8983">
          <cell r="C8983" t="str">
            <v>BZ05V0189R1</v>
          </cell>
          <cell r="D8983" t="str">
            <v>TPHD403系列说明书</v>
          </cell>
          <cell r="E8983" t="str">
            <v>PTN-TPHD403_2013V1.1</v>
          </cell>
          <cell r="F8983" t="str">
            <v>PCS</v>
          </cell>
        </row>
        <row r="8984">
          <cell r="C8984" t="str">
            <v>SJ00V0033R0</v>
          </cell>
          <cell r="D8984" t="str">
            <v>LED灯柱</v>
          </cell>
          <cell r="E8984" t="str">
            <v>H=8.5mm 外径Φ4mm 内径Φ2.7mm</v>
          </cell>
          <cell r="F8984" t="str">
            <v>PCS</v>
          </cell>
        </row>
        <row r="8985">
          <cell r="C8985" t="str">
            <v>BZ12V0028R0-B8</v>
          </cell>
          <cell r="D8985" t="str">
            <v>ACC-PSU12V24</v>
          </cell>
          <cell r="E8985" t="str">
            <v>12V 2A 24W 可换脚本体，黑色2464 铜芯线22#1.2M 5.5*2.1*10mm直</v>
          </cell>
          <cell r="F8985" t="str">
            <v>PCS</v>
          </cell>
        </row>
        <row r="8986">
          <cell r="C8986" t="str">
            <v>WJ00V0272R0</v>
          </cell>
          <cell r="D8986" t="str">
            <v>ACC-C2GS</v>
          </cell>
          <cell r="E8986" t="str">
            <v>表面竖向180#拉丝本色氧化处理L115*W115mm</v>
          </cell>
          <cell r="F8986" t="str">
            <v>PCS</v>
          </cell>
        </row>
        <row r="8987">
          <cell r="C8987" t="str">
            <v>BZ03V0056R0</v>
          </cell>
          <cell r="D8987" t="str">
            <v>TPHD405珍珠棉</v>
          </cell>
          <cell r="E8987" t="str">
            <v>底（125*110*65mm)+盖（125*110*25mm）+垫块(125*90*55mm)套</v>
          </cell>
          <cell r="F8987" t="str">
            <v>套</v>
          </cell>
        </row>
        <row r="8988">
          <cell r="C8988" t="str">
            <v>BZ02V0047R0</v>
          </cell>
          <cell r="D8988" t="str">
            <v>TPHD405纸箱</v>
          </cell>
          <cell r="E8988" t="str">
            <v>内尺寸：173L*128W*98H</v>
          </cell>
          <cell r="F8988" t="str">
            <v>PCS</v>
          </cell>
        </row>
        <row r="8989">
          <cell r="C8989" t="str">
            <v>BZ05V0045R1</v>
          </cell>
          <cell r="D8989" t="str">
            <v>TPVG201说明书</v>
          </cell>
          <cell r="E8989" t="str">
            <v>PTN-TPVG201_2013V1.0</v>
          </cell>
          <cell r="F8989" t="str">
            <v>PCS</v>
          </cell>
        </row>
        <row r="8990">
          <cell r="C8990" t="str">
            <v>BZ13V0014R0</v>
          </cell>
          <cell r="D8990" t="str">
            <v>插拔接线端子</v>
          </cell>
          <cell r="E8990" t="str">
            <v>LW-F35S-19AWX (3P)</v>
          </cell>
          <cell r="F8990" t="str">
            <v>PCS</v>
          </cell>
        </row>
        <row r="8991">
          <cell r="C8991" t="str">
            <v>BZ02V0005R0</v>
          </cell>
          <cell r="D8991" t="str">
            <v>TSC6纸箱</v>
          </cell>
          <cell r="E8991" t="str">
            <v>240*190*190mm 外箱</v>
          </cell>
          <cell r="F8991" t="str">
            <v>PCS</v>
          </cell>
        </row>
        <row r="8992">
          <cell r="C8992" t="str">
            <v>BZ02V0006R0</v>
          </cell>
          <cell r="D8992" t="str">
            <v>TSC6纸箱</v>
          </cell>
          <cell r="E8992" t="str">
            <v>178*126*415mm 内箱</v>
          </cell>
          <cell r="F8992" t="str">
            <v>PCS</v>
          </cell>
        </row>
        <row r="8993">
          <cell r="C8993" t="str">
            <v>BZ10V0006R0</v>
          </cell>
          <cell r="D8993" t="str">
            <v>开孔纸</v>
          </cell>
          <cell r="E8993" t="str">
            <v>178*126mm</v>
          </cell>
          <cell r="F8993" t="str">
            <v>PCS</v>
          </cell>
        </row>
        <row r="8994">
          <cell r="C8994" t="str">
            <v>DZ18V0034R0</v>
          </cell>
          <cell r="D8994" t="str">
            <v>内接电源</v>
          </cell>
          <cell r="E8994" t="str">
            <v>NFM-10-12</v>
          </cell>
          <cell r="F8994" t="str">
            <v>PCS</v>
          </cell>
        </row>
        <row r="8995">
          <cell r="C8995" t="str">
            <v>BZ03V0025R0</v>
          </cell>
          <cell r="D8995" t="str">
            <v>TSC6(丹麦)珍珠棉</v>
          </cell>
          <cell r="E8995" t="str">
            <v>盖(306*190*40mm)+底(306*190*25mm)套</v>
          </cell>
          <cell r="F8995" t="str">
            <v>套</v>
          </cell>
        </row>
        <row r="8996">
          <cell r="C8996" t="str">
            <v>XC00V0006R0</v>
          </cell>
          <cell r="D8996" t="str">
            <v>2p电源线</v>
          </cell>
          <cell r="E8996" t="str">
            <v>红黑线 22AWG(镀锡S3T5+2P/3.81凤凰插头) L=30cm</v>
          </cell>
          <cell r="F8996" t="str">
            <v>PCS</v>
          </cell>
        </row>
        <row r="8997">
          <cell r="C8997" t="str">
            <v>BZ10V0007R0</v>
          </cell>
          <cell r="D8997" t="str">
            <v>开孔纸</v>
          </cell>
          <cell r="E8997" t="str">
            <v>238*122mm 用A4纸尺寸（294*210mm)彩色印刷 背面为不干胶</v>
          </cell>
          <cell r="F8997" t="str">
            <v>PCS</v>
          </cell>
        </row>
        <row r="8998">
          <cell r="C8998" t="str">
            <v>WJ09V0016R0</v>
          </cell>
          <cell r="D8998" t="str">
            <v>TSC6挡片1</v>
          </cell>
          <cell r="E8998" t="str">
            <v>1.2mm碳钢板 表面喷黑色细砂粉 L84mm*W23.4mm</v>
          </cell>
          <cell r="F8998" t="str">
            <v>PCS</v>
          </cell>
        </row>
        <row r="8999">
          <cell r="C8999" t="str">
            <v>WJ09V0017R0</v>
          </cell>
          <cell r="D8999" t="str">
            <v>TSC6挡片2</v>
          </cell>
          <cell r="E8999" t="str">
            <v>1.2mm碳钢板 L84mm*W17.5mm</v>
          </cell>
          <cell r="F8999" t="str">
            <v>PCS</v>
          </cell>
        </row>
        <row r="9000">
          <cell r="C9000" t="str">
            <v>BZ10V0010R0</v>
          </cell>
          <cell r="D9000" t="str">
            <v>开孔纸</v>
          </cell>
          <cell r="E9000" t="str">
            <v>238*122mm</v>
          </cell>
          <cell r="F9000" t="str">
            <v>PCS</v>
          </cell>
        </row>
        <row r="9001">
          <cell r="C9001" t="str">
            <v>WJ09V0041R1</v>
          </cell>
          <cell r="D9001" t="str">
            <v>左导轨柱</v>
          </cell>
          <cell r="F9001" t="str">
            <v>PCS</v>
          </cell>
        </row>
        <row r="9002">
          <cell r="C9002" t="str">
            <v>WJ09V0042R1</v>
          </cell>
          <cell r="D9002" t="str">
            <v>右导轨柱</v>
          </cell>
          <cell r="F9002" t="str">
            <v>PCS</v>
          </cell>
        </row>
        <row r="9003">
          <cell r="C9003" t="str">
            <v>BZ06V0018R0</v>
          </cell>
          <cell r="D9003" t="str">
            <v>平口胶袋</v>
          </cell>
          <cell r="E9003" t="str">
            <v>40cm*35cm*2.5cc</v>
          </cell>
          <cell r="F9003" t="str">
            <v>PCS</v>
          </cell>
        </row>
        <row r="9004">
          <cell r="C9004" t="str">
            <v>BZ03V0037R0</v>
          </cell>
          <cell r="D9004" t="str">
            <v>TSCR珍珠棉</v>
          </cell>
          <cell r="E9004" t="str">
            <v>盖(286*243*40mm)+底(286*243*25mm)套</v>
          </cell>
          <cell r="F9004" t="str">
            <v>套</v>
          </cell>
        </row>
        <row r="9005">
          <cell r="C9005" t="str">
            <v>BZ02V0008R0</v>
          </cell>
          <cell r="D9005" t="str">
            <v>TSM1纸箱</v>
          </cell>
          <cell r="E9005" t="str">
            <v>210*185*190 外箱</v>
          </cell>
          <cell r="F9005" t="str">
            <v>PCS</v>
          </cell>
        </row>
        <row r="9006">
          <cell r="C9006" t="str">
            <v>BZ02V0009R0</v>
          </cell>
          <cell r="D9006" t="str">
            <v>TSM1纸箱</v>
          </cell>
          <cell r="E9006" t="str">
            <v>148*122*170 内箱</v>
          </cell>
          <cell r="F9006" t="str">
            <v>PCS</v>
          </cell>
        </row>
        <row r="9007">
          <cell r="C9007" t="str">
            <v>WJ07V0051R0</v>
          </cell>
          <cell r="D9007" t="str">
            <v>垫圈</v>
          </cell>
          <cell r="E9007" t="str">
            <v>铁 内Ф3.2mm 外Ф8mm T=0.2mm</v>
          </cell>
          <cell r="F9007" t="str">
            <v>PCS</v>
          </cell>
        </row>
        <row r="9008">
          <cell r="C9008" t="str">
            <v>BZ06V0013R0</v>
          </cell>
          <cell r="D9008" t="str">
            <v>平口胶袋</v>
          </cell>
          <cell r="E9008" t="str">
            <v>35cm*29cm*4cc</v>
          </cell>
          <cell r="F9008" t="str">
            <v>PCS</v>
          </cell>
        </row>
        <row r="9009">
          <cell r="C9009" t="str">
            <v>BZ10V0002R0</v>
          </cell>
          <cell r="D9009" t="str">
            <v>开孔纸</v>
          </cell>
          <cell r="E9009" t="str">
            <v>121.5*147.5mm</v>
          </cell>
          <cell r="F9009" t="str">
            <v>PCS</v>
          </cell>
        </row>
        <row r="9010">
          <cell r="C9010" t="str">
            <v>WJ09V0050R0</v>
          </cell>
          <cell r="D9010" t="str">
            <v>阻尼器</v>
          </cell>
          <cell r="E9010" t="str">
            <v>110*30mm/压力4KG/全程缓冲</v>
          </cell>
          <cell r="F9010" t="str">
            <v>PCS</v>
          </cell>
        </row>
        <row r="9011">
          <cell r="C9011" t="str">
            <v>WJ09V0048R0</v>
          </cell>
          <cell r="D9011" t="str">
            <v>阻尼器</v>
          </cell>
          <cell r="E9011" t="str">
            <v>110*30mm/压力3KG</v>
          </cell>
          <cell r="F9011" t="str">
            <v>PCS</v>
          </cell>
        </row>
        <row r="9012">
          <cell r="C9012" t="str">
            <v>WJ13V0007R0</v>
          </cell>
          <cell r="D9012" t="str">
            <v>RJ45固定支架</v>
          </cell>
          <cell r="E9012" t="str">
            <v>RJ45单孔</v>
          </cell>
          <cell r="F9012" t="str">
            <v>PCS</v>
          </cell>
        </row>
        <row r="9013">
          <cell r="C9013" t="str">
            <v>BZ02V0010R0</v>
          </cell>
          <cell r="D9013" t="str">
            <v>TSM2纸箱</v>
          </cell>
          <cell r="E9013" t="str">
            <v>256*203*190 外箱</v>
          </cell>
          <cell r="F9013" t="str">
            <v>PCS</v>
          </cell>
        </row>
        <row r="9014">
          <cell r="C9014" t="str">
            <v>BZ02V0011R0</v>
          </cell>
          <cell r="D9014" t="str">
            <v>TSM2纸箱</v>
          </cell>
          <cell r="E9014" t="str">
            <v>192*139*170 内箱</v>
          </cell>
          <cell r="F9014" t="str">
            <v>PCS</v>
          </cell>
        </row>
        <row r="9015">
          <cell r="C9015" t="str">
            <v>BZ06V0010R0</v>
          </cell>
          <cell r="D9015" t="str">
            <v>平口胶袋</v>
          </cell>
          <cell r="E9015" t="str">
            <v>35cm*32cm*4cc</v>
          </cell>
          <cell r="F9015" t="str">
            <v>PCS</v>
          </cell>
        </row>
        <row r="9016">
          <cell r="C9016" t="str">
            <v>WJ11V0012R0</v>
          </cell>
          <cell r="D9016" t="str">
            <v>TSM2后盖</v>
          </cell>
          <cell r="E9016" t="str">
            <v>1mm碳钢板/喷粉</v>
          </cell>
          <cell r="F9016" t="str">
            <v>PCS</v>
          </cell>
        </row>
        <row r="9017">
          <cell r="C9017" t="str">
            <v>BZ10V0003R0</v>
          </cell>
          <cell r="D9017" t="str">
            <v>开孔纸</v>
          </cell>
          <cell r="E9017" t="str">
            <v>192*139mm</v>
          </cell>
          <cell r="F9017" t="str">
            <v>PCS</v>
          </cell>
        </row>
        <row r="9018">
          <cell r="C9018" t="str">
            <v>WJ09V0049R0</v>
          </cell>
          <cell r="D9018" t="str">
            <v>阻尼器</v>
          </cell>
          <cell r="E9018" t="str">
            <v>160*45mm/压力3KG/全程缓冲</v>
          </cell>
          <cell r="F9018" t="str">
            <v>PCS</v>
          </cell>
        </row>
        <row r="9019">
          <cell r="C9019" t="str">
            <v>WJ11V0013R0</v>
          </cell>
          <cell r="D9019" t="str">
            <v>TSM3后盖</v>
          </cell>
          <cell r="E9019" t="str">
            <v>1mm碳钢板/喷粉</v>
          </cell>
          <cell r="F9019" t="str">
            <v>PCS</v>
          </cell>
        </row>
        <row r="9020">
          <cell r="C9020" t="str">
            <v>WJ13V0012R0</v>
          </cell>
          <cell r="D9020" t="str">
            <v>RJ45固定支架</v>
          </cell>
          <cell r="F9020" t="str">
            <v>PCS</v>
          </cell>
        </row>
        <row r="9021">
          <cell r="C9021" t="str">
            <v>BZ02V0013R0</v>
          </cell>
          <cell r="D9021" t="str">
            <v>TSM3纸箱</v>
          </cell>
          <cell r="E9021" t="str">
            <v>310*216*200mm 外箱</v>
          </cell>
          <cell r="F9021" t="str">
            <v>PCS</v>
          </cell>
        </row>
        <row r="9022">
          <cell r="C9022" t="str">
            <v>BZ02V0014R0</v>
          </cell>
          <cell r="D9022" t="str">
            <v>TSM3纸箱</v>
          </cell>
          <cell r="E9022" t="str">
            <v>246*152*180mm 内箱</v>
          </cell>
          <cell r="F9022" t="str">
            <v>PCS</v>
          </cell>
        </row>
        <row r="9023">
          <cell r="C9023" t="str">
            <v>BZ06V0009R0</v>
          </cell>
          <cell r="D9023" t="str">
            <v>平口胶袋</v>
          </cell>
          <cell r="E9023" t="str">
            <v>53cm*35cm*2.5cc</v>
          </cell>
          <cell r="F9023" t="str">
            <v>PCS</v>
          </cell>
        </row>
        <row r="9024">
          <cell r="C9024" t="str">
            <v>BZ10V0005R0</v>
          </cell>
          <cell r="D9024" t="str">
            <v>开孔纸</v>
          </cell>
          <cell r="E9024" t="str">
            <v>246*152mm</v>
          </cell>
          <cell r="F9024" t="str">
            <v>PCS</v>
          </cell>
        </row>
        <row r="9025">
          <cell r="C9025" t="str">
            <v>DZ18V0019R0</v>
          </cell>
          <cell r="D9025" t="str">
            <v>RCA端子</v>
          </cell>
          <cell r="E9025" t="str">
            <v>普通型直插头 配螺母 红色</v>
          </cell>
          <cell r="F9025" t="str">
            <v>PCS</v>
          </cell>
        </row>
        <row r="9026">
          <cell r="C9026" t="str">
            <v>DZ18V0020R0</v>
          </cell>
          <cell r="D9026" t="str">
            <v>RCA端子</v>
          </cell>
          <cell r="E9026" t="str">
            <v>普通型直插头 配螺母 白色</v>
          </cell>
          <cell r="F9026" t="str">
            <v>PCS</v>
          </cell>
        </row>
        <row r="9027">
          <cell r="C9027" t="str">
            <v>DZ18V0021R0</v>
          </cell>
          <cell r="D9027" t="str">
            <v>RCA端子</v>
          </cell>
          <cell r="E9027" t="str">
            <v>普通型直插头 配螺母 黄色</v>
          </cell>
          <cell r="F9027" t="str">
            <v>PCS</v>
          </cell>
        </row>
        <row r="9028">
          <cell r="C9028" t="str">
            <v>BZ09V0008R0</v>
          </cell>
          <cell r="D9028" t="str">
            <v>TTB保护膜</v>
          </cell>
          <cell r="E9028" t="str">
            <v>W=256mm  T5E 100HL材质</v>
          </cell>
          <cell r="F9028" t="str">
            <v>卷</v>
          </cell>
        </row>
        <row r="9029">
          <cell r="C9029" t="str">
            <v>BZ05V0290R0</v>
          </cell>
          <cell r="D9029" t="str">
            <v>美国CLA说明书</v>
          </cell>
          <cell r="E9029" t="str">
            <v>TPHD402P美国(CLA)黑色 A5 CM-BT10-TXRX70</v>
          </cell>
          <cell r="F9029" t="str">
            <v>PCS</v>
          </cell>
        </row>
        <row r="9030">
          <cell r="C9030" t="str">
            <v>BZ10V0001R1</v>
          </cell>
          <cell r="D9030" t="str">
            <v>装箱清单</v>
          </cell>
          <cell r="E9030" t="str">
            <v>A5纸 无碳复写二联</v>
          </cell>
          <cell r="F9030" t="str">
            <v>PCS</v>
          </cell>
        </row>
        <row r="9031">
          <cell r="C9031" t="str">
            <v>BZ10V0001R2</v>
          </cell>
          <cell r="D9031" t="str">
            <v>装箱清单</v>
          </cell>
          <cell r="E9031" t="str">
            <v>A5纸 无碳复写二联</v>
          </cell>
          <cell r="F9031" t="str">
            <v>PCS</v>
          </cell>
        </row>
        <row r="9032">
          <cell r="C9032" t="str">
            <v>BZ12V0023R0</v>
          </cell>
          <cell r="D9032" t="str">
            <v>PSU-5V15R5</v>
          </cell>
          <cell r="E9032" t="str">
            <v>5V 3A（美标）_(音叉型插头,带螺帽)</v>
          </cell>
          <cell r="F9032" t="str">
            <v>PCS</v>
          </cell>
        </row>
        <row r="9033">
          <cell r="C9033" t="str">
            <v>BZ05V0190R0</v>
          </cell>
          <cell r="D9033" t="str">
            <v>TPVG201说明书</v>
          </cell>
          <cell r="E9033" t="str">
            <v>中性-VGA双绞线延长器_2013V1.0</v>
          </cell>
          <cell r="F9033" t="str">
            <v>PCS</v>
          </cell>
        </row>
        <row r="9034">
          <cell r="C9034" t="str">
            <v>SJ11V0019R0</v>
          </cell>
          <cell r="D9034" t="str">
            <v>VHD-4亚克力</v>
          </cell>
          <cell r="E9034" t="str">
            <v>L116mm*W28mm*T1.2mm</v>
          </cell>
          <cell r="F9034" t="str">
            <v>PCS</v>
          </cell>
        </row>
        <row r="9035">
          <cell r="C9035" t="str">
            <v>DZ18V0061R0</v>
          </cell>
          <cell r="D9035" t="str">
            <v>内接电源</v>
          </cell>
          <cell r="E9035" t="str">
            <v>RSP-150-48 48V/3.2A</v>
          </cell>
          <cell r="F9035" t="str">
            <v>PCS</v>
          </cell>
        </row>
        <row r="9036">
          <cell r="C9036" t="str">
            <v>SJ11V0020R0</v>
          </cell>
          <cell r="D9036" t="str">
            <v>VHD-8亚克力</v>
          </cell>
          <cell r="E9036" t="str">
            <v>L114mm*W35mm*T1.2mm</v>
          </cell>
          <cell r="F9036" t="str">
            <v>PCS</v>
          </cell>
        </row>
        <row r="9037">
          <cell r="C9037" t="str">
            <v>SJ00V0024R0</v>
          </cell>
          <cell r="D9037" t="str">
            <v>LED灯柱</v>
          </cell>
          <cell r="E9037" t="str">
            <v>H=3.5mm 外径Φ4mm 内径Φ2.7mm</v>
          </cell>
          <cell r="F9037" t="str">
            <v>PCS</v>
          </cell>
        </row>
        <row r="9038">
          <cell r="C9038" t="str">
            <v>DZ15V0021R0</v>
          </cell>
          <cell r="D9038" t="str">
            <v>DIP带灯按键</v>
          </cell>
          <cell r="E9038" t="str">
            <v>带灯 KT0116QA10 绿灯 立式180°</v>
          </cell>
          <cell r="F9038" t="str">
            <v>PCS</v>
          </cell>
        </row>
        <row r="9039">
          <cell r="C9039" t="str">
            <v>BZ12V0024R0</v>
          </cell>
          <cell r="D9039" t="str">
            <v>PSU-12V24R5</v>
          </cell>
          <cell r="E9039" t="str">
            <v>12V 2A(美标）_(音叉型插头,带螺帽)</v>
          </cell>
          <cell r="F9039" t="str">
            <v>PCS</v>
          </cell>
        </row>
        <row r="9040">
          <cell r="C9040" t="str">
            <v>SJ08V0001R0</v>
          </cell>
          <cell r="D9040" t="str">
            <v>欧标单联底盒</v>
          </cell>
          <cell r="E9040" t="str">
            <v>86*86*40mm</v>
          </cell>
          <cell r="F9040" t="str">
            <v>PCS</v>
          </cell>
        </row>
        <row r="9041">
          <cell r="C9041" t="str">
            <v>SJ08V0003R0</v>
          </cell>
          <cell r="D9041" t="str">
            <v>美标单联底盒</v>
          </cell>
          <cell r="E9041" t="str">
            <v>114*69*40mm</v>
          </cell>
          <cell r="F9041" t="str">
            <v>PCS</v>
          </cell>
        </row>
        <row r="9042">
          <cell r="C9042" t="str">
            <v>SJ08V0002R0</v>
          </cell>
          <cell r="D9042" t="str">
            <v>欧标双联底盒</v>
          </cell>
          <cell r="E9042" t="str">
            <v>146*86*40mm</v>
          </cell>
          <cell r="F9042" t="str">
            <v>PCS</v>
          </cell>
        </row>
        <row r="9043">
          <cell r="C9043" t="str">
            <v>SJ08V0004R0</v>
          </cell>
          <cell r="D9043" t="str">
            <v>美标双联底盒</v>
          </cell>
          <cell r="E9043" t="str">
            <v>114*114*40mm</v>
          </cell>
          <cell r="F9043" t="str">
            <v>PCS</v>
          </cell>
        </row>
        <row r="9044">
          <cell r="C9044" t="str">
            <v>SJ09V0009R0</v>
          </cell>
          <cell r="D9044" t="str">
            <v>空白模块</v>
          </cell>
          <cell r="E9044" t="str">
            <v>PTN-WBP1-GB-120725</v>
          </cell>
          <cell r="F9044" t="str">
            <v>PCS</v>
          </cell>
        </row>
        <row r="9045">
          <cell r="C9045" t="str">
            <v>SJ09V0003R0E00</v>
          </cell>
          <cell r="D9045" t="str">
            <v>CV模块</v>
          </cell>
          <cell r="E9045" t="str">
            <v>C-Video+2RCA模块 PTN-WCR1-GB,WY1-GB-120814</v>
          </cell>
          <cell r="F9045" t="str">
            <v>PCS</v>
          </cell>
        </row>
        <row r="9046">
          <cell r="C9046" t="str">
            <v>SJ09V0001R0E00</v>
          </cell>
          <cell r="D9046" t="str">
            <v>HDMI模块</v>
          </cell>
          <cell r="E9046" t="str">
            <v>PTN-WH1-GB-120903</v>
          </cell>
          <cell r="F9046" t="str">
            <v>PCS</v>
          </cell>
        </row>
        <row r="9047">
          <cell r="C9047" t="str">
            <v>BZ03V0061R0</v>
          </cell>
          <cell r="D9047" t="str">
            <v>WHD4(KD-HDMI41)珍珠棉</v>
          </cell>
          <cell r="E9047" t="str">
            <v>底(258*100*50mm)+盖215*192*5mm)套</v>
          </cell>
          <cell r="F9047" t="str">
            <v>套</v>
          </cell>
        </row>
        <row r="9048">
          <cell r="C9048" t="str">
            <v>SJ09V0005R0E00</v>
          </cell>
          <cell r="D9048" t="str">
            <v>音频控制模块</v>
          </cell>
          <cell r="E9048" t="str">
            <v>L+R+旋钮模块 PTN-WKR1-GB-120814</v>
          </cell>
          <cell r="F9048" t="str">
            <v>PCS</v>
          </cell>
        </row>
        <row r="9049">
          <cell r="C9049" t="str">
            <v>SJ09V0007R0E00</v>
          </cell>
          <cell r="D9049" t="str">
            <v>双网络模块</v>
          </cell>
          <cell r="E9049" t="str">
            <v>2XRJ45模块 PTN-WNN1-GB-120814</v>
          </cell>
          <cell r="F9049" t="str">
            <v>PCS</v>
          </cell>
        </row>
        <row r="9050">
          <cell r="C9050" t="str">
            <v>SJ07V0001R0</v>
          </cell>
          <cell r="D9050" t="str">
            <v>欧标单联面板</v>
          </cell>
          <cell r="E9050" t="str">
            <v>PTN-SJPL-1EU-120727</v>
          </cell>
          <cell r="F9050" t="str">
            <v>PCS</v>
          </cell>
        </row>
        <row r="9051">
          <cell r="C9051" t="str">
            <v>SJ07V0003R0</v>
          </cell>
          <cell r="D9051" t="str">
            <v>美标单联面板</v>
          </cell>
          <cell r="E9051" t="str">
            <v>PTN-SJPL-1US-120727</v>
          </cell>
          <cell r="F9051" t="str">
            <v>PCS</v>
          </cell>
        </row>
        <row r="9052">
          <cell r="C9052" t="str">
            <v>BZ13V0010R0</v>
          </cell>
          <cell r="D9052" t="str">
            <v>红外发射棒</v>
          </cell>
          <cell r="E9052" t="str">
            <v>MYS-003B（2P-3.81凤凰插头)</v>
          </cell>
          <cell r="F9052" t="str">
            <v>PCS</v>
          </cell>
        </row>
        <row r="9053">
          <cell r="C9053" t="str">
            <v>SJ07V0002R0</v>
          </cell>
          <cell r="D9053" t="str">
            <v>欧标双联面板</v>
          </cell>
          <cell r="E9053" t="str">
            <v>PTN-SJPL-2EU-120727</v>
          </cell>
          <cell r="F9053" t="str">
            <v>PCS</v>
          </cell>
        </row>
        <row r="9054">
          <cell r="C9054" t="str">
            <v>SJ07V0004R0</v>
          </cell>
          <cell r="D9054" t="str">
            <v>美标双联面板</v>
          </cell>
          <cell r="E9054" t="str">
            <v>PTN-SJPL-2US-120727</v>
          </cell>
          <cell r="F9054" t="str">
            <v>PCS</v>
          </cell>
        </row>
        <row r="9055">
          <cell r="C9055" t="str">
            <v>DZ14V0010R0</v>
          </cell>
          <cell r="D9055" t="str">
            <v>电源模块</v>
          </cell>
          <cell r="E9055" t="str">
            <v>DC_DC 12V转5V模块(PT400PW)</v>
          </cell>
          <cell r="F9055" t="str">
            <v>PCS</v>
          </cell>
        </row>
        <row r="9056">
          <cell r="C9056" t="str">
            <v>BZ13V0011R0</v>
          </cell>
          <cell r="D9056" t="str">
            <v>红外发射棒</v>
          </cell>
          <cell r="E9056" t="str">
            <v>MYS-003B（5P-3.5凤凰插头)</v>
          </cell>
          <cell r="F9056" t="str">
            <v>PCS</v>
          </cell>
        </row>
        <row r="9057">
          <cell r="C9057" t="str">
            <v>BZ13V0012R0</v>
          </cell>
          <cell r="D9057" t="str">
            <v>红外发射棒</v>
          </cell>
          <cell r="E9057" t="str">
            <v>MYS-003B*2（5P-3.5凤凰插头)</v>
          </cell>
          <cell r="F9057" t="str">
            <v>PCS</v>
          </cell>
        </row>
        <row r="9058">
          <cell r="C9058" t="str">
            <v>SJ01V0005R0</v>
          </cell>
          <cell r="D9058" t="str">
            <v>按键帽</v>
          </cell>
          <cell r="E9058" t="str">
            <v>TS12-1W-U1 12*12</v>
          </cell>
          <cell r="F9058" t="str">
            <v>PCS</v>
          </cell>
        </row>
        <row r="9059">
          <cell r="C9059" t="str">
            <v>BZ12V0028R0-A5</v>
          </cell>
          <cell r="D9059" t="str">
            <v>ACC-PSU12V24</v>
          </cell>
          <cell r="E9059" t="str">
            <v>12V 2A 24W 可换脚本体，黑色2464 铜芯线22#1.2M 5.5*2.1*10mm直</v>
          </cell>
          <cell r="F9059" t="str">
            <v>PCS</v>
          </cell>
        </row>
        <row r="9060">
          <cell r="C9060" t="str">
            <v>BZ05V0200R0</v>
          </cell>
          <cell r="D9060" t="str">
            <v>WP8说明书</v>
          </cell>
          <cell r="E9060" t="str">
            <v>WP8控制系统说明书-2013V1.0</v>
          </cell>
          <cell r="F9060" t="str">
            <v>PCS</v>
          </cell>
        </row>
        <row r="9061">
          <cell r="C9061" t="str">
            <v>BZ06V0016R0</v>
          </cell>
          <cell r="D9061" t="str">
            <v>平口胶袋</v>
          </cell>
          <cell r="E9061" t="str">
            <v>10.5cm*11cm*8cc</v>
          </cell>
          <cell r="F9061" t="str">
            <v>PCS</v>
          </cell>
        </row>
        <row r="9062">
          <cell r="C9062" t="str">
            <v>SJ09V0008R0E00</v>
          </cell>
          <cell r="D9062" t="str">
            <v>USB模块</v>
          </cell>
          <cell r="E9062" t="str">
            <v>USB-B模块 PTN-WS1-GB-120814</v>
          </cell>
          <cell r="F9062" t="str">
            <v>PCS</v>
          </cell>
        </row>
        <row r="9063">
          <cell r="C9063" t="str">
            <v>WJ07V0090R0</v>
          </cell>
          <cell r="D9063" t="str">
            <v>垫圈</v>
          </cell>
          <cell r="E9063" t="str">
            <v>铁 外Φ10内Φ3.3 T=0.9MM</v>
          </cell>
          <cell r="F9063" t="str">
            <v>PCS</v>
          </cell>
        </row>
        <row r="9064">
          <cell r="C9064" t="str">
            <v>FL01V0010R0</v>
          </cell>
          <cell r="D9064" t="str">
            <v>绝缘片</v>
          </cell>
          <cell r="E9064" t="str">
            <v>带背胶，有效厚度T=0.4MM（3M9448A+0.25青稞纸）</v>
          </cell>
          <cell r="F9064" t="str">
            <v>PCS</v>
          </cell>
        </row>
        <row r="9065">
          <cell r="C9065" t="str">
            <v>FL01V0010R1</v>
          </cell>
          <cell r="D9065" t="str">
            <v>绝缘片</v>
          </cell>
          <cell r="E9065" t="str">
            <v>（3M9448A+0.25青稞纸）带背胶有环保安全证书，有效厚度T=0.4MM</v>
          </cell>
          <cell r="F9065" t="str">
            <v>PCS</v>
          </cell>
        </row>
        <row r="9066">
          <cell r="C9066" t="str">
            <v>BZ04V0017R0</v>
          </cell>
          <cell r="D9066" t="str">
            <v>17号遥控器</v>
          </cell>
          <cell r="E9066" t="str">
            <v>适用WUH4A</v>
          </cell>
          <cell r="F9066" t="str">
            <v>PCS</v>
          </cell>
        </row>
        <row r="9067">
          <cell r="C9067" t="str">
            <v>BZ03V0058R0</v>
          </cell>
          <cell r="D9067" t="str">
            <v>WUH4A珍珠棉</v>
          </cell>
          <cell r="E9067" t="str">
            <v>底（230*190*95mm)+盖（230*190*10mm）套</v>
          </cell>
          <cell r="F9067" t="str">
            <v>套</v>
          </cell>
        </row>
        <row r="9068">
          <cell r="C9068" t="str">
            <v>BZ03V0058R1</v>
          </cell>
          <cell r="D9068" t="str">
            <v>WUH4A珍珠棉</v>
          </cell>
          <cell r="E9068" t="str">
            <v>底（230*125*95mm)+盖（230*125*10mm）套</v>
          </cell>
          <cell r="F9068" t="str">
            <v>套</v>
          </cell>
        </row>
        <row r="9069">
          <cell r="C9069" t="str">
            <v>BZ02V0050R0</v>
          </cell>
          <cell r="D9069" t="str">
            <v>WUH4A纸箱</v>
          </cell>
          <cell r="E9069" t="str">
            <v>内尺寸：230L*190W*105H K=3K黄皮纸</v>
          </cell>
          <cell r="F9069" t="str">
            <v>PCS</v>
          </cell>
        </row>
        <row r="9070">
          <cell r="C9070" t="str">
            <v>BZ02V0050R1</v>
          </cell>
          <cell r="D9070" t="str">
            <v>WUH4A纸箱</v>
          </cell>
          <cell r="E9070" t="str">
            <v>内尺寸：230L*125W*112H K=3K黄皮纸</v>
          </cell>
          <cell r="F9070" t="str">
            <v>PCS</v>
          </cell>
        </row>
        <row r="9071">
          <cell r="C9071" t="str">
            <v>SJ09V0002R0E00</v>
          </cell>
          <cell r="D9071" t="str">
            <v>VGA音频模块</v>
          </cell>
          <cell r="E9071" t="str">
            <v>VGA+3.5mmJACK模块 PTN-WVA1-GB-120725</v>
          </cell>
          <cell r="F9071" t="str">
            <v>PCS</v>
          </cell>
        </row>
        <row r="9072">
          <cell r="C9072" t="str">
            <v>SJ09V0006R0E00</v>
          </cell>
          <cell r="D9072" t="str">
            <v>卡龙电话模块</v>
          </cell>
          <cell r="E9072" t="str">
            <v>XLR+RJ11模块 PTN-WXT2-GB-120814</v>
          </cell>
          <cell r="F9072" t="str">
            <v>PCS</v>
          </cell>
        </row>
        <row r="9073">
          <cell r="C9073" t="str">
            <v>SJ09V0004R0E00</v>
          </cell>
          <cell r="D9073" t="str">
            <v>色差模块</v>
          </cell>
          <cell r="E9073" t="str">
            <v>component video（3RCA) PTN-WCR1-GB,WY1-GB-120814</v>
          </cell>
          <cell r="F9073" t="str">
            <v>PCS</v>
          </cell>
        </row>
        <row r="9074">
          <cell r="C9074" t="str">
            <v>BZ12V0012R0</v>
          </cell>
          <cell r="D9074" t="str">
            <v>电源适配器</v>
          </cell>
          <cell r="E9074" t="str">
            <v>24V 2.5A_(音叉型插头,带螺帽)</v>
          </cell>
          <cell r="F9074" t="str">
            <v>PCS</v>
          </cell>
        </row>
        <row r="9075">
          <cell r="C9075" t="str">
            <v>FL09V0022R0</v>
          </cell>
          <cell r="D9075" t="str">
            <v>会讨（3202）系统图贴纸</v>
          </cell>
          <cell r="E9075" t="str">
            <v>黑色PC</v>
          </cell>
          <cell r="F9075" t="str">
            <v>张</v>
          </cell>
        </row>
        <row r="9076">
          <cell r="C9076" t="str">
            <v>WJ07V0067R0</v>
          </cell>
          <cell r="D9076" t="str">
            <v>黑色螺丝</v>
          </cell>
          <cell r="E9076" t="str">
            <v>TM 3*25mm 不锈钢</v>
          </cell>
          <cell r="F9076" t="str">
            <v>PCS</v>
          </cell>
        </row>
        <row r="9077">
          <cell r="C9077" t="str">
            <v>BZ05V0000R0</v>
          </cell>
          <cell r="D9077" t="str">
            <v>说明书</v>
          </cell>
          <cell r="E9077" t="str">
            <v>中性说明书（自己打印）</v>
          </cell>
          <cell r="F9077" t="str">
            <v>PCS</v>
          </cell>
        </row>
        <row r="9078">
          <cell r="C9078" t="str">
            <v>BZ05V0000R1</v>
          </cell>
          <cell r="D9078" t="str">
            <v>说明书</v>
          </cell>
          <cell r="E9078" t="str">
            <v>PTN说明书（自己打印）</v>
          </cell>
          <cell r="F9078" t="str">
            <v>PCS</v>
          </cell>
        </row>
        <row r="9079">
          <cell r="C9079" t="str">
            <v>BZ05V0000R2</v>
          </cell>
          <cell r="D9079" t="str">
            <v>说明书</v>
          </cell>
          <cell r="E9079" t="str">
            <v>客户专用说明书（自己打印）</v>
          </cell>
          <cell r="F9079" t="str">
            <v>PCS</v>
          </cell>
        </row>
        <row r="9080">
          <cell r="C9080" t="str">
            <v>BZ17V0000R0</v>
          </cell>
          <cell r="D9080" t="str">
            <v>清单卡片</v>
          </cell>
          <cell r="E9080" t="str">
            <v>A5纸 字体Arial</v>
          </cell>
          <cell r="F9080" t="str">
            <v>PCS</v>
          </cell>
        </row>
        <row r="9081">
          <cell r="C9081" t="str">
            <v>FL00V0002R0</v>
          </cell>
          <cell r="D9081" t="str">
            <v>塞规</v>
          </cell>
          <cell r="F9081" t="str">
            <v>把</v>
          </cell>
        </row>
        <row r="9082">
          <cell r="C9082" t="str">
            <v>FL00V0026R0</v>
          </cell>
          <cell r="D9082" t="str">
            <v>镊子</v>
          </cell>
          <cell r="F9082" t="str">
            <v>把</v>
          </cell>
        </row>
        <row r="9083">
          <cell r="C9083" t="str">
            <v>FL00V0029R0</v>
          </cell>
          <cell r="D9083" t="str">
            <v>毛刷</v>
          </cell>
          <cell r="F9083" t="str">
            <v>把</v>
          </cell>
        </row>
        <row r="9084">
          <cell r="C9084" t="str">
            <v>FL00V0032R0</v>
          </cell>
          <cell r="D9084" t="str">
            <v>剪钳</v>
          </cell>
          <cell r="F9084" t="str">
            <v>把</v>
          </cell>
        </row>
        <row r="9085">
          <cell r="C9085" t="str">
            <v>FL00V0033R0</v>
          </cell>
          <cell r="D9085" t="str">
            <v>老虎钳</v>
          </cell>
          <cell r="F9085" t="str">
            <v>把</v>
          </cell>
        </row>
        <row r="9086">
          <cell r="C9086" t="str">
            <v>FL00V0034R0</v>
          </cell>
          <cell r="D9086" t="str">
            <v>锉刀</v>
          </cell>
          <cell r="F9086" t="str">
            <v>把</v>
          </cell>
        </row>
        <row r="9087">
          <cell r="C9087" t="str">
            <v>FL00V0035R0</v>
          </cell>
          <cell r="D9087" t="str">
            <v>一字螺丝刀</v>
          </cell>
          <cell r="F9087" t="str">
            <v>把</v>
          </cell>
        </row>
        <row r="9088">
          <cell r="C9088" t="str">
            <v>FL00V0036R0</v>
          </cell>
          <cell r="D9088" t="str">
            <v>十字螺丝刀</v>
          </cell>
          <cell r="F9088" t="str">
            <v>把</v>
          </cell>
        </row>
        <row r="9089">
          <cell r="C9089" t="str">
            <v>FL06V0011R0</v>
          </cell>
          <cell r="D9089" t="str">
            <v>防静电汽泡袋</v>
          </cell>
          <cell r="E9089" t="str">
            <v>L160mm*W100*15KG</v>
          </cell>
          <cell r="F9089" t="str">
            <v>PCS</v>
          </cell>
        </row>
        <row r="9090">
          <cell r="C9090" t="str">
            <v>DZ08V0037R0</v>
          </cell>
          <cell r="D9090" t="str">
            <v>DIP二极管</v>
          </cell>
          <cell r="E9090" t="str">
            <v>P6KE51CA 1.0uA 10V DZ02</v>
          </cell>
          <cell r="F9090" t="str">
            <v>PCS</v>
          </cell>
        </row>
        <row r="9091">
          <cell r="C9091" t="str">
            <v>BZ07V0003R0</v>
          </cell>
          <cell r="D9091" t="str">
            <v>自封口胶袋</v>
          </cell>
          <cell r="E9091" t="str">
            <v>12cm*16cm*10cc</v>
          </cell>
          <cell r="F9091" t="str">
            <v>PCS</v>
          </cell>
        </row>
        <row r="9092">
          <cell r="C9092" t="str">
            <v>BZ06V0007R0</v>
          </cell>
          <cell r="D9092" t="str">
            <v>平口胶袋</v>
          </cell>
          <cell r="E9092" t="str">
            <v>10.5cm*29cm*8cc</v>
          </cell>
          <cell r="F9092" t="str">
            <v>PCS</v>
          </cell>
        </row>
        <row r="9093">
          <cell r="C9093" t="str">
            <v>BZ07V0002R0</v>
          </cell>
          <cell r="D9093" t="str">
            <v>自封口胶袋</v>
          </cell>
          <cell r="E9093" t="str">
            <v>6cm*9cm*10cc</v>
          </cell>
          <cell r="F9093" t="str">
            <v>PCS</v>
          </cell>
        </row>
        <row r="9094">
          <cell r="C9094" t="str">
            <v>BZ07V0004R0</v>
          </cell>
          <cell r="D9094" t="str">
            <v>自封口胶袋</v>
          </cell>
          <cell r="E9094" t="str">
            <v>20cm*15cm*4cc</v>
          </cell>
          <cell r="F9094" t="str">
            <v>PCS</v>
          </cell>
        </row>
        <row r="9095">
          <cell r="C9095" t="str">
            <v>BZ07V0001R0</v>
          </cell>
          <cell r="D9095" t="str">
            <v>自封口胶袋</v>
          </cell>
          <cell r="E9095" t="str">
            <v>18cm*26cm*10cc</v>
          </cell>
          <cell r="F9095" t="str">
            <v>PCS</v>
          </cell>
        </row>
        <row r="9096">
          <cell r="C9096" t="str">
            <v>BZ06V0021R0</v>
          </cell>
          <cell r="D9096" t="str">
            <v>平口胶袋</v>
          </cell>
          <cell r="E9096" t="str">
            <v>L120mm*W40mm*6cc（中间打孔）</v>
          </cell>
          <cell r="F9096" t="str">
            <v>PCS</v>
          </cell>
        </row>
        <row r="9097">
          <cell r="C9097" t="str">
            <v>BZ06V0022R0</v>
          </cell>
          <cell r="D9097" t="str">
            <v>平口胶袋</v>
          </cell>
          <cell r="E9097" t="str">
            <v>L165mm*W40mm*6cc（中间打孔）</v>
          </cell>
          <cell r="F9097" t="str">
            <v>PCS</v>
          </cell>
        </row>
        <row r="9098">
          <cell r="C9098" t="str">
            <v>BZ06V0023R0</v>
          </cell>
          <cell r="D9098" t="str">
            <v>平口胶袋</v>
          </cell>
          <cell r="E9098" t="str">
            <v>L200mm*W40mm*6cc（中间打孔）</v>
          </cell>
          <cell r="F9098" t="str">
            <v>PCS</v>
          </cell>
        </row>
        <row r="9099">
          <cell r="C9099" t="str">
            <v>WJ00V0231R0</v>
          </cell>
          <cell r="D9099" t="str">
            <v>SDV2挂耳</v>
          </cell>
          <cell r="E9099" t="str">
            <v>外表面喷砂黑色氧化处理</v>
          </cell>
          <cell r="F9099" t="str">
            <v>PCS</v>
          </cell>
        </row>
        <row r="9100">
          <cell r="C9100" t="str">
            <v>WJ00V0233R0</v>
          </cell>
          <cell r="D9100" t="str">
            <v>MHD44TP左挂耳</v>
          </cell>
          <cell r="E9100" t="str">
            <v>全部表面喷细砂亚银色氧化处理 L33mm*W23.1mm*T3mm</v>
          </cell>
          <cell r="F9100" t="str">
            <v>PCS</v>
          </cell>
        </row>
        <row r="9101">
          <cell r="C9101" t="str">
            <v>WJ00V0234R0</v>
          </cell>
          <cell r="D9101" t="str">
            <v>MHD44TP右挂耳</v>
          </cell>
          <cell r="E9101" t="str">
            <v>全部表面喷细砂亚银色氧化处理 L33mm*W23.1mm*T3mm</v>
          </cell>
          <cell r="F9101" t="str">
            <v>PCS</v>
          </cell>
        </row>
        <row r="9102">
          <cell r="C9102" t="str">
            <v>FL14V0001R0</v>
          </cell>
          <cell r="D9102" t="str">
            <v>CS-E12-B</v>
          </cell>
          <cell r="E9102" t="str">
            <v>英文版产品手册2011/2012(大)</v>
          </cell>
          <cell r="F9102" t="str">
            <v>本</v>
          </cell>
        </row>
        <row r="9103">
          <cell r="C9103" t="str">
            <v>FL14V0002R0</v>
          </cell>
          <cell r="D9103" t="str">
            <v>CS-E12-S</v>
          </cell>
          <cell r="E9103" t="str">
            <v>英文版产品手册2011/2012(小)</v>
          </cell>
          <cell r="F9103" t="str">
            <v>本</v>
          </cell>
        </row>
        <row r="9104">
          <cell r="C9104" t="str">
            <v>FL14V0003R0</v>
          </cell>
          <cell r="D9104" t="str">
            <v>CI-E13-S</v>
          </cell>
          <cell r="E9104" t="str">
            <v>2013年版接口产品手册</v>
          </cell>
          <cell r="F9104" t="str">
            <v>本</v>
          </cell>
        </row>
        <row r="9105">
          <cell r="C9105" t="str">
            <v>FL14V0007R0</v>
          </cell>
          <cell r="D9105" t="str">
            <v>CS-C13-B</v>
          </cell>
          <cell r="E9105" t="str">
            <v>2013年版中文视频产品手册</v>
          </cell>
          <cell r="F9105" t="str">
            <v>本</v>
          </cell>
        </row>
        <row r="9106">
          <cell r="C9106" t="str">
            <v>FL14V0008R0</v>
          </cell>
          <cell r="D9106" t="str">
            <v>CA-C13-S</v>
          </cell>
          <cell r="E9106" t="str">
            <v>2013年版中文会讨产品手册</v>
          </cell>
          <cell r="F9106" t="str">
            <v>本</v>
          </cell>
        </row>
        <row r="9107">
          <cell r="C9107" t="str">
            <v>FL14V0009R0</v>
          </cell>
          <cell r="D9107" t="str">
            <v>CS-E13-B</v>
          </cell>
          <cell r="E9107" t="str">
            <v>2013年版英文视频产品手册</v>
          </cell>
          <cell r="F9107" t="str">
            <v>本</v>
          </cell>
        </row>
        <row r="9108">
          <cell r="C9108" t="str">
            <v>FL14V0010R0</v>
          </cell>
          <cell r="D9108" t="str">
            <v>CA-E13-S</v>
          </cell>
          <cell r="E9108" t="str">
            <v>2013年版英文会讨产品手册</v>
          </cell>
          <cell r="F9108" t="str">
            <v>本</v>
          </cell>
        </row>
        <row r="9109">
          <cell r="C9109" t="str">
            <v>FL14V0011R0</v>
          </cell>
          <cell r="D9109" t="str">
            <v>CF-C13-B</v>
          </cell>
          <cell r="E9109" t="str">
            <v>2013年（视频+会讨）中文产品手册</v>
          </cell>
          <cell r="F9109" t="str">
            <v>本</v>
          </cell>
        </row>
        <row r="9110">
          <cell r="C9110" t="str">
            <v>FL09V0004R0</v>
          </cell>
          <cell r="D9110" t="str">
            <v>条码纸</v>
          </cell>
          <cell r="E9110" t="str">
            <v>50*25mm 带标准CE/垃圾桶</v>
          </cell>
          <cell r="F9110" t="str">
            <v>张</v>
          </cell>
        </row>
        <row r="9111">
          <cell r="C9111" t="str">
            <v>FL09V0004R1</v>
          </cell>
          <cell r="D9111" t="str">
            <v>条码纸</v>
          </cell>
          <cell r="E9111" t="str">
            <v>50*25mm 带标准CE/垃圾桶(加宽边）</v>
          </cell>
          <cell r="F9111" t="str">
            <v>张</v>
          </cell>
        </row>
        <row r="9112">
          <cell r="C9112" t="str">
            <v>FL09V0004R3</v>
          </cell>
          <cell r="D9112" t="str">
            <v>PET哑银条码纸</v>
          </cell>
          <cell r="E9112" t="str">
            <v>50*25mm 带FCC/标准CE/垃圾桶(加宽边)</v>
          </cell>
          <cell r="F9112" t="str">
            <v>张</v>
          </cell>
        </row>
        <row r="9113">
          <cell r="C9113" t="str">
            <v>BZ05V0244R0</v>
          </cell>
          <cell r="D9113" t="str">
            <v>SDV4英文说明书</v>
          </cell>
          <cell r="E9113" t="str">
            <v>PTN User Manual SDV42013V1.1.pdf</v>
          </cell>
          <cell r="F9113" t="str">
            <v>PCS</v>
          </cell>
        </row>
        <row r="9114">
          <cell r="C9114" t="str">
            <v>BZ05V0245R0</v>
          </cell>
          <cell r="D9114" t="str">
            <v>SDV8英文说明书</v>
          </cell>
          <cell r="E9114" t="str">
            <v>PTN User Manual SDV82013V1.1.pdf</v>
          </cell>
          <cell r="F9114" t="str">
            <v>PCS</v>
          </cell>
        </row>
        <row r="9115">
          <cell r="C9115" t="str">
            <v>BZ05V0247R0</v>
          </cell>
          <cell r="D9115" t="str">
            <v>SHD4英文说明书</v>
          </cell>
          <cell r="E9115" t="str">
            <v>PTN User Maual SHD42013V1.1.pdf</v>
          </cell>
          <cell r="F9115" t="str">
            <v>PCS</v>
          </cell>
        </row>
        <row r="9116">
          <cell r="C9116" t="str">
            <v>BZ05V0248R0</v>
          </cell>
          <cell r="D9116" t="str">
            <v>TP200英文说明书</v>
          </cell>
          <cell r="E9116" t="str">
            <v>PTN User Manual TP2002010V1.0.pdf</v>
          </cell>
          <cell r="F9116" t="str">
            <v>PCS</v>
          </cell>
        </row>
        <row r="9117">
          <cell r="C9117" t="str">
            <v>BZ05V0250R0</v>
          </cell>
          <cell r="D9117" t="str">
            <v>TPVG201英文说明书</v>
          </cell>
          <cell r="E9117" t="str">
            <v>PTN User Manual TPVG2012013V1.1.pdf</v>
          </cell>
          <cell r="F9117" t="str">
            <v>PCS</v>
          </cell>
        </row>
        <row r="9118">
          <cell r="C9118" t="str">
            <v>BZ05V0251R0</v>
          </cell>
          <cell r="D9118" t="str">
            <v>WHD4英文说明书</v>
          </cell>
          <cell r="E9118" t="str">
            <v>PTN User Manual WHD42013V1.1.pdf</v>
          </cell>
          <cell r="F9118" t="str">
            <v>PCS</v>
          </cell>
        </row>
        <row r="9119">
          <cell r="C9119" t="str">
            <v>BZ05V0254R0</v>
          </cell>
          <cell r="D9119" t="str">
            <v>WVG2AL英文说明书</v>
          </cell>
          <cell r="E9119" t="str">
            <v>PTN User Manual WVG2AL2013V1.1.pdf</v>
          </cell>
          <cell r="F9119" t="str">
            <v>PCS</v>
          </cell>
        </row>
        <row r="9120">
          <cell r="C9120" t="str">
            <v>BZ05V0255R0</v>
          </cell>
          <cell r="D9120" t="str">
            <v>WVG2AL USB英文说明书</v>
          </cell>
          <cell r="E9120" t="str">
            <v>PTN User Manual WVG2AL USB2013V1.1.pdf</v>
          </cell>
          <cell r="F9120" t="str">
            <v>PCS</v>
          </cell>
        </row>
        <row r="9121">
          <cell r="C9121" t="str">
            <v>BZ05V0256R0</v>
          </cell>
          <cell r="D9121" t="str">
            <v>WVG4A英文说明书</v>
          </cell>
          <cell r="E9121" t="str">
            <v>PTN User Manual WVG4A2013V1.1.pdf</v>
          </cell>
          <cell r="F9121" t="str">
            <v>PCS</v>
          </cell>
        </row>
        <row r="9122">
          <cell r="C9122" t="str">
            <v>FL09V0018R0</v>
          </cell>
          <cell r="D9122" t="str">
            <v>样品标示单</v>
          </cell>
          <cell r="E9122" t="str">
            <v>L72mm*W42mm</v>
          </cell>
          <cell r="F9122" t="str">
            <v>张</v>
          </cell>
        </row>
        <row r="9123">
          <cell r="C9123" t="str">
            <v>FL10V0017R0</v>
          </cell>
          <cell r="D9123" t="str">
            <v>TEKVOX商标贴纸</v>
          </cell>
          <cell r="E9123" t="str">
            <v>TEKVOX</v>
          </cell>
          <cell r="F9123" t="str">
            <v>张</v>
          </cell>
        </row>
        <row r="9124">
          <cell r="C9124" t="str">
            <v>FL17V0001R0</v>
          </cell>
          <cell r="D9124" t="str">
            <v>电源适配器颜色标签</v>
          </cell>
          <cell r="E9124" t="str">
            <v>DC5V 3A 蓝色 L31*W10mm (中间7mm、可对折）</v>
          </cell>
          <cell r="F9124" t="str">
            <v>PCS</v>
          </cell>
        </row>
        <row r="9125">
          <cell r="C9125" t="str">
            <v>FL17V0002R0</v>
          </cell>
          <cell r="D9125" t="str">
            <v>电源适配器颜色标签</v>
          </cell>
          <cell r="E9125" t="str">
            <v>DC12V 2A 白色 L31*W10mm  (中间7mm、可对折）</v>
          </cell>
          <cell r="F9125" t="str">
            <v>PCS</v>
          </cell>
        </row>
        <row r="9126">
          <cell r="C9126" t="str">
            <v>FL17V0003R0</v>
          </cell>
          <cell r="D9126" t="str">
            <v>电源适配器颜色标签</v>
          </cell>
          <cell r="E9126" t="str">
            <v>DC24V 2.5A 黄色 L31*W10mm  (中间7mm、可对折）</v>
          </cell>
          <cell r="F9126" t="str">
            <v>PCS</v>
          </cell>
        </row>
        <row r="9127">
          <cell r="C9127" t="str">
            <v>FL17V0004R0</v>
          </cell>
          <cell r="D9127" t="str">
            <v>电源适配器颜色标签</v>
          </cell>
          <cell r="E9127" t="str">
            <v>DC24V 1.25A 橙色 L31*W10mm  (中间7mm、可对折）</v>
          </cell>
          <cell r="F9127" t="str">
            <v>PCS</v>
          </cell>
        </row>
        <row r="9128">
          <cell r="C9128" t="str">
            <v>FL17V0005R0</v>
          </cell>
          <cell r="D9128" t="str">
            <v>电源适配器颜色标签</v>
          </cell>
          <cell r="E9128" t="str">
            <v>DC5V 1A 灰色 L31*W10mm  (中间7mm、可对折）</v>
          </cell>
          <cell r="F9128" t="str">
            <v>PCS</v>
          </cell>
        </row>
        <row r="9129">
          <cell r="C9129" t="str">
            <v>FL17V0006R0</v>
          </cell>
          <cell r="D9129" t="str">
            <v>电源适配器颜色标签</v>
          </cell>
          <cell r="E9129" t="str">
            <v>DC48V 1.6A 绿色 L31*W10mm  (中间7mm、可对折）</v>
          </cell>
          <cell r="F9129" t="str">
            <v>PCS</v>
          </cell>
        </row>
        <row r="9130">
          <cell r="C9130" t="str">
            <v>FL17V0007R0</v>
          </cell>
          <cell r="D9130" t="str">
            <v>电源适配器颜色标签</v>
          </cell>
          <cell r="E9130" t="str">
            <v>DC36V 3A 棕色 L31*W10mm  (中间7mm、可对折）</v>
          </cell>
          <cell r="F9130" t="str">
            <v>PCS</v>
          </cell>
        </row>
        <row r="9131">
          <cell r="C9131" t="str">
            <v>FL17V0008R0</v>
          </cell>
          <cell r="D9131" t="str">
            <v>IR转换线标签</v>
          </cell>
          <cell r="E9131" t="str">
            <v>This end to matrix 蓝色 L30*W10mm (可对折）</v>
          </cell>
          <cell r="F9131" t="str">
            <v>PCS</v>
          </cell>
        </row>
        <row r="9132">
          <cell r="C9132" t="str">
            <v>FL17V0009R0</v>
          </cell>
          <cell r="D9132" t="str">
            <v>适配器消银龙标签</v>
          </cell>
          <cell r="E9132" t="str">
            <v>5V3A标签 L29.6mm*W23.8mm (专供日本)</v>
          </cell>
          <cell r="F9132" t="str">
            <v>PCS</v>
          </cell>
        </row>
        <row r="9133">
          <cell r="C9133" t="str">
            <v>FL17V0009R1</v>
          </cell>
          <cell r="D9133" t="str">
            <v>适配器消银龙标签</v>
          </cell>
          <cell r="E9133" t="str">
            <v>5V3A标签 L29mm*W23.5mm (专供日本)</v>
          </cell>
          <cell r="F9133" t="str">
            <v>张</v>
          </cell>
        </row>
        <row r="9134">
          <cell r="C9134" t="str">
            <v>FL17V0010R0</v>
          </cell>
          <cell r="D9134" t="str">
            <v>适配器消银龙标签</v>
          </cell>
          <cell r="E9134" t="str">
            <v>12V2A标签 L29mm*W23.5mm (专供日本)</v>
          </cell>
          <cell r="F9134" t="str">
            <v>张</v>
          </cell>
        </row>
        <row r="9135">
          <cell r="C9135" t="str">
            <v>FL17V0011R0</v>
          </cell>
          <cell r="D9135" t="str">
            <v>适配器消银龙标签</v>
          </cell>
          <cell r="E9135" t="str">
            <v>24V1.25A标签 L27.8mm*W23.5mm (专供日本)</v>
          </cell>
          <cell r="F9135" t="str">
            <v>张</v>
          </cell>
        </row>
        <row r="9136">
          <cell r="C9136" t="str">
            <v>FL17V0012R0</v>
          </cell>
          <cell r="D9136" t="str">
            <v>适配器PSE认证标签</v>
          </cell>
          <cell r="E9136" t="str">
            <v>24V2.5A标签 L79.5mm*W39.5mm (专供日本)</v>
          </cell>
          <cell r="F9136" t="str">
            <v>张</v>
          </cell>
        </row>
        <row r="9137">
          <cell r="C9137" t="str">
            <v>FL17V0001R1</v>
          </cell>
          <cell r="D9137" t="str">
            <v>电源适配器颜色标签</v>
          </cell>
          <cell r="E9137" t="str">
            <v>DC5V-3A 绿色 L31*W10mm (中间10mm、可对折）</v>
          </cell>
          <cell r="F9137" t="str">
            <v>PCS</v>
          </cell>
        </row>
        <row r="9138">
          <cell r="C9138" t="str">
            <v>FL17V0002R1</v>
          </cell>
          <cell r="D9138" t="str">
            <v>电源适配器颜色标签</v>
          </cell>
          <cell r="E9138" t="str">
            <v>DC12V-2A 橙色 L31*W10mm  (中间10mm、可对折）</v>
          </cell>
          <cell r="F9138" t="str">
            <v>PCS</v>
          </cell>
        </row>
        <row r="9139">
          <cell r="C9139" t="str">
            <v>FL17V0003R1</v>
          </cell>
          <cell r="D9139" t="str">
            <v>电源适配器颜色标签</v>
          </cell>
          <cell r="E9139" t="str">
            <v>DC24V-2.5A 橙色 L31*W10mm  (中间10mm、可对折）</v>
          </cell>
          <cell r="F9139" t="str">
            <v>PCS</v>
          </cell>
        </row>
        <row r="9140">
          <cell r="C9140" t="str">
            <v>FL17V0004R1</v>
          </cell>
          <cell r="D9140" t="str">
            <v>电源适配器颜色标签</v>
          </cell>
          <cell r="E9140" t="str">
            <v>DC24V-1.25A 橙色 L31*W10mm  (中间10mm、可对折）</v>
          </cell>
          <cell r="F9140" t="str">
            <v>PCS</v>
          </cell>
        </row>
        <row r="9141">
          <cell r="C9141" t="str">
            <v>FL17V0005R1</v>
          </cell>
          <cell r="D9141" t="str">
            <v>电源适配器颜色标签</v>
          </cell>
          <cell r="E9141" t="str">
            <v>DC5V-1A 绿色 L31*W10mm  (中间10mm、可对折）</v>
          </cell>
          <cell r="F9141" t="str">
            <v>PCS</v>
          </cell>
        </row>
        <row r="9142">
          <cell r="C9142" t="str">
            <v>FL17V0006R1</v>
          </cell>
          <cell r="D9142" t="str">
            <v>电源适配器颜色标签</v>
          </cell>
          <cell r="E9142" t="str">
            <v>DC48V-1.6A 橙色 L31*W10mm  (中间10mm、可对折）</v>
          </cell>
          <cell r="F9142" t="str">
            <v>PCS</v>
          </cell>
        </row>
        <row r="9143">
          <cell r="C9143" t="str">
            <v>FL17V0007R1</v>
          </cell>
          <cell r="D9143" t="str">
            <v>电源适配器颜色标签</v>
          </cell>
          <cell r="E9143" t="str">
            <v>DC36V-3A 橙色 L31*W10mm  (中间10mm、可对折）</v>
          </cell>
          <cell r="F9143" t="str">
            <v>PCS</v>
          </cell>
        </row>
        <row r="9144">
          <cell r="C9144" t="str">
            <v>FL17V0008R1</v>
          </cell>
          <cell r="D9144" t="str">
            <v>IR转换线标签</v>
          </cell>
          <cell r="E9144" t="str">
            <v>This end to matrix 蓝色 L60*W10mm  (中间10mm、可对折）</v>
          </cell>
          <cell r="F9144" t="str">
            <v>PCS</v>
          </cell>
        </row>
        <row r="9145">
          <cell r="C9145" t="str">
            <v>FL17V0004R2</v>
          </cell>
          <cell r="D9145" t="str">
            <v>电源适配器颜色标签</v>
          </cell>
          <cell r="E9145" t="str">
            <v>DC24V-1.25A 橙色 L72mm*W15mm (可对折)</v>
          </cell>
          <cell r="F9145" t="str">
            <v>PCS</v>
          </cell>
        </row>
        <row r="9146">
          <cell r="C9146" t="str">
            <v>FL17V0001R2</v>
          </cell>
          <cell r="D9146" t="str">
            <v>电源适配器颜色标签</v>
          </cell>
          <cell r="E9146" t="str">
            <v>DC5V-3A 绿色 L72mm*W15mm (可对折)</v>
          </cell>
          <cell r="F9146" t="str">
            <v>PCS</v>
          </cell>
        </row>
        <row r="9147">
          <cell r="C9147" t="str">
            <v>FL17V0002R2</v>
          </cell>
          <cell r="D9147" t="str">
            <v>电源适配器颜色标签</v>
          </cell>
          <cell r="E9147" t="str">
            <v>DC12V-2A 橙色 L72mm*W15mm (可对折)</v>
          </cell>
          <cell r="F9147" t="str">
            <v>PCS</v>
          </cell>
        </row>
        <row r="9148">
          <cell r="C9148" t="str">
            <v>FL17V0003R2</v>
          </cell>
          <cell r="D9148" t="str">
            <v>电源适配器颜色标签</v>
          </cell>
          <cell r="E9148" t="str">
            <v>DC24V-2.5A 橙色 L72mm*W15mm (可对折)</v>
          </cell>
          <cell r="F9148" t="str">
            <v>PCS</v>
          </cell>
        </row>
        <row r="9149">
          <cell r="C9149" t="str">
            <v>FL17V0005R2</v>
          </cell>
          <cell r="D9149" t="str">
            <v>电源适配器颜色标签</v>
          </cell>
          <cell r="E9149" t="str">
            <v>DC5V-1A 绿色 L72mm*W15mm (可对折)</v>
          </cell>
          <cell r="F9149" t="str">
            <v>PCS</v>
          </cell>
        </row>
        <row r="9150">
          <cell r="C9150" t="str">
            <v>FL17V0006R2</v>
          </cell>
          <cell r="D9150" t="str">
            <v>电源适配器颜色标签</v>
          </cell>
          <cell r="E9150" t="str">
            <v>DC48V-1.6A 橙色 L72mm*W15mm (可对折)</v>
          </cell>
          <cell r="F9150" t="str">
            <v>PCS</v>
          </cell>
        </row>
        <row r="9151">
          <cell r="C9151" t="str">
            <v>FL17V0007R2</v>
          </cell>
          <cell r="D9151" t="str">
            <v>电源适配器颜色标签</v>
          </cell>
          <cell r="E9151" t="str">
            <v>DC36V-3A 橙色 L72mm*W15mm (可对折)</v>
          </cell>
          <cell r="F9151" t="str">
            <v>PCS</v>
          </cell>
        </row>
        <row r="9152">
          <cell r="C9152" t="str">
            <v>DZ00V0015R0</v>
          </cell>
          <cell r="D9152" t="str">
            <v>XFP光接收模块</v>
          </cell>
          <cell r="E9152" t="str">
            <v>（LHDX-10GS1KX-R）1310nm FP激光器;OM3 MMF:300m;SMF: 2km/支持</v>
          </cell>
          <cell r="F9152" t="str">
            <v>PCS</v>
          </cell>
        </row>
        <row r="9153">
          <cell r="C9153" t="str">
            <v>DZ00V0013R0</v>
          </cell>
          <cell r="D9153" t="str">
            <v>XFP光发射模块</v>
          </cell>
          <cell r="E9153" t="str">
            <v>(LHDX-10GS1KX-T)1310nm FP激光器,/OM3 MMF:300m;SMF: 2km/支持H</v>
          </cell>
          <cell r="F9153" t="str">
            <v>PCS</v>
          </cell>
        </row>
        <row r="9154">
          <cell r="C9154" t="str">
            <v>DZ00V0014R0</v>
          </cell>
          <cell r="D9154" t="str">
            <v>XFP光发射模块</v>
          </cell>
          <cell r="E9154" t="str">
            <v>（LHDX-10GS1K1-T）1310nm FP激光器;/OM3 MMF:300m;SMF: 2km</v>
          </cell>
          <cell r="F9154" t="str">
            <v>PCS</v>
          </cell>
        </row>
        <row r="9155">
          <cell r="C9155" t="str">
            <v>DZ00V0016R0</v>
          </cell>
          <cell r="D9155" t="str">
            <v>XFP光接收模块</v>
          </cell>
          <cell r="E9155" t="str">
            <v>（LHDX-10GS1K1-R)1310nm FP激光器;/OM3 MMF:300m;SMF: 2km/不支</v>
          </cell>
          <cell r="F9155" t="str">
            <v>PCS</v>
          </cell>
        </row>
        <row r="9156">
          <cell r="C9156" t="str">
            <v>XC04V0008R0</v>
          </cell>
          <cell r="D9156" t="str">
            <v>灰排线</v>
          </cell>
          <cell r="E9156" t="str">
            <v>60P-2.0mm L=80mm</v>
          </cell>
          <cell r="F9156" t="str">
            <v>PCS</v>
          </cell>
        </row>
        <row r="9157">
          <cell r="C9157" t="str">
            <v>DZ18V0027R0</v>
          </cell>
          <cell r="D9157" t="str">
            <v>琴键开关</v>
          </cell>
          <cell r="E9157" t="str">
            <v>互锁 3P 质量好</v>
          </cell>
          <cell r="F9157" t="str">
            <v>PCS</v>
          </cell>
        </row>
        <row r="9158">
          <cell r="C9158" t="str">
            <v>DZ18V0028R0</v>
          </cell>
          <cell r="D9158" t="str">
            <v>琴键开关</v>
          </cell>
          <cell r="E9158" t="str">
            <v>互锁 5P 质量好</v>
          </cell>
          <cell r="F9158" t="str">
            <v>PCS</v>
          </cell>
        </row>
        <row r="9159">
          <cell r="C9159" t="str">
            <v>FL00V0042R0</v>
          </cell>
          <cell r="D9159" t="str">
            <v>音频插头</v>
          </cell>
          <cell r="E9159" t="str">
            <v>Ф3.5</v>
          </cell>
          <cell r="F9159" t="str">
            <v>PCS</v>
          </cell>
        </row>
        <row r="9160">
          <cell r="C9160" t="str">
            <v>FL09V0041R0</v>
          </cell>
          <cell r="D9160" t="str">
            <v>德国BDT 条码纸</v>
          </cell>
          <cell r="E9160" t="str">
            <v>50*25mm 哑银不干胶</v>
          </cell>
          <cell r="F9160" t="str">
            <v>张</v>
          </cell>
        </row>
        <row r="9161">
          <cell r="C9161" t="str">
            <v>XC07V0043R0</v>
          </cell>
          <cell r="D9161" t="str">
            <v>ACC-CAT10</v>
          </cell>
          <cell r="E9161" t="str">
            <v>黑色网线 L=10M 黑色线头和网尾 外壳带屏蔽 交叉线 (568B-A)</v>
          </cell>
          <cell r="F9161" t="str">
            <v>PCS</v>
          </cell>
        </row>
        <row r="9162">
          <cell r="C9162" t="str">
            <v>XC07V0043R0E00</v>
          </cell>
          <cell r="D9162" t="str">
            <v>ACC-CAT10</v>
          </cell>
          <cell r="E9162" t="str">
            <v>黑色网线 L=10M 黑色线头和网尾 外壳带屏蔽 交叉线 (568B-A)</v>
          </cell>
          <cell r="F9162" t="str">
            <v>PCS</v>
          </cell>
        </row>
        <row r="9163">
          <cell r="C9163" t="str">
            <v>XC07V0043R0E01</v>
          </cell>
          <cell r="D9163" t="str">
            <v>ACC-CAT10</v>
          </cell>
          <cell r="E9163" t="str">
            <v>黑色网线 L=10M 黑色线头和网尾 外壳带屏蔽 交叉线 (568B-A)</v>
          </cell>
          <cell r="F9163" t="str">
            <v>PCS</v>
          </cell>
        </row>
        <row r="9164">
          <cell r="C9164" t="str">
            <v>XC07V0044R0</v>
          </cell>
          <cell r="D9164" t="str">
            <v>ACC-CAT20</v>
          </cell>
          <cell r="E9164" t="str">
            <v>黑色网线 L=20M 黑色线头和网尾 外壳带屏蔽 交叉线 (568B-A)</v>
          </cell>
          <cell r="F9164" t="str">
            <v>PCS</v>
          </cell>
        </row>
        <row r="9165">
          <cell r="C9165" t="str">
            <v>XC07V0044R0E00</v>
          </cell>
          <cell r="D9165" t="str">
            <v>ACC-CAT20</v>
          </cell>
          <cell r="E9165" t="str">
            <v>黑色网线 L=20M 黑色线头和网尾 外壳带屏蔽 交叉线 (568B-A)</v>
          </cell>
          <cell r="F9165" t="str">
            <v>PCS</v>
          </cell>
        </row>
        <row r="9166">
          <cell r="C9166" t="str">
            <v>XC07V0044R0E01</v>
          </cell>
          <cell r="D9166" t="str">
            <v>ACC-CAT20</v>
          </cell>
          <cell r="E9166" t="str">
            <v>黑色网线 L=20M 黑色线头和网尾 外壳带屏蔽 交叉线 (568B-A)</v>
          </cell>
          <cell r="F9166" t="str">
            <v>PCS</v>
          </cell>
        </row>
        <row r="9167">
          <cell r="C9167" t="str">
            <v>XC07V0042R0</v>
          </cell>
          <cell r="D9167" t="str">
            <v>ACC-CAT5</v>
          </cell>
          <cell r="E9167" t="str">
            <v>黑色网线 L=5M 黑色线头和网尾 外壳带屏蔽 交叉线 (568B-A)</v>
          </cell>
          <cell r="F9167" t="str">
            <v>PCS</v>
          </cell>
        </row>
        <row r="9168">
          <cell r="C9168" t="str">
            <v>XC07V0042R0E00</v>
          </cell>
          <cell r="D9168" t="str">
            <v>ACC-CAT5</v>
          </cell>
          <cell r="E9168" t="str">
            <v>黑色网线 L=5M 黑色线头和网尾 外壳带屏蔽 交叉线 (568B-A)</v>
          </cell>
          <cell r="F9168" t="str">
            <v>PCS</v>
          </cell>
        </row>
        <row r="9169">
          <cell r="C9169" t="str">
            <v>XC07V0042R0E01</v>
          </cell>
          <cell r="D9169" t="str">
            <v>ACC-CAT5</v>
          </cell>
          <cell r="E9169" t="str">
            <v>黑色网线 L=5M 黑色线头和网尾 外壳带屏蔽 交叉线 (568B-A)</v>
          </cell>
          <cell r="F9169" t="str">
            <v>PCS</v>
          </cell>
        </row>
        <row r="9170">
          <cell r="C9170" t="str">
            <v>XC07V0045R0</v>
          </cell>
          <cell r="D9170" t="str">
            <v>ACC-CAT50</v>
          </cell>
          <cell r="E9170" t="str">
            <v>黑色网线 L=50M 黑色线头和网尾 外壳带屏蔽 交叉线 (568B-A)</v>
          </cell>
          <cell r="F9170" t="str">
            <v>PCS</v>
          </cell>
        </row>
        <row r="9171">
          <cell r="C9171" t="str">
            <v>XC07V0045R0E00</v>
          </cell>
          <cell r="D9171" t="str">
            <v>ACC-CAT50</v>
          </cell>
          <cell r="E9171" t="str">
            <v>黑色网线 L=50M 黑色线头和网尾 外壳带屏蔽 交叉线 (568B-A)</v>
          </cell>
          <cell r="F9171" t="str">
            <v>PCS</v>
          </cell>
        </row>
        <row r="9172">
          <cell r="C9172" t="str">
            <v>XC07V0045R0E01</v>
          </cell>
          <cell r="D9172" t="str">
            <v>ACC-CAT50</v>
          </cell>
          <cell r="E9172" t="str">
            <v>黑色网线 L=50M 黑色线头和网尾 外壳带屏蔽 交叉线 (568B-A)</v>
          </cell>
          <cell r="F9172" t="str">
            <v>PCS</v>
          </cell>
        </row>
        <row r="9173">
          <cell r="C9173" t="str">
            <v>XC06V0008R0</v>
          </cell>
          <cell r="D9173" t="str">
            <v>串口线</v>
          </cell>
          <cell r="E9173" t="str">
            <v>DB9母转3.5mm 立体声公头  L=1.35M（LY-DB09F-DC35-1350-1886）</v>
          </cell>
          <cell r="F9173" t="str">
            <v>PCS</v>
          </cell>
        </row>
        <row r="9174">
          <cell r="C9174" t="str">
            <v>XC06V0008R1</v>
          </cell>
          <cell r="D9174" t="str">
            <v>串口线</v>
          </cell>
          <cell r="E9174" t="str">
            <v>DB9母转3.5mm 立体声公头  L=1.35M 黑色</v>
          </cell>
          <cell r="F9174" t="str">
            <v>PCS</v>
          </cell>
        </row>
        <row r="9175">
          <cell r="C9175" t="str">
            <v>DZ15V0005R0</v>
          </cell>
          <cell r="D9175" t="str">
            <v>DIP拨动开关</v>
          </cell>
          <cell r="E9175" t="str">
            <v>三档 SK-23D07（2P3T）大柄</v>
          </cell>
          <cell r="F9175" t="str">
            <v>PCS</v>
          </cell>
        </row>
        <row r="9176">
          <cell r="C9176" t="str">
            <v>XC01V0006R0</v>
          </cell>
          <cell r="D9176" t="str">
            <v>ACC-PCSA</v>
          </cell>
          <cell r="E9176" t="str">
            <v>大南非三插+品字尾 L=1.8M H05VV-F 3G0.75mm2 BK</v>
          </cell>
          <cell r="F9176" t="str">
            <v>PCS</v>
          </cell>
        </row>
        <row r="9177">
          <cell r="C9177" t="str">
            <v>BZ05V0218R0</v>
          </cell>
          <cell r="D9177" t="str">
            <v>CSH2英文说明书</v>
          </cell>
          <cell r="E9177" t="str">
            <v>PTN User Manual CSH22013V1.1.pdf</v>
          </cell>
          <cell r="F9177" t="str">
            <v>PCS</v>
          </cell>
        </row>
        <row r="9178">
          <cell r="C9178" t="str">
            <v>BZ05V0219R0</v>
          </cell>
          <cell r="D9178" t="str">
            <v>FODV301英文说明书</v>
          </cell>
          <cell r="E9178" t="str">
            <v>PTN User Maual FODV3012012V1.1.pdf</v>
          </cell>
          <cell r="F9178" t="str">
            <v>PCS</v>
          </cell>
        </row>
        <row r="9179">
          <cell r="C9179" t="str">
            <v>BZ05V0240R0</v>
          </cell>
          <cell r="D9179" t="str">
            <v>SC61D英文说明书</v>
          </cell>
          <cell r="E9179" t="str">
            <v>PTN User Manual SC61D2013V1.4.pdf</v>
          </cell>
          <cell r="F9179" t="str">
            <v>PCS</v>
          </cell>
        </row>
        <row r="9180">
          <cell r="C9180" t="str">
            <v>BZ05V0243R0</v>
          </cell>
          <cell r="D9180" t="str">
            <v>SDV2英文说明书</v>
          </cell>
          <cell r="E9180" t="str">
            <v>PTN User Manual SDV22013V1.2.pdf</v>
          </cell>
          <cell r="F9180" t="str">
            <v>PCS</v>
          </cell>
        </row>
        <row r="9181">
          <cell r="C9181" t="str">
            <v>BZ05V0246R0</v>
          </cell>
          <cell r="D9181" t="str">
            <v>SHD2英文说明书</v>
          </cell>
          <cell r="E9181" t="str">
            <v>PTN User Maual SHD22013V1.2.pdf</v>
          </cell>
          <cell r="F9181" t="str">
            <v>PCS</v>
          </cell>
        </row>
        <row r="9182">
          <cell r="C9182" t="str">
            <v>BZ05V0217R0</v>
          </cell>
          <cell r="D9182" t="str">
            <v>CHA2英文说明书</v>
          </cell>
          <cell r="E9182" t="str">
            <v>PTN User Manual CHA22013V1.2.pdf</v>
          </cell>
          <cell r="F9182" t="str">
            <v>PCS</v>
          </cell>
        </row>
        <row r="9183">
          <cell r="C9183" t="str">
            <v>BZ05V0249R0</v>
          </cell>
          <cell r="D9183" t="str">
            <v>TPHD402英文说明书</v>
          </cell>
          <cell r="E9183" t="str">
            <v>PTN User Manual TPHD4022013V1.3.pdf</v>
          </cell>
          <cell r="F9183" t="str">
            <v>PCS</v>
          </cell>
        </row>
        <row r="9184">
          <cell r="C9184" t="str">
            <v>DZ01V0050R2</v>
          </cell>
          <cell r="D9184" t="str">
            <v>SMD IC</v>
          </cell>
          <cell r="E9184" t="str">
            <v>EL5462 SOP-14</v>
          </cell>
          <cell r="F9184" t="str">
            <v>PCS</v>
          </cell>
        </row>
        <row r="9185">
          <cell r="C9185" t="str">
            <v>DZ01V0149R1</v>
          </cell>
          <cell r="D9185" t="str">
            <v>SMD IC</v>
          </cell>
          <cell r="E9185" t="str">
            <v>SP3232EEN-L/TR SO-16</v>
          </cell>
          <cell r="F9185" t="str">
            <v>PCS</v>
          </cell>
        </row>
        <row r="9186">
          <cell r="C9186" t="str">
            <v>DZ01V0195R1</v>
          </cell>
          <cell r="D9186" t="str">
            <v>SMD IC</v>
          </cell>
          <cell r="E9186" t="str">
            <v>XC6227 181ER-G USP-6C</v>
          </cell>
          <cell r="F9186" t="str">
            <v>PCS</v>
          </cell>
        </row>
        <row r="9187">
          <cell r="C9187" t="str">
            <v>DZ01V0196R1</v>
          </cell>
          <cell r="D9187" t="str">
            <v>SMD IC</v>
          </cell>
          <cell r="E9187" t="str">
            <v>XC6227C331ER-G USP-6C</v>
          </cell>
          <cell r="F9187" t="str">
            <v>PCS</v>
          </cell>
        </row>
        <row r="9188">
          <cell r="C9188" t="str">
            <v>BZ09V0006R1</v>
          </cell>
          <cell r="D9188" t="str">
            <v>TSM3保护膜</v>
          </cell>
          <cell r="E9188" t="str">
            <v>W=276mm  T5E 100HL材质</v>
          </cell>
          <cell r="F9188" t="str">
            <v>卷</v>
          </cell>
        </row>
        <row r="9189">
          <cell r="C9189" t="str">
            <v>BZ05V0139R2</v>
          </cell>
          <cell r="D9189" t="str">
            <v>丹麦Neets说明书</v>
          </cell>
          <cell r="E9189" t="str">
            <v>TSC6/7(丹麦) A5纸 彩色印刷</v>
          </cell>
          <cell r="F9189" t="str">
            <v>PCS</v>
          </cell>
        </row>
        <row r="9190">
          <cell r="C9190" t="str">
            <v>FL00V0016R0</v>
          </cell>
          <cell r="D9190" t="str">
            <v>帆布袋</v>
          </cell>
          <cell r="E9190" t="str">
            <v>234*90*450mm 丹麦Neets线材收纳袋设计文件.pdf(含魔术带）</v>
          </cell>
          <cell r="F9190" t="str">
            <v>PCS</v>
          </cell>
        </row>
        <row r="9191">
          <cell r="C9191" t="str">
            <v>BZ05V0139R0</v>
          </cell>
          <cell r="D9191" t="str">
            <v>丹麦Neets说明书</v>
          </cell>
          <cell r="E9191" t="str">
            <v>TSC6(丹麦) A5纸 彩色印刷</v>
          </cell>
          <cell r="F9191" t="str">
            <v>PCS</v>
          </cell>
        </row>
        <row r="9192">
          <cell r="C9192" t="str">
            <v>BZ05V0139R1</v>
          </cell>
          <cell r="D9192" t="str">
            <v>丹麦Neets说明书</v>
          </cell>
          <cell r="E9192" t="str">
            <v>TSC6(丹麦) A5纸 彩色印刷</v>
          </cell>
          <cell r="F9192" t="str">
            <v>PCS</v>
          </cell>
        </row>
        <row r="9193">
          <cell r="C9193" t="str">
            <v>BZ02V0033R1</v>
          </cell>
          <cell r="D9193" t="str">
            <v>TPHD402纸箱</v>
          </cell>
          <cell r="E9193" t="str">
            <v>内尺寸：195L*138W*67H(mm)</v>
          </cell>
          <cell r="F9193" t="str">
            <v>PCS</v>
          </cell>
        </row>
        <row r="9194">
          <cell r="C9194" t="str">
            <v>BZ03V0040R1</v>
          </cell>
          <cell r="D9194" t="str">
            <v>TPHD402珍珠棉</v>
          </cell>
          <cell r="E9194" t="str">
            <v>底(104*138*40mm)+盖(195*138*5mm)套</v>
          </cell>
          <cell r="F9194" t="str">
            <v>套</v>
          </cell>
        </row>
        <row r="9195">
          <cell r="C9195" t="str">
            <v>BZ02V0033R0</v>
          </cell>
          <cell r="D9195" t="str">
            <v>TPHD402纸箱</v>
          </cell>
          <cell r="E9195" t="str">
            <v>内尺寸：198L*141W*65H(mm)</v>
          </cell>
          <cell r="F9195" t="str">
            <v>PCS</v>
          </cell>
        </row>
        <row r="9196">
          <cell r="C9196" t="str">
            <v>BZ03V0040R0</v>
          </cell>
          <cell r="D9196" t="str">
            <v>TPHD402珍珠棉</v>
          </cell>
          <cell r="E9196" t="str">
            <v>底(105*141*60mm)+盖(200*141*5mm)套</v>
          </cell>
          <cell r="F9196" t="str">
            <v>套</v>
          </cell>
        </row>
        <row r="9197">
          <cell r="C9197" t="str">
            <v>DZ01V0217R0</v>
          </cell>
          <cell r="D9197" t="str">
            <v>SMD IC</v>
          </cell>
          <cell r="E9197" t="str">
            <v>MSP430F149 S-PQFP-G64</v>
          </cell>
          <cell r="F9197" t="str">
            <v>PCS</v>
          </cell>
        </row>
        <row r="9198">
          <cell r="C9198" t="str">
            <v>XC06V0004R0</v>
          </cell>
          <cell r="D9198" t="str">
            <v>串口线</v>
          </cell>
          <cell r="E9198" t="str">
            <v>RS232母转10P压线母头  L=150mm</v>
          </cell>
          <cell r="F9198" t="str">
            <v>PCS</v>
          </cell>
        </row>
        <row r="9199">
          <cell r="C9199" t="str">
            <v>DZ08V0057R0</v>
          </cell>
          <cell r="D9199" t="str">
            <v>DIP发光二极管</v>
          </cell>
          <cell r="E9199" t="str">
            <v>三脚 红黄共阳 Φ3 圆头普亮 白色胶体</v>
          </cell>
          <cell r="F9199" t="str">
            <v>PCS</v>
          </cell>
        </row>
        <row r="9200">
          <cell r="C9200" t="str">
            <v>SJ03V0006R0</v>
          </cell>
          <cell r="D9200" t="str">
            <v>直通座</v>
          </cell>
          <cell r="E9200" t="str">
            <v>RJ11直通母座 (6P)</v>
          </cell>
          <cell r="F9200" t="str">
            <v>PCS</v>
          </cell>
        </row>
        <row r="9201">
          <cell r="C9201" t="str">
            <v>FL17V0013R0</v>
          </cell>
          <cell r="D9201" t="str">
            <v>电源适配器颜色标签</v>
          </cell>
          <cell r="E9201" t="str">
            <v>DC12V-1A 橙色 L72mm*W15mm (可对折）</v>
          </cell>
          <cell r="F9201" t="str">
            <v>张</v>
          </cell>
        </row>
        <row r="9202">
          <cell r="C9202" t="str">
            <v>BZ02V0034R3</v>
          </cell>
          <cell r="D9202" t="str">
            <v>电源适配器纸盒（白色）</v>
          </cell>
          <cell r="E9202" t="str">
            <v>内尺寸：119L*90H*52W(mm)</v>
          </cell>
          <cell r="F9202" t="str">
            <v>PCS</v>
          </cell>
        </row>
        <row r="9203">
          <cell r="C9203" t="str">
            <v>BZ03V0036R0</v>
          </cell>
          <cell r="D9203" t="str">
            <v>电源中继器珍珠棉</v>
          </cell>
          <cell r="E9203" t="str">
            <v>底(300*200*60mm)+盖(300*200*10mm)套</v>
          </cell>
          <cell r="F9203" t="str">
            <v>套</v>
          </cell>
        </row>
        <row r="9204">
          <cell r="C9204" t="str">
            <v>FL10V0016R0</v>
          </cell>
          <cell r="D9204" t="str">
            <v>不良标贴</v>
          </cell>
          <cell r="E9204" t="str">
            <v>圆形红色箭头</v>
          </cell>
          <cell r="F9204" t="str">
            <v>张</v>
          </cell>
        </row>
        <row r="9205">
          <cell r="C9205" t="str">
            <v>DZ01V0073R0-44</v>
          </cell>
          <cell r="D9205" t="str">
            <v>SMD IC</v>
          </cell>
          <cell r="E9205" t="str">
            <v>MICR 24LC02BT-1/SN SOP-8</v>
          </cell>
          <cell r="F9205" t="str">
            <v>PCS</v>
          </cell>
        </row>
        <row r="9206">
          <cell r="C9206" t="str">
            <v>DZ01V0075R0-44</v>
          </cell>
          <cell r="D9206" t="str">
            <v>SMD IC</v>
          </cell>
          <cell r="E9206" t="str">
            <v>MICROCHIP 25LC1024-I-SM SOIJ-8</v>
          </cell>
          <cell r="F9206" t="str">
            <v>PCS</v>
          </cell>
        </row>
        <row r="9207">
          <cell r="C9207" t="str">
            <v>DZ01V0075R0-55</v>
          </cell>
          <cell r="D9207" t="str">
            <v>SMD IC</v>
          </cell>
          <cell r="E9207" t="str">
            <v>MICROCHIP 25LC1024-I-SM SOIJ-8</v>
          </cell>
          <cell r="F9207" t="str">
            <v>PCS</v>
          </cell>
        </row>
        <row r="9208">
          <cell r="C9208" t="str">
            <v>DZ01V0075R0-33</v>
          </cell>
          <cell r="D9208" t="str">
            <v>SMD IC</v>
          </cell>
          <cell r="E9208" t="str">
            <v>MICROCHIP 25LC1024-I-SM SOIJ-8</v>
          </cell>
          <cell r="F9208" t="str">
            <v>PCS</v>
          </cell>
        </row>
        <row r="9209">
          <cell r="C9209" t="str">
            <v>DZ01V0075R0-11</v>
          </cell>
          <cell r="D9209" t="str">
            <v>SMD IC</v>
          </cell>
          <cell r="E9209" t="str">
            <v>MICROCHIP 25LC1024-I-SM SOIJ-8</v>
          </cell>
          <cell r="F9209" t="str">
            <v>PCS</v>
          </cell>
        </row>
        <row r="9210">
          <cell r="C9210" t="str">
            <v>FL16V0001R0</v>
          </cell>
          <cell r="D9210" t="str">
            <v>VCAT-HD-T  产品标签</v>
          </cell>
          <cell r="E9210" t="str">
            <v>35*50mm  03608491</v>
          </cell>
          <cell r="F9210" t="str">
            <v>PCS</v>
          </cell>
        </row>
        <row r="9211">
          <cell r="C9211" t="str">
            <v>FL16V0002R0</v>
          </cell>
          <cell r="D9211" t="str">
            <v>VCAT-HD-T  FC认证标签</v>
          </cell>
          <cell r="E9211" t="str">
            <v>35*25mm</v>
          </cell>
          <cell r="F9211" t="str">
            <v>PCS</v>
          </cell>
        </row>
        <row r="9212">
          <cell r="C9212" t="str">
            <v>FL16V0003R0</v>
          </cell>
          <cell r="D9212" t="str">
            <v>VCAT-HD-T  CE认证标签</v>
          </cell>
          <cell r="E9212" t="str">
            <v>35*25mm</v>
          </cell>
          <cell r="F9212" t="str">
            <v>PCS</v>
          </cell>
        </row>
        <row r="9213">
          <cell r="C9213" t="str">
            <v>FL16V0004R0</v>
          </cell>
          <cell r="D9213" t="str">
            <v>VCAT-HD(T&amp;R)外箱标签1</v>
          </cell>
          <cell r="E9213" t="str">
            <v>125*200mm  03608491</v>
          </cell>
          <cell r="F9213" t="str">
            <v>PCS</v>
          </cell>
        </row>
        <row r="9214">
          <cell r="C9214" t="str">
            <v>FL16V0005R0</v>
          </cell>
          <cell r="D9214" t="str">
            <v>VCAT-HD(T&amp;R)外箱标签2</v>
          </cell>
          <cell r="E9214" t="str">
            <v>125*140mm  03608491</v>
          </cell>
          <cell r="F9214" t="str">
            <v>PCS</v>
          </cell>
        </row>
        <row r="9215">
          <cell r="C9215" t="str">
            <v>FL16V0006R0</v>
          </cell>
          <cell r="D9215" t="str">
            <v>VCAT-HD-R产品标签1</v>
          </cell>
          <cell r="E9215" t="str">
            <v>35*50mm  03608491</v>
          </cell>
          <cell r="F9215" t="str">
            <v>PCS</v>
          </cell>
        </row>
        <row r="9216">
          <cell r="C9216" t="str">
            <v>FL16V0007R0</v>
          </cell>
          <cell r="D9216" t="str">
            <v>VCAT-HD-R  FC认证标签1</v>
          </cell>
          <cell r="E9216" t="str">
            <v>35*25mm</v>
          </cell>
          <cell r="F9216" t="str">
            <v>PCS</v>
          </cell>
        </row>
        <row r="9217">
          <cell r="C9217" t="str">
            <v>FL16V0008R0</v>
          </cell>
          <cell r="D9217" t="str">
            <v>VCAT-HD-R  CE认证标签1</v>
          </cell>
          <cell r="E9217" t="str">
            <v>35*25mm</v>
          </cell>
          <cell r="F9217" t="str">
            <v>PCS</v>
          </cell>
        </row>
        <row r="9218">
          <cell r="C9218" t="str">
            <v>FL16V0009R0</v>
          </cell>
          <cell r="D9218" t="str">
            <v>VCAT-HD-R  产品标签2</v>
          </cell>
          <cell r="E9218" t="str">
            <v>35*50mm  03608491</v>
          </cell>
          <cell r="F9218" t="str">
            <v>PCS</v>
          </cell>
        </row>
        <row r="9219">
          <cell r="C9219" t="str">
            <v>FL16V0010R0</v>
          </cell>
          <cell r="D9219" t="str">
            <v>VCAT-HD-R  FC认证标签2</v>
          </cell>
          <cell r="E9219" t="str">
            <v>35*25mm</v>
          </cell>
          <cell r="F9219" t="str">
            <v>PCS</v>
          </cell>
        </row>
        <row r="9220">
          <cell r="C9220" t="str">
            <v>FL16V0011R0</v>
          </cell>
          <cell r="D9220" t="str">
            <v>VCAT-HD-R  CE认证标签2</v>
          </cell>
          <cell r="E9220" t="str">
            <v>35*25mm</v>
          </cell>
          <cell r="F9220" t="str">
            <v>PCS</v>
          </cell>
        </row>
        <row r="9221">
          <cell r="C9221" t="str">
            <v>FL16V0012R0</v>
          </cell>
          <cell r="D9221" t="str">
            <v>VSC-101  产品标签</v>
          </cell>
          <cell r="E9221" t="str">
            <v>35*50mm  03608489</v>
          </cell>
          <cell r="F9221" t="str">
            <v>PCS</v>
          </cell>
        </row>
        <row r="9222">
          <cell r="C9222" t="str">
            <v>FL16V0013R0</v>
          </cell>
          <cell r="D9222" t="str">
            <v>VSC-101  FC USTC认证标签</v>
          </cell>
          <cell r="E9222" t="str">
            <v>35*25mm 彩色印刷</v>
          </cell>
          <cell r="F9222" t="str">
            <v>PCS</v>
          </cell>
        </row>
        <row r="9223">
          <cell r="C9223" t="str">
            <v>FL16V0014R0</v>
          </cell>
          <cell r="D9223" t="str">
            <v>VSC-101   CE认证标签</v>
          </cell>
          <cell r="E9223" t="str">
            <v>35*25mm</v>
          </cell>
          <cell r="F9223" t="str">
            <v>PCS</v>
          </cell>
        </row>
        <row r="9224">
          <cell r="C9224" t="str">
            <v>FL16V0015R0</v>
          </cell>
          <cell r="D9224" t="str">
            <v>VSC-101外箱标签</v>
          </cell>
          <cell r="E9224" t="str">
            <v>125*140mm  03608489</v>
          </cell>
          <cell r="F9224" t="str">
            <v>PCS</v>
          </cell>
        </row>
        <row r="9225">
          <cell r="C9225" t="str">
            <v>FL16V0016R0</v>
          </cell>
          <cell r="D9225" t="str">
            <v>VSC-101tn  产品标签</v>
          </cell>
          <cell r="E9225" t="str">
            <v>35*50mm  03608488</v>
          </cell>
          <cell r="F9225" t="str">
            <v>PCS</v>
          </cell>
        </row>
        <row r="9226">
          <cell r="C9226" t="str">
            <v>FL16V0017R0</v>
          </cell>
          <cell r="D9226" t="str">
            <v>VSC-101tn  FC USTC认证标签</v>
          </cell>
          <cell r="E9226" t="str">
            <v>35*25mm 彩色印刷</v>
          </cell>
          <cell r="F9226" t="str">
            <v>PCS</v>
          </cell>
        </row>
        <row r="9227">
          <cell r="C9227" t="str">
            <v>FL16V0018R0</v>
          </cell>
          <cell r="D9227" t="str">
            <v>VSC-101tn   CE认证标签</v>
          </cell>
          <cell r="E9227" t="str">
            <v>35*25mm</v>
          </cell>
          <cell r="F9227" t="str">
            <v>PCS</v>
          </cell>
        </row>
        <row r="9228">
          <cell r="C9228" t="str">
            <v>FL16V0019R0</v>
          </cell>
          <cell r="D9228" t="str">
            <v>VSC-101tn外箱标签</v>
          </cell>
          <cell r="E9228" t="str">
            <v>125*140mm  03608488</v>
          </cell>
          <cell r="F9228" t="str">
            <v>PCS</v>
          </cell>
        </row>
        <row r="9229">
          <cell r="C9229" t="str">
            <v>FL16V0020R0</v>
          </cell>
          <cell r="D9229" t="str">
            <v>VSC-51  产品标签</v>
          </cell>
          <cell r="E9229" t="str">
            <v>35*50mm  03608490</v>
          </cell>
          <cell r="F9229" t="str">
            <v>PCS</v>
          </cell>
        </row>
        <row r="9230">
          <cell r="C9230" t="str">
            <v>FL16V0021R0</v>
          </cell>
          <cell r="D9230" t="str">
            <v>VSC-51  FC认证标签</v>
          </cell>
          <cell r="E9230" t="str">
            <v>35*25mm</v>
          </cell>
          <cell r="F9230" t="str">
            <v>PCS</v>
          </cell>
        </row>
        <row r="9231">
          <cell r="C9231" t="str">
            <v>FL16V0022R0</v>
          </cell>
          <cell r="D9231" t="str">
            <v>VSC-51  CE认证标签</v>
          </cell>
          <cell r="E9231" t="str">
            <v>35*25mm</v>
          </cell>
          <cell r="F9231" t="str">
            <v>PCS</v>
          </cell>
        </row>
        <row r="9232">
          <cell r="C9232" t="str">
            <v>FL16V0023R0</v>
          </cell>
          <cell r="D9232" t="str">
            <v>VSC-51外箱标签1</v>
          </cell>
          <cell r="E9232" t="str">
            <v>125*200mm  03608490</v>
          </cell>
          <cell r="F9232" t="str">
            <v>PCS</v>
          </cell>
        </row>
        <row r="9233">
          <cell r="C9233" t="str">
            <v>FL16V0024R0</v>
          </cell>
          <cell r="D9233" t="str">
            <v>VSC-51外箱标签2</v>
          </cell>
          <cell r="E9233" t="str">
            <v>125*140mm  03608490</v>
          </cell>
          <cell r="F9233" t="str">
            <v>PCS</v>
          </cell>
        </row>
        <row r="9234">
          <cell r="C9234" t="str">
            <v>XC02V0026R0</v>
          </cell>
          <cell r="D9234" t="str">
            <v>机内电源线</v>
          </cell>
          <cell r="E9234" t="str">
            <v>电源座单支线 L=180mm</v>
          </cell>
          <cell r="F9234" t="str">
            <v>PCS</v>
          </cell>
        </row>
        <row r="9235">
          <cell r="C9235" t="str">
            <v>WJ09V0052R0</v>
          </cell>
          <cell r="D9235" t="str">
            <v>挡片1</v>
          </cell>
          <cell r="E9235" t="str">
            <v>1.2mm碳钢板 表面喷黑色细砂粉</v>
          </cell>
          <cell r="F9235" t="str">
            <v>PCS</v>
          </cell>
        </row>
        <row r="9236">
          <cell r="C9236" t="str">
            <v>WJ09V0053R0</v>
          </cell>
          <cell r="D9236" t="str">
            <v>挡片2</v>
          </cell>
          <cell r="E9236" t="str">
            <v>1.2mm碳钢板 表面喷黑色细砂粉</v>
          </cell>
          <cell r="F9236" t="str">
            <v>PCS</v>
          </cell>
        </row>
        <row r="9237">
          <cell r="C9237" t="str">
            <v>WJ09V0054R0</v>
          </cell>
          <cell r="D9237" t="str">
            <v>右导轨柱</v>
          </cell>
          <cell r="E9237" t="str">
            <v>黑色塞钢板</v>
          </cell>
          <cell r="F9237" t="str">
            <v>PCS</v>
          </cell>
        </row>
        <row r="9238">
          <cell r="C9238" t="str">
            <v>WJ09V0055R0</v>
          </cell>
          <cell r="D9238" t="str">
            <v>左导轨柱</v>
          </cell>
          <cell r="E9238" t="str">
            <v>黑色塞钢板</v>
          </cell>
          <cell r="F9238" t="str">
            <v>PCS</v>
          </cell>
        </row>
        <row r="9239">
          <cell r="C9239" t="str">
            <v>WJ09V0056R0</v>
          </cell>
          <cell r="D9239" t="str">
            <v>固定块</v>
          </cell>
          <cell r="E9239" t="str">
            <v>铝材 表面黑色氧化</v>
          </cell>
          <cell r="F9239" t="str">
            <v>PCS</v>
          </cell>
        </row>
        <row r="9240">
          <cell r="C9240" t="str">
            <v>WJ09V0057R0</v>
          </cell>
          <cell r="D9240" t="str">
            <v>转轴1</v>
          </cell>
          <cell r="E9240" t="str">
            <v>直径3mm不锈钢棒</v>
          </cell>
          <cell r="F9240" t="str">
            <v>PCS</v>
          </cell>
        </row>
        <row r="9241">
          <cell r="C9241" t="str">
            <v>WJ09V0058R0</v>
          </cell>
          <cell r="D9241" t="str">
            <v>转轴2</v>
          </cell>
          <cell r="E9241" t="str">
            <v>直径3mm不锈钢棒</v>
          </cell>
          <cell r="F9241" t="str">
            <v>PCS</v>
          </cell>
        </row>
        <row r="9242">
          <cell r="C9242" t="str">
            <v>WJ10V0009R0</v>
          </cell>
          <cell r="D9242" t="str">
            <v>底座（芬兰）</v>
          </cell>
          <cell r="E9242" t="str">
            <v>1.2mm碳钢板 表面喷黑色细砂粉</v>
          </cell>
          <cell r="F9242" t="str">
            <v>PCS</v>
          </cell>
        </row>
        <row r="9243">
          <cell r="C9243" t="str">
            <v>WJ11V0020R0</v>
          </cell>
          <cell r="D9243" t="str">
            <v>后盖板</v>
          </cell>
          <cell r="E9243" t="str">
            <v>1.2mm碳钢板 表面喷黑色细砂粉</v>
          </cell>
          <cell r="F9243" t="str">
            <v>PCS</v>
          </cell>
        </row>
        <row r="9244">
          <cell r="C9244" t="str">
            <v>WJ11V0021R0</v>
          </cell>
          <cell r="D9244" t="str">
            <v>电源盖</v>
          </cell>
          <cell r="E9244" t="str">
            <v>1mm碳钢板 表面喷黑色细砂粉</v>
          </cell>
          <cell r="F9244" t="str">
            <v>PCS</v>
          </cell>
        </row>
        <row r="9245">
          <cell r="C9245" t="str">
            <v>WJ12V0043R0</v>
          </cell>
          <cell r="D9245" t="str">
            <v>固定面板(芬兰）</v>
          </cell>
          <cell r="E9245" t="str">
            <v>5mm铝板 表面拉丝氧化成黑色，拉丝用220#砂带，横方向拉丝</v>
          </cell>
          <cell r="F9245" t="str">
            <v>PCS</v>
          </cell>
        </row>
        <row r="9246">
          <cell r="C9246" t="str">
            <v>WJ12V0044R0</v>
          </cell>
          <cell r="D9246" t="str">
            <v>VIS活动面板</v>
          </cell>
          <cell r="E9246" t="str">
            <v>5mm铝板 表面拉丝氧化成黑色，拉丝用220#砂带，横方向拉丝</v>
          </cell>
          <cell r="F9246" t="str">
            <v>PCS</v>
          </cell>
        </row>
        <row r="9247">
          <cell r="C9247" t="str">
            <v>WJ12V0045R0</v>
          </cell>
          <cell r="D9247" t="str">
            <v>欧标面板(芬兰）</v>
          </cell>
          <cell r="E9247" t="str">
            <v>1.5mm碳钢板 表面喷黑色细砂粉</v>
          </cell>
          <cell r="F9247" t="str">
            <v>PCS</v>
          </cell>
        </row>
        <row r="9248">
          <cell r="C9248" t="str">
            <v>WJ12V0046R0</v>
          </cell>
          <cell r="D9248" t="str">
            <v>单联美标面板(芬兰）</v>
          </cell>
          <cell r="E9248" t="str">
            <v>1.5mm碳钢板 表面喷黑色细砂粉</v>
          </cell>
          <cell r="F9248" t="str">
            <v>PCS</v>
          </cell>
        </row>
        <row r="9249">
          <cell r="C9249" t="str">
            <v>WJ13V0019R0</v>
          </cell>
          <cell r="D9249" t="str">
            <v>支撑架</v>
          </cell>
          <cell r="E9249" t="str">
            <v>1.2mm碳钢板 表面喷黑色细砂粉</v>
          </cell>
          <cell r="F9249" t="str">
            <v>PCS</v>
          </cell>
        </row>
        <row r="9250">
          <cell r="C9250" t="str">
            <v>WJ13V0020R0</v>
          </cell>
          <cell r="D9250" t="str">
            <v>单联美标支撑架</v>
          </cell>
          <cell r="E9250" t="str">
            <v>表面喷黑色细砂粉</v>
          </cell>
          <cell r="F9250" t="str">
            <v>PCS</v>
          </cell>
        </row>
        <row r="9251">
          <cell r="C9251" t="str">
            <v>WJ13V0021R0</v>
          </cell>
          <cell r="D9251" t="str">
            <v>电源支撑架</v>
          </cell>
          <cell r="E9251" t="str">
            <v>1mm碳钢板 表面喷黑色细砂粉</v>
          </cell>
          <cell r="F9251" t="str">
            <v>PCS</v>
          </cell>
        </row>
        <row r="9252">
          <cell r="C9252" t="str">
            <v>BZ03V0032R0</v>
          </cell>
          <cell r="D9252" t="str">
            <v>TTBC/TTB4珍珠棉</v>
          </cell>
          <cell r="E9252" t="str">
            <v>底(286*243*25mm)+盖(286*243*40mm)套</v>
          </cell>
          <cell r="F9252" t="str">
            <v>套</v>
          </cell>
        </row>
        <row r="9253">
          <cell r="C9253" t="str">
            <v>BZ02V0029R0</v>
          </cell>
          <cell r="D9253" t="str">
            <v>VIS纸箱</v>
          </cell>
          <cell r="E9253" t="str">
            <v>内尺寸:286mm*243mm*200mm 外箱</v>
          </cell>
          <cell r="F9253" t="str">
            <v>PCS</v>
          </cell>
        </row>
        <row r="9254">
          <cell r="C9254" t="str">
            <v>BZ02V0030R0</v>
          </cell>
          <cell r="D9254" t="str">
            <v>VIS纸箱</v>
          </cell>
          <cell r="E9254" t="str">
            <v>内尺寸:224mm*179mm*180mm 内箱</v>
          </cell>
          <cell r="F9254" t="str">
            <v>PCS</v>
          </cell>
        </row>
        <row r="9255">
          <cell r="C9255" t="str">
            <v>BZ10V0009R0</v>
          </cell>
          <cell r="D9255" t="str">
            <v>开孔纸</v>
          </cell>
          <cell r="E9255" t="str">
            <v>224*179mm</v>
          </cell>
          <cell r="F9255" t="str">
            <v>PCS</v>
          </cell>
        </row>
        <row r="9256">
          <cell r="C9256" t="str">
            <v>XC06V0005R0</v>
          </cell>
          <cell r="D9256" t="str">
            <v>ACC-RS3</v>
          </cell>
          <cell r="E9256" t="str">
            <v>RS232-母转凤凰插头(3P-3.81mm绿色)  L=1.35M</v>
          </cell>
          <cell r="F9256" t="str">
            <v>PCS</v>
          </cell>
        </row>
        <row r="9257">
          <cell r="C9257" t="str">
            <v>WJ06V0058R0</v>
          </cell>
          <cell r="D9257" t="str">
            <v>MCV3232A左侧板</v>
          </cell>
          <cell r="E9257" t="str">
            <v>2mm铝板 表面喷黑色细砂粉 L315mm*W177mm*T2mm</v>
          </cell>
          <cell r="F9257" t="str">
            <v>PCS</v>
          </cell>
        </row>
        <row r="9258">
          <cell r="C9258" t="str">
            <v>WJ06V0059R0</v>
          </cell>
          <cell r="D9258" t="str">
            <v>MCV3232A右侧板</v>
          </cell>
          <cell r="E9258" t="str">
            <v>2mm铝板 表面喷黑色细砂粉 L315mm*W177mm*T2mm</v>
          </cell>
          <cell r="F9258" t="str">
            <v>PCS</v>
          </cell>
        </row>
        <row r="9259">
          <cell r="C9259" t="str">
            <v>WJ06V0060R0</v>
          </cell>
          <cell r="D9259" t="str">
            <v>MRG1616A侧板</v>
          </cell>
          <cell r="E9259" t="str">
            <v>铝板 表面喷黑色细砂粉 L264mm*W265.9mm*T2mm</v>
          </cell>
          <cell r="F9259" t="str">
            <v>PCS</v>
          </cell>
        </row>
        <row r="9260">
          <cell r="C9260" t="str">
            <v>WJ01V0003R1</v>
          </cell>
          <cell r="D9260" t="str">
            <v>MCV1616A前板</v>
          </cell>
          <cell r="F9260" t="str">
            <v>PCS</v>
          </cell>
        </row>
        <row r="9261">
          <cell r="C9261" t="str">
            <v>WJ01V0004R2</v>
          </cell>
          <cell r="D9261" t="str">
            <v>MCV3232前板</v>
          </cell>
          <cell r="F9261" t="str">
            <v>PCS</v>
          </cell>
        </row>
        <row r="9262">
          <cell r="C9262" t="str">
            <v>WJ01V0005R1</v>
          </cell>
          <cell r="D9262" t="str">
            <v>MDV88前板</v>
          </cell>
          <cell r="F9262" t="str">
            <v>PCS</v>
          </cell>
        </row>
        <row r="9263">
          <cell r="C9263" t="str">
            <v>WJ01V0006R1</v>
          </cell>
          <cell r="D9263" t="str">
            <v>MDV1616前板</v>
          </cell>
          <cell r="F9263" t="str">
            <v>PCS</v>
          </cell>
        </row>
        <row r="9264">
          <cell r="C9264" t="str">
            <v>WJ01V0048R1</v>
          </cell>
          <cell r="D9264" t="str">
            <v>MHD3232前板</v>
          </cell>
          <cell r="E9264" t="str">
            <v>黑色</v>
          </cell>
          <cell r="F9264" t="str">
            <v>PCS</v>
          </cell>
        </row>
        <row r="9265">
          <cell r="C9265" t="str">
            <v>WJ01V0069R1</v>
          </cell>
          <cell r="D9265" t="str">
            <v>MRG6464前板（A）</v>
          </cell>
          <cell r="F9265" t="str">
            <v>PCS</v>
          </cell>
        </row>
        <row r="9266">
          <cell r="C9266" t="str">
            <v>WJ01V0070R1</v>
          </cell>
          <cell r="D9266" t="str">
            <v>MRG6464前板（B）</v>
          </cell>
          <cell r="F9266" t="str">
            <v>PCS</v>
          </cell>
        </row>
        <row r="9267">
          <cell r="C9267" t="str">
            <v>FL13V0009R0</v>
          </cell>
          <cell r="D9267" t="str">
            <v>口罩</v>
          </cell>
          <cell r="E9267" t="str">
            <v>活性碳</v>
          </cell>
          <cell r="F9267" t="str">
            <v>副</v>
          </cell>
        </row>
        <row r="9268">
          <cell r="C9268" t="str">
            <v>DZ01V0216R0</v>
          </cell>
          <cell r="D9268" t="str">
            <v>SMD IC</v>
          </cell>
          <cell r="E9268" t="str">
            <v>MAX811T SOT-143</v>
          </cell>
          <cell r="F9268" t="str">
            <v>PCS</v>
          </cell>
        </row>
        <row r="9269">
          <cell r="C9269" t="str">
            <v>FL00V0028R0</v>
          </cell>
          <cell r="D9269" t="str">
            <v>有线静电手环</v>
          </cell>
          <cell r="F9269" t="str">
            <v>PCS</v>
          </cell>
        </row>
        <row r="9270">
          <cell r="C9270" t="str">
            <v>FL00V0037R0</v>
          </cell>
          <cell r="D9270" t="str">
            <v>刀型烙铁嘴</v>
          </cell>
          <cell r="E9270" t="str">
            <v>薄</v>
          </cell>
          <cell r="F9270" t="str">
            <v>PCS</v>
          </cell>
        </row>
        <row r="9271">
          <cell r="C9271" t="str">
            <v>FL00V0037R1</v>
          </cell>
          <cell r="D9271" t="str">
            <v>刀型烙铁嘴</v>
          </cell>
          <cell r="E9271" t="str">
            <v>厚</v>
          </cell>
          <cell r="F9271" t="str">
            <v>PCS</v>
          </cell>
        </row>
        <row r="9272">
          <cell r="C9272" t="str">
            <v>DZ18V0015R0</v>
          </cell>
          <cell r="D9272" t="str">
            <v>风扇</v>
          </cell>
          <cell r="E9272" t="str">
            <v>8025B风扇 12V+网 2900RPM 2P-2.54mm L=210mm</v>
          </cell>
          <cell r="F9272" t="str">
            <v>PCS</v>
          </cell>
        </row>
        <row r="9273">
          <cell r="C9273" t="str">
            <v>DZ18V0050R0</v>
          </cell>
          <cell r="D9273" t="str">
            <v>风扇</v>
          </cell>
          <cell r="E9273" t="str">
            <v>6025B风扇 5V 3200RPM+6公分银网罩 2P-2.54mm L=300mm</v>
          </cell>
          <cell r="F9273" t="str">
            <v>PCS</v>
          </cell>
        </row>
        <row r="9274">
          <cell r="C9274" t="str">
            <v>DZ18V0050R1</v>
          </cell>
          <cell r="D9274" t="str">
            <v>风扇</v>
          </cell>
          <cell r="E9274" t="str">
            <v>6025B风扇 5V 2600RPM+6公分银网罩 2P-2.54mm L=300mm</v>
          </cell>
          <cell r="F9274" t="str">
            <v>PCS</v>
          </cell>
        </row>
        <row r="9275">
          <cell r="C9275" t="str">
            <v>BZ11V0004R0</v>
          </cell>
          <cell r="D9275" t="str">
            <v>保修证</v>
          </cell>
          <cell r="E9275" t="str">
            <v>PTN</v>
          </cell>
          <cell r="F9275" t="str">
            <v>PCS</v>
          </cell>
        </row>
        <row r="9276">
          <cell r="C9276" t="str">
            <v>BZ11V0005R0</v>
          </cell>
          <cell r="D9276" t="str">
            <v>保修证</v>
          </cell>
          <cell r="E9276" t="str">
            <v>中性</v>
          </cell>
          <cell r="F9276" t="str">
            <v>PCS</v>
          </cell>
        </row>
        <row r="9277">
          <cell r="C9277" t="str">
            <v>BZ11V0006R0</v>
          </cell>
          <cell r="D9277" t="str">
            <v>合格证</v>
          </cell>
          <cell r="E9277" t="str">
            <v>PTN</v>
          </cell>
          <cell r="F9277" t="str">
            <v>PCS</v>
          </cell>
        </row>
        <row r="9278">
          <cell r="C9278" t="str">
            <v>BZ11V0007R0</v>
          </cell>
          <cell r="D9278" t="str">
            <v>合格证</v>
          </cell>
          <cell r="E9278" t="str">
            <v>中性</v>
          </cell>
          <cell r="F9278" t="str">
            <v>PCS</v>
          </cell>
        </row>
        <row r="9279">
          <cell r="C9279" t="str">
            <v>DZ18V0014R0</v>
          </cell>
          <cell r="D9279" t="str">
            <v>小风扇</v>
          </cell>
          <cell r="E9279" t="str">
            <v>4015S风扇 12V+网</v>
          </cell>
          <cell r="F9279" t="str">
            <v>PCS</v>
          </cell>
        </row>
        <row r="9280">
          <cell r="C9280" t="str">
            <v>DZ11V0036R0</v>
          </cell>
          <cell r="D9280" t="str">
            <v>双排针座</v>
          </cell>
          <cell r="E9280" t="str">
            <v>24P-2.0mm/2*12Pin 立式180°</v>
          </cell>
          <cell r="F9280" t="str">
            <v>PCS</v>
          </cell>
        </row>
        <row r="9281">
          <cell r="C9281" t="str">
            <v>BZ05V0259R0</v>
          </cell>
          <cell r="D9281" t="str">
            <v>会讨（D-1001）PTN说明书</v>
          </cell>
          <cell r="E9281" t="str">
            <v>全数字化会议系统（D-1001)_2013V1.0</v>
          </cell>
          <cell r="F9281" t="str">
            <v>PCS</v>
          </cell>
        </row>
        <row r="9282">
          <cell r="C9282" t="str">
            <v>BZ05V0260R0</v>
          </cell>
          <cell r="D9282" t="str">
            <v>会讨（D-1001）中性说明书</v>
          </cell>
          <cell r="E9282" t="str">
            <v>全数字化会议系统（D-1001)_2013V1.0</v>
          </cell>
          <cell r="F9282" t="str">
            <v>PCS</v>
          </cell>
        </row>
        <row r="9283">
          <cell r="C9283" t="str">
            <v>SJ11V0004R0</v>
          </cell>
          <cell r="D9283" t="str">
            <v>航空卡板</v>
          </cell>
          <cell r="E9283" t="str">
            <v>黑色ABS/光面</v>
          </cell>
          <cell r="F9283" t="str">
            <v>PCS</v>
          </cell>
        </row>
        <row r="9284">
          <cell r="C9284" t="str">
            <v>FL09V0015R0</v>
          </cell>
          <cell r="D9284" t="str">
            <v>会讨系统图贴纸</v>
          </cell>
          <cell r="E9284" t="str">
            <v>黑色PC</v>
          </cell>
          <cell r="F9284" t="str">
            <v>张</v>
          </cell>
        </row>
        <row r="9285">
          <cell r="C9285" t="str">
            <v>FL00V0004R0</v>
          </cell>
          <cell r="D9285" t="str">
            <v>刀片</v>
          </cell>
          <cell r="F9285" t="str">
            <v>盒</v>
          </cell>
        </row>
        <row r="9286">
          <cell r="C9286" t="str">
            <v>BZ05V0252R0</v>
          </cell>
          <cell r="D9286" t="str">
            <v>WP8英文说明书</v>
          </cell>
          <cell r="E9286" t="str">
            <v>PTN User Manual WP82013V1.1.pdf</v>
          </cell>
          <cell r="F9286" t="str">
            <v>PCS</v>
          </cell>
        </row>
        <row r="9287">
          <cell r="C9287" t="str">
            <v>XC08V0009R0</v>
          </cell>
          <cell r="D9287" t="str">
            <v>红白排线</v>
          </cell>
          <cell r="E9287" t="str">
            <v>5P-2.0mm 双端子 反向 L=300mm</v>
          </cell>
          <cell r="F9287" t="str">
            <v>PCS</v>
          </cell>
        </row>
        <row r="9288">
          <cell r="C9288" t="str">
            <v>XC08V0007R0</v>
          </cell>
          <cell r="D9288" t="str">
            <v>红黑排线</v>
          </cell>
          <cell r="E9288" t="str">
            <v>红黑26#线带2P母头-2.54mm 一端渗锡 L=110mm</v>
          </cell>
          <cell r="F9288" t="str">
            <v>PCS</v>
          </cell>
        </row>
        <row r="9289">
          <cell r="C9289" t="str">
            <v>FL06V0004R0</v>
          </cell>
          <cell r="D9289" t="str">
            <v>防静电汽泡袋</v>
          </cell>
          <cell r="E9289" t="str">
            <v>L220mm*W150mm</v>
          </cell>
          <cell r="F9289" t="str">
            <v>PCS</v>
          </cell>
        </row>
        <row r="9290">
          <cell r="C9290" t="str">
            <v>FL06V0005R0</v>
          </cell>
          <cell r="D9290" t="str">
            <v>防静电汽泡袋</v>
          </cell>
          <cell r="E9290" t="str">
            <v>L400mm*W200mm</v>
          </cell>
          <cell r="F9290" t="str">
            <v>PCS</v>
          </cell>
        </row>
        <row r="9291">
          <cell r="C9291" t="str">
            <v>FL06V0006R0</v>
          </cell>
          <cell r="D9291" t="str">
            <v>防静电汽泡袋</v>
          </cell>
          <cell r="E9291" t="str">
            <v>L400mm*W400mm</v>
          </cell>
          <cell r="F9291" t="str">
            <v>PCS</v>
          </cell>
        </row>
        <row r="9292">
          <cell r="C9292" t="str">
            <v>BZ13V0001R0</v>
          </cell>
          <cell r="D9292" t="str">
            <v>ACC-IRE</v>
          </cell>
          <cell r="E9292" t="str">
            <v>MYS-003B（Ф3.5插头)</v>
          </cell>
          <cell r="F9292" t="str">
            <v>PCS</v>
          </cell>
        </row>
        <row r="9293">
          <cell r="C9293" t="str">
            <v>BZ13V0013R0</v>
          </cell>
          <cell r="D9293" t="str">
            <v>ACC-IRR</v>
          </cell>
          <cell r="E9293" t="str">
            <v>TSMP1138（Ф3.5插头)</v>
          </cell>
          <cell r="F9293" t="str">
            <v>PCS</v>
          </cell>
        </row>
        <row r="9294">
          <cell r="C9294" t="str">
            <v>DZ01V0271R0</v>
          </cell>
          <cell r="D9294" t="str">
            <v>SMD IC</v>
          </cell>
          <cell r="E9294" t="str">
            <v>PM25L0032 CE1217 PO8915IHG SOP-8</v>
          </cell>
          <cell r="F9294" t="str">
            <v>PCS</v>
          </cell>
        </row>
        <row r="9295">
          <cell r="C9295" t="str">
            <v>DZ17V0112R0</v>
          </cell>
          <cell r="D9295" t="str">
            <v>6.3MM音频座</v>
          </cell>
          <cell r="E9295" t="str">
            <v>6_3mm_audiojack 6脚 黑体 卧式90°内螺纹</v>
          </cell>
          <cell r="F9295" t="str">
            <v>PCS</v>
          </cell>
        </row>
        <row r="9296">
          <cell r="C9296" t="str">
            <v>SJ10V0001R0E00</v>
          </cell>
          <cell r="D9296" t="str">
            <v>D-2202C上盖</v>
          </cell>
          <cell r="E9296" t="str">
            <v>黑色PC-ABS/MT11020咬花</v>
          </cell>
          <cell r="F9296" t="str">
            <v>PCS</v>
          </cell>
        </row>
        <row r="9297">
          <cell r="C9297" t="str">
            <v>SJ10V0002R0</v>
          </cell>
          <cell r="D9297" t="str">
            <v>底座</v>
          </cell>
          <cell r="E9297" t="str">
            <v>黑色PC-ABS/MT11020咬花</v>
          </cell>
          <cell r="F9297" t="str">
            <v>PCS</v>
          </cell>
        </row>
        <row r="9298">
          <cell r="C9298" t="str">
            <v>SJ10V0003R0</v>
          </cell>
          <cell r="D9298" t="str">
            <v>音量按键</v>
          </cell>
          <cell r="E9298" t="str">
            <v>黑色PC-ABS</v>
          </cell>
          <cell r="F9298" t="str">
            <v>PCS</v>
          </cell>
        </row>
        <row r="9299">
          <cell r="C9299" t="str">
            <v>SJ10V0004R0</v>
          </cell>
          <cell r="D9299" t="str">
            <v>前置导光条</v>
          </cell>
          <cell r="E9299" t="str">
            <v>暗红色PC</v>
          </cell>
          <cell r="F9299" t="str">
            <v>PCS</v>
          </cell>
        </row>
        <row r="9300">
          <cell r="C9300" t="str">
            <v>SJ10V0005R0</v>
          </cell>
          <cell r="D9300" t="str">
            <v>装饰条</v>
          </cell>
          <cell r="E9300" t="str">
            <v>暗红色PC-ABS/光面</v>
          </cell>
          <cell r="F9300" t="str">
            <v>PCS</v>
          </cell>
        </row>
        <row r="9301">
          <cell r="C9301" t="str">
            <v>SJ10V0006R0</v>
          </cell>
          <cell r="D9301" t="str">
            <v>按键1</v>
          </cell>
          <cell r="E9301" t="str">
            <v>银色PC-ABS</v>
          </cell>
          <cell r="F9301" t="str">
            <v>PCS</v>
          </cell>
        </row>
        <row r="9302">
          <cell r="C9302" t="str">
            <v>SJ10V0007R0</v>
          </cell>
          <cell r="D9302" t="str">
            <v>按键2</v>
          </cell>
          <cell r="E9302" t="str">
            <v>银色PC-ABS</v>
          </cell>
          <cell r="F9302" t="str">
            <v>PCS</v>
          </cell>
        </row>
        <row r="9303">
          <cell r="C9303" t="str">
            <v>SJ10V0008R0</v>
          </cell>
          <cell r="D9303" t="str">
            <v>按键3</v>
          </cell>
          <cell r="E9303" t="str">
            <v>银色PC-ABS</v>
          </cell>
          <cell r="F9303" t="str">
            <v>PCS</v>
          </cell>
        </row>
        <row r="9304">
          <cell r="C9304" t="str">
            <v>SJ10V0009R0</v>
          </cell>
          <cell r="D9304" t="str">
            <v>按键4</v>
          </cell>
          <cell r="E9304" t="str">
            <v>银色PC-ABS</v>
          </cell>
          <cell r="F9304" t="str">
            <v>PCS</v>
          </cell>
        </row>
        <row r="9305">
          <cell r="C9305" t="str">
            <v>SJ10V0010R0</v>
          </cell>
          <cell r="D9305" t="str">
            <v>按键5</v>
          </cell>
          <cell r="E9305" t="str">
            <v>银色PC-ABS</v>
          </cell>
          <cell r="F9305" t="str">
            <v>PCS</v>
          </cell>
        </row>
        <row r="9306">
          <cell r="C9306" t="str">
            <v>SJ10V0011R0</v>
          </cell>
          <cell r="D9306" t="str">
            <v>按键内置导光柱</v>
          </cell>
          <cell r="E9306" t="str">
            <v>PC/入光处抛光，出光口咬花</v>
          </cell>
          <cell r="F9306" t="str">
            <v>PCS</v>
          </cell>
        </row>
        <row r="9307">
          <cell r="C9307" t="str">
            <v>SJ10V0012R0</v>
          </cell>
          <cell r="D9307" t="str">
            <v>发言键</v>
          </cell>
          <cell r="E9307" t="str">
            <v>银色PC-ABS</v>
          </cell>
          <cell r="F9307" t="str">
            <v>PCS</v>
          </cell>
        </row>
        <row r="9308">
          <cell r="C9308" t="str">
            <v>SJ10V0013R0</v>
          </cell>
          <cell r="D9308" t="str">
            <v>优先键</v>
          </cell>
          <cell r="E9308" t="str">
            <v>银色PC-ABS</v>
          </cell>
          <cell r="F9308" t="str">
            <v>PCS</v>
          </cell>
        </row>
        <row r="9309">
          <cell r="C9309" t="str">
            <v>SJ10V0014R0</v>
          </cell>
          <cell r="D9309" t="str">
            <v>大导光圈</v>
          </cell>
          <cell r="E9309" t="str">
            <v>PC</v>
          </cell>
          <cell r="F9309" t="str">
            <v>PCS</v>
          </cell>
        </row>
        <row r="9310">
          <cell r="C9310" t="str">
            <v>SJ10V0015R0</v>
          </cell>
          <cell r="D9310" t="str">
            <v>小导光圈</v>
          </cell>
          <cell r="E9310" t="str">
            <v>PC</v>
          </cell>
          <cell r="F9310" t="str">
            <v>PCS</v>
          </cell>
        </row>
        <row r="9311">
          <cell r="C9311" t="str">
            <v>SJ11V0001R0E00</v>
          </cell>
          <cell r="D9311" t="str">
            <v>镜面亚克力屏</v>
          </cell>
          <cell r="E9311" t="str">
            <v>L105mm*W40mm*T1.5mm</v>
          </cell>
          <cell r="F9311" t="str">
            <v>PCS</v>
          </cell>
        </row>
        <row r="9312">
          <cell r="C9312" t="str">
            <v>SJ11V0001R0E01</v>
          </cell>
          <cell r="D9312" t="str">
            <v>镜面亚克力屏</v>
          </cell>
          <cell r="E9312" t="str">
            <v>L105mm*W40mm*T1.5mm</v>
          </cell>
          <cell r="F9312" t="str">
            <v>PCS</v>
          </cell>
        </row>
        <row r="9313">
          <cell r="C9313" t="str">
            <v>SJ11V0001R1C04</v>
          </cell>
          <cell r="D9313" t="str">
            <v>镜面亚克力屏</v>
          </cell>
          <cell r="E9313" t="str">
            <v>L105mm*W40mm*T1.5mm</v>
          </cell>
          <cell r="F9313" t="str">
            <v>PCS</v>
          </cell>
        </row>
        <row r="9314">
          <cell r="C9314" t="str">
            <v>SJ11V0001R1M02</v>
          </cell>
          <cell r="D9314" t="str">
            <v>镜面亚克力屏</v>
          </cell>
          <cell r="E9314" t="str">
            <v>L105mm*W40mm*T1.5mm</v>
          </cell>
          <cell r="F9314" t="str">
            <v>PCS</v>
          </cell>
        </row>
        <row r="9315">
          <cell r="C9315" t="str">
            <v>BZ02V0026R0</v>
          </cell>
          <cell r="D9315" t="str">
            <v>会讨内纸箱</v>
          </cell>
          <cell r="E9315" t="str">
            <v>内尺寸: 370L*215W*135H</v>
          </cell>
          <cell r="F9315" t="str">
            <v>PCS</v>
          </cell>
        </row>
        <row r="9316">
          <cell r="C9316" t="str">
            <v>WJ07V0068R0</v>
          </cell>
          <cell r="D9316" t="str">
            <v>黑色螺丝</v>
          </cell>
          <cell r="E9316" t="str">
            <v>PWT 3*6*7mm,铁镀黑锌</v>
          </cell>
          <cell r="F9316" t="str">
            <v>PCS</v>
          </cell>
        </row>
        <row r="9317">
          <cell r="C9317" t="str">
            <v>WJ07V0069R0</v>
          </cell>
          <cell r="D9317" t="str">
            <v>黑色螺丝</v>
          </cell>
          <cell r="E9317" t="str">
            <v>PWB 3*3*7mm,铁镀黑锌</v>
          </cell>
          <cell r="F9317" t="str">
            <v>PCS</v>
          </cell>
        </row>
        <row r="9318">
          <cell r="C9318" t="str">
            <v>WJ07V0070R0</v>
          </cell>
          <cell r="D9318" t="str">
            <v>黑色螺丝</v>
          </cell>
          <cell r="E9318" t="str">
            <v>PA 3*8,不带垫圈, 铁镀黑锌</v>
          </cell>
          <cell r="F9318" t="str">
            <v>PCS</v>
          </cell>
        </row>
        <row r="9319">
          <cell r="C9319" t="str">
            <v>XC04V0009R0</v>
          </cell>
          <cell r="D9319" t="str">
            <v>灰排线</v>
          </cell>
          <cell r="E9319" t="str">
            <v>10P-2.54mm L=120mm 2头</v>
          </cell>
          <cell r="F9319" t="str">
            <v>PCS</v>
          </cell>
        </row>
        <row r="9320">
          <cell r="C9320" t="str">
            <v>DZ18V0057R0</v>
          </cell>
          <cell r="D9320" t="str">
            <v>奇立PUSH SWITCH开关</v>
          </cell>
          <cell r="E9320" t="str">
            <v>奇立8212-B1T1C01F1BKP 开关</v>
          </cell>
          <cell r="F9320" t="str">
            <v>PCS</v>
          </cell>
        </row>
        <row r="9321">
          <cell r="C9321" t="str">
            <v>XC07V0041R0</v>
          </cell>
          <cell r="D9321" t="str">
            <v>超五类网线(CAT-2)</v>
          </cell>
          <cell r="E9321" t="str">
            <v>黑色网线 L=2M 黑色线头和网尾  外壳带屏蔽 交叉线 (568B-A)</v>
          </cell>
          <cell r="F9321" t="str">
            <v>PCS</v>
          </cell>
        </row>
        <row r="9322">
          <cell r="C9322" t="str">
            <v>BZ01V0008R2</v>
          </cell>
          <cell r="D9322" t="str">
            <v>会讨外箱</v>
          </cell>
          <cell r="E9322" t="str">
            <v>内尺寸：590L*390W*550H</v>
          </cell>
          <cell r="F9322" t="str">
            <v>PCS</v>
          </cell>
        </row>
        <row r="9323">
          <cell r="C9323" t="str">
            <v>SJ10V0002R1</v>
          </cell>
          <cell r="D9323" t="str">
            <v>底座</v>
          </cell>
          <cell r="E9323" t="str">
            <v>黑色PC-ABS/MT11020咬花</v>
          </cell>
          <cell r="F9323" t="str">
            <v>PCS</v>
          </cell>
        </row>
        <row r="9324">
          <cell r="C9324" t="str">
            <v>FL01V0004R0</v>
          </cell>
          <cell r="D9324" t="str">
            <v>绝缘片</v>
          </cell>
          <cell r="E9324" t="str">
            <v>厚度0.3mm透明PVC</v>
          </cell>
          <cell r="F9324" t="str">
            <v>张</v>
          </cell>
        </row>
        <row r="9325">
          <cell r="C9325" t="str">
            <v>FL01V0004R1</v>
          </cell>
          <cell r="D9325" t="str">
            <v>绝缘片</v>
          </cell>
          <cell r="E9325" t="str">
            <v>厚度0.3mm透明PVC</v>
          </cell>
          <cell r="F9325" t="str">
            <v>张</v>
          </cell>
        </row>
        <row r="9326">
          <cell r="C9326" t="str">
            <v>DZ08V0040R0</v>
          </cell>
          <cell r="D9326" t="str">
            <v>DIP灯柱</v>
          </cell>
          <cell r="E9326" t="str">
            <v>LED-302 两个灯都是绿色</v>
          </cell>
          <cell r="F9326" t="str">
            <v>PCS</v>
          </cell>
        </row>
        <row r="9327">
          <cell r="C9327" t="str">
            <v>SJ00V0019R0</v>
          </cell>
          <cell r="D9327" t="str">
            <v>半球脚垫</v>
          </cell>
          <cell r="E9327" t="str">
            <v>黑色硅胶/∮13mm,h4.5mm半球形</v>
          </cell>
          <cell r="F9327" t="str">
            <v>PCS</v>
          </cell>
        </row>
        <row r="9328">
          <cell r="C9328" t="str">
            <v>DZ01V0209R0</v>
          </cell>
          <cell r="D9328" t="str">
            <v>SMD IC</v>
          </cell>
          <cell r="E9328" t="str">
            <v>AT25F256 soic8 5280</v>
          </cell>
          <cell r="F9328" t="str">
            <v>PCS</v>
          </cell>
        </row>
        <row r="9329">
          <cell r="C9329" t="str">
            <v>DZ01V0226R0</v>
          </cell>
          <cell r="D9329" t="str">
            <v>SMD IC</v>
          </cell>
          <cell r="E9329" t="str">
            <v>MICROCHIP 25LC512-I-SN SOIC-8</v>
          </cell>
          <cell r="F9329" t="str">
            <v>PCS</v>
          </cell>
        </row>
        <row r="9330">
          <cell r="C9330" t="str">
            <v>DZ08V0046R0</v>
          </cell>
          <cell r="D9330" t="str">
            <v>SMD二极管</v>
          </cell>
          <cell r="E9330" t="str">
            <v>S530-E1-TR8 高亮红灯</v>
          </cell>
          <cell r="F9330" t="str">
            <v>PCS</v>
          </cell>
        </row>
        <row r="9331">
          <cell r="C9331" t="str">
            <v>DZ10V0025R0</v>
          </cell>
          <cell r="D9331" t="str">
            <v>SMD无源晶振</v>
          </cell>
          <cell r="E9331" t="str">
            <v>8MHz HC49SMT(20PPM) 49S CL=20PF</v>
          </cell>
          <cell r="F9331" t="str">
            <v>PCS</v>
          </cell>
        </row>
        <row r="9332">
          <cell r="C9332" t="str">
            <v>DZ10V0026R0</v>
          </cell>
          <cell r="D9332" t="str">
            <v>SMD无源晶振</v>
          </cell>
          <cell r="E9332" t="str">
            <v>16.384MHz（10ppm) HC49SMT 49S CL=20PF</v>
          </cell>
          <cell r="F9332" t="str">
            <v>PCS</v>
          </cell>
        </row>
        <row r="9333">
          <cell r="C9333" t="str">
            <v>DZ10V0027R0</v>
          </cell>
          <cell r="D9333" t="str">
            <v>SMD无源晶振</v>
          </cell>
          <cell r="E9333" t="str">
            <v>25.000MHz(10ppm) CL=20PF</v>
          </cell>
          <cell r="F9333" t="str">
            <v>PCS</v>
          </cell>
        </row>
        <row r="9334">
          <cell r="C9334" t="str">
            <v>DZ10V0030R0</v>
          </cell>
          <cell r="D9334" t="str">
            <v>SMD无源晶振</v>
          </cell>
          <cell r="E9334" t="str">
            <v>32.768KHz(10ppm) CL=12.5PF</v>
          </cell>
          <cell r="F9334" t="str">
            <v>PCS</v>
          </cell>
        </row>
        <row r="9335">
          <cell r="C9335" t="str">
            <v>DZ11V0035R0</v>
          </cell>
          <cell r="D9335" t="str">
            <v>双排针</v>
          </cell>
          <cell r="E9335" t="str">
            <v>24P-2.0mm/2*12Pin L=9.5mm 立式180°(配双排针座合高L=7.4mm)</v>
          </cell>
          <cell r="F9335" t="str">
            <v>PCS</v>
          </cell>
        </row>
        <row r="9336">
          <cell r="C9336" t="str">
            <v>DZ18V0045R0</v>
          </cell>
          <cell r="D9336" t="str">
            <v>内接电源</v>
          </cell>
          <cell r="E9336" t="str">
            <v>NES-100-36</v>
          </cell>
          <cell r="F9336" t="str">
            <v>PCS</v>
          </cell>
        </row>
        <row r="9337">
          <cell r="C9337" t="str">
            <v>DZ18V0046R0</v>
          </cell>
          <cell r="D9337" t="str">
            <v>船形开关</v>
          </cell>
          <cell r="E9337" t="str">
            <v>220V/R-1-110-ROL-BBR</v>
          </cell>
          <cell r="F9337" t="str">
            <v>PCS</v>
          </cell>
        </row>
        <row r="9338">
          <cell r="C9338" t="str">
            <v>DZ18V0047R0</v>
          </cell>
          <cell r="D9338" t="str">
            <v>航空公头</v>
          </cell>
          <cell r="E9338" t="str">
            <v>8PIN 古铜色航空公头 环抱180°</v>
          </cell>
          <cell r="F9338" t="str">
            <v>PCS</v>
          </cell>
        </row>
        <row r="9339">
          <cell r="C9339" t="str">
            <v>DZ18V0048R0</v>
          </cell>
          <cell r="D9339" t="str">
            <v>航空公头</v>
          </cell>
          <cell r="E9339" t="str">
            <v>16型5P航空公头</v>
          </cell>
          <cell r="F9339" t="str">
            <v>PCS</v>
          </cell>
        </row>
        <row r="9340">
          <cell r="C9340" t="str">
            <v>SJ00V0020R0</v>
          </cell>
          <cell r="D9340" t="str">
            <v>旋钮</v>
          </cell>
          <cell r="E9340" t="str">
            <v>会讨主控旋钮 21*13BL（切线）</v>
          </cell>
          <cell r="F9340" t="str">
            <v>PCS</v>
          </cell>
        </row>
        <row r="9341">
          <cell r="C9341" t="str">
            <v>SJ00V0021R0</v>
          </cell>
          <cell r="D9341" t="str">
            <v>旋钮</v>
          </cell>
          <cell r="E9341" t="str">
            <v>会讨音量旋钮 13*13B（光身）</v>
          </cell>
          <cell r="F9341" t="str">
            <v>PCS</v>
          </cell>
        </row>
        <row r="9342">
          <cell r="C9342" t="str">
            <v>WJ00V0217R0</v>
          </cell>
          <cell r="D9342" t="str">
            <v>电源HRP-100-36固定支架</v>
          </cell>
          <cell r="E9342" t="str">
            <v>铝板</v>
          </cell>
          <cell r="F9342" t="str">
            <v>PCS</v>
          </cell>
        </row>
        <row r="9343">
          <cell r="C9343" t="str">
            <v>WJ00V0229R0</v>
          </cell>
          <cell r="D9343" t="str">
            <v>固定块</v>
          </cell>
          <cell r="E9343" t="str">
            <v>3.0mm冷轧板/黑色平光粉</v>
          </cell>
          <cell r="F9343" t="str">
            <v>PCS</v>
          </cell>
        </row>
        <row r="9344">
          <cell r="C9344" t="str">
            <v>WJ00V0238R0</v>
          </cell>
          <cell r="D9344" t="str">
            <v>垫圈</v>
          </cell>
          <cell r="E9344" t="str">
            <v>垫片 Φ16*20*0.5mm垫片带耳孔镀镍</v>
          </cell>
          <cell r="F9344" t="str">
            <v>PCS</v>
          </cell>
        </row>
        <row r="9345">
          <cell r="C9345" t="str">
            <v>XC02V0024R0</v>
          </cell>
          <cell r="D9345" t="str">
            <v>机内电源线</v>
          </cell>
          <cell r="E9345" t="str">
            <v>4P-5557座/2Y叉  L=120mm</v>
          </cell>
          <cell r="F9345" t="str">
            <v>PCS</v>
          </cell>
        </row>
        <row r="9346">
          <cell r="C9346" t="str">
            <v>XC02V0025R0</v>
          </cell>
          <cell r="D9346" t="str">
            <v>国标电源座线</v>
          </cell>
          <cell r="E9346" t="str">
            <v>6.3mm冷压头/Y叉  L=280+220mm</v>
          </cell>
          <cell r="F9346" t="str">
            <v>PCS</v>
          </cell>
        </row>
        <row r="9347">
          <cell r="C9347" t="str">
            <v>XC05V0017R0</v>
          </cell>
          <cell r="D9347" t="str">
            <v>扁平线</v>
          </cell>
          <cell r="E9347" t="str">
            <v>30P-0.5mm 同向 L=120mm</v>
          </cell>
          <cell r="F9347" t="str">
            <v>PCS</v>
          </cell>
        </row>
        <row r="9348">
          <cell r="C9348" t="str">
            <v>XC05V0020R0</v>
          </cell>
          <cell r="D9348" t="str">
            <v>扁平线</v>
          </cell>
          <cell r="E9348" t="str">
            <v>30P-0.5mm 同向 L=300mm</v>
          </cell>
          <cell r="F9348" t="str">
            <v>PCS</v>
          </cell>
        </row>
        <row r="9349">
          <cell r="C9349" t="str">
            <v>XC08V0006R0</v>
          </cell>
          <cell r="D9349" t="str">
            <v>红黑排线</v>
          </cell>
          <cell r="E9349" t="str">
            <v>红黑26#线带2P母头-2.0mm L=100mm</v>
          </cell>
          <cell r="F9349" t="str">
            <v>PCS</v>
          </cell>
        </row>
        <row r="9350">
          <cell r="C9350" t="str">
            <v>DZ18V0040R0</v>
          </cell>
          <cell r="D9350" t="str">
            <v>IC卡(P-IC)</v>
          </cell>
          <cell r="E9350" t="str">
            <v>4442 十进制字符为"65535"转成十六进制字符为"FFFF"</v>
          </cell>
          <cell r="F9350" t="str">
            <v>PCS</v>
          </cell>
        </row>
        <row r="9351">
          <cell r="C9351" t="str">
            <v>DZ18V0049R0</v>
          </cell>
          <cell r="D9351" t="str">
            <v>IC卡读写器（P-ICR）</v>
          </cell>
          <cell r="E9351" t="str">
            <v>RD600P-ULC-(HD)_20120605654 电压5V</v>
          </cell>
          <cell r="F9351" t="str">
            <v>PCS</v>
          </cell>
        </row>
        <row r="9352">
          <cell r="C9352" t="str">
            <v>FL01V0004R2</v>
          </cell>
          <cell r="D9352" t="str">
            <v>绝缘片</v>
          </cell>
          <cell r="E9352" t="str">
            <v>厚度0.3mm绝缘青稞纸</v>
          </cell>
          <cell r="F9352" t="str">
            <v>张</v>
          </cell>
        </row>
        <row r="9353">
          <cell r="C9353" t="str">
            <v>BZ09V0007R0</v>
          </cell>
          <cell r="D9353" t="str">
            <v>亚克力保护膜</v>
          </cell>
          <cell r="E9353" t="str">
            <v>105*40mm</v>
          </cell>
          <cell r="F9353" t="str">
            <v>张</v>
          </cell>
        </row>
        <row r="9354">
          <cell r="C9354" t="str">
            <v>FL01V0005R0</v>
          </cell>
          <cell r="D9354" t="str">
            <v>PC挡片</v>
          </cell>
          <cell r="E9354" t="str">
            <v>0.3mm厚哑黑色光面PC料</v>
          </cell>
          <cell r="F9354" t="str">
            <v>张</v>
          </cell>
        </row>
        <row r="9355">
          <cell r="C9355" t="str">
            <v>DZ01V0229R0</v>
          </cell>
          <cell r="D9355" t="str">
            <v>SMD IC</v>
          </cell>
          <cell r="E9355" t="str">
            <v>XC6222D151MR-G sot-23-5 1.5V</v>
          </cell>
          <cell r="F9355" t="str">
            <v>PCS</v>
          </cell>
        </row>
        <row r="9356">
          <cell r="C9356" t="str">
            <v>BZ03V0033R0</v>
          </cell>
          <cell r="D9356" t="str">
            <v>会讨振动机测试珍珠棉</v>
          </cell>
          <cell r="E9356" t="str">
            <v>L480mm*W480mm*H105mm(内挖4个格）</v>
          </cell>
          <cell r="F9356" t="str">
            <v>套</v>
          </cell>
        </row>
        <row r="9357">
          <cell r="C9357" t="str">
            <v>DZ08V0043R0</v>
          </cell>
          <cell r="D9357" t="str">
            <v>SMD发光二极管</v>
          </cell>
          <cell r="E9357" t="str">
            <v>S530-A1-TR8 高亮绿灯</v>
          </cell>
          <cell r="F9357" t="str">
            <v>PCS</v>
          </cell>
        </row>
        <row r="9358">
          <cell r="C9358" t="str">
            <v>DZ08V0042R0</v>
          </cell>
          <cell r="D9358" t="str">
            <v>DIP发光二极管</v>
          </cell>
          <cell r="E9358" t="str">
            <v>LED Φ3 平头高亮雾状超亮红灯 L=3.8mm （R0614SURD)</v>
          </cell>
          <cell r="F9358" t="str">
            <v>PCS</v>
          </cell>
        </row>
        <row r="9359">
          <cell r="C9359" t="str">
            <v>DZ18V0044R0</v>
          </cell>
          <cell r="D9359" t="str">
            <v>喇叭</v>
          </cell>
          <cell r="E9359" t="str">
            <v>8Ω2W 28.8*40.1mm  红黑26#线带2P母头-2.0mmL=100mm</v>
          </cell>
          <cell r="F9359" t="str">
            <v>PCS</v>
          </cell>
        </row>
        <row r="9360">
          <cell r="C9360" t="str">
            <v>XC11V0001R0</v>
          </cell>
          <cell r="D9360" t="str">
            <v>会讨2米常规线</v>
          </cell>
          <cell r="E9360" t="str">
            <v>航空母头-10P端子 L=2M</v>
          </cell>
          <cell r="F9360" t="str">
            <v>PCS</v>
          </cell>
        </row>
        <row r="9361">
          <cell r="C9361" t="str">
            <v>XC11V0002R0</v>
          </cell>
          <cell r="D9361" t="str">
            <v>会讨0.6米级联线</v>
          </cell>
          <cell r="E9361" t="str">
            <v>航空公头-10P端子 L=0.6M</v>
          </cell>
          <cell r="F9361" t="str">
            <v>PCS</v>
          </cell>
        </row>
        <row r="9362">
          <cell r="C9362" t="str">
            <v>XC11V0003R0</v>
          </cell>
          <cell r="D9362" t="str">
            <v>会讨2米延长线</v>
          </cell>
          <cell r="E9362" t="str">
            <v>航空公头-母头 L=2M</v>
          </cell>
          <cell r="F9362" t="str">
            <v>PCS</v>
          </cell>
        </row>
        <row r="9363">
          <cell r="C9363" t="str">
            <v>XC11V0004R0</v>
          </cell>
          <cell r="D9363" t="str">
            <v>会讨5米延长线</v>
          </cell>
          <cell r="E9363" t="str">
            <v>航空公头-母头 L=5M</v>
          </cell>
          <cell r="F9363" t="str">
            <v>PCS</v>
          </cell>
        </row>
        <row r="9364">
          <cell r="C9364" t="str">
            <v>XC11V0005R0</v>
          </cell>
          <cell r="D9364" t="str">
            <v>会讨10米延长线</v>
          </cell>
          <cell r="E9364" t="str">
            <v>航空公头-母头 L=10M</v>
          </cell>
          <cell r="F9364" t="str">
            <v>PCS</v>
          </cell>
        </row>
        <row r="9365">
          <cell r="C9365" t="str">
            <v>XC11V0006R0</v>
          </cell>
          <cell r="D9365" t="str">
            <v>会讨20米延长线</v>
          </cell>
          <cell r="E9365" t="str">
            <v>航空公头-母头 L=20M</v>
          </cell>
          <cell r="F9365" t="str">
            <v>PCS</v>
          </cell>
        </row>
        <row r="9366">
          <cell r="C9366" t="str">
            <v>XC11V0007R0</v>
          </cell>
          <cell r="D9366" t="str">
            <v>会讨50米延长线</v>
          </cell>
          <cell r="E9366" t="str">
            <v>航空公头-母头 L=50M</v>
          </cell>
          <cell r="F9366" t="str">
            <v>PCS</v>
          </cell>
        </row>
        <row r="9367">
          <cell r="C9367" t="str">
            <v>XC11V0008R0</v>
          </cell>
          <cell r="D9367" t="str">
            <v>会讨100米延长线</v>
          </cell>
          <cell r="E9367" t="str">
            <v>航空公头-母头 L=100M</v>
          </cell>
          <cell r="F9367" t="str">
            <v>PCS</v>
          </cell>
        </row>
        <row r="9368">
          <cell r="C9368" t="str">
            <v>XC11V0011R0</v>
          </cell>
          <cell r="D9368" t="str">
            <v>麦克风彩排线</v>
          </cell>
          <cell r="E9368" t="str">
            <v>麦克风彩排线 5P-2.0mm  L=100mm</v>
          </cell>
          <cell r="F9368" t="str">
            <v>PCS</v>
          </cell>
        </row>
        <row r="9369">
          <cell r="C9369" t="str">
            <v>XC11V0011R1</v>
          </cell>
          <cell r="D9369" t="str">
            <v>麦克风彩排线</v>
          </cell>
          <cell r="E9369" t="str">
            <v>麦克风彩排线 5P-2.0mm  L=100mm (增加单支地线L=120mm)</v>
          </cell>
          <cell r="F9369" t="str">
            <v>PCS</v>
          </cell>
        </row>
        <row r="9370">
          <cell r="C9370" t="str">
            <v>BZ14V0001R0</v>
          </cell>
          <cell r="D9370" t="str">
            <v>旋钮式咪管</v>
          </cell>
          <cell r="E9370" t="str">
            <v>14咪芯，双色灯环，铁皮网头，带锁铜螺母，直杆为铝材料 L=415mm</v>
          </cell>
          <cell r="F9370" t="str">
            <v>PCS</v>
          </cell>
        </row>
        <row r="9371">
          <cell r="C9371" t="str">
            <v>BZ15V0001R0</v>
          </cell>
          <cell r="D9371" t="str">
            <v>海绵套</v>
          </cell>
          <cell r="E9371" t="str">
            <v>GC-607 U形泡棉 内Ф17 外Ф33mm L=43mm</v>
          </cell>
          <cell r="F9371" t="str">
            <v>PCS</v>
          </cell>
        </row>
        <row r="9372">
          <cell r="C9372" t="str">
            <v>XC11V0003R0E00</v>
          </cell>
          <cell r="D9372" t="str">
            <v>会讨2米延长线</v>
          </cell>
          <cell r="E9372" t="str">
            <v>航空公头-母头 L=2M</v>
          </cell>
          <cell r="F9372" t="str">
            <v>PCS</v>
          </cell>
        </row>
        <row r="9373">
          <cell r="C9373" t="str">
            <v>XC11V0003R0E01</v>
          </cell>
          <cell r="D9373" t="str">
            <v>会讨2米延长线</v>
          </cell>
          <cell r="E9373" t="str">
            <v>航空公头-母头 L=2M</v>
          </cell>
          <cell r="F9373" t="str">
            <v>PCS</v>
          </cell>
        </row>
        <row r="9374">
          <cell r="C9374" t="str">
            <v>XC11V0004R0E00</v>
          </cell>
          <cell r="D9374" t="str">
            <v>会讨5米延长线</v>
          </cell>
          <cell r="E9374" t="str">
            <v>航空公头-母头 L=5M</v>
          </cell>
          <cell r="F9374" t="str">
            <v>PCS</v>
          </cell>
        </row>
        <row r="9375">
          <cell r="C9375" t="str">
            <v>XC11V0004R0E01</v>
          </cell>
          <cell r="D9375" t="str">
            <v>会讨5米延长线</v>
          </cell>
          <cell r="E9375" t="str">
            <v>航空公头-母头 L=5M</v>
          </cell>
          <cell r="F9375" t="str">
            <v>PCS</v>
          </cell>
        </row>
        <row r="9376">
          <cell r="C9376" t="str">
            <v>XC11V0005R0E00</v>
          </cell>
          <cell r="D9376" t="str">
            <v>会讨10米延长线</v>
          </cell>
          <cell r="E9376" t="str">
            <v>航空公头-母头 L=10M</v>
          </cell>
          <cell r="F9376" t="str">
            <v>PCS</v>
          </cell>
        </row>
        <row r="9377">
          <cell r="C9377" t="str">
            <v>XC11V0005R0E01</v>
          </cell>
          <cell r="D9377" t="str">
            <v>会讨10米延长线</v>
          </cell>
          <cell r="E9377" t="str">
            <v>航空公头-母头 L=10M</v>
          </cell>
          <cell r="F9377" t="str">
            <v>PCS</v>
          </cell>
        </row>
        <row r="9378">
          <cell r="C9378" t="str">
            <v>XC11V0006R0E00</v>
          </cell>
          <cell r="D9378" t="str">
            <v>会讨20米延长线</v>
          </cell>
          <cell r="E9378" t="str">
            <v>航空公头-母头 L=20M</v>
          </cell>
          <cell r="F9378" t="str">
            <v>PCS</v>
          </cell>
        </row>
        <row r="9379">
          <cell r="C9379" t="str">
            <v>XC11V0006R0E01</v>
          </cell>
          <cell r="D9379" t="str">
            <v>会讨20米延长线</v>
          </cell>
          <cell r="E9379" t="str">
            <v>航空公头-母头 L=20M</v>
          </cell>
          <cell r="F9379" t="str">
            <v>PCS</v>
          </cell>
        </row>
        <row r="9380">
          <cell r="C9380" t="str">
            <v>XC11V0007R0E00</v>
          </cell>
          <cell r="D9380" t="str">
            <v>会讨50米延长线</v>
          </cell>
          <cell r="E9380" t="str">
            <v>航空公头-母头 L=50M</v>
          </cell>
          <cell r="F9380" t="str">
            <v>PCS</v>
          </cell>
        </row>
        <row r="9381">
          <cell r="C9381" t="str">
            <v>XC11V0007R0E01</v>
          </cell>
          <cell r="D9381" t="str">
            <v>会讨50米延长线</v>
          </cell>
          <cell r="E9381" t="str">
            <v>航空公头-母头 L=50M</v>
          </cell>
          <cell r="F9381" t="str">
            <v>PCS</v>
          </cell>
        </row>
        <row r="9382">
          <cell r="C9382" t="str">
            <v>XC11V0008R0E00</v>
          </cell>
          <cell r="D9382" t="str">
            <v>会讨100米延长线</v>
          </cell>
          <cell r="E9382" t="str">
            <v>航空公头-母头 L=100M</v>
          </cell>
          <cell r="F9382" t="str">
            <v>PCS</v>
          </cell>
        </row>
        <row r="9383">
          <cell r="C9383" t="str">
            <v>XC11V0008R0E01</v>
          </cell>
          <cell r="D9383" t="str">
            <v>会讨100米延长线</v>
          </cell>
          <cell r="E9383" t="str">
            <v>航空公头-母头 L=100M</v>
          </cell>
          <cell r="F9383" t="str">
            <v>PCS</v>
          </cell>
        </row>
        <row r="9384">
          <cell r="C9384" t="str">
            <v>SJ00V0017R0</v>
          </cell>
          <cell r="D9384" t="str">
            <v>航空头胶座</v>
          </cell>
          <cell r="E9384" t="str">
            <v>U型 黑色</v>
          </cell>
          <cell r="F9384" t="str">
            <v>PCS</v>
          </cell>
        </row>
        <row r="9385">
          <cell r="C9385" t="str">
            <v>SJ00V0018R0</v>
          </cell>
          <cell r="D9385" t="str">
            <v>塑胶卡扣</v>
          </cell>
          <cell r="E9385" t="str">
            <v>CON8</v>
          </cell>
          <cell r="F9385" t="str">
            <v>PCS</v>
          </cell>
        </row>
        <row r="9386">
          <cell r="C9386" t="str">
            <v>FL10V0025R0</v>
          </cell>
          <cell r="D9386" t="str">
            <v>标签纸</v>
          </cell>
          <cell r="E9386" t="str">
            <v>L80*W50mm 白色 不干胶</v>
          </cell>
          <cell r="F9386" t="str">
            <v>张</v>
          </cell>
        </row>
        <row r="9387">
          <cell r="C9387" t="str">
            <v>XC02V0034R0</v>
          </cell>
          <cell r="D9387" t="str">
            <v>机内电源线</v>
          </cell>
          <cell r="E9387" t="str">
            <v>4P-5557*2头，L=260MM UL1015 18#红色、黑色线</v>
          </cell>
          <cell r="F9387" t="str">
            <v>PCS</v>
          </cell>
        </row>
        <row r="9388">
          <cell r="C9388" t="str">
            <v>DZ18V0026R0</v>
          </cell>
          <cell r="D9388" t="str">
            <v>电池</v>
          </cell>
          <cell r="E9388" t="str">
            <v>7号</v>
          </cell>
          <cell r="F9388" t="str">
            <v>PCS</v>
          </cell>
        </row>
        <row r="9389">
          <cell r="C9389" t="str">
            <v>BZ02V0048R0</v>
          </cell>
          <cell r="D9389" t="str">
            <v>加拿大(MUX)TPHD405PT纸箱</v>
          </cell>
          <cell r="E9389" t="str">
            <v>内尺寸：173L*128W*98H W3B 纯白色</v>
          </cell>
          <cell r="F9389" t="str">
            <v>PCS</v>
          </cell>
        </row>
        <row r="9390">
          <cell r="C9390" t="str">
            <v>DZ18V0002R0</v>
          </cell>
          <cell r="D9390" t="str">
            <v>内接电源</v>
          </cell>
          <cell r="E9390" t="str">
            <v>S-100-12 +12V 8.5A</v>
          </cell>
          <cell r="F9390" t="str">
            <v>PCS</v>
          </cell>
        </row>
        <row r="9391">
          <cell r="C9391" t="str">
            <v>FL00V0031R0</v>
          </cell>
          <cell r="D9391" t="str">
            <v>高温胶</v>
          </cell>
          <cell r="E9391" t="str">
            <v>宽：3.0cm</v>
          </cell>
          <cell r="F9391" t="str">
            <v>卷</v>
          </cell>
        </row>
        <row r="9392">
          <cell r="C9392" t="str">
            <v>FL11V0004R0</v>
          </cell>
          <cell r="D9392" t="str">
            <v>美纹胶</v>
          </cell>
          <cell r="E9392" t="str">
            <v>宽：0.6cm (小）</v>
          </cell>
          <cell r="F9392" t="str">
            <v>卷</v>
          </cell>
        </row>
        <row r="9393">
          <cell r="C9393" t="str">
            <v>FL11V0005R0</v>
          </cell>
          <cell r="D9393" t="str">
            <v>美纹胶</v>
          </cell>
          <cell r="E9393" t="str">
            <v>宽：1.8cm（大）</v>
          </cell>
          <cell r="F9393" t="str">
            <v>卷</v>
          </cell>
        </row>
        <row r="9394">
          <cell r="C9394" t="str">
            <v>FL11V0006R0</v>
          </cell>
          <cell r="D9394" t="str">
            <v>拉伸膜</v>
          </cell>
          <cell r="E9394" t="str">
            <v>封机器  设备用</v>
          </cell>
          <cell r="F9394" t="str">
            <v>卷</v>
          </cell>
        </row>
        <row r="9395">
          <cell r="C9395" t="str">
            <v>FL11V0007R0</v>
          </cell>
          <cell r="D9395" t="str">
            <v>双面胶</v>
          </cell>
          <cell r="E9395" t="str">
            <v>W=8mm</v>
          </cell>
          <cell r="F9395" t="str">
            <v>卷</v>
          </cell>
        </row>
        <row r="9396">
          <cell r="C9396" t="str">
            <v>FL12V0002R0</v>
          </cell>
          <cell r="D9396" t="str">
            <v>打包带</v>
          </cell>
          <cell r="E9396" t="str">
            <v>黄色透明</v>
          </cell>
          <cell r="F9396" t="str">
            <v>卷</v>
          </cell>
        </row>
        <row r="9397">
          <cell r="C9397" t="str">
            <v>FL13V0004R0</v>
          </cell>
          <cell r="D9397" t="str">
            <v>小卷透明胶</v>
          </cell>
          <cell r="E9397" t="str">
            <v>包装用 W=16mm</v>
          </cell>
          <cell r="F9397" t="str">
            <v>卷</v>
          </cell>
        </row>
        <row r="9398">
          <cell r="C9398" t="str">
            <v>FL13V0010R0</v>
          </cell>
          <cell r="D9398" t="str">
            <v>大卷透明胶</v>
          </cell>
          <cell r="E9398" t="str">
            <v>封箱用 W=57mm</v>
          </cell>
          <cell r="F9398" t="str">
            <v>卷</v>
          </cell>
        </row>
        <row r="9399">
          <cell r="C9399" t="str">
            <v>BZ09V0003R0</v>
          </cell>
          <cell r="D9399" t="str">
            <v>TSC6保护膜</v>
          </cell>
          <cell r="E9399" t="str">
            <v>W=207mm  T6P504材质</v>
          </cell>
          <cell r="F9399" t="str">
            <v>卷</v>
          </cell>
        </row>
        <row r="9400">
          <cell r="C9400" t="str">
            <v>BZ09V0004R0</v>
          </cell>
          <cell r="D9400" t="str">
            <v>TSM1保护膜</v>
          </cell>
          <cell r="E9400" t="str">
            <v>W=177mm  T6P504材质</v>
          </cell>
          <cell r="F9400" t="str">
            <v>卷</v>
          </cell>
        </row>
        <row r="9401">
          <cell r="C9401" t="str">
            <v>BZ09V0005R0</v>
          </cell>
          <cell r="D9401" t="str">
            <v>TSM2保护膜</v>
          </cell>
          <cell r="E9401" t="str">
            <v>W=223mm  T6P504材质</v>
          </cell>
          <cell r="F9401" t="str">
            <v>卷</v>
          </cell>
        </row>
        <row r="9402">
          <cell r="C9402" t="str">
            <v>BZ09V0006R0</v>
          </cell>
          <cell r="D9402" t="str">
            <v>TSM3保护膜</v>
          </cell>
          <cell r="E9402" t="str">
            <v>W=276mm  T6P504材质</v>
          </cell>
          <cell r="F9402" t="str">
            <v>卷</v>
          </cell>
        </row>
        <row r="9403">
          <cell r="C9403" t="str">
            <v>FL12V0006R0</v>
          </cell>
          <cell r="D9403" t="str">
            <v>黑色扎线</v>
          </cell>
          <cell r="F9403" t="str">
            <v>卷</v>
          </cell>
        </row>
        <row r="9404">
          <cell r="C9404" t="str">
            <v>FL12V0007R0</v>
          </cell>
          <cell r="D9404" t="str">
            <v>橡胶条</v>
          </cell>
          <cell r="E9404" t="str">
            <v>Ф3mm</v>
          </cell>
          <cell r="F9404" t="str">
            <v>PCS</v>
          </cell>
        </row>
        <row r="9405">
          <cell r="C9405" t="str">
            <v>FL09V0025R0</v>
          </cell>
          <cell r="D9405" t="str">
            <v>PET哑银条码纸</v>
          </cell>
          <cell r="E9405" t="str">
            <v>33*10mm 1*3张 空白(加宽边)</v>
          </cell>
          <cell r="F9405" t="str">
            <v>张</v>
          </cell>
        </row>
        <row r="9406">
          <cell r="C9406" t="str">
            <v>FL09V0025R1</v>
          </cell>
          <cell r="D9406" t="str">
            <v>PET哑银条码纸</v>
          </cell>
          <cell r="E9406" t="str">
            <v>34*10mm 1*3张 空白(加宽边)</v>
          </cell>
          <cell r="F9406" t="str">
            <v>张</v>
          </cell>
        </row>
        <row r="9407">
          <cell r="C9407" t="str">
            <v>DZ08V0036R0</v>
          </cell>
          <cell r="D9407" t="str">
            <v>DIP排灯</v>
          </cell>
          <cell r="E9407" t="str">
            <v>SSA-LXB10IW 立式180°</v>
          </cell>
          <cell r="F9407" t="str">
            <v>PCS</v>
          </cell>
        </row>
        <row r="9408">
          <cell r="C9408" t="str">
            <v>FL00V0027R0</v>
          </cell>
          <cell r="D9408" t="str">
            <v>烙铁棉</v>
          </cell>
          <cell r="F9408" t="str">
            <v>块</v>
          </cell>
        </row>
        <row r="9409">
          <cell r="C9409" t="str">
            <v>XC07V0035R0</v>
          </cell>
          <cell r="D9409" t="str">
            <v>Ф3.5音频公头老化线</v>
          </cell>
          <cell r="E9409" t="str">
            <v>Ф3.5立体声公*2 L=450mm 编织 屏蔽 黑色</v>
          </cell>
          <cell r="F9409" t="str">
            <v>PCS</v>
          </cell>
        </row>
        <row r="9410">
          <cell r="C9410" t="str">
            <v>DZ17V0111R0</v>
          </cell>
          <cell r="D9410" t="str">
            <v>SMD扁平座</v>
          </cell>
          <cell r="E9410" t="str">
            <v>FPC32P-0.5mm 卧式90°（下接触）</v>
          </cell>
          <cell r="F9410" t="str">
            <v>PCS</v>
          </cell>
        </row>
        <row r="9411">
          <cell r="C9411" t="str">
            <v>BZ05V0110R1</v>
          </cell>
          <cell r="D9411" t="str">
            <v>美国Atlona说明书</v>
          </cell>
          <cell r="E9411" t="str">
            <v>AT-PA100-G2</v>
          </cell>
          <cell r="F9411" t="str">
            <v>PCS</v>
          </cell>
        </row>
        <row r="9412">
          <cell r="C9412" t="str">
            <v>FL09V0039R0</v>
          </cell>
          <cell r="D9412" t="str">
            <v>物理地址条码纸</v>
          </cell>
          <cell r="E9412" t="str">
            <v>30*5mm 空白 纸质不干胶</v>
          </cell>
          <cell r="F9412" t="str">
            <v>张</v>
          </cell>
        </row>
        <row r="9413">
          <cell r="C9413" t="str">
            <v>BZ03V0036R1</v>
          </cell>
          <cell r="D9413" t="str">
            <v>电源中继器珍珠棉</v>
          </cell>
          <cell r="E9413" t="str">
            <v>底(300*200*60mm)+盖(300*200*10mm)套</v>
          </cell>
          <cell r="F9413" t="str">
            <v>套</v>
          </cell>
        </row>
        <row r="9414">
          <cell r="C9414" t="str">
            <v>DZ01V0046R0</v>
          </cell>
          <cell r="D9414" t="str">
            <v>SMD IC</v>
          </cell>
          <cell r="E9414" t="str">
            <v>EXPLORE R1EX24008A-Y SOP-8(烧录程序回货,点黄点)</v>
          </cell>
          <cell r="F9414" t="str">
            <v>PCS</v>
          </cell>
        </row>
        <row r="9415">
          <cell r="C9415" t="str">
            <v>DZ01V0046R0-05</v>
          </cell>
          <cell r="D9415" t="str">
            <v>SMD IC</v>
          </cell>
          <cell r="E9415" t="str">
            <v>EXPLORE R1EX24008A-Y SOP-8(烧录程序回货,点黄点)</v>
          </cell>
          <cell r="F9415" t="str">
            <v>PCS</v>
          </cell>
        </row>
        <row r="9416">
          <cell r="C9416" t="str">
            <v>DZ01V0048R0</v>
          </cell>
          <cell r="D9416" t="str">
            <v>SMD IC</v>
          </cell>
          <cell r="E9416" t="str">
            <v>HDCP-KEY AT24C16 SOP-8(烧录程序回货,点白点)</v>
          </cell>
          <cell r="F9416" t="str">
            <v>PCS</v>
          </cell>
        </row>
        <row r="9417">
          <cell r="C9417" t="str">
            <v>DZ01V0046R0-04</v>
          </cell>
          <cell r="D9417" t="str">
            <v>SMD IC</v>
          </cell>
          <cell r="E9417" t="str">
            <v>EXPLORE R1EX24008A-Y SOP-8(烧录程序回货,点红点)</v>
          </cell>
          <cell r="F9417" t="str">
            <v>PCS</v>
          </cell>
        </row>
        <row r="9418">
          <cell r="C9418" t="str">
            <v>DZ01V0270R0</v>
          </cell>
          <cell r="D9418" t="str">
            <v>SMD IC</v>
          </cell>
          <cell r="E9418" t="str">
            <v>EXPLORE R1EX24016A-W SOP-8(烧录程序回货,点白点)</v>
          </cell>
          <cell r="F9418" t="str">
            <v>PCS</v>
          </cell>
        </row>
        <row r="9419">
          <cell r="C9419" t="str">
            <v>WJ07V0089R0</v>
          </cell>
          <cell r="D9419" t="str">
            <v>银色螺丝</v>
          </cell>
          <cell r="E9419" t="str">
            <v>1/8-32 6MM长，90度十字沉头，不锈钢</v>
          </cell>
          <cell r="F9419" t="str">
            <v>PCS</v>
          </cell>
        </row>
        <row r="9420">
          <cell r="C9420" t="str">
            <v>FL00V0038R0</v>
          </cell>
          <cell r="D9420" t="str">
            <v>油墨</v>
          </cell>
          <cell r="E9420" t="str">
            <v>白色 瓶装</v>
          </cell>
          <cell r="F9420" t="str">
            <v>瓶</v>
          </cell>
        </row>
        <row r="9421">
          <cell r="C9421" t="str">
            <v>FL00V0040R0</v>
          </cell>
          <cell r="D9421" t="str">
            <v>锡膏</v>
          </cell>
          <cell r="F9421" t="str">
            <v>瓶</v>
          </cell>
        </row>
        <row r="9422">
          <cell r="C9422" t="str">
            <v>FL04V0003R0</v>
          </cell>
          <cell r="D9422" t="str">
            <v>锡球</v>
          </cell>
          <cell r="E9422" t="str">
            <v>Sn63Pb37 B1B6 0.500mm</v>
          </cell>
          <cell r="F9422" t="str">
            <v>瓶</v>
          </cell>
        </row>
        <row r="9423">
          <cell r="C9423" t="str">
            <v>FL04V0004R0</v>
          </cell>
          <cell r="D9423" t="str">
            <v>锡球</v>
          </cell>
          <cell r="E9423" t="str">
            <v>Sn63Pb37 BBB2 0.600mm</v>
          </cell>
          <cell r="F9423" t="str">
            <v>瓶</v>
          </cell>
        </row>
        <row r="9424">
          <cell r="C9424" t="str">
            <v>FL04V0005R0</v>
          </cell>
          <cell r="D9424" t="str">
            <v>锡球</v>
          </cell>
          <cell r="E9424" t="str">
            <v>Sn63Pb37 BBB3 0.760mm</v>
          </cell>
          <cell r="F9424" t="str">
            <v>瓶</v>
          </cell>
        </row>
        <row r="9425">
          <cell r="C9425" t="str">
            <v>DZ14V0020R0</v>
          </cell>
          <cell r="D9425" t="str">
            <v>OLED屏</v>
          </cell>
          <cell r="E9425" t="str">
            <v>M0099X 0.96"128*64 蓝光OLED</v>
          </cell>
          <cell r="F9425" t="str">
            <v>PCS</v>
          </cell>
        </row>
        <row r="9426">
          <cell r="C9426" t="str">
            <v>BZ10V0011R0</v>
          </cell>
          <cell r="D9426" t="str">
            <v>开孔纸</v>
          </cell>
          <cell r="E9426" t="str">
            <v>122*43mm</v>
          </cell>
          <cell r="F9426" t="str">
            <v>PCS</v>
          </cell>
        </row>
        <row r="9427">
          <cell r="C9427" t="str">
            <v>BZ10V0012R0</v>
          </cell>
          <cell r="D9427" t="str">
            <v>开孔纸</v>
          </cell>
          <cell r="E9427" t="str">
            <v>222*43mm</v>
          </cell>
          <cell r="F9427" t="str">
            <v>PCS</v>
          </cell>
        </row>
        <row r="9428">
          <cell r="C9428" t="str">
            <v>BZ10V0013R0</v>
          </cell>
          <cell r="D9428" t="str">
            <v>开孔纸</v>
          </cell>
          <cell r="E9428" t="str">
            <v>322*43mm</v>
          </cell>
          <cell r="F9428" t="str">
            <v>PCS</v>
          </cell>
        </row>
        <row r="9429">
          <cell r="C9429" t="str">
            <v>BZ10V0014R0</v>
          </cell>
          <cell r="D9429" t="str">
            <v>开孔纸</v>
          </cell>
          <cell r="E9429" t="str">
            <v>矩形(41*82mm)+半圆(R=41mm)</v>
          </cell>
          <cell r="F9429" t="str">
            <v>PCS</v>
          </cell>
        </row>
        <row r="9430">
          <cell r="C9430" t="str">
            <v>SJ11V0010R0</v>
          </cell>
          <cell r="D9430" t="str">
            <v>嵌入式会讨D-3301D亚克力</v>
          </cell>
          <cell r="E9430" t="str">
            <v>L21mm*W5mm*T1mm</v>
          </cell>
          <cell r="F9430" t="str">
            <v>PCS</v>
          </cell>
        </row>
        <row r="9431">
          <cell r="C9431" t="str">
            <v>SJ11V0011R0</v>
          </cell>
          <cell r="D9431" t="str">
            <v>嵌入式会讨D-3301C亚克力</v>
          </cell>
          <cell r="E9431" t="str">
            <v>L38mm*W5mm*T1mm</v>
          </cell>
          <cell r="F9431" t="str">
            <v>PCS</v>
          </cell>
        </row>
        <row r="9432">
          <cell r="C9432" t="str">
            <v>BZ02V0025R0</v>
          </cell>
          <cell r="D9432" t="str">
            <v>墙面板模块盒子</v>
          </cell>
          <cell r="E9432" t="str">
            <v>内尺寸: W62*D45*H70mm</v>
          </cell>
          <cell r="F9432" t="str">
            <v>PCS</v>
          </cell>
        </row>
        <row r="9433">
          <cell r="C9433" t="str">
            <v>SJ00V0014R0</v>
          </cell>
          <cell r="D9433" t="str">
            <v>膨胀胶粒</v>
          </cell>
          <cell r="E9433" t="str">
            <v>6*30mm</v>
          </cell>
          <cell r="F9433" t="str">
            <v>PCS</v>
          </cell>
        </row>
        <row r="9434">
          <cell r="C9434" t="str">
            <v>XC07V0032R0</v>
          </cell>
          <cell r="D9434" t="str">
            <v>HDMI线</v>
          </cell>
          <cell r="E9434" t="str">
            <v>母对母 一头带耳朵  弯135°L=25cm</v>
          </cell>
          <cell r="F9434" t="str">
            <v>PCS</v>
          </cell>
        </row>
        <row r="9435">
          <cell r="C9435" t="str">
            <v>BZ02V0019R0</v>
          </cell>
          <cell r="D9435" t="str">
            <v>单联欧标纸盒</v>
          </cell>
          <cell r="E9435" t="str">
            <v>90*90*50mm  白9A 加强</v>
          </cell>
          <cell r="F9435" t="str">
            <v>PCS</v>
          </cell>
        </row>
        <row r="9436">
          <cell r="C9436" t="str">
            <v>BZ02V0020R0</v>
          </cell>
          <cell r="D9436" t="str">
            <v>双联欧标纸盒</v>
          </cell>
          <cell r="E9436" t="str">
            <v>150*90*50mm  白9A 加强</v>
          </cell>
          <cell r="F9436" t="str">
            <v>PCS</v>
          </cell>
        </row>
        <row r="9437">
          <cell r="C9437" t="str">
            <v>BZ02V0021R0</v>
          </cell>
          <cell r="D9437" t="str">
            <v>单联美标纸盒</v>
          </cell>
          <cell r="E9437" t="str">
            <v>118*73*50mm  白9A 加强</v>
          </cell>
          <cell r="F9437" t="str">
            <v>PCS</v>
          </cell>
        </row>
        <row r="9438">
          <cell r="C9438" t="str">
            <v>BZ02V0022R0</v>
          </cell>
          <cell r="D9438" t="str">
            <v>双联美标纸盒</v>
          </cell>
          <cell r="E9438" t="str">
            <v>118*118*50mm  白9A 加强</v>
          </cell>
          <cell r="F9438" t="str">
            <v>PCS</v>
          </cell>
        </row>
        <row r="9439">
          <cell r="C9439" t="str">
            <v>SJ00V0015R0</v>
          </cell>
          <cell r="D9439" t="str">
            <v>旋钮</v>
          </cell>
          <cell r="E9439" t="str">
            <v>PTN-xuanniu-120725</v>
          </cell>
          <cell r="F9439" t="str">
            <v>PCS</v>
          </cell>
        </row>
        <row r="9440">
          <cell r="C9440" t="str">
            <v>DZ01V0005R0</v>
          </cell>
          <cell r="D9440" t="str">
            <v>SMD IC</v>
          </cell>
          <cell r="E9440" t="str">
            <v>ADI AD9889BBCPZ-165 LFCSP64</v>
          </cell>
          <cell r="F9440" t="str">
            <v>PCS</v>
          </cell>
        </row>
        <row r="9441">
          <cell r="C9441" t="str">
            <v>DZ01V0007R0</v>
          </cell>
          <cell r="D9441" t="str">
            <v>SMD IC</v>
          </cell>
          <cell r="E9441" t="str">
            <v>ADI AD8109ASTZ LQFP-80</v>
          </cell>
          <cell r="F9441" t="str">
            <v>PCS</v>
          </cell>
        </row>
        <row r="9442">
          <cell r="C9442" t="str">
            <v>DZ01V0016R0</v>
          </cell>
          <cell r="D9442" t="str">
            <v>SMD IC</v>
          </cell>
          <cell r="E9442" t="str">
            <v>ADI AD9889B BSTZ-165 LQFP-80</v>
          </cell>
          <cell r="F9442" t="str">
            <v>PCS</v>
          </cell>
        </row>
        <row r="9443">
          <cell r="C9443" t="str">
            <v>DZ01V0042R0</v>
          </cell>
          <cell r="D9443" t="str">
            <v>SMD IC</v>
          </cell>
          <cell r="E9443" t="str">
            <v>EXPLORE EP9132 LQFP-80</v>
          </cell>
          <cell r="F9443" t="str">
            <v>PCS</v>
          </cell>
        </row>
        <row r="9444">
          <cell r="C9444" t="str">
            <v>DZ01V0043R0</v>
          </cell>
          <cell r="D9444" t="str">
            <v>SMD IC</v>
          </cell>
          <cell r="E9444" t="str">
            <v>EXPLORE EP9134 LQFP-128</v>
          </cell>
          <cell r="F9444" t="str">
            <v>PCS</v>
          </cell>
        </row>
        <row r="9445">
          <cell r="C9445" t="str">
            <v>DZ01V0044R0</v>
          </cell>
          <cell r="D9445" t="str">
            <v>SMD IC</v>
          </cell>
          <cell r="E9445" t="str">
            <v>EXPLORE EP9431 TQFP-128</v>
          </cell>
          <cell r="F9445" t="str">
            <v>PCS</v>
          </cell>
        </row>
        <row r="9446">
          <cell r="C9446" t="str">
            <v>DZ01V0045R0</v>
          </cell>
          <cell r="D9446" t="str">
            <v>SMD IC</v>
          </cell>
          <cell r="E9446" t="str">
            <v>EXPLORE EPF011A QFP-64S</v>
          </cell>
          <cell r="F9446" t="str">
            <v>PCS</v>
          </cell>
        </row>
        <row r="9447">
          <cell r="C9447" t="str">
            <v>DZ01V0068R0</v>
          </cell>
          <cell r="D9447" t="str">
            <v>SMD IC</v>
          </cell>
          <cell r="E9447" t="str">
            <v>LATTICE LCMXO1200C-3TN100C TQFP-100</v>
          </cell>
          <cell r="F9447" t="str">
            <v>PCS</v>
          </cell>
        </row>
        <row r="9448">
          <cell r="C9448" t="str">
            <v>DZ01V0081R0</v>
          </cell>
          <cell r="D9448" t="str">
            <v>SMD IC</v>
          </cell>
          <cell r="E9448" t="str">
            <v>MT8223HFMU LQFP-216</v>
          </cell>
          <cell r="F9448" t="str">
            <v>PCS</v>
          </cell>
        </row>
        <row r="9449">
          <cell r="C9449" t="str">
            <v>DZ01V0100R0</v>
          </cell>
          <cell r="D9449" t="str">
            <v>SMD IC</v>
          </cell>
          <cell r="E9449" t="str">
            <v>PERICOM PI3HDMI412FT-ABE BQSOP-48</v>
          </cell>
          <cell r="F9449" t="str">
            <v>PCS</v>
          </cell>
        </row>
        <row r="9450">
          <cell r="C9450" t="str">
            <v>DZ01V0103R0</v>
          </cell>
          <cell r="D9450" t="str">
            <v>SMD IC</v>
          </cell>
          <cell r="E9450" t="str">
            <v>PIXELWORKS PW1225A PQFP-160-0.65</v>
          </cell>
          <cell r="F9450" t="str">
            <v>PCS</v>
          </cell>
        </row>
        <row r="9451">
          <cell r="C9451" t="str">
            <v>DZ01V0104R0</v>
          </cell>
          <cell r="D9451" t="str">
            <v>SMD IC</v>
          </cell>
          <cell r="E9451" t="str">
            <v>Pixelworks PW338C-30L HSBGA-620</v>
          </cell>
          <cell r="F9451" t="str">
            <v>PCS</v>
          </cell>
        </row>
        <row r="9452">
          <cell r="C9452" t="str">
            <v>DZ01V0112R0</v>
          </cell>
          <cell r="D9452" t="str">
            <v>SMD IC</v>
          </cell>
          <cell r="E9452" t="str">
            <v>SIGMA SGTV5810CL100E-CC1 LQFP-100</v>
          </cell>
          <cell r="F9452" t="str">
            <v>PCS</v>
          </cell>
        </row>
        <row r="9453">
          <cell r="C9453" t="str">
            <v>DZ01V0113R0</v>
          </cell>
          <cell r="D9453" t="str">
            <v>SMD IC</v>
          </cell>
          <cell r="E9453" t="str">
            <v>SILCONLMAGE SII9187B QFN-72</v>
          </cell>
          <cell r="F9453" t="str">
            <v>PCS</v>
          </cell>
        </row>
        <row r="9454">
          <cell r="C9454" t="str">
            <v>DZ01V0124R0</v>
          </cell>
          <cell r="D9454" t="str">
            <v>SMD IC</v>
          </cell>
          <cell r="E9454" t="str">
            <v>THC63LVD1024 LQFP-144</v>
          </cell>
          <cell r="F9454" t="str">
            <v>PCS</v>
          </cell>
        </row>
        <row r="9455">
          <cell r="C9455" t="str">
            <v>DZ01V0145R0</v>
          </cell>
          <cell r="D9455" t="str">
            <v>SMD IC</v>
          </cell>
          <cell r="E9455" t="str">
            <v>SiI9135ACTU TQFP144</v>
          </cell>
          <cell r="F9455" t="str">
            <v>PCS</v>
          </cell>
        </row>
        <row r="9456">
          <cell r="C9456" t="str">
            <v>DZ01V0146R0</v>
          </cell>
          <cell r="D9456" t="str">
            <v>SMD IC</v>
          </cell>
          <cell r="E9456" t="str">
            <v>GV7601 BGA100</v>
          </cell>
          <cell r="F9456" t="str">
            <v>PCS</v>
          </cell>
        </row>
        <row r="9457">
          <cell r="C9457" t="str">
            <v>DZ01V0147R0</v>
          </cell>
          <cell r="D9457" t="str">
            <v>SMD IC</v>
          </cell>
          <cell r="E9457" t="str">
            <v>GV7600 BGA100</v>
          </cell>
          <cell r="F9457" t="str">
            <v>PCS</v>
          </cell>
        </row>
        <row r="9458">
          <cell r="C9458" t="str">
            <v>DZ01V0153R0</v>
          </cell>
          <cell r="D9458" t="str">
            <v>SMD IC</v>
          </cell>
          <cell r="E9458" t="str">
            <v>EP EP91A1K QFP-64S</v>
          </cell>
          <cell r="F9458" t="str">
            <v>PCS</v>
          </cell>
        </row>
        <row r="9459">
          <cell r="C9459" t="str">
            <v>DZ01V0162R0</v>
          </cell>
          <cell r="D9459" t="str">
            <v>SMD IC</v>
          </cell>
          <cell r="E9459" t="str">
            <v>Mindspeed M21121G-11 BGA-484</v>
          </cell>
          <cell r="F9459" t="str">
            <v>PCS</v>
          </cell>
        </row>
        <row r="9460">
          <cell r="C9460" t="str">
            <v>DZ01V0169R0</v>
          </cell>
          <cell r="D9460" t="str">
            <v>SMD IC</v>
          </cell>
          <cell r="E9460" t="str">
            <v>GV8501 QFN16P</v>
          </cell>
          <cell r="F9460" t="str">
            <v>PCS</v>
          </cell>
        </row>
        <row r="9461">
          <cell r="C9461" t="str">
            <v>DZ01V0170R0</v>
          </cell>
          <cell r="D9461" t="str">
            <v>SMD IC</v>
          </cell>
          <cell r="E9461" t="str">
            <v>GV8500 QFN16P</v>
          </cell>
          <cell r="F9461" t="str">
            <v>PCS</v>
          </cell>
        </row>
        <row r="9462">
          <cell r="C9462" t="str">
            <v>DZ01V0171R0</v>
          </cell>
          <cell r="D9462" t="str">
            <v>SMD IC</v>
          </cell>
          <cell r="E9462" t="str">
            <v>LFE3-17EA-6FTN256C ftBGA256</v>
          </cell>
          <cell r="F9462" t="str">
            <v>PCS</v>
          </cell>
        </row>
        <row r="9463">
          <cell r="C9463" t="str">
            <v>DZ01V0173R0</v>
          </cell>
          <cell r="D9463" t="str">
            <v>SMD IC</v>
          </cell>
          <cell r="E9463" t="str">
            <v>M21131G-23 BGA1156</v>
          </cell>
          <cell r="F9463" t="str">
            <v>PCS</v>
          </cell>
        </row>
        <row r="9464">
          <cell r="C9464" t="str">
            <v>DZ01V0180R0</v>
          </cell>
          <cell r="D9464" t="str">
            <v>SMD IC</v>
          </cell>
          <cell r="E9464" t="str">
            <v>ADV7611 LQFP64P_EPAD</v>
          </cell>
          <cell r="F9464" t="str">
            <v>PCS</v>
          </cell>
        </row>
        <row r="9465">
          <cell r="C9465" t="str">
            <v>DZ01V0184R0</v>
          </cell>
          <cell r="D9465" t="str">
            <v>SMD IC</v>
          </cell>
          <cell r="E9465" t="str">
            <v>IP00C732 BGA544P</v>
          </cell>
          <cell r="F9465" t="str">
            <v>PCS</v>
          </cell>
        </row>
        <row r="9466">
          <cell r="C9466" t="str">
            <v>DZ01V0197R0</v>
          </cell>
          <cell r="D9466" t="str">
            <v>SMD IC</v>
          </cell>
          <cell r="E9466" t="str">
            <v>EM68B16CWQD-25H FBGA84</v>
          </cell>
          <cell r="F9466" t="str">
            <v>PCS</v>
          </cell>
        </row>
        <row r="9467">
          <cell r="C9467" t="str">
            <v>DZ01V0200R0</v>
          </cell>
          <cell r="D9467" t="str">
            <v>SMD IC</v>
          </cell>
          <cell r="E9467" t="str">
            <v>EP94Z1E LQFP64-040BSC</v>
          </cell>
          <cell r="F9467" t="str">
            <v>PCS</v>
          </cell>
        </row>
        <row r="9468">
          <cell r="C9468" t="str">
            <v>DZ01V0206R0</v>
          </cell>
          <cell r="D9468" t="str">
            <v>SMD IC</v>
          </cell>
          <cell r="E9468" t="str">
            <v>EP4CE55F23CT fbga484_opt3</v>
          </cell>
          <cell r="F9468" t="str">
            <v>PCS</v>
          </cell>
        </row>
        <row r="9469">
          <cell r="C9469" t="str">
            <v>DZ01V0212R0</v>
          </cell>
          <cell r="D9469" t="str">
            <v>SMD IC</v>
          </cell>
          <cell r="E9469" t="str">
            <v>TMSVC5509A Tqfp144P</v>
          </cell>
          <cell r="F9469" t="str">
            <v>PCS</v>
          </cell>
        </row>
        <row r="9470">
          <cell r="C9470" t="str">
            <v>DZ01V0224R0</v>
          </cell>
          <cell r="D9470" t="str">
            <v>SMD IC</v>
          </cell>
          <cell r="E9470" t="str">
            <v>IT6623 LQFP128</v>
          </cell>
          <cell r="F9470" t="str">
            <v>PCS</v>
          </cell>
        </row>
        <row r="9471">
          <cell r="C9471" t="str">
            <v>DZ01V0233R0</v>
          </cell>
          <cell r="D9471" t="str">
            <v>SMD IC</v>
          </cell>
          <cell r="E9471" t="str">
            <v>LFE3-17EA-6FN484C fpBGA484</v>
          </cell>
          <cell r="F9471" t="str">
            <v>PCS</v>
          </cell>
        </row>
        <row r="9472">
          <cell r="C9472" t="str">
            <v>DZ01V0235R0</v>
          </cell>
          <cell r="D9472" t="str">
            <v>SMD IC</v>
          </cell>
          <cell r="E9472" t="str">
            <v>PI3HDMI412AD TQFN56</v>
          </cell>
          <cell r="F9472" t="str">
            <v>PCS</v>
          </cell>
        </row>
        <row r="9473">
          <cell r="C9473" t="str">
            <v>DZ01V0236R0</v>
          </cell>
          <cell r="D9473" t="str">
            <v>SMD IC</v>
          </cell>
          <cell r="E9473" t="str">
            <v>LCMXO2-640HC-4TG100C tqfp100</v>
          </cell>
          <cell r="F9473" t="str">
            <v>PCS</v>
          </cell>
        </row>
        <row r="9474">
          <cell r="C9474" t="str">
            <v>DZ01V0242R0</v>
          </cell>
          <cell r="D9474" t="str">
            <v>SMD IC</v>
          </cell>
          <cell r="E9474" t="str">
            <v>GS2985 QFN64P0_5D_EPAD</v>
          </cell>
          <cell r="F9474" t="str">
            <v>PCS</v>
          </cell>
        </row>
        <row r="9475">
          <cell r="C9475" t="str">
            <v>DZ01V0251R0</v>
          </cell>
          <cell r="D9475" t="str">
            <v>SMD IC</v>
          </cell>
          <cell r="E9475" t="str">
            <v>MST6M182XST-Z1 EPLQFP156</v>
          </cell>
          <cell r="F9475" t="str">
            <v>PCS</v>
          </cell>
        </row>
        <row r="9476">
          <cell r="C9476" t="str">
            <v>DZ01V0252R0</v>
          </cell>
          <cell r="D9476" t="str">
            <v>SMD IC</v>
          </cell>
          <cell r="E9476" t="str">
            <v>IT66121FN QFN64</v>
          </cell>
          <cell r="F9476" t="str">
            <v>PCS</v>
          </cell>
        </row>
        <row r="9477">
          <cell r="C9477" t="str">
            <v>DZ01V0258R0</v>
          </cell>
          <cell r="D9477" t="str">
            <v>SMD IC</v>
          </cell>
          <cell r="E9477" t="str">
            <v>LCMXO2-1200HC-4TG144C Tqfp144</v>
          </cell>
          <cell r="F9477" t="str">
            <v>PCS</v>
          </cell>
        </row>
        <row r="9478">
          <cell r="C9478" t="str">
            <v>DZ01V0262R0</v>
          </cell>
          <cell r="D9478" t="str">
            <v>SMD IC</v>
          </cell>
          <cell r="E9478" t="str">
            <v>EP9142 TQFP64</v>
          </cell>
          <cell r="F9478" t="str">
            <v>PCS</v>
          </cell>
        </row>
        <row r="9479">
          <cell r="C9479" t="str">
            <v>DZ01V0263R0</v>
          </cell>
          <cell r="D9479" t="str">
            <v>SMD IC</v>
          </cell>
          <cell r="E9479" t="str">
            <v>EPF021A LQFP64</v>
          </cell>
          <cell r="F9479" t="str">
            <v>PCS</v>
          </cell>
        </row>
        <row r="9480">
          <cell r="C9480" t="str">
            <v>DZ01V0266R0</v>
          </cell>
          <cell r="D9480" t="str">
            <v>SMD IC</v>
          </cell>
          <cell r="E9480" t="str">
            <v>SiI9533CNUC  QFN88P0_4D_EPAD</v>
          </cell>
          <cell r="F9480" t="str">
            <v>PCS</v>
          </cell>
        </row>
        <row r="9481">
          <cell r="C9481" t="str">
            <v>DZ01V0269R0</v>
          </cell>
          <cell r="D9481" t="str">
            <v>SMD IC</v>
          </cell>
          <cell r="E9481" t="str">
            <v>EP9144  LQFP128P_EPAD</v>
          </cell>
          <cell r="F9481" t="str">
            <v>PCS</v>
          </cell>
        </row>
        <row r="9482">
          <cell r="C9482" t="str">
            <v>DZ01V0272R0</v>
          </cell>
          <cell r="D9482" t="str">
            <v>SMD IC</v>
          </cell>
          <cell r="E9482" t="str">
            <v>MDIN380  FBGA240</v>
          </cell>
          <cell r="F9482" t="str">
            <v>PCS</v>
          </cell>
        </row>
        <row r="9483">
          <cell r="C9483" t="str">
            <v>DZ01V0273R0</v>
          </cell>
          <cell r="D9483" t="str">
            <v>SMD IC</v>
          </cell>
          <cell r="E9483" t="str">
            <v>M21163G-11 BGA252</v>
          </cell>
          <cell r="F9483" t="str">
            <v>PCS</v>
          </cell>
        </row>
        <row r="9484">
          <cell r="C9484" t="str">
            <v>DZ01V0274R0</v>
          </cell>
          <cell r="D9484" t="str">
            <v>SMD IC</v>
          </cell>
          <cell r="E9484" t="str">
            <v>PI3HDX412BD TQFN-56</v>
          </cell>
          <cell r="F9484" t="str">
            <v>PCS</v>
          </cell>
        </row>
        <row r="9485">
          <cell r="C9485" t="str">
            <v>DZ01V0278R0</v>
          </cell>
          <cell r="D9485" t="str">
            <v>SMD IC</v>
          </cell>
          <cell r="E9485" t="str">
            <v>TF-680-ACL BGA-244</v>
          </cell>
          <cell r="F9485" t="str">
            <v>PCS</v>
          </cell>
        </row>
        <row r="9486">
          <cell r="C9486" t="str">
            <v>DZ01V0269R1</v>
          </cell>
          <cell r="D9486" t="str">
            <v>SMD IC</v>
          </cell>
          <cell r="E9486" t="str">
            <v>EP9144U LQFP128P_EPAD 批次"1441Ｇ"</v>
          </cell>
          <cell r="F9486" t="str">
            <v>PCS</v>
          </cell>
        </row>
        <row r="9487">
          <cell r="C9487" t="str">
            <v>FL09V0036R0</v>
          </cell>
          <cell r="D9487" t="str">
            <v>HD-10HPE RX 条码纸</v>
          </cell>
          <cell r="E9487" t="str">
            <v>60*40mm 哑银不干胶</v>
          </cell>
          <cell r="F9487" t="str">
            <v>张</v>
          </cell>
        </row>
        <row r="9488">
          <cell r="C9488" t="str">
            <v>FL09V0037R0</v>
          </cell>
          <cell r="D9488" t="str">
            <v>HD-10HPE TX 条码纸</v>
          </cell>
          <cell r="E9488" t="str">
            <v>60*40mm 哑银不干胶</v>
          </cell>
          <cell r="F9488" t="str">
            <v>张</v>
          </cell>
        </row>
        <row r="9489">
          <cell r="C9489" t="str">
            <v>FL09V0040R0</v>
          </cell>
          <cell r="D9489" t="str">
            <v>HD-10HPE 纸盒贴纸</v>
          </cell>
          <cell r="E9489" t="str">
            <v>97*138mm 不干胶</v>
          </cell>
          <cell r="F9489" t="str">
            <v>张</v>
          </cell>
        </row>
        <row r="9490">
          <cell r="C9490" t="str">
            <v>DZ08V0062R0</v>
          </cell>
          <cell r="D9490" t="str">
            <v>SMD二极管</v>
          </cell>
          <cell r="E9490" t="str">
            <v>TVS管 ISMA48AT3G DO-214AC</v>
          </cell>
          <cell r="F9490" t="str">
            <v>PCS</v>
          </cell>
        </row>
        <row r="9491">
          <cell r="C9491" t="str">
            <v>BZ03V0001R1</v>
          </cell>
          <cell r="D9491" t="str">
            <v>1u珍珠棉</v>
          </cell>
          <cell r="E9491" t="str">
            <v>左右 （400X110X110）   2012.06.04</v>
          </cell>
          <cell r="F9491" t="str">
            <v>套</v>
          </cell>
        </row>
        <row r="9492">
          <cell r="C9492" t="str">
            <v>XC05V0016R0</v>
          </cell>
          <cell r="D9492" t="str">
            <v>扁平线</v>
          </cell>
          <cell r="E9492" t="str">
            <v>16P-1.0mm 同向 L=150mm</v>
          </cell>
          <cell r="F9492" t="str">
            <v>PCS</v>
          </cell>
        </row>
        <row r="9493">
          <cell r="C9493" t="str">
            <v>DZ18V0025R0</v>
          </cell>
          <cell r="D9493" t="str">
            <v>锂电池</v>
          </cell>
          <cell r="E9493" t="str">
            <v>CR2025 3V</v>
          </cell>
          <cell r="F9493" t="str">
            <v>PCS</v>
          </cell>
        </row>
        <row r="9494">
          <cell r="C9494" t="str">
            <v>DZ18V0029R0</v>
          </cell>
          <cell r="D9494" t="str">
            <v>电池</v>
          </cell>
          <cell r="E9494" t="str">
            <v>5号 对</v>
          </cell>
          <cell r="F9494" t="str">
            <v>PCS</v>
          </cell>
        </row>
        <row r="9495">
          <cell r="C9495" t="str">
            <v>FL13V0008R0</v>
          </cell>
          <cell r="D9495" t="str">
            <v>作业手套</v>
          </cell>
          <cell r="F9495" t="str">
            <v>双</v>
          </cell>
        </row>
        <row r="9496">
          <cell r="C9496" t="str">
            <v>BZ05V0170R0</v>
          </cell>
          <cell r="D9496" t="str">
            <v>TPHD402说明书</v>
          </cell>
          <cell r="E9496" t="str">
            <v>中性-双绞线延长器_2013V1.1.pdf</v>
          </cell>
          <cell r="F9496" t="str">
            <v>PCS</v>
          </cell>
        </row>
        <row r="9497">
          <cell r="C9497" t="str">
            <v>BZ05V0289R0</v>
          </cell>
          <cell r="D9497" t="str">
            <v>加拿大MUX说明书</v>
          </cell>
          <cell r="E9497" t="str">
            <v>TPHD405PT加拿大(MUX)黑色 A5 500455-TX</v>
          </cell>
          <cell r="F9497" t="str">
            <v>PCS</v>
          </cell>
        </row>
        <row r="9498">
          <cell r="C9498" t="str">
            <v>DZ01V0228R1</v>
          </cell>
          <cell r="D9498" t="str">
            <v>SMD IC</v>
          </cell>
          <cell r="E9498" t="str">
            <v>XC6227C121MR-G sot-23-5 1.2V</v>
          </cell>
          <cell r="F9498" t="str">
            <v>PCS</v>
          </cell>
        </row>
        <row r="9499">
          <cell r="C9499" t="str">
            <v>DZ01V0228R0</v>
          </cell>
          <cell r="D9499" t="str">
            <v>SMD IC</v>
          </cell>
          <cell r="E9499" t="str">
            <v>XC6222D121MR-G sot-23-5 1.2V</v>
          </cell>
          <cell r="F9499" t="str">
            <v>PCS</v>
          </cell>
        </row>
        <row r="9500">
          <cell r="C9500" t="str">
            <v>DZ01V0210R1</v>
          </cell>
          <cell r="D9500" t="str">
            <v>SMD IC</v>
          </cell>
          <cell r="E9500" t="str">
            <v>XC6227C331MR-G sot-23-5 3.3V</v>
          </cell>
          <cell r="F9500" t="str">
            <v>PCS</v>
          </cell>
        </row>
        <row r="9501">
          <cell r="C9501" t="str">
            <v>DZ01V0210R0</v>
          </cell>
          <cell r="D9501" t="str">
            <v>SMD IC</v>
          </cell>
          <cell r="E9501" t="str">
            <v>XC6222D331MR-G sot-23-5 3.3V</v>
          </cell>
          <cell r="F9501" t="str">
            <v>PCS</v>
          </cell>
        </row>
        <row r="9502">
          <cell r="C9502" t="str">
            <v>FL00V0005R0</v>
          </cell>
          <cell r="D9502" t="str">
            <v>防静电电烙铁</v>
          </cell>
          <cell r="E9502" t="str">
            <v>L402936</v>
          </cell>
          <cell r="F9502" t="str">
            <v>套</v>
          </cell>
        </row>
        <row r="9503">
          <cell r="C9503" t="str">
            <v>FL12V0008R0</v>
          </cell>
          <cell r="D9503" t="str">
            <v>尼龙扎带</v>
          </cell>
          <cell r="E9503" t="str">
            <v>3*150mm</v>
          </cell>
          <cell r="F9503" t="str">
            <v>PCS</v>
          </cell>
        </row>
        <row r="9504">
          <cell r="C9504" t="str">
            <v>FL12V0009R0</v>
          </cell>
          <cell r="D9504" t="str">
            <v>尼龙扎带</v>
          </cell>
          <cell r="E9504" t="str">
            <v>5*300mm</v>
          </cell>
          <cell r="F9504" t="str">
            <v>PCS</v>
          </cell>
        </row>
        <row r="9505">
          <cell r="C9505" t="str">
            <v>SJ00V0012R0</v>
          </cell>
          <cell r="D9505" t="str">
            <v>胶垫</v>
          </cell>
          <cell r="E9505" t="str">
            <v>Φ8*3.5mm</v>
          </cell>
          <cell r="F9505" t="str">
            <v>PCS</v>
          </cell>
        </row>
        <row r="9506">
          <cell r="C9506" t="str">
            <v>FL09V0028R0</v>
          </cell>
          <cell r="D9506" t="str">
            <v>VHR-1贴纸</v>
          </cell>
          <cell r="E9506" t="str">
            <v>63.51*38.1mm 肖银龙  黑色不干胶</v>
          </cell>
          <cell r="F9506" t="str">
            <v>PCS</v>
          </cell>
        </row>
        <row r="9507">
          <cell r="C9507" t="str">
            <v>FL09V0029R0</v>
          </cell>
          <cell r="D9507" t="str">
            <v>VHT-1贴纸</v>
          </cell>
          <cell r="E9507" t="str">
            <v>63.51*38.1mm 肖银龙  黑色不干胶</v>
          </cell>
          <cell r="F9507" t="str">
            <v>PCS</v>
          </cell>
        </row>
        <row r="9508">
          <cell r="C9508" t="str">
            <v>DZ15V0008R0</v>
          </cell>
          <cell r="D9508" t="str">
            <v>DIP带灯按键</v>
          </cell>
          <cell r="E9508" t="str">
            <v>SW-12*12 黄灯TS12-2W</v>
          </cell>
          <cell r="F9508" t="str">
            <v>PCS</v>
          </cell>
        </row>
        <row r="9509">
          <cell r="C9509" t="str">
            <v>BZ03V0029R0</v>
          </cell>
          <cell r="D9509" t="str">
            <v>珍珠棉</v>
          </cell>
          <cell r="E9509" t="str">
            <v>L580mm*W410mm*H220mm（底+盖）套</v>
          </cell>
          <cell r="F9509" t="str">
            <v>套</v>
          </cell>
        </row>
        <row r="9510">
          <cell r="C9510" t="str">
            <v>XC07V0024R0</v>
          </cell>
          <cell r="D9510" t="str">
            <v>RJ45黑色网线</v>
          </cell>
          <cell r="E9510" t="str">
            <v>L=200mm</v>
          </cell>
          <cell r="F9510" t="str">
            <v>PCS</v>
          </cell>
        </row>
        <row r="9511">
          <cell r="C9511" t="str">
            <v>BZ06V0005R0</v>
          </cell>
          <cell r="D9511" t="str">
            <v>平口胶袋</v>
          </cell>
          <cell r="E9511" t="str">
            <v>18cm*25cm*10cc</v>
          </cell>
          <cell r="F9511" t="str">
            <v>PCS</v>
          </cell>
        </row>
        <row r="9512">
          <cell r="C9512" t="str">
            <v>DZ17V0116R0</v>
          </cell>
          <cell r="D9512" t="str">
            <v>RCA座</v>
          </cell>
          <cell r="E9512" t="str">
            <v>RCA-104C 铁头 黑体 卧式90°2脚</v>
          </cell>
          <cell r="F9512" t="str">
            <v>PCS</v>
          </cell>
        </row>
        <row r="9513">
          <cell r="C9513" t="str">
            <v>FL00V0003R0</v>
          </cell>
          <cell r="D9513" t="str">
            <v>油漆笔</v>
          </cell>
          <cell r="E9513" t="str">
            <v>黑色</v>
          </cell>
          <cell r="F9513" t="str">
            <v>支</v>
          </cell>
        </row>
        <row r="9514">
          <cell r="C9514" t="str">
            <v>BZ05V0288R0</v>
          </cell>
          <cell r="D9514" t="str">
            <v>美国CLA说明书</v>
          </cell>
          <cell r="E9514" t="str">
            <v>TPHD403P美国(CLA)黑色 A5 CM-BT10-TXRX100</v>
          </cell>
          <cell r="F9514" t="str">
            <v>PCS</v>
          </cell>
        </row>
        <row r="9515">
          <cell r="C9515" t="str">
            <v>XC09V0001R0</v>
          </cell>
          <cell r="D9515" t="str">
            <v>测试线</v>
          </cell>
          <cell r="E9515" t="str">
            <v>VGA公-BNC5头线 L=1.5M</v>
          </cell>
          <cell r="F9515" t="str">
            <v>PCS</v>
          </cell>
        </row>
        <row r="9516">
          <cell r="C9516" t="str">
            <v>XC09V0002R0</v>
          </cell>
          <cell r="D9516" t="str">
            <v>测试线</v>
          </cell>
          <cell r="E9516" t="str">
            <v>HDMI公-DVI公头线 L=1.5M</v>
          </cell>
          <cell r="F9516" t="str">
            <v>PCS</v>
          </cell>
        </row>
        <row r="9517">
          <cell r="C9517" t="str">
            <v>XC09V0004R0</v>
          </cell>
          <cell r="D9517" t="str">
            <v>测试线</v>
          </cell>
          <cell r="E9517" t="str">
            <v>DVI公-公线 L=1.5M</v>
          </cell>
          <cell r="F9517" t="str">
            <v>PCS</v>
          </cell>
        </row>
        <row r="9518">
          <cell r="C9518" t="str">
            <v>XC09V0006R0</v>
          </cell>
          <cell r="D9518" t="str">
            <v>测试线</v>
          </cell>
          <cell r="E9518" t="str">
            <v>VGA公-BNC5头线 L=1.8M</v>
          </cell>
          <cell r="F9518" t="str">
            <v>PCS</v>
          </cell>
        </row>
        <row r="9519">
          <cell r="C9519" t="str">
            <v>XC09V0007R0</v>
          </cell>
          <cell r="D9519" t="str">
            <v>测试线</v>
          </cell>
          <cell r="E9519" t="str">
            <v>HDMI公-公线 L=5M</v>
          </cell>
          <cell r="F9519" t="str">
            <v>PCS</v>
          </cell>
        </row>
        <row r="9520">
          <cell r="C9520" t="str">
            <v>XC09V0008R0</v>
          </cell>
          <cell r="D9520" t="str">
            <v>测试线</v>
          </cell>
          <cell r="E9520" t="str">
            <v>HDMI公-公线 L=10M</v>
          </cell>
          <cell r="F9520" t="str">
            <v>PCS</v>
          </cell>
        </row>
        <row r="9521">
          <cell r="C9521" t="str">
            <v>XC09V0009R0</v>
          </cell>
          <cell r="D9521" t="str">
            <v>测试线</v>
          </cell>
          <cell r="E9521" t="str">
            <v>HDMI公-DVI公头线 L=5M</v>
          </cell>
          <cell r="F9521" t="str">
            <v>PCS</v>
          </cell>
        </row>
        <row r="9522">
          <cell r="C9522" t="str">
            <v>XC09V0010R0</v>
          </cell>
          <cell r="D9522" t="str">
            <v>测试线</v>
          </cell>
          <cell r="E9522" t="str">
            <v>HDMI公-DVI公头线 L=10M</v>
          </cell>
          <cell r="F9522" t="str">
            <v>PCS</v>
          </cell>
        </row>
        <row r="9523">
          <cell r="C9523" t="str">
            <v>XC09V0011R0</v>
          </cell>
          <cell r="D9523" t="str">
            <v>测试线</v>
          </cell>
          <cell r="E9523" t="str">
            <v>DVI公-公线 L=5M</v>
          </cell>
          <cell r="F9523" t="str">
            <v>PCS</v>
          </cell>
        </row>
        <row r="9524">
          <cell r="C9524" t="str">
            <v>XC09V0012R0</v>
          </cell>
          <cell r="D9524" t="str">
            <v>测试线</v>
          </cell>
          <cell r="E9524" t="str">
            <v>DVI公-公线 L=10M</v>
          </cell>
          <cell r="F9524" t="str">
            <v>PCS</v>
          </cell>
        </row>
        <row r="9525">
          <cell r="C9525" t="str">
            <v>XC09V0013R0</v>
          </cell>
          <cell r="D9525" t="str">
            <v>测试线</v>
          </cell>
          <cell r="E9525" t="str">
            <v>安普网线(超五类)_219420-2低烟无卤</v>
          </cell>
          <cell r="F9525" t="str">
            <v>PCS</v>
          </cell>
        </row>
        <row r="9526">
          <cell r="C9526" t="str">
            <v>FL00V0006R0</v>
          </cell>
          <cell r="D9526" t="str">
            <v>电源排插</v>
          </cell>
          <cell r="E9526" t="str">
            <v>劳特排插</v>
          </cell>
          <cell r="F9526" t="str">
            <v>PCS</v>
          </cell>
        </row>
        <row r="9527">
          <cell r="C9527" t="str">
            <v>FL00V0007R0</v>
          </cell>
          <cell r="D9527" t="str">
            <v>验电笔</v>
          </cell>
          <cell r="E9527" t="str">
            <v>数显型电笔</v>
          </cell>
          <cell r="F9527" t="str">
            <v>PCS</v>
          </cell>
        </row>
        <row r="9528">
          <cell r="C9528" t="str">
            <v>FL00V0008R0</v>
          </cell>
          <cell r="D9528" t="str">
            <v>油漆笔</v>
          </cell>
          <cell r="E9528" t="str">
            <v>彩色</v>
          </cell>
          <cell r="F9528" t="str">
            <v>支</v>
          </cell>
        </row>
        <row r="9529">
          <cell r="C9529" t="str">
            <v>FL00V0008R1</v>
          </cell>
          <cell r="D9529" t="str">
            <v>漆油笔</v>
          </cell>
          <cell r="E9529" t="str">
            <v>蓝色</v>
          </cell>
          <cell r="F9529" t="str">
            <v>支</v>
          </cell>
        </row>
        <row r="9530">
          <cell r="C9530" t="str">
            <v>FL00V0008R2</v>
          </cell>
          <cell r="D9530" t="str">
            <v>漆油笔</v>
          </cell>
          <cell r="E9530" t="str">
            <v>黄色</v>
          </cell>
          <cell r="F9530" t="str">
            <v>支</v>
          </cell>
        </row>
        <row r="9531">
          <cell r="C9531" t="str">
            <v>FL00V0008R3</v>
          </cell>
          <cell r="D9531" t="str">
            <v>漆油笔</v>
          </cell>
          <cell r="E9531" t="str">
            <v>绿色</v>
          </cell>
          <cell r="F9531" t="str">
            <v>支</v>
          </cell>
        </row>
        <row r="9532">
          <cell r="C9532" t="str">
            <v>FL00V0008R4</v>
          </cell>
          <cell r="D9532" t="str">
            <v>漆油笔</v>
          </cell>
          <cell r="E9532" t="str">
            <v>红色</v>
          </cell>
          <cell r="F9532" t="str">
            <v>支</v>
          </cell>
        </row>
        <row r="9533">
          <cell r="C9533" t="str">
            <v>FL00V0008R5</v>
          </cell>
          <cell r="D9533" t="str">
            <v>漆油笔</v>
          </cell>
          <cell r="E9533" t="str">
            <v>紫色</v>
          </cell>
          <cell r="F9533" t="str">
            <v>支</v>
          </cell>
        </row>
        <row r="9534">
          <cell r="C9534" t="str">
            <v>FL00V0008R6</v>
          </cell>
          <cell r="D9534" t="str">
            <v>漆油笔</v>
          </cell>
          <cell r="E9534" t="str">
            <v>白色</v>
          </cell>
          <cell r="F9534" t="str">
            <v>支</v>
          </cell>
        </row>
        <row r="9535">
          <cell r="C9535" t="str">
            <v>FL00V0008R7</v>
          </cell>
          <cell r="D9535" t="str">
            <v>漆油笔</v>
          </cell>
          <cell r="E9535" t="str">
            <v>棕色</v>
          </cell>
          <cell r="F9535" t="str">
            <v>支</v>
          </cell>
        </row>
        <row r="9536">
          <cell r="C9536" t="str">
            <v>FL00V0008R8</v>
          </cell>
          <cell r="D9536" t="str">
            <v>漆油笔</v>
          </cell>
          <cell r="E9536" t="str">
            <v>粉色</v>
          </cell>
          <cell r="F9536" t="str">
            <v>支</v>
          </cell>
        </row>
        <row r="9537">
          <cell r="C9537" t="str">
            <v>FL00V0009R0</v>
          </cell>
          <cell r="D9537" t="str">
            <v>英文组合码</v>
          </cell>
          <cell r="E9537" t="str">
            <v>A~Z</v>
          </cell>
          <cell r="F9537" t="str">
            <v>套</v>
          </cell>
        </row>
        <row r="9538">
          <cell r="C9538" t="str">
            <v>FL00V0010R0</v>
          </cell>
          <cell r="D9538" t="str">
            <v>数字组合码</v>
          </cell>
          <cell r="E9538" t="str">
            <v>0~9</v>
          </cell>
          <cell r="F9538" t="str">
            <v>套</v>
          </cell>
        </row>
        <row r="9539">
          <cell r="C9539" t="str">
            <v>FL00V0011R0</v>
          </cell>
          <cell r="D9539" t="str">
            <v>印台</v>
          </cell>
          <cell r="F9539" t="str">
            <v>PCS</v>
          </cell>
        </row>
        <row r="9540">
          <cell r="C9540" t="str">
            <v>FL00V0012R0</v>
          </cell>
          <cell r="D9540" t="str">
            <v>丝攻</v>
          </cell>
          <cell r="E9540" t="str">
            <v>Ф2.5mm</v>
          </cell>
          <cell r="F9540" t="str">
            <v>包</v>
          </cell>
        </row>
        <row r="9541">
          <cell r="C9541" t="str">
            <v>FL00V0013R0</v>
          </cell>
          <cell r="D9541" t="str">
            <v>丝攻</v>
          </cell>
          <cell r="E9541" t="str">
            <v>Ф3.0mm</v>
          </cell>
          <cell r="F9541" t="str">
            <v>包</v>
          </cell>
        </row>
        <row r="9542">
          <cell r="C9542" t="str">
            <v>FL00V0014R0</v>
          </cell>
          <cell r="D9542" t="str">
            <v>丝攻</v>
          </cell>
          <cell r="E9542" t="str">
            <v>Ф3.5mm</v>
          </cell>
          <cell r="F9542" t="str">
            <v>包</v>
          </cell>
        </row>
        <row r="9543">
          <cell r="C9543" t="str">
            <v>FL00V0015R0</v>
          </cell>
          <cell r="D9543" t="str">
            <v>丝攻</v>
          </cell>
          <cell r="E9543" t="str">
            <v>Ф4.0mm</v>
          </cell>
          <cell r="F9543" t="str">
            <v>包</v>
          </cell>
        </row>
        <row r="9544">
          <cell r="C9544" t="str">
            <v>FL00V0017R0</v>
          </cell>
          <cell r="D9544" t="str">
            <v>热熔胶</v>
          </cell>
          <cell r="E9544" t="str">
            <v>胶条</v>
          </cell>
          <cell r="F9544" t="str">
            <v>条</v>
          </cell>
        </row>
        <row r="9545">
          <cell r="C9545" t="str">
            <v>FL00V0018R0</v>
          </cell>
          <cell r="D9545" t="str">
            <v>锡线架</v>
          </cell>
          <cell r="F9545" t="str">
            <v>PCS</v>
          </cell>
        </row>
        <row r="9546">
          <cell r="C9546" t="str">
            <v>FL00V0019R0</v>
          </cell>
          <cell r="D9546" t="str">
            <v>高清数字摄像头</v>
          </cell>
          <cell r="E9546" t="str">
            <v>DS-2CD855F-SDI</v>
          </cell>
          <cell r="F9546" t="str">
            <v>PCS</v>
          </cell>
        </row>
        <row r="9547">
          <cell r="C9547" t="str">
            <v>FL00V0020R0</v>
          </cell>
          <cell r="D9547" t="str">
            <v>高清数字摄像头</v>
          </cell>
          <cell r="E9547" t="str">
            <v>DH-HDC-HF3300N</v>
          </cell>
          <cell r="F9547" t="str">
            <v>PCS</v>
          </cell>
        </row>
        <row r="9548">
          <cell r="C9548" t="str">
            <v>FL00V0021R0</v>
          </cell>
          <cell r="D9548" t="str">
            <v>空气压缩机</v>
          </cell>
          <cell r="E9548" t="str">
            <v>带干燥过滤/EWS60</v>
          </cell>
          <cell r="F9548" t="str">
            <v>台</v>
          </cell>
        </row>
        <row r="9549">
          <cell r="C9549" t="str">
            <v>FL00V0022R0</v>
          </cell>
          <cell r="D9549" t="str">
            <v>油漆喷枪</v>
          </cell>
          <cell r="E9549" t="str">
            <v>F-75S</v>
          </cell>
          <cell r="F9549" t="str">
            <v>把</v>
          </cell>
        </row>
        <row r="9550">
          <cell r="C9550" t="str">
            <v>FL00V0023R0</v>
          </cell>
          <cell r="D9550" t="str">
            <v>油墨</v>
          </cell>
          <cell r="E9550" t="str">
            <v>黑色   瓶装</v>
          </cell>
          <cell r="F9550" t="str">
            <v>瓶</v>
          </cell>
        </row>
        <row r="9551">
          <cell r="C9551" t="str">
            <v>FL00V0024R0</v>
          </cell>
          <cell r="D9551" t="str">
            <v>电批</v>
          </cell>
          <cell r="F9551" t="str">
            <v>把</v>
          </cell>
        </row>
        <row r="9552">
          <cell r="C9552" t="str">
            <v>XC09V0003R0</v>
          </cell>
          <cell r="D9552" t="str">
            <v>测试线</v>
          </cell>
          <cell r="E9552" t="str">
            <v>带屏蔽网线 L=30M</v>
          </cell>
          <cell r="F9552" t="str">
            <v>PCS</v>
          </cell>
        </row>
        <row r="9553">
          <cell r="C9553" t="str">
            <v>XC10V0001R0</v>
          </cell>
          <cell r="D9553" t="str">
            <v>光纤线</v>
          </cell>
          <cell r="E9553" t="str">
            <v>L=1000M LC插头 盘</v>
          </cell>
          <cell r="F9553" t="str">
            <v>PCS</v>
          </cell>
        </row>
        <row r="9554">
          <cell r="C9554" t="str">
            <v>DZ14V0019R0</v>
          </cell>
          <cell r="D9554" t="str">
            <v>GUI模块</v>
          </cell>
          <cell r="E9554" t="str">
            <v>RT5350F TPRP817409自带14P单排针*2</v>
          </cell>
          <cell r="F9554" t="str">
            <v>PCS</v>
          </cell>
        </row>
        <row r="9555">
          <cell r="C9555" t="str">
            <v>SJ01V0007R0</v>
          </cell>
          <cell r="D9555" t="str">
            <v>D-3002圆形按键帽</v>
          </cell>
          <cell r="E9555" t="str">
            <v>黑色 KTSC-22按键帽</v>
          </cell>
          <cell r="F9555" t="str">
            <v>PCS</v>
          </cell>
        </row>
        <row r="9556">
          <cell r="C9556" t="str">
            <v>FL09V0008R0</v>
          </cell>
          <cell r="D9556" t="str">
            <v>物资收发卡片</v>
          </cell>
          <cell r="F9556" t="str">
            <v>张</v>
          </cell>
        </row>
        <row r="9557">
          <cell r="C9557" t="str">
            <v>FL09V0008R1</v>
          </cell>
          <cell r="D9557" t="str">
            <v>物料进出记录卡</v>
          </cell>
          <cell r="F9557" t="str">
            <v>张</v>
          </cell>
        </row>
        <row r="9558">
          <cell r="C9558" t="str">
            <v>T076117E00</v>
          </cell>
          <cell r="D9558" t="str">
            <v>TPHD402WT</v>
          </cell>
          <cell r="F9558" t="str">
            <v>台</v>
          </cell>
        </row>
        <row r="9559">
          <cell r="C9559" t="str">
            <v>T076217E00</v>
          </cell>
          <cell r="D9559" t="str">
            <v>TPHD402WR</v>
          </cell>
          <cell r="F9559" t="str">
            <v>台</v>
          </cell>
        </row>
        <row r="9560">
          <cell r="C9560" t="str">
            <v>T076617E00</v>
          </cell>
          <cell r="D9560" t="str">
            <v>TPHD402W</v>
          </cell>
          <cell r="F9560" t="str">
            <v>套</v>
          </cell>
        </row>
        <row r="9561">
          <cell r="C9561" t="str">
            <v>DZ14V0019R0-01</v>
          </cell>
          <cell r="D9561" t="str">
            <v>GUI模块</v>
          </cell>
          <cell r="E9561" t="str">
            <v>RT5350F TPRP817409自带14P单排针*2</v>
          </cell>
          <cell r="F9561" t="str">
            <v>PCS</v>
          </cell>
        </row>
        <row r="9562">
          <cell r="C9562" t="str">
            <v>FL10V0010R0</v>
          </cell>
          <cell r="D9562" t="str">
            <v>出货标签</v>
          </cell>
          <cell r="E9562" t="str">
            <v>110*80mm 不干胶</v>
          </cell>
          <cell r="F9562" t="str">
            <v>张</v>
          </cell>
        </row>
        <row r="9563">
          <cell r="C9563" t="str">
            <v>FL10V0011R0</v>
          </cell>
          <cell r="D9563" t="str">
            <v>出货标签</v>
          </cell>
          <cell r="E9563" t="str">
            <v>110*127mm 不干胶</v>
          </cell>
          <cell r="F9563" t="str">
            <v>张</v>
          </cell>
        </row>
        <row r="9564">
          <cell r="C9564" t="str">
            <v>DZ18V0032R0</v>
          </cell>
          <cell r="D9564" t="str">
            <v>锂电池</v>
          </cell>
          <cell r="E9564" t="str">
            <v>6F22 9V</v>
          </cell>
          <cell r="F9564" t="str">
            <v>PCS</v>
          </cell>
        </row>
        <row r="9565">
          <cell r="C9565" t="str">
            <v>DZ18V0031R0</v>
          </cell>
          <cell r="D9565" t="str">
            <v>网络头</v>
          </cell>
          <cell r="E9565" t="str">
            <v>8P带屏蔽网络头</v>
          </cell>
          <cell r="F9565" t="str">
            <v>PCS</v>
          </cell>
        </row>
        <row r="9566">
          <cell r="C9566" t="str">
            <v>SJ03V0005R0</v>
          </cell>
          <cell r="D9566" t="str">
            <v>直通座</v>
          </cell>
          <cell r="E9566" t="str">
            <v>RJ45直通母座（8P)</v>
          </cell>
          <cell r="F9566" t="str">
            <v>PCS</v>
          </cell>
        </row>
        <row r="9567">
          <cell r="C9567" t="str">
            <v>BZ05V0261R0</v>
          </cell>
          <cell r="D9567" t="str">
            <v>会讨（D-3001）北京广电说明书</v>
          </cell>
          <cell r="E9567" t="str">
            <v>全数字化会议系统（D-3001)_2013V1.0</v>
          </cell>
          <cell r="F9567" t="str">
            <v>PCS</v>
          </cell>
        </row>
        <row r="9568">
          <cell r="C9568" t="str">
            <v>BZ05V0262R0</v>
          </cell>
          <cell r="D9568" t="str">
            <v>会讨（D-3002）北京广电说明书</v>
          </cell>
          <cell r="E9568" t="str">
            <v>全数字化会议系统（D-3002)_2013V1.0</v>
          </cell>
          <cell r="F9568" t="str">
            <v>PCS</v>
          </cell>
        </row>
        <row r="9569">
          <cell r="C9569" t="str">
            <v>BZ05V0144R0</v>
          </cell>
          <cell r="D9569" t="str">
            <v>中性说明书</v>
          </cell>
          <cell r="E9569" t="str">
            <v>中性-PA3V</v>
          </cell>
          <cell r="F9569" t="str">
            <v>PCS</v>
          </cell>
        </row>
        <row r="9570">
          <cell r="C9570" t="str">
            <v>P04V0027R0</v>
          </cell>
          <cell r="D9570" t="str">
            <v>TPHD402PR（条码纸）</v>
          </cell>
          <cell r="E9570" t="str">
            <v>HDBT70PRB0 2014-01-23</v>
          </cell>
          <cell r="F9570" t="str">
            <v>PCS</v>
          </cell>
        </row>
        <row r="9571">
          <cell r="C9571" t="str">
            <v>P04V0028R0</v>
          </cell>
          <cell r="D9571" t="str">
            <v>TPHD402PT（条码纸）</v>
          </cell>
          <cell r="E9571" t="str">
            <v>HDBT70PTB0 2014-01-23</v>
          </cell>
          <cell r="F9571" t="str">
            <v>PCS</v>
          </cell>
        </row>
        <row r="9572">
          <cell r="C9572" t="str">
            <v>BZ05V0280R1</v>
          </cell>
          <cell r="D9572" t="str">
            <v>德国Kinder说明书</v>
          </cell>
          <cell r="E9572" t="str">
            <v>TPHD402R 德国(KIN)彩色 A5 德语 7488000023</v>
          </cell>
          <cell r="F9572" t="str">
            <v>PCS</v>
          </cell>
        </row>
        <row r="9573">
          <cell r="C9573" t="str">
            <v>BZ05V0279R1</v>
          </cell>
          <cell r="D9573" t="str">
            <v>德国Kinder说明书</v>
          </cell>
          <cell r="E9573" t="str">
            <v>TPHD402T 德国(KIN)彩色 A5 德语 7488000022</v>
          </cell>
          <cell r="F9573" t="str">
            <v>PCS</v>
          </cell>
        </row>
        <row r="9574">
          <cell r="C9574" t="str">
            <v>SJ11V0003R0</v>
          </cell>
          <cell r="D9574" t="str">
            <v>网络卡板</v>
          </cell>
          <cell r="E9574" t="str">
            <v>黑色ABS/光面</v>
          </cell>
          <cell r="F9574" t="str">
            <v>PCS</v>
          </cell>
        </row>
        <row r="9575">
          <cell r="C9575" t="str">
            <v>DZ08V0066R0</v>
          </cell>
          <cell r="D9575" t="str">
            <v>DIP 二极管</v>
          </cell>
          <cell r="E9575" t="str">
            <v>1N5362 Vz=28V</v>
          </cell>
          <cell r="F9575" t="str">
            <v>PCS</v>
          </cell>
        </row>
        <row r="9576">
          <cell r="C9576" t="str">
            <v>DZ01V0142R0-88</v>
          </cell>
          <cell r="D9576" t="str">
            <v>SMD IC</v>
          </cell>
          <cell r="E9576" t="str">
            <v>WB W25Q32BVSSIG SOP-8</v>
          </cell>
          <cell r="F9576" t="str">
            <v>PCS</v>
          </cell>
        </row>
        <row r="9577">
          <cell r="C9577" t="str">
            <v>DZ01V0142R0-44</v>
          </cell>
          <cell r="D9577" t="str">
            <v>SMD IC</v>
          </cell>
          <cell r="E9577" t="str">
            <v>WB W25Q32BVSSIG SOP-8</v>
          </cell>
          <cell r="F9577" t="str">
            <v>PCS</v>
          </cell>
        </row>
        <row r="9578">
          <cell r="C9578" t="str">
            <v>DZ01V0142R0-55</v>
          </cell>
          <cell r="D9578" t="str">
            <v>SMD IC</v>
          </cell>
          <cell r="E9578" t="str">
            <v>WB W25Q32BVSSIG SOP-8</v>
          </cell>
          <cell r="F9578" t="str">
            <v>PCS</v>
          </cell>
        </row>
        <row r="9579">
          <cell r="C9579" t="str">
            <v>DZ01V0142R0-33</v>
          </cell>
          <cell r="D9579" t="str">
            <v>SMD IC</v>
          </cell>
          <cell r="E9579" t="str">
            <v>WB W25Q32BVSSIG SOP-8</v>
          </cell>
          <cell r="F9579" t="str">
            <v>PCS</v>
          </cell>
        </row>
        <row r="9580">
          <cell r="C9580" t="str">
            <v>DZ01V0142R0-11</v>
          </cell>
          <cell r="D9580" t="str">
            <v>SMD IC</v>
          </cell>
          <cell r="E9580" t="str">
            <v>WB W25Q32BVSSIG SOP-8</v>
          </cell>
          <cell r="F9580" t="str">
            <v>PCS</v>
          </cell>
        </row>
        <row r="9581">
          <cell r="C9581" t="str">
            <v>DZ01V0142R0-22</v>
          </cell>
          <cell r="D9581" t="str">
            <v>SMD IC</v>
          </cell>
          <cell r="E9581" t="str">
            <v>WB W25Q32BVSSIG SOP-8</v>
          </cell>
          <cell r="F9581" t="str">
            <v>PCS</v>
          </cell>
        </row>
        <row r="9582">
          <cell r="C9582" t="str">
            <v>DZ01V0142R0-77</v>
          </cell>
          <cell r="D9582" t="str">
            <v>SMD IC</v>
          </cell>
          <cell r="E9582" t="str">
            <v>WB W25Q32BVSSIG SOP-8</v>
          </cell>
          <cell r="F9582" t="str">
            <v>PCS</v>
          </cell>
        </row>
        <row r="9583">
          <cell r="C9583" t="str">
            <v>DZ01V0075R0-08</v>
          </cell>
          <cell r="D9583" t="str">
            <v>SMD IC</v>
          </cell>
          <cell r="E9583" t="str">
            <v>MICROCHIP 25LC1024-I-SM SOIJ-8</v>
          </cell>
          <cell r="F9583" t="str">
            <v>PCS</v>
          </cell>
        </row>
        <row r="9584">
          <cell r="C9584" t="str">
            <v>DZ01V0142R0-08</v>
          </cell>
          <cell r="D9584" t="str">
            <v>SMD IC</v>
          </cell>
          <cell r="E9584" t="str">
            <v>WB W25Q32BVSSIG SOP-8</v>
          </cell>
          <cell r="F9584" t="str">
            <v>PCS</v>
          </cell>
        </row>
        <row r="9585">
          <cell r="C9585" t="str">
            <v>DZ01V0033R0-04</v>
          </cell>
          <cell r="D9585" t="str">
            <v>SMD IC</v>
          </cell>
          <cell r="E9585" t="str">
            <v>CFFON EN29LV160BT-70TIP TSOP-48</v>
          </cell>
          <cell r="F9585" t="str">
            <v>PCS</v>
          </cell>
        </row>
        <row r="9586">
          <cell r="C9586" t="str">
            <v>DZ01V0142R0-04</v>
          </cell>
          <cell r="D9586" t="str">
            <v>SMD IC</v>
          </cell>
          <cell r="E9586" t="str">
            <v>WB W25Q32BVSSIG SOP-8</v>
          </cell>
          <cell r="F9586" t="str">
            <v>PCS</v>
          </cell>
        </row>
        <row r="9587">
          <cell r="C9587" t="str">
            <v>DZ01V0142R0-48</v>
          </cell>
          <cell r="D9587" t="str">
            <v>SMD IC</v>
          </cell>
          <cell r="E9587" t="str">
            <v>WB W25Q32BVSSIG SOP-8</v>
          </cell>
          <cell r="F9587" t="str">
            <v>PCS</v>
          </cell>
        </row>
        <row r="9588">
          <cell r="C9588" t="str">
            <v>DZ01V0075R0-05</v>
          </cell>
          <cell r="D9588" t="str">
            <v>SMD IC</v>
          </cell>
          <cell r="E9588" t="str">
            <v>MICROCHIP 25LC1024-I-SM SOIJ-8</v>
          </cell>
          <cell r="F9588" t="str">
            <v>PCS</v>
          </cell>
        </row>
        <row r="9589">
          <cell r="C9589" t="str">
            <v>DZ01V0142R0-05</v>
          </cell>
          <cell r="D9589" t="str">
            <v>SMD IC</v>
          </cell>
          <cell r="E9589" t="str">
            <v>WB W25Q32BVSSIG SOP-8</v>
          </cell>
          <cell r="F9589" t="str">
            <v>PCS</v>
          </cell>
        </row>
        <row r="9590">
          <cell r="C9590" t="str">
            <v>DZ01V0142R0-03</v>
          </cell>
          <cell r="D9590" t="str">
            <v>SMD IC</v>
          </cell>
          <cell r="E9590" t="str">
            <v>WB W25Q32BVSSIG SOP-8</v>
          </cell>
          <cell r="F9590" t="str">
            <v>PCS</v>
          </cell>
        </row>
        <row r="9591">
          <cell r="C9591" t="str">
            <v>DZ01V0142R0-01</v>
          </cell>
          <cell r="D9591" t="str">
            <v>SMD IC</v>
          </cell>
          <cell r="E9591" t="str">
            <v>WB W25Q32BVSSIG SOP-8</v>
          </cell>
          <cell r="F9591" t="str">
            <v>PCS</v>
          </cell>
        </row>
        <row r="9592">
          <cell r="C9592" t="str">
            <v>DZ01V0142R0-02</v>
          </cell>
          <cell r="D9592" t="str">
            <v>SMD IC</v>
          </cell>
          <cell r="E9592" t="str">
            <v>WB W25Q32BVSSIG SOP-8</v>
          </cell>
          <cell r="F9592" t="str">
            <v>PCS</v>
          </cell>
        </row>
        <row r="9593">
          <cell r="C9593" t="str">
            <v>DZ01V0142R0-25</v>
          </cell>
          <cell r="D9593" t="str">
            <v>SMD IC</v>
          </cell>
          <cell r="E9593" t="str">
            <v>WB W25Q32BVSSIG SOP-8</v>
          </cell>
          <cell r="F9593" t="str">
            <v>PCS</v>
          </cell>
        </row>
        <row r="9594">
          <cell r="C9594" t="str">
            <v>DZ01V0075R0-07</v>
          </cell>
          <cell r="D9594" t="str">
            <v>SMD IC</v>
          </cell>
          <cell r="E9594" t="str">
            <v>MICROCHIP 25LC1024-I-SM SOIJ-8</v>
          </cell>
          <cell r="F9594" t="str">
            <v>PCS</v>
          </cell>
        </row>
        <row r="9595">
          <cell r="C9595" t="str">
            <v>DZ01V0142R0-07</v>
          </cell>
          <cell r="D9595" t="str">
            <v>SMD IC</v>
          </cell>
          <cell r="E9595" t="str">
            <v>WB W25Q32BVSSIG SOP-8</v>
          </cell>
          <cell r="F9595" t="str">
            <v>PCS</v>
          </cell>
        </row>
        <row r="9596">
          <cell r="C9596" t="str">
            <v>DZ01V0142R0-78</v>
          </cell>
          <cell r="D9596" t="str">
            <v>SMD IC</v>
          </cell>
          <cell r="E9596" t="str">
            <v>WB W25Q32BVSSIG SOP-8</v>
          </cell>
          <cell r="F9596" t="str">
            <v>PCS</v>
          </cell>
        </row>
        <row r="9597">
          <cell r="C9597" t="str">
            <v>DZ01V0142R0-72</v>
          </cell>
          <cell r="D9597" t="str">
            <v>SMD IC</v>
          </cell>
          <cell r="E9597" t="str">
            <v>WB W25Q32BVSSIG SOP-8</v>
          </cell>
          <cell r="F9597" t="str">
            <v>PCS</v>
          </cell>
        </row>
        <row r="9598">
          <cell r="C9598" t="str">
            <v>DZ01V0024R1-44</v>
          </cell>
          <cell r="D9598" t="str">
            <v>SMD IC</v>
          </cell>
          <cell r="E9598" t="str">
            <v>ATMEL AT24C02CNSP SOP-8</v>
          </cell>
          <cell r="F9598" t="str">
            <v>PCS</v>
          </cell>
        </row>
        <row r="9599">
          <cell r="C9599" t="str">
            <v>DZ01V0045R0-44</v>
          </cell>
          <cell r="D9599" t="str">
            <v>SMD IC</v>
          </cell>
          <cell r="E9599" t="str">
            <v>EXPLORE EPF011A QFP-64S</v>
          </cell>
          <cell r="F9599" t="str">
            <v>PCS</v>
          </cell>
        </row>
        <row r="9600">
          <cell r="C9600" t="str">
            <v>DZ01V0024R1-55</v>
          </cell>
          <cell r="D9600" t="str">
            <v>SMD IC</v>
          </cell>
          <cell r="E9600" t="str">
            <v>ATMEL AT24C02CNSP SOP-8</v>
          </cell>
          <cell r="F9600" t="str">
            <v>PCS</v>
          </cell>
        </row>
        <row r="9601">
          <cell r="C9601" t="str">
            <v>DZ01V0045R0-55</v>
          </cell>
          <cell r="D9601" t="str">
            <v>SMD IC</v>
          </cell>
          <cell r="E9601" t="str">
            <v>EXPLORE EPF011A QFP-64S</v>
          </cell>
          <cell r="F9601" t="str">
            <v>PCS</v>
          </cell>
        </row>
        <row r="9602">
          <cell r="C9602" t="str">
            <v>DZ01V0024R1-33</v>
          </cell>
          <cell r="D9602" t="str">
            <v>SMD IC</v>
          </cell>
          <cell r="E9602" t="str">
            <v>ATMEL AT24C02CNSP SOP-8</v>
          </cell>
          <cell r="F9602" t="str">
            <v>PCS</v>
          </cell>
        </row>
        <row r="9603">
          <cell r="C9603" t="str">
            <v>DZ01V0045R0-33</v>
          </cell>
          <cell r="D9603" t="str">
            <v>SMD IC</v>
          </cell>
          <cell r="E9603" t="str">
            <v>EXPLORE EPF011A QFP-64S</v>
          </cell>
          <cell r="F9603" t="str">
            <v>PCS</v>
          </cell>
        </row>
        <row r="9604">
          <cell r="C9604" t="str">
            <v>DZ01V0024R1-11</v>
          </cell>
          <cell r="D9604" t="str">
            <v>SMD IC</v>
          </cell>
          <cell r="E9604" t="str">
            <v>ATMEL AT24C02CNSP SOP-8</v>
          </cell>
          <cell r="F9604" t="str">
            <v>PCS</v>
          </cell>
        </row>
        <row r="9605">
          <cell r="C9605" t="str">
            <v>DZ01V0045R0-11</v>
          </cell>
          <cell r="D9605" t="str">
            <v>SMD IC</v>
          </cell>
          <cell r="E9605" t="str">
            <v>EXPLORE EPF011A QFP-64S</v>
          </cell>
          <cell r="F9605" t="str">
            <v>PCS</v>
          </cell>
        </row>
        <row r="9606">
          <cell r="C9606" t="str">
            <v>DZ01V0024R1-22</v>
          </cell>
          <cell r="D9606" t="str">
            <v>SMD IC</v>
          </cell>
          <cell r="E9606" t="str">
            <v>ATMEL AT24C02CNSP SOP-8</v>
          </cell>
          <cell r="F9606" t="str">
            <v>PCS</v>
          </cell>
        </row>
        <row r="9607">
          <cell r="C9607" t="str">
            <v>DZ01V0024R1-45</v>
          </cell>
          <cell r="D9607" t="str">
            <v>SMD IC</v>
          </cell>
          <cell r="E9607" t="str">
            <v>ATMEL AT24C02CNSP SOP-8</v>
          </cell>
          <cell r="F9607" t="str">
            <v>PCS</v>
          </cell>
        </row>
        <row r="9608">
          <cell r="C9608" t="str">
            <v>DZ01V0024R1-04</v>
          </cell>
          <cell r="D9608" t="str">
            <v>SMD IC</v>
          </cell>
          <cell r="E9608" t="str">
            <v>ATMEL AT24C02CNSP SOP-8</v>
          </cell>
          <cell r="F9608" t="str">
            <v>PCS</v>
          </cell>
        </row>
        <row r="9609">
          <cell r="C9609" t="str">
            <v>DZ01V0045R0-04</v>
          </cell>
          <cell r="D9609" t="str">
            <v>SMD IC</v>
          </cell>
          <cell r="E9609" t="str">
            <v>EXPLORE EPF011A QFP-64S</v>
          </cell>
          <cell r="F9609" t="str">
            <v>PCS</v>
          </cell>
        </row>
        <row r="9610">
          <cell r="C9610" t="str">
            <v>DZ01V0024R1-05</v>
          </cell>
          <cell r="D9610" t="str">
            <v>SMD IC</v>
          </cell>
          <cell r="E9610" t="str">
            <v>ATMEL AT24C02CNSP SOP-8</v>
          </cell>
          <cell r="F9610" t="str">
            <v>PCS</v>
          </cell>
        </row>
        <row r="9611">
          <cell r="C9611" t="str">
            <v>DZ01V0045R0-05</v>
          </cell>
          <cell r="D9611" t="str">
            <v>SMD IC</v>
          </cell>
          <cell r="E9611" t="str">
            <v>EXPLORE EPF011A QFP-64S</v>
          </cell>
          <cell r="F9611" t="str">
            <v>PCS</v>
          </cell>
        </row>
        <row r="9612">
          <cell r="C9612" t="str">
            <v>DZ01V0024R1-34</v>
          </cell>
          <cell r="D9612" t="str">
            <v>SMD IC</v>
          </cell>
          <cell r="E9612" t="str">
            <v>ATMEL AT24C02CNSP SOP-8</v>
          </cell>
          <cell r="F9612" t="str">
            <v>PCS</v>
          </cell>
        </row>
        <row r="9613">
          <cell r="C9613" t="str">
            <v>DZ01V0024R1-03</v>
          </cell>
          <cell r="D9613" t="str">
            <v>SMD IC</v>
          </cell>
          <cell r="E9613" t="str">
            <v>ATMEL AT24C02CNSP SOP-8</v>
          </cell>
          <cell r="F9613" t="str">
            <v>PCS</v>
          </cell>
        </row>
        <row r="9614">
          <cell r="C9614" t="str">
            <v>DZ01V0045R0-03</v>
          </cell>
          <cell r="D9614" t="str">
            <v>SMD IC</v>
          </cell>
          <cell r="E9614" t="str">
            <v>EXPLORE EPF011A QFP-64S</v>
          </cell>
          <cell r="F9614" t="str">
            <v>PCS</v>
          </cell>
        </row>
        <row r="9615">
          <cell r="C9615" t="str">
            <v>DZ01V0075R0-03</v>
          </cell>
          <cell r="D9615" t="str">
            <v>SMD IC</v>
          </cell>
          <cell r="E9615" t="str">
            <v>MICROCHIP 25LC1024-I-SM SOIJ-8</v>
          </cell>
          <cell r="F9615" t="str">
            <v>PCS</v>
          </cell>
        </row>
        <row r="9616">
          <cell r="C9616" t="str">
            <v>DZ01V0024R1-01</v>
          </cell>
          <cell r="D9616" t="str">
            <v>SMD IC</v>
          </cell>
          <cell r="E9616" t="str">
            <v>ATMEL AT24C02CNSP SOP-8</v>
          </cell>
          <cell r="F9616" t="str">
            <v>PCS</v>
          </cell>
        </row>
        <row r="9617">
          <cell r="C9617" t="str">
            <v>DZ01V0045R0-01</v>
          </cell>
          <cell r="D9617" t="str">
            <v>SMD IC</v>
          </cell>
          <cell r="E9617" t="str">
            <v>EXPLORE EPF011A QFP-64S</v>
          </cell>
          <cell r="F9617" t="str">
            <v>PCS</v>
          </cell>
        </row>
        <row r="9618">
          <cell r="C9618" t="str">
            <v>DZ01V0075R0-01</v>
          </cell>
          <cell r="D9618" t="str">
            <v>SMD IC</v>
          </cell>
          <cell r="E9618" t="str">
            <v>MICROCHIP 25LC1024-I-SM SOIJ-8</v>
          </cell>
          <cell r="F9618" t="str">
            <v>PCS</v>
          </cell>
        </row>
        <row r="9619">
          <cell r="C9619" t="str">
            <v>DZ01V0024R1-02</v>
          </cell>
          <cell r="D9619" t="str">
            <v>SMD IC</v>
          </cell>
          <cell r="E9619" t="str">
            <v>ATMEL AT24C02CNSP SOP-8</v>
          </cell>
          <cell r="F9619" t="str">
            <v>PCS</v>
          </cell>
        </row>
        <row r="9620">
          <cell r="C9620" t="str">
            <v>DZ01V0025R0-02</v>
          </cell>
          <cell r="D9620" t="str">
            <v>SMD IC</v>
          </cell>
          <cell r="E9620" t="str">
            <v>ATMEL AT24C32C SO-8</v>
          </cell>
          <cell r="F9620" t="str">
            <v>PCS</v>
          </cell>
        </row>
        <row r="9621">
          <cell r="C9621" t="str">
            <v>DZ01V0045R0-02</v>
          </cell>
          <cell r="D9621" t="str">
            <v>SMD IC</v>
          </cell>
          <cell r="E9621" t="str">
            <v>EXPLORE EPF011A QFP-64S</v>
          </cell>
          <cell r="F9621" t="str">
            <v>PCS</v>
          </cell>
        </row>
        <row r="9622">
          <cell r="C9622" t="str">
            <v>DZ01V0024R1-06</v>
          </cell>
          <cell r="D9622" t="str">
            <v>SMD IC</v>
          </cell>
          <cell r="E9622" t="str">
            <v>ATMEL AT24C02CNSP SOP-8</v>
          </cell>
          <cell r="F9622" t="str">
            <v>PCS</v>
          </cell>
        </row>
        <row r="9623">
          <cell r="C9623" t="str">
            <v>DZ15V0005R1</v>
          </cell>
          <cell r="D9623" t="str">
            <v>DIP拨动开关</v>
          </cell>
          <cell r="E9623" t="str">
            <v>三档 SK-23D07（2P3T）小柄</v>
          </cell>
          <cell r="F9623" t="str">
            <v>PCS</v>
          </cell>
        </row>
        <row r="9624">
          <cell r="C9624" t="str">
            <v>XC01V0000R0</v>
          </cell>
          <cell r="D9624" t="str">
            <v>电源线</v>
          </cell>
          <cell r="E9624" t="str">
            <v>L=1.8M</v>
          </cell>
          <cell r="F9624" t="str">
            <v>PCS</v>
          </cell>
        </row>
        <row r="9625">
          <cell r="C9625" t="str">
            <v>FL09V0000R0</v>
          </cell>
          <cell r="D9625" t="str">
            <v>条码纸</v>
          </cell>
          <cell r="E9625" t="str">
            <v>装配单条码纸</v>
          </cell>
          <cell r="F9625" t="str">
            <v>PCS</v>
          </cell>
        </row>
        <row r="9626">
          <cell r="C9626" t="str">
            <v>BZ14V0001R1</v>
          </cell>
          <cell r="D9626" t="str">
            <v>ACC-MIC415</v>
          </cell>
          <cell r="E9626" t="str">
            <v>GC-306 双色灯环 9750咪芯（含泡棉）带锁铜螺母 L=415mm</v>
          </cell>
          <cell r="F9626" t="str">
            <v>PCS</v>
          </cell>
        </row>
        <row r="9627">
          <cell r="C9627" t="str">
            <v>BZ14V0002R0</v>
          </cell>
          <cell r="D9627" t="str">
            <v>ACC-MIC480</v>
          </cell>
          <cell r="E9627" t="str">
            <v>GC-306 双色灯环 9750咪芯（含泡棉）带锁铜螺母 L=480mm</v>
          </cell>
          <cell r="F9627" t="str">
            <v>PCS</v>
          </cell>
        </row>
        <row r="9628">
          <cell r="C9628" t="str">
            <v>BZ14V0003R0</v>
          </cell>
          <cell r="D9628" t="str">
            <v>ACC-MIC550</v>
          </cell>
          <cell r="E9628" t="str">
            <v>GC-306 双色灯环 9750咪芯（含泡棉）带锁铜螺母 L=550mm</v>
          </cell>
          <cell r="F9628" t="str">
            <v>PCS</v>
          </cell>
        </row>
        <row r="9629">
          <cell r="C9629" t="str">
            <v>BZ14V0004R0</v>
          </cell>
          <cell r="D9629" t="str">
            <v>ACC-MIC600</v>
          </cell>
          <cell r="E9629" t="str">
            <v>GC-306 双色灯环 9750咪芯（含泡棉）带锁铜螺母 L=600mm</v>
          </cell>
          <cell r="F9629" t="str">
            <v>PCS</v>
          </cell>
        </row>
        <row r="9630">
          <cell r="C9630" t="str">
            <v>BZ14V0005R0</v>
          </cell>
          <cell r="D9630" t="str">
            <v>ACC-MIC700</v>
          </cell>
          <cell r="E9630" t="str">
            <v>GC-306 双色灯环 9750咪芯（含泡棉）带锁铜螺母 L=700mm</v>
          </cell>
          <cell r="F9630" t="str">
            <v>PCS</v>
          </cell>
        </row>
        <row r="9631">
          <cell r="C9631" t="str">
            <v>FL14V0004R0</v>
          </cell>
          <cell r="D9631" t="str">
            <v>FPS-IA 200</v>
          </cell>
          <cell r="E9631" t="str">
            <v>中文产品单页</v>
          </cell>
          <cell r="F9631" t="str">
            <v>页</v>
          </cell>
        </row>
        <row r="9632">
          <cell r="C9632" t="str">
            <v>FL14V0005R0</v>
          </cell>
          <cell r="D9632" t="str">
            <v>MV4宣传页</v>
          </cell>
          <cell r="E9632" t="str">
            <v>中文产品单页</v>
          </cell>
          <cell r="F9632" t="str">
            <v>页</v>
          </cell>
        </row>
        <row r="9633">
          <cell r="C9633" t="str">
            <v>FL14V0006R0</v>
          </cell>
          <cell r="D9633" t="str">
            <v>插卡矩阵宣传页</v>
          </cell>
          <cell r="E9633" t="str">
            <v>中文产品单页</v>
          </cell>
          <cell r="F9633" t="str">
            <v>页</v>
          </cell>
        </row>
        <row r="9634">
          <cell r="C9634" t="str">
            <v>DZ01V0075R0-09</v>
          </cell>
          <cell r="D9634" t="str">
            <v>SMD IC</v>
          </cell>
          <cell r="E9634" t="str">
            <v>MICROCHIP 25LC1024-I-SM SOIJ-8</v>
          </cell>
          <cell r="F9634" t="str">
            <v>PCS</v>
          </cell>
        </row>
        <row r="9635">
          <cell r="C9635" t="str">
            <v>DZ01V0073R0-04</v>
          </cell>
          <cell r="D9635" t="str">
            <v>SMD IC</v>
          </cell>
          <cell r="E9635" t="str">
            <v>MICR 24LC02BT-1/SN SOP-8</v>
          </cell>
          <cell r="F9635" t="str">
            <v>PCS</v>
          </cell>
        </row>
        <row r="9636">
          <cell r="C9636" t="str">
            <v>DZ01V0075R0-04</v>
          </cell>
          <cell r="D9636" t="str">
            <v>SMD IC</v>
          </cell>
          <cell r="E9636" t="str">
            <v>MICROCHIP 25LC1024-I-SM SOIJ-8</v>
          </cell>
          <cell r="F9636" t="str">
            <v>PCS</v>
          </cell>
        </row>
        <row r="9637">
          <cell r="C9637" t="str">
            <v>DZ01V0073R0-05</v>
          </cell>
          <cell r="D9637" t="str">
            <v>SMD IC</v>
          </cell>
          <cell r="E9637" t="str">
            <v>MICR 24LC02BT-1/SN SOP-8</v>
          </cell>
          <cell r="F9637" t="str">
            <v>PCS</v>
          </cell>
        </row>
        <row r="9638">
          <cell r="C9638" t="str">
            <v>DZ01V0209R0-05</v>
          </cell>
          <cell r="D9638" t="str">
            <v>SMD IC</v>
          </cell>
          <cell r="E9638" t="str">
            <v>AT25F256 soic8 5280</v>
          </cell>
          <cell r="F9638" t="str">
            <v>PCS</v>
          </cell>
        </row>
        <row r="9639">
          <cell r="C9639" t="str">
            <v>DZ01V0073R0-03</v>
          </cell>
          <cell r="D9639" t="str">
            <v>SMD IC</v>
          </cell>
          <cell r="E9639" t="str">
            <v>MICR 24LC02BT-1/SN SOP-8</v>
          </cell>
          <cell r="F9639" t="str">
            <v>PCS</v>
          </cell>
        </row>
        <row r="9640">
          <cell r="C9640" t="str">
            <v>DZ01V0073R0-01</v>
          </cell>
          <cell r="D9640" t="str">
            <v>SMD IC</v>
          </cell>
          <cell r="E9640" t="str">
            <v>MICR 24LC02BT-1/SN SOP-8</v>
          </cell>
          <cell r="F9640" t="str">
            <v>PCS</v>
          </cell>
        </row>
        <row r="9641">
          <cell r="C9641" t="str">
            <v>DZ01V0215R0-01</v>
          </cell>
          <cell r="D9641" t="str">
            <v>SMD IC</v>
          </cell>
          <cell r="E9641" t="str">
            <v>SST25VF040B soic8_5280</v>
          </cell>
          <cell r="F9641" t="str">
            <v>PCS</v>
          </cell>
        </row>
        <row r="9642">
          <cell r="C9642" t="str">
            <v>DZ01V0073R0-02</v>
          </cell>
          <cell r="D9642" t="str">
            <v>SMD IC</v>
          </cell>
          <cell r="E9642" t="str">
            <v>MICR 24LC02BT-1/SN SOP-8</v>
          </cell>
          <cell r="F9642" t="str">
            <v>PCS</v>
          </cell>
        </row>
        <row r="9643">
          <cell r="C9643" t="str">
            <v>DZ01V0075R0-02</v>
          </cell>
          <cell r="D9643" t="str">
            <v>SMD IC</v>
          </cell>
          <cell r="E9643" t="str">
            <v>MICROCHIP 25LC1024-I-SM SOIJ-8</v>
          </cell>
          <cell r="F9643" t="str">
            <v>PCS</v>
          </cell>
        </row>
        <row r="9644">
          <cell r="C9644" t="str">
            <v>DZ18V0005R0</v>
          </cell>
          <cell r="D9644" t="str">
            <v>内接电源</v>
          </cell>
          <cell r="E9644" t="str">
            <v>PD-2505  双±5V 2.5A</v>
          </cell>
          <cell r="F9644" t="str">
            <v>PCS</v>
          </cell>
        </row>
        <row r="9645">
          <cell r="C9645" t="str">
            <v>DZ18V0009R0</v>
          </cell>
          <cell r="D9645" t="str">
            <v>内接电源</v>
          </cell>
          <cell r="E9645" t="str">
            <v>PD-2512 双±12V 1.0A</v>
          </cell>
          <cell r="F9645" t="str">
            <v>PCS</v>
          </cell>
        </row>
        <row r="9646">
          <cell r="C9646" t="str">
            <v>BZ04V0002R0</v>
          </cell>
          <cell r="D9646" t="str">
            <v>遥控器</v>
          </cell>
          <cell r="E9646" t="str">
            <v>2号遥控器 适用新款SC121</v>
          </cell>
          <cell r="F9646" t="str">
            <v>PCS</v>
          </cell>
        </row>
        <row r="9647">
          <cell r="C9647" t="str">
            <v>BZ04V0005R0</v>
          </cell>
          <cell r="D9647" t="str">
            <v>遥控器</v>
          </cell>
          <cell r="E9647" t="str">
            <v>5号遥控器 SC91DTVEU专用</v>
          </cell>
          <cell r="F9647" t="str">
            <v>PCS</v>
          </cell>
        </row>
        <row r="9648">
          <cell r="C9648" t="str">
            <v>XC06V0003R0</v>
          </cell>
          <cell r="D9648" t="str">
            <v>串口线</v>
          </cell>
          <cell r="E9648" t="str">
            <v>RS232-公-公  L=1.35M T和R交叉</v>
          </cell>
          <cell r="F9648" t="str">
            <v>PCS</v>
          </cell>
        </row>
        <row r="9649">
          <cell r="C9649" t="str">
            <v>FL06V0007R0</v>
          </cell>
          <cell r="D9649" t="str">
            <v>防静电胶袋</v>
          </cell>
          <cell r="E9649" t="str">
            <v>L450mm*W400mm</v>
          </cell>
          <cell r="F9649" t="str">
            <v>PCS</v>
          </cell>
        </row>
        <row r="9650">
          <cell r="C9650" t="str">
            <v>FL06V0008R0</v>
          </cell>
          <cell r="D9650" t="str">
            <v>防静电胶袋</v>
          </cell>
          <cell r="E9650" t="str">
            <v>L450mm*W200mm</v>
          </cell>
          <cell r="F9650" t="str">
            <v>PCS</v>
          </cell>
        </row>
        <row r="9651">
          <cell r="C9651" t="str">
            <v>FL06V0008R1</v>
          </cell>
          <cell r="D9651" t="str">
            <v>防静电胶袋</v>
          </cell>
          <cell r="E9651" t="str">
            <v>L450mm*W220mm</v>
          </cell>
          <cell r="F9651" t="str">
            <v>PCS</v>
          </cell>
        </row>
        <row r="9652">
          <cell r="C9652" t="str">
            <v>FL06V0009R0</v>
          </cell>
          <cell r="D9652" t="str">
            <v>防静电胶袋</v>
          </cell>
          <cell r="E9652" t="str">
            <v>L220mm*W150mm</v>
          </cell>
          <cell r="F9652" t="str">
            <v>PCS</v>
          </cell>
        </row>
        <row r="9653">
          <cell r="C9653" t="str">
            <v>FL06V0010R0</v>
          </cell>
          <cell r="D9653" t="str">
            <v>防静电胶袋</v>
          </cell>
          <cell r="E9653" t="str">
            <v>L450mm*W130mm</v>
          </cell>
          <cell r="F9653" t="str">
            <v>PCS</v>
          </cell>
        </row>
        <row r="9654">
          <cell r="C9654" t="str">
            <v>BZ05V0253R0</v>
          </cell>
          <cell r="D9654" t="str">
            <v>WP8英文说明书</v>
          </cell>
          <cell r="E9654" t="str">
            <v>PTN User Manual WP82013V1.2(silvery).pdf</v>
          </cell>
          <cell r="F9654" t="str">
            <v>PCS</v>
          </cell>
        </row>
        <row r="9655">
          <cell r="C9655" t="str">
            <v>FL01V0009R0</v>
          </cell>
          <cell r="D9655" t="str">
            <v>按键菲林胶片</v>
          </cell>
          <cell r="E9655" t="str">
            <v>WP6专用按键胶片 40/1PC</v>
          </cell>
          <cell r="F9655" t="str">
            <v>PCS</v>
          </cell>
        </row>
        <row r="9656">
          <cell r="C9656" t="str">
            <v>XC01V0001R0</v>
          </cell>
          <cell r="D9656" t="str">
            <v>ACC-PCUK</v>
          </cell>
          <cell r="E9656" t="str">
            <v>13A组装BS头+品字尾 L=1.8M H05VV-F 3*0.75mm2 BK</v>
          </cell>
          <cell r="F9656" t="str">
            <v>PCS</v>
          </cell>
        </row>
        <row r="9657">
          <cell r="C9657" t="str">
            <v>DZ08V0023R1</v>
          </cell>
          <cell r="D9657" t="str">
            <v>电压抑制二极管</v>
          </cell>
          <cell r="E9657" t="str">
            <v>CDDFN10-0524P</v>
          </cell>
          <cell r="F9657" t="str">
            <v>PCS</v>
          </cell>
        </row>
        <row r="9658">
          <cell r="C9658" t="str">
            <v>BZ00V0008R0</v>
          </cell>
          <cell r="D9658" t="str">
            <v>扣式塞头</v>
          </cell>
          <cell r="E9658" t="str">
            <v>HP-13（大帽）</v>
          </cell>
          <cell r="F9658" t="str">
            <v>PCS</v>
          </cell>
        </row>
        <row r="9659">
          <cell r="C9659" t="str">
            <v>BZ12V0009R0</v>
          </cell>
          <cell r="D9659" t="str">
            <v>电源适配器</v>
          </cell>
          <cell r="E9659" t="str">
            <v>24V 3A 桌面式适配器</v>
          </cell>
          <cell r="F9659" t="str">
            <v>PCS</v>
          </cell>
        </row>
        <row r="9660">
          <cell r="C9660" t="str">
            <v>BZ05V0001R0</v>
          </cell>
          <cell r="D9660" t="str">
            <v>电子说明书</v>
          </cell>
          <cell r="E9660" t="str">
            <v>PTN CD光碟</v>
          </cell>
          <cell r="F9660" t="str">
            <v>PCS</v>
          </cell>
        </row>
        <row r="9661">
          <cell r="C9661" t="str">
            <v>XC10V0002R0</v>
          </cell>
          <cell r="D9661" t="str">
            <v>光纤音频线</v>
          </cell>
          <cell r="E9661" t="str">
            <v>L=2M</v>
          </cell>
          <cell r="F9661" t="str">
            <v>PCS</v>
          </cell>
        </row>
        <row r="9662">
          <cell r="C9662" t="str">
            <v>SJ04V0008R0</v>
          </cell>
          <cell r="D9662" t="str">
            <v>电源插座</v>
          </cell>
          <cell r="E9662" t="str">
            <v>国标电源座(不带保险管)</v>
          </cell>
          <cell r="F9662" t="str">
            <v>PCS</v>
          </cell>
        </row>
        <row r="9663">
          <cell r="C9663" t="str">
            <v>P04V0034R0</v>
          </cell>
          <cell r="D9663" t="str">
            <v>TPHD402PR（条码纸）</v>
          </cell>
          <cell r="E9663" t="str">
            <v>HDBT70PRB0 2014-01-23</v>
          </cell>
          <cell r="F9663" t="str">
            <v>PCS</v>
          </cell>
        </row>
        <row r="9664">
          <cell r="C9664" t="str">
            <v>P04V0035R0</v>
          </cell>
          <cell r="D9664" t="str">
            <v>TPHD402PT（条码纸）</v>
          </cell>
          <cell r="E9664" t="str">
            <v>HDBT70PTB0 2014-01-23</v>
          </cell>
          <cell r="F9664" t="str">
            <v>PCS</v>
          </cell>
        </row>
        <row r="9665">
          <cell r="C9665" t="str">
            <v>T-P04V0034R0</v>
          </cell>
          <cell r="D9665" t="str">
            <v>TPHD402PR（条码纸）</v>
          </cell>
          <cell r="E9665" t="str">
            <v>HDBT70PRB0 2014-01-23</v>
          </cell>
          <cell r="F9665" t="str">
            <v>PCS</v>
          </cell>
        </row>
        <row r="9666">
          <cell r="C9666" t="str">
            <v>T-P04V0035R0</v>
          </cell>
          <cell r="D9666" t="str">
            <v>TPHD402PT（条码纸）</v>
          </cell>
          <cell r="E9666" t="str">
            <v>HDBT70PTB0 2014-01-23</v>
          </cell>
          <cell r="F9666" t="str">
            <v>PCS</v>
          </cell>
        </row>
        <row r="9667">
          <cell r="C9667" t="str">
            <v>DZ10V0024R0</v>
          </cell>
          <cell r="D9667" t="str">
            <v>DIP无源晶振</v>
          </cell>
          <cell r="E9667" t="str">
            <v>32.768K cry_1_8 CL=12.5PF</v>
          </cell>
          <cell r="F9667" t="str">
            <v>PCS</v>
          </cell>
        </row>
        <row r="9668">
          <cell r="C9668" t="str">
            <v>DZ01V0157R0</v>
          </cell>
          <cell r="D9668" t="str">
            <v>SMD IC</v>
          </cell>
          <cell r="E9668" t="str">
            <v>CM102S+MOGS1.01-A-GS 1046UGG1AJC SOP18</v>
          </cell>
          <cell r="F9668" t="str">
            <v>PCS</v>
          </cell>
        </row>
        <row r="9669">
          <cell r="C9669" t="str">
            <v>FL11V0001R0</v>
          </cell>
          <cell r="D9669" t="str">
            <v>双面胶</v>
          </cell>
          <cell r="E9669" t="str">
            <v>W=24mm</v>
          </cell>
          <cell r="F9669" t="str">
            <v>卷</v>
          </cell>
        </row>
        <row r="9670">
          <cell r="C9670" t="str">
            <v>FL00V0039R0</v>
          </cell>
          <cell r="D9670" t="str">
            <v>磨砂纸</v>
          </cell>
          <cell r="F9670" t="str">
            <v>张</v>
          </cell>
        </row>
        <row r="9671">
          <cell r="C9671" t="str">
            <v>FL00V0030R0</v>
          </cell>
          <cell r="D9671" t="str">
            <v>漆油笔(银色)</v>
          </cell>
          <cell r="E9671" t="str">
            <v>银色</v>
          </cell>
          <cell r="F9671" t="str">
            <v>支</v>
          </cell>
        </row>
        <row r="9672">
          <cell r="C9672" t="str">
            <v>BZ05V0199R0</v>
          </cell>
          <cell r="D9672" t="str">
            <v>WP8说明书</v>
          </cell>
          <cell r="E9672" t="str">
            <v>中性 WP8控制系统说明书-2013V1.0</v>
          </cell>
          <cell r="F9672" t="str">
            <v>PCS</v>
          </cell>
        </row>
        <row r="9673">
          <cell r="C9673" t="str">
            <v>BZ05V0146R0</v>
          </cell>
          <cell r="D9673" t="str">
            <v>中性说明书</v>
          </cell>
          <cell r="E9673" t="str">
            <v>PTN-CSH2_2012V1.0</v>
          </cell>
          <cell r="F9673" t="str">
            <v>PCS</v>
          </cell>
        </row>
        <row r="9674">
          <cell r="C9674" t="str">
            <v>BZ05V0156R0</v>
          </cell>
          <cell r="D9674" t="str">
            <v>MCV系列说明书</v>
          </cell>
          <cell r="E9674" t="str">
            <v>中性-CV系列说明书2012V1.1</v>
          </cell>
          <cell r="F9674" t="str">
            <v>PCS</v>
          </cell>
        </row>
        <row r="9675">
          <cell r="C9675" t="str">
            <v>BZ05V0160R0</v>
          </cell>
          <cell r="D9675" t="str">
            <v>MDV1616A说明书</v>
          </cell>
          <cell r="E9675" t="str">
            <v>中性-DVI1616A_2013V1.4</v>
          </cell>
          <cell r="F9675" t="str">
            <v>PCS</v>
          </cell>
        </row>
        <row r="9676">
          <cell r="C9676" t="str">
            <v>BZ05V0158R0</v>
          </cell>
          <cell r="D9676" t="str">
            <v>MDV88A说明书</v>
          </cell>
          <cell r="E9676" t="str">
            <v>中性-DVI88A_2013V1.4</v>
          </cell>
          <cell r="F9676" t="str">
            <v>PCS</v>
          </cell>
        </row>
        <row r="9677">
          <cell r="C9677" t="str">
            <v>BZ05V0179R0</v>
          </cell>
          <cell r="D9677" t="str">
            <v>MHD3232说明书</v>
          </cell>
          <cell r="E9677" t="str">
            <v>中性-HDMI3232_2013V1.3</v>
          </cell>
          <cell r="F9677" t="str">
            <v>PCS</v>
          </cell>
        </row>
        <row r="9678">
          <cell r="C9678" t="str">
            <v>BZ05V0166R0</v>
          </cell>
          <cell r="D9678" t="str">
            <v>MHD44说明书</v>
          </cell>
          <cell r="E9678" t="str">
            <v>中性-HDMI44_2013V1.3</v>
          </cell>
          <cell r="F9678" t="str">
            <v>PCS</v>
          </cell>
        </row>
        <row r="9679">
          <cell r="C9679" t="str">
            <v>BZ05V0175R0</v>
          </cell>
          <cell r="D9679" t="str">
            <v>MHD88说明书</v>
          </cell>
          <cell r="E9679" t="str">
            <v>中性-HDMI88_2013V1.3</v>
          </cell>
          <cell r="F9679" t="str">
            <v>PCS</v>
          </cell>
        </row>
        <row r="9680">
          <cell r="C9680" t="str">
            <v>BZ05V0164R0</v>
          </cell>
          <cell r="D9680" t="str">
            <v>MDV3232A说明书</v>
          </cell>
          <cell r="E9680" t="str">
            <v>中性-MDV3232A_2013V1.4</v>
          </cell>
          <cell r="F9680" t="str">
            <v>PCS</v>
          </cell>
        </row>
        <row r="9681">
          <cell r="C9681" t="str">
            <v>BZ05V0162R0</v>
          </cell>
          <cell r="D9681" t="str">
            <v>MDV3232说明书</v>
          </cell>
          <cell r="E9681" t="str">
            <v>中性-MDV3232_2013V1.4</v>
          </cell>
          <cell r="F9681" t="str">
            <v>PCS</v>
          </cell>
        </row>
        <row r="9682">
          <cell r="C9682" t="str">
            <v>BZ05V0177R0</v>
          </cell>
          <cell r="D9682" t="str">
            <v>MHD1616说明书</v>
          </cell>
          <cell r="E9682" t="str">
            <v>中性-MHD1616_2013V1.3</v>
          </cell>
          <cell r="F9682" t="str">
            <v>PCS</v>
          </cell>
        </row>
        <row r="9683">
          <cell r="C9683" t="str">
            <v>BZ05V0181R0</v>
          </cell>
          <cell r="D9683" t="str">
            <v>MV4说明书</v>
          </cell>
          <cell r="E9683" t="str">
            <v>中性-MV4_2013V1.4</v>
          </cell>
          <cell r="F9683" t="str">
            <v>PCS</v>
          </cell>
        </row>
        <row r="9684">
          <cell r="C9684" t="str">
            <v>BZ05V0195R0</v>
          </cell>
          <cell r="D9684" t="str">
            <v>MRG系列说明书</v>
          </cell>
          <cell r="E9684" t="str">
            <v>中性-RGBHV系统矩阵切换器-2013V1.1</v>
          </cell>
          <cell r="F9684" t="str">
            <v>PCS</v>
          </cell>
        </row>
        <row r="9685">
          <cell r="C9685" t="str">
            <v>BZ05V0198R0</v>
          </cell>
          <cell r="D9685" t="str">
            <v>SC121D说明书</v>
          </cell>
          <cell r="E9685" t="str">
            <v>中性-SC121D_2013V1.1</v>
          </cell>
          <cell r="F9685" t="str">
            <v>PCS</v>
          </cell>
        </row>
        <row r="9686">
          <cell r="C9686" t="str">
            <v>BZ05V0171R0</v>
          </cell>
          <cell r="D9686" t="str">
            <v>SC61D说明书</v>
          </cell>
          <cell r="E9686" t="str">
            <v>中性-SC61D_2013V1.2</v>
          </cell>
          <cell r="F9686" t="str">
            <v>PCS</v>
          </cell>
        </row>
        <row r="9687">
          <cell r="C9687" t="str">
            <v>BZ05V0185R0</v>
          </cell>
          <cell r="D9687" t="str">
            <v>SHD系列说明书</v>
          </cell>
          <cell r="E9687" t="str">
            <v>中性-SHD_2013V1.0</v>
          </cell>
          <cell r="F9687" t="str">
            <v>PCS</v>
          </cell>
        </row>
        <row r="9688">
          <cell r="C9688" t="str">
            <v>BZ05V0186R0</v>
          </cell>
          <cell r="D9688" t="str">
            <v>SVG4系列说明书</v>
          </cell>
          <cell r="E9688" t="str">
            <v>中性-SVG4_2013V1.0</v>
          </cell>
          <cell r="F9688" t="str">
            <v>PCS</v>
          </cell>
        </row>
        <row r="9689">
          <cell r="C9689" t="str">
            <v>BZ05V0187R0</v>
          </cell>
          <cell r="D9689" t="str">
            <v>TP200系列说明书</v>
          </cell>
          <cell r="E9689" t="str">
            <v>中性-TP200ProVGA双绞线延长器-2012v1.0</v>
          </cell>
          <cell r="F9689" t="str">
            <v>PCS</v>
          </cell>
        </row>
        <row r="9690">
          <cell r="C9690" t="str">
            <v>BZ05V0183R0</v>
          </cell>
          <cell r="D9690" t="str">
            <v>MVG系列说明书</v>
          </cell>
          <cell r="E9690" t="str">
            <v>中性-VGA 系列说明书-2013V1.1</v>
          </cell>
          <cell r="F9690" t="str">
            <v>PCS</v>
          </cell>
        </row>
        <row r="9691">
          <cell r="C9691" t="str">
            <v>BZ05V0192R0</v>
          </cell>
          <cell r="D9691" t="str">
            <v>WHD4说明书</v>
          </cell>
          <cell r="E9691" t="str">
            <v>中性-WHD4_2012V1.0</v>
          </cell>
          <cell r="F9691" t="str">
            <v>PCS</v>
          </cell>
        </row>
        <row r="9692">
          <cell r="C9692" t="str">
            <v>BZ05V0194R0</v>
          </cell>
          <cell r="D9692" t="str">
            <v>WVG2AL USB说明书</v>
          </cell>
          <cell r="E9692" t="str">
            <v>中性-WVG2AL USB_2013V1.1</v>
          </cell>
          <cell r="F9692" t="str">
            <v>PCS</v>
          </cell>
        </row>
        <row r="9693">
          <cell r="C9693" t="str">
            <v>BZ05V0201R0</v>
          </cell>
          <cell r="D9693" t="str">
            <v>WVG4A说明书</v>
          </cell>
          <cell r="E9693" t="str">
            <v>中性-WVG4A_2013V1.1</v>
          </cell>
          <cell r="F9693" t="str">
            <v>PCS</v>
          </cell>
        </row>
        <row r="9694">
          <cell r="C9694" t="str">
            <v>BZ05V0151R0</v>
          </cell>
          <cell r="D9694" t="str">
            <v>MMX系列说明书</v>
          </cell>
          <cell r="E9694" t="str">
            <v>中性-矩阵切换器_2013V1.1</v>
          </cell>
          <cell r="F9694" t="str">
            <v>PCS</v>
          </cell>
        </row>
        <row r="9695">
          <cell r="C9695" t="str">
            <v>BZ05V0153R0</v>
          </cell>
          <cell r="D9695" t="str">
            <v>CHA2说明书</v>
          </cell>
          <cell r="E9695" t="str">
            <v>中性-CHA2_2013V1.1</v>
          </cell>
          <cell r="F9695" t="str">
            <v>PCS</v>
          </cell>
        </row>
        <row r="9696">
          <cell r="C9696" t="str">
            <v>BZ05V0193R0</v>
          </cell>
          <cell r="D9696" t="str">
            <v>WVG2AL说明书</v>
          </cell>
          <cell r="E9696" t="str">
            <v>中性PTN-WVG2AL_2013V1.1</v>
          </cell>
          <cell r="F9696" t="str">
            <v>PCS</v>
          </cell>
        </row>
        <row r="9697">
          <cell r="C9697" t="str">
            <v>BZ05V0147R0</v>
          </cell>
          <cell r="D9697" t="str">
            <v>FODV301说明书</v>
          </cell>
          <cell r="E9697" t="str">
            <v>中性-FODV301_V1.1</v>
          </cell>
          <cell r="F9697" t="str">
            <v>PCS</v>
          </cell>
        </row>
        <row r="9698">
          <cell r="C9698" t="str">
            <v>XC07V0031R0</v>
          </cell>
          <cell r="D9698" t="str">
            <v>屏蔽电缆线</v>
          </cell>
          <cell r="E9698" t="str">
            <v>SYV RG-174多(64+AL) 75Ω 200m</v>
          </cell>
          <cell r="F9698" t="str">
            <v>PCS</v>
          </cell>
        </row>
        <row r="9699">
          <cell r="C9699" t="str">
            <v>BZ06V0008R0</v>
          </cell>
          <cell r="D9699" t="str">
            <v>平口胶袋</v>
          </cell>
          <cell r="E9699" t="str">
            <v>35cm*30cm*4cc</v>
          </cell>
          <cell r="F9699" t="str">
            <v>PCS</v>
          </cell>
        </row>
        <row r="9700">
          <cell r="C9700" t="str">
            <v>XC00V0003R0</v>
          </cell>
          <cell r="D9700" t="str">
            <v>单支电源线</v>
          </cell>
          <cell r="E9700" t="str">
            <v>棕色线 18AWG 1672  34线芯</v>
          </cell>
          <cell r="F9700" t="str">
            <v>PCS</v>
          </cell>
        </row>
        <row r="9701">
          <cell r="C9701" t="str">
            <v>XC00V0004R0</v>
          </cell>
          <cell r="D9701" t="str">
            <v>单支电源线</v>
          </cell>
          <cell r="E9701" t="str">
            <v>蓝色线 18AWG 1672  34线芯</v>
          </cell>
          <cell r="F9701" t="str">
            <v>PCS</v>
          </cell>
        </row>
        <row r="9702">
          <cell r="C9702" t="str">
            <v>XC00V0005R0</v>
          </cell>
          <cell r="D9702" t="str">
            <v>单支电源线</v>
          </cell>
          <cell r="E9702" t="str">
            <v>黄绿色线 18AWG 1610  34线芯</v>
          </cell>
          <cell r="F9702" t="str">
            <v>PCS</v>
          </cell>
        </row>
        <row r="9703">
          <cell r="C9703" t="str">
            <v>BZ07V0005R0</v>
          </cell>
          <cell r="D9703" t="str">
            <v>自封口胶袋</v>
          </cell>
          <cell r="E9703" t="str">
            <v>10cm*8cm*10cc</v>
          </cell>
          <cell r="F9703" t="str">
            <v>PCS</v>
          </cell>
        </row>
        <row r="9704">
          <cell r="C9704" t="str">
            <v>XC09V0005R0</v>
          </cell>
          <cell r="D9704" t="str">
            <v>测试线</v>
          </cell>
          <cell r="E9704" t="str">
            <v>BNC-BNC线 L=1.5M</v>
          </cell>
          <cell r="F9704" t="str">
            <v>PCS</v>
          </cell>
        </row>
        <row r="9705">
          <cell r="C9705" t="str">
            <v>BZ06V0003R0</v>
          </cell>
          <cell r="D9705" t="str">
            <v>平口胶袋</v>
          </cell>
          <cell r="E9705" t="str">
            <v>80cm*90cm*10cc</v>
          </cell>
          <cell r="F9705" t="str">
            <v>PCS</v>
          </cell>
        </row>
        <row r="9706">
          <cell r="C9706" t="str">
            <v>BZ02V0043R0</v>
          </cell>
          <cell r="D9706" t="str">
            <v>550咪管纸箱</v>
          </cell>
          <cell r="E9706" t="str">
            <v>内尺寸：585（L）X30（W）X30(H）</v>
          </cell>
          <cell r="F9706" t="str">
            <v>PCS</v>
          </cell>
        </row>
        <row r="9707">
          <cell r="C9707" t="str">
            <v>BZ02V0044R0</v>
          </cell>
          <cell r="D9707" t="str">
            <v>700咪管纸箱</v>
          </cell>
          <cell r="E9707" t="str">
            <v>内尺寸：735（L）X30（W）X30(H）</v>
          </cell>
          <cell r="F9707" t="str">
            <v>PCS</v>
          </cell>
        </row>
        <row r="9708">
          <cell r="C9708" t="str">
            <v>BZ03V0054R0</v>
          </cell>
          <cell r="D9708" t="str">
            <v>咪管通用泡棉</v>
          </cell>
          <cell r="E9708" t="str">
            <v>L30*W30*H15mm 白色珍珠棉</v>
          </cell>
          <cell r="F9708" t="str">
            <v>PCS</v>
          </cell>
        </row>
        <row r="9709">
          <cell r="C9709" t="str">
            <v>C-T166219A01</v>
          </cell>
          <cell r="D9709" t="str">
            <v>TPHD-BYER</v>
          </cell>
          <cell r="E9709" t="str">
            <v>HD100R</v>
          </cell>
          <cell r="F9709" t="str">
            <v>PCS</v>
          </cell>
        </row>
        <row r="9710">
          <cell r="C9710" t="str">
            <v>C-T166119A01</v>
          </cell>
          <cell r="D9710" t="str">
            <v>TPHD-BYET</v>
          </cell>
          <cell r="E9710" t="str">
            <v>HD100T</v>
          </cell>
          <cell r="F9710" t="str">
            <v>PCS</v>
          </cell>
        </row>
        <row r="9711">
          <cell r="C9711" t="str">
            <v>P04V0063R0</v>
          </cell>
          <cell r="D9711" t="str">
            <v>IPM22接收板（条码纸）</v>
          </cell>
          <cell r="E9711" t="str">
            <v>IP022DA1  2015-02-04</v>
          </cell>
          <cell r="F9711" t="str">
            <v>PCS</v>
          </cell>
        </row>
        <row r="9712">
          <cell r="C9712" t="str">
            <v>P04V0062R0</v>
          </cell>
          <cell r="D9712" t="str">
            <v>IPM21发射板（条码纸）</v>
          </cell>
          <cell r="E9712" t="str">
            <v>IP021EA1  2015-02-04</v>
          </cell>
          <cell r="F9712" t="str">
            <v>PCS</v>
          </cell>
        </row>
        <row r="9713">
          <cell r="C9713" t="str">
            <v>N-T206102U24</v>
          </cell>
          <cell r="D9713" t="str">
            <v>BT30PT-WP</v>
          </cell>
          <cell r="F9713" t="str">
            <v>张</v>
          </cell>
        </row>
        <row r="9714">
          <cell r="C9714" t="str">
            <v>整张单</v>
          </cell>
          <cell r="D9714" t="str">
            <v>**</v>
          </cell>
          <cell r="F9714" t="str">
            <v>张</v>
          </cell>
        </row>
        <row r="9715">
          <cell r="C9715" t="str">
            <v>P01V0184R0</v>
          </cell>
          <cell r="D9715" t="str">
            <v>UMX144控制板(条码纸)</v>
          </cell>
          <cell r="E9715" t="str">
            <v>MVC12PCAB1  2015-08-19</v>
          </cell>
          <cell r="F9715" t="str">
            <v>PCS</v>
          </cell>
        </row>
        <row r="9716">
          <cell r="C9716" t="str">
            <v>P16V0013R0</v>
          </cell>
          <cell r="D9716" t="str">
            <v>TPHD-BYH-R(条码纸)</v>
          </cell>
          <cell r="E9716" t="str">
            <v>UHBT70-ARCRA2  2015-09-01</v>
          </cell>
          <cell r="F9716" t="str">
            <v>PCS</v>
          </cell>
        </row>
        <row r="9717">
          <cell r="C9717" t="str">
            <v>P16V0014R1</v>
          </cell>
          <cell r="D9717" t="str">
            <v>TPHD-BYH-T(条码纸)</v>
          </cell>
          <cell r="E9717" t="str">
            <v>UHBT70-ARCTA3  2015-10-12</v>
          </cell>
          <cell r="F9717" t="str">
            <v>PCS</v>
          </cell>
        </row>
        <row r="9718">
          <cell r="C9718" t="str">
            <v>P17V0047R0</v>
          </cell>
          <cell r="D9718" t="str">
            <v>AS-1H1V(条码纸)</v>
          </cell>
          <cell r="E9718" t="str">
            <v>UHBT70PLT-VAA1  2015-09-18</v>
          </cell>
          <cell r="F9718" t="str">
            <v>PCS</v>
          </cell>
        </row>
        <row r="9719">
          <cell r="C9719" t="str">
            <v>P04V0075R0</v>
          </cell>
          <cell r="D9719" t="str">
            <v>K12-TX1发射板（条码纸）</v>
          </cell>
          <cell r="E9719" t="str">
            <v>BT30PT-WPAA2  2015-11-10</v>
          </cell>
          <cell r="F9719" t="str">
            <v>PCS</v>
          </cell>
        </row>
        <row r="9720">
          <cell r="C9720" t="str">
            <v>P09V0100R0</v>
          </cell>
          <cell r="D9720" t="str">
            <v>NDS-SS21主板（条码纸）</v>
          </cell>
          <cell r="E9720" t="str">
            <v>R21T3AA1  2015-12-03</v>
          </cell>
          <cell r="F9720" t="str">
            <v>PCS</v>
          </cell>
        </row>
        <row r="9721">
          <cell r="C9721" t="str">
            <v>P17V0050R2</v>
          </cell>
          <cell r="D9721" t="str">
            <v>TPUH503T(HD400T)(条码纸)</v>
          </cell>
          <cell r="E9721" t="str">
            <v>BT100P2TAA3  2016-01-08 12V红外</v>
          </cell>
          <cell r="F9721" t="str">
            <v>PCS</v>
          </cell>
        </row>
        <row r="9722">
          <cell r="C9722" t="str">
            <v>P16V0014R0</v>
          </cell>
          <cell r="D9722" t="str">
            <v>TPHD-BYH-T(条码纸)</v>
          </cell>
          <cell r="E9722" t="str">
            <v>UHBT70-ARCTA2  2015-09-01</v>
          </cell>
          <cell r="F9722" t="str">
            <v>PCS</v>
          </cell>
        </row>
        <row r="9723">
          <cell r="C9723" t="str">
            <v>P17V0035R0</v>
          </cell>
          <cell r="D9723" t="str">
            <v>TPHD402PLT(N02)(条码纸)</v>
          </cell>
          <cell r="E9723" t="str">
            <v>UHBT70PLTA1  2015-09-16</v>
          </cell>
          <cell r="F9723" t="str">
            <v>PCS</v>
          </cell>
        </row>
        <row r="9724">
          <cell r="C9724" t="str">
            <v>P09V0092R0</v>
          </cell>
          <cell r="D9724" t="str">
            <v>TPHD402PR(HRX 1LP4K)接收板(条码纸)</v>
          </cell>
          <cell r="E9724" t="str">
            <v>HDBT70PRB1  2015-03-03</v>
          </cell>
          <cell r="F9724" t="str">
            <v>PCS</v>
          </cell>
        </row>
        <row r="9725">
          <cell r="C9725" t="str">
            <v>P17V0054R0</v>
          </cell>
          <cell r="D9725" t="str">
            <v>NDS-571HD-TX(条码纸)</v>
          </cell>
          <cell r="E9725" t="str">
            <v>BT70P3TAA1  2016-01-12</v>
          </cell>
          <cell r="F9725" t="str">
            <v>PCS</v>
          </cell>
        </row>
        <row r="9726">
          <cell r="C9726" t="str">
            <v>P17V0054R0</v>
          </cell>
          <cell r="D9726" t="str">
            <v>NDS-571HD-TX(条码纸)</v>
          </cell>
          <cell r="E9726" t="str">
            <v>BT70P3TAA1  2016-01-12</v>
          </cell>
          <cell r="F9726" t="str">
            <v>PCS</v>
          </cell>
        </row>
        <row r="9727">
          <cell r="C9727" t="str">
            <v>P09V0103R0</v>
          </cell>
          <cell r="D9727" t="str">
            <v>DL-AS31-1H1DP1V（条码纸）</v>
          </cell>
          <cell r="E9727" t="str">
            <v>R31-DPVAA2  2015-12-09</v>
          </cell>
          <cell r="F9727" t="str">
            <v>PCS</v>
          </cell>
        </row>
        <row r="9728">
          <cell r="C9728" t="str">
            <v>P09V0104R0</v>
          </cell>
          <cell r="D9728" t="str">
            <v>DL-AS31-2H1DP（条码纸）</v>
          </cell>
          <cell r="E9728" t="str">
            <v>R31-DPAA2  2015-12-09</v>
          </cell>
          <cell r="F9728" t="str">
            <v>PCS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生产部"/>
      <sheetName val="品管部"/>
      <sheetName val="工程部"/>
      <sheetName val="计划部"/>
      <sheetName val="Standard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生产部"/>
      <sheetName val="品管部"/>
      <sheetName val="工程部"/>
      <sheetName val="计划部"/>
      <sheetName val="Standard"/>
    </sheetNames>
    <sheetDataSet>
      <sheetData sheetId="0"/>
      <sheetData sheetId="1"/>
      <sheetData sheetId="2"/>
      <sheetData sheetId="3"/>
      <sheetData sheetId="4"/>
      <sheetData sheetId="5">
        <row r="1">
          <cell r="C1" t="str">
            <v>品号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生产部"/>
      <sheetName val="Standard"/>
    </sheetNames>
    <sheetDataSet>
      <sheetData sheetId="0" refreshError="1"/>
      <sheetData sheetId="1" refreshError="1"/>
      <sheetData sheetId="2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生产部"/>
      <sheetName val="品管部"/>
      <sheetName val="工程部"/>
      <sheetName val="计划部"/>
      <sheetName val="Standard"/>
    </sheetNames>
    <sheetDataSet>
      <sheetData sheetId="0"/>
      <sheetData sheetId="1"/>
      <sheetData sheetId="2"/>
      <sheetData sheetId="3"/>
      <sheetData sheetId="4"/>
      <sheetData sheetId="5">
        <row r="1">
          <cell r="C1" t="str">
            <v>品号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生产部"/>
      <sheetName val="品管部"/>
      <sheetName val="工程部"/>
      <sheetName val="计划部"/>
      <sheetName val="Standard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生产部"/>
      <sheetName val="品管部"/>
      <sheetName val="工程部"/>
      <sheetName val="计划部"/>
      <sheetName val="Standard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67"/>
  <sheetViews>
    <sheetView workbookViewId="0">
      <selection activeCell="C2" sqref="C2"/>
    </sheetView>
  </sheetViews>
  <sheetFormatPr defaultRowHeight="13.5"/>
  <cols>
    <col min="1" max="1" width="12.875" customWidth="1"/>
    <col min="2" max="2" width="13" customWidth="1"/>
    <col min="3" max="3" width="12.375" customWidth="1"/>
    <col min="4" max="4" width="10" style="30" customWidth="1"/>
    <col min="5" max="5" width="9.625" style="30" customWidth="1"/>
    <col min="6" max="6" width="10.5" style="30" customWidth="1"/>
    <col min="7" max="7" width="14.5" style="30" customWidth="1"/>
    <col min="8" max="8" width="13.25" style="30" customWidth="1"/>
  </cols>
  <sheetData>
    <row r="1" spans="1:8" ht="45.75" customHeight="1" thickBot="1">
      <c r="A1" s="31"/>
      <c r="B1" s="32"/>
      <c r="C1" s="41" t="s">
        <v>17565</v>
      </c>
      <c r="D1" s="42"/>
      <c r="E1" s="41" t="s">
        <v>17280</v>
      </c>
      <c r="F1" s="31"/>
      <c r="G1" s="31"/>
    </row>
    <row r="2" spans="1:8" ht="29.25" customHeight="1" thickBot="1">
      <c r="A2" s="49" t="s">
        <v>17199</v>
      </c>
      <c r="B2" s="15" t="s">
        <v>8172</v>
      </c>
      <c r="C2" s="27" t="s">
        <v>8170</v>
      </c>
      <c r="D2" s="27" t="s">
        <v>8189</v>
      </c>
      <c r="E2" s="27" t="s">
        <v>17188</v>
      </c>
      <c r="F2" s="97" t="s">
        <v>17337</v>
      </c>
      <c r="G2" s="98"/>
      <c r="H2" s="71" t="s">
        <v>17338</v>
      </c>
    </row>
    <row r="3" spans="1:8" ht="20.100000000000001" customHeight="1">
      <c r="A3" s="48" t="str">
        <f>IF($B3="","",$C$1)</f>
        <v>2016年Q3季度</v>
      </c>
      <c r="B3" s="11" t="s">
        <v>8178</v>
      </c>
      <c r="C3" s="29">
        <f>IF($A3="","",SUMIF(生产部!$E:$E,汇总!$B3,生产部!$K:$K))</f>
        <v>410</v>
      </c>
      <c r="D3" s="29">
        <f>IF($A3="","",SUMIF($C$15:$C$60,B3,$F$15:$F$60))</f>
        <v>180</v>
      </c>
      <c r="E3" s="29">
        <f>IF($A3="","",IF($D3=0,0,IF($D3&gt;0,$D3/60)))</f>
        <v>3</v>
      </c>
      <c r="F3" s="96">
        <f>IF($B3="","",SUMIFS($G$15:$G$60,$B$15:$B$60,$A3,$C$15:$C$60,$B3))</f>
        <v>105</v>
      </c>
      <c r="G3" s="96"/>
      <c r="H3" s="89">
        <f>SUM(F3:G12)</f>
        <v>19352.666666666672</v>
      </c>
    </row>
    <row r="4" spans="1:8" ht="20.100000000000001" customHeight="1">
      <c r="A4" s="47" t="str">
        <f t="shared" ref="A4:A12" si="0">IF($B4="","",$C$1)</f>
        <v>2016年Q3季度</v>
      </c>
      <c r="B4" s="11" t="s">
        <v>8184</v>
      </c>
      <c r="C4" s="29">
        <f>IF($A4="","",SUMIF(生产部!$E:$E,汇总!$B4,生产部!$K:$K))</f>
        <v>1</v>
      </c>
      <c r="D4" s="29">
        <f t="shared" ref="D4:D11" si="1">IF($A4="","",SUMIF($C$15:$C$60,B4,$F$15:$F$60))</f>
        <v>120</v>
      </c>
      <c r="E4" s="29">
        <f t="shared" ref="E4:E12" si="2">IF($A4="","",IF($D4=0,0,IF($D4&gt;0,$D4/60)))</f>
        <v>2</v>
      </c>
      <c r="F4" s="96">
        <f t="shared" ref="F4:F12" si="3">IF($B4="","",SUMIFS($G$15:$G$60,$B$15:$B$60,$A4,$C$15:$C$60,$B4))</f>
        <v>70</v>
      </c>
      <c r="G4" s="96"/>
      <c r="H4" s="90"/>
    </row>
    <row r="5" spans="1:8" ht="20.100000000000001" customHeight="1">
      <c r="A5" s="47" t="str">
        <f t="shared" si="0"/>
        <v>2016年Q3季度</v>
      </c>
      <c r="B5" s="11" t="s">
        <v>8185</v>
      </c>
      <c r="C5" s="29">
        <f>IF($A5="","",SUMIF(生产部!$E:$E,汇总!$B5,生产部!$K:$K))</f>
        <v>1757</v>
      </c>
      <c r="D5" s="29">
        <f t="shared" si="1"/>
        <v>5553</v>
      </c>
      <c r="E5" s="29">
        <f t="shared" si="2"/>
        <v>92.55</v>
      </c>
      <c r="F5" s="96">
        <f t="shared" si="3"/>
        <v>3239.2500000000005</v>
      </c>
      <c r="G5" s="96"/>
      <c r="H5" s="90"/>
    </row>
    <row r="6" spans="1:8" ht="20.100000000000001" customHeight="1">
      <c r="A6" s="47" t="str">
        <f t="shared" si="0"/>
        <v>2016年Q3季度</v>
      </c>
      <c r="B6" s="11" t="s">
        <v>8186</v>
      </c>
      <c r="C6" s="29">
        <f>IF($A6="","",SUMIF(生产部!$E:$E,汇总!$B6,生产部!$K:$K))</f>
        <v>115</v>
      </c>
      <c r="D6" s="29">
        <f t="shared" si="1"/>
        <v>730</v>
      </c>
      <c r="E6" s="29">
        <f t="shared" si="2"/>
        <v>12.166666666666666</v>
      </c>
      <c r="F6" s="96">
        <f t="shared" si="3"/>
        <v>425.83333333333337</v>
      </c>
      <c r="G6" s="96"/>
      <c r="H6" s="90"/>
    </row>
    <row r="7" spans="1:8" ht="20.100000000000001" customHeight="1">
      <c r="A7" s="47" t="str">
        <f t="shared" si="0"/>
        <v>2016年Q3季度</v>
      </c>
      <c r="B7" s="11" t="s">
        <v>8187</v>
      </c>
      <c r="C7" s="29">
        <f>IF($A7="","",SUMIF(生产部!$E:$E,汇总!$B7,生产部!$K:$K))</f>
        <v>1190</v>
      </c>
      <c r="D7" s="29">
        <f t="shared" si="1"/>
        <v>4728</v>
      </c>
      <c r="E7" s="29">
        <f t="shared" si="2"/>
        <v>78.8</v>
      </c>
      <c r="F7" s="96">
        <f t="shared" si="3"/>
        <v>2758.0000000000014</v>
      </c>
      <c r="G7" s="96"/>
      <c r="H7" s="90"/>
    </row>
    <row r="8" spans="1:8" ht="20.100000000000001" customHeight="1">
      <c r="A8" s="47" t="str">
        <f t="shared" si="0"/>
        <v>2016年Q3季度</v>
      </c>
      <c r="B8" s="11" t="s">
        <v>17190</v>
      </c>
      <c r="C8" s="29">
        <f>IF($A8="","",SUMIF(生产部!$E:$E,汇总!$B8,生产部!$K:$K))</f>
        <v>2270</v>
      </c>
      <c r="D8" s="29">
        <f t="shared" si="1"/>
        <v>19200</v>
      </c>
      <c r="E8" s="29">
        <f t="shared" si="2"/>
        <v>320</v>
      </c>
      <c r="F8" s="96">
        <f t="shared" si="3"/>
        <v>11488.749999999998</v>
      </c>
      <c r="G8" s="96"/>
      <c r="H8" s="90"/>
    </row>
    <row r="9" spans="1:8" ht="20.100000000000001" customHeight="1">
      <c r="A9" s="47" t="str">
        <f t="shared" si="0"/>
        <v>2016年Q3季度</v>
      </c>
      <c r="B9" s="11" t="s">
        <v>17191</v>
      </c>
      <c r="C9" s="29">
        <f>IF($A9="","",SUMIF(生产部!$E:$E,汇总!$B9,生产部!$K:$K))</f>
        <v>0</v>
      </c>
      <c r="D9" s="29">
        <f t="shared" si="1"/>
        <v>0</v>
      </c>
      <c r="E9" s="29">
        <f t="shared" si="2"/>
        <v>0</v>
      </c>
      <c r="F9" s="96">
        <f t="shared" si="3"/>
        <v>0</v>
      </c>
      <c r="G9" s="96"/>
      <c r="H9" s="90"/>
    </row>
    <row r="10" spans="1:8" ht="20.100000000000001" customHeight="1">
      <c r="A10" s="47" t="str">
        <f t="shared" si="0"/>
        <v>2016年Q3季度</v>
      </c>
      <c r="B10" s="11" t="s">
        <v>17192</v>
      </c>
      <c r="C10" s="29">
        <f>IF($A10="","",SUMIF(生产部!$E:$E,汇总!$B10,生产部!$K:$K))</f>
        <v>132</v>
      </c>
      <c r="D10" s="29">
        <f t="shared" si="1"/>
        <v>1715</v>
      </c>
      <c r="E10" s="29">
        <f t="shared" si="2"/>
        <v>28.583333333333332</v>
      </c>
      <c r="F10" s="96">
        <f t="shared" si="3"/>
        <v>1000.416666666667</v>
      </c>
      <c r="G10" s="96"/>
      <c r="H10" s="90"/>
    </row>
    <row r="11" spans="1:8" ht="20.100000000000001" customHeight="1">
      <c r="A11" s="47" t="str">
        <f t="shared" si="0"/>
        <v>2016年Q3季度</v>
      </c>
      <c r="B11" s="11" t="s">
        <v>17193</v>
      </c>
      <c r="C11" s="29">
        <f>IF($A11="","",SUMIF(生产部!$E:$E,汇总!$B11,生产部!$K:$K))</f>
        <v>121</v>
      </c>
      <c r="D11" s="29">
        <f t="shared" si="1"/>
        <v>455</v>
      </c>
      <c r="E11" s="29">
        <f t="shared" si="2"/>
        <v>7.583333333333333</v>
      </c>
      <c r="F11" s="96">
        <f t="shared" si="3"/>
        <v>265.41666666666663</v>
      </c>
      <c r="G11" s="96"/>
      <c r="H11" s="90"/>
    </row>
    <row r="12" spans="1:8" ht="20.100000000000001" customHeight="1">
      <c r="A12" s="47" t="str">
        <f t="shared" si="0"/>
        <v>2016年Q3季度</v>
      </c>
      <c r="B12" s="69" t="s">
        <v>17321</v>
      </c>
      <c r="C12" s="29">
        <f>IF($A12="","",SUMIF(生产部!$E:$E,汇总!$B12,生产部!$K:$K))</f>
        <v>0</v>
      </c>
      <c r="D12" s="29">
        <f t="shared" ref="D12" si="4">IF($A12="","",SUMIF($C$15:$C$60,B12,$F$15:$F$60))</f>
        <v>0</v>
      </c>
      <c r="E12" s="29">
        <f t="shared" si="2"/>
        <v>0</v>
      </c>
      <c r="F12" s="96">
        <f t="shared" si="3"/>
        <v>0</v>
      </c>
      <c r="G12" s="96"/>
      <c r="H12" s="90"/>
    </row>
    <row r="13" spans="1:8" ht="33.75" customHeight="1" thickBot="1">
      <c r="A13" s="21"/>
      <c r="B13" s="21"/>
      <c r="C13" s="43" t="str">
        <f>$C$1</f>
        <v>2016年Q3季度</v>
      </c>
      <c r="D13" s="44"/>
      <c r="E13" s="45" t="s">
        <v>17195</v>
      </c>
      <c r="F13" s="25"/>
      <c r="G13" s="25"/>
      <c r="H13" s="26"/>
    </row>
    <row r="14" spans="1:8" ht="31.5" customHeight="1" thickBot="1">
      <c r="A14" s="14" t="s">
        <v>8182</v>
      </c>
      <c r="B14" s="18" t="s">
        <v>17200</v>
      </c>
      <c r="C14" s="15" t="s">
        <v>8172</v>
      </c>
      <c r="D14" s="27" t="s">
        <v>8170</v>
      </c>
      <c r="E14" s="27" t="s">
        <v>8167</v>
      </c>
      <c r="F14" s="27" t="s">
        <v>8189</v>
      </c>
      <c r="G14" s="28" t="s">
        <v>8168</v>
      </c>
      <c r="H14"/>
    </row>
    <row r="15" spans="1:8" ht="20.100000000000001" customHeight="1">
      <c r="A15" s="10" t="str">
        <f>IF($C15&lt;&gt;"","生产部","")</f>
        <v>生产部</v>
      </c>
      <c r="B15" s="24" t="str">
        <f>IF($C15="","",生产部!$H$1)</f>
        <v>2016年Q3季度</v>
      </c>
      <c r="C15" s="10" t="str">
        <f t="array" ref="C15">INDEX(生产部!$E$3:$E$1000,MIN(IF(COUNTIF($C$13:$C14,生产部!$E$3:$E$1000),4^8,ROW($1:$998))))&amp;""</f>
        <v>内销部</v>
      </c>
      <c r="D15" s="29">
        <f>IF($A15="","",SUMIF(生产部!$E:$E,汇总!$C15,生产部!$K:$K))</f>
        <v>132</v>
      </c>
      <c r="E15" s="29">
        <f>IF($A15="","",IF($A15="生产部",35))</f>
        <v>35</v>
      </c>
      <c r="F15" s="29">
        <f>IF($A15="","",SUMIF(生产部!$E:$E,汇总!$C15,生产部!$M:$M))</f>
        <v>1715</v>
      </c>
      <c r="G15" s="50">
        <f>IF($C15="","",SUMIF(生产部!$E:$E,汇总!$C15,生产部!$O:$O))</f>
        <v>1000.416666666667</v>
      </c>
      <c r="H15"/>
    </row>
    <row r="16" spans="1:8" ht="20.100000000000001" customHeight="1">
      <c r="A16" s="10" t="str">
        <f t="shared" ref="A16:A24" si="5">IF($C16&lt;&gt;"","生产部","")</f>
        <v>生产部</v>
      </c>
      <c r="B16" s="24" t="str">
        <f>IF($C16="","",生产部!$H$1)</f>
        <v>2016年Q3季度</v>
      </c>
      <c r="C16" s="10" t="str">
        <f t="array" ref="C16">INDEX(生产部!$E$3:$E$1000,MIN(IF(COUNTIF($C$13:$C15,生产部!$E$3:$E$1000),4^8,ROW($1:$998))))&amp;""</f>
        <v>外销部</v>
      </c>
      <c r="D16" s="29">
        <f>IF($A16="","",SUMIF(生产部!$E:$E,汇总!$C16,生产部!$K:$K))</f>
        <v>121</v>
      </c>
      <c r="E16" s="29">
        <f t="shared" ref="E16:E24" si="6">IF($A16="","",IF($A16="生产部",35))</f>
        <v>35</v>
      </c>
      <c r="F16" s="29">
        <f>IF($A16="","",SUMIF(生产部!$E:$E,汇总!$C16,生产部!$M:$M))</f>
        <v>455</v>
      </c>
      <c r="G16" s="50">
        <f>IF($C16="","",SUMIF(生产部!$E:$E,汇总!$C16,生产部!$O:$O))</f>
        <v>265.41666666666663</v>
      </c>
      <c r="H16"/>
    </row>
    <row r="17" spans="1:8" ht="20.100000000000001" customHeight="1">
      <c r="A17" s="10" t="str">
        <f t="shared" si="5"/>
        <v>生产部</v>
      </c>
      <c r="B17" s="24" t="str">
        <f>IF($C17="","",生产部!$H$1)</f>
        <v>2016年Q3季度</v>
      </c>
      <c r="C17" s="10" t="str">
        <f t="array" ref="C17">INDEX(生产部!$E$3:$E$1000,MIN(IF(COUNTIF($C$13:$C16,生产部!$E$3:$E$1000),4^8,ROW($1:$998))))&amp;""</f>
        <v>品管部</v>
      </c>
      <c r="D17" s="29">
        <f>IF($A17="","",SUMIF(生产部!$E:$E,汇总!$C17,生产部!$K:$K))</f>
        <v>1757</v>
      </c>
      <c r="E17" s="29">
        <f t="shared" si="6"/>
        <v>35</v>
      </c>
      <c r="F17" s="29">
        <f>IF($A17="","",SUMIF(生产部!$E:$E,汇总!$C17,生产部!$M:$M))</f>
        <v>5553</v>
      </c>
      <c r="G17" s="50">
        <f>IF($C17="","",SUMIF(生产部!$E:$E,汇总!$C17,生产部!$O:$O))</f>
        <v>3239.2500000000005</v>
      </c>
      <c r="H17"/>
    </row>
    <row r="18" spans="1:8" ht="20.100000000000001" customHeight="1">
      <c r="A18" s="10" t="str">
        <f t="shared" si="5"/>
        <v>生产部</v>
      </c>
      <c r="B18" s="24" t="str">
        <f>IF($C18="","",生产部!$H$1)</f>
        <v>2016年Q3季度</v>
      </c>
      <c r="C18" s="10" t="str">
        <f t="array" ref="C18">INDEX(生产部!$E$3:$E$1000,MIN(IF(COUNTIF($C$13:$C17,生产部!$E$3:$E$1000),4^8,ROW($1:$998))))&amp;""</f>
        <v>计划部</v>
      </c>
      <c r="D18" s="29">
        <f>IF($A18="","",SUMIF(生产部!$E:$E,汇总!$C18,生产部!$K:$K))</f>
        <v>1190</v>
      </c>
      <c r="E18" s="29">
        <f t="shared" si="6"/>
        <v>35</v>
      </c>
      <c r="F18" s="29">
        <f>IF($A18="","",SUMIF(生产部!$E:$E,汇总!$C18,生产部!$M:$M))</f>
        <v>4728</v>
      </c>
      <c r="G18" s="50">
        <f>IF($C18="","",SUMIF(生产部!$E:$E,汇总!$C18,生产部!$O:$O))</f>
        <v>2758.0000000000014</v>
      </c>
      <c r="H18"/>
    </row>
    <row r="19" spans="1:8" ht="20.100000000000001" customHeight="1">
      <c r="A19" s="10" t="str">
        <f t="shared" si="5"/>
        <v>生产部</v>
      </c>
      <c r="B19" s="24" t="str">
        <f>IF($C19="","",生产部!$H$1)</f>
        <v>2016年Q3季度</v>
      </c>
      <c r="C19" s="10" t="str">
        <f t="array" ref="C19">INDEX(生产部!$E$3:$E$1000,MIN(IF(COUNTIF($C$13:$C18,生产部!$E$3:$E$1000),4^8,ROW($1:$998))))&amp;""</f>
        <v>采购部</v>
      </c>
      <c r="D19" s="29">
        <f>IF($A19="","",SUMIF(生产部!$E:$E,汇总!$C19,生产部!$K:$K))</f>
        <v>410</v>
      </c>
      <c r="E19" s="29">
        <f t="shared" si="6"/>
        <v>35</v>
      </c>
      <c r="F19" s="29">
        <f>IF($A19="","",SUMIF(生产部!$E:$E,汇总!$C19,生产部!$M:$M))</f>
        <v>180</v>
      </c>
      <c r="G19" s="50">
        <f>IF($C19="","",SUMIF(生产部!$E:$E,汇总!$C19,生产部!$O:$O))</f>
        <v>105</v>
      </c>
      <c r="H19"/>
    </row>
    <row r="20" spans="1:8" ht="20.100000000000001" customHeight="1">
      <c r="A20" s="10" t="str">
        <f t="shared" si="5"/>
        <v>生产部</v>
      </c>
      <c r="B20" s="24" t="str">
        <f>IF($C20="","",生产部!$H$1)</f>
        <v>2016年Q3季度</v>
      </c>
      <c r="C20" s="10" t="str">
        <f t="array" ref="C20">INDEX(生产部!$E$3:$E$1000,MIN(IF(COUNTIF($C$13:$C19,生产部!$E$3:$E$1000),4^8,ROW($1:$998))))&amp;""</f>
        <v>研发部</v>
      </c>
      <c r="D20" s="29">
        <f>IF($A20="","",SUMIF(生产部!$E:$E,汇总!$C20,生产部!$K:$K))</f>
        <v>2270</v>
      </c>
      <c r="E20" s="29">
        <f t="shared" si="6"/>
        <v>35</v>
      </c>
      <c r="F20" s="29">
        <f>IF($A20="","",SUMIF(生产部!$E:$E,汇总!$C20,生产部!$M:$M))</f>
        <v>19155</v>
      </c>
      <c r="G20" s="50">
        <f>IF($C20="","",SUMIF(生产部!$E:$E,汇总!$C20,生产部!$O:$O))</f>
        <v>11173.749999999998</v>
      </c>
      <c r="H20"/>
    </row>
    <row r="21" spans="1:8" ht="20.100000000000001" customHeight="1">
      <c r="A21" s="10" t="str">
        <f t="shared" si="5"/>
        <v>生产部</v>
      </c>
      <c r="B21" s="24" t="str">
        <f>IF($C21="","",生产部!$H$1)</f>
        <v>2016年Q3季度</v>
      </c>
      <c r="C21" s="10" t="str">
        <f t="array" ref="C21">INDEX(生产部!$E$3:$E$1000,MIN(IF(COUNTIF($C$13:$C20,生产部!$E$3:$E$1000),4^8,ROW($1:$998))))&amp;""</f>
        <v>工程部</v>
      </c>
      <c r="D21" s="29">
        <f>IF($A21="","",SUMIF(生产部!$E:$E,汇总!$C21,生产部!$K:$K))</f>
        <v>115</v>
      </c>
      <c r="E21" s="29">
        <f t="shared" si="6"/>
        <v>35</v>
      </c>
      <c r="F21" s="29">
        <f>IF($A21="","",SUMIF(生产部!$E:$E,汇总!$C21,生产部!$M:$M))</f>
        <v>730</v>
      </c>
      <c r="G21" s="50">
        <f>IF($C21="","",SUMIF(生产部!$E:$E,汇总!$C21,生产部!$O:$O))</f>
        <v>425.83333333333337</v>
      </c>
      <c r="H21"/>
    </row>
    <row r="22" spans="1:8" ht="20.100000000000001" customHeight="1">
      <c r="A22" s="10" t="str">
        <f t="shared" si="5"/>
        <v>生产部</v>
      </c>
      <c r="B22" s="24" t="str">
        <f>IF($C22="","",生产部!$H$1)</f>
        <v>2016年Q3季度</v>
      </c>
      <c r="C22" s="10" t="str">
        <f t="array" ref="C22">INDEX(生产部!$E$3:$E$1000,MIN(IF(COUNTIF($C$13:$C21,生产部!$E$3:$E$1000),4^8,ROW($1:$998))))&amp;""</f>
        <v>生产部</v>
      </c>
      <c r="D22" s="29">
        <f>IF($A22="","",SUMIF(生产部!$E:$E,汇总!$C22,生产部!$K:$K))</f>
        <v>1</v>
      </c>
      <c r="E22" s="29">
        <f t="shared" si="6"/>
        <v>35</v>
      </c>
      <c r="F22" s="29">
        <f>IF($A22="","",SUMIF(生产部!$E:$E,汇总!$C22,生产部!$M:$M))</f>
        <v>120</v>
      </c>
      <c r="G22" s="50">
        <f>IF($C22="","",SUMIF(生产部!$E:$E,汇总!$C22,生产部!$O:$O))</f>
        <v>70</v>
      </c>
      <c r="H22"/>
    </row>
    <row r="23" spans="1:8" ht="20.100000000000001" customHeight="1">
      <c r="A23" s="10" t="str">
        <f t="shared" si="5"/>
        <v/>
      </c>
      <c r="B23" s="24" t="str">
        <f>IF($C23="","",生产部!$H$1)</f>
        <v/>
      </c>
      <c r="C23" s="10" t="str">
        <f t="array" ref="C23">INDEX(生产部!$E$3:$E$1000,MIN(IF(COUNTIF($C$13:$C22,生产部!$E$3:$E$1000),4^8,ROW($1:$998))))&amp;""</f>
        <v/>
      </c>
      <c r="D23" s="29" t="str">
        <f>IF($A23="","",SUMIF(生产部!$E:$E,汇总!$C23,生产部!$K:$K))</f>
        <v/>
      </c>
      <c r="E23" s="29" t="str">
        <f t="shared" si="6"/>
        <v/>
      </c>
      <c r="F23" s="29" t="str">
        <f>IF($A23="","",SUMIF(生产部!$E:$E,汇总!$C23,生产部!$M:$M))</f>
        <v/>
      </c>
      <c r="G23" s="50" t="str">
        <f>IF($C23="","",SUMIF(生产部!$E:$E,汇总!$C23,生产部!$O:$O))</f>
        <v/>
      </c>
      <c r="H23"/>
    </row>
    <row r="24" spans="1:8" ht="20.100000000000001" customHeight="1">
      <c r="A24" s="10" t="str">
        <f t="shared" si="5"/>
        <v/>
      </c>
      <c r="B24" s="24" t="str">
        <f>IF($C24="","",生产部!$H$1)</f>
        <v/>
      </c>
      <c r="C24" s="10" t="str">
        <f t="array" ref="C24">INDEX(生产部!$E$3:$E$1000,MIN(IF(COUNTIF($C$13:$C23,生产部!$E$3:$E$1000),4^8,ROW($1:$998))))&amp;""</f>
        <v/>
      </c>
      <c r="D24" s="29" t="str">
        <f>IF($A24="","",SUMIF(生产部!$E:$E,汇总!$C24,生产部!$K:$K))</f>
        <v/>
      </c>
      <c r="E24" s="29" t="str">
        <f t="shared" si="6"/>
        <v/>
      </c>
      <c r="F24" s="29" t="str">
        <f>IF($A24="","",SUMIF(生产部!$E:$E,汇总!$C24,生产部!$M:$M))</f>
        <v/>
      </c>
      <c r="G24" s="50" t="str">
        <f>IF($C24="","",SUMIF(生产部!$E:$E,汇总!$C24,生产部!$O:$O))</f>
        <v/>
      </c>
      <c r="H24"/>
    </row>
    <row r="25" spans="1:8" ht="33.75" customHeight="1" thickBot="1">
      <c r="A25" s="21"/>
      <c r="B25" s="21"/>
      <c r="C25" s="43" t="str">
        <f>$C$1</f>
        <v>2016年Q3季度</v>
      </c>
      <c r="D25" s="44"/>
      <c r="E25" s="45" t="s">
        <v>17196</v>
      </c>
      <c r="F25" s="25"/>
      <c r="G25" s="26"/>
      <c r="H25"/>
    </row>
    <row r="26" spans="1:8" ht="30.75" customHeight="1" thickBot="1">
      <c r="A26" s="14" t="s">
        <v>8182</v>
      </c>
      <c r="B26" s="18" t="s">
        <v>17199</v>
      </c>
      <c r="C26" s="15" t="s">
        <v>8172</v>
      </c>
      <c r="D26" s="27" t="s">
        <v>8170</v>
      </c>
      <c r="E26" s="27" t="s">
        <v>8167</v>
      </c>
      <c r="F26" s="27" t="s">
        <v>8189</v>
      </c>
      <c r="G26" s="28" t="s">
        <v>8168</v>
      </c>
      <c r="H26"/>
    </row>
    <row r="27" spans="1:8" ht="20.100000000000001" customHeight="1">
      <c r="A27" s="10" t="str">
        <f>IF($C27&lt;&gt;"","工程部","")</f>
        <v/>
      </c>
      <c r="B27" s="24" t="str">
        <f>IF($C27="","",工程部!$G$1)</f>
        <v/>
      </c>
      <c r="C27" s="10" t="str">
        <f t="array" ref="C27">INDEX(工程部!$D$3:$D$200,MIN(IF(COUNTIF($C$26:$C26,工程部!$D$3:$D$200),4^8,ROW($1:$198))))&amp;""</f>
        <v/>
      </c>
      <c r="D27" s="29" t="str">
        <f>IF($A27="","",SUMIF(生产部!$E:$E,汇总!$C27,生产部!$K:$K))</f>
        <v/>
      </c>
      <c r="E27" s="29" t="str">
        <f>IF($A27="","",IF($A27="工程部",45))</f>
        <v/>
      </c>
      <c r="F27" s="29" t="str">
        <f>IF($A27="","",SUMIF(生产部!$E:$E,汇总!$C27,生产部!$M:$M))</f>
        <v/>
      </c>
      <c r="G27" s="50" t="str">
        <f>IF($C27="","",SUMIF(工程部!$D:$D,汇总!$C27,工程部!$N:$N))</f>
        <v/>
      </c>
      <c r="H27"/>
    </row>
    <row r="28" spans="1:8" ht="20.100000000000001" customHeight="1">
      <c r="A28" s="10" t="str">
        <f t="shared" ref="A28:A36" si="7">IF($C28&lt;&gt;"","工程部","")</f>
        <v/>
      </c>
      <c r="B28" s="24" t="str">
        <f>IF($C28="","",工程部!$G$1)</f>
        <v/>
      </c>
      <c r="C28" s="10" t="str">
        <f t="array" ref="C28">INDEX(工程部!$D$3:$D$200,MIN(IF(COUNTIF($C$26:$C27,工程部!$D$3:$D$200),4^8,ROW($1:$198))))&amp;""</f>
        <v/>
      </c>
      <c r="D28" s="29" t="str">
        <f>IF($A28="","",SUMIF(生产部!$E:$E,汇总!$C28,生产部!$K:$K))</f>
        <v/>
      </c>
      <c r="E28" s="29" t="str">
        <f t="shared" ref="E28:E36" si="8">IF($A28="","",IF($A28="工程部",45))</f>
        <v/>
      </c>
      <c r="F28" s="29" t="str">
        <f>IF($A28="","",SUMIF(生产部!$E:$E,汇总!$C28,生产部!$M:$M))</f>
        <v/>
      </c>
      <c r="G28" s="50" t="str">
        <f>IF($C28="","",SUMIF(工程部!$D:$D,汇总!$C28,工程部!$N:$N))</f>
        <v/>
      </c>
      <c r="H28"/>
    </row>
    <row r="29" spans="1:8" ht="20.100000000000001" customHeight="1">
      <c r="A29" s="10" t="str">
        <f t="shared" si="7"/>
        <v/>
      </c>
      <c r="B29" s="24" t="str">
        <f>IF($C29="","",工程部!$G$1)</f>
        <v/>
      </c>
      <c r="C29" s="10" t="str">
        <f t="array" ref="C29">INDEX(工程部!$D$3:$D$200,MIN(IF(COUNTIF($C$26:$C28,工程部!$D$3:$D$200),4^8,ROW($1:$198))))&amp;""</f>
        <v/>
      </c>
      <c r="D29" s="29" t="str">
        <f>IF($A29="","",SUMIF(生产部!$E:$E,汇总!$C29,生产部!$K:$K))</f>
        <v/>
      </c>
      <c r="E29" s="29" t="str">
        <f t="shared" si="8"/>
        <v/>
      </c>
      <c r="F29" s="29" t="str">
        <f>IF($A29="","",SUMIF(生产部!$E:$E,汇总!$C29,生产部!$M:$M))</f>
        <v/>
      </c>
      <c r="G29" s="50" t="str">
        <f>IF($C29="","",SUMIF(工程部!$D:$D,汇总!$C29,工程部!$N:$N))</f>
        <v/>
      </c>
      <c r="H29"/>
    </row>
    <row r="30" spans="1:8" ht="20.100000000000001" customHeight="1">
      <c r="A30" s="10" t="str">
        <f t="shared" si="7"/>
        <v/>
      </c>
      <c r="B30" s="24" t="str">
        <f>IF($C30="","",工程部!$G$1)</f>
        <v/>
      </c>
      <c r="C30" s="10" t="str">
        <f t="array" ref="C30">INDEX(工程部!$D$3:$D$200,MIN(IF(COUNTIF($C$26:$C29,工程部!$D$3:$D$200),4^8,ROW($1:$198))))&amp;""</f>
        <v/>
      </c>
      <c r="D30" s="29" t="str">
        <f>IF($A30="","",SUMIF(生产部!$E:$E,汇总!$C30,生产部!$K:$K))</f>
        <v/>
      </c>
      <c r="E30" s="29" t="str">
        <f t="shared" si="8"/>
        <v/>
      </c>
      <c r="F30" s="29" t="str">
        <f>IF($A30="","",SUMIF(生产部!$E:$E,汇总!$C30,生产部!$M:$M))</f>
        <v/>
      </c>
      <c r="G30" s="50" t="str">
        <f>IF($C30="","",SUMIF(工程部!$D:$D,汇总!$C30,工程部!$N:$N))</f>
        <v/>
      </c>
      <c r="H30"/>
    </row>
    <row r="31" spans="1:8" ht="20.100000000000001" customHeight="1">
      <c r="A31" s="10" t="str">
        <f t="shared" si="7"/>
        <v/>
      </c>
      <c r="B31" s="24" t="str">
        <f>IF($C31="","",工程部!$G$1)</f>
        <v/>
      </c>
      <c r="C31" s="10" t="str">
        <f t="array" ref="C31">INDEX(工程部!$D$3:$D$200,MIN(IF(COUNTIF($C$26:$C30,工程部!$D$3:$D$200),4^8,ROW($1:$198))))&amp;""</f>
        <v/>
      </c>
      <c r="D31" s="29" t="str">
        <f>IF($A31="","",SUMIF(生产部!$E:$E,汇总!$C31,生产部!$K:$K))</f>
        <v/>
      </c>
      <c r="E31" s="29" t="str">
        <f t="shared" si="8"/>
        <v/>
      </c>
      <c r="F31" s="29" t="str">
        <f>IF($A31="","",SUMIF(生产部!$E:$E,汇总!$C31,生产部!$M:$M))</f>
        <v/>
      </c>
      <c r="G31" s="50" t="str">
        <f>IF($C31="","",SUMIF(工程部!$D:$D,汇总!$C31,工程部!$N:$N))</f>
        <v/>
      </c>
      <c r="H31"/>
    </row>
    <row r="32" spans="1:8" ht="20.100000000000001" customHeight="1">
      <c r="A32" s="10" t="str">
        <f t="shared" si="7"/>
        <v/>
      </c>
      <c r="B32" s="24" t="str">
        <f>IF($C32="","",工程部!$G$1)</f>
        <v/>
      </c>
      <c r="C32" s="10" t="str">
        <f t="array" ref="C32">INDEX(工程部!$D$3:$D$200,MIN(IF(COUNTIF($C$26:$C31,工程部!$D$3:$D$200),4^8,ROW($1:$198))))&amp;""</f>
        <v/>
      </c>
      <c r="D32" s="29" t="str">
        <f>IF($A32="","",SUMIF(生产部!$E:$E,汇总!$C32,生产部!$K:$K))</f>
        <v/>
      </c>
      <c r="E32" s="29" t="str">
        <f t="shared" si="8"/>
        <v/>
      </c>
      <c r="F32" s="29" t="str">
        <f>IF($A32="","",SUMIF(生产部!$E:$E,汇总!$C32,生产部!$M:$M))</f>
        <v/>
      </c>
      <c r="G32" s="50" t="str">
        <f>IF($C32="","",SUMIF(工程部!$D:$D,汇总!$C32,工程部!$N:$N))</f>
        <v/>
      </c>
      <c r="H32"/>
    </row>
    <row r="33" spans="1:8" ht="20.100000000000001" customHeight="1">
      <c r="A33" s="10" t="str">
        <f t="shared" si="7"/>
        <v/>
      </c>
      <c r="B33" s="24" t="str">
        <f>IF($C33="","",工程部!$G$1)</f>
        <v/>
      </c>
      <c r="C33" s="10" t="str">
        <f t="array" ref="C33">INDEX(工程部!$D$3:$D$200,MIN(IF(COUNTIF($C$26:$C32,工程部!$D$3:$D$200),4^8,ROW($1:$198))))&amp;""</f>
        <v/>
      </c>
      <c r="D33" s="29" t="str">
        <f>IF($A33="","",SUMIF(生产部!$E:$E,汇总!$C33,生产部!$K:$K))</f>
        <v/>
      </c>
      <c r="E33" s="29" t="str">
        <f t="shared" si="8"/>
        <v/>
      </c>
      <c r="F33" s="29" t="str">
        <f>IF($A33="","",SUMIF(生产部!$E:$E,汇总!$C33,生产部!$M:$M))</f>
        <v/>
      </c>
      <c r="G33" s="50" t="str">
        <f>IF($C33="","",SUMIF(工程部!$D:$D,汇总!$C33,工程部!$N:$N))</f>
        <v/>
      </c>
      <c r="H33"/>
    </row>
    <row r="34" spans="1:8" ht="20.100000000000001" customHeight="1">
      <c r="A34" s="10" t="str">
        <f t="shared" si="7"/>
        <v/>
      </c>
      <c r="B34" s="24" t="str">
        <f>IF($C34="","",工程部!$G$1)</f>
        <v/>
      </c>
      <c r="C34" s="10" t="str">
        <f t="array" ref="C34">INDEX(工程部!$D$3:$D$200,MIN(IF(COUNTIF($C$26:$C33,工程部!$D$3:$D$200),4^8,ROW($1:$198))))&amp;""</f>
        <v/>
      </c>
      <c r="D34" s="29" t="str">
        <f>IF($A34="","",SUMIF(生产部!$E:$E,汇总!$C34,生产部!$K:$K))</f>
        <v/>
      </c>
      <c r="E34" s="29" t="str">
        <f t="shared" si="8"/>
        <v/>
      </c>
      <c r="F34" s="29" t="str">
        <f>IF($A34="","",SUMIF(生产部!$E:$E,汇总!$C34,生产部!$M:$M))</f>
        <v/>
      </c>
      <c r="G34" s="50" t="str">
        <f>IF($C34="","",SUMIF(工程部!$D:$D,汇总!$C34,工程部!$N:$N))</f>
        <v/>
      </c>
      <c r="H34"/>
    </row>
    <row r="35" spans="1:8" ht="20.100000000000001" customHeight="1">
      <c r="A35" s="10" t="str">
        <f t="shared" si="7"/>
        <v/>
      </c>
      <c r="B35" s="24" t="str">
        <f>IF($C35="","",工程部!$G$1)</f>
        <v/>
      </c>
      <c r="C35" s="10" t="str">
        <f t="array" ref="C35">INDEX(工程部!$D$3:$D$200,MIN(IF(COUNTIF($C$26:$C34,工程部!$D$3:$D$200),4^8,ROW($1:$198))))&amp;""</f>
        <v/>
      </c>
      <c r="D35" s="29" t="str">
        <f>IF($A35="","",SUMIF(生产部!$E:$E,汇总!$C35,生产部!$K:$K))</f>
        <v/>
      </c>
      <c r="E35" s="29" t="str">
        <f t="shared" si="8"/>
        <v/>
      </c>
      <c r="F35" s="29" t="str">
        <f>IF($A35="","",SUMIF(生产部!$E:$E,汇总!$C35,生产部!$M:$M))</f>
        <v/>
      </c>
      <c r="G35" s="50" t="str">
        <f>IF($C35="","",SUMIF(工程部!$D:$D,汇总!$C35,工程部!$N:$N))</f>
        <v/>
      </c>
      <c r="H35"/>
    </row>
    <row r="36" spans="1:8" ht="20.100000000000001" customHeight="1">
      <c r="A36" s="10" t="str">
        <f t="shared" si="7"/>
        <v/>
      </c>
      <c r="B36" s="24" t="str">
        <f>IF($C36="","",工程部!$G$1)</f>
        <v/>
      </c>
      <c r="C36" s="10" t="str">
        <f t="array" ref="C36">INDEX(工程部!$D$3:$D$200,MIN(IF(COUNTIF($C$26:$C35,工程部!$D$3:$D$200),4^8,ROW($1:$198))))&amp;""</f>
        <v/>
      </c>
      <c r="D36" s="29" t="str">
        <f>IF($A36="","",SUMIF(生产部!$E:$E,汇总!$C36,生产部!$K:$K))</f>
        <v/>
      </c>
      <c r="E36" s="29" t="str">
        <f t="shared" si="8"/>
        <v/>
      </c>
      <c r="F36" s="29" t="str">
        <f>IF($A36="","",SUMIF(生产部!$E:$E,汇总!$C36,生产部!$M:$M))</f>
        <v/>
      </c>
      <c r="G36" s="50" t="str">
        <f>IF($C36="","",SUMIF(工程部!$D:$D,汇总!$C36,工程部!$N:$N))</f>
        <v/>
      </c>
      <c r="H36"/>
    </row>
    <row r="37" spans="1:8" ht="33.75" customHeight="1" thickBot="1">
      <c r="A37" s="21"/>
      <c r="B37" s="21"/>
      <c r="C37" s="43" t="str">
        <f>$C$1</f>
        <v>2016年Q3季度</v>
      </c>
      <c r="D37" s="44"/>
      <c r="E37" s="45" t="s">
        <v>17197</v>
      </c>
      <c r="F37" s="44"/>
      <c r="G37" s="46"/>
      <c r="H37"/>
    </row>
    <row r="38" spans="1:8" ht="30" customHeight="1" thickBot="1">
      <c r="A38" s="14" t="s">
        <v>8182</v>
      </c>
      <c r="B38" s="18" t="s">
        <v>17201</v>
      </c>
      <c r="C38" s="15" t="s">
        <v>8172</v>
      </c>
      <c r="D38" s="27" t="s">
        <v>8170</v>
      </c>
      <c r="E38" s="27" t="s">
        <v>8167</v>
      </c>
      <c r="F38" s="27" t="s">
        <v>8189</v>
      </c>
      <c r="G38" s="28" t="s">
        <v>8168</v>
      </c>
      <c r="H38"/>
    </row>
    <row r="39" spans="1:8" ht="20.100000000000001" customHeight="1">
      <c r="A39" s="10" t="str">
        <f>IF($C39&lt;&gt;"","品管部","")</f>
        <v/>
      </c>
      <c r="B39" s="24" t="str">
        <f>IF($C39="","",品管部!$G$1)</f>
        <v/>
      </c>
      <c r="C39" s="10" t="str">
        <f t="array" ref="C39">INDEX(品管部!$D$3:$D$200,MIN(IF(COUNTIF($C$38:$C38,品管部!$D$3:$D$200),4^8,ROW($1:$198))))&amp;""</f>
        <v/>
      </c>
      <c r="D39" s="29" t="str">
        <f>IF($A39="","",SUMIF(生产部!$E:$E,汇总!$C39,生产部!$K:$K))</f>
        <v/>
      </c>
      <c r="E39" s="29" t="str">
        <f t="shared" ref="E39:E48" si="9">IF($A39="","",IF($A39="品管部",45))</f>
        <v/>
      </c>
      <c r="F39" s="29" t="str">
        <f>IF($A39="","",SUMIF(生产部!$E:$E,汇总!$C39,生产部!$M:$M))</f>
        <v/>
      </c>
      <c r="G39" s="50" t="str">
        <f>IF($C39="","",SUMIF(品管部!$D:$D,汇总!$C39,品管部!$N:$N))</f>
        <v/>
      </c>
      <c r="H39"/>
    </row>
    <row r="40" spans="1:8" ht="20.100000000000001" customHeight="1">
      <c r="A40" s="10" t="str">
        <f t="shared" ref="A40:A48" si="10">IF($C40&lt;&gt;"","品管部","")</f>
        <v/>
      </c>
      <c r="B40" s="24" t="str">
        <f>IF($C40="","",品管部!$G$1)</f>
        <v/>
      </c>
      <c r="C40" s="10" t="str">
        <f t="array" ref="C40">INDEX(品管部!$D$3:$D$200,MIN(IF(COUNTIF($C$38:$C39,品管部!$D$3:$D$200),4^8,ROW($1:$198))))&amp;""</f>
        <v/>
      </c>
      <c r="D40" s="29" t="str">
        <f>IF($A40="","",SUMIF(生产部!$E:$E,汇总!$C40,生产部!$K:$K))</f>
        <v/>
      </c>
      <c r="E40" s="29" t="str">
        <f t="shared" si="9"/>
        <v/>
      </c>
      <c r="F40" s="29" t="str">
        <f>IF($A40="","",SUMIF(生产部!$E:$E,汇总!$C40,生产部!$M:$M))</f>
        <v/>
      </c>
      <c r="G40" s="50" t="str">
        <f>IF($C40="","",SUMIF(品管部!$D:$D,汇总!$C40,品管部!$N:$N))</f>
        <v/>
      </c>
      <c r="H40"/>
    </row>
    <row r="41" spans="1:8" ht="20.100000000000001" customHeight="1">
      <c r="A41" s="10" t="str">
        <f t="shared" si="10"/>
        <v/>
      </c>
      <c r="B41" s="24" t="str">
        <f>IF($C41="","",品管部!$G$1)</f>
        <v/>
      </c>
      <c r="C41" s="10" t="str">
        <f t="array" ref="C41">INDEX(品管部!$D$3:$D$200,MIN(IF(COUNTIF($C$38:$C40,品管部!$D$3:$D$200),4^8,ROW($1:$198))))&amp;""</f>
        <v/>
      </c>
      <c r="D41" s="29" t="str">
        <f>IF($A41="","",SUMIF(生产部!$E:$E,汇总!$C41,生产部!$K:$K))</f>
        <v/>
      </c>
      <c r="E41" s="29" t="str">
        <f t="shared" si="9"/>
        <v/>
      </c>
      <c r="F41" s="29" t="str">
        <f>IF($A41="","",SUMIF(生产部!$E:$E,汇总!$C41,生产部!$M:$M))</f>
        <v/>
      </c>
      <c r="G41" s="50" t="str">
        <f>IF($C41="","",SUMIF(品管部!$D:$D,汇总!$C41,品管部!$N:$N))</f>
        <v/>
      </c>
      <c r="H41"/>
    </row>
    <row r="42" spans="1:8" ht="20.100000000000001" customHeight="1">
      <c r="A42" s="10" t="str">
        <f t="shared" si="10"/>
        <v/>
      </c>
      <c r="B42" s="24" t="str">
        <f>IF($C42="","",品管部!$G$1)</f>
        <v/>
      </c>
      <c r="C42" s="10" t="str">
        <f t="array" ref="C42">INDEX(品管部!$D$3:$D$200,MIN(IF(COUNTIF($C$38:$C41,品管部!$D$3:$D$200),4^8,ROW($1:$198))))&amp;""</f>
        <v/>
      </c>
      <c r="D42" s="29" t="str">
        <f>IF($A42="","",SUMIF(生产部!$E:$E,汇总!$C42,生产部!$K:$K))</f>
        <v/>
      </c>
      <c r="E42" s="29" t="str">
        <f t="shared" si="9"/>
        <v/>
      </c>
      <c r="F42" s="29" t="str">
        <f>IF($A42="","",SUMIF(生产部!$E:$E,汇总!$C42,生产部!$M:$M))</f>
        <v/>
      </c>
      <c r="G42" s="50" t="str">
        <f>IF($C42="","",SUMIF(品管部!$D:$D,汇总!$C42,品管部!$N:$N))</f>
        <v/>
      </c>
      <c r="H42"/>
    </row>
    <row r="43" spans="1:8" ht="20.100000000000001" customHeight="1">
      <c r="A43" s="10" t="str">
        <f t="shared" si="10"/>
        <v/>
      </c>
      <c r="B43" s="24" t="str">
        <f>IF($C43="","",品管部!$G$1)</f>
        <v/>
      </c>
      <c r="C43" s="10" t="str">
        <f t="array" ref="C43">INDEX(品管部!$D$3:$D$200,MIN(IF(COUNTIF($C$38:$C42,品管部!$D$3:$D$200),4^8,ROW($1:$198))))&amp;""</f>
        <v/>
      </c>
      <c r="D43" s="29" t="str">
        <f>IF($A43="","",SUMIF(生产部!$E:$E,汇总!$C43,生产部!$K:$K))</f>
        <v/>
      </c>
      <c r="E43" s="29" t="str">
        <f t="shared" si="9"/>
        <v/>
      </c>
      <c r="F43" s="29" t="str">
        <f>IF($A43="","",SUMIF(生产部!$E:$E,汇总!$C43,生产部!$M:$M))</f>
        <v/>
      </c>
      <c r="G43" s="50" t="str">
        <f>IF($C43="","",SUMIF(品管部!$D:$D,汇总!$C43,品管部!$N:$N))</f>
        <v/>
      </c>
      <c r="H43"/>
    </row>
    <row r="44" spans="1:8" ht="20.100000000000001" customHeight="1">
      <c r="A44" s="10" t="str">
        <f t="shared" si="10"/>
        <v/>
      </c>
      <c r="B44" s="24" t="str">
        <f>IF($C44="","",品管部!$G$1)</f>
        <v/>
      </c>
      <c r="C44" s="10" t="str">
        <f t="array" ref="C44">INDEX(品管部!$D$3:$D$200,MIN(IF(COUNTIF($C$38:$C43,品管部!$D$3:$D$200),4^8,ROW($1:$198))))&amp;""</f>
        <v/>
      </c>
      <c r="D44" s="29" t="str">
        <f>IF($A44="","",SUMIF(生产部!$E:$E,汇总!$C44,生产部!$K:$K))</f>
        <v/>
      </c>
      <c r="E44" s="29" t="str">
        <f t="shared" si="9"/>
        <v/>
      </c>
      <c r="F44" s="29" t="str">
        <f>IF($A44="","",SUMIF(生产部!$E:$E,汇总!$C44,生产部!$M:$M))</f>
        <v/>
      </c>
      <c r="G44" s="50" t="str">
        <f>IF($C44="","",SUMIF(品管部!$D:$D,汇总!$C44,品管部!$N:$N))</f>
        <v/>
      </c>
      <c r="H44"/>
    </row>
    <row r="45" spans="1:8" ht="20.100000000000001" customHeight="1">
      <c r="A45" s="10" t="str">
        <f t="shared" si="10"/>
        <v/>
      </c>
      <c r="B45" s="24" t="str">
        <f>IF($C45="","",品管部!$G$1)</f>
        <v/>
      </c>
      <c r="C45" s="10" t="str">
        <f t="array" ref="C45">INDEX(品管部!$D$3:$D$200,MIN(IF(COUNTIF($C$38:$C44,品管部!$D$3:$D$200),4^8,ROW($1:$198))))&amp;""</f>
        <v/>
      </c>
      <c r="D45" s="29" t="str">
        <f>IF($A45="","",SUMIF(生产部!$E:$E,汇总!$C45,生产部!$K:$K))</f>
        <v/>
      </c>
      <c r="E45" s="29" t="str">
        <f t="shared" si="9"/>
        <v/>
      </c>
      <c r="F45" s="29" t="str">
        <f>IF($A45="","",SUMIF(生产部!$E:$E,汇总!$C45,生产部!$M:$M))</f>
        <v/>
      </c>
      <c r="G45" s="50" t="str">
        <f>IF($C45="","",SUMIF(品管部!$D:$D,汇总!$C45,品管部!$N:$N))</f>
        <v/>
      </c>
      <c r="H45"/>
    </row>
    <row r="46" spans="1:8" ht="20.100000000000001" customHeight="1">
      <c r="A46" s="10" t="str">
        <f t="shared" si="10"/>
        <v/>
      </c>
      <c r="B46" s="24" t="str">
        <f>IF($C46="","",品管部!$G$1)</f>
        <v/>
      </c>
      <c r="C46" s="10" t="str">
        <f t="array" ref="C46">INDEX(品管部!$D$3:$D$200,MIN(IF(COUNTIF($C$38:$C45,品管部!$D$3:$D$200),4^8,ROW($1:$198))))&amp;""</f>
        <v/>
      </c>
      <c r="D46" s="29" t="str">
        <f>IF($A46="","",SUMIF(生产部!$E:$E,汇总!$C46,生产部!$K:$K))</f>
        <v/>
      </c>
      <c r="E46" s="29" t="str">
        <f t="shared" si="9"/>
        <v/>
      </c>
      <c r="F46" s="29" t="str">
        <f>IF($A46="","",SUMIF(生产部!$E:$E,汇总!$C46,生产部!$M:$M))</f>
        <v/>
      </c>
      <c r="G46" s="50" t="str">
        <f>IF($C46="","",SUMIF(品管部!$D:$D,汇总!$C46,品管部!$N:$N))</f>
        <v/>
      </c>
      <c r="H46"/>
    </row>
    <row r="47" spans="1:8" ht="20.100000000000001" customHeight="1">
      <c r="A47" s="10" t="str">
        <f t="shared" si="10"/>
        <v/>
      </c>
      <c r="B47" s="24" t="str">
        <f>IF($C47="","",品管部!$G$1)</f>
        <v/>
      </c>
      <c r="C47" s="10" t="str">
        <f t="array" ref="C47">INDEX(品管部!$D$3:$D$200,MIN(IF(COUNTIF($C$38:$C46,品管部!$D$3:$D$200),4^8,ROW($1:$198))))&amp;""</f>
        <v/>
      </c>
      <c r="D47" s="29" t="str">
        <f>IF($A47="","",SUMIF(生产部!$E:$E,汇总!$C47,生产部!$K:$K))</f>
        <v/>
      </c>
      <c r="E47" s="29" t="str">
        <f t="shared" si="9"/>
        <v/>
      </c>
      <c r="F47" s="29" t="str">
        <f>IF($A47="","",SUMIF(生产部!$E:$E,汇总!$C47,生产部!$M:$M))</f>
        <v/>
      </c>
      <c r="G47" s="50" t="str">
        <f>IF($C47="","",SUMIF(品管部!$D:$D,汇总!$C47,品管部!$N:$N))</f>
        <v/>
      </c>
      <c r="H47"/>
    </row>
    <row r="48" spans="1:8" ht="20.100000000000001" customHeight="1">
      <c r="A48" s="10" t="str">
        <f t="shared" si="10"/>
        <v/>
      </c>
      <c r="B48" s="24" t="str">
        <f>IF($C48="","",品管部!$G$1)</f>
        <v/>
      </c>
      <c r="C48" s="10" t="str">
        <f t="array" ref="C48">INDEX(品管部!$D$3:$D$200,MIN(IF(COUNTIF($C$38:$C47,品管部!$D$3:$D$200),4^8,ROW($1:$198))))&amp;""</f>
        <v/>
      </c>
      <c r="D48" s="29" t="str">
        <f>IF($A48="","",SUMIF(生产部!$E:$E,汇总!$C48,生产部!$K:$K))</f>
        <v/>
      </c>
      <c r="E48" s="29" t="str">
        <f t="shared" si="9"/>
        <v/>
      </c>
      <c r="F48" s="29" t="str">
        <f>IF($A48="","",SUMIF(生产部!$E:$E,汇总!$C48,生产部!$M:$M))</f>
        <v/>
      </c>
      <c r="G48" s="50" t="str">
        <f>IF($C48="","",SUMIF(品管部!$D:$D,汇总!$C48,品管部!$N:$N))</f>
        <v/>
      </c>
      <c r="H48"/>
    </row>
    <row r="49" spans="1:9" ht="33.75" customHeight="1" thickBot="1">
      <c r="A49" s="21"/>
      <c r="B49" s="21"/>
      <c r="C49" s="43" t="str">
        <f>$C$1</f>
        <v>2016年Q3季度</v>
      </c>
      <c r="D49" s="44"/>
      <c r="E49" s="45" t="s">
        <v>17198</v>
      </c>
      <c r="F49" s="44"/>
      <c r="G49" s="46"/>
      <c r="H49"/>
    </row>
    <row r="50" spans="1:9" ht="27" customHeight="1" thickBot="1">
      <c r="A50" s="14" t="s">
        <v>8182</v>
      </c>
      <c r="B50" s="18" t="s">
        <v>17202</v>
      </c>
      <c r="C50" s="15" t="s">
        <v>8172</v>
      </c>
      <c r="D50" s="27" t="s">
        <v>8170</v>
      </c>
      <c r="E50" s="27" t="s">
        <v>8167</v>
      </c>
      <c r="F50" s="27" t="s">
        <v>8171</v>
      </c>
      <c r="G50" s="28" t="s">
        <v>8168</v>
      </c>
      <c r="H50"/>
    </row>
    <row r="51" spans="1:9" ht="20.100000000000001" customHeight="1">
      <c r="A51" s="10" t="str">
        <f>IF($C51&lt;&gt;"","计划部","")</f>
        <v>计划部</v>
      </c>
      <c r="B51" s="24" t="str">
        <f>IF($C51="","",计划部!$G$1)</f>
        <v>2016年Q3季度</v>
      </c>
      <c r="C51" s="10" t="str">
        <f t="array" ref="C51">INDEX(计划部!$D$3:$D$200,MIN(IF(COUNTIF($C$50:$C50,计划部!$D$3:$D$200),4^8,ROW($1:$198))))&amp;""</f>
        <v>研发部</v>
      </c>
      <c r="D51" s="29">
        <v>481</v>
      </c>
      <c r="E51" s="29">
        <f>IF($A51="","",IF($A51="计划部",45))</f>
        <v>45</v>
      </c>
      <c r="F51" s="29">
        <v>45</v>
      </c>
      <c r="G51" s="50">
        <f>IF($C51="","",SUMIF(计划部!$D:$D,汇总!$C51,计划部!$N:$N))</f>
        <v>315</v>
      </c>
      <c r="H51"/>
    </row>
    <row r="52" spans="1:9" ht="20.100000000000001" customHeight="1">
      <c r="A52" s="10" t="str">
        <f t="shared" ref="A52:A60" si="11">IF($C52&lt;&gt;"","计划部","")</f>
        <v/>
      </c>
      <c r="B52" s="24" t="str">
        <f>IF($C52="","",计划部!$G$1)</f>
        <v/>
      </c>
      <c r="C52" s="10" t="str">
        <f t="array" ref="C52">INDEX(计划部!$D$3:$D$200,MIN(IF(COUNTIF($C$50:$C51,计划部!$D$3:$D$200),4^8,ROW($1:$198))))&amp;""</f>
        <v/>
      </c>
      <c r="D52" s="29" t="str">
        <f>IF($A52="","",SUMIF(生产部!$E:$E,汇总!$C52,生产部!$K:$K))</f>
        <v/>
      </c>
      <c r="E52" s="29" t="str">
        <f t="shared" ref="E52:E60" si="12">IF($A52="","",IF($A52="计划部",45))</f>
        <v/>
      </c>
      <c r="F52" s="29" t="str">
        <f>IF($A52="","",SUMIF(生产部!$E:$E,汇总!$C52,生产部!$M:$M))</f>
        <v/>
      </c>
      <c r="G52" s="50" t="str">
        <f>IF($C52="","",SUMIF(计划部!$D:$D,汇总!$C52,计划部!$N:$N))</f>
        <v/>
      </c>
      <c r="H52"/>
    </row>
    <row r="53" spans="1:9" ht="20.100000000000001" customHeight="1">
      <c r="A53" s="10" t="str">
        <f t="shared" si="11"/>
        <v/>
      </c>
      <c r="B53" s="24" t="str">
        <f>IF($C53="","",计划部!$G$1)</f>
        <v/>
      </c>
      <c r="C53" s="10" t="str">
        <f t="array" ref="C53">INDEX(计划部!$D$3:$D$200,MIN(IF(COUNTIF($C$50:$C52,计划部!$D$3:$D$200),4^8,ROW($1:$198))))&amp;""</f>
        <v/>
      </c>
      <c r="D53" s="29" t="str">
        <f>IF($A53="","",SUMIF(生产部!$E:$E,汇总!$C53,生产部!$K:$K))</f>
        <v/>
      </c>
      <c r="E53" s="29" t="str">
        <f t="shared" si="12"/>
        <v/>
      </c>
      <c r="F53" s="29" t="str">
        <f>IF($A53="","",SUMIF(生产部!$E:$E,汇总!$C53,生产部!$M:$M))</f>
        <v/>
      </c>
      <c r="G53" s="50" t="str">
        <f>IF($C53="","",SUMIF(计划部!$D:$D,汇总!$C53,计划部!$N:$N))</f>
        <v/>
      </c>
      <c r="H53"/>
    </row>
    <row r="54" spans="1:9" ht="20.100000000000001" customHeight="1">
      <c r="A54" s="10" t="str">
        <f t="shared" si="11"/>
        <v/>
      </c>
      <c r="B54" s="24" t="str">
        <f>IF($C54="","",计划部!$G$1)</f>
        <v/>
      </c>
      <c r="C54" s="10" t="str">
        <f t="array" ref="C54">INDEX(计划部!$D$3:$D$200,MIN(IF(COUNTIF($C$50:$C53,计划部!$D$3:$D$200),4^8,ROW($1:$198))))&amp;""</f>
        <v/>
      </c>
      <c r="D54" s="29" t="str">
        <f>IF($A54="","",SUMIF(生产部!$E:$E,汇总!$C54,生产部!$K:$K))</f>
        <v/>
      </c>
      <c r="E54" s="29" t="str">
        <f t="shared" si="12"/>
        <v/>
      </c>
      <c r="F54" s="29" t="str">
        <f>IF($A54="","",SUMIF(生产部!$E:$E,汇总!$C54,生产部!$M:$M))</f>
        <v/>
      </c>
      <c r="G54" s="50" t="str">
        <f>IF($C54="","",SUMIF(计划部!$D:$D,汇总!$C54,计划部!$N:$N))</f>
        <v/>
      </c>
      <c r="H54"/>
    </row>
    <row r="55" spans="1:9" ht="20.100000000000001" customHeight="1">
      <c r="A55" s="10" t="str">
        <f t="shared" si="11"/>
        <v/>
      </c>
      <c r="B55" s="24" t="str">
        <f>IF($C55="","",计划部!$G$1)</f>
        <v/>
      </c>
      <c r="C55" s="10" t="str">
        <f t="array" ref="C55">INDEX(计划部!$D$3:$D$200,MIN(IF(COUNTIF($C$50:$C54,计划部!$D$3:$D$200),4^8,ROW($1:$198))))&amp;""</f>
        <v/>
      </c>
      <c r="D55" s="29" t="str">
        <f>IF($A55="","",SUMIF(生产部!$E:$E,汇总!$C55,生产部!$K:$K))</f>
        <v/>
      </c>
      <c r="E55" s="29" t="str">
        <f t="shared" si="12"/>
        <v/>
      </c>
      <c r="F55" s="29" t="str">
        <f>IF($A55="","",SUMIF(生产部!$E:$E,汇总!$C55,生产部!$M:$M))</f>
        <v/>
      </c>
      <c r="G55" s="50" t="str">
        <f>IF($C55="","",SUMIF(计划部!$D:$D,汇总!$C55,计划部!$N:$N))</f>
        <v/>
      </c>
      <c r="H55"/>
    </row>
    <row r="56" spans="1:9" ht="20.100000000000001" customHeight="1">
      <c r="A56" s="10" t="str">
        <f t="shared" si="11"/>
        <v/>
      </c>
      <c r="B56" s="24" t="str">
        <f>IF($C56="","",计划部!$G$1)</f>
        <v/>
      </c>
      <c r="C56" s="10" t="str">
        <f t="array" ref="C56">INDEX(计划部!$D$3:$D$200,MIN(IF(COUNTIF($C$50:$C55,计划部!$D$3:$D$200),4^8,ROW($1:$198))))&amp;""</f>
        <v/>
      </c>
      <c r="D56" s="29" t="str">
        <f>IF($A56="","",SUMIF(生产部!$E:$E,汇总!$C56,生产部!$K:$K))</f>
        <v/>
      </c>
      <c r="E56" s="29" t="str">
        <f t="shared" si="12"/>
        <v/>
      </c>
      <c r="F56" s="29" t="str">
        <f>IF($A56="","",SUMIF(生产部!$E:$E,汇总!$C56,生产部!$M:$M))</f>
        <v/>
      </c>
      <c r="G56" s="50" t="str">
        <f>IF($C56="","",SUMIF(计划部!$D:$D,汇总!$C56,计划部!$N:$N))</f>
        <v/>
      </c>
      <c r="H56"/>
    </row>
    <row r="57" spans="1:9" ht="20.100000000000001" customHeight="1">
      <c r="A57" s="10" t="str">
        <f t="shared" si="11"/>
        <v/>
      </c>
      <c r="B57" s="24" t="str">
        <f>IF($C57="","",计划部!$G$1)</f>
        <v/>
      </c>
      <c r="C57" s="10" t="str">
        <f t="array" ref="C57">INDEX(计划部!$D$3:$D$200,MIN(IF(COUNTIF($C$50:$C56,计划部!$D$3:$D$200),4^8,ROW($1:$198))))&amp;""</f>
        <v/>
      </c>
      <c r="D57" s="29" t="str">
        <f>IF($A57="","",SUMIF(生产部!$E:$E,汇总!$C57,生产部!$K:$K))</f>
        <v/>
      </c>
      <c r="E57" s="29" t="str">
        <f t="shared" si="12"/>
        <v/>
      </c>
      <c r="F57" s="29" t="str">
        <f>IF($A57="","",SUMIF(生产部!$E:$E,汇总!$C57,生产部!$M:$M))</f>
        <v/>
      </c>
      <c r="G57" s="50" t="str">
        <f>IF($C57="","",SUMIF(计划部!$D:$D,汇总!$C57,计划部!$N:$N))</f>
        <v/>
      </c>
      <c r="H57"/>
    </row>
    <row r="58" spans="1:9" ht="20.100000000000001" customHeight="1">
      <c r="A58" s="10" t="str">
        <f t="shared" si="11"/>
        <v/>
      </c>
      <c r="B58" s="24" t="str">
        <f>IF($C58="","",计划部!$G$1)</f>
        <v/>
      </c>
      <c r="C58" s="10" t="str">
        <f t="array" ref="C58">INDEX(计划部!$D$3:$D$200,MIN(IF(COUNTIF($C$50:$C57,计划部!$D$3:$D$200),4^8,ROW($1:$198))))&amp;""</f>
        <v/>
      </c>
      <c r="D58" s="29" t="str">
        <f>IF($A58="","",SUMIF(生产部!$E:$E,汇总!$C58,生产部!$K:$K))</f>
        <v/>
      </c>
      <c r="E58" s="29" t="str">
        <f t="shared" si="12"/>
        <v/>
      </c>
      <c r="F58" s="29" t="str">
        <f>IF($A58="","",SUMIF(生产部!$E:$E,汇总!$C58,生产部!$M:$M))</f>
        <v/>
      </c>
      <c r="G58" s="50" t="str">
        <f>IF($C58="","",SUMIF(计划部!$D:$D,汇总!$C58,计划部!$N:$N))</f>
        <v/>
      </c>
      <c r="H58"/>
    </row>
    <row r="59" spans="1:9" ht="20.100000000000001" customHeight="1">
      <c r="A59" s="10" t="str">
        <f t="shared" si="11"/>
        <v/>
      </c>
      <c r="B59" s="24" t="str">
        <f>IF($C59="","",计划部!$G$1)</f>
        <v/>
      </c>
      <c r="C59" s="10" t="str">
        <f t="array" ref="C59">INDEX(计划部!$D$3:$D$200,MIN(IF(COUNTIF($C$50:$C58,计划部!$D$3:$D$200),4^8,ROW($1:$198))))&amp;""</f>
        <v/>
      </c>
      <c r="D59" s="29" t="str">
        <f>IF($A59="","",SUMIF(生产部!$E:$E,汇总!$C59,生产部!$K:$K))</f>
        <v/>
      </c>
      <c r="E59" s="29" t="str">
        <f t="shared" si="12"/>
        <v/>
      </c>
      <c r="F59" s="29" t="str">
        <f>IF($A59="","",SUMIF(生产部!$E:$E,汇总!$C59,生产部!$M:$M))</f>
        <v/>
      </c>
      <c r="G59" s="50" t="str">
        <f>IF($C59="","",SUMIF(计划部!$D:$D,汇总!$C59,计划部!$N:$N))</f>
        <v/>
      </c>
      <c r="H59"/>
    </row>
    <row r="60" spans="1:9" ht="20.100000000000001" customHeight="1">
      <c r="A60" s="10" t="str">
        <f t="shared" si="11"/>
        <v/>
      </c>
      <c r="B60" s="24" t="str">
        <f>IF($C60="","",计划部!$G$1)</f>
        <v/>
      </c>
      <c r="C60" s="10"/>
      <c r="D60" s="29" t="str">
        <f>IF($A60="","",SUMIF(生产部!$E:$E,汇总!$C60,生产部!$K:$K))</f>
        <v/>
      </c>
      <c r="E60" s="29" t="str">
        <f t="shared" si="12"/>
        <v/>
      </c>
      <c r="F60" s="29" t="str">
        <f>IF($A60="","",SUMIF(生产部!$E:$E,汇总!$C60,生产部!$M:$M))</f>
        <v/>
      </c>
      <c r="G60" s="50" t="str">
        <f>IF($C60="","",SUMIF(计划部!$D:$D,汇总!$C60,计划部!$N:$N))</f>
        <v/>
      </c>
      <c r="H60"/>
    </row>
    <row r="63" spans="1:9" ht="23.25">
      <c r="A63" s="55"/>
      <c r="B63" s="56"/>
      <c r="C63" s="57" t="str">
        <f>C1</f>
        <v>2016年Q3季度</v>
      </c>
      <c r="D63" s="45"/>
      <c r="E63" s="41" t="s">
        <v>17324</v>
      </c>
      <c r="F63" s="55"/>
      <c r="G63" s="55"/>
    </row>
    <row r="64" spans="1:9" ht="24.75" customHeight="1">
      <c r="A64" s="58" t="s">
        <v>17324</v>
      </c>
      <c r="B64" s="95" t="s">
        <v>17325</v>
      </c>
      <c r="C64" s="95"/>
      <c r="D64" s="95" t="s">
        <v>17326</v>
      </c>
      <c r="E64" s="95"/>
      <c r="F64" s="95" t="s">
        <v>17327</v>
      </c>
      <c r="G64" s="95"/>
      <c r="H64" s="59" t="s">
        <v>17328</v>
      </c>
      <c r="I64" s="59" t="s">
        <v>17329</v>
      </c>
    </row>
    <row r="65" spans="1:9" ht="24.75" customHeight="1">
      <c r="A65" s="58" t="s">
        <v>17330</v>
      </c>
      <c r="B65" s="91">
        <f>IF(COUNTIF(生产部!$F:$F,汇总!B64)=0,"",COUNTIF(生产部!$F:$F,汇总!B64))</f>
        <v>12</v>
      </c>
      <c r="C65" s="92"/>
      <c r="D65" s="91">
        <f>IF(COUNTIF(生产部!$F:$F,汇总!D64)=0,"",COUNTIF(生产部!$F:$F,汇总!D64))</f>
        <v>13</v>
      </c>
      <c r="E65" s="92"/>
      <c r="F65" s="91">
        <f>IF(COUNTIF(生产部!$F:$F,汇总!F64)=0,"",COUNTIF(生产部!$F:$F,汇总!F64))</f>
        <v>2</v>
      </c>
      <c r="G65" s="92"/>
      <c r="H65" s="60">
        <f>IF(COUNTIF(生产部!$F:$F,汇总!H64)=0,"",COUNTIF(生产部!$F:$F,汇总!H64))</f>
        <v>2</v>
      </c>
      <c r="I65" s="60">
        <f>IF(SUM(B65:H65)=0,"",SUM(B65:H65))</f>
        <v>29</v>
      </c>
    </row>
    <row r="66" spans="1:9" ht="24.75" customHeight="1">
      <c r="A66" s="58" t="s">
        <v>17331</v>
      </c>
      <c r="B66" s="91">
        <f>IF(SUMIF(生产部!F:F,汇总!B64,生产部!M:M)=0,"",SUMIF(生产部!F:F,汇总!B64,生产部!M:M))</f>
        <v>5070</v>
      </c>
      <c r="C66" s="92"/>
      <c r="D66" s="91">
        <f>IF(SUMIF(生产部!$F:$F,汇总!D64,生产部!$M:$M)=0,"",SUMIF(生产部!$F:$F,汇总!D64,生产部!$M:$M))</f>
        <v>11535</v>
      </c>
      <c r="E66" s="92"/>
      <c r="F66" s="91">
        <f>IF(SUMIF(生产部!$F:$F,汇总!F64,生产部!$M:$M)=0,"",SUMIF(生产部!$F:$F,汇总!F64,生产部!$M:$M))</f>
        <v>1050</v>
      </c>
      <c r="G66" s="92"/>
      <c r="H66" s="60">
        <f>IF(SUMIF(生产部!$F:$F,汇总!H64,生产部!$M:$M)=0,"",SUMIF(生产部!$F:$F,汇总!H64,生产部!$M:$M))</f>
        <v>620</v>
      </c>
      <c r="I66" s="60">
        <f t="shared" ref="I66" si="13">IF(SUM(B66:H66)=0,"",SUM(B66:H66))</f>
        <v>18275</v>
      </c>
    </row>
    <row r="67" spans="1:9" ht="24.75" customHeight="1">
      <c r="A67" s="61" t="s">
        <v>17332</v>
      </c>
      <c r="B67" s="93">
        <f>IF(B65="","",B65/I65)</f>
        <v>0.41379310344827586</v>
      </c>
      <c r="C67" s="94"/>
      <c r="D67" s="93">
        <f>IF(D65="","",D65/I65)</f>
        <v>0.44827586206896552</v>
      </c>
      <c r="E67" s="94"/>
      <c r="F67" s="93">
        <f>IF(F65="","",F65/I65)</f>
        <v>6.8965517241379309E-2</v>
      </c>
      <c r="G67" s="94"/>
      <c r="H67" s="62">
        <f>IF(H65="","",H65/I65)</f>
        <v>6.8965517241379309E-2</v>
      </c>
      <c r="I67" s="60"/>
    </row>
  </sheetData>
  <sheetProtection sheet="1" objects="1" scenarios="1" pivotTables="0"/>
  <protectedRanges>
    <protectedRange sqref="A1:G1" name="区域2"/>
    <protectedRange sqref="A63 F63:G63" name="区域2_1"/>
  </protectedRanges>
  <mergeCells count="24">
    <mergeCell ref="F11:G11"/>
    <mergeCell ref="F12:G12"/>
    <mergeCell ref="F7:G7"/>
    <mergeCell ref="F2:G2"/>
    <mergeCell ref="F3:G3"/>
    <mergeCell ref="F4:G4"/>
    <mergeCell ref="F5:G5"/>
    <mergeCell ref="F6:G6"/>
    <mergeCell ref="H3:H12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F8:G8"/>
    <mergeCell ref="F9:G9"/>
    <mergeCell ref="F10:G10"/>
  </mergeCells>
  <phoneticPr fontId="3" type="noConversion"/>
  <pageMargins left="0.7" right="0.7" top="0.75" bottom="0.75" header="0.3" footer="0.3"/>
  <pageSetup paperSize="9" orientation="portrait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Standard!$H$2:$H$12</xm:f>
          </x14:formula1>
          <xm:sqref>B3:B12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Q515"/>
  <sheetViews>
    <sheetView tabSelected="1" workbookViewId="0">
      <pane ySplit="2" topLeftCell="A117" activePane="bottomLeft" state="frozen"/>
      <selection pane="bottomLeft" activeCell="E121" sqref="E121"/>
    </sheetView>
  </sheetViews>
  <sheetFormatPr defaultRowHeight="13.5"/>
  <cols>
    <col min="1" max="1" width="5.375" style="1" customWidth="1"/>
    <col min="2" max="2" width="5.375" style="7" customWidth="1"/>
    <col min="3" max="3" width="12.25" style="20" customWidth="1"/>
    <col min="4" max="4" width="9.625" style="20" customWidth="1"/>
    <col min="5" max="5" width="11.5" style="7" customWidth="1"/>
    <col min="6" max="6" width="13.5" style="7" customWidth="1"/>
    <col min="7" max="7" width="16.125" style="7" customWidth="1"/>
    <col min="8" max="8" width="19.25" style="7" customWidth="1"/>
    <col min="9" max="9" width="19.375" style="7" customWidth="1"/>
    <col min="10" max="10" width="5.625" style="7" customWidth="1"/>
    <col min="11" max="11" width="6.875" style="7" customWidth="1"/>
    <col min="12" max="12" width="44.75" style="7" customWidth="1"/>
    <col min="13" max="13" width="9.25" style="7" customWidth="1"/>
    <col min="14" max="14" width="5.5" customWidth="1"/>
    <col min="15" max="15" width="12.125" style="7" customWidth="1"/>
  </cols>
  <sheetData>
    <row r="1" spans="1:17" ht="33.75" customHeight="1" thickBot="1">
      <c r="A1" s="22"/>
      <c r="B1" s="21"/>
      <c r="C1" s="22"/>
      <c r="D1" s="22"/>
      <c r="E1" s="22"/>
      <c r="F1" s="65"/>
      <c r="G1" s="65"/>
      <c r="H1" s="75" t="str">
        <f>汇总!C1</f>
        <v>2016年Q3季度</v>
      </c>
      <c r="I1" s="74" t="s">
        <v>8183</v>
      </c>
      <c r="J1" s="65"/>
      <c r="K1" s="65"/>
      <c r="L1" s="40" t="s">
        <v>17194</v>
      </c>
      <c r="M1" s="66"/>
      <c r="N1" s="34" t="s">
        <v>8200</v>
      </c>
      <c r="O1" s="9" t="s">
        <v>8173</v>
      </c>
    </row>
    <row r="2" spans="1:17" ht="30" customHeight="1" thickBot="1">
      <c r="A2" s="14" t="s">
        <v>8169</v>
      </c>
      <c r="B2" s="67" t="s">
        <v>17333</v>
      </c>
      <c r="C2" s="18" t="s">
        <v>8179</v>
      </c>
      <c r="D2" s="18" t="s">
        <v>8199</v>
      </c>
      <c r="E2" s="15" t="s">
        <v>8172</v>
      </c>
      <c r="F2" s="15" t="s">
        <v>8177</v>
      </c>
      <c r="G2" s="15" t="s">
        <v>8188</v>
      </c>
      <c r="H2" s="15" t="s">
        <v>8180</v>
      </c>
      <c r="I2" s="16" t="s">
        <v>1</v>
      </c>
      <c r="J2" s="16" t="s">
        <v>1502</v>
      </c>
      <c r="K2" s="16" t="s">
        <v>8170</v>
      </c>
      <c r="L2" s="16" t="s">
        <v>8181</v>
      </c>
      <c r="M2" s="73" t="s">
        <v>8189</v>
      </c>
      <c r="N2" s="16" t="s">
        <v>8167</v>
      </c>
      <c r="O2" s="17" t="s">
        <v>8168</v>
      </c>
    </row>
    <row r="3" spans="1:17" ht="20.100000000000001" customHeight="1">
      <c r="A3" s="10">
        <f>IF($C3="","",ROW()-2)</f>
        <v>1</v>
      </c>
      <c r="B3" s="10">
        <f>IF(A3="","",WEEKNUM(C3))</f>
        <v>28</v>
      </c>
      <c r="C3" s="63">
        <v>42556</v>
      </c>
      <c r="D3" s="63" t="s">
        <v>8194</v>
      </c>
      <c r="E3" s="10" t="s">
        <v>17192</v>
      </c>
      <c r="F3" s="77" t="s">
        <v>17221</v>
      </c>
      <c r="G3" s="77" t="s">
        <v>17339</v>
      </c>
      <c r="H3" s="77" t="s">
        <v>17340</v>
      </c>
      <c r="I3" s="12" t="e">
        <f>IF($H3="","",VLOOKUP($H3,Standard!$C:$D,2,0))</f>
        <v>#N/A</v>
      </c>
      <c r="J3" s="77" t="e">
        <f>IF($H3="","",VLOOKUP($H3,Standard!$C:$F,4,0))</f>
        <v>#N/A</v>
      </c>
      <c r="K3" s="77">
        <v>1</v>
      </c>
      <c r="L3" s="77" t="s">
        <v>17341</v>
      </c>
      <c r="M3" s="78">
        <v>30</v>
      </c>
      <c r="N3" s="11">
        <f>IF($A3="","",IF($O$1="生产部",35/60,45/60))</f>
        <v>0.58333333333333337</v>
      </c>
      <c r="O3" s="33">
        <f>IF($A3="","",$M3*$N3)</f>
        <v>17.5</v>
      </c>
      <c r="Q3" s="6"/>
    </row>
    <row r="4" spans="1:17" ht="20.100000000000001" customHeight="1">
      <c r="A4" s="10">
        <f t="shared" ref="A4:A67" si="0">IF($C4="","",ROW()-2)</f>
        <v>2</v>
      </c>
      <c r="B4" s="10">
        <f t="shared" ref="B4:B67" si="1">IF(A4="","",WEEKNUM(C4))</f>
        <v>28</v>
      </c>
      <c r="C4" s="19">
        <v>42558</v>
      </c>
      <c r="D4" s="63" t="s">
        <v>8194</v>
      </c>
      <c r="E4" s="10" t="s">
        <v>17193</v>
      </c>
      <c r="F4" s="77" t="s">
        <v>17219</v>
      </c>
      <c r="G4" s="77" t="s">
        <v>17342</v>
      </c>
      <c r="H4" s="77" t="s">
        <v>17343</v>
      </c>
      <c r="I4" s="12" t="e">
        <f>IF($H4="","",VLOOKUP($H4,Standard!$C:$D,2,0))</f>
        <v>#N/A</v>
      </c>
      <c r="J4" s="77" t="e">
        <f>IF($H4="","",VLOOKUP($H4,Standard!$C:$F,4,0))</f>
        <v>#N/A</v>
      </c>
      <c r="K4" s="77">
        <v>1</v>
      </c>
      <c r="L4" s="77" t="s">
        <v>17344</v>
      </c>
      <c r="M4" s="78">
        <v>150</v>
      </c>
      <c r="N4" s="11">
        <f>IF($A4="","",IF($O$1="生产部",35/60,45/60))</f>
        <v>0.58333333333333337</v>
      </c>
      <c r="O4" s="33">
        <f t="shared" ref="O4:O67" si="2">IF($A4="","",$M4*$N4)</f>
        <v>87.5</v>
      </c>
    </row>
    <row r="5" spans="1:17" ht="20.100000000000001" customHeight="1">
      <c r="A5" s="10">
        <f t="shared" si="0"/>
        <v>3</v>
      </c>
      <c r="B5" s="10">
        <f t="shared" si="1"/>
        <v>28</v>
      </c>
      <c r="C5" s="19">
        <v>42560</v>
      </c>
      <c r="D5" s="63" t="s">
        <v>8194</v>
      </c>
      <c r="E5" s="10" t="s">
        <v>8185</v>
      </c>
      <c r="F5" s="77" t="s">
        <v>17267</v>
      </c>
      <c r="G5" s="77" t="s">
        <v>17345</v>
      </c>
      <c r="H5" s="77" t="s">
        <v>17346</v>
      </c>
      <c r="I5" s="12" t="e">
        <f>IF($H5="","",VLOOKUP($H5,Standard!$C:$D,2,0))</f>
        <v>#N/A</v>
      </c>
      <c r="J5" s="77" t="e">
        <f>IF($H5="","",VLOOKUP($H5,Standard!$C:$F,4,0))</f>
        <v>#N/A</v>
      </c>
      <c r="K5" s="77">
        <v>90</v>
      </c>
      <c r="L5" s="77" t="s">
        <v>17347</v>
      </c>
      <c r="M5" s="78">
        <v>180</v>
      </c>
      <c r="N5" s="11">
        <f t="shared" ref="N5:N67" si="3">IF($A5="","",IF($O$1="生产部",35/60,45/60))</f>
        <v>0.58333333333333337</v>
      </c>
      <c r="O5" s="33">
        <f t="shared" si="2"/>
        <v>105</v>
      </c>
    </row>
    <row r="6" spans="1:17" ht="20.100000000000001" customHeight="1">
      <c r="A6" s="10">
        <f t="shared" si="0"/>
        <v>4</v>
      </c>
      <c r="B6" s="10">
        <f t="shared" si="1"/>
        <v>28</v>
      </c>
      <c r="C6" s="63">
        <v>42559</v>
      </c>
      <c r="D6" s="63" t="s">
        <v>17218</v>
      </c>
      <c r="E6" s="76" t="s">
        <v>8187</v>
      </c>
      <c r="F6" s="76" t="s">
        <v>17224</v>
      </c>
      <c r="G6" s="76" t="s">
        <v>17348</v>
      </c>
      <c r="H6" s="76" t="s">
        <v>17349</v>
      </c>
      <c r="I6" s="12" t="str">
        <f>IF($H6="","",VLOOKUP($H6,Standard!$C:$D,2,0))</f>
        <v>MMX88-N</v>
      </c>
      <c r="J6" s="77" t="str">
        <f>IF($H6="","",VLOOKUP($H6,Standard!$C:$F,4,0))</f>
        <v>台</v>
      </c>
      <c r="K6" s="76">
        <v>3</v>
      </c>
      <c r="L6" s="76" t="s">
        <v>17350</v>
      </c>
      <c r="M6" s="76">
        <v>60</v>
      </c>
      <c r="N6" s="11">
        <f t="shared" si="3"/>
        <v>0.58333333333333337</v>
      </c>
      <c r="O6" s="33">
        <f t="shared" si="2"/>
        <v>35</v>
      </c>
    </row>
    <row r="7" spans="1:17" ht="20.100000000000001" customHeight="1">
      <c r="A7" s="10">
        <f t="shared" si="0"/>
        <v>5</v>
      </c>
      <c r="B7" s="10">
        <f t="shared" si="1"/>
        <v>28</v>
      </c>
      <c r="C7" s="63">
        <v>42559</v>
      </c>
      <c r="D7" s="63" t="s">
        <v>17218</v>
      </c>
      <c r="E7" s="76" t="s">
        <v>8187</v>
      </c>
      <c r="F7" s="76" t="s">
        <v>17224</v>
      </c>
      <c r="G7" s="76" t="s">
        <v>17351</v>
      </c>
      <c r="H7" s="76" t="s">
        <v>17352</v>
      </c>
      <c r="I7" s="12" t="str">
        <f>IF($H7="","",VLOOKUP($H7,Standard!$C:$D,2,0))</f>
        <v>4IVA</v>
      </c>
      <c r="J7" s="77" t="str">
        <f>IF($H7="","",VLOOKUP($H7,Standard!$C:$F,4,0))</f>
        <v>张</v>
      </c>
      <c r="K7" s="76">
        <v>5</v>
      </c>
      <c r="L7" s="76" t="s">
        <v>17354</v>
      </c>
      <c r="M7" s="76">
        <v>60</v>
      </c>
      <c r="N7" s="11">
        <f t="shared" si="3"/>
        <v>0.58333333333333337</v>
      </c>
      <c r="O7" s="33">
        <f t="shared" si="2"/>
        <v>35</v>
      </c>
    </row>
    <row r="8" spans="1:17" ht="20.100000000000001" customHeight="1">
      <c r="A8" s="10">
        <f t="shared" si="0"/>
        <v>6</v>
      </c>
      <c r="B8" s="10">
        <f t="shared" si="1"/>
        <v>28</v>
      </c>
      <c r="C8" s="80">
        <v>42555</v>
      </c>
      <c r="D8" s="80" t="s">
        <v>17222</v>
      </c>
      <c r="E8" s="61" t="s">
        <v>8187</v>
      </c>
      <c r="F8" s="61" t="s">
        <v>17320</v>
      </c>
      <c r="G8" s="61" t="s">
        <v>17355</v>
      </c>
      <c r="H8" s="61" t="s">
        <v>17356</v>
      </c>
      <c r="I8" s="12" t="e">
        <f>IF($H8="","",VLOOKUP($H8,Standard!$C:$D,2,0))</f>
        <v>#N/A</v>
      </c>
      <c r="J8" s="77" t="e">
        <f>IF($H8="","",VLOOKUP($H8,Standard!$C:$F,4,0))</f>
        <v>#N/A</v>
      </c>
      <c r="K8" s="61">
        <v>50</v>
      </c>
      <c r="L8" s="61" t="s">
        <v>17357</v>
      </c>
      <c r="M8" s="61">
        <v>120</v>
      </c>
      <c r="N8" s="11">
        <f t="shared" si="3"/>
        <v>0.58333333333333337</v>
      </c>
      <c r="O8" s="33">
        <f t="shared" si="2"/>
        <v>70</v>
      </c>
    </row>
    <row r="9" spans="1:17" ht="20.100000000000001" customHeight="1">
      <c r="A9" s="10">
        <f t="shared" si="0"/>
        <v>7</v>
      </c>
      <c r="B9" s="10">
        <f t="shared" si="1"/>
        <v>28</v>
      </c>
      <c r="C9" s="80">
        <v>42557</v>
      </c>
      <c r="D9" s="80" t="s">
        <v>17222</v>
      </c>
      <c r="E9" s="61" t="s">
        <v>17358</v>
      </c>
      <c r="F9" s="61" t="s">
        <v>17359</v>
      </c>
      <c r="G9" s="61" t="s">
        <v>17360</v>
      </c>
      <c r="H9" s="61" t="s">
        <v>17361</v>
      </c>
      <c r="I9" s="12" t="e">
        <f>IF($H9="","",VLOOKUP($H9,Standard!$C:$D,2,0))</f>
        <v>#N/A</v>
      </c>
      <c r="J9" s="77" t="e">
        <f>IF($H9="","",VLOOKUP($H9,Standard!$C:$F,4,0))</f>
        <v>#N/A</v>
      </c>
      <c r="K9" s="61">
        <v>197</v>
      </c>
      <c r="L9" s="61" t="s">
        <v>17362</v>
      </c>
      <c r="M9" s="61">
        <v>788</v>
      </c>
      <c r="N9" s="11">
        <f t="shared" si="3"/>
        <v>0.58333333333333337</v>
      </c>
      <c r="O9" s="33">
        <f t="shared" si="2"/>
        <v>459.66666666666669</v>
      </c>
    </row>
    <row r="10" spans="1:17" ht="20.100000000000001" customHeight="1">
      <c r="A10" s="10">
        <f t="shared" si="0"/>
        <v>8</v>
      </c>
      <c r="B10" s="10">
        <f t="shared" si="1"/>
        <v>28</v>
      </c>
      <c r="C10" s="80">
        <v>42559</v>
      </c>
      <c r="D10" s="80" t="s">
        <v>17363</v>
      </c>
      <c r="E10" s="61" t="s">
        <v>17358</v>
      </c>
      <c r="F10" s="61" t="s">
        <v>17364</v>
      </c>
      <c r="G10" s="61" t="s">
        <v>17365</v>
      </c>
      <c r="H10" s="61" t="s">
        <v>17366</v>
      </c>
      <c r="I10" s="12" t="e">
        <f>IF($H10="","",VLOOKUP($H10,Standard!$C:$D,2,0))</f>
        <v>#N/A</v>
      </c>
      <c r="J10" s="77" t="e">
        <f>IF($H10="","",VLOOKUP($H10,Standard!$C:$F,4,0))</f>
        <v>#N/A</v>
      </c>
      <c r="K10" s="61">
        <v>500</v>
      </c>
      <c r="L10" s="61" t="s">
        <v>17367</v>
      </c>
      <c r="M10" s="61">
        <v>1500</v>
      </c>
      <c r="N10" s="11">
        <f t="shared" si="3"/>
        <v>0.58333333333333337</v>
      </c>
      <c r="O10" s="33">
        <f t="shared" si="2"/>
        <v>875</v>
      </c>
    </row>
    <row r="11" spans="1:17" ht="20.100000000000001" customHeight="1">
      <c r="A11" s="10">
        <f t="shared" si="0"/>
        <v>9</v>
      </c>
      <c r="B11" s="10">
        <f t="shared" si="1"/>
        <v>28</v>
      </c>
      <c r="C11" s="80">
        <v>42559</v>
      </c>
      <c r="D11" s="80" t="s">
        <v>17222</v>
      </c>
      <c r="E11" s="61" t="s">
        <v>17368</v>
      </c>
      <c r="F11" s="61" t="s">
        <v>17369</v>
      </c>
      <c r="G11" s="61" t="s">
        <v>17370</v>
      </c>
      <c r="H11" s="61" t="s">
        <v>17371</v>
      </c>
      <c r="I11" s="12" t="e">
        <f>IF($H11="","",VLOOKUP($H11,Standard!$C:$D,2,0))</f>
        <v>#N/A</v>
      </c>
      <c r="J11" s="77" t="e">
        <f>IF($H11="","",VLOOKUP($H11,Standard!$C:$F,4,0))</f>
        <v>#N/A</v>
      </c>
      <c r="K11" s="61">
        <v>400</v>
      </c>
      <c r="L11" s="61" t="s">
        <v>17372</v>
      </c>
      <c r="M11" s="61">
        <v>120</v>
      </c>
      <c r="N11" s="11">
        <f t="shared" si="3"/>
        <v>0.58333333333333337</v>
      </c>
      <c r="O11" s="33">
        <f t="shared" si="2"/>
        <v>70</v>
      </c>
    </row>
    <row r="12" spans="1:17" ht="20.100000000000001" customHeight="1">
      <c r="A12" s="10">
        <f t="shared" si="0"/>
        <v>10</v>
      </c>
      <c r="B12" s="10">
        <f t="shared" si="1"/>
        <v>28</v>
      </c>
      <c r="C12" s="80">
        <v>42559</v>
      </c>
      <c r="D12" s="80" t="s">
        <v>17222</v>
      </c>
      <c r="E12" s="61" t="s">
        <v>17373</v>
      </c>
      <c r="F12" s="77" t="s">
        <v>17221</v>
      </c>
      <c r="G12" s="61" t="s">
        <v>17374</v>
      </c>
      <c r="H12" s="61" t="s">
        <v>17375</v>
      </c>
      <c r="I12" s="12" t="str">
        <f>IF($H12="","",VLOOKUP($H12,Standard!$C:$D,2,0))</f>
        <v>4IVA</v>
      </c>
      <c r="J12" s="77" t="str">
        <f>IF($H12="","",VLOOKUP($H12,Standard!$C:$F,4,0))</f>
        <v>张</v>
      </c>
      <c r="K12" s="61">
        <v>5</v>
      </c>
      <c r="L12" s="61" t="s">
        <v>17376</v>
      </c>
      <c r="M12" s="61">
        <v>35</v>
      </c>
      <c r="N12" s="11">
        <f t="shared" si="3"/>
        <v>0.58333333333333337</v>
      </c>
      <c r="O12" s="33">
        <f t="shared" si="2"/>
        <v>20.416666666666668</v>
      </c>
    </row>
    <row r="13" spans="1:17" ht="20.100000000000001" customHeight="1">
      <c r="A13" s="10">
        <f t="shared" si="0"/>
        <v>11</v>
      </c>
      <c r="B13" s="10">
        <f t="shared" si="1"/>
        <v>28</v>
      </c>
      <c r="C13" s="63">
        <v>42555</v>
      </c>
      <c r="D13" s="63" t="s">
        <v>17283</v>
      </c>
      <c r="E13" s="10" t="s">
        <v>17190</v>
      </c>
      <c r="F13" s="77" t="s">
        <v>17300</v>
      </c>
      <c r="G13" s="77" t="s">
        <v>17377</v>
      </c>
      <c r="H13" s="77" t="s">
        <v>17378</v>
      </c>
      <c r="I13" s="12" t="e">
        <f>IF($H13="","",VLOOKUP($H13,Standard!$C:$D,2,0))</f>
        <v>#N/A</v>
      </c>
      <c r="J13" s="77" t="e">
        <f>IF($H13="","",VLOOKUP($H13,Standard!$C:$F,4,0))</f>
        <v>#N/A</v>
      </c>
      <c r="K13" s="76">
        <v>220</v>
      </c>
      <c r="L13" s="76" t="s">
        <v>17379</v>
      </c>
      <c r="M13" s="76">
        <v>600</v>
      </c>
      <c r="N13" s="11">
        <f t="shared" si="3"/>
        <v>0.58333333333333337</v>
      </c>
      <c r="O13" s="33">
        <f t="shared" si="2"/>
        <v>350</v>
      </c>
    </row>
    <row r="14" spans="1:17" ht="20.100000000000001" customHeight="1">
      <c r="A14" s="10">
        <f t="shared" si="0"/>
        <v>12</v>
      </c>
      <c r="B14" s="10">
        <f t="shared" si="1"/>
        <v>28</v>
      </c>
      <c r="C14" s="19">
        <v>42556</v>
      </c>
      <c r="D14" s="63" t="s">
        <v>17283</v>
      </c>
      <c r="E14" s="10" t="s">
        <v>17190</v>
      </c>
      <c r="F14" s="77" t="s">
        <v>17300</v>
      </c>
      <c r="G14" s="77" t="s">
        <v>17377</v>
      </c>
      <c r="H14" s="77" t="s">
        <v>17378</v>
      </c>
      <c r="I14" s="12" t="e">
        <f>IF($H14="","",VLOOKUP($H14,Standard!$C:$D,2,0))</f>
        <v>#N/A</v>
      </c>
      <c r="J14" s="77" t="e">
        <f>IF($H14="","",VLOOKUP($H14,Standard!$C:$F,4,0))</f>
        <v>#N/A</v>
      </c>
      <c r="K14" s="76">
        <v>60</v>
      </c>
      <c r="L14" s="76" t="s">
        <v>17380</v>
      </c>
      <c r="M14" s="76">
        <v>1400</v>
      </c>
      <c r="N14" s="11">
        <f t="shared" si="3"/>
        <v>0.58333333333333337</v>
      </c>
      <c r="O14" s="33">
        <f t="shared" si="2"/>
        <v>816.66666666666674</v>
      </c>
    </row>
    <row r="15" spans="1:17" ht="20.100000000000001" customHeight="1">
      <c r="A15" s="10">
        <f t="shared" si="0"/>
        <v>13</v>
      </c>
      <c r="B15" s="10">
        <f t="shared" si="1"/>
        <v>28</v>
      </c>
      <c r="C15" s="19">
        <v>42557</v>
      </c>
      <c r="D15" s="63" t="s">
        <v>17283</v>
      </c>
      <c r="E15" s="10" t="s">
        <v>17190</v>
      </c>
      <c r="F15" s="77" t="s">
        <v>17300</v>
      </c>
      <c r="G15" s="77" t="s">
        <v>17381</v>
      </c>
      <c r="H15" s="77" t="s">
        <v>17382</v>
      </c>
      <c r="I15" s="12" t="e">
        <f>IF($H15="","",VLOOKUP($H15,Standard!$C:$D,2,0))</f>
        <v>#N/A</v>
      </c>
      <c r="J15" s="77" t="e">
        <f>IF($H15="","",VLOOKUP($H15,Standard!$C:$F,4,0))</f>
        <v>#N/A</v>
      </c>
      <c r="K15" s="76">
        <v>67</v>
      </c>
      <c r="L15" s="76" t="s">
        <v>17383</v>
      </c>
      <c r="M15" s="76">
        <v>1100</v>
      </c>
      <c r="N15" s="11">
        <f t="shared" si="3"/>
        <v>0.58333333333333337</v>
      </c>
      <c r="O15" s="33">
        <f t="shared" si="2"/>
        <v>641.66666666666674</v>
      </c>
    </row>
    <row r="16" spans="1:17" ht="20.100000000000001" customHeight="1">
      <c r="A16" s="10">
        <f t="shared" si="0"/>
        <v>14</v>
      </c>
      <c r="B16" s="10">
        <f t="shared" si="1"/>
        <v>29</v>
      </c>
      <c r="C16" s="80">
        <v>42564</v>
      </c>
      <c r="D16" s="80" t="s">
        <v>17222</v>
      </c>
      <c r="E16" s="61" t="s">
        <v>17373</v>
      </c>
      <c r="F16" s="77" t="s">
        <v>17221</v>
      </c>
      <c r="G16" s="61" t="s">
        <v>17384</v>
      </c>
      <c r="H16" s="61" t="s">
        <v>17385</v>
      </c>
      <c r="I16" s="81" t="s">
        <v>17386</v>
      </c>
      <c r="J16" s="82" t="s">
        <v>17388</v>
      </c>
      <c r="K16" s="61">
        <v>1</v>
      </c>
      <c r="L16" s="61" t="s">
        <v>17389</v>
      </c>
      <c r="M16" s="61">
        <v>40</v>
      </c>
      <c r="N16" s="11">
        <f t="shared" si="3"/>
        <v>0.58333333333333337</v>
      </c>
      <c r="O16" s="33">
        <f t="shared" si="2"/>
        <v>23.333333333333336</v>
      </c>
    </row>
    <row r="17" spans="1:15" ht="20.100000000000001" customHeight="1">
      <c r="A17" s="10">
        <f t="shared" si="0"/>
        <v>15</v>
      </c>
      <c r="B17" s="10">
        <f t="shared" si="1"/>
        <v>29</v>
      </c>
      <c r="C17" s="80">
        <v>42564</v>
      </c>
      <c r="D17" s="80" t="s">
        <v>17222</v>
      </c>
      <c r="E17" s="61" t="s">
        <v>17373</v>
      </c>
      <c r="F17" s="77" t="s">
        <v>17221</v>
      </c>
      <c r="G17" s="76" t="s">
        <v>17390</v>
      </c>
      <c r="H17" s="76" t="s">
        <v>17391</v>
      </c>
      <c r="I17" s="12" t="s">
        <v>17392</v>
      </c>
      <c r="J17" s="77" t="s">
        <v>17393</v>
      </c>
      <c r="K17" s="76">
        <v>4</v>
      </c>
      <c r="L17" s="76" t="s">
        <v>17394</v>
      </c>
      <c r="M17" s="76">
        <v>20</v>
      </c>
      <c r="N17" s="11">
        <f t="shared" si="3"/>
        <v>0.58333333333333337</v>
      </c>
      <c r="O17" s="33">
        <f t="shared" si="2"/>
        <v>11.666666666666668</v>
      </c>
    </row>
    <row r="18" spans="1:15" ht="20.100000000000001" customHeight="1">
      <c r="A18" s="10">
        <f t="shared" si="0"/>
        <v>16</v>
      </c>
      <c r="B18" s="10">
        <f t="shared" si="1"/>
        <v>29</v>
      </c>
      <c r="C18" s="80">
        <v>42564</v>
      </c>
      <c r="D18" s="80" t="s">
        <v>17222</v>
      </c>
      <c r="E18" s="61" t="s">
        <v>17373</v>
      </c>
      <c r="F18" s="77" t="s">
        <v>17221</v>
      </c>
      <c r="G18" s="76" t="s">
        <v>17390</v>
      </c>
      <c r="H18" s="76" t="s">
        <v>17395</v>
      </c>
      <c r="I18" s="12" t="s">
        <v>17396</v>
      </c>
      <c r="J18" s="77" t="s">
        <v>17393</v>
      </c>
      <c r="K18" s="76">
        <v>8</v>
      </c>
      <c r="L18" s="76" t="s">
        <v>17397</v>
      </c>
      <c r="M18" s="76">
        <v>40</v>
      </c>
      <c r="N18" s="11">
        <f t="shared" si="3"/>
        <v>0.58333333333333337</v>
      </c>
      <c r="O18" s="33">
        <f t="shared" si="2"/>
        <v>23.333333333333336</v>
      </c>
    </row>
    <row r="19" spans="1:15" ht="20.100000000000001" customHeight="1">
      <c r="A19" s="10">
        <f t="shared" si="0"/>
        <v>17</v>
      </c>
      <c r="B19" s="10">
        <f t="shared" si="1"/>
        <v>29</v>
      </c>
      <c r="C19" s="80">
        <v>42564</v>
      </c>
      <c r="D19" s="80" t="s">
        <v>17222</v>
      </c>
      <c r="E19" s="61" t="s">
        <v>17373</v>
      </c>
      <c r="F19" s="77" t="s">
        <v>17221</v>
      </c>
      <c r="G19" s="76" t="s">
        <v>17390</v>
      </c>
      <c r="H19" s="76" t="s">
        <v>17398</v>
      </c>
      <c r="I19" s="12" t="s">
        <v>17399</v>
      </c>
      <c r="J19" s="77" t="s">
        <v>17393</v>
      </c>
      <c r="K19" s="76">
        <v>2</v>
      </c>
      <c r="L19" s="76" t="s">
        <v>17397</v>
      </c>
      <c r="M19" s="76">
        <v>10</v>
      </c>
      <c r="N19" s="11">
        <f t="shared" si="3"/>
        <v>0.58333333333333337</v>
      </c>
      <c r="O19" s="33">
        <f t="shared" si="2"/>
        <v>5.8333333333333339</v>
      </c>
    </row>
    <row r="20" spans="1:15" ht="20.100000000000001" customHeight="1">
      <c r="A20" s="10">
        <f t="shared" si="0"/>
        <v>18</v>
      </c>
      <c r="B20" s="10">
        <f t="shared" si="1"/>
        <v>29</v>
      </c>
      <c r="C20" s="19">
        <v>42564</v>
      </c>
      <c r="D20" s="63" t="s">
        <v>17400</v>
      </c>
      <c r="E20" s="10" t="s">
        <v>17193</v>
      </c>
      <c r="F20" s="77" t="s">
        <v>17219</v>
      </c>
      <c r="G20" s="77" t="s">
        <v>17401</v>
      </c>
      <c r="H20" s="77" t="s">
        <v>17295</v>
      </c>
      <c r="I20" s="83" t="s">
        <v>17402</v>
      </c>
      <c r="J20" s="76" t="s">
        <v>4</v>
      </c>
      <c r="K20" s="76">
        <v>5</v>
      </c>
      <c r="L20" s="76" t="s">
        <v>17403</v>
      </c>
      <c r="M20" s="76">
        <v>60</v>
      </c>
      <c r="N20" s="11">
        <f t="shared" si="3"/>
        <v>0.58333333333333337</v>
      </c>
      <c r="O20" s="33">
        <f t="shared" si="2"/>
        <v>35</v>
      </c>
    </row>
    <row r="21" spans="1:15" ht="20.100000000000001" customHeight="1">
      <c r="A21" s="10">
        <f t="shared" si="0"/>
        <v>19</v>
      </c>
      <c r="B21" s="10">
        <f t="shared" si="1"/>
        <v>29</v>
      </c>
      <c r="C21" s="19">
        <v>42565</v>
      </c>
      <c r="D21" s="63" t="s">
        <v>17400</v>
      </c>
      <c r="E21" s="10" t="s">
        <v>17192</v>
      </c>
      <c r="F21" s="77" t="s">
        <v>17221</v>
      </c>
      <c r="G21" s="77" t="s">
        <v>17404</v>
      </c>
      <c r="H21" s="77" t="s">
        <v>17405</v>
      </c>
      <c r="I21" s="83" t="s">
        <v>17406</v>
      </c>
      <c r="J21" s="76" t="s">
        <v>4</v>
      </c>
      <c r="K21" s="76">
        <v>1</v>
      </c>
      <c r="L21" s="76" t="s">
        <v>17407</v>
      </c>
      <c r="M21" s="76">
        <v>30</v>
      </c>
      <c r="N21" s="11">
        <f t="shared" si="3"/>
        <v>0.58333333333333337</v>
      </c>
      <c r="O21" s="33">
        <f t="shared" si="2"/>
        <v>17.5</v>
      </c>
    </row>
    <row r="22" spans="1:15" ht="20.100000000000001" customHeight="1">
      <c r="A22" s="10">
        <f t="shared" si="0"/>
        <v>20</v>
      </c>
      <c r="B22" s="10">
        <f t="shared" si="1"/>
        <v>29</v>
      </c>
      <c r="C22" s="19">
        <v>42565</v>
      </c>
      <c r="D22" s="63" t="s">
        <v>17400</v>
      </c>
      <c r="E22" s="10" t="s">
        <v>17192</v>
      </c>
      <c r="F22" s="77" t="s">
        <v>17221</v>
      </c>
      <c r="G22" s="77" t="s">
        <v>17404</v>
      </c>
      <c r="H22" s="77" t="s">
        <v>17408</v>
      </c>
      <c r="I22" s="83" t="s">
        <v>17409</v>
      </c>
      <c r="J22" s="76" t="s">
        <v>4</v>
      </c>
      <c r="K22" s="76">
        <v>1</v>
      </c>
      <c r="L22" s="76" t="s">
        <v>17407</v>
      </c>
      <c r="M22" s="76">
        <v>30</v>
      </c>
      <c r="N22" s="11">
        <f t="shared" si="3"/>
        <v>0.58333333333333337</v>
      </c>
      <c r="O22" s="33">
        <f t="shared" si="2"/>
        <v>17.5</v>
      </c>
    </row>
    <row r="23" spans="1:15" ht="20.100000000000001" customHeight="1">
      <c r="A23" s="10">
        <f t="shared" si="0"/>
        <v>21</v>
      </c>
      <c r="B23" s="10">
        <f t="shared" si="1"/>
        <v>29</v>
      </c>
      <c r="C23" s="19">
        <v>42565</v>
      </c>
      <c r="D23" s="63" t="s">
        <v>17400</v>
      </c>
      <c r="E23" s="10" t="s">
        <v>17192</v>
      </c>
      <c r="F23" s="77" t="s">
        <v>17221</v>
      </c>
      <c r="G23" s="76" t="s">
        <v>17410</v>
      </c>
      <c r="H23" s="76" t="s">
        <v>17411</v>
      </c>
      <c r="I23" s="83" t="s">
        <v>411</v>
      </c>
      <c r="J23" s="76" t="s">
        <v>4</v>
      </c>
      <c r="K23" s="76">
        <v>10</v>
      </c>
      <c r="L23" s="76" t="s">
        <v>17412</v>
      </c>
      <c r="M23" s="76">
        <v>180</v>
      </c>
      <c r="N23" s="11">
        <f t="shared" si="3"/>
        <v>0.58333333333333337</v>
      </c>
      <c r="O23" s="33">
        <f t="shared" si="2"/>
        <v>105</v>
      </c>
    </row>
    <row r="24" spans="1:15" ht="20.100000000000001" customHeight="1">
      <c r="A24" s="10">
        <f t="shared" si="0"/>
        <v>22</v>
      </c>
      <c r="B24" s="10">
        <f t="shared" si="1"/>
        <v>29</v>
      </c>
      <c r="C24" s="19">
        <v>42565</v>
      </c>
      <c r="D24" s="63" t="s">
        <v>17400</v>
      </c>
      <c r="E24" s="10" t="s">
        <v>17192</v>
      </c>
      <c r="F24" s="77" t="s">
        <v>17219</v>
      </c>
      <c r="G24" s="76" t="s">
        <v>17413</v>
      </c>
      <c r="H24" s="76" t="s">
        <v>17414</v>
      </c>
      <c r="I24" s="83" t="s">
        <v>943</v>
      </c>
      <c r="J24" s="76" t="s">
        <v>4</v>
      </c>
      <c r="K24" s="76">
        <v>1</v>
      </c>
      <c r="L24" s="76" t="s">
        <v>17415</v>
      </c>
      <c r="M24" s="76">
        <v>30</v>
      </c>
      <c r="N24" s="11">
        <f t="shared" si="3"/>
        <v>0.58333333333333337</v>
      </c>
      <c r="O24" s="33">
        <f t="shared" si="2"/>
        <v>17.5</v>
      </c>
    </row>
    <row r="25" spans="1:15" ht="20.100000000000001" customHeight="1">
      <c r="A25" s="10">
        <f t="shared" si="0"/>
        <v>23</v>
      </c>
      <c r="B25" s="10">
        <f t="shared" si="1"/>
        <v>29</v>
      </c>
      <c r="C25" s="63">
        <v>42564</v>
      </c>
      <c r="D25" s="63" t="s">
        <v>17218</v>
      </c>
      <c r="E25" s="76" t="s">
        <v>8187</v>
      </c>
      <c r="F25" s="77" t="s">
        <v>17224</v>
      </c>
      <c r="G25" s="76" t="s">
        <v>17390</v>
      </c>
      <c r="H25" s="76" t="s">
        <v>17416</v>
      </c>
      <c r="I25" s="83" t="s">
        <v>17417</v>
      </c>
      <c r="J25" s="76" t="s">
        <v>4</v>
      </c>
      <c r="K25" s="76">
        <v>1</v>
      </c>
      <c r="L25" s="76" t="s">
        <v>17314</v>
      </c>
      <c r="M25" s="99">
        <v>240</v>
      </c>
      <c r="N25" s="11">
        <f t="shared" si="3"/>
        <v>0.58333333333333337</v>
      </c>
      <c r="O25" s="33">
        <f t="shared" si="2"/>
        <v>140</v>
      </c>
    </row>
    <row r="26" spans="1:15" ht="20.100000000000001" customHeight="1">
      <c r="A26" s="10">
        <f t="shared" si="0"/>
        <v>24</v>
      </c>
      <c r="B26" s="10">
        <f t="shared" si="1"/>
        <v>29</v>
      </c>
      <c r="C26" s="63">
        <v>42564</v>
      </c>
      <c r="D26" s="63" t="s">
        <v>17218</v>
      </c>
      <c r="E26" s="76" t="s">
        <v>8187</v>
      </c>
      <c r="F26" s="77" t="s">
        <v>17224</v>
      </c>
      <c r="G26" s="76" t="s">
        <v>17390</v>
      </c>
      <c r="H26" s="76" t="s">
        <v>17299</v>
      </c>
      <c r="I26" s="83" t="s">
        <v>17281</v>
      </c>
      <c r="J26" s="76" t="s">
        <v>613</v>
      </c>
      <c r="K26" s="76">
        <v>4</v>
      </c>
      <c r="L26" s="76" t="s">
        <v>17315</v>
      </c>
      <c r="M26" s="100"/>
      <c r="N26" s="11">
        <f t="shared" si="3"/>
        <v>0.58333333333333337</v>
      </c>
      <c r="O26" s="33">
        <f t="shared" si="2"/>
        <v>0</v>
      </c>
    </row>
    <row r="27" spans="1:15" ht="20.100000000000001" customHeight="1">
      <c r="A27" s="10">
        <f t="shared" si="0"/>
        <v>25</v>
      </c>
      <c r="B27" s="10">
        <f t="shared" si="1"/>
        <v>29</v>
      </c>
      <c r="C27" s="63">
        <v>42564</v>
      </c>
      <c r="D27" s="63" t="s">
        <v>17218</v>
      </c>
      <c r="E27" s="76" t="s">
        <v>8187</v>
      </c>
      <c r="F27" s="77" t="s">
        <v>17224</v>
      </c>
      <c r="G27" s="76" t="s">
        <v>17390</v>
      </c>
      <c r="H27" s="76" t="s">
        <v>17310</v>
      </c>
      <c r="I27" s="83" t="s">
        <v>17282</v>
      </c>
      <c r="J27" s="76" t="s">
        <v>613</v>
      </c>
      <c r="K27" s="76">
        <v>8</v>
      </c>
      <c r="L27" s="76" t="s">
        <v>17315</v>
      </c>
      <c r="M27" s="100"/>
      <c r="N27" s="11">
        <f t="shared" si="3"/>
        <v>0.58333333333333337</v>
      </c>
      <c r="O27" s="33">
        <f t="shared" si="2"/>
        <v>0</v>
      </c>
    </row>
    <row r="28" spans="1:15" ht="20.100000000000001" customHeight="1">
      <c r="A28" s="10">
        <f t="shared" si="0"/>
        <v>26</v>
      </c>
      <c r="B28" s="10">
        <f t="shared" si="1"/>
        <v>29</v>
      </c>
      <c r="C28" s="63">
        <v>42564</v>
      </c>
      <c r="D28" s="63" t="s">
        <v>17218</v>
      </c>
      <c r="E28" s="76" t="s">
        <v>8187</v>
      </c>
      <c r="F28" s="77" t="s">
        <v>17224</v>
      </c>
      <c r="G28" s="76" t="s">
        <v>17390</v>
      </c>
      <c r="H28" s="76" t="s">
        <v>17311</v>
      </c>
      <c r="I28" s="83" t="s">
        <v>17296</v>
      </c>
      <c r="J28" s="76" t="s">
        <v>613</v>
      </c>
      <c r="K28" s="76">
        <v>2</v>
      </c>
      <c r="L28" s="76" t="s">
        <v>17315</v>
      </c>
      <c r="M28" s="101"/>
      <c r="N28" s="11">
        <f t="shared" si="3"/>
        <v>0.58333333333333337</v>
      </c>
      <c r="O28" s="33">
        <f t="shared" si="2"/>
        <v>0</v>
      </c>
    </row>
    <row r="29" spans="1:15" ht="20.100000000000001" customHeight="1">
      <c r="A29" s="10">
        <f t="shared" si="0"/>
        <v>27</v>
      </c>
      <c r="B29" s="10">
        <f t="shared" si="1"/>
        <v>29</v>
      </c>
      <c r="C29" s="63">
        <v>42566</v>
      </c>
      <c r="D29" s="63" t="s">
        <v>17218</v>
      </c>
      <c r="E29" s="76" t="s">
        <v>17190</v>
      </c>
      <c r="F29" s="77" t="s">
        <v>17312</v>
      </c>
      <c r="G29" s="76" t="s">
        <v>17418</v>
      </c>
      <c r="H29" s="76" t="s">
        <v>17419</v>
      </c>
      <c r="I29" s="83" t="s">
        <v>17406</v>
      </c>
      <c r="J29" s="76" t="s">
        <v>4</v>
      </c>
      <c r="K29" s="76">
        <v>30</v>
      </c>
      <c r="L29" s="76" t="s">
        <v>17420</v>
      </c>
      <c r="M29" s="76">
        <v>240</v>
      </c>
      <c r="N29" s="11">
        <f t="shared" si="3"/>
        <v>0.58333333333333337</v>
      </c>
      <c r="O29" s="33">
        <f t="shared" si="2"/>
        <v>140</v>
      </c>
    </row>
    <row r="30" spans="1:15" ht="20.100000000000001" customHeight="1">
      <c r="A30" s="10">
        <f t="shared" si="0"/>
        <v>28</v>
      </c>
      <c r="B30" s="10">
        <f t="shared" si="1"/>
        <v>28</v>
      </c>
      <c r="C30" s="63">
        <v>42560</v>
      </c>
      <c r="D30" s="63" t="s">
        <v>17283</v>
      </c>
      <c r="E30" s="76" t="s">
        <v>17190</v>
      </c>
      <c r="F30" s="77" t="s">
        <v>17300</v>
      </c>
      <c r="G30" s="76" t="s">
        <v>17421</v>
      </c>
      <c r="H30" s="76" t="s">
        <v>17309</v>
      </c>
      <c r="I30" s="83" t="s">
        <v>17422</v>
      </c>
      <c r="J30" s="76" t="s">
        <v>10</v>
      </c>
      <c r="K30" s="76">
        <v>10</v>
      </c>
      <c r="L30" s="76" t="s">
        <v>17423</v>
      </c>
      <c r="M30" s="76">
        <v>60</v>
      </c>
      <c r="N30" s="11">
        <f t="shared" si="3"/>
        <v>0.58333333333333337</v>
      </c>
      <c r="O30" s="33">
        <f t="shared" si="2"/>
        <v>35</v>
      </c>
    </row>
    <row r="31" spans="1:15" ht="20.100000000000001" customHeight="1">
      <c r="A31" s="10">
        <f t="shared" si="0"/>
        <v>29</v>
      </c>
      <c r="B31" s="10">
        <f t="shared" si="1"/>
        <v>28</v>
      </c>
      <c r="C31" s="63">
        <v>42560</v>
      </c>
      <c r="D31" s="63" t="s">
        <v>17283</v>
      </c>
      <c r="E31" s="76" t="s">
        <v>17190</v>
      </c>
      <c r="F31" s="77" t="s">
        <v>17300</v>
      </c>
      <c r="G31" s="76" t="s">
        <v>17421</v>
      </c>
      <c r="H31" s="76" t="s">
        <v>17302</v>
      </c>
      <c r="I31" s="83" t="s">
        <v>17424</v>
      </c>
      <c r="J31" s="76" t="s">
        <v>10</v>
      </c>
      <c r="K31" s="76">
        <v>10</v>
      </c>
      <c r="L31" s="76" t="s">
        <v>17423</v>
      </c>
      <c r="M31" s="76">
        <v>60</v>
      </c>
      <c r="N31" s="11">
        <f t="shared" si="3"/>
        <v>0.58333333333333337</v>
      </c>
      <c r="O31" s="33">
        <f t="shared" si="2"/>
        <v>35</v>
      </c>
    </row>
    <row r="32" spans="1:15" ht="20.100000000000001" customHeight="1">
      <c r="A32" s="10">
        <f t="shared" si="0"/>
        <v>30</v>
      </c>
      <c r="B32" s="10">
        <f t="shared" si="1"/>
        <v>28</v>
      </c>
      <c r="C32" s="63">
        <v>42560</v>
      </c>
      <c r="D32" s="63" t="s">
        <v>17283</v>
      </c>
      <c r="E32" s="76" t="s">
        <v>17190</v>
      </c>
      <c r="F32" s="77" t="s">
        <v>17300</v>
      </c>
      <c r="G32" s="76" t="s">
        <v>17421</v>
      </c>
      <c r="H32" s="76" t="s">
        <v>17303</v>
      </c>
      <c r="I32" s="83" t="s">
        <v>17304</v>
      </c>
      <c r="J32" s="76" t="s">
        <v>10</v>
      </c>
      <c r="K32" s="76">
        <v>10</v>
      </c>
      <c r="L32" s="76" t="s">
        <v>17423</v>
      </c>
      <c r="M32" s="76">
        <v>60</v>
      </c>
      <c r="N32" s="11">
        <f t="shared" si="3"/>
        <v>0.58333333333333337</v>
      </c>
      <c r="O32" s="33">
        <f t="shared" si="2"/>
        <v>35</v>
      </c>
    </row>
    <row r="33" spans="1:15" ht="20.100000000000001" customHeight="1">
      <c r="A33" s="10">
        <f t="shared" si="0"/>
        <v>31</v>
      </c>
      <c r="B33" s="10">
        <f t="shared" si="1"/>
        <v>28</v>
      </c>
      <c r="C33" s="63">
        <v>42560</v>
      </c>
      <c r="D33" s="63" t="s">
        <v>17283</v>
      </c>
      <c r="E33" s="76" t="s">
        <v>17190</v>
      </c>
      <c r="F33" s="77" t="s">
        <v>17300</v>
      </c>
      <c r="G33" s="76" t="s">
        <v>17421</v>
      </c>
      <c r="H33" s="76" t="s">
        <v>17306</v>
      </c>
      <c r="I33" s="83" t="s">
        <v>17307</v>
      </c>
      <c r="J33" s="76" t="s">
        <v>10</v>
      </c>
      <c r="K33" s="76">
        <v>10</v>
      </c>
      <c r="L33" s="76" t="s">
        <v>17423</v>
      </c>
      <c r="M33" s="76">
        <v>60</v>
      </c>
      <c r="N33" s="11">
        <f t="shared" si="3"/>
        <v>0.58333333333333337</v>
      </c>
      <c r="O33" s="33">
        <f t="shared" si="2"/>
        <v>35</v>
      </c>
    </row>
    <row r="34" spans="1:15" ht="20.100000000000001" customHeight="1">
      <c r="A34" s="10">
        <f t="shared" si="0"/>
        <v>32</v>
      </c>
      <c r="B34" s="10">
        <f t="shared" si="1"/>
        <v>28</v>
      </c>
      <c r="C34" s="19">
        <v>42560</v>
      </c>
      <c r="D34" s="63" t="s">
        <v>17283</v>
      </c>
      <c r="E34" s="10" t="s">
        <v>17190</v>
      </c>
      <c r="F34" s="77" t="s">
        <v>17300</v>
      </c>
      <c r="G34" s="77" t="s">
        <v>17421</v>
      </c>
      <c r="H34" s="77" t="s">
        <v>17305</v>
      </c>
      <c r="I34" s="12" t="s">
        <v>17425</v>
      </c>
      <c r="J34" s="77" t="s">
        <v>10</v>
      </c>
      <c r="K34" s="76">
        <v>10</v>
      </c>
      <c r="L34" s="76" t="s">
        <v>17423</v>
      </c>
      <c r="M34" s="76">
        <v>60</v>
      </c>
      <c r="N34" s="11">
        <f t="shared" si="3"/>
        <v>0.58333333333333337</v>
      </c>
      <c r="O34" s="33">
        <f t="shared" si="2"/>
        <v>35</v>
      </c>
    </row>
    <row r="35" spans="1:15" ht="20.100000000000001" customHeight="1">
      <c r="A35" s="10">
        <f t="shared" si="0"/>
        <v>33</v>
      </c>
      <c r="B35" s="10">
        <f t="shared" si="1"/>
        <v>28</v>
      </c>
      <c r="C35" s="19">
        <v>42560</v>
      </c>
      <c r="D35" s="63" t="s">
        <v>17283</v>
      </c>
      <c r="E35" s="10" t="s">
        <v>17190</v>
      </c>
      <c r="F35" s="77" t="s">
        <v>17300</v>
      </c>
      <c r="G35" s="77" t="s">
        <v>17421</v>
      </c>
      <c r="H35" s="77" t="s">
        <v>17308</v>
      </c>
      <c r="I35" s="12" t="s">
        <v>17426</v>
      </c>
      <c r="J35" s="77" t="s">
        <v>10</v>
      </c>
      <c r="K35" s="76">
        <v>10</v>
      </c>
      <c r="L35" s="76" t="s">
        <v>17423</v>
      </c>
      <c r="M35" s="76">
        <v>60</v>
      </c>
      <c r="N35" s="11">
        <f t="shared" si="3"/>
        <v>0.58333333333333337</v>
      </c>
      <c r="O35" s="33">
        <f t="shared" si="2"/>
        <v>35</v>
      </c>
    </row>
    <row r="36" spans="1:15" ht="20.100000000000001" customHeight="1">
      <c r="A36" s="10">
        <f t="shared" si="0"/>
        <v>34</v>
      </c>
      <c r="B36" s="10">
        <f t="shared" si="1"/>
        <v>29</v>
      </c>
      <c r="C36" s="19">
        <v>42562</v>
      </c>
      <c r="D36" s="63" t="s">
        <v>17283</v>
      </c>
      <c r="E36" s="10" t="s">
        <v>17190</v>
      </c>
      <c r="F36" s="77" t="s">
        <v>17300</v>
      </c>
      <c r="G36" s="77" t="s">
        <v>17427</v>
      </c>
      <c r="H36" s="77" t="s">
        <v>17428</v>
      </c>
      <c r="I36" s="12" t="s">
        <v>17429</v>
      </c>
      <c r="J36" s="77" t="s">
        <v>10</v>
      </c>
      <c r="K36" s="76">
        <v>220</v>
      </c>
      <c r="L36" s="76" t="s">
        <v>17379</v>
      </c>
      <c r="M36" s="76">
        <v>500</v>
      </c>
      <c r="N36" s="11">
        <f t="shared" si="3"/>
        <v>0.58333333333333337</v>
      </c>
      <c r="O36" s="33">
        <f t="shared" si="2"/>
        <v>291.66666666666669</v>
      </c>
    </row>
    <row r="37" spans="1:15" ht="20.100000000000001" customHeight="1">
      <c r="A37" s="10">
        <f t="shared" si="0"/>
        <v>35</v>
      </c>
      <c r="B37" s="10">
        <f t="shared" si="1"/>
        <v>29</v>
      </c>
      <c r="C37" s="19">
        <v>42563</v>
      </c>
      <c r="D37" s="63" t="s">
        <v>17283</v>
      </c>
      <c r="E37" s="10" t="s">
        <v>17190</v>
      </c>
      <c r="F37" s="77" t="s">
        <v>17301</v>
      </c>
      <c r="G37" s="77" t="s">
        <v>17430</v>
      </c>
      <c r="H37" s="77" t="s">
        <v>17431</v>
      </c>
      <c r="I37" s="12" t="s">
        <v>17286</v>
      </c>
      <c r="J37" s="77" t="s">
        <v>10</v>
      </c>
      <c r="K37" s="76">
        <v>7</v>
      </c>
      <c r="L37" s="76" t="s">
        <v>17432</v>
      </c>
      <c r="M37" s="76">
        <v>210</v>
      </c>
      <c r="N37" s="11">
        <f t="shared" si="3"/>
        <v>0.58333333333333337</v>
      </c>
      <c r="O37" s="33">
        <f t="shared" si="2"/>
        <v>122.50000000000001</v>
      </c>
    </row>
    <row r="38" spans="1:15" ht="20.100000000000001" customHeight="1">
      <c r="A38" s="10">
        <f t="shared" si="0"/>
        <v>36</v>
      </c>
      <c r="B38" s="10">
        <f t="shared" si="1"/>
        <v>29</v>
      </c>
      <c r="C38" s="19">
        <v>42565</v>
      </c>
      <c r="D38" s="63" t="s">
        <v>17283</v>
      </c>
      <c r="E38" s="10" t="s">
        <v>17190</v>
      </c>
      <c r="F38" s="77" t="s">
        <v>17301</v>
      </c>
      <c r="G38" s="77" t="s">
        <v>17433</v>
      </c>
      <c r="H38" s="77" t="s">
        <v>17284</v>
      </c>
      <c r="I38" s="12" t="s">
        <v>17289</v>
      </c>
      <c r="J38" s="77" t="s">
        <v>10</v>
      </c>
      <c r="K38" s="76">
        <v>100</v>
      </c>
      <c r="L38" s="76" t="s">
        <v>17434</v>
      </c>
      <c r="M38" s="76">
        <v>2040</v>
      </c>
      <c r="N38" s="11">
        <f t="shared" si="3"/>
        <v>0.58333333333333337</v>
      </c>
      <c r="O38" s="33">
        <f t="shared" si="2"/>
        <v>1190</v>
      </c>
    </row>
    <row r="39" spans="1:15" ht="20.100000000000001" customHeight="1">
      <c r="A39" s="10">
        <f t="shared" si="0"/>
        <v>37</v>
      </c>
      <c r="B39" s="10">
        <f t="shared" si="1"/>
        <v>29</v>
      </c>
      <c r="C39" s="19">
        <v>42566</v>
      </c>
      <c r="D39" s="63" t="s">
        <v>17218</v>
      </c>
      <c r="E39" s="76" t="s">
        <v>8187</v>
      </c>
      <c r="F39" s="76" t="s">
        <v>17224</v>
      </c>
      <c r="G39" s="77" t="s">
        <v>17435</v>
      </c>
      <c r="H39" s="77" t="s">
        <v>17436</v>
      </c>
      <c r="I39" s="77" t="s">
        <v>17437</v>
      </c>
      <c r="J39" s="84" t="s">
        <v>17388</v>
      </c>
      <c r="K39" s="76">
        <v>1</v>
      </c>
      <c r="L39" s="76" t="s">
        <v>17438</v>
      </c>
      <c r="M39" s="76">
        <v>120</v>
      </c>
      <c r="N39" s="11">
        <f t="shared" si="3"/>
        <v>0.58333333333333337</v>
      </c>
      <c r="O39" s="33">
        <f t="shared" si="2"/>
        <v>70</v>
      </c>
    </row>
    <row r="40" spans="1:15" ht="20.100000000000001" customHeight="1">
      <c r="A40" s="10">
        <f t="shared" si="0"/>
        <v>38</v>
      </c>
      <c r="B40" s="10">
        <f t="shared" si="1"/>
        <v>29</v>
      </c>
      <c r="C40" s="19">
        <v>42567</v>
      </c>
      <c r="D40" s="63" t="s">
        <v>17218</v>
      </c>
      <c r="E40" s="76" t="s">
        <v>8187</v>
      </c>
      <c r="F40" s="76" t="s">
        <v>17224</v>
      </c>
      <c r="G40" s="77" t="s">
        <v>17435</v>
      </c>
      <c r="H40" s="77" t="s">
        <v>17439</v>
      </c>
      <c r="I40" s="77" t="s">
        <v>17440</v>
      </c>
      <c r="J40" s="77" t="s">
        <v>17393</v>
      </c>
      <c r="K40" s="76">
        <v>1</v>
      </c>
      <c r="L40" s="76" t="s">
        <v>17354</v>
      </c>
      <c r="M40" s="76">
        <v>10</v>
      </c>
      <c r="N40" s="11">
        <f t="shared" si="3"/>
        <v>0.58333333333333337</v>
      </c>
      <c r="O40" s="33">
        <f t="shared" si="2"/>
        <v>5.8333333333333339</v>
      </c>
    </row>
    <row r="41" spans="1:15" ht="20.100000000000001" customHeight="1">
      <c r="A41" s="10">
        <f t="shared" si="0"/>
        <v>39</v>
      </c>
      <c r="B41" s="10">
        <f t="shared" si="1"/>
        <v>30</v>
      </c>
      <c r="C41" s="19">
        <v>42568</v>
      </c>
      <c r="D41" s="63" t="s">
        <v>17218</v>
      </c>
      <c r="E41" s="76" t="s">
        <v>8187</v>
      </c>
      <c r="F41" s="76" t="s">
        <v>17224</v>
      </c>
      <c r="G41" s="77" t="s">
        <v>17435</v>
      </c>
      <c r="H41" s="77" t="s">
        <v>17441</v>
      </c>
      <c r="I41" s="77" t="s">
        <v>17442</v>
      </c>
      <c r="J41" s="77" t="s">
        <v>17393</v>
      </c>
      <c r="K41" s="76">
        <v>1</v>
      </c>
      <c r="L41" s="76" t="s">
        <v>17354</v>
      </c>
      <c r="M41" s="76">
        <v>10</v>
      </c>
      <c r="N41" s="11">
        <f t="shared" si="3"/>
        <v>0.58333333333333337</v>
      </c>
      <c r="O41" s="33">
        <f t="shared" si="2"/>
        <v>5.8333333333333339</v>
      </c>
    </row>
    <row r="42" spans="1:15" ht="20.100000000000001" customHeight="1">
      <c r="A42" s="10">
        <f t="shared" si="0"/>
        <v>40</v>
      </c>
      <c r="B42" s="10">
        <f t="shared" si="1"/>
        <v>29</v>
      </c>
      <c r="C42" s="19">
        <v>42567</v>
      </c>
      <c r="D42" s="63" t="s">
        <v>17218</v>
      </c>
      <c r="E42" s="76" t="s">
        <v>8187</v>
      </c>
      <c r="F42" s="76" t="s">
        <v>17224</v>
      </c>
      <c r="G42" s="77" t="s">
        <v>17413</v>
      </c>
      <c r="H42" s="77" t="s">
        <v>17414</v>
      </c>
      <c r="I42" s="12" t="str">
        <f>IF($H42="","",VLOOKUP($H42,[1]Standard!$C:$D,2,0))</f>
        <v>MDV1616A-N</v>
      </c>
      <c r="J42" s="77" t="str">
        <f>IF($H42="","",VLOOKUP($H42,[1]Standard!$C:$F,4,0))</f>
        <v>台</v>
      </c>
      <c r="K42" s="76">
        <v>1</v>
      </c>
      <c r="L42" s="76" t="s">
        <v>17443</v>
      </c>
      <c r="M42" s="76">
        <v>40</v>
      </c>
      <c r="N42" s="11">
        <f t="shared" si="3"/>
        <v>0.58333333333333337</v>
      </c>
      <c r="O42" s="33">
        <f t="shared" si="2"/>
        <v>23.333333333333336</v>
      </c>
    </row>
    <row r="43" spans="1:15" ht="20.100000000000001" customHeight="1">
      <c r="A43" s="10">
        <f t="shared" si="0"/>
        <v>41</v>
      </c>
      <c r="B43" s="10">
        <f t="shared" si="1"/>
        <v>29</v>
      </c>
      <c r="C43" s="19">
        <v>42567</v>
      </c>
      <c r="D43" s="63" t="s">
        <v>17218</v>
      </c>
      <c r="E43" s="76" t="s">
        <v>17190</v>
      </c>
      <c r="F43" s="76" t="s">
        <v>17312</v>
      </c>
      <c r="G43" s="77" t="s">
        <v>17444</v>
      </c>
      <c r="H43" s="77" t="s">
        <v>17445</v>
      </c>
      <c r="I43" s="12" t="s">
        <v>17446</v>
      </c>
      <c r="J43" s="77" t="s">
        <v>17388</v>
      </c>
      <c r="K43" s="76">
        <v>5</v>
      </c>
      <c r="L43" s="76" t="s">
        <v>17447</v>
      </c>
      <c r="M43" s="76">
        <v>200</v>
      </c>
      <c r="N43" s="11">
        <f t="shared" si="3"/>
        <v>0.58333333333333337</v>
      </c>
      <c r="O43" s="33">
        <f t="shared" si="2"/>
        <v>116.66666666666667</v>
      </c>
    </row>
    <row r="44" spans="1:15" ht="20.100000000000001" customHeight="1">
      <c r="A44" s="10">
        <f t="shared" si="0"/>
        <v>42</v>
      </c>
      <c r="B44" s="10">
        <f t="shared" si="1"/>
        <v>29</v>
      </c>
      <c r="C44" s="19">
        <v>42567</v>
      </c>
      <c r="D44" s="63" t="s">
        <v>17218</v>
      </c>
      <c r="E44" s="76" t="s">
        <v>17190</v>
      </c>
      <c r="F44" s="76" t="s">
        <v>17312</v>
      </c>
      <c r="G44" s="77" t="s">
        <v>17448</v>
      </c>
      <c r="H44" s="77" t="s">
        <v>17449</v>
      </c>
      <c r="I44" s="12" t="s">
        <v>17450</v>
      </c>
      <c r="J44" s="77" t="s">
        <v>17388</v>
      </c>
      <c r="K44" s="76">
        <v>18</v>
      </c>
      <c r="L44" s="76" t="s">
        <v>17451</v>
      </c>
      <c r="M44" s="76">
        <v>160</v>
      </c>
      <c r="N44" s="11">
        <f t="shared" si="3"/>
        <v>0.58333333333333337</v>
      </c>
      <c r="O44" s="33">
        <f t="shared" si="2"/>
        <v>93.333333333333343</v>
      </c>
    </row>
    <row r="45" spans="1:15" ht="20.100000000000001" customHeight="1">
      <c r="A45" s="10">
        <f t="shared" si="0"/>
        <v>43</v>
      </c>
      <c r="B45" s="10">
        <f t="shared" si="1"/>
        <v>29</v>
      </c>
      <c r="C45" s="19">
        <v>42567</v>
      </c>
      <c r="D45" s="63" t="s">
        <v>17218</v>
      </c>
      <c r="E45" s="76" t="s">
        <v>17190</v>
      </c>
      <c r="F45" s="76" t="s">
        <v>17312</v>
      </c>
      <c r="G45" s="77" t="s">
        <v>17452</v>
      </c>
      <c r="H45" s="77" t="s">
        <v>17453</v>
      </c>
      <c r="I45" s="12" t="s">
        <v>17455</v>
      </c>
      <c r="J45" s="77" t="s">
        <v>17388</v>
      </c>
      <c r="K45" s="76">
        <v>15</v>
      </c>
      <c r="L45" s="76" t="s">
        <v>17451</v>
      </c>
      <c r="M45" s="76">
        <v>130</v>
      </c>
      <c r="N45" s="11">
        <f t="shared" si="3"/>
        <v>0.58333333333333337</v>
      </c>
      <c r="O45" s="33">
        <f t="shared" si="2"/>
        <v>75.833333333333343</v>
      </c>
    </row>
    <row r="46" spans="1:15" ht="20.100000000000001" customHeight="1">
      <c r="A46" s="10">
        <f t="shared" si="0"/>
        <v>44</v>
      </c>
      <c r="B46" s="10">
        <f t="shared" si="1"/>
        <v>29</v>
      </c>
      <c r="C46" s="19">
        <v>42567</v>
      </c>
      <c r="D46" s="63" t="s">
        <v>17218</v>
      </c>
      <c r="E46" s="76" t="s">
        <v>17190</v>
      </c>
      <c r="F46" s="76" t="s">
        <v>17312</v>
      </c>
      <c r="G46" s="77" t="s">
        <v>17456</v>
      </c>
      <c r="H46" s="77" t="s">
        <v>17457</v>
      </c>
      <c r="I46" s="12" t="s">
        <v>17458</v>
      </c>
      <c r="J46" s="77" t="s">
        <v>17393</v>
      </c>
      <c r="K46" s="76">
        <v>20</v>
      </c>
      <c r="L46" s="76" t="s">
        <v>17459</v>
      </c>
      <c r="M46" s="76">
        <v>180</v>
      </c>
      <c r="N46" s="11">
        <f t="shared" si="3"/>
        <v>0.58333333333333337</v>
      </c>
      <c r="O46" s="33">
        <f t="shared" si="2"/>
        <v>105</v>
      </c>
    </row>
    <row r="47" spans="1:15" ht="20.100000000000001" customHeight="1">
      <c r="A47" s="10">
        <f t="shared" si="0"/>
        <v>45</v>
      </c>
      <c r="B47" s="10">
        <f t="shared" si="1"/>
        <v>30</v>
      </c>
      <c r="C47" s="19">
        <v>42569</v>
      </c>
      <c r="D47" s="63" t="s">
        <v>17218</v>
      </c>
      <c r="E47" s="76" t="s">
        <v>8187</v>
      </c>
      <c r="F47" s="76" t="s">
        <v>17224</v>
      </c>
      <c r="G47" s="77" t="s">
        <v>17460</v>
      </c>
      <c r="H47" s="77" t="s">
        <v>17461</v>
      </c>
      <c r="I47" s="12" t="str">
        <f>IF($H47="","",VLOOKUP($H47,[1]Standard!$C:$D,2,0))</f>
        <v>MMX1616-N</v>
      </c>
      <c r="J47" s="77" t="str">
        <f>IF($H47="","",VLOOKUP($H47,[1]Standard!$C:$F,4,0))</f>
        <v>台</v>
      </c>
      <c r="K47" s="76">
        <v>1</v>
      </c>
      <c r="L47" s="76" t="s">
        <v>17438</v>
      </c>
      <c r="M47" s="76">
        <v>60</v>
      </c>
      <c r="N47" s="11">
        <f t="shared" si="3"/>
        <v>0.58333333333333337</v>
      </c>
      <c r="O47" s="33">
        <f t="shared" si="2"/>
        <v>35</v>
      </c>
    </row>
    <row r="48" spans="1:15" ht="20.100000000000001" customHeight="1">
      <c r="A48" s="10">
        <f t="shared" si="0"/>
        <v>46</v>
      </c>
      <c r="B48" s="10">
        <f t="shared" si="1"/>
        <v>30</v>
      </c>
      <c r="C48" s="19">
        <v>42571</v>
      </c>
      <c r="D48" s="63" t="s">
        <v>17218</v>
      </c>
      <c r="E48" s="76" t="s">
        <v>8187</v>
      </c>
      <c r="F48" s="76" t="s">
        <v>17224</v>
      </c>
      <c r="G48" s="77" t="s">
        <v>17463</v>
      </c>
      <c r="H48" s="77" t="s">
        <v>17439</v>
      </c>
      <c r="I48" s="12" t="str">
        <f>IF($H48="","",VLOOKUP($H48,[1]Standard!$C:$D,2,0))</f>
        <v>4IDV</v>
      </c>
      <c r="J48" s="77" t="str">
        <f>IF($H48="","",VLOOKUP($H48,[1]Standard!$C:$F,4,0))</f>
        <v>张</v>
      </c>
      <c r="K48" s="76">
        <v>1</v>
      </c>
      <c r="L48" s="76" t="s">
        <v>17353</v>
      </c>
      <c r="M48" s="76">
        <v>20</v>
      </c>
      <c r="N48" s="11">
        <f t="shared" si="3"/>
        <v>0.58333333333333337</v>
      </c>
      <c r="O48" s="33">
        <f t="shared" si="2"/>
        <v>11.666666666666668</v>
      </c>
    </row>
    <row r="49" spans="1:15" ht="20.100000000000001" customHeight="1">
      <c r="A49" s="10">
        <f t="shared" si="0"/>
        <v>47</v>
      </c>
      <c r="B49" s="10">
        <f t="shared" si="1"/>
        <v>30</v>
      </c>
      <c r="C49" s="19">
        <v>42571</v>
      </c>
      <c r="D49" s="63" t="s">
        <v>17218</v>
      </c>
      <c r="E49" s="76" t="s">
        <v>8187</v>
      </c>
      <c r="F49" s="76" t="s">
        <v>17224</v>
      </c>
      <c r="G49" s="77" t="s">
        <v>17462</v>
      </c>
      <c r="H49" s="77" t="s">
        <v>17464</v>
      </c>
      <c r="I49" s="12" t="str">
        <f>IF($H49="","",VLOOKUP($H49,[1]Standard!$C:$D,2,0))</f>
        <v>4ODV</v>
      </c>
      <c r="J49" s="77" t="str">
        <f>IF($H49="","",VLOOKUP($H49,[1]Standard!$C:$F,4,0))</f>
        <v>张</v>
      </c>
      <c r="K49" s="76">
        <v>2</v>
      </c>
      <c r="L49" s="76" t="s">
        <v>17353</v>
      </c>
      <c r="M49" s="76">
        <v>20</v>
      </c>
      <c r="N49" s="11">
        <f t="shared" si="3"/>
        <v>0.58333333333333337</v>
      </c>
      <c r="O49" s="33">
        <f t="shared" si="2"/>
        <v>11.666666666666668</v>
      </c>
    </row>
    <row r="50" spans="1:15" ht="20.100000000000001" customHeight="1">
      <c r="A50" s="10">
        <f t="shared" si="0"/>
        <v>48</v>
      </c>
      <c r="B50" s="10">
        <f t="shared" si="1"/>
        <v>30</v>
      </c>
      <c r="C50" s="19">
        <v>42572</v>
      </c>
      <c r="D50" s="63" t="s">
        <v>17218</v>
      </c>
      <c r="E50" s="76" t="s">
        <v>8178</v>
      </c>
      <c r="F50" s="76" t="s">
        <v>17216</v>
      </c>
      <c r="G50" s="77" t="s">
        <v>17465</v>
      </c>
      <c r="H50" s="77" t="s">
        <v>17466</v>
      </c>
      <c r="I50" s="12" t="s">
        <v>17467</v>
      </c>
      <c r="J50" s="77" t="s">
        <v>17387</v>
      </c>
      <c r="K50" s="76">
        <v>10</v>
      </c>
      <c r="L50" s="76" t="s">
        <v>17468</v>
      </c>
      <c r="M50" s="76">
        <v>60</v>
      </c>
      <c r="N50" s="11">
        <f t="shared" si="3"/>
        <v>0.58333333333333337</v>
      </c>
      <c r="O50" s="33">
        <f t="shared" si="2"/>
        <v>35</v>
      </c>
    </row>
    <row r="51" spans="1:15" ht="20.100000000000001" customHeight="1">
      <c r="A51" s="10">
        <f t="shared" si="0"/>
        <v>49</v>
      </c>
      <c r="B51" s="10">
        <f t="shared" si="1"/>
        <v>30</v>
      </c>
      <c r="C51" s="19">
        <v>42572</v>
      </c>
      <c r="D51" s="63" t="s">
        <v>17218</v>
      </c>
      <c r="E51" s="76" t="s">
        <v>8185</v>
      </c>
      <c r="F51" s="76" t="s">
        <v>17216</v>
      </c>
      <c r="G51" s="77" t="s">
        <v>17469</v>
      </c>
      <c r="H51" s="77" t="s">
        <v>17470</v>
      </c>
      <c r="I51" s="12" t="s">
        <v>17471</v>
      </c>
      <c r="J51" s="77" t="s">
        <v>17472</v>
      </c>
      <c r="K51" s="76">
        <v>30</v>
      </c>
      <c r="L51" s="76" t="s">
        <v>17473</v>
      </c>
      <c r="M51" s="76">
        <v>300</v>
      </c>
      <c r="N51" s="11">
        <f t="shared" si="3"/>
        <v>0.58333333333333337</v>
      </c>
      <c r="O51" s="33">
        <f t="shared" si="2"/>
        <v>175</v>
      </c>
    </row>
    <row r="52" spans="1:15" ht="20.100000000000001" customHeight="1">
      <c r="A52" s="10">
        <f t="shared" si="0"/>
        <v>50</v>
      </c>
      <c r="B52" s="10">
        <f t="shared" si="1"/>
        <v>30</v>
      </c>
      <c r="C52" s="19">
        <v>42573</v>
      </c>
      <c r="D52" s="63" t="s">
        <v>17218</v>
      </c>
      <c r="E52" s="76" t="s">
        <v>8187</v>
      </c>
      <c r="F52" s="76" t="s">
        <v>17224</v>
      </c>
      <c r="G52" s="77" t="s">
        <v>17474</v>
      </c>
      <c r="H52" s="77" t="s">
        <v>17475</v>
      </c>
      <c r="I52" s="12" t="s">
        <v>17476</v>
      </c>
      <c r="J52" s="77" t="s">
        <v>17215</v>
      </c>
      <c r="K52" s="76">
        <v>2</v>
      </c>
      <c r="L52" s="76" t="s">
        <v>17353</v>
      </c>
      <c r="M52" s="76">
        <v>30</v>
      </c>
      <c r="N52" s="11">
        <f t="shared" si="3"/>
        <v>0.58333333333333337</v>
      </c>
      <c r="O52" s="33">
        <f t="shared" si="2"/>
        <v>17.5</v>
      </c>
    </row>
    <row r="53" spans="1:15" ht="20.100000000000001" customHeight="1">
      <c r="A53" s="10">
        <f t="shared" si="0"/>
        <v>51</v>
      </c>
      <c r="B53" s="10">
        <f t="shared" si="1"/>
        <v>30</v>
      </c>
      <c r="C53" s="19">
        <v>42573</v>
      </c>
      <c r="D53" s="63" t="s">
        <v>17218</v>
      </c>
      <c r="E53" s="76" t="s">
        <v>17190</v>
      </c>
      <c r="F53" s="76" t="s">
        <v>17322</v>
      </c>
      <c r="G53" s="77" t="s">
        <v>17477</v>
      </c>
      <c r="H53" s="77" t="s">
        <v>17478</v>
      </c>
      <c r="I53" s="12" t="s">
        <v>17479</v>
      </c>
      <c r="J53" s="77" t="s">
        <v>17387</v>
      </c>
      <c r="K53" s="76">
        <v>144</v>
      </c>
      <c r="L53" s="76" t="s">
        <v>17480</v>
      </c>
      <c r="M53" s="76">
        <v>600</v>
      </c>
      <c r="N53" s="11">
        <f t="shared" si="3"/>
        <v>0.58333333333333337</v>
      </c>
      <c r="O53" s="33">
        <f t="shared" si="2"/>
        <v>350</v>
      </c>
    </row>
    <row r="54" spans="1:15" ht="20.100000000000001" customHeight="1">
      <c r="A54" s="10">
        <f t="shared" si="0"/>
        <v>52</v>
      </c>
      <c r="B54" s="10">
        <f t="shared" si="1"/>
        <v>30</v>
      </c>
      <c r="C54" s="19">
        <v>42573</v>
      </c>
      <c r="D54" s="63" t="s">
        <v>17218</v>
      </c>
      <c r="E54" s="76" t="s">
        <v>8185</v>
      </c>
      <c r="F54" s="76" t="s">
        <v>17267</v>
      </c>
      <c r="G54" s="77" t="s">
        <v>17481</v>
      </c>
      <c r="H54" s="77" t="s">
        <v>17478</v>
      </c>
      <c r="I54" s="12" t="s">
        <v>17479</v>
      </c>
      <c r="J54" s="77" t="s">
        <v>17387</v>
      </c>
      <c r="K54" s="76">
        <v>25</v>
      </c>
      <c r="L54" s="76" t="s">
        <v>17482</v>
      </c>
      <c r="M54" s="76">
        <v>440</v>
      </c>
      <c r="N54" s="11">
        <f t="shared" si="3"/>
        <v>0.58333333333333337</v>
      </c>
      <c r="O54" s="33">
        <f t="shared" si="2"/>
        <v>256.66666666666669</v>
      </c>
    </row>
    <row r="55" spans="1:15" ht="20.100000000000001" customHeight="1">
      <c r="A55" s="10">
        <f t="shared" si="0"/>
        <v>53</v>
      </c>
      <c r="B55" s="10">
        <f t="shared" si="1"/>
        <v>29</v>
      </c>
      <c r="C55" s="19">
        <v>42566</v>
      </c>
      <c r="D55" s="63" t="s">
        <v>17222</v>
      </c>
      <c r="E55" s="10" t="s">
        <v>17192</v>
      </c>
      <c r="F55" s="77" t="s">
        <v>17221</v>
      </c>
      <c r="G55" s="77" t="s">
        <v>17483</v>
      </c>
      <c r="H55" s="77" t="s">
        <v>942</v>
      </c>
      <c r="I55" s="12" t="s">
        <v>943</v>
      </c>
      <c r="J55" s="77" t="s">
        <v>4</v>
      </c>
      <c r="K55" s="76">
        <v>1</v>
      </c>
      <c r="L55" s="76" t="s">
        <v>17484</v>
      </c>
      <c r="M55" s="76">
        <v>45</v>
      </c>
      <c r="N55" s="11">
        <f t="shared" si="3"/>
        <v>0.58333333333333337</v>
      </c>
      <c r="O55" s="33">
        <f t="shared" si="2"/>
        <v>26.25</v>
      </c>
    </row>
    <row r="56" spans="1:15" ht="20.100000000000001" customHeight="1">
      <c r="A56" s="10">
        <f t="shared" si="0"/>
        <v>54</v>
      </c>
      <c r="B56" s="10">
        <f t="shared" si="1"/>
        <v>29</v>
      </c>
      <c r="C56" s="19">
        <v>42565</v>
      </c>
      <c r="D56" s="63" t="s">
        <v>17222</v>
      </c>
      <c r="E56" s="10" t="s">
        <v>17192</v>
      </c>
      <c r="F56" s="77" t="s">
        <v>17221</v>
      </c>
      <c r="G56" s="77" t="s">
        <v>17485</v>
      </c>
      <c r="H56" s="77" t="s">
        <v>17335</v>
      </c>
      <c r="I56" s="12" t="s">
        <v>17336</v>
      </c>
      <c r="J56" s="77" t="s">
        <v>4</v>
      </c>
      <c r="K56" s="76">
        <v>1</v>
      </c>
      <c r="L56" s="76" t="s">
        <v>17486</v>
      </c>
      <c r="M56" s="76">
        <v>50</v>
      </c>
      <c r="N56" s="11">
        <f t="shared" si="3"/>
        <v>0.58333333333333337</v>
      </c>
      <c r="O56" s="33">
        <f t="shared" si="2"/>
        <v>29.166666666666668</v>
      </c>
    </row>
    <row r="57" spans="1:15" ht="20.100000000000001" customHeight="1">
      <c r="A57" s="10">
        <f t="shared" si="0"/>
        <v>55</v>
      </c>
      <c r="B57" s="10">
        <f t="shared" si="1"/>
        <v>30</v>
      </c>
      <c r="C57" s="19">
        <v>42569</v>
      </c>
      <c r="D57" s="63" t="s">
        <v>17222</v>
      </c>
      <c r="E57" s="10" t="s">
        <v>17192</v>
      </c>
      <c r="F57" s="77" t="s">
        <v>17221</v>
      </c>
      <c r="G57" s="77" t="s">
        <v>17487</v>
      </c>
      <c r="H57" s="77" t="s">
        <v>886</v>
      </c>
      <c r="I57" s="12" t="s">
        <v>413</v>
      </c>
      <c r="J57" s="77" t="s">
        <v>4</v>
      </c>
      <c r="K57" s="76">
        <v>1</v>
      </c>
      <c r="L57" s="76" t="s">
        <v>17488</v>
      </c>
      <c r="M57" s="76">
        <v>50</v>
      </c>
      <c r="N57" s="11">
        <f t="shared" si="3"/>
        <v>0.58333333333333337</v>
      </c>
      <c r="O57" s="33">
        <f t="shared" si="2"/>
        <v>29.166666666666668</v>
      </c>
    </row>
    <row r="58" spans="1:15" ht="20.100000000000001" customHeight="1">
      <c r="A58" s="10">
        <f t="shared" si="0"/>
        <v>56</v>
      </c>
      <c r="B58" s="10">
        <f t="shared" si="1"/>
        <v>30</v>
      </c>
      <c r="C58" s="19">
        <v>42570</v>
      </c>
      <c r="D58" s="63" t="s">
        <v>17222</v>
      </c>
      <c r="E58" s="10" t="s">
        <v>8185</v>
      </c>
      <c r="F58" s="77" t="s">
        <v>17489</v>
      </c>
      <c r="G58" s="77" t="s">
        <v>17490</v>
      </c>
      <c r="H58" s="77" t="s">
        <v>17316</v>
      </c>
      <c r="I58" s="12" t="s">
        <v>17285</v>
      </c>
      <c r="J58" s="77" t="s">
        <v>4</v>
      </c>
      <c r="K58" s="76">
        <v>99</v>
      </c>
      <c r="L58" s="76" t="s">
        <v>17491</v>
      </c>
      <c r="M58" s="76">
        <v>999</v>
      </c>
      <c r="N58" s="11">
        <f t="shared" si="3"/>
        <v>0.58333333333333337</v>
      </c>
      <c r="O58" s="33">
        <f t="shared" si="2"/>
        <v>582.75</v>
      </c>
    </row>
    <row r="59" spans="1:15" ht="20.100000000000001" customHeight="1">
      <c r="A59" s="10">
        <f t="shared" si="0"/>
        <v>57</v>
      </c>
      <c r="B59" s="10">
        <f t="shared" si="1"/>
        <v>30</v>
      </c>
      <c r="C59" s="19">
        <v>42571</v>
      </c>
      <c r="D59" s="63" t="s">
        <v>17222</v>
      </c>
      <c r="E59" s="10" t="s">
        <v>17192</v>
      </c>
      <c r="F59" s="77" t="s">
        <v>17221</v>
      </c>
      <c r="G59" s="77" t="s">
        <v>17492</v>
      </c>
      <c r="H59" s="77" t="s">
        <v>17493</v>
      </c>
      <c r="I59" s="12" t="s">
        <v>416</v>
      </c>
      <c r="J59" s="77" t="s">
        <v>4</v>
      </c>
      <c r="K59" s="76">
        <v>1</v>
      </c>
      <c r="L59" s="76" t="s">
        <v>17494</v>
      </c>
      <c r="M59" s="76">
        <v>40</v>
      </c>
      <c r="N59" s="11">
        <f t="shared" si="3"/>
        <v>0.58333333333333337</v>
      </c>
      <c r="O59" s="33">
        <f t="shared" si="2"/>
        <v>23.333333333333336</v>
      </c>
    </row>
    <row r="60" spans="1:15" ht="20.100000000000001" customHeight="1">
      <c r="A60" s="10">
        <f t="shared" si="0"/>
        <v>58</v>
      </c>
      <c r="B60" s="10">
        <f t="shared" si="1"/>
        <v>30</v>
      </c>
      <c r="C60" s="19">
        <v>42572</v>
      </c>
      <c r="D60" s="63" t="s">
        <v>17222</v>
      </c>
      <c r="E60" s="10" t="s">
        <v>8185</v>
      </c>
      <c r="F60" s="77" t="s">
        <v>17489</v>
      </c>
      <c r="G60" s="77" t="s">
        <v>17490</v>
      </c>
      <c r="H60" s="77" t="s">
        <v>17316</v>
      </c>
      <c r="I60" s="12" t="s">
        <v>17285</v>
      </c>
      <c r="J60" s="77" t="s">
        <v>4</v>
      </c>
      <c r="K60" s="76">
        <v>27</v>
      </c>
      <c r="L60" s="76" t="s">
        <v>17495</v>
      </c>
      <c r="M60" s="76">
        <v>270</v>
      </c>
      <c r="N60" s="11">
        <f t="shared" si="3"/>
        <v>0.58333333333333337</v>
      </c>
      <c r="O60" s="33">
        <f t="shared" si="2"/>
        <v>157.5</v>
      </c>
    </row>
    <row r="61" spans="1:15" ht="20.100000000000001" customHeight="1">
      <c r="A61" s="10">
        <f t="shared" si="0"/>
        <v>59</v>
      </c>
      <c r="B61" s="10">
        <f t="shared" si="1"/>
        <v>30</v>
      </c>
      <c r="C61" s="63">
        <v>42569</v>
      </c>
      <c r="D61" s="63" t="s">
        <v>8194</v>
      </c>
      <c r="E61" s="10" t="s">
        <v>17192</v>
      </c>
      <c r="F61" s="77" t="s">
        <v>17221</v>
      </c>
      <c r="G61" s="76" t="s">
        <v>17496</v>
      </c>
      <c r="H61" s="76" t="s">
        <v>17497</v>
      </c>
      <c r="I61" s="12" t="s">
        <v>17498</v>
      </c>
      <c r="J61" s="77" t="s">
        <v>4</v>
      </c>
      <c r="K61" s="76">
        <v>1</v>
      </c>
      <c r="L61" s="76" t="s">
        <v>17499</v>
      </c>
      <c r="M61" s="76">
        <v>35</v>
      </c>
      <c r="N61" s="11">
        <f t="shared" si="3"/>
        <v>0.58333333333333337</v>
      </c>
      <c r="O61" s="33">
        <f t="shared" si="2"/>
        <v>20.416666666666668</v>
      </c>
    </row>
    <row r="62" spans="1:15" ht="20.100000000000001" customHeight="1">
      <c r="A62" s="10">
        <f t="shared" si="0"/>
        <v>60</v>
      </c>
      <c r="B62" s="10">
        <f t="shared" si="1"/>
        <v>30</v>
      </c>
      <c r="C62" s="63">
        <v>42571</v>
      </c>
      <c r="D62" s="63" t="s">
        <v>8194</v>
      </c>
      <c r="E62" s="10" t="s">
        <v>17192</v>
      </c>
      <c r="F62" s="77" t="s">
        <v>17221</v>
      </c>
      <c r="G62" s="76" t="s">
        <v>17500</v>
      </c>
      <c r="H62" s="76" t="s">
        <v>17501</v>
      </c>
      <c r="I62" s="12" t="s">
        <v>17502</v>
      </c>
      <c r="J62" s="77" t="s">
        <v>4</v>
      </c>
      <c r="K62" s="76">
        <v>1</v>
      </c>
      <c r="L62" s="76" t="s">
        <v>17503</v>
      </c>
      <c r="M62" s="76">
        <v>25</v>
      </c>
      <c r="N62" s="11">
        <f t="shared" si="3"/>
        <v>0.58333333333333337</v>
      </c>
      <c r="O62" s="33">
        <f t="shared" si="2"/>
        <v>14.583333333333334</v>
      </c>
    </row>
    <row r="63" spans="1:15" ht="20.100000000000001" customHeight="1">
      <c r="A63" s="10">
        <f t="shared" si="0"/>
        <v>61</v>
      </c>
      <c r="B63" s="10">
        <f t="shared" si="1"/>
        <v>30</v>
      </c>
      <c r="C63" s="63">
        <v>42572</v>
      </c>
      <c r="D63" s="63" t="s">
        <v>8194</v>
      </c>
      <c r="E63" s="10" t="s">
        <v>17192</v>
      </c>
      <c r="F63" s="77" t="s">
        <v>17221</v>
      </c>
      <c r="G63" s="76" t="s">
        <v>17504</v>
      </c>
      <c r="H63" s="85" t="s">
        <v>17505</v>
      </c>
      <c r="I63" s="83" t="s">
        <v>17454</v>
      </c>
      <c r="J63" s="77" t="s">
        <v>4</v>
      </c>
      <c r="K63" s="76">
        <v>3</v>
      </c>
      <c r="L63" s="77" t="s">
        <v>17506</v>
      </c>
      <c r="M63" s="76">
        <v>60</v>
      </c>
      <c r="N63" s="11">
        <f t="shared" si="3"/>
        <v>0.58333333333333337</v>
      </c>
      <c r="O63" s="33">
        <f t="shared" si="2"/>
        <v>35</v>
      </c>
    </row>
    <row r="64" spans="1:15" ht="20.100000000000001" customHeight="1">
      <c r="A64" s="10">
        <f t="shared" si="0"/>
        <v>62</v>
      </c>
      <c r="B64" s="10">
        <f t="shared" si="1"/>
        <v>30</v>
      </c>
      <c r="C64" s="63">
        <v>42570</v>
      </c>
      <c r="D64" s="63" t="s">
        <v>8194</v>
      </c>
      <c r="E64" s="10" t="s">
        <v>8185</v>
      </c>
      <c r="F64" s="77" t="s">
        <v>17216</v>
      </c>
      <c r="G64" s="76" t="s">
        <v>17507</v>
      </c>
      <c r="H64" s="86" t="s">
        <v>12922</v>
      </c>
      <c r="I64" s="87" t="s">
        <v>17508</v>
      </c>
      <c r="J64" s="77" t="str">
        <f>IF($H64="","",VLOOKUP($H64,[2]Standard!$C:$F,4,0))</f>
        <v>台</v>
      </c>
      <c r="K64" s="76">
        <v>105</v>
      </c>
      <c r="L64" s="76" t="s">
        <v>17509</v>
      </c>
      <c r="M64" s="76">
        <v>240</v>
      </c>
      <c r="N64" s="11">
        <f t="shared" si="3"/>
        <v>0.58333333333333337</v>
      </c>
      <c r="O64" s="33">
        <f t="shared" si="2"/>
        <v>140</v>
      </c>
    </row>
    <row r="65" spans="1:15" ht="20.100000000000001" customHeight="1">
      <c r="A65" s="10">
        <f t="shared" si="0"/>
        <v>63</v>
      </c>
      <c r="B65" s="10">
        <f t="shared" si="1"/>
        <v>30</v>
      </c>
      <c r="C65" s="63">
        <v>42573</v>
      </c>
      <c r="D65" s="63" t="s">
        <v>8194</v>
      </c>
      <c r="E65" s="10" t="s">
        <v>8185</v>
      </c>
      <c r="F65" s="77" t="s">
        <v>17216</v>
      </c>
      <c r="G65" s="76" t="s">
        <v>17510</v>
      </c>
      <c r="H65" s="85" t="s">
        <v>17511</v>
      </c>
      <c r="I65" s="83" t="str">
        <f>IF($H65="","",VLOOKUP($H65,[2]Standard!$C:$D,2,0))</f>
        <v>BT30PT-WP</v>
      </c>
      <c r="J65" s="77" t="str">
        <f>IF($H65="","",VLOOKUP($H65,[2]Standard!$C:$F,4,0))</f>
        <v>张</v>
      </c>
      <c r="K65" s="76">
        <v>144</v>
      </c>
      <c r="L65" s="76" t="s">
        <v>17512</v>
      </c>
      <c r="M65" s="76">
        <v>900</v>
      </c>
      <c r="N65" s="11">
        <f t="shared" si="3"/>
        <v>0.58333333333333337</v>
      </c>
      <c r="O65" s="33">
        <f t="shared" si="2"/>
        <v>525</v>
      </c>
    </row>
    <row r="66" spans="1:15" ht="20.100000000000001" customHeight="1">
      <c r="A66" s="10">
        <f t="shared" si="0"/>
        <v>64</v>
      </c>
      <c r="B66" s="10">
        <f t="shared" si="1"/>
        <v>30</v>
      </c>
      <c r="C66" s="19">
        <v>42569</v>
      </c>
      <c r="D66" s="63" t="s">
        <v>17283</v>
      </c>
      <c r="E66" s="10" t="s">
        <v>17190</v>
      </c>
      <c r="F66" s="77" t="s">
        <v>17300</v>
      </c>
      <c r="G66" s="77" t="s">
        <v>17513</v>
      </c>
      <c r="H66" s="10" t="s">
        <v>17514</v>
      </c>
      <c r="I66" s="83" t="s">
        <v>17515</v>
      </c>
      <c r="J66" s="77" t="s">
        <v>10</v>
      </c>
      <c r="K66" s="76">
        <v>291</v>
      </c>
      <c r="L66" s="76" t="s">
        <v>17516</v>
      </c>
      <c r="M66" s="76">
        <v>960</v>
      </c>
      <c r="N66" s="11">
        <f t="shared" si="3"/>
        <v>0.58333333333333337</v>
      </c>
      <c r="O66" s="33">
        <f t="shared" si="2"/>
        <v>560</v>
      </c>
    </row>
    <row r="67" spans="1:15" ht="20.100000000000001" customHeight="1">
      <c r="A67" s="10">
        <f t="shared" si="0"/>
        <v>65</v>
      </c>
      <c r="B67" s="10">
        <f t="shared" si="1"/>
        <v>30</v>
      </c>
      <c r="C67" s="19">
        <v>42570</v>
      </c>
      <c r="D67" s="63" t="s">
        <v>17283</v>
      </c>
      <c r="E67" s="10" t="s">
        <v>17190</v>
      </c>
      <c r="F67" s="77" t="s">
        <v>17301</v>
      </c>
      <c r="G67" s="77" t="s">
        <v>17517</v>
      </c>
      <c r="H67" s="77" t="s">
        <v>17518</v>
      </c>
      <c r="I67" s="12" t="s">
        <v>17519</v>
      </c>
      <c r="J67" s="77" t="s">
        <v>10</v>
      </c>
      <c r="K67" s="76">
        <v>32</v>
      </c>
      <c r="L67" s="76" t="s">
        <v>17520</v>
      </c>
      <c r="M67" s="76">
        <v>1030</v>
      </c>
      <c r="N67" s="11">
        <f t="shared" si="3"/>
        <v>0.58333333333333337</v>
      </c>
      <c r="O67" s="33">
        <f t="shared" si="2"/>
        <v>600.83333333333337</v>
      </c>
    </row>
    <row r="68" spans="1:15" ht="20.100000000000001" customHeight="1">
      <c r="A68" s="10">
        <f t="shared" ref="A68:A131" si="4">IF($C68="","",ROW()-2)</f>
        <v>66</v>
      </c>
      <c r="B68" s="10">
        <f t="shared" ref="B68:B131" si="5">IF(A68="","",WEEKNUM(C68))</f>
        <v>30</v>
      </c>
      <c r="C68" s="19">
        <v>42571</v>
      </c>
      <c r="D68" s="63" t="s">
        <v>17283</v>
      </c>
      <c r="E68" s="10" t="s">
        <v>17190</v>
      </c>
      <c r="F68" s="77" t="s">
        <v>17300</v>
      </c>
      <c r="G68" s="77" t="s">
        <v>17469</v>
      </c>
      <c r="H68" s="77" t="s">
        <v>17521</v>
      </c>
      <c r="I68" s="12" t="s">
        <v>17522</v>
      </c>
      <c r="J68" s="77" t="s">
        <v>10</v>
      </c>
      <c r="K68" s="76">
        <v>27</v>
      </c>
      <c r="L68" s="76" t="s">
        <v>17523</v>
      </c>
      <c r="M68" s="76">
        <v>150</v>
      </c>
      <c r="N68" s="11">
        <f t="shared" ref="N68:N131" si="6">IF($A68="","",IF($O$1="生产部",35/60,45/60))</f>
        <v>0.58333333333333337</v>
      </c>
      <c r="O68" s="33">
        <f t="shared" ref="O68:O131" si="7">IF($A68="","",$M68*$N68)</f>
        <v>87.5</v>
      </c>
    </row>
    <row r="69" spans="1:15" ht="20.100000000000001" customHeight="1">
      <c r="A69" s="10">
        <f t="shared" si="4"/>
        <v>67</v>
      </c>
      <c r="B69" s="10">
        <f t="shared" si="5"/>
        <v>30</v>
      </c>
      <c r="C69" s="19">
        <v>42571</v>
      </c>
      <c r="D69" s="63" t="s">
        <v>17283</v>
      </c>
      <c r="E69" s="10" t="s">
        <v>17190</v>
      </c>
      <c r="F69" s="77" t="s">
        <v>17301</v>
      </c>
      <c r="G69" s="77" t="s">
        <v>17517</v>
      </c>
      <c r="H69" s="77" t="s">
        <v>17518</v>
      </c>
      <c r="I69" s="12" t="s">
        <v>17519</v>
      </c>
      <c r="J69" s="77" t="s">
        <v>10</v>
      </c>
      <c r="K69" s="76">
        <v>39</v>
      </c>
      <c r="L69" s="76" t="s">
        <v>17520</v>
      </c>
      <c r="M69" s="76">
        <v>630</v>
      </c>
      <c r="N69" s="11">
        <f t="shared" si="6"/>
        <v>0.58333333333333337</v>
      </c>
      <c r="O69" s="33">
        <f t="shared" si="7"/>
        <v>367.5</v>
      </c>
    </row>
    <row r="70" spans="1:15" ht="20.100000000000001" customHeight="1">
      <c r="A70" s="10">
        <f t="shared" si="4"/>
        <v>68</v>
      </c>
      <c r="B70" s="10">
        <f t="shared" si="5"/>
        <v>30</v>
      </c>
      <c r="C70" s="19">
        <v>42571</v>
      </c>
      <c r="D70" s="63" t="s">
        <v>17283</v>
      </c>
      <c r="E70" s="10" t="s">
        <v>8187</v>
      </c>
      <c r="F70" s="77" t="s">
        <v>17313</v>
      </c>
      <c r="G70" s="77" t="s">
        <v>17524</v>
      </c>
      <c r="H70" s="77" t="s">
        <v>17297</v>
      </c>
      <c r="I70" s="12" t="s">
        <v>160</v>
      </c>
      <c r="J70" s="77" t="s">
        <v>10</v>
      </c>
      <c r="K70" s="76">
        <v>220</v>
      </c>
      <c r="L70" s="76" t="s">
        <v>17525</v>
      </c>
      <c r="M70" s="76">
        <v>750</v>
      </c>
      <c r="N70" s="11">
        <f t="shared" si="6"/>
        <v>0.58333333333333337</v>
      </c>
      <c r="O70" s="33">
        <f t="shared" si="7"/>
        <v>437.5</v>
      </c>
    </row>
    <row r="71" spans="1:15" ht="20.100000000000001" customHeight="1">
      <c r="A71" s="10">
        <f t="shared" si="4"/>
        <v>69</v>
      </c>
      <c r="B71" s="10">
        <f t="shared" si="5"/>
        <v>30</v>
      </c>
      <c r="C71" s="19">
        <v>42572</v>
      </c>
      <c r="D71" s="63" t="s">
        <v>17283</v>
      </c>
      <c r="E71" s="10" t="s">
        <v>17190</v>
      </c>
      <c r="F71" s="77" t="s">
        <v>17301</v>
      </c>
      <c r="G71" s="77" t="s">
        <v>17517</v>
      </c>
      <c r="H71" s="77" t="s">
        <v>17518</v>
      </c>
      <c r="I71" s="12" t="s">
        <v>17519</v>
      </c>
      <c r="J71" s="77" t="s">
        <v>10</v>
      </c>
      <c r="K71" s="76">
        <v>50</v>
      </c>
      <c r="L71" s="76" t="s">
        <v>17520</v>
      </c>
      <c r="M71" s="76">
        <v>700</v>
      </c>
      <c r="N71" s="11">
        <f t="shared" si="6"/>
        <v>0.58333333333333337</v>
      </c>
      <c r="O71" s="33">
        <f t="shared" si="7"/>
        <v>408.33333333333337</v>
      </c>
    </row>
    <row r="72" spans="1:15" ht="20.100000000000001" customHeight="1">
      <c r="A72" s="10">
        <f t="shared" si="4"/>
        <v>70</v>
      </c>
      <c r="B72" s="10">
        <f t="shared" si="5"/>
        <v>30</v>
      </c>
      <c r="C72" s="19">
        <v>42573</v>
      </c>
      <c r="D72" s="63" t="s">
        <v>17283</v>
      </c>
      <c r="E72" s="10" t="s">
        <v>17190</v>
      </c>
      <c r="F72" s="77" t="s">
        <v>17301</v>
      </c>
      <c r="G72" s="77" t="s">
        <v>17517</v>
      </c>
      <c r="H72" s="77" t="s">
        <v>17518</v>
      </c>
      <c r="I72" s="12" t="s">
        <v>17519</v>
      </c>
      <c r="J72" s="77" t="s">
        <v>10</v>
      </c>
      <c r="K72" s="76">
        <v>55</v>
      </c>
      <c r="L72" s="76" t="s">
        <v>17520</v>
      </c>
      <c r="M72" s="76">
        <v>720</v>
      </c>
      <c r="N72" s="11">
        <f t="shared" si="6"/>
        <v>0.58333333333333337</v>
      </c>
      <c r="O72" s="33">
        <f t="shared" si="7"/>
        <v>420</v>
      </c>
    </row>
    <row r="73" spans="1:15" ht="20.100000000000001" customHeight="1">
      <c r="A73" s="10">
        <f t="shared" si="4"/>
        <v>71</v>
      </c>
      <c r="B73" s="10">
        <f t="shared" si="5"/>
        <v>31</v>
      </c>
      <c r="C73" s="19">
        <v>42577</v>
      </c>
      <c r="D73" s="63" t="s">
        <v>17222</v>
      </c>
      <c r="E73" s="10" t="s">
        <v>17192</v>
      </c>
      <c r="F73" s="77" t="s">
        <v>17221</v>
      </c>
      <c r="G73" s="77" t="s">
        <v>17526</v>
      </c>
      <c r="H73" s="77" t="s">
        <v>17293</v>
      </c>
      <c r="I73" s="12" t="s">
        <v>13131</v>
      </c>
      <c r="J73" s="77" t="s">
        <v>17215</v>
      </c>
      <c r="K73" s="76">
        <v>7</v>
      </c>
      <c r="L73" s="76" t="s">
        <v>17527</v>
      </c>
      <c r="M73" s="76">
        <v>70</v>
      </c>
      <c r="N73" s="11">
        <f t="shared" si="6"/>
        <v>0.58333333333333337</v>
      </c>
      <c r="O73" s="33">
        <f t="shared" si="7"/>
        <v>40.833333333333336</v>
      </c>
    </row>
    <row r="74" spans="1:15" ht="20.100000000000001" customHeight="1">
      <c r="A74" s="10">
        <f t="shared" si="4"/>
        <v>72</v>
      </c>
      <c r="B74" s="10">
        <f t="shared" si="5"/>
        <v>31</v>
      </c>
      <c r="C74" s="19">
        <v>42577</v>
      </c>
      <c r="D74" s="63" t="s">
        <v>17222</v>
      </c>
      <c r="E74" s="10" t="s">
        <v>17192</v>
      </c>
      <c r="F74" s="77" t="s">
        <v>17221</v>
      </c>
      <c r="G74" s="77" t="s">
        <v>17526</v>
      </c>
      <c r="H74" s="77" t="s">
        <v>17294</v>
      </c>
      <c r="I74" s="12" t="s">
        <v>13159</v>
      </c>
      <c r="J74" s="77" t="s">
        <v>17215</v>
      </c>
      <c r="K74" s="76">
        <v>8</v>
      </c>
      <c r="L74" s="76" t="s">
        <v>17527</v>
      </c>
      <c r="M74" s="76">
        <v>80</v>
      </c>
      <c r="N74" s="11">
        <f t="shared" si="6"/>
        <v>0.58333333333333337</v>
      </c>
      <c r="O74" s="33">
        <f t="shared" si="7"/>
        <v>46.666666666666671</v>
      </c>
    </row>
    <row r="75" spans="1:15" ht="20.100000000000001" customHeight="1">
      <c r="A75" s="10">
        <f t="shared" si="4"/>
        <v>73</v>
      </c>
      <c r="B75" s="10">
        <f t="shared" si="5"/>
        <v>31</v>
      </c>
      <c r="C75" s="19">
        <v>42577</v>
      </c>
      <c r="D75" s="63" t="s">
        <v>17222</v>
      </c>
      <c r="E75" s="10" t="s">
        <v>17192</v>
      </c>
      <c r="F75" s="77" t="s">
        <v>17221</v>
      </c>
      <c r="G75" s="77" t="s">
        <v>17528</v>
      </c>
      <c r="H75" s="77" t="s">
        <v>886</v>
      </c>
      <c r="I75" s="12" t="s">
        <v>413</v>
      </c>
      <c r="J75" s="77" t="s">
        <v>4</v>
      </c>
      <c r="K75" s="76">
        <v>4</v>
      </c>
      <c r="L75" s="76" t="s">
        <v>17529</v>
      </c>
      <c r="M75" s="76">
        <v>120</v>
      </c>
      <c r="N75" s="11">
        <f t="shared" si="6"/>
        <v>0.58333333333333337</v>
      </c>
      <c r="O75" s="33">
        <f t="shared" si="7"/>
        <v>70</v>
      </c>
    </row>
    <row r="76" spans="1:15" ht="20.100000000000001" customHeight="1">
      <c r="A76" s="10">
        <f t="shared" si="4"/>
        <v>74</v>
      </c>
      <c r="B76" s="10">
        <f t="shared" si="5"/>
        <v>31</v>
      </c>
      <c r="C76" s="19">
        <v>42578</v>
      </c>
      <c r="D76" s="63" t="s">
        <v>17222</v>
      </c>
      <c r="E76" s="10" t="s">
        <v>17190</v>
      </c>
      <c r="F76" s="77" t="s">
        <v>17221</v>
      </c>
      <c r="G76" s="77" t="s">
        <v>17530</v>
      </c>
      <c r="H76" s="77" t="s">
        <v>17531</v>
      </c>
      <c r="I76" s="12" t="s">
        <v>4637</v>
      </c>
      <c r="J76" s="77" t="s">
        <v>17</v>
      </c>
      <c r="K76" s="76">
        <v>100</v>
      </c>
      <c r="L76" s="76" t="s">
        <v>17532</v>
      </c>
      <c r="M76" s="76">
        <v>300</v>
      </c>
      <c r="N76" s="11">
        <f t="shared" si="6"/>
        <v>0.58333333333333337</v>
      </c>
      <c r="O76" s="33">
        <f t="shared" si="7"/>
        <v>175</v>
      </c>
    </row>
    <row r="77" spans="1:15" ht="20.100000000000001" customHeight="1">
      <c r="A77" s="10">
        <f t="shared" si="4"/>
        <v>75</v>
      </c>
      <c r="B77" s="10">
        <f t="shared" si="5"/>
        <v>30</v>
      </c>
      <c r="C77" s="19">
        <v>42574</v>
      </c>
      <c r="D77" s="63" t="s">
        <v>17283</v>
      </c>
      <c r="E77" s="10" t="s">
        <v>17190</v>
      </c>
      <c r="F77" s="77" t="s">
        <v>17301</v>
      </c>
      <c r="G77" s="77" t="s">
        <v>17517</v>
      </c>
      <c r="H77" s="77" t="s">
        <v>17518</v>
      </c>
      <c r="I77" s="12" t="s">
        <v>17519</v>
      </c>
      <c r="J77" s="77" t="s">
        <v>17</v>
      </c>
      <c r="K77" s="76">
        <v>52</v>
      </c>
      <c r="L77" s="76" t="s">
        <v>17520</v>
      </c>
      <c r="M77" s="76">
        <v>700</v>
      </c>
      <c r="N77" s="11">
        <f t="shared" si="6"/>
        <v>0.58333333333333337</v>
      </c>
      <c r="O77" s="33">
        <f t="shared" si="7"/>
        <v>408.33333333333337</v>
      </c>
    </row>
    <row r="78" spans="1:15" ht="20.100000000000001" customHeight="1">
      <c r="A78" s="10">
        <f t="shared" si="4"/>
        <v>76</v>
      </c>
      <c r="B78" s="10">
        <f t="shared" si="5"/>
        <v>31</v>
      </c>
      <c r="C78" s="19">
        <v>42575</v>
      </c>
      <c r="D78" s="63" t="s">
        <v>17283</v>
      </c>
      <c r="E78" s="10" t="s">
        <v>17190</v>
      </c>
      <c r="F78" s="77" t="s">
        <v>17301</v>
      </c>
      <c r="G78" s="77" t="s">
        <v>17517</v>
      </c>
      <c r="H78" s="77" t="s">
        <v>17518</v>
      </c>
      <c r="I78" s="12" t="s">
        <v>17519</v>
      </c>
      <c r="J78" s="77" t="s">
        <v>17</v>
      </c>
      <c r="K78" s="76">
        <v>52</v>
      </c>
      <c r="L78" s="76" t="s">
        <v>17533</v>
      </c>
      <c r="M78" s="76">
        <v>1100</v>
      </c>
      <c r="N78" s="11">
        <f t="shared" si="6"/>
        <v>0.58333333333333337</v>
      </c>
      <c r="O78" s="33">
        <f t="shared" si="7"/>
        <v>641.66666666666674</v>
      </c>
    </row>
    <row r="79" spans="1:15" ht="20.100000000000001" customHeight="1">
      <c r="A79" s="10">
        <f t="shared" si="4"/>
        <v>77</v>
      </c>
      <c r="B79" s="10">
        <f t="shared" si="5"/>
        <v>31</v>
      </c>
      <c r="C79" s="19">
        <v>42576</v>
      </c>
      <c r="D79" s="63" t="s">
        <v>17283</v>
      </c>
      <c r="E79" s="10" t="s">
        <v>17190</v>
      </c>
      <c r="F79" s="77" t="s">
        <v>17301</v>
      </c>
      <c r="G79" s="77" t="s">
        <v>17517</v>
      </c>
      <c r="H79" s="77" t="s">
        <v>17518</v>
      </c>
      <c r="I79" s="12" t="s">
        <v>17519</v>
      </c>
      <c r="J79" s="77" t="s">
        <v>17</v>
      </c>
      <c r="K79" s="76">
        <v>88</v>
      </c>
      <c r="L79" s="76" t="s">
        <v>17533</v>
      </c>
      <c r="M79" s="76">
        <v>1820</v>
      </c>
      <c r="N79" s="11">
        <f t="shared" si="6"/>
        <v>0.58333333333333337</v>
      </c>
      <c r="O79" s="33">
        <f t="shared" si="7"/>
        <v>1061.6666666666667</v>
      </c>
    </row>
    <row r="80" spans="1:15" ht="20.100000000000001" customHeight="1">
      <c r="A80" s="10">
        <f t="shared" si="4"/>
        <v>78</v>
      </c>
      <c r="B80" s="10">
        <f t="shared" si="5"/>
        <v>31</v>
      </c>
      <c r="C80" s="19">
        <v>42577</v>
      </c>
      <c r="D80" s="63" t="s">
        <v>17283</v>
      </c>
      <c r="E80" s="10" t="s">
        <v>17190</v>
      </c>
      <c r="F80" s="77" t="s">
        <v>17301</v>
      </c>
      <c r="G80" s="77" t="s">
        <v>17517</v>
      </c>
      <c r="H80" s="77" t="s">
        <v>17518</v>
      </c>
      <c r="I80" s="12" t="s">
        <v>17519</v>
      </c>
      <c r="J80" s="77" t="s">
        <v>17</v>
      </c>
      <c r="K80" s="76">
        <v>88</v>
      </c>
      <c r="L80" s="76" t="s">
        <v>17533</v>
      </c>
      <c r="M80" s="76">
        <v>1820</v>
      </c>
      <c r="N80" s="11">
        <f t="shared" si="6"/>
        <v>0.58333333333333337</v>
      </c>
      <c r="O80" s="33">
        <f t="shared" si="7"/>
        <v>1061.6666666666667</v>
      </c>
    </row>
    <row r="81" spans="1:15" ht="20.100000000000001" customHeight="1">
      <c r="A81" s="10">
        <f t="shared" si="4"/>
        <v>79</v>
      </c>
      <c r="B81" s="10">
        <f t="shared" si="5"/>
        <v>31</v>
      </c>
      <c r="C81" s="19">
        <v>42578</v>
      </c>
      <c r="D81" s="63" t="s">
        <v>17283</v>
      </c>
      <c r="E81" s="10" t="s">
        <v>17190</v>
      </c>
      <c r="F81" s="77" t="s">
        <v>17301</v>
      </c>
      <c r="G81" s="77" t="s">
        <v>17517</v>
      </c>
      <c r="H81" s="77" t="s">
        <v>17534</v>
      </c>
      <c r="I81" s="12" t="s">
        <v>17519</v>
      </c>
      <c r="J81" s="77" t="s">
        <v>17</v>
      </c>
      <c r="K81" s="76">
        <v>8</v>
      </c>
      <c r="L81" s="76" t="s">
        <v>17535</v>
      </c>
      <c r="M81" s="76">
        <v>165</v>
      </c>
      <c r="N81" s="11">
        <f t="shared" si="6"/>
        <v>0.58333333333333337</v>
      </c>
      <c r="O81" s="33">
        <f t="shared" si="7"/>
        <v>96.25</v>
      </c>
    </row>
    <row r="82" spans="1:15" ht="20.100000000000001" customHeight="1">
      <c r="A82" s="10">
        <f t="shared" si="4"/>
        <v>80</v>
      </c>
      <c r="B82" s="10">
        <f t="shared" si="5"/>
        <v>31</v>
      </c>
      <c r="C82" s="19">
        <v>42577</v>
      </c>
      <c r="D82" s="63" t="s">
        <v>17218</v>
      </c>
      <c r="E82" s="10" t="s">
        <v>8187</v>
      </c>
      <c r="F82" s="77" t="s">
        <v>17224</v>
      </c>
      <c r="G82" s="77" t="s">
        <v>17528</v>
      </c>
      <c r="H82" s="77" t="s">
        <v>12980</v>
      </c>
      <c r="I82" s="12" t="s">
        <v>413</v>
      </c>
      <c r="J82" s="77" t="s">
        <v>4</v>
      </c>
      <c r="K82" s="76">
        <v>4</v>
      </c>
      <c r="L82" s="76" t="s">
        <v>17314</v>
      </c>
      <c r="M82" s="76">
        <v>240</v>
      </c>
      <c r="N82" s="11">
        <f t="shared" si="6"/>
        <v>0.58333333333333337</v>
      </c>
      <c r="O82" s="33">
        <f t="shared" si="7"/>
        <v>140</v>
      </c>
    </row>
    <row r="83" spans="1:15" ht="20.100000000000001" customHeight="1">
      <c r="A83" s="10">
        <f t="shared" si="4"/>
        <v>81</v>
      </c>
      <c r="B83" s="10">
        <f t="shared" si="5"/>
        <v>31</v>
      </c>
      <c r="C83" s="19">
        <v>42577</v>
      </c>
      <c r="D83" s="63" t="s">
        <v>17218</v>
      </c>
      <c r="E83" s="10" t="s">
        <v>8187</v>
      </c>
      <c r="F83" s="77" t="s">
        <v>17224</v>
      </c>
      <c r="G83" s="77" t="s">
        <v>17526</v>
      </c>
      <c r="H83" s="77" t="s">
        <v>17293</v>
      </c>
      <c r="I83" s="12" t="s">
        <v>13131</v>
      </c>
      <c r="J83" s="77" t="s">
        <v>613</v>
      </c>
      <c r="K83" s="76">
        <v>7</v>
      </c>
      <c r="L83" s="76" t="s">
        <v>17315</v>
      </c>
      <c r="M83" s="76">
        <v>30</v>
      </c>
      <c r="N83" s="11">
        <f t="shared" si="6"/>
        <v>0.58333333333333337</v>
      </c>
      <c r="O83" s="33">
        <f t="shared" si="7"/>
        <v>17.5</v>
      </c>
    </row>
    <row r="84" spans="1:15" ht="20.100000000000001" customHeight="1">
      <c r="A84" s="10">
        <f t="shared" si="4"/>
        <v>82</v>
      </c>
      <c r="B84" s="10">
        <f t="shared" si="5"/>
        <v>31</v>
      </c>
      <c r="C84" s="19">
        <v>42577</v>
      </c>
      <c r="D84" s="63" t="s">
        <v>17218</v>
      </c>
      <c r="E84" s="10" t="s">
        <v>8187</v>
      </c>
      <c r="F84" s="77" t="s">
        <v>17224</v>
      </c>
      <c r="G84" s="77" t="s">
        <v>17526</v>
      </c>
      <c r="H84" s="77" t="s">
        <v>17294</v>
      </c>
      <c r="I84" s="12" t="s">
        <v>13159</v>
      </c>
      <c r="J84" s="77" t="s">
        <v>613</v>
      </c>
      <c r="K84" s="76">
        <v>8</v>
      </c>
      <c r="L84" s="76" t="s">
        <v>17315</v>
      </c>
      <c r="M84" s="76">
        <v>30</v>
      </c>
      <c r="N84" s="11">
        <f t="shared" si="6"/>
        <v>0.58333333333333337</v>
      </c>
      <c r="O84" s="33">
        <f t="shared" si="7"/>
        <v>17.5</v>
      </c>
    </row>
    <row r="85" spans="1:15" ht="20.100000000000001" customHeight="1">
      <c r="A85" s="10">
        <f t="shared" si="4"/>
        <v>83</v>
      </c>
      <c r="B85" s="10">
        <f t="shared" si="5"/>
        <v>31</v>
      </c>
      <c r="C85" s="19">
        <v>42579</v>
      </c>
      <c r="D85" s="63" t="s">
        <v>17218</v>
      </c>
      <c r="E85" s="10" t="s">
        <v>17190</v>
      </c>
      <c r="F85" s="77" t="s">
        <v>17312</v>
      </c>
      <c r="G85" s="77" t="s">
        <v>17536</v>
      </c>
      <c r="H85" s="77" t="s">
        <v>17537</v>
      </c>
      <c r="I85" s="12" t="s">
        <v>17298</v>
      </c>
      <c r="J85" s="77" t="s">
        <v>4</v>
      </c>
      <c r="K85" s="76">
        <v>35</v>
      </c>
      <c r="L85" s="76" t="s">
        <v>17538</v>
      </c>
      <c r="M85" s="76">
        <v>200</v>
      </c>
      <c r="N85" s="11">
        <f t="shared" si="6"/>
        <v>0.58333333333333337</v>
      </c>
      <c r="O85" s="33">
        <f t="shared" si="7"/>
        <v>116.66666666666667</v>
      </c>
    </row>
    <row r="86" spans="1:15" ht="20.100000000000001" customHeight="1">
      <c r="A86" s="10">
        <f t="shared" si="4"/>
        <v>84</v>
      </c>
      <c r="B86" s="10">
        <f t="shared" si="5"/>
        <v>31</v>
      </c>
      <c r="C86" s="19">
        <v>42579</v>
      </c>
      <c r="D86" s="63" t="s">
        <v>17218</v>
      </c>
      <c r="E86" s="10" t="s">
        <v>17190</v>
      </c>
      <c r="F86" s="77" t="s">
        <v>17312</v>
      </c>
      <c r="G86" s="77" t="s">
        <v>17539</v>
      </c>
      <c r="H86" s="77" t="s">
        <v>17537</v>
      </c>
      <c r="I86" s="12" t="s">
        <v>17298</v>
      </c>
      <c r="J86" s="77" t="s">
        <v>4</v>
      </c>
      <c r="K86" s="76">
        <v>110</v>
      </c>
      <c r="L86" s="76" t="s">
        <v>17540</v>
      </c>
      <c r="M86" s="76">
        <v>240</v>
      </c>
      <c r="N86" s="11">
        <f t="shared" si="6"/>
        <v>0.58333333333333337</v>
      </c>
      <c r="O86" s="33">
        <f t="shared" si="7"/>
        <v>140</v>
      </c>
    </row>
    <row r="87" spans="1:15" ht="20.100000000000001" customHeight="1">
      <c r="A87" s="10">
        <f t="shared" si="4"/>
        <v>85</v>
      </c>
      <c r="B87" s="10">
        <f t="shared" si="5"/>
        <v>31</v>
      </c>
      <c r="C87" s="19">
        <v>42579</v>
      </c>
      <c r="D87" s="63" t="s">
        <v>17218</v>
      </c>
      <c r="E87" s="10" t="s">
        <v>17190</v>
      </c>
      <c r="F87" s="77" t="s">
        <v>17312</v>
      </c>
      <c r="G87" s="77" t="s">
        <v>17541</v>
      </c>
      <c r="H87" s="77" t="s">
        <v>17542</v>
      </c>
      <c r="I87" s="12" t="s">
        <v>17543</v>
      </c>
      <c r="J87" s="77" t="s">
        <v>4</v>
      </c>
      <c r="K87" s="76">
        <v>5</v>
      </c>
      <c r="L87" s="76" t="s">
        <v>17544</v>
      </c>
      <c r="M87" s="76">
        <v>60</v>
      </c>
      <c r="N87" s="11">
        <f t="shared" si="6"/>
        <v>0.58333333333333337</v>
      </c>
      <c r="O87" s="33">
        <f t="shared" si="7"/>
        <v>35</v>
      </c>
    </row>
    <row r="88" spans="1:15" ht="20.100000000000001" customHeight="1">
      <c r="A88" s="10">
        <f t="shared" si="4"/>
        <v>86</v>
      </c>
      <c r="B88" s="10">
        <f t="shared" si="5"/>
        <v>31</v>
      </c>
      <c r="C88" s="19">
        <v>42579</v>
      </c>
      <c r="D88" s="63" t="s">
        <v>17218</v>
      </c>
      <c r="E88" s="10" t="s">
        <v>17190</v>
      </c>
      <c r="F88" s="77" t="s">
        <v>17312</v>
      </c>
      <c r="G88" s="77" t="s">
        <v>17541</v>
      </c>
      <c r="H88" s="77" t="s">
        <v>17545</v>
      </c>
      <c r="I88" s="12" t="s">
        <v>17546</v>
      </c>
      <c r="J88" s="77" t="s">
        <v>4</v>
      </c>
      <c r="K88" s="76">
        <v>5</v>
      </c>
      <c r="L88" s="76" t="s">
        <v>17544</v>
      </c>
      <c r="M88" s="76">
        <v>60</v>
      </c>
      <c r="N88" s="11">
        <f t="shared" si="6"/>
        <v>0.58333333333333337</v>
      </c>
      <c r="O88" s="33">
        <f t="shared" si="7"/>
        <v>35</v>
      </c>
    </row>
    <row r="89" spans="1:15" ht="20.100000000000001" customHeight="1">
      <c r="A89" s="10">
        <f t="shared" si="4"/>
        <v>87</v>
      </c>
      <c r="B89" s="10">
        <f t="shared" si="5"/>
        <v>31</v>
      </c>
      <c r="C89" s="19">
        <v>42579</v>
      </c>
      <c r="D89" s="63" t="s">
        <v>17218</v>
      </c>
      <c r="E89" s="10" t="s">
        <v>17190</v>
      </c>
      <c r="F89" s="77" t="s">
        <v>17312</v>
      </c>
      <c r="G89" s="77" t="s">
        <v>17541</v>
      </c>
      <c r="H89" s="77" t="s">
        <v>17291</v>
      </c>
      <c r="I89" s="12" t="s">
        <v>17292</v>
      </c>
      <c r="J89" s="77" t="s">
        <v>4</v>
      </c>
      <c r="K89" s="76">
        <v>7</v>
      </c>
      <c r="L89" s="76" t="s">
        <v>17544</v>
      </c>
      <c r="M89" s="76">
        <v>60</v>
      </c>
      <c r="N89" s="11">
        <f t="shared" si="6"/>
        <v>0.58333333333333337</v>
      </c>
      <c r="O89" s="33">
        <f t="shared" si="7"/>
        <v>35</v>
      </c>
    </row>
    <row r="90" spans="1:15" ht="20.100000000000001" customHeight="1">
      <c r="A90" s="10">
        <f t="shared" si="4"/>
        <v>88</v>
      </c>
      <c r="B90" s="10">
        <f t="shared" si="5"/>
        <v>30</v>
      </c>
      <c r="C90" s="19">
        <v>42574</v>
      </c>
      <c r="D90" s="63" t="s">
        <v>17220</v>
      </c>
      <c r="E90" s="10" t="s">
        <v>17193</v>
      </c>
      <c r="F90" s="79" t="s">
        <v>17219</v>
      </c>
      <c r="G90" s="79" t="s">
        <v>17548</v>
      </c>
      <c r="H90" s="79" t="s">
        <v>865</v>
      </c>
      <c r="I90" s="52" t="s">
        <v>390</v>
      </c>
      <c r="J90" s="79" t="s">
        <v>4</v>
      </c>
      <c r="K90" s="76">
        <v>5</v>
      </c>
      <c r="L90" s="76" t="s">
        <v>17549</v>
      </c>
      <c r="M90" s="76">
        <v>45</v>
      </c>
      <c r="N90" s="11">
        <f t="shared" si="6"/>
        <v>0.58333333333333337</v>
      </c>
      <c r="O90" s="33">
        <f t="shared" si="7"/>
        <v>26.25</v>
      </c>
    </row>
    <row r="91" spans="1:15" ht="20.100000000000001" customHeight="1">
      <c r="A91" s="10">
        <f t="shared" si="4"/>
        <v>89</v>
      </c>
      <c r="B91" s="10">
        <f t="shared" si="5"/>
        <v>30</v>
      </c>
      <c r="C91" s="19">
        <v>42574</v>
      </c>
      <c r="D91" s="63" t="s">
        <v>17220</v>
      </c>
      <c r="E91" s="10" t="s">
        <v>17193</v>
      </c>
      <c r="F91" s="79" t="s">
        <v>17219</v>
      </c>
      <c r="G91" s="79" t="s">
        <v>17550</v>
      </c>
      <c r="H91" s="79" t="s">
        <v>865</v>
      </c>
      <c r="I91" s="12" t="s">
        <v>390</v>
      </c>
      <c r="J91" s="79" t="s">
        <v>4</v>
      </c>
      <c r="K91" s="76">
        <v>10</v>
      </c>
      <c r="L91" s="76" t="s">
        <v>17551</v>
      </c>
      <c r="M91" s="76">
        <v>50</v>
      </c>
      <c r="N91" s="11">
        <f t="shared" si="6"/>
        <v>0.58333333333333337</v>
      </c>
      <c r="O91" s="33">
        <f t="shared" si="7"/>
        <v>29.166666666666668</v>
      </c>
    </row>
    <row r="92" spans="1:15" ht="20.100000000000001" customHeight="1">
      <c r="A92" s="10">
        <f t="shared" si="4"/>
        <v>90</v>
      </c>
      <c r="B92" s="10">
        <f t="shared" si="5"/>
        <v>31</v>
      </c>
      <c r="C92" s="19">
        <v>42575</v>
      </c>
      <c r="D92" s="63" t="s">
        <v>17220</v>
      </c>
      <c r="E92" s="10" t="s">
        <v>17192</v>
      </c>
      <c r="F92" s="79" t="s">
        <v>17221</v>
      </c>
      <c r="G92" s="79" t="s">
        <v>17552</v>
      </c>
      <c r="H92" s="79" t="s">
        <v>17553</v>
      </c>
      <c r="I92" s="12" t="s">
        <v>17554</v>
      </c>
      <c r="J92" s="79" t="s">
        <v>4</v>
      </c>
      <c r="K92" s="76">
        <v>8</v>
      </c>
      <c r="L92" s="76" t="s">
        <v>17555</v>
      </c>
      <c r="M92" s="76">
        <v>45</v>
      </c>
      <c r="N92" s="11">
        <f t="shared" si="6"/>
        <v>0.58333333333333337</v>
      </c>
      <c r="O92" s="33">
        <f t="shared" si="7"/>
        <v>26.25</v>
      </c>
    </row>
    <row r="93" spans="1:15" ht="20.100000000000001" customHeight="1">
      <c r="A93" s="10">
        <f t="shared" si="4"/>
        <v>91</v>
      </c>
      <c r="B93" s="10">
        <f t="shared" si="5"/>
        <v>31</v>
      </c>
      <c r="C93" s="19">
        <v>42575</v>
      </c>
      <c r="D93" s="63" t="s">
        <v>17220</v>
      </c>
      <c r="E93" s="10" t="s">
        <v>17192</v>
      </c>
      <c r="F93" s="79" t="s">
        <v>17221</v>
      </c>
      <c r="G93" s="79" t="s">
        <v>17552</v>
      </c>
      <c r="H93" s="79" t="s">
        <v>17288</v>
      </c>
      <c r="I93" s="12" t="s">
        <v>17556</v>
      </c>
      <c r="J93" s="79" t="s">
        <v>4</v>
      </c>
      <c r="K93" s="76">
        <v>30</v>
      </c>
      <c r="L93" s="76" t="s">
        <v>17555</v>
      </c>
      <c r="M93" s="76">
        <v>100</v>
      </c>
      <c r="N93" s="11">
        <f t="shared" si="6"/>
        <v>0.58333333333333337</v>
      </c>
      <c r="O93" s="33">
        <f t="shared" si="7"/>
        <v>58.333333333333336</v>
      </c>
    </row>
    <row r="94" spans="1:15" ht="20.100000000000001" customHeight="1">
      <c r="A94" s="10">
        <f t="shared" si="4"/>
        <v>92</v>
      </c>
      <c r="B94" s="10">
        <f t="shared" si="5"/>
        <v>31</v>
      </c>
      <c r="C94" s="19">
        <v>42575</v>
      </c>
      <c r="D94" s="63" t="s">
        <v>17220</v>
      </c>
      <c r="E94" s="10" t="s">
        <v>17192</v>
      </c>
      <c r="F94" s="79" t="s">
        <v>17221</v>
      </c>
      <c r="G94" s="79" t="s">
        <v>17557</v>
      </c>
      <c r="H94" s="79" t="s">
        <v>896</v>
      </c>
      <c r="I94" s="12" t="s">
        <v>423</v>
      </c>
      <c r="J94" s="79" t="s">
        <v>4</v>
      </c>
      <c r="K94" s="76">
        <v>2</v>
      </c>
      <c r="L94" s="76" t="s">
        <v>17558</v>
      </c>
      <c r="M94" s="76">
        <v>35</v>
      </c>
      <c r="N94" s="11">
        <f t="shared" si="6"/>
        <v>0.58333333333333337</v>
      </c>
      <c r="O94" s="33">
        <f t="shared" si="7"/>
        <v>20.416666666666668</v>
      </c>
    </row>
    <row r="95" spans="1:15" ht="20.100000000000001" customHeight="1">
      <c r="A95" s="10">
        <f t="shared" si="4"/>
        <v>93</v>
      </c>
      <c r="B95" s="10">
        <f t="shared" si="5"/>
        <v>31</v>
      </c>
      <c r="C95" s="19">
        <v>42575</v>
      </c>
      <c r="D95" s="63" t="s">
        <v>17220</v>
      </c>
      <c r="E95" s="10" t="s">
        <v>8186</v>
      </c>
      <c r="F95" s="79" t="s">
        <v>17223</v>
      </c>
      <c r="G95" s="79" t="s">
        <v>17559</v>
      </c>
      <c r="H95" s="79" t="s">
        <v>17537</v>
      </c>
      <c r="I95" s="12" t="s">
        <v>17298</v>
      </c>
      <c r="J95" s="79" t="s">
        <v>4</v>
      </c>
      <c r="K95" s="76">
        <v>115</v>
      </c>
      <c r="L95" s="76" t="s">
        <v>17560</v>
      </c>
      <c r="M95" s="76">
        <v>730</v>
      </c>
      <c r="N95" s="11">
        <f t="shared" si="6"/>
        <v>0.58333333333333337</v>
      </c>
      <c r="O95" s="33">
        <f t="shared" si="7"/>
        <v>425.83333333333337</v>
      </c>
    </row>
    <row r="96" spans="1:15" ht="20.100000000000001" customHeight="1">
      <c r="A96" s="10">
        <f t="shared" si="4"/>
        <v>94</v>
      </c>
      <c r="B96" s="10">
        <f t="shared" si="5"/>
        <v>31</v>
      </c>
      <c r="C96" s="19">
        <v>42575</v>
      </c>
      <c r="D96" s="63" t="s">
        <v>17220</v>
      </c>
      <c r="E96" s="10" t="s">
        <v>8185</v>
      </c>
      <c r="F96" s="79" t="s">
        <v>17216</v>
      </c>
      <c r="G96" s="79" t="s">
        <v>17561</v>
      </c>
      <c r="H96" s="79" t="s">
        <v>17562</v>
      </c>
      <c r="I96" s="12" t="s">
        <v>17547</v>
      </c>
      <c r="J96" s="79" t="s">
        <v>4</v>
      </c>
      <c r="K96" s="76">
        <v>35</v>
      </c>
      <c r="L96" s="76" t="s">
        <v>17563</v>
      </c>
      <c r="M96" s="76">
        <v>660</v>
      </c>
      <c r="N96" s="11">
        <f t="shared" si="6"/>
        <v>0.58333333333333337</v>
      </c>
      <c r="O96" s="33">
        <f t="shared" si="7"/>
        <v>385</v>
      </c>
    </row>
    <row r="97" spans="1:15" ht="20.100000000000001" customHeight="1">
      <c r="A97" s="10">
        <f t="shared" si="4"/>
        <v>95</v>
      </c>
      <c r="B97" s="10">
        <f t="shared" si="5"/>
        <v>31</v>
      </c>
      <c r="C97" s="19">
        <v>42577</v>
      </c>
      <c r="D97" s="63" t="s">
        <v>17220</v>
      </c>
      <c r="E97" s="10" t="s">
        <v>17192</v>
      </c>
      <c r="F97" s="79" t="s">
        <v>17221</v>
      </c>
      <c r="G97" s="79" t="s">
        <v>17564</v>
      </c>
      <c r="H97" s="79" t="s">
        <v>890</v>
      </c>
      <c r="I97" s="12" t="s">
        <v>232</v>
      </c>
      <c r="J97" s="79" t="s">
        <v>4</v>
      </c>
      <c r="K97" s="76">
        <v>1</v>
      </c>
      <c r="L97" s="76" t="s">
        <v>17558</v>
      </c>
      <c r="M97" s="76">
        <v>45</v>
      </c>
      <c r="N97" s="11">
        <f t="shared" si="6"/>
        <v>0.58333333333333337</v>
      </c>
      <c r="O97" s="33">
        <f t="shared" si="7"/>
        <v>26.25</v>
      </c>
    </row>
    <row r="98" spans="1:15" ht="20.100000000000001" customHeight="1">
      <c r="A98" s="10">
        <f t="shared" si="4"/>
        <v>96</v>
      </c>
      <c r="B98" s="10">
        <f t="shared" si="5"/>
        <v>32</v>
      </c>
      <c r="C98" s="19">
        <v>42586</v>
      </c>
      <c r="D98" s="63" t="s">
        <v>17218</v>
      </c>
      <c r="E98" s="10" t="s">
        <v>8184</v>
      </c>
      <c r="F98" s="77" t="s">
        <v>17290</v>
      </c>
      <c r="G98" s="88" t="s">
        <v>17584</v>
      </c>
      <c r="H98" s="77" t="s">
        <v>17566</v>
      </c>
      <c r="I98" s="12" t="s">
        <v>17567</v>
      </c>
      <c r="J98" s="77" t="s">
        <v>4</v>
      </c>
      <c r="K98" s="76">
        <v>1</v>
      </c>
      <c r="L98" s="76" t="s">
        <v>17568</v>
      </c>
      <c r="M98" s="76">
        <v>120</v>
      </c>
      <c r="N98" s="11">
        <f t="shared" si="6"/>
        <v>0.58333333333333337</v>
      </c>
      <c r="O98" s="33">
        <f t="shared" si="7"/>
        <v>70</v>
      </c>
    </row>
    <row r="99" spans="1:15" ht="20.100000000000001" customHeight="1">
      <c r="A99" s="10">
        <f t="shared" si="4"/>
        <v>97</v>
      </c>
      <c r="B99" s="10">
        <f t="shared" si="5"/>
        <v>32</v>
      </c>
      <c r="C99" s="63">
        <v>42587</v>
      </c>
      <c r="D99" s="63" t="s">
        <v>17218</v>
      </c>
      <c r="E99" s="76" t="s">
        <v>8187</v>
      </c>
      <c r="F99" s="76" t="s">
        <v>17224</v>
      </c>
      <c r="G99" s="76" t="s">
        <v>17569</v>
      </c>
      <c r="H99" s="76" t="s">
        <v>17570</v>
      </c>
      <c r="I99" s="83" t="s">
        <v>17409</v>
      </c>
      <c r="J99" s="76" t="s">
        <v>4</v>
      </c>
      <c r="K99" s="76">
        <v>1</v>
      </c>
      <c r="L99" s="76" t="s">
        <v>17314</v>
      </c>
      <c r="M99" s="72">
        <v>60</v>
      </c>
      <c r="N99" s="11">
        <f t="shared" si="6"/>
        <v>0.58333333333333337</v>
      </c>
      <c r="O99" s="33">
        <f t="shared" si="7"/>
        <v>35</v>
      </c>
    </row>
    <row r="100" spans="1:15" ht="20.100000000000001" customHeight="1">
      <c r="A100" s="10">
        <f t="shared" si="4"/>
        <v>98</v>
      </c>
      <c r="B100" s="10">
        <f t="shared" si="5"/>
        <v>32</v>
      </c>
      <c r="C100" s="63">
        <v>42587</v>
      </c>
      <c r="D100" s="63" t="s">
        <v>17218</v>
      </c>
      <c r="E100" s="76" t="s">
        <v>8187</v>
      </c>
      <c r="F100" s="76" t="s">
        <v>17224</v>
      </c>
      <c r="G100" s="76" t="s">
        <v>17569</v>
      </c>
      <c r="H100" s="76" t="s">
        <v>1456</v>
      </c>
      <c r="I100" s="83" t="s">
        <v>1055</v>
      </c>
      <c r="J100" s="76" t="s">
        <v>613</v>
      </c>
      <c r="K100" s="76">
        <v>1</v>
      </c>
      <c r="L100" s="76" t="s">
        <v>17315</v>
      </c>
      <c r="M100" s="72">
        <v>10</v>
      </c>
      <c r="N100" s="11">
        <f t="shared" si="6"/>
        <v>0.58333333333333337</v>
      </c>
      <c r="O100" s="33">
        <f t="shared" si="7"/>
        <v>5.8333333333333339</v>
      </c>
    </row>
    <row r="101" spans="1:15" ht="20.100000000000001" customHeight="1">
      <c r="A101" s="10">
        <f t="shared" si="4"/>
        <v>99</v>
      </c>
      <c r="B101" s="10">
        <f t="shared" si="5"/>
        <v>32</v>
      </c>
      <c r="C101" s="63">
        <v>42587</v>
      </c>
      <c r="D101" s="63" t="s">
        <v>17218</v>
      </c>
      <c r="E101" s="76" t="s">
        <v>8187</v>
      </c>
      <c r="F101" s="76" t="s">
        <v>17224</v>
      </c>
      <c r="G101" s="76" t="s">
        <v>17569</v>
      </c>
      <c r="H101" s="76" t="s">
        <v>17299</v>
      </c>
      <c r="I101" s="83" t="s">
        <v>17281</v>
      </c>
      <c r="J101" s="76" t="s">
        <v>613</v>
      </c>
      <c r="K101" s="76">
        <v>1</v>
      </c>
      <c r="L101" s="76" t="s">
        <v>17315</v>
      </c>
      <c r="M101" s="72">
        <v>10</v>
      </c>
      <c r="N101" s="11">
        <f t="shared" si="6"/>
        <v>0.58333333333333337</v>
      </c>
      <c r="O101" s="33">
        <f t="shared" si="7"/>
        <v>5.8333333333333339</v>
      </c>
    </row>
    <row r="102" spans="1:15" ht="20.100000000000001" customHeight="1">
      <c r="A102" s="10">
        <f t="shared" si="4"/>
        <v>100</v>
      </c>
      <c r="B102" s="10">
        <f t="shared" si="5"/>
        <v>32</v>
      </c>
      <c r="C102" s="63">
        <v>42587</v>
      </c>
      <c r="D102" s="63" t="s">
        <v>17218</v>
      </c>
      <c r="E102" s="76" t="s">
        <v>8187</v>
      </c>
      <c r="F102" s="76" t="s">
        <v>17224</v>
      </c>
      <c r="G102" s="76" t="s">
        <v>17569</v>
      </c>
      <c r="H102" s="76" t="s">
        <v>13422</v>
      </c>
      <c r="I102" s="83" t="s">
        <v>13136</v>
      </c>
      <c r="J102" s="76" t="s">
        <v>613</v>
      </c>
      <c r="K102" s="76">
        <v>1</v>
      </c>
      <c r="L102" s="76" t="s">
        <v>17315</v>
      </c>
      <c r="M102" s="72">
        <v>10</v>
      </c>
      <c r="N102" s="11">
        <f t="shared" si="6"/>
        <v>0.58333333333333337</v>
      </c>
      <c r="O102" s="33">
        <f t="shared" si="7"/>
        <v>5.8333333333333339</v>
      </c>
    </row>
    <row r="103" spans="1:15" ht="20.100000000000001" customHeight="1">
      <c r="A103" s="10">
        <f t="shared" si="4"/>
        <v>101</v>
      </c>
      <c r="B103" s="10">
        <f t="shared" si="5"/>
        <v>32</v>
      </c>
      <c r="C103" s="63">
        <v>42587</v>
      </c>
      <c r="D103" s="63" t="s">
        <v>17218</v>
      </c>
      <c r="E103" s="76" t="s">
        <v>8187</v>
      </c>
      <c r="F103" s="76" t="s">
        <v>17224</v>
      </c>
      <c r="G103" s="76" t="s">
        <v>17569</v>
      </c>
      <c r="H103" s="76" t="s">
        <v>1442</v>
      </c>
      <c r="I103" s="83" t="s">
        <v>1036</v>
      </c>
      <c r="J103" s="76" t="s">
        <v>613</v>
      </c>
      <c r="K103" s="76">
        <v>1</v>
      </c>
      <c r="L103" s="76" t="s">
        <v>17315</v>
      </c>
      <c r="M103" s="72">
        <v>10</v>
      </c>
      <c r="N103" s="11">
        <f t="shared" si="6"/>
        <v>0.58333333333333337</v>
      </c>
      <c r="O103" s="33">
        <f t="shared" si="7"/>
        <v>5.8333333333333339</v>
      </c>
    </row>
    <row r="104" spans="1:15" ht="20.100000000000001" customHeight="1">
      <c r="A104" s="10">
        <f t="shared" si="4"/>
        <v>102</v>
      </c>
      <c r="B104" s="10">
        <f t="shared" si="5"/>
        <v>32</v>
      </c>
      <c r="C104" s="63">
        <v>42587</v>
      </c>
      <c r="D104" s="63" t="s">
        <v>17218</v>
      </c>
      <c r="E104" s="76" t="s">
        <v>8187</v>
      </c>
      <c r="F104" s="76" t="s">
        <v>17224</v>
      </c>
      <c r="G104" s="76" t="s">
        <v>17569</v>
      </c>
      <c r="H104" s="76" t="s">
        <v>17571</v>
      </c>
      <c r="I104" s="83" t="s">
        <v>13178</v>
      </c>
      <c r="J104" s="76" t="s">
        <v>613</v>
      </c>
      <c r="K104" s="76">
        <v>1</v>
      </c>
      <c r="L104" s="76" t="s">
        <v>17315</v>
      </c>
      <c r="M104" s="72">
        <v>10</v>
      </c>
      <c r="N104" s="11">
        <f t="shared" si="6"/>
        <v>0.58333333333333337</v>
      </c>
      <c r="O104" s="33">
        <f t="shared" si="7"/>
        <v>5.8333333333333339</v>
      </c>
    </row>
    <row r="105" spans="1:15" ht="20.100000000000001" customHeight="1">
      <c r="A105" s="10">
        <f t="shared" si="4"/>
        <v>103</v>
      </c>
      <c r="B105" s="10">
        <f t="shared" si="5"/>
        <v>32</v>
      </c>
      <c r="C105" s="63">
        <v>42583</v>
      </c>
      <c r="D105" s="63" t="s">
        <v>17572</v>
      </c>
      <c r="E105" s="76" t="s">
        <v>8185</v>
      </c>
      <c r="F105" s="76" t="s">
        <v>17216</v>
      </c>
      <c r="G105" s="76" t="s">
        <v>17573</v>
      </c>
      <c r="H105" s="76" t="s">
        <v>17574</v>
      </c>
      <c r="I105" s="83" t="s">
        <v>563</v>
      </c>
      <c r="J105" s="76" t="s">
        <v>10</v>
      </c>
      <c r="K105" s="76">
        <v>60</v>
      </c>
      <c r="L105" s="76" t="s">
        <v>17575</v>
      </c>
      <c r="M105" s="72">
        <v>300</v>
      </c>
      <c r="N105" s="11">
        <f t="shared" si="6"/>
        <v>0.58333333333333337</v>
      </c>
      <c r="O105" s="33">
        <f t="shared" si="7"/>
        <v>175</v>
      </c>
    </row>
    <row r="106" spans="1:15" ht="20.100000000000001" customHeight="1">
      <c r="A106" s="10">
        <f t="shared" si="4"/>
        <v>104</v>
      </c>
      <c r="B106" s="10">
        <f t="shared" si="5"/>
        <v>32</v>
      </c>
      <c r="C106" s="63">
        <v>42588</v>
      </c>
      <c r="D106" s="63" t="s">
        <v>17572</v>
      </c>
      <c r="E106" s="76" t="s">
        <v>8187</v>
      </c>
      <c r="F106" s="76" t="s">
        <v>17219</v>
      </c>
      <c r="G106" s="76" t="s">
        <v>17576</v>
      </c>
      <c r="H106" s="76" t="s">
        <v>17577</v>
      </c>
      <c r="I106" s="83" t="s">
        <v>17578</v>
      </c>
      <c r="J106" s="76" t="s">
        <v>10</v>
      </c>
      <c r="K106" s="76">
        <v>30</v>
      </c>
      <c r="L106" s="76" t="s">
        <v>17579</v>
      </c>
      <c r="M106" s="72">
        <v>100</v>
      </c>
      <c r="N106" s="11">
        <f t="shared" si="6"/>
        <v>0.58333333333333337</v>
      </c>
      <c r="O106" s="33">
        <f t="shared" si="7"/>
        <v>58.333333333333336</v>
      </c>
    </row>
    <row r="107" spans="1:15" ht="20.100000000000001" customHeight="1">
      <c r="A107" s="10">
        <f t="shared" si="4"/>
        <v>105</v>
      </c>
      <c r="B107" s="10">
        <f t="shared" si="5"/>
        <v>32</v>
      </c>
      <c r="C107" s="63">
        <v>42585</v>
      </c>
      <c r="D107" s="63" t="s">
        <v>17283</v>
      </c>
      <c r="E107" s="76" t="s">
        <v>8185</v>
      </c>
      <c r="F107" s="76" t="s">
        <v>17216</v>
      </c>
      <c r="G107" s="76" t="s">
        <v>17580</v>
      </c>
      <c r="H107" s="76" t="s">
        <v>17581</v>
      </c>
      <c r="I107" s="83" t="s">
        <v>17582</v>
      </c>
      <c r="J107" s="76" t="s">
        <v>10</v>
      </c>
      <c r="K107" s="76">
        <v>114</v>
      </c>
      <c r="L107" s="76" t="s">
        <v>17583</v>
      </c>
      <c r="M107" s="72">
        <v>684</v>
      </c>
      <c r="N107" s="11">
        <f t="shared" si="6"/>
        <v>0.58333333333333337</v>
      </c>
      <c r="O107" s="33">
        <f t="shared" si="7"/>
        <v>399</v>
      </c>
    </row>
    <row r="108" spans="1:15" ht="20.100000000000001" customHeight="1">
      <c r="A108" s="10">
        <f t="shared" si="4"/>
        <v>106</v>
      </c>
      <c r="B108" s="10">
        <f t="shared" si="5"/>
        <v>32</v>
      </c>
      <c r="C108" s="63">
        <v>42585</v>
      </c>
      <c r="D108" s="63" t="s">
        <v>17222</v>
      </c>
      <c r="E108" s="76" t="s">
        <v>8185</v>
      </c>
      <c r="F108" s="76" t="s">
        <v>17216</v>
      </c>
      <c r="G108" s="76" t="s">
        <v>17585</v>
      </c>
      <c r="H108" s="76" t="s">
        <v>17586</v>
      </c>
      <c r="I108" s="83" t="s">
        <v>17587</v>
      </c>
      <c r="J108" s="76" t="s">
        <v>17588</v>
      </c>
      <c r="K108" s="76">
        <v>800</v>
      </c>
      <c r="L108" s="76" t="s">
        <v>17589</v>
      </c>
      <c r="M108" s="72">
        <v>240</v>
      </c>
      <c r="N108" s="11">
        <f t="shared" si="6"/>
        <v>0.58333333333333337</v>
      </c>
      <c r="O108" s="33">
        <f t="shared" si="7"/>
        <v>140</v>
      </c>
    </row>
    <row r="109" spans="1:15" ht="20.100000000000001" customHeight="1">
      <c r="A109" s="10">
        <f t="shared" si="4"/>
        <v>107</v>
      </c>
      <c r="B109" s="10">
        <f t="shared" si="5"/>
        <v>32</v>
      </c>
      <c r="C109" s="63">
        <v>42588</v>
      </c>
      <c r="D109" s="63" t="s">
        <v>17222</v>
      </c>
      <c r="E109" s="76" t="s">
        <v>17192</v>
      </c>
      <c r="F109" s="76" t="s">
        <v>17221</v>
      </c>
      <c r="G109" s="76" t="s">
        <v>17569</v>
      </c>
      <c r="H109" s="76" t="s">
        <v>17590</v>
      </c>
      <c r="I109" s="83" t="s">
        <v>17409</v>
      </c>
      <c r="J109" s="76" t="s">
        <v>10</v>
      </c>
      <c r="K109" s="76">
        <v>1</v>
      </c>
      <c r="L109" s="76" t="s">
        <v>17591</v>
      </c>
      <c r="M109" s="72">
        <v>30</v>
      </c>
      <c r="N109" s="11">
        <f t="shared" si="6"/>
        <v>0.58333333333333337</v>
      </c>
      <c r="O109" s="33">
        <f t="shared" si="7"/>
        <v>17.5</v>
      </c>
    </row>
    <row r="110" spans="1:15" ht="20.100000000000001" customHeight="1">
      <c r="A110" s="10">
        <f t="shared" si="4"/>
        <v>108</v>
      </c>
      <c r="B110" s="10">
        <f t="shared" si="5"/>
        <v>32</v>
      </c>
      <c r="C110" s="63">
        <v>42588</v>
      </c>
      <c r="D110" s="63" t="s">
        <v>17222</v>
      </c>
      <c r="E110" s="76" t="s">
        <v>17192</v>
      </c>
      <c r="F110" s="76" t="s">
        <v>17221</v>
      </c>
      <c r="G110" s="76" t="s">
        <v>17569</v>
      </c>
      <c r="H110" s="76" t="s">
        <v>17592</v>
      </c>
      <c r="I110" s="83" t="s">
        <v>17281</v>
      </c>
      <c r="J110" s="76" t="s">
        <v>10</v>
      </c>
      <c r="K110" s="76">
        <v>1</v>
      </c>
      <c r="L110" s="76" t="s">
        <v>17593</v>
      </c>
      <c r="M110" s="72">
        <v>10</v>
      </c>
      <c r="N110" s="11">
        <f t="shared" si="6"/>
        <v>0.58333333333333337</v>
      </c>
      <c r="O110" s="33">
        <f t="shared" si="7"/>
        <v>5.8333333333333339</v>
      </c>
    </row>
    <row r="111" spans="1:15" ht="20.100000000000001" customHeight="1">
      <c r="A111" s="10">
        <f t="shared" si="4"/>
        <v>109</v>
      </c>
      <c r="B111" s="10">
        <f t="shared" si="5"/>
        <v>32</v>
      </c>
      <c r="C111" s="63">
        <v>42588</v>
      </c>
      <c r="D111" s="63" t="s">
        <v>17222</v>
      </c>
      <c r="E111" s="76" t="s">
        <v>17192</v>
      </c>
      <c r="F111" s="76" t="s">
        <v>17221</v>
      </c>
      <c r="G111" s="76" t="s">
        <v>17569</v>
      </c>
      <c r="H111" s="76" t="s">
        <v>17594</v>
      </c>
      <c r="I111" s="83" t="s">
        <v>13136</v>
      </c>
      <c r="J111" s="76" t="s">
        <v>10</v>
      </c>
      <c r="K111" s="76">
        <v>1</v>
      </c>
      <c r="L111" s="76" t="s">
        <v>17593</v>
      </c>
      <c r="M111" s="72">
        <v>10</v>
      </c>
      <c r="N111" s="11">
        <f t="shared" si="6"/>
        <v>0.58333333333333337</v>
      </c>
      <c r="O111" s="33">
        <f t="shared" si="7"/>
        <v>5.8333333333333339</v>
      </c>
    </row>
    <row r="112" spans="1:15" ht="20.100000000000001" customHeight="1">
      <c r="A112" s="10">
        <f t="shared" si="4"/>
        <v>110</v>
      </c>
      <c r="B112" s="10">
        <f t="shared" si="5"/>
        <v>32</v>
      </c>
      <c r="C112" s="63">
        <v>42588</v>
      </c>
      <c r="D112" s="63" t="s">
        <v>17222</v>
      </c>
      <c r="E112" s="76" t="s">
        <v>17192</v>
      </c>
      <c r="F112" s="76" t="s">
        <v>17221</v>
      </c>
      <c r="G112" s="76" t="s">
        <v>17569</v>
      </c>
      <c r="H112" s="76" t="s">
        <v>17595</v>
      </c>
      <c r="I112" s="83" t="s">
        <v>1036</v>
      </c>
      <c r="J112" s="76" t="s">
        <v>10</v>
      </c>
      <c r="K112" s="76">
        <v>1</v>
      </c>
      <c r="L112" s="76" t="s">
        <v>17593</v>
      </c>
      <c r="M112" s="72">
        <v>10</v>
      </c>
      <c r="N112" s="11">
        <f t="shared" si="6"/>
        <v>0.58333333333333337</v>
      </c>
      <c r="O112" s="33">
        <f t="shared" si="7"/>
        <v>5.8333333333333339</v>
      </c>
    </row>
    <row r="113" spans="1:15" ht="20.100000000000001" customHeight="1">
      <c r="A113" s="10">
        <f t="shared" si="4"/>
        <v>111</v>
      </c>
      <c r="B113" s="10">
        <f t="shared" si="5"/>
        <v>32</v>
      </c>
      <c r="C113" s="63">
        <v>42588</v>
      </c>
      <c r="D113" s="63" t="s">
        <v>17222</v>
      </c>
      <c r="E113" s="76" t="s">
        <v>17192</v>
      </c>
      <c r="F113" s="76" t="s">
        <v>17221</v>
      </c>
      <c r="G113" s="76" t="s">
        <v>17569</v>
      </c>
      <c r="H113" s="76" t="s">
        <v>17596</v>
      </c>
      <c r="I113" s="83" t="s">
        <v>13178</v>
      </c>
      <c r="J113" s="76" t="s">
        <v>10</v>
      </c>
      <c r="K113" s="76">
        <v>1</v>
      </c>
      <c r="L113" s="76" t="s">
        <v>17593</v>
      </c>
      <c r="M113" s="72">
        <v>10</v>
      </c>
      <c r="N113" s="11">
        <f t="shared" si="6"/>
        <v>0.58333333333333337</v>
      </c>
      <c r="O113" s="33">
        <f t="shared" si="7"/>
        <v>5.8333333333333339</v>
      </c>
    </row>
    <row r="114" spans="1:15" ht="20.100000000000001" customHeight="1">
      <c r="A114" s="10">
        <f t="shared" si="4"/>
        <v>112</v>
      </c>
      <c r="B114" s="10">
        <f t="shared" si="5"/>
        <v>32</v>
      </c>
      <c r="C114" s="63">
        <v>42588</v>
      </c>
      <c r="D114" s="63" t="s">
        <v>17222</v>
      </c>
      <c r="E114" s="76" t="s">
        <v>17192</v>
      </c>
      <c r="F114" s="76" t="s">
        <v>17221</v>
      </c>
      <c r="G114" s="76" t="s">
        <v>17569</v>
      </c>
      <c r="H114" s="76" t="s">
        <v>17597</v>
      </c>
      <c r="I114" s="83" t="s">
        <v>1055</v>
      </c>
      <c r="J114" s="76" t="s">
        <v>10</v>
      </c>
      <c r="K114" s="76">
        <v>1</v>
      </c>
      <c r="L114" s="76" t="s">
        <v>17593</v>
      </c>
      <c r="M114" s="72">
        <v>10</v>
      </c>
      <c r="N114" s="11">
        <f t="shared" si="6"/>
        <v>0.58333333333333337</v>
      </c>
      <c r="O114" s="33">
        <f t="shared" si="7"/>
        <v>5.8333333333333339</v>
      </c>
    </row>
    <row r="115" spans="1:15" ht="20.100000000000001" customHeight="1">
      <c r="A115" s="10">
        <f t="shared" si="4"/>
        <v>113</v>
      </c>
      <c r="B115" s="10">
        <f t="shared" si="5"/>
        <v>33</v>
      </c>
      <c r="C115" s="63">
        <v>42590</v>
      </c>
      <c r="D115" s="63" t="s">
        <v>17218</v>
      </c>
      <c r="E115" s="76" t="s">
        <v>8187</v>
      </c>
      <c r="F115" s="76" t="s">
        <v>17224</v>
      </c>
      <c r="G115" s="76" t="s">
        <v>17598</v>
      </c>
      <c r="H115" s="76" t="s">
        <v>17599</v>
      </c>
      <c r="I115" s="83" t="s">
        <v>17600</v>
      </c>
      <c r="J115" s="76" t="s">
        <v>613</v>
      </c>
      <c r="K115" s="76">
        <v>4</v>
      </c>
      <c r="L115" s="76" t="s">
        <v>17315</v>
      </c>
      <c r="M115" s="72">
        <v>10</v>
      </c>
      <c r="N115" s="11">
        <f t="shared" si="6"/>
        <v>0.58333333333333337</v>
      </c>
      <c r="O115" s="33">
        <f t="shared" si="7"/>
        <v>5.8333333333333339</v>
      </c>
    </row>
    <row r="116" spans="1:15" ht="20.100000000000001" customHeight="1">
      <c r="A116" s="10">
        <f t="shared" si="4"/>
        <v>114</v>
      </c>
      <c r="B116" s="10">
        <f t="shared" si="5"/>
        <v>33</v>
      </c>
      <c r="C116" s="63">
        <v>42590</v>
      </c>
      <c r="D116" s="63" t="s">
        <v>17218</v>
      </c>
      <c r="E116" s="76" t="s">
        <v>8187</v>
      </c>
      <c r="F116" s="76" t="s">
        <v>17224</v>
      </c>
      <c r="G116" s="76" t="s">
        <v>17598</v>
      </c>
      <c r="H116" s="76" t="s">
        <v>17601</v>
      </c>
      <c r="I116" s="83" t="s">
        <v>17602</v>
      </c>
      <c r="J116" s="76" t="s">
        <v>613</v>
      </c>
      <c r="K116" s="76">
        <v>2</v>
      </c>
      <c r="L116" s="76" t="s">
        <v>17315</v>
      </c>
      <c r="M116" s="72">
        <v>10</v>
      </c>
      <c r="N116" s="11">
        <f t="shared" si="6"/>
        <v>0.58333333333333337</v>
      </c>
      <c r="O116" s="33">
        <f t="shared" si="7"/>
        <v>5.8333333333333339</v>
      </c>
    </row>
    <row r="117" spans="1:15" ht="20.100000000000001" customHeight="1">
      <c r="A117" s="10">
        <f t="shared" si="4"/>
        <v>115</v>
      </c>
      <c r="B117" s="10">
        <f t="shared" si="5"/>
        <v>33</v>
      </c>
      <c r="C117" s="63">
        <v>42590</v>
      </c>
      <c r="D117" s="63" t="s">
        <v>17218</v>
      </c>
      <c r="E117" s="76" t="s">
        <v>8187</v>
      </c>
      <c r="F117" s="76" t="s">
        <v>17224</v>
      </c>
      <c r="G117" s="76" t="s">
        <v>17598</v>
      </c>
      <c r="H117" s="76" t="s">
        <v>17603</v>
      </c>
      <c r="I117" s="83" t="s">
        <v>17604</v>
      </c>
      <c r="J117" s="76" t="s">
        <v>613</v>
      </c>
      <c r="K117" s="76">
        <v>1</v>
      </c>
      <c r="L117" s="76" t="s">
        <v>17315</v>
      </c>
      <c r="M117" s="72">
        <v>10</v>
      </c>
      <c r="N117" s="11">
        <f t="shared" si="6"/>
        <v>0.58333333333333337</v>
      </c>
      <c r="O117" s="33">
        <f t="shared" si="7"/>
        <v>5.8333333333333339</v>
      </c>
    </row>
    <row r="118" spans="1:15" ht="20.100000000000001" customHeight="1">
      <c r="A118" s="10">
        <f t="shared" si="4"/>
        <v>116</v>
      </c>
      <c r="B118" s="10">
        <f t="shared" si="5"/>
        <v>33</v>
      </c>
      <c r="C118" s="63">
        <v>42593</v>
      </c>
      <c r="D118" s="63" t="s">
        <v>17218</v>
      </c>
      <c r="E118" s="76" t="s">
        <v>8187</v>
      </c>
      <c r="F118" s="76" t="s">
        <v>17224</v>
      </c>
      <c r="G118" s="76" t="s">
        <v>17605</v>
      </c>
      <c r="H118" s="76" t="s">
        <v>17606</v>
      </c>
      <c r="I118" s="83" t="s">
        <v>1027</v>
      </c>
      <c r="J118" s="76" t="s">
        <v>613</v>
      </c>
      <c r="K118" s="76">
        <v>4</v>
      </c>
      <c r="L118" s="76" t="s">
        <v>17315</v>
      </c>
      <c r="M118" s="72">
        <v>30</v>
      </c>
      <c r="N118" s="11">
        <f t="shared" si="6"/>
        <v>0.58333333333333337</v>
      </c>
      <c r="O118" s="33">
        <f t="shared" si="7"/>
        <v>17.5</v>
      </c>
    </row>
    <row r="119" spans="1:15" ht="20.100000000000001" customHeight="1">
      <c r="A119" s="10">
        <f t="shared" si="4"/>
        <v>117</v>
      </c>
      <c r="B119" s="10">
        <f t="shared" si="5"/>
        <v>33</v>
      </c>
      <c r="C119" s="63">
        <v>42593</v>
      </c>
      <c r="D119" s="63" t="s">
        <v>17218</v>
      </c>
      <c r="E119" s="76" t="s">
        <v>8187</v>
      </c>
      <c r="F119" s="76" t="s">
        <v>17224</v>
      </c>
      <c r="G119" s="76" t="s">
        <v>17605</v>
      </c>
      <c r="H119" s="76" t="s">
        <v>17607</v>
      </c>
      <c r="I119" s="83" t="s">
        <v>1045</v>
      </c>
      <c r="J119" s="76" t="s">
        <v>613</v>
      </c>
      <c r="K119" s="76">
        <v>4</v>
      </c>
      <c r="L119" s="76" t="s">
        <v>17315</v>
      </c>
      <c r="M119" s="72">
        <v>30</v>
      </c>
      <c r="N119" s="11">
        <f t="shared" si="6"/>
        <v>0.58333333333333337</v>
      </c>
      <c r="O119" s="33">
        <f t="shared" si="7"/>
        <v>17.5</v>
      </c>
    </row>
    <row r="120" spans="1:15" ht="20.100000000000001" customHeight="1">
      <c r="A120" s="10">
        <f t="shared" si="4"/>
        <v>118</v>
      </c>
      <c r="B120" s="10">
        <f t="shared" si="5"/>
        <v>33</v>
      </c>
      <c r="C120" s="63">
        <v>42593</v>
      </c>
      <c r="D120" s="63" t="s">
        <v>17218</v>
      </c>
      <c r="E120" s="76" t="s">
        <v>17190</v>
      </c>
      <c r="F120" s="76" t="s">
        <v>17301</v>
      </c>
      <c r="G120" s="76" t="s">
        <v>17608</v>
      </c>
      <c r="H120" s="76" t="s">
        <v>17609</v>
      </c>
      <c r="I120" s="83" t="s">
        <v>17610</v>
      </c>
      <c r="J120" s="76" t="s">
        <v>4</v>
      </c>
      <c r="K120" s="76">
        <v>23</v>
      </c>
      <c r="L120" s="76" t="s">
        <v>17611</v>
      </c>
      <c r="M120" s="72">
        <v>100</v>
      </c>
      <c r="N120" s="11">
        <f t="shared" si="6"/>
        <v>0.58333333333333337</v>
      </c>
      <c r="O120" s="33">
        <f t="shared" si="7"/>
        <v>58.333333333333336</v>
      </c>
    </row>
    <row r="121" spans="1:15" ht="20.100000000000001" customHeight="1">
      <c r="A121" s="10">
        <f t="shared" si="4"/>
        <v>119</v>
      </c>
      <c r="B121" s="10">
        <f t="shared" si="5"/>
        <v>33</v>
      </c>
      <c r="C121" s="63">
        <v>42589</v>
      </c>
      <c r="D121" s="63" t="s">
        <v>17222</v>
      </c>
      <c r="E121" s="10" t="s">
        <v>8185</v>
      </c>
      <c r="F121" s="76" t="s">
        <v>17216</v>
      </c>
      <c r="G121" s="76" t="s">
        <v>17612</v>
      </c>
      <c r="H121" s="76" t="s">
        <v>16174</v>
      </c>
      <c r="I121" s="83" t="s">
        <v>16172</v>
      </c>
      <c r="J121" s="76" t="s">
        <v>10</v>
      </c>
      <c r="K121" s="76">
        <v>120</v>
      </c>
      <c r="L121" s="76" t="s">
        <v>17613</v>
      </c>
      <c r="M121" s="72">
        <v>100</v>
      </c>
      <c r="N121" s="11">
        <f t="shared" si="6"/>
        <v>0.58333333333333337</v>
      </c>
      <c r="O121" s="33">
        <f t="shared" si="7"/>
        <v>58.333333333333336</v>
      </c>
    </row>
    <row r="122" spans="1:15" ht="20.100000000000001" customHeight="1">
      <c r="A122" s="10">
        <f t="shared" si="4"/>
        <v>120</v>
      </c>
      <c r="B122" s="10">
        <f t="shared" si="5"/>
        <v>33</v>
      </c>
      <c r="C122" s="63">
        <v>42591</v>
      </c>
      <c r="D122" s="63" t="s">
        <v>17222</v>
      </c>
      <c r="E122" s="76" t="s">
        <v>17193</v>
      </c>
      <c r="F122" s="76" t="s">
        <v>17219</v>
      </c>
      <c r="G122" s="76" t="s">
        <v>17614</v>
      </c>
      <c r="H122" s="76" t="s">
        <v>17615</v>
      </c>
      <c r="I122" s="83" t="s">
        <v>17616</v>
      </c>
      <c r="J122" s="76" t="s">
        <v>17</v>
      </c>
      <c r="K122" s="76">
        <v>100</v>
      </c>
      <c r="L122" s="76" t="s">
        <v>17617</v>
      </c>
      <c r="M122" s="72">
        <v>150</v>
      </c>
      <c r="N122" s="11">
        <f t="shared" si="6"/>
        <v>0.58333333333333337</v>
      </c>
      <c r="O122" s="33">
        <f t="shared" si="7"/>
        <v>87.5</v>
      </c>
    </row>
    <row r="123" spans="1:15" ht="20.100000000000001" customHeight="1">
      <c r="A123" s="10">
        <f t="shared" si="4"/>
        <v>121</v>
      </c>
      <c r="B123" s="10">
        <f t="shared" si="5"/>
        <v>33</v>
      </c>
      <c r="C123" s="63">
        <v>42591</v>
      </c>
      <c r="D123" s="63" t="s">
        <v>17222</v>
      </c>
      <c r="E123" s="10" t="s">
        <v>8185</v>
      </c>
      <c r="F123" s="76" t="s">
        <v>17216</v>
      </c>
      <c r="G123" s="76" t="s">
        <v>17618</v>
      </c>
      <c r="H123" s="76" t="s">
        <v>17619</v>
      </c>
      <c r="I123" s="83" t="s">
        <v>499</v>
      </c>
      <c r="J123" s="76" t="s">
        <v>10</v>
      </c>
      <c r="K123" s="76">
        <v>60</v>
      </c>
      <c r="L123" s="76" t="s">
        <v>17620</v>
      </c>
      <c r="M123" s="72">
        <v>60</v>
      </c>
      <c r="N123" s="11">
        <f t="shared" si="6"/>
        <v>0.58333333333333337</v>
      </c>
      <c r="O123" s="33">
        <f t="shared" si="7"/>
        <v>35</v>
      </c>
    </row>
    <row r="124" spans="1:15" ht="20.100000000000001" customHeight="1">
      <c r="A124" s="10">
        <f t="shared" si="4"/>
        <v>122</v>
      </c>
      <c r="B124" s="10">
        <f t="shared" si="5"/>
        <v>33</v>
      </c>
      <c r="C124" s="63">
        <v>42592</v>
      </c>
      <c r="D124" s="63" t="s">
        <v>17222</v>
      </c>
      <c r="E124" s="76" t="s">
        <v>17190</v>
      </c>
      <c r="F124" s="76" t="s">
        <v>17223</v>
      </c>
      <c r="G124" s="76" t="s">
        <v>17621</v>
      </c>
      <c r="H124" s="76" t="s">
        <v>17622</v>
      </c>
      <c r="I124" s="83" t="s">
        <v>12457</v>
      </c>
      <c r="J124" s="76" t="s">
        <v>4</v>
      </c>
      <c r="K124" s="76">
        <v>120</v>
      </c>
      <c r="L124" s="76" t="s">
        <v>17623</v>
      </c>
      <c r="M124" s="72">
        <v>120</v>
      </c>
      <c r="N124" s="11">
        <f t="shared" si="6"/>
        <v>0.58333333333333337</v>
      </c>
      <c r="O124" s="33">
        <f t="shared" si="7"/>
        <v>70</v>
      </c>
    </row>
    <row r="125" spans="1:15" ht="20.100000000000001" customHeight="1">
      <c r="A125" s="10">
        <f t="shared" si="4"/>
        <v>123</v>
      </c>
      <c r="B125" s="10">
        <f t="shared" si="5"/>
        <v>33</v>
      </c>
      <c r="C125" s="63">
        <v>42592</v>
      </c>
      <c r="D125" s="63" t="s">
        <v>17222</v>
      </c>
      <c r="E125" s="10" t="s">
        <v>8185</v>
      </c>
      <c r="F125" s="76" t="s">
        <v>17216</v>
      </c>
      <c r="G125" s="76" t="s">
        <v>17624</v>
      </c>
      <c r="H125" s="76" t="s">
        <v>17625</v>
      </c>
      <c r="I125" s="83" t="s">
        <v>17626</v>
      </c>
      <c r="J125" s="76" t="s">
        <v>4</v>
      </c>
      <c r="K125" s="76">
        <v>48</v>
      </c>
      <c r="L125" s="76" t="s">
        <v>17627</v>
      </c>
      <c r="M125" s="72">
        <v>180</v>
      </c>
      <c r="N125" s="11">
        <f t="shared" si="6"/>
        <v>0.58333333333333337</v>
      </c>
      <c r="O125" s="33">
        <f t="shared" si="7"/>
        <v>105</v>
      </c>
    </row>
    <row r="126" spans="1:15" ht="20.100000000000001" customHeight="1">
      <c r="A126" s="10">
        <f t="shared" si="4"/>
        <v>124</v>
      </c>
      <c r="B126" s="10">
        <f t="shared" si="5"/>
        <v>33</v>
      </c>
      <c r="C126" s="63">
        <v>42592</v>
      </c>
      <c r="D126" s="63" t="s">
        <v>17222</v>
      </c>
      <c r="E126" s="76" t="s">
        <v>17192</v>
      </c>
      <c r="F126" s="76" t="s">
        <v>17221</v>
      </c>
      <c r="G126" s="76" t="s">
        <v>17598</v>
      </c>
      <c r="H126" s="76" t="s">
        <v>17599</v>
      </c>
      <c r="I126" s="83" t="s">
        <v>17600</v>
      </c>
      <c r="J126" s="76" t="s">
        <v>10</v>
      </c>
      <c r="K126" s="76">
        <v>4</v>
      </c>
      <c r="L126" s="76" t="s">
        <v>17593</v>
      </c>
      <c r="M126" s="72">
        <v>40</v>
      </c>
      <c r="N126" s="11">
        <f t="shared" si="6"/>
        <v>0.58333333333333337</v>
      </c>
      <c r="O126" s="33">
        <f t="shared" si="7"/>
        <v>23.333333333333336</v>
      </c>
    </row>
    <row r="127" spans="1:15" ht="20.100000000000001" customHeight="1">
      <c r="A127" s="10">
        <f t="shared" si="4"/>
        <v>125</v>
      </c>
      <c r="B127" s="10">
        <f t="shared" si="5"/>
        <v>33</v>
      </c>
      <c r="C127" s="63">
        <v>42592</v>
      </c>
      <c r="D127" s="63" t="s">
        <v>17222</v>
      </c>
      <c r="E127" s="76" t="s">
        <v>17192</v>
      </c>
      <c r="F127" s="76" t="s">
        <v>17221</v>
      </c>
      <c r="G127" s="76" t="s">
        <v>17598</v>
      </c>
      <c r="H127" s="76" t="s">
        <v>17601</v>
      </c>
      <c r="I127" s="83" t="s">
        <v>17602</v>
      </c>
      <c r="J127" s="76" t="s">
        <v>10</v>
      </c>
      <c r="K127" s="76">
        <v>2</v>
      </c>
      <c r="L127" s="76" t="s">
        <v>17593</v>
      </c>
      <c r="M127" s="72">
        <v>20</v>
      </c>
      <c r="N127" s="11">
        <f t="shared" si="6"/>
        <v>0.58333333333333337</v>
      </c>
      <c r="O127" s="33">
        <f t="shared" si="7"/>
        <v>11.666666666666668</v>
      </c>
    </row>
    <row r="128" spans="1:15" ht="20.100000000000001" customHeight="1">
      <c r="A128" s="10">
        <f t="shared" si="4"/>
        <v>126</v>
      </c>
      <c r="B128" s="10">
        <f t="shared" si="5"/>
        <v>33</v>
      </c>
      <c r="C128" s="63">
        <v>42592</v>
      </c>
      <c r="D128" s="63" t="s">
        <v>17222</v>
      </c>
      <c r="E128" s="76" t="s">
        <v>17192</v>
      </c>
      <c r="F128" s="76" t="s">
        <v>17221</v>
      </c>
      <c r="G128" s="76" t="s">
        <v>17598</v>
      </c>
      <c r="H128" s="76" t="s">
        <v>17628</v>
      </c>
      <c r="I128" s="83" t="s">
        <v>17604</v>
      </c>
      <c r="J128" s="76" t="s">
        <v>10</v>
      </c>
      <c r="K128" s="76">
        <v>1</v>
      </c>
      <c r="L128" s="76" t="s">
        <v>17593</v>
      </c>
      <c r="M128" s="72">
        <v>10</v>
      </c>
      <c r="N128" s="11">
        <f t="shared" si="6"/>
        <v>0.58333333333333337</v>
      </c>
      <c r="O128" s="33">
        <f t="shared" si="7"/>
        <v>5.8333333333333339</v>
      </c>
    </row>
    <row r="129" spans="1:15" ht="20.100000000000001" customHeight="1">
      <c r="A129" s="10">
        <f t="shared" si="4"/>
        <v>127</v>
      </c>
      <c r="B129" s="10">
        <f t="shared" si="5"/>
        <v>33</v>
      </c>
      <c r="C129" s="63">
        <v>42593</v>
      </c>
      <c r="D129" s="63" t="s">
        <v>17222</v>
      </c>
      <c r="E129" s="76" t="s">
        <v>17192</v>
      </c>
      <c r="F129" s="76" t="s">
        <v>17221</v>
      </c>
      <c r="G129" s="76" t="s">
        <v>17605</v>
      </c>
      <c r="H129" s="76" t="s">
        <v>17629</v>
      </c>
      <c r="I129" s="83" t="s">
        <v>1027</v>
      </c>
      <c r="J129" s="76" t="s">
        <v>10</v>
      </c>
      <c r="K129" s="76">
        <v>4</v>
      </c>
      <c r="L129" s="76" t="s">
        <v>17630</v>
      </c>
      <c r="M129" s="72">
        <v>40</v>
      </c>
      <c r="N129" s="11">
        <f t="shared" si="6"/>
        <v>0.58333333333333337</v>
      </c>
      <c r="O129" s="33">
        <f t="shared" si="7"/>
        <v>23.333333333333336</v>
      </c>
    </row>
    <row r="130" spans="1:15" ht="20.100000000000001" customHeight="1">
      <c r="A130" s="10">
        <f t="shared" si="4"/>
        <v>128</v>
      </c>
      <c r="B130" s="10">
        <f t="shared" si="5"/>
        <v>33</v>
      </c>
      <c r="C130" s="63">
        <v>42593</v>
      </c>
      <c r="D130" s="63" t="s">
        <v>17222</v>
      </c>
      <c r="E130" s="76" t="s">
        <v>17192</v>
      </c>
      <c r="F130" s="76" t="s">
        <v>17221</v>
      </c>
      <c r="G130" s="76" t="s">
        <v>17605</v>
      </c>
      <c r="H130" s="76" t="s">
        <v>17631</v>
      </c>
      <c r="I130" s="83" t="s">
        <v>1045</v>
      </c>
      <c r="J130" s="76" t="s">
        <v>10</v>
      </c>
      <c r="K130" s="76">
        <v>4</v>
      </c>
      <c r="L130" s="76" t="s">
        <v>17630</v>
      </c>
      <c r="M130" s="72">
        <v>40</v>
      </c>
      <c r="N130" s="11">
        <f t="shared" si="6"/>
        <v>0.58333333333333337</v>
      </c>
      <c r="O130" s="33">
        <f t="shared" si="7"/>
        <v>23.333333333333336</v>
      </c>
    </row>
    <row r="131" spans="1:15" ht="20.100000000000001" customHeight="1">
      <c r="A131" s="10">
        <f t="shared" si="4"/>
        <v>129</v>
      </c>
      <c r="B131" s="10">
        <f t="shared" si="5"/>
        <v>33</v>
      </c>
      <c r="C131" s="63">
        <v>42590</v>
      </c>
      <c r="D131" s="63" t="s">
        <v>17283</v>
      </c>
      <c r="E131" s="76" t="s">
        <v>8187</v>
      </c>
      <c r="F131" s="76" t="s">
        <v>17313</v>
      </c>
      <c r="G131" s="76" t="s">
        <v>17632</v>
      </c>
      <c r="H131" s="76" t="s">
        <v>17297</v>
      </c>
      <c r="I131" s="83" t="s">
        <v>12920</v>
      </c>
      <c r="J131" s="76" t="s">
        <v>10</v>
      </c>
      <c r="K131" s="76">
        <v>120</v>
      </c>
      <c r="L131" s="76" t="s">
        <v>17633</v>
      </c>
      <c r="M131" s="72">
        <v>300</v>
      </c>
      <c r="N131" s="11">
        <f t="shared" si="6"/>
        <v>0.58333333333333337</v>
      </c>
      <c r="O131" s="33">
        <f t="shared" si="7"/>
        <v>175</v>
      </c>
    </row>
    <row r="132" spans="1:15" ht="20.100000000000001" customHeight="1">
      <c r="A132" s="10">
        <f t="shared" ref="A132:A195" si="8">IF($C132="","",ROW()-2)</f>
        <v>130</v>
      </c>
      <c r="B132" s="10">
        <f t="shared" ref="B132:B195" si="9">IF(A132="","",WEEKNUM(C132))</f>
        <v>33</v>
      </c>
      <c r="C132" s="63">
        <v>42591</v>
      </c>
      <c r="D132" s="63" t="s">
        <v>17283</v>
      </c>
      <c r="E132" s="76" t="s">
        <v>17190</v>
      </c>
      <c r="F132" s="76" t="s">
        <v>17301</v>
      </c>
      <c r="G132" s="76" t="s">
        <v>17634</v>
      </c>
      <c r="H132" s="76" t="s">
        <v>17635</v>
      </c>
      <c r="I132" s="83" t="s">
        <v>17298</v>
      </c>
      <c r="J132" s="76" t="s">
        <v>10</v>
      </c>
      <c r="K132" s="76">
        <v>117</v>
      </c>
      <c r="L132" s="76" t="s">
        <v>17636</v>
      </c>
      <c r="M132" s="72">
        <v>500</v>
      </c>
      <c r="N132" s="11">
        <f t="shared" ref="N132:N195" si="10">IF($A132="","",IF($O$1="生产部",35/60,45/60))</f>
        <v>0.58333333333333337</v>
      </c>
      <c r="O132" s="33">
        <f t="shared" ref="O132:O195" si="11">IF($A132="","",$M132*$N132)</f>
        <v>291.66666666666669</v>
      </c>
    </row>
    <row r="133" spans="1:15" ht="20.100000000000001" customHeight="1">
      <c r="A133" s="10">
        <f t="shared" si="8"/>
        <v>131</v>
      </c>
      <c r="B133" s="10">
        <f t="shared" si="9"/>
        <v>28</v>
      </c>
      <c r="C133" s="63">
        <v>42556</v>
      </c>
      <c r="D133" s="63" t="s">
        <v>17220</v>
      </c>
      <c r="E133" s="76" t="s">
        <v>17192</v>
      </c>
      <c r="F133" s="76" t="s">
        <v>17221</v>
      </c>
      <c r="G133" s="76" t="s">
        <v>17637</v>
      </c>
      <c r="H133" s="76" t="s">
        <v>17638</v>
      </c>
      <c r="I133" s="83" t="s">
        <v>17652</v>
      </c>
      <c r="J133" s="76" t="s">
        <v>4</v>
      </c>
      <c r="K133" s="76">
        <v>1</v>
      </c>
      <c r="L133" s="76" t="s">
        <v>17639</v>
      </c>
      <c r="M133" s="72">
        <v>40</v>
      </c>
      <c r="N133" s="11">
        <f t="shared" si="10"/>
        <v>0.58333333333333337</v>
      </c>
      <c r="O133" s="33">
        <f t="shared" si="11"/>
        <v>23.333333333333336</v>
      </c>
    </row>
    <row r="134" spans="1:15" ht="20.100000000000001" customHeight="1">
      <c r="A134" s="10">
        <f t="shared" si="8"/>
        <v>132</v>
      </c>
      <c r="B134" s="10">
        <f t="shared" si="9"/>
        <v>33</v>
      </c>
      <c r="C134" s="63">
        <v>42590</v>
      </c>
      <c r="D134" s="63" t="s">
        <v>17220</v>
      </c>
      <c r="E134" s="76" t="s">
        <v>17192</v>
      </c>
      <c r="F134" s="76" t="s">
        <v>17221</v>
      </c>
      <c r="G134" s="76" t="s">
        <v>17640</v>
      </c>
      <c r="H134" s="76" t="s">
        <v>17641</v>
      </c>
      <c r="I134" s="83" t="s">
        <v>17653</v>
      </c>
      <c r="J134" s="76" t="s">
        <v>4</v>
      </c>
      <c r="K134" s="76">
        <v>1</v>
      </c>
      <c r="L134" s="76" t="s">
        <v>17642</v>
      </c>
      <c r="M134" s="72">
        <v>30</v>
      </c>
      <c r="N134" s="11">
        <f t="shared" si="10"/>
        <v>0.58333333333333337</v>
      </c>
      <c r="O134" s="33">
        <f t="shared" si="11"/>
        <v>17.5</v>
      </c>
    </row>
    <row r="135" spans="1:15" ht="20.100000000000001" customHeight="1">
      <c r="A135" s="10">
        <f t="shared" si="8"/>
        <v>133</v>
      </c>
      <c r="B135" s="10">
        <f t="shared" si="9"/>
        <v>33</v>
      </c>
      <c r="C135" s="63">
        <v>42590</v>
      </c>
      <c r="D135" s="63" t="s">
        <v>17220</v>
      </c>
      <c r="E135" s="76" t="s">
        <v>17192</v>
      </c>
      <c r="F135" s="76" t="s">
        <v>17221</v>
      </c>
      <c r="G135" s="76" t="s">
        <v>17643</v>
      </c>
      <c r="H135" s="76" t="s">
        <v>17655</v>
      </c>
      <c r="I135" s="83" t="s">
        <v>429</v>
      </c>
      <c r="J135" s="76" t="s">
        <v>4</v>
      </c>
      <c r="K135" s="76">
        <v>1</v>
      </c>
      <c r="L135" s="76" t="s">
        <v>17644</v>
      </c>
      <c r="M135" s="72">
        <v>30</v>
      </c>
      <c r="N135" s="11">
        <f t="shared" si="10"/>
        <v>0.58333333333333337</v>
      </c>
      <c r="O135" s="33">
        <f t="shared" si="11"/>
        <v>17.5</v>
      </c>
    </row>
    <row r="136" spans="1:15" ht="20.100000000000001" customHeight="1">
      <c r="A136" s="10">
        <f t="shared" si="8"/>
        <v>134</v>
      </c>
      <c r="B136" s="10">
        <f t="shared" si="9"/>
        <v>33</v>
      </c>
      <c r="C136" s="63">
        <v>42590</v>
      </c>
      <c r="D136" s="63" t="s">
        <v>17220</v>
      </c>
      <c r="E136" s="76" t="s">
        <v>17192</v>
      </c>
      <c r="F136" s="76" t="s">
        <v>17221</v>
      </c>
      <c r="G136" s="76" t="s">
        <v>17645</v>
      </c>
      <c r="H136" s="76" t="s">
        <v>17646</v>
      </c>
      <c r="I136" s="83" t="s">
        <v>17654</v>
      </c>
      <c r="J136" s="76" t="s">
        <v>4</v>
      </c>
      <c r="K136" s="76">
        <v>1</v>
      </c>
      <c r="L136" s="76" t="s">
        <v>17644</v>
      </c>
      <c r="M136" s="72">
        <v>30</v>
      </c>
      <c r="N136" s="11">
        <f t="shared" si="10"/>
        <v>0.58333333333333337</v>
      </c>
      <c r="O136" s="33">
        <f t="shared" si="11"/>
        <v>17.5</v>
      </c>
    </row>
    <row r="137" spans="1:15" ht="20.100000000000001" customHeight="1">
      <c r="A137" s="10">
        <f t="shared" si="8"/>
        <v>135</v>
      </c>
      <c r="B137" s="10">
        <f t="shared" si="9"/>
        <v>33</v>
      </c>
      <c r="C137" s="63">
        <v>42593</v>
      </c>
      <c r="D137" s="63" t="s">
        <v>17220</v>
      </c>
      <c r="E137" s="76" t="s">
        <v>17192</v>
      </c>
      <c r="F137" s="76" t="s">
        <v>17221</v>
      </c>
      <c r="G137" s="76" t="s">
        <v>17647</v>
      </c>
      <c r="H137" s="76" t="s">
        <v>17648</v>
      </c>
      <c r="I137" s="83" t="s">
        <v>434</v>
      </c>
      <c r="J137" s="76" t="s">
        <v>4</v>
      </c>
      <c r="K137" s="76">
        <v>2</v>
      </c>
      <c r="L137" s="76" t="s">
        <v>17642</v>
      </c>
      <c r="M137" s="72">
        <v>60</v>
      </c>
      <c r="N137" s="11">
        <f t="shared" si="10"/>
        <v>0.58333333333333337</v>
      </c>
      <c r="O137" s="33">
        <f t="shared" si="11"/>
        <v>35</v>
      </c>
    </row>
    <row r="138" spans="1:15" ht="20.100000000000001" customHeight="1">
      <c r="A138" s="10">
        <f t="shared" si="8"/>
        <v>136</v>
      </c>
      <c r="B138" s="10">
        <f t="shared" si="9"/>
        <v>33</v>
      </c>
      <c r="C138" s="63">
        <v>42593</v>
      </c>
      <c r="D138" s="63" t="s">
        <v>17220</v>
      </c>
      <c r="E138" s="76" t="s">
        <v>17192</v>
      </c>
      <c r="F138" s="76" t="s">
        <v>17221</v>
      </c>
      <c r="G138" s="76" t="s">
        <v>17649</v>
      </c>
      <c r="H138" s="76" t="s">
        <v>17650</v>
      </c>
      <c r="I138" s="83" t="s">
        <v>413</v>
      </c>
      <c r="J138" s="76" t="s">
        <v>4</v>
      </c>
      <c r="K138" s="76">
        <v>2</v>
      </c>
      <c r="L138" s="76" t="s">
        <v>17651</v>
      </c>
      <c r="M138" s="72">
        <v>50</v>
      </c>
      <c r="N138" s="11">
        <f t="shared" si="10"/>
        <v>0.58333333333333337</v>
      </c>
      <c r="O138" s="33">
        <f t="shared" si="11"/>
        <v>29.166666666666668</v>
      </c>
    </row>
    <row r="139" spans="1:15" ht="20.100000000000001" customHeight="1">
      <c r="A139" s="10" t="str">
        <f t="shared" si="8"/>
        <v/>
      </c>
      <c r="B139" s="10" t="str">
        <f t="shared" si="9"/>
        <v/>
      </c>
      <c r="C139" s="63"/>
      <c r="D139" s="63"/>
      <c r="E139" s="76"/>
      <c r="F139" s="76"/>
      <c r="G139" s="76"/>
      <c r="H139" s="76"/>
      <c r="I139" s="83"/>
      <c r="J139" s="76"/>
      <c r="K139" s="76"/>
      <c r="L139" s="76"/>
      <c r="M139" s="72"/>
      <c r="N139" s="11" t="str">
        <f t="shared" si="10"/>
        <v/>
      </c>
      <c r="O139" s="33" t="str">
        <f t="shared" si="11"/>
        <v/>
      </c>
    </row>
    <row r="140" spans="1:15" ht="20.100000000000001" customHeight="1">
      <c r="A140" s="10" t="str">
        <f t="shared" si="8"/>
        <v/>
      </c>
      <c r="B140" s="10" t="str">
        <f t="shared" si="9"/>
        <v/>
      </c>
      <c r="C140" s="63"/>
      <c r="D140" s="63"/>
      <c r="E140" s="76"/>
      <c r="F140" s="76"/>
      <c r="G140" s="76"/>
      <c r="H140" s="76"/>
      <c r="I140" s="83"/>
      <c r="J140" s="76"/>
      <c r="K140" s="76"/>
      <c r="L140" s="76"/>
      <c r="M140" s="72"/>
      <c r="N140" s="11" t="str">
        <f t="shared" si="10"/>
        <v/>
      </c>
      <c r="O140" s="33" t="str">
        <f t="shared" si="11"/>
        <v/>
      </c>
    </row>
    <row r="141" spans="1:15" ht="20.100000000000001" customHeight="1">
      <c r="A141" s="10" t="str">
        <f t="shared" si="8"/>
        <v/>
      </c>
      <c r="B141" s="10" t="str">
        <f t="shared" si="9"/>
        <v/>
      </c>
      <c r="C141" s="63"/>
      <c r="D141" s="63"/>
      <c r="E141" s="76"/>
      <c r="F141" s="76"/>
      <c r="G141" s="76"/>
      <c r="H141" s="76"/>
      <c r="I141" s="83"/>
      <c r="J141" s="76"/>
      <c r="K141" s="76"/>
      <c r="L141" s="76"/>
      <c r="M141" s="72"/>
      <c r="N141" s="11" t="str">
        <f t="shared" si="10"/>
        <v/>
      </c>
      <c r="O141" s="33" t="str">
        <f t="shared" si="11"/>
        <v/>
      </c>
    </row>
    <row r="142" spans="1:15" ht="20.100000000000001" customHeight="1">
      <c r="A142" s="10" t="str">
        <f t="shared" si="8"/>
        <v/>
      </c>
      <c r="B142" s="10" t="str">
        <f t="shared" si="9"/>
        <v/>
      </c>
      <c r="C142" s="63"/>
      <c r="D142" s="63"/>
      <c r="E142" s="76"/>
      <c r="F142" s="76"/>
      <c r="G142" s="76"/>
      <c r="H142" s="76"/>
      <c r="I142" s="83"/>
      <c r="J142" s="76"/>
      <c r="K142" s="76"/>
      <c r="L142" s="76"/>
      <c r="M142" s="72"/>
      <c r="N142" s="11" t="str">
        <f t="shared" si="10"/>
        <v/>
      </c>
      <c r="O142" s="33" t="str">
        <f t="shared" si="11"/>
        <v/>
      </c>
    </row>
    <row r="143" spans="1:15" ht="20.100000000000001" customHeight="1">
      <c r="A143" s="10" t="str">
        <f t="shared" si="8"/>
        <v/>
      </c>
      <c r="B143" s="10" t="str">
        <f t="shared" si="9"/>
        <v/>
      </c>
      <c r="C143" s="63"/>
      <c r="D143" s="63"/>
      <c r="E143" s="76"/>
      <c r="F143" s="76"/>
      <c r="G143" s="76"/>
      <c r="H143" s="76"/>
      <c r="I143" s="83"/>
      <c r="J143" s="76"/>
      <c r="K143" s="76"/>
      <c r="L143" s="76"/>
      <c r="M143" s="72"/>
      <c r="N143" s="11" t="str">
        <f t="shared" si="10"/>
        <v/>
      </c>
      <c r="O143" s="33" t="str">
        <f t="shared" si="11"/>
        <v/>
      </c>
    </row>
    <row r="144" spans="1:15" ht="20.100000000000001" customHeight="1">
      <c r="A144" s="10" t="str">
        <f t="shared" si="8"/>
        <v/>
      </c>
      <c r="B144" s="10" t="str">
        <f t="shared" si="9"/>
        <v/>
      </c>
      <c r="C144" s="63"/>
      <c r="D144" s="63"/>
      <c r="E144" s="76"/>
      <c r="F144" s="76"/>
      <c r="G144" s="76"/>
      <c r="H144" s="76"/>
      <c r="I144" s="83"/>
      <c r="J144" s="76"/>
      <c r="K144" s="76"/>
      <c r="L144" s="76"/>
      <c r="M144" s="72"/>
      <c r="N144" s="11" t="str">
        <f t="shared" si="10"/>
        <v/>
      </c>
      <c r="O144" s="33" t="str">
        <f t="shared" si="11"/>
        <v/>
      </c>
    </row>
    <row r="145" spans="1:15" ht="20.100000000000001" customHeight="1">
      <c r="A145" s="10" t="str">
        <f t="shared" si="8"/>
        <v/>
      </c>
      <c r="B145" s="10" t="str">
        <f t="shared" si="9"/>
        <v/>
      </c>
      <c r="C145" s="63"/>
      <c r="D145" s="63"/>
      <c r="E145" s="76"/>
      <c r="F145" s="76"/>
      <c r="G145" s="76"/>
      <c r="H145" s="76"/>
      <c r="I145" s="83"/>
      <c r="J145" s="76"/>
      <c r="K145" s="76"/>
      <c r="L145" s="76"/>
      <c r="M145" s="72"/>
      <c r="N145" s="11" t="str">
        <f t="shared" si="10"/>
        <v/>
      </c>
      <c r="O145" s="33" t="str">
        <f t="shared" si="11"/>
        <v/>
      </c>
    </row>
    <row r="146" spans="1:15" ht="20.100000000000001" customHeight="1">
      <c r="A146" s="10" t="str">
        <f t="shared" si="8"/>
        <v/>
      </c>
      <c r="B146" s="10" t="str">
        <f t="shared" si="9"/>
        <v/>
      </c>
      <c r="C146" s="63"/>
      <c r="D146" s="63"/>
      <c r="E146" s="76"/>
      <c r="F146" s="76"/>
      <c r="G146" s="76"/>
      <c r="H146" s="76"/>
      <c r="I146" s="83"/>
      <c r="J146" s="76"/>
      <c r="K146" s="76"/>
      <c r="L146" s="76"/>
      <c r="M146" s="72"/>
      <c r="N146" s="11" t="str">
        <f t="shared" si="10"/>
        <v/>
      </c>
      <c r="O146" s="33" t="str">
        <f t="shared" si="11"/>
        <v/>
      </c>
    </row>
    <row r="147" spans="1:15" ht="20.100000000000001" customHeight="1">
      <c r="A147" s="10" t="str">
        <f t="shared" si="8"/>
        <v/>
      </c>
      <c r="B147" s="10" t="str">
        <f t="shared" si="9"/>
        <v/>
      </c>
      <c r="C147" s="63"/>
      <c r="D147" s="63"/>
      <c r="E147" s="76"/>
      <c r="F147" s="76"/>
      <c r="G147" s="76"/>
      <c r="H147" s="76"/>
      <c r="I147" s="83"/>
      <c r="J147" s="76"/>
      <c r="K147" s="76"/>
      <c r="L147" s="76"/>
      <c r="M147" s="72"/>
      <c r="N147" s="11" t="str">
        <f t="shared" si="10"/>
        <v/>
      </c>
      <c r="O147" s="33" t="str">
        <f t="shared" si="11"/>
        <v/>
      </c>
    </row>
    <row r="148" spans="1:15" ht="20.100000000000001" customHeight="1">
      <c r="A148" s="10" t="str">
        <f t="shared" si="8"/>
        <v/>
      </c>
      <c r="B148" s="10" t="str">
        <f t="shared" si="9"/>
        <v/>
      </c>
      <c r="C148" s="63"/>
      <c r="D148" s="63"/>
      <c r="E148" s="76"/>
      <c r="F148" s="76"/>
      <c r="G148" s="76"/>
      <c r="H148" s="76"/>
      <c r="I148" s="83"/>
      <c r="J148" s="76"/>
      <c r="K148" s="76"/>
      <c r="L148" s="76"/>
      <c r="M148" s="72"/>
      <c r="N148" s="11" t="str">
        <f t="shared" si="10"/>
        <v/>
      </c>
      <c r="O148" s="33" t="str">
        <f t="shared" si="11"/>
        <v/>
      </c>
    </row>
    <row r="149" spans="1:15" ht="20.100000000000001" customHeight="1">
      <c r="A149" s="10" t="str">
        <f t="shared" si="8"/>
        <v/>
      </c>
      <c r="B149" s="10" t="str">
        <f t="shared" si="9"/>
        <v/>
      </c>
      <c r="C149" s="63"/>
      <c r="D149" s="63"/>
      <c r="E149" s="76"/>
      <c r="F149" s="76"/>
      <c r="G149" s="76"/>
      <c r="H149" s="76"/>
      <c r="I149" s="83"/>
      <c r="J149" s="76"/>
      <c r="K149" s="76"/>
      <c r="L149" s="76"/>
      <c r="M149" s="72"/>
      <c r="N149" s="11" t="str">
        <f t="shared" si="10"/>
        <v/>
      </c>
      <c r="O149" s="33" t="str">
        <f t="shared" si="11"/>
        <v/>
      </c>
    </row>
    <row r="150" spans="1:15" ht="20.100000000000001" customHeight="1">
      <c r="A150" s="10" t="str">
        <f t="shared" si="8"/>
        <v/>
      </c>
      <c r="B150" s="10" t="str">
        <f t="shared" si="9"/>
        <v/>
      </c>
      <c r="C150" s="63"/>
      <c r="D150" s="63"/>
      <c r="E150" s="76"/>
      <c r="F150" s="76"/>
      <c r="G150" s="76"/>
      <c r="H150" s="76"/>
      <c r="I150" s="83"/>
      <c r="J150" s="76"/>
      <c r="K150" s="76"/>
      <c r="L150" s="76"/>
      <c r="M150" s="72"/>
      <c r="N150" s="11" t="str">
        <f t="shared" si="10"/>
        <v/>
      </c>
      <c r="O150" s="33" t="str">
        <f t="shared" si="11"/>
        <v/>
      </c>
    </row>
    <row r="151" spans="1:15" ht="20.100000000000001" customHeight="1">
      <c r="A151" s="10" t="str">
        <f t="shared" si="8"/>
        <v/>
      </c>
      <c r="B151" s="10" t="str">
        <f t="shared" si="9"/>
        <v/>
      </c>
      <c r="C151" s="63"/>
      <c r="D151" s="63"/>
      <c r="E151" s="76"/>
      <c r="F151" s="76"/>
      <c r="G151" s="76"/>
      <c r="H151" s="76"/>
      <c r="I151" s="83"/>
      <c r="J151" s="76"/>
      <c r="K151" s="76"/>
      <c r="L151" s="76"/>
      <c r="M151" s="72"/>
      <c r="N151" s="11" t="str">
        <f t="shared" si="10"/>
        <v/>
      </c>
      <c r="O151" s="33" t="str">
        <f t="shared" si="11"/>
        <v/>
      </c>
    </row>
    <row r="152" spans="1:15" ht="20.100000000000001" customHeight="1">
      <c r="A152" s="10" t="str">
        <f t="shared" si="8"/>
        <v/>
      </c>
      <c r="B152" s="10" t="str">
        <f t="shared" si="9"/>
        <v/>
      </c>
      <c r="C152" s="63"/>
      <c r="D152" s="63"/>
      <c r="E152" s="76"/>
      <c r="F152" s="76"/>
      <c r="G152" s="76"/>
      <c r="H152" s="76"/>
      <c r="I152" s="83"/>
      <c r="J152" s="76"/>
      <c r="K152" s="76"/>
      <c r="L152" s="76"/>
      <c r="M152" s="72"/>
      <c r="N152" s="11" t="str">
        <f t="shared" si="10"/>
        <v/>
      </c>
      <c r="O152" s="33" t="str">
        <f t="shared" si="11"/>
        <v/>
      </c>
    </row>
    <row r="153" spans="1:15" ht="20.100000000000001" customHeight="1">
      <c r="A153" s="10" t="str">
        <f t="shared" si="8"/>
        <v/>
      </c>
      <c r="B153" s="10" t="str">
        <f t="shared" si="9"/>
        <v/>
      </c>
      <c r="C153" s="63"/>
      <c r="D153" s="63"/>
      <c r="E153" s="76"/>
      <c r="F153" s="76"/>
      <c r="G153" s="76"/>
      <c r="H153" s="76"/>
      <c r="I153" s="83"/>
      <c r="J153" s="76"/>
      <c r="K153" s="76"/>
      <c r="L153" s="76"/>
      <c r="M153" s="72"/>
      <c r="N153" s="11" t="str">
        <f t="shared" si="10"/>
        <v/>
      </c>
      <c r="O153" s="33" t="str">
        <f t="shared" si="11"/>
        <v/>
      </c>
    </row>
    <row r="154" spans="1:15" ht="20.100000000000001" customHeight="1">
      <c r="A154" s="10" t="str">
        <f t="shared" si="8"/>
        <v/>
      </c>
      <c r="B154" s="10" t="str">
        <f t="shared" si="9"/>
        <v/>
      </c>
      <c r="C154" s="63"/>
      <c r="D154" s="63"/>
      <c r="E154" s="76"/>
      <c r="F154" s="76"/>
      <c r="G154" s="76"/>
      <c r="H154" s="76"/>
      <c r="I154" s="83"/>
      <c r="J154" s="76"/>
      <c r="K154" s="76"/>
      <c r="L154" s="76"/>
      <c r="M154" s="72"/>
      <c r="N154" s="11" t="str">
        <f t="shared" si="10"/>
        <v/>
      </c>
      <c r="O154" s="33" t="str">
        <f t="shared" si="11"/>
        <v/>
      </c>
    </row>
    <row r="155" spans="1:15" ht="20.100000000000001" customHeight="1">
      <c r="A155" s="10" t="str">
        <f t="shared" si="8"/>
        <v/>
      </c>
      <c r="B155" s="10" t="str">
        <f t="shared" si="9"/>
        <v/>
      </c>
      <c r="C155" s="63"/>
      <c r="D155" s="63"/>
      <c r="E155" s="76"/>
      <c r="F155" s="76"/>
      <c r="G155" s="76"/>
      <c r="H155" s="76"/>
      <c r="I155" s="83"/>
      <c r="J155" s="76"/>
      <c r="K155" s="76"/>
      <c r="L155" s="76"/>
      <c r="M155" s="72"/>
      <c r="N155" s="11" t="str">
        <f t="shared" si="10"/>
        <v/>
      </c>
      <c r="O155" s="33" t="str">
        <f t="shared" si="11"/>
        <v/>
      </c>
    </row>
    <row r="156" spans="1:15" ht="20.100000000000001" customHeight="1">
      <c r="A156" s="10" t="str">
        <f t="shared" si="8"/>
        <v/>
      </c>
      <c r="B156" s="10" t="str">
        <f t="shared" si="9"/>
        <v/>
      </c>
      <c r="C156" s="63"/>
      <c r="D156" s="63"/>
      <c r="E156" s="76"/>
      <c r="F156" s="76"/>
      <c r="G156" s="76"/>
      <c r="H156" s="76"/>
      <c r="I156" s="83"/>
      <c r="J156" s="76"/>
      <c r="K156" s="76"/>
      <c r="L156" s="76"/>
      <c r="M156" s="72"/>
      <c r="N156" s="11" t="str">
        <f t="shared" si="10"/>
        <v/>
      </c>
      <c r="O156" s="33" t="str">
        <f t="shared" si="11"/>
        <v/>
      </c>
    </row>
    <row r="157" spans="1:15" ht="20.100000000000001" customHeight="1">
      <c r="A157" s="10" t="str">
        <f t="shared" si="8"/>
        <v/>
      </c>
      <c r="B157" s="10" t="str">
        <f t="shared" si="9"/>
        <v/>
      </c>
      <c r="C157" s="63"/>
      <c r="D157" s="63"/>
      <c r="E157" s="76"/>
      <c r="F157" s="76"/>
      <c r="G157" s="76"/>
      <c r="H157" s="76"/>
      <c r="I157" s="83"/>
      <c r="J157" s="76"/>
      <c r="K157" s="76"/>
      <c r="L157" s="76"/>
      <c r="M157" s="72"/>
      <c r="N157" s="11" t="str">
        <f t="shared" si="10"/>
        <v/>
      </c>
      <c r="O157" s="33" t="str">
        <f t="shared" si="11"/>
        <v/>
      </c>
    </row>
    <row r="158" spans="1:15" ht="20.100000000000001" customHeight="1">
      <c r="A158" s="10" t="str">
        <f t="shared" si="8"/>
        <v/>
      </c>
      <c r="B158" s="10" t="str">
        <f t="shared" si="9"/>
        <v/>
      </c>
      <c r="C158" s="63"/>
      <c r="D158" s="63"/>
      <c r="E158" s="76"/>
      <c r="F158" s="76"/>
      <c r="G158" s="76"/>
      <c r="H158" s="76"/>
      <c r="I158" s="83"/>
      <c r="J158" s="76"/>
      <c r="K158" s="76"/>
      <c r="L158" s="76"/>
      <c r="M158" s="72"/>
      <c r="N158" s="11" t="str">
        <f t="shared" si="10"/>
        <v/>
      </c>
      <c r="O158" s="33" t="str">
        <f t="shared" si="11"/>
        <v/>
      </c>
    </row>
    <row r="159" spans="1:15" ht="20.100000000000001" customHeight="1">
      <c r="A159" s="10" t="str">
        <f t="shared" si="8"/>
        <v/>
      </c>
      <c r="B159" s="10" t="str">
        <f t="shared" si="9"/>
        <v/>
      </c>
      <c r="C159" s="63"/>
      <c r="D159" s="63"/>
      <c r="E159" s="76"/>
      <c r="F159" s="76"/>
      <c r="G159" s="76"/>
      <c r="H159" s="76"/>
      <c r="I159" s="83"/>
      <c r="J159" s="76"/>
      <c r="K159" s="76"/>
      <c r="L159" s="76"/>
      <c r="M159" s="72"/>
      <c r="N159" s="11" t="str">
        <f t="shared" si="10"/>
        <v/>
      </c>
      <c r="O159" s="33" t="str">
        <f t="shared" si="11"/>
        <v/>
      </c>
    </row>
    <row r="160" spans="1:15" ht="20.100000000000001" customHeight="1">
      <c r="A160" s="10" t="str">
        <f t="shared" si="8"/>
        <v/>
      </c>
      <c r="B160" s="10" t="str">
        <f t="shared" si="9"/>
        <v/>
      </c>
      <c r="C160" s="63"/>
      <c r="D160" s="63"/>
      <c r="E160" s="76"/>
      <c r="F160" s="76"/>
      <c r="G160" s="76"/>
      <c r="H160" s="76"/>
      <c r="I160" s="83"/>
      <c r="J160" s="76"/>
      <c r="K160" s="76"/>
      <c r="L160" s="76"/>
      <c r="M160" s="72"/>
      <c r="N160" s="11" t="str">
        <f t="shared" si="10"/>
        <v/>
      </c>
      <c r="O160" s="33" t="str">
        <f t="shared" si="11"/>
        <v/>
      </c>
    </row>
    <row r="161" spans="1:15" ht="20.100000000000001" customHeight="1">
      <c r="A161" s="10" t="str">
        <f t="shared" si="8"/>
        <v/>
      </c>
      <c r="B161" s="10" t="str">
        <f t="shared" si="9"/>
        <v/>
      </c>
      <c r="C161" s="63"/>
      <c r="D161" s="63"/>
      <c r="E161" s="76"/>
      <c r="F161" s="76"/>
      <c r="G161" s="76"/>
      <c r="H161" s="76"/>
      <c r="I161" s="83"/>
      <c r="J161" s="76"/>
      <c r="K161" s="76"/>
      <c r="L161" s="76"/>
      <c r="M161" s="72"/>
      <c r="N161" s="11" t="str">
        <f t="shared" si="10"/>
        <v/>
      </c>
      <c r="O161" s="33" t="str">
        <f t="shared" si="11"/>
        <v/>
      </c>
    </row>
    <row r="162" spans="1:15" ht="20.100000000000001" customHeight="1">
      <c r="A162" s="10" t="str">
        <f t="shared" si="8"/>
        <v/>
      </c>
      <c r="B162" s="10" t="str">
        <f t="shared" si="9"/>
        <v/>
      </c>
      <c r="C162" s="63"/>
      <c r="D162" s="63"/>
      <c r="E162" s="76"/>
      <c r="F162" s="76"/>
      <c r="G162" s="76"/>
      <c r="H162" s="76"/>
      <c r="I162" s="83"/>
      <c r="J162" s="76"/>
      <c r="K162" s="76"/>
      <c r="L162" s="76"/>
      <c r="M162" s="72"/>
      <c r="N162" s="11" t="str">
        <f t="shared" si="10"/>
        <v/>
      </c>
      <c r="O162" s="33" t="str">
        <f t="shared" si="11"/>
        <v/>
      </c>
    </row>
    <row r="163" spans="1:15" ht="20.100000000000001" customHeight="1">
      <c r="A163" s="10" t="str">
        <f t="shared" si="8"/>
        <v/>
      </c>
      <c r="B163" s="10" t="str">
        <f t="shared" si="9"/>
        <v/>
      </c>
      <c r="C163" s="63"/>
      <c r="D163" s="63"/>
      <c r="E163" s="76"/>
      <c r="F163" s="76"/>
      <c r="G163" s="76"/>
      <c r="H163" s="76"/>
      <c r="I163" s="83"/>
      <c r="J163" s="76"/>
      <c r="K163" s="76"/>
      <c r="L163" s="76"/>
      <c r="M163" s="72"/>
      <c r="N163" s="11" t="str">
        <f t="shared" si="10"/>
        <v/>
      </c>
      <c r="O163" s="33" t="str">
        <f t="shared" si="11"/>
        <v/>
      </c>
    </row>
    <row r="164" spans="1:15" ht="20.100000000000001" customHeight="1">
      <c r="A164" s="10" t="str">
        <f t="shared" si="8"/>
        <v/>
      </c>
      <c r="B164" s="10" t="str">
        <f t="shared" si="9"/>
        <v/>
      </c>
      <c r="C164" s="63"/>
      <c r="D164" s="63"/>
      <c r="E164" s="76"/>
      <c r="F164" s="76"/>
      <c r="G164" s="76"/>
      <c r="H164" s="76"/>
      <c r="I164" s="83"/>
      <c r="J164" s="76"/>
      <c r="K164" s="76"/>
      <c r="L164" s="76"/>
      <c r="M164" s="72"/>
      <c r="N164" s="11" t="str">
        <f t="shared" si="10"/>
        <v/>
      </c>
      <c r="O164" s="33" t="str">
        <f t="shared" si="11"/>
        <v/>
      </c>
    </row>
    <row r="165" spans="1:15" ht="20.100000000000001" customHeight="1">
      <c r="A165" s="10" t="str">
        <f t="shared" si="8"/>
        <v/>
      </c>
      <c r="B165" s="10" t="str">
        <f t="shared" si="9"/>
        <v/>
      </c>
      <c r="C165" s="63"/>
      <c r="D165" s="63"/>
      <c r="E165" s="76"/>
      <c r="F165" s="76"/>
      <c r="G165" s="76"/>
      <c r="H165" s="76"/>
      <c r="I165" s="83"/>
      <c r="J165" s="76"/>
      <c r="K165" s="76"/>
      <c r="L165" s="76"/>
      <c r="M165" s="72"/>
      <c r="N165" s="11" t="str">
        <f t="shared" si="10"/>
        <v/>
      </c>
      <c r="O165" s="33" t="str">
        <f t="shared" si="11"/>
        <v/>
      </c>
    </row>
    <row r="166" spans="1:15" ht="20.100000000000001" customHeight="1">
      <c r="A166" s="10" t="str">
        <f t="shared" si="8"/>
        <v/>
      </c>
      <c r="B166" s="10" t="str">
        <f t="shared" si="9"/>
        <v/>
      </c>
      <c r="C166" s="63"/>
      <c r="D166" s="63"/>
      <c r="E166" s="76"/>
      <c r="F166" s="76"/>
      <c r="G166" s="76"/>
      <c r="H166" s="76"/>
      <c r="I166" s="83"/>
      <c r="J166" s="76"/>
      <c r="K166" s="76"/>
      <c r="L166" s="76"/>
      <c r="M166" s="72"/>
      <c r="N166" s="11" t="str">
        <f t="shared" si="10"/>
        <v/>
      </c>
      <c r="O166" s="33" t="str">
        <f t="shared" si="11"/>
        <v/>
      </c>
    </row>
    <row r="167" spans="1:15" ht="20.100000000000001" customHeight="1">
      <c r="A167" s="10" t="str">
        <f t="shared" si="8"/>
        <v/>
      </c>
      <c r="B167" s="10" t="str">
        <f t="shared" si="9"/>
        <v/>
      </c>
      <c r="C167" s="63"/>
      <c r="D167" s="63"/>
      <c r="E167" s="76"/>
      <c r="F167" s="76"/>
      <c r="G167" s="76"/>
      <c r="H167" s="76"/>
      <c r="I167" s="83"/>
      <c r="J167" s="76"/>
      <c r="K167" s="76"/>
      <c r="L167" s="76"/>
      <c r="M167" s="72"/>
      <c r="N167" s="11" t="str">
        <f t="shared" si="10"/>
        <v/>
      </c>
      <c r="O167" s="33" t="str">
        <f t="shared" si="11"/>
        <v/>
      </c>
    </row>
    <row r="168" spans="1:15" ht="20.100000000000001" customHeight="1">
      <c r="A168" s="10" t="str">
        <f t="shared" si="8"/>
        <v/>
      </c>
      <c r="B168" s="10" t="str">
        <f t="shared" si="9"/>
        <v/>
      </c>
      <c r="C168" s="63"/>
      <c r="D168" s="63"/>
      <c r="E168" s="76"/>
      <c r="F168" s="76"/>
      <c r="G168" s="76"/>
      <c r="H168" s="76"/>
      <c r="I168" s="83"/>
      <c r="J168" s="76"/>
      <c r="K168" s="76"/>
      <c r="L168" s="76"/>
      <c r="M168" s="72"/>
      <c r="N168" s="11" t="str">
        <f t="shared" si="10"/>
        <v/>
      </c>
      <c r="O168" s="33" t="str">
        <f t="shared" si="11"/>
        <v/>
      </c>
    </row>
    <row r="169" spans="1:15" ht="20.100000000000001" customHeight="1">
      <c r="A169" s="10" t="str">
        <f t="shared" si="8"/>
        <v/>
      </c>
      <c r="B169" s="10" t="str">
        <f t="shared" si="9"/>
        <v/>
      </c>
      <c r="C169" s="63"/>
      <c r="D169" s="63"/>
      <c r="E169" s="76"/>
      <c r="F169" s="76"/>
      <c r="G169" s="76"/>
      <c r="H169" s="76"/>
      <c r="I169" s="83"/>
      <c r="J169" s="76"/>
      <c r="K169" s="76"/>
      <c r="L169" s="76"/>
      <c r="M169" s="72"/>
      <c r="N169" s="11" t="str">
        <f t="shared" si="10"/>
        <v/>
      </c>
      <c r="O169" s="33" t="str">
        <f t="shared" si="11"/>
        <v/>
      </c>
    </row>
    <row r="170" spans="1:15" ht="20.100000000000001" customHeight="1">
      <c r="A170" s="10" t="str">
        <f t="shared" si="8"/>
        <v/>
      </c>
      <c r="B170" s="10" t="str">
        <f t="shared" si="9"/>
        <v/>
      </c>
      <c r="C170" s="63"/>
      <c r="D170" s="63"/>
      <c r="E170" s="76"/>
      <c r="F170" s="76"/>
      <c r="G170" s="76"/>
      <c r="H170" s="76"/>
      <c r="I170" s="83"/>
      <c r="J170" s="76"/>
      <c r="K170" s="76"/>
      <c r="L170" s="76"/>
      <c r="M170" s="72"/>
      <c r="N170" s="11" t="str">
        <f t="shared" si="10"/>
        <v/>
      </c>
      <c r="O170" s="33" t="str">
        <f t="shared" si="11"/>
        <v/>
      </c>
    </row>
    <row r="171" spans="1:15" ht="20.100000000000001" customHeight="1">
      <c r="A171" s="10" t="str">
        <f t="shared" si="8"/>
        <v/>
      </c>
      <c r="B171" s="10" t="str">
        <f t="shared" si="9"/>
        <v/>
      </c>
      <c r="C171" s="63"/>
      <c r="D171" s="63"/>
      <c r="E171" s="76"/>
      <c r="F171" s="76"/>
      <c r="G171" s="76"/>
      <c r="H171" s="76"/>
      <c r="I171" s="83"/>
      <c r="J171" s="76"/>
      <c r="K171" s="76"/>
      <c r="L171" s="76"/>
      <c r="M171" s="72"/>
      <c r="N171" s="11" t="str">
        <f t="shared" si="10"/>
        <v/>
      </c>
      <c r="O171" s="33" t="str">
        <f t="shared" si="11"/>
        <v/>
      </c>
    </row>
    <row r="172" spans="1:15" ht="20.100000000000001" customHeight="1">
      <c r="A172" s="10" t="str">
        <f t="shared" si="8"/>
        <v/>
      </c>
      <c r="B172" s="10" t="str">
        <f t="shared" si="9"/>
        <v/>
      </c>
      <c r="C172" s="63"/>
      <c r="D172" s="63"/>
      <c r="E172" s="76"/>
      <c r="F172" s="76"/>
      <c r="G172" s="76"/>
      <c r="H172" s="76"/>
      <c r="I172" s="83"/>
      <c r="J172" s="76"/>
      <c r="K172" s="76"/>
      <c r="L172" s="76"/>
      <c r="M172" s="72"/>
      <c r="N172" s="11" t="str">
        <f t="shared" si="10"/>
        <v/>
      </c>
      <c r="O172" s="33" t="str">
        <f t="shared" si="11"/>
        <v/>
      </c>
    </row>
    <row r="173" spans="1:15" ht="20.100000000000001" customHeight="1">
      <c r="A173" s="10" t="str">
        <f t="shared" si="8"/>
        <v/>
      </c>
      <c r="B173" s="10" t="str">
        <f t="shared" si="9"/>
        <v/>
      </c>
      <c r="C173" s="63"/>
      <c r="D173" s="63"/>
      <c r="E173" s="76"/>
      <c r="F173" s="76"/>
      <c r="G173" s="76"/>
      <c r="H173" s="76"/>
      <c r="I173" s="83"/>
      <c r="J173" s="76"/>
      <c r="K173" s="76"/>
      <c r="L173" s="76"/>
      <c r="M173" s="72"/>
      <c r="N173" s="11" t="str">
        <f t="shared" si="10"/>
        <v/>
      </c>
      <c r="O173" s="33" t="str">
        <f t="shared" si="11"/>
        <v/>
      </c>
    </row>
    <row r="174" spans="1:15" ht="20.100000000000001" customHeight="1">
      <c r="A174" s="10" t="str">
        <f t="shared" si="8"/>
        <v/>
      </c>
      <c r="B174" s="10" t="str">
        <f t="shared" si="9"/>
        <v/>
      </c>
      <c r="C174" s="63"/>
      <c r="D174" s="63"/>
      <c r="E174" s="76"/>
      <c r="F174" s="76"/>
      <c r="G174" s="76"/>
      <c r="H174" s="76"/>
      <c r="I174" s="83"/>
      <c r="J174" s="76"/>
      <c r="K174" s="76"/>
      <c r="L174" s="76"/>
      <c r="M174" s="72"/>
      <c r="N174" s="11" t="str">
        <f t="shared" si="10"/>
        <v/>
      </c>
      <c r="O174" s="33" t="str">
        <f t="shared" si="11"/>
        <v/>
      </c>
    </row>
    <row r="175" spans="1:15" ht="20.100000000000001" customHeight="1">
      <c r="A175" s="10" t="str">
        <f t="shared" si="8"/>
        <v/>
      </c>
      <c r="B175" s="10" t="str">
        <f t="shared" si="9"/>
        <v/>
      </c>
      <c r="C175" s="63"/>
      <c r="D175" s="63"/>
      <c r="E175" s="76"/>
      <c r="F175" s="76"/>
      <c r="G175" s="76"/>
      <c r="H175" s="76"/>
      <c r="I175" s="83"/>
      <c r="J175" s="76"/>
      <c r="K175" s="76"/>
      <c r="L175" s="76"/>
      <c r="M175" s="72"/>
      <c r="N175" s="11" t="str">
        <f t="shared" si="10"/>
        <v/>
      </c>
      <c r="O175" s="33" t="str">
        <f t="shared" si="11"/>
        <v/>
      </c>
    </row>
    <row r="176" spans="1:15" ht="20.100000000000001" customHeight="1">
      <c r="A176" s="10" t="str">
        <f t="shared" si="8"/>
        <v/>
      </c>
      <c r="B176" s="10" t="str">
        <f t="shared" si="9"/>
        <v/>
      </c>
      <c r="C176" s="63"/>
      <c r="D176" s="63"/>
      <c r="E176" s="76"/>
      <c r="F176" s="76"/>
      <c r="G176" s="76"/>
      <c r="H176" s="76"/>
      <c r="I176" s="83"/>
      <c r="J176" s="76"/>
      <c r="K176" s="76"/>
      <c r="L176" s="76"/>
      <c r="M176" s="72"/>
      <c r="N176" s="11" t="str">
        <f t="shared" si="10"/>
        <v/>
      </c>
      <c r="O176" s="33" t="str">
        <f t="shared" si="11"/>
        <v/>
      </c>
    </row>
    <row r="177" spans="1:15" ht="20.100000000000001" customHeight="1">
      <c r="A177" s="10" t="str">
        <f t="shared" si="8"/>
        <v/>
      </c>
      <c r="B177" s="10" t="str">
        <f t="shared" si="9"/>
        <v/>
      </c>
      <c r="C177" s="63"/>
      <c r="D177" s="63"/>
      <c r="E177" s="76"/>
      <c r="F177" s="76"/>
      <c r="G177" s="76"/>
      <c r="H177" s="76"/>
      <c r="I177" s="83"/>
      <c r="J177" s="76"/>
      <c r="K177" s="76"/>
      <c r="L177" s="76"/>
      <c r="M177" s="72"/>
      <c r="N177" s="11" t="str">
        <f t="shared" si="10"/>
        <v/>
      </c>
      <c r="O177" s="33" t="str">
        <f t="shared" si="11"/>
        <v/>
      </c>
    </row>
    <row r="178" spans="1:15" ht="20.100000000000001" customHeight="1">
      <c r="A178" s="10" t="str">
        <f t="shared" si="8"/>
        <v/>
      </c>
      <c r="B178" s="10" t="str">
        <f t="shared" si="9"/>
        <v/>
      </c>
      <c r="C178" s="63"/>
      <c r="D178" s="63"/>
      <c r="E178" s="76"/>
      <c r="F178" s="76"/>
      <c r="G178" s="76"/>
      <c r="H178" s="76"/>
      <c r="I178" s="83"/>
      <c r="J178" s="76"/>
      <c r="K178" s="76"/>
      <c r="L178" s="76"/>
      <c r="M178" s="72"/>
      <c r="N178" s="11" t="str">
        <f t="shared" si="10"/>
        <v/>
      </c>
      <c r="O178" s="33" t="str">
        <f t="shared" si="11"/>
        <v/>
      </c>
    </row>
    <row r="179" spans="1:15" ht="20.100000000000001" customHeight="1">
      <c r="A179" s="10" t="str">
        <f t="shared" si="8"/>
        <v/>
      </c>
      <c r="B179" s="10" t="str">
        <f t="shared" si="9"/>
        <v/>
      </c>
      <c r="C179" s="63"/>
      <c r="D179" s="63"/>
      <c r="E179" s="76"/>
      <c r="F179" s="76"/>
      <c r="G179" s="76"/>
      <c r="H179" s="76"/>
      <c r="I179" s="83"/>
      <c r="J179" s="76"/>
      <c r="K179" s="76"/>
      <c r="L179" s="76"/>
      <c r="M179" s="72"/>
      <c r="N179" s="11" t="str">
        <f t="shared" si="10"/>
        <v/>
      </c>
      <c r="O179" s="33" t="str">
        <f t="shared" si="11"/>
        <v/>
      </c>
    </row>
    <row r="180" spans="1:15" ht="20.100000000000001" customHeight="1">
      <c r="A180" s="10" t="str">
        <f t="shared" si="8"/>
        <v/>
      </c>
      <c r="B180" s="10" t="str">
        <f t="shared" si="9"/>
        <v/>
      </c>
      <c r="C180" s="63"/>
      <c r="D180" s="63"/>
      <c r="E180" s="76"/>
      <c r="F180" s="76"/>
      <c r="G180" s="76"/>
      <c r="H180" s="76"/>
      <c r="I180" s="83"/>
      <c r="J180" s="76"/>
      <c r="K180" s="76"/>
      <c r="L180" s="76"/>
      <c r="M180" s="72"/>
      <c r="N180" s="11" t="str">
        <f t="shared" si="10"/>
        <v/>
      </c>
      <c r="O180" s="33" t="str">
        <f t="shared" si="11"/>
        <v/>
      </c>
    </row>
    <row r="181" spans="1:15" ht="20.100000000000001" customHeight="1">
      <c r="A181" s="10" t="str">
        <f t="shared" si="8"/>
        <v/>
      </c>
      <c r="B181" s="10" t="str">
        <f t="shared" si="9"/>
        <v/>
      </c>
      <c r="C181" s="63"/>
      <c r="D181" s="63"/>
      <c r="E181" s="76"/>
      <c r="F181" s="76"/>
      <c r="G181" s="76"/>
      <c r="H181" s="76"/>
      <c r="I181" s="83"/>
      <c r="J181" s="76"/>
      <c r="K181" s="76"/>
      <c r="L181" s="76"/>
      <c r="M181" s="72"/>
      <c r="N181" s="11" t="str">
        <f t="shared" si="10"/>
        <v/>
      </c>
      <c r="O181" s="33" t="str">
        <f t="shared" si="11"/>
        <v/>
      </c>
    </row>
    <row r="182" spans="1:15" ht="20.100000000000001" customHeight="1">
      <c r="A182" s="10" t="str">
        <f t="shared" si="8"/>
        <v/>
      </c>
      <c r="B182" s="10" t="str">
        <f t="shared" si="9"/>
        <v/>
      </c>
      <c r="C182" s="63"/>
      <c r="D182" s="63"/>
      <c r="E182" s="76"/>
      <c r="F182" s="76"/>
      <c r="G182" s="76"/>
      <c r="H182" s="76"/>
      <c r="I182" s="83"/>
      <c r="J182" s="76"/>
      <c r="K182" s="76"/>
      <c r="L182" s="76"/>
      <c r="M182" s="72"/>
      <c r="N182" s="11" t="str">
        <f t="shared" si="10"/>
        <v/>
      </c>
      <c r="O182" s="33" t="str">
        <f t="shared" si="11"/>
        <v/>
      </c>
    </row>
    <row r="183" spans="1:15" ht="20.100000000000001" customHeight="1">
      <c r="A183" s="10" t="str">
        <f t="shared" si="8"/>
        <v/>
      </c>
      <c r="B183" s="10" t="str">
        <f t="shared" si="9"/>
        <v/>
      </c>
      <c r="C183" s="63"/>
      <c r="D183" s="63"/>
      <c r="E183" s="76"/>
      <c r="F183" s="76"/>
      <c r="G183" s="76"/>
      <c r="H183" s="76"/>
      <c r="I183" s="83"/>
      <c r="J183" s="76"/>
      <c r="K183" s="76"/>
      <c r="L183" s="76"/>
      <c r="M183" s="72"/>
      <c r="N183" s="11" t="str">
        <f t="shared" si="10"/>
        <v/>
      </c>
      <c r="O183" s="33" t="str">
        <f t="shared" si="11"/>
        <v/>
      </c>
    </row>
    <row r="184" spans="1:15" ht="20.100000000000001" customHeight="1">
      <c r="A184" s="10" t="str">
        <f t="shared" si="8"/>
        <v/>
      </c>
      <c r="B184" s="10" t="str">
        <f t="shared" si="9"/>
        <v/>
      </c>
      <c r="C184" s="63"/>
      <c r="D184" s="63"/>
      <c r="E184" s="76"/>
      <c r="F184" s="76"/>
      <c r="G184" s="76"/>
      <c r="H184" s="76"/>
      <c r="I184" s="83"/>
      <c r="J184" s="76"/>
      <c r="K184" s="76"/>
      <c r="L184" s="76"/>
      <c r="M184" s="72"/>
      <c r="N184" s="11" t="str">
        <f t="shared" si="10"/>
        <v/>
      </c>
      <c r="O184" s="33" t="str">
        <f t="shared" si="11"/>
        <v/>
      </c>
    </row>
    <row r="185" spans="1:15" ht="20.100000000000001" customHeight="1">
      <c r="A185" s="10" t="str">
        <f t="shared" si="8"/>
        <v/>
      </c>
      <c r="B185" s="10" t="str">
        <f t="shared" si="9"/>
        <v/>
      </c>
      <c r="C185" s="63"/>
      <c r="D185" s="63"/>
      <c r="E185" s="76"/>
      <c r="F185" s="76"/>
      <c r="G185" s="76"/>
      <c r="H185" s="76"/>
      <c r="I185" s="83"/>
      <c r="J185" s="76"/>
      <c r="K185" s="76"/>
      <c r="L185" s="76"/>
      <c r="M185" s="72"/>
      <c r="N185" s="11" t="str">
        <f t="shared" si="10"/>
        <v/>
      </c>
      <c r="O185" s="33" t="str">
        <f t="shared" si="11"/>
        <v/>
      </c>
    </row>
    <row r="186" spans="1:15" ht="20.100000000000001" customHeight="1">
      <c r="A186" s="10" t="str">
        <f t="shared" si="8"/>
        <v/>
      </c>
      <c r="B186" s="10" t="str">
        <f t="shared" si="9"/>
        <v/>
      </c>
      <c r="C186" s="63"/>
      <c r="D186" s="63"/>
      <c r="E186" s="76"/>
      <c r="F186" s="76"/>
      <c r="G186" s="76"/>
      <c r="H186" s="76"/>
      <c r="I186" s="83"/>
      <c r="J186" s="76"/>
      <c r="K186" s="76"/>
      <c r="L186" s="76"/>
      <c r="M186" s="72"/>
      <c r="N186" s="11" t="str">
        <f t="shared" si="10"/>
        <v/>
      </c>
      <c r="O186" s="33" t="str">
        <f t="shared" si="11"/>
        <v/>
      </c>
    </row>
    <row r="187" spans="1:15" ht="20.100000000000001" customHeight="1">
      <c r="A187" s="10" t="str">
        <f t="shared" si="8"/>
        <v/>
      </c>
      <c r="B187" s="10" t="str">
        <f t="shared" si="9"/>
        <v/>
      </c>
      <c r="C187" s="63"/>
      <c r="D187" s="63"/>
      <c r="E187" s="76"/>
      <c r="F187" s="76"/>
      <c r="G187" s="76"/>
      <c r="H187" s="76"/>
      <c r="I187" s="83"/>
      <c r="J187" s="76"/>
      <c r="K187" s="76"/>
      <c r="L187" s="76"/>
      <c r="M187" s="72"/>
      <c r="N187" s="11" t="str">
        <f t="shared" si="10"/>
        <v/>
      </c>
      <c r="O187" s="33" t="str">
        <f t="shared" si="11"/>
        <v/>
      </c>
    </row>
    <row r="188" spans="1:15" ht="20.100000000000001" customHeight="1">
      <c r="A188" s="10" t="str">
        <f t="shared" si="8"/>
        <v/>
      </c>
      <c r="B188" s="10" t="str">
        <f t="shared" si="9"/>
        <v/>
      </c>
      <c r="C188" s="63"/>
      <c r="D188" s="63"/>
      <c r="E188" s="76"/>
      <c r="F188" s="76"/>
      <c r="G188" s="76"/>
      <c r="H188" s="76"/>
      <c r="I188" s="83"/>
      <c r="J188" s="76"/>
      <c r="K188" s="76"/>
      <c r="L188" s="76"/>
      <c r="M188" s="72"/>
      <c r="N188" s="11" t="str">
        <f t="shared" si="10"/>
        <v/>
      </c>
      <c r="O188" s="33" t="str">
        <f t="shared" si="11"/>
        <v/>
      </c>
    </row>
    <row r="189" spans="1:15" ht="20.100000000000001" customHeight="1">
      <c r="A189" s="10" t="str">
        <f t="shared" si="8"/>
        <v/>
      </c>
      <c r="B189" s="10" t="str">
        <f t="shared" si="9"/>
        <v/>
      </c>
      <c r="C189" s="63"/>
      <c r="D189" s="63"/>
      <c r="E189" s="76"/>
      <c r="F189" s="76"/>
      <c r="G189" s="76"/>
      <c r="H189" s="76"/>
      <c r="I189" s="83"/>
      <c r="J189" s="76"/>
      <c r="K189" s="76"/>
      <c r="L189" s="76"/>
      <c r="M189" s="72"/>
      <c r="N189" s="11" t="str">
        <f t="shared" si="10"/>
        <v/>
      </c>
      <c r="O189" s="33" t="str">
        <f t="shared" si="11"/>
        <v/>
      </c>
    </row>
    <row r="190" spans="1:15" ht="20.100000000000001" customHeight="1">
      <c r="A190" s="10" t="str">
        <f t="shared" si="8"/>
        <v/>
      </c>
      <c r="B190" s="10" t="str">
        <f t="shared" si="9"/>
        <v/>
      </c>
      <c r="C190" s="63"/>
      <c r="D190" s="63"/>
      <c r="E190" s="76"/>
      <c r="F190" s="76"/>
      <c r="G190" s="76"/>
      <c r="H190" s="76"/>
      <c r="I190" s="83"/>
      <c r="J190" s="76"/>
      <c r="K190" s="76"/>
      <c r="L190" s="76"/>
      <c r="M190" s="72"/>
      <c r="N190" s="11" t="str">
        <f t="shared" si="10"/>
        <v/>
      </c>
      <c r="O190" s="33" t="str">
        <f t="shared" si="11"/>
        <v/>
      </c>
    </row>
    <row r="191" spans="1:15" ht="20.100000000000001" customHeight="1">
      <c r="A191" s="10" t="str">
        <f t="shared" si="8"/>
        <v/>
      </c>
      <c r="B191" s="10" t="str">
        <f t="shared" si="9"/>
        <v/>
      </c>
      <c r="C191" s="63"/>
      <c r="D191" s="63"/>
      <c r="E191" s="76"/>
      <c r="F191" s="76"/>
      <c r="G191" s="76"/>
      <c r="H191" s="76"/>
      <c r="I191" s="83"/>
      <c r="J191" s="76"/>
      <c r="K191" s="76"/>
      <c r="L191" s="76"/>
      <c r="M191" s="72"/>
      <c r="N191" s="11" t="str">
        <f t="shared" si="10"/>
        <v/>
      </c>
      <c r="O191" s="33" t="str">
        <f t="shared" si="11"/>
        <v/>
      </c>
    </row>
    <row r="192" spans="1:15" ht="20.100000000000001" customHeight="1">
      <c r="A192" s="10" t="str">
        <f t="shared" si="8"/>
        <v/>
      </c>
      <c r="B192" s="10" t="str">
        <f t="shared" si="9"/>
        <v/>
      </c>
      <c r="C192" s="63"/>
      <c r="D192" s="63"/>
      <c r="E192" s="76"/>
      <c r="F192" s="76"/>
      <c r="G192" s="76"/>
      <c r="H192" s="76"/>
      <c r="I192" s="83"/>
      <c r="J192" s="76"/>
      <c r="K192" s="76"/>
      <c r="L192" s="76"/>
      <c r="M192" s="72"/>
      <c r="N192" s="11" t="str">
        <f t="shared" si="10"/>
        <v/>
      </c>
      <c r="O192" s="33" t="str">
        <f t="shared" si="11"/>
        <v/>
      </c>
    </row>
    <row r="193" spans="1:15" ht="20.100000000000001" customHeight="1">
      <c r="A193" s="10" t="str">
        <f t="shared" si="8"/>
        <v/>
      </c>
      <c r="B193" s="10" t="str">
        <f t="shared" si="9"/>
        <v/>
      </c>
      <c r="C193" s="63"/>
      <c r="D193" s="63"/>
      <c r="E193" s="76"/>
      <c r="F193" s="76"/>
      <c r="G193" s="76"/>
      <c r="H193" s="76"/>
      <c r="I193" s="83"/>
      <c r="J193" s="76"/>
      <c r="K193" s="76"/>
      <c r="L193" s="76"/>
      <c r="M193" s="72"/>
      <c r="N193" s="11" t="str">
        <f t="shared" si="10"/>
        <v/>
      </c>
      <c r="O193" s="33" t="str">
        <f t="shared" si="11"/>
        <v/>
      </c>
    </row>
    <row r="194" spans="1:15" ht="20.100000000000001" customHeight="1">
      <c r="A194" s="10" t="str">
        <f t="shared" si="8"/>
        <v/>
      </c>
      <c r="B194" s="10" t="str">
        <f t="shared" si="9"/>
        <v/>
      </c>
      <c r="C194" s="63"/>
      <c r="D194" s="63"/>
      <c r="E194" s="76"/>
      <c r="F194" s="76"/>
      <c r="G194" s="76"/>
      <c r="H194" s="76"/>
      <c r="I194" s="83"/>
      <c r="J194" s="76"/>
      <c r="K194" s="76"/>
      <c r="L194" s="76"/>
      <c r="M194" s="72"/>
      <c r="N194" s="11" t="str">
        <f t="shared" si="10"/>
        <v/>
      </c>
      <c r="O194" s="33" t="str">
        <f t="shared" si="11"/>
        <v/>
      </c>
    </row>
    <row r="195" spans="1:15" ht="20.100000000000001" customHeight="1">
      <c r="A195" s="10" t="str">
        <f t="shared" si="8"/>
        <v/>
      </c>
      <c r="B195" s="10" t="str">
        <f t="shared" si="9"/>
        <v/>
      </c>
      <c r="C195" s="63"/>
      <c r="D195" s="63"/>
      <c r="E195" s="76"/>
      <c r="F195" s="76"/>
      <c r="G195" s="76"/>
      <c r="H195" s="76"/>
      <c r="I195" s="83"/>
      <c r="J195" s="76"/>
      <c r="K195" s="76"/>
      <c r="L195" s="76"/>
      <c r="M195" s="72"/>
      <c r="N195" s="11" t="str">
        <f t="shared" si="10"/>
        <v/>
      </c>
      <c r="O195" s="33" t="str">
        <f t="shared" si="11"/>
        <v/>
      </c>
    </row>
    <row r="196" spans="1:15" ht="20.100000000000001" customHeight="1">
      <c r="A196" s="10" t="str">
        <f t="shared" ref="A196:A259" si="12">IF($C196="","",ROW()-2)</f>
        <v/>
      </c>
      <c r="B196" s="10" t="str">
        <f t="shared" ref="B196:B259" si="13">IF(A196="","",WEEKNUM(C196))</f>
        <v/>
      </c>
      <c r="C196" s="63"/>
      <c r="D196" s="63"/>
      <c r="E196" s="76"/>
      <c r="F196" s="76"/>
      <c r="G196" s="76"/>
      <c r="H196" s="76"/>
      <c r="I196" s="83"/>
      <c r="J196" s="76"/>
      <c r="K196" s="76"/>
      <c r="L196" s="76"/>
      <c r="M196" s="72"/>
      <c r="N196" s="11" t="str">
        <f t="shared" ref="N196:N259" si="14">IF($A196="","",IF($O$1="生产部",35/60,45/60))</f>
        <v/>
      </c>
      <c r="O196" s="33" t="str">
        <f t="shared" ref="O196:O259" si="15">IF($A196="","",$M196*$N196)</f>
        <v/>
      </c>
    </row>
    <row r="197" spans="1:15" ht="20.100000000000001" customHeight="1">
      <c r="A197" s="10" t="str">
        <f t="shared" si="12"/>
        <v/>
      </c>
      <c r="B197" s="10" t="str">
        <f t="shared" si="13"/>
        <v/>
      </c>
      <c r="C197" s="63"/>
      <c r="D197" s="63"/>
      <c r="E197" s="76"/>
      <c r="F197" s="76"/>
      <c r="G197" s="76"/>
      <c r="H197" s="76"/>
      <c r="I197" s="83"/>
      <c r="J197" s="76"/>
      <c r="K197" s="76"/>
      <c r="L197" s="76"/>
      <c r="M197" s="72"/>
      <c r="N197" s="11" t="str">
        <f t="shared" si="14"/>
        <v/>
      </c>
      <c r="O197" s="33" t="str">
        <f t="shared" si="15"/>
        <v/>
      </c>
    </row>
    <row r="198" spans="1:15" ht="20.100000000000001" customHeight="1">
      <c r="A198" s="10" t="str">
        <f t="shared" si="12"/>
        <v/>
      </c>
      <c r="B198" s="10" t="str">
        <f t="shared" si="13"/>
        <v/>
      </c>
      <c r="C198" s="63"/>
      <c r="D198" s="63"/>
      <c r="E198" s="76"/>
      <c r="F198" s="76"/>
      <c r="G198" s="76"/>
      <c r="H198" s="76"/>
      <c r="I198" s="83"/>
      <c r="J198" s="76"/>
      <c r="K198" s="76"/>
      <c r="L198" s="76"/>
      <c r="M198" s="72"/>
      <c r="N198" s="11" t="str">
        <f t="shared" si="14"/>
        <v/>
      </c>
      <c r="O198" s="33" t="str">
        <f t="shared" si="15"/>
        <v/>
      </c>
    </row>
    <row r="199" spans="1:15" ht="20.100000000000001" customHeight="1">
      <c r="A199" s="10" t="str">
        <f t="shared" si="12"/>
        <v/>
      </c>
      <c r="B199" s="10" t="str">
        <f t="shared" si="13"/>
        <v/>
      </c>
      <c r="C199" s="63"/>
      <c r="D199" s="63"/>
      <c r="E199" s="76"/>
      <c r="F199" s="76"/>
      <c r="G199" s="76"/>
      <c r="H199" s="76"/>
      <c r="I199" s="83"/>
      <c r="J199" s="76"/>
      <c r="K199" s="76"/>
      <c r="L199" s="76"/>
      <c r="M199" s="72"/>
      <c r="N199" s="11" t="str">
        <f t="shared" si="14"/>
        <v/>
      </c>
      <c r="O199" s="33" t="str">
        <f t="shared" si="15"/>
        <v/>
      </c>
    </row>
    <row r="200" spans="1:15" ht="20.100000000000001" customHeight="1">
      <c r="A200" s="10" t="str">
        <f t="shared" si="12"/>
        <v/>
      </c>
      <c r="B200" s="10" t="str">
        <f t="shared" si="13"/>
        <v/>
      </c>
      <c r="C200" s="63"/>
      <c r="D200" s="63"/>
      <c r="E200" s="76"/>
      <c r="F200" s="76"/>
      <c r="G200" s="76"/>
      <c r="H200" s="76"/>
      <c r="I200" s="83"/>
      <c r="J200" s="76"/>
      <c r="K200" s="76"/>
      <c r="L200" s="76"/>
      <c r="M200" s="72"/>
      <c r="N200" s="11" t="str">
        <f t="shared" si="14"/>
        <v/>
      </c>
      <c r="O200" s="33" t="str">
        <f t="shared" si="15"/>
        <v/>
      </c>
    </row>
    <row r="201" spans="1:15" ht="20.100000000000001" customHeight="1">
      <c r="A201" s="10" t="str">
        <f t="shared" si="12"/>
        <v/>
      </c>
      <c r="B201" s="10" t="str">
        <f t="shared" si="13"/>
        <v/>
      </c>
      <c r="C201" s="63"/>
      <c r="D201" s="63"/>
      <c r="E201" s="76"/>
      <c r="F201" s="76"/>
      <c r="G201" s="76"/>
      <c r="H201" s="76"/>
      <c r="I201" s="83"/>
      <c r="J201" s="76"/>
      <c r="K201" s="76"/>
      <c r="L201" s="76"/>
      <c r="M201" s="72"/>
      <c r="N201" s="11" t="str">
        <f t="shared" si="14"/>
        <v/>
      </c>
      <c r="O201" s="33" t="str">
        <f t="shared" si="15"/>
        <v/>
      </c>
    </row>
    <row r="202" spans="1:15" ht="20.100000000000001" customHeight="1">
      <c r="A202" s="10" t="str">
        <f t="shared" si="12"/>
        <v/>
      </c>
      <c r="B202" s="10" t="str">
        <f t="shared" si="13"/>
        <v/>
      </c>
      <c r="C202" s="63"/>
      <c r="D202" s="63"/>
      <c r="E202" s="76"/>
      <c r="F202" s="76"/>
      <c r="G202" s="76"/>
      <c r="H202" s="76"/>
      <c r="I202" s="83"/>
      <c r="J202" s="76"/>
      <c r="K202" s="76"/>
      <c r="L202" s="76"/>
      <c r="M202" s="72"/>
      <c r="N202" s="11" t="str">
        <f t="shared" si="14"/>
        <v/>
      </c>
      <c r="O202" s="33" t="str">
        <f t="shared" si="15"/>
        <v/>
      </c>
    </row>
    <row r="203" spans="1:15" ht="20.100000000000001" customHeight="1">
      <c r="A203" s="10" t="str">
        <f t="shared" si="12"/>
        <v/>
      </c>
      <c r="B203" s="10" t="str">
        <f t="shared" si="13"/>
        <v/>
      </c>
      <c r="C203" s="63"/>
      <c r="D203" s="63"/>
      <c r="E203" s="76"/>
      <c r="F203" s="76"/>
      <c r="G203" s="76"/>
      <c r="H203" s="76"/>
      <c r="I203" s="83"/>
      <c r="J203" s="76"/>
      <c r="K203" s="76"/>
      <c r="L203" s="76"/>
      <c r="M203" s="72"/>
      <c r="N203" s="11" t="str">
        <f t="shared" si="14"/>
        <v/>
      </c>
      <c r="O203" s="33" t="str">
        <f t="shared" si="15"/>
        <v/>
      </c>
    </row>
    <row r="204" spans="1:15" ht="20.100000000000001" customHeight="1">
      <c r="A204" s="10" t="str">
        <f t="shared" si="12"/>
        <v/>
      </c>
      <c r="B204" s="10" t="str">
        <f t="shared" si="13"/>
        <v/>
      </c>
      <c r="C204" s="63"/>
      <c r="D204" s="63"/>
      <c r="E204" s="76"/>
      <c r="F204" s="76"/>
      <c r="G204" s="76"/>
      <c r="H204" s="76"/>
      <c r="I204" s="83"/>
      <c r="J204" s="76"/>
      <c r="K204" s="76"/>
      <c r="L204" s="76"/>
      <c r="M204" s="72"/>
      <c r="N204" s="11" t="str">
        <f t="shared" si="14"/>
        <v/>
      </c>
      <c r="O204" s="33" t="str">
        <f t="shared" si="15"/>
        <v/>
      </c>
    </row>
    <row r="205" spans="1:15" ht="20.100000000000001" customHeight="1">
      <c r="A205" s="10" t="str">
        <f t="shared" si="12"/>
        <v/>
      </c>
      <c r="B205" s="10" t="str">
        <f t="shared" si="13"/>
        <v/>
      </c>
      <c r="C205" s="63"/>
      <c r="D205" s="63"/>
      <c r="E205" s="76"/>
      <c r="F205" s="76"/>
      <c r="G205" s="76"/>
      <c r="H205" s="76"/>
      <c r="I205" s="83"/>
      <c r="J205" s="76"/>
      <c r="K205" s="76"/>
      <c r="L205" s="76"/>
      <c r="M205" s="72"/>
      <c r="N205" s="11" t="str">
        <f t="shared" si="14"/>
        <v/>
      </c>
      <c r="O205" s="33" t="str">
        <f t="shared" si="15"/>
        <v/>
      </c>
    </row>
    <row r="206" spans="1:15" ht="20.100000000000001" customHeight="1">
      <c r="A206" s="10" t="str">
        <f t="shared" si="12"/>
        <v/>
      </c>
      <c r="B206" s="10" t="str">
        <f t="shared" si="13"/>
        <v/>
      </c>
      <c r="C206" s="63"/>
      <c r="D206" s="63"/>
      <c r="E206" s="76"/>
      <c r="F206" s="76"/>
      <c r="G206" s="76"/>
      <c r="H206" s="76"/>
      <c r="I206" s="83"/>
      <c r="J206" s="76"/>
      <c r="K206" s="76"/>
      <c r="L206" s="76"/>
      <c r="M206" s="72"/>
      <c r="N206" s="11" t="str">
        <f t="shared" si="14"/>
        <v/>
      </c>
      <c r="O206" s="33" t="str">
        <f t="shared" si="15"/>
        <v/>
      </c>
    </row>
    <row r="207" spans="1:15" ht="20.100000000000001" customHeight="1">
      <c r="A207" s="10" t="str">
        <f t="shared" si="12"/>
        <v/>
      </c>
      <c r="B207" s="10" t="str">
        <f t="shared" si="13"/>
        <v/>
      </c>
      <c r="C207" s="63"/>
      <c r="D207" s="63"/>
      <c r="E207" s="76"/>
      <c r="F207" s="76"/>
      <c r="G207" s="76"/>
      <c r="H207" s="76"/>
      <c r="I207" s="83"/>
      <c r="J207" s="76"/>
      <c r="K207" s="76"/>
      <c r="L207" s="76"/>
      <c r="M207" s="72"/>
      <c r="N207" s="11" t="str">
        <f t="shared" si="14"/>
        <v/>
      </c>
      <c r="O207" s="33" t="str">
        <f t="shared" si="15"/>
        <v/>
      </c>
    </row>
    <row r="208" spans="1:15" ht="20.100000000000001" customHeight="1">
      <c r="A208" s="10" t="str">
        <f t="shared" si="12"/>
        <v/>
      </c>
      <c r="B208" s="10" t="str">
        <f t="shared" si="13"/>
        <v/>
      </c>
      <c r="C208" s="63"/>
      <c r="D208" s="63"/>
      <c r="E208" s="76"/>
      <c r="F208" s="76"/>
      <c r="G208" s="76"/>
      <c r="H208" s="76"/>
      <c r="I208" s="83"/>
      <c r="J208" s="76"/>
      <c r="K208" s="76"/>
      <c r="L208" s="76"/>
      <c r="M208" s="72"/>
      <c r="N208" s="11" t="str">
        <f t="shared" si="14"/>
        <v/>
      </c>
      <c r="O208" s="33" t="str">
        <f t="shared" si="15"/>
        <v/>
      </c>
    </row>
    <row r="209" spans="1:15" ht="20.100000000000001" customHeight="1">
      <c r="A209" s="10" t="str">
        <f t="shared" si="12"/>
        <v/>
      </c>
      <c r="B209" s="10" t="str">
        <f t="shared" si="13"/>
        <v/>
      </c>
      <c r="C209" s="63"/>
      <c r="D209" s="63"/>
      <c r="E209" s="76"/>
      <c r="F209" s="76"/>
      <c r="G209" s="76"/>
      <c r="H209" s="76"/>
      <c r="I209" s="83"/>
      <c r="J209" s="76"/>
      <c r="K209" s="76"/>
      <c r="L209" s="76"/>
      <c r="M209" s="72"/>
      <c r="N209" s="11" t="str">
        <f t="shared" si="14"/>
        <v/>
      </c>
      <c r="O209" s="33" t="str">
        <f t="shared" si="15"/>
        <v/>
      </c>
    </row>
    <row r="210" spans="1:15" ht="20.100000000000001" customHeight="1">
      <c r="A210" s="10" t="str">
        <f t="shared" si="12"/>
        <v/>
      </c>
      <c r="B210" s="10" t="str">
        <f t="shared" si="13"/>
        <v/>
      </c>
      <c r="C210" s="63"/>
      <c r="D210" s="63"/>
      <c r="E210" s="76"/>
      <c r="F210" s="76"/>
      <c r="G210" s="76"/>
      <c r="H210" s="76"/>
      <c r="I210" s="83"/>
      <c r="J210" s="76"/>
      <c r="K210" s="76"/>
      <c r="L210" s="76"/>
      <c r="M210" s="72"/>
      <c r="N210" s="11" t="str">
        <f t="shared" si="14"/>
        <v/>
      </c>
      <c r="O210" s="33" t="str">
        <f t="shared" si="15"/>
        <v/>
      </c>
    </row>
    <row r="211" spans="1:15" ht="20.100000000000001" customHeight="1">
      <c r="A211" s="10" t="str">
        <f t="shared" si="12"/>
        <v/>
      </c>
      <c r="B211" s="10" t="str">
        <f t="shared" si="13"/>
        <v/>
      </c>
      <c r="C211" s="63"/>
      <c r="D211" s="63"/>
      <c r="E211" s="76"/>
      <c r="F211" s="76"/>
      <c r="G211" s="76"/>
      <c r="H211" s="76"/>
      <c r="I211" s="83"/>
      <c r="J211" s="76"/>
      <c r="K211" s="76"/>
      <c r="L211" s="76"/>
      <c r="M211" s="72"/>
      <c r="N211" s="11" t="str">
        <f t="shared" si="14"/>
        <v/>
      </c>
      <c r="O211" s="33" t="str">
        <f t="shared" si="15"/>
        <v/>
      </c>
    </row>
    <row r="212" spans="1:15" ht="20.100000000000001" customHeight="1">
      <c r="A212" s="10" t="str">
        <f t="shared" si="12"/>
        <v/>
      </c>
      <c r="B212" s="10" t="str">
        <f t="shared" si="13"/>
        <v/>
      </c>
      <c r="C212" s="63"/>
      <c r="D212" s="63"/>
      <c r="E212" s="76"/>
      <c r="F212" s="76"/>
      <c r="G212" s="76"/>
      <c r="H212" s="76"/>
      <c r="I212" s="83"/>
      <c r="J212" s="76"/>
      <c r="K212" s="76"/>
      <c r="L212" s="76"/>
      <c r="M212" s="72"/>
      <c r="N212" s="11" t="str">
        <f t="shared" si="14"/>
        <v/>
      </c>
      <c r="O212" s="33" t="str">
        <f t="shared" si="15"/>
        <v/>
      </c>
    </row>
    <row r="213" spans="1:15" ht="20.100000000000001" customHeight="1">
      <c r="A213" s="10" t="str">
        <f t="shared" si="12"/>
        <v/>
      </c>
      <c r="B213" s="10" t="str">
        <f t="shared" si="13"/>
        <v/>
      </c>
      <c r="C213" s="63"/>
      <c r="D213" s="63"/>
      <c r="E213" s="76"/>
      <c r="F213" s="76"/>
      <c r="G213" s="76"/>
      <c r="H213" s="76"/>
      <c r="I213" s="83"/>
      <c r="J213" s="76"/>
      <c r="K213" s="76"/>
      <c r="L213" s="76"/>
      <c r="M213" s="72"/>
      <c r="N213" s="11" t="str">
        <f t="shared" si="14"/>
        <v/>
      </c>
      <c r="O213" s="33" t="str">
        <f t="shared" si="15"/>
        <v/>
      </c>
    </row>
    <row r="214" spans="1:15" ht="20.100000000000001" customHeight="1">
      <c r="A214" s="10" t="str">
        <f t="shared" si="12"/>
        <v/>
      </c>
      <c r="B214" s="10" t="str">
        <f t="shared" si="13"/>
        <v/>
      </c>
      <c r="C214" s="63"/>
      <c r="D214" s="63"/>
      <c r="E214" s="76"/>
      <c r="F214" s="76"/>
      <c r="G214" s="76"/>
      <c r="H214" s="76"/>
      <c r="I214" s="83"/>
      <c r="J214" s="76"/>
      <c r="K214" s="76"/>
      <c r="L214" s="76"/>
      <c r="M214" s="72"/>
      <c r="N214" s="11" t="str">
        <f t="shared" si="14"/>
        <v/>
      </c>
      <c r="O214" s="33" t="str">
        <f t="shared" si="15"/>
        <v/>
      </c>
    </row>
    <row r="215" spans="1:15" ht="20.100000000000001" customHeight="1">
      <c r="A215" s="10" t="str">
        <f t="shared" si="12"/>
        <v/>
      </c>
      <c r="B215" s="10" t="str">
        <f t="shared" si="13"/>
        <v/>
      </c>
      <c r="C215" s="63"/>
      <c r="D215" s="63"/>
      <c r="E215" s="76"/>
      <c r="F215" s="76"/>
      <c r="G215" s="76"/>
      <c r="H215" s="76"/>
      <c r="I215" s="83"/>
      <c r="J215" s="76"/>
      <c r="K215" s="76"/>
      <c r="L215" s="76"/>
      <c r="M215" s="72"/>
      <c r="N215" s="11" t="str">
        <f t="shared" si="14"/>
        <v/>
      </c>
      <c r="O215" s="33" t="str">
        <f t="shared" si="15"/>
        <v/>
      </c>
    </row>
    <row r="216" spans="1:15" ht="20.100000000000001" customHeight="1">
      <c r="A216" s="10" t="str">
        <f t="shared" si="12"/>
        <v/>
      </c>
      <c r="B216" s="10" t="str">
        <f t="shared" si="13"/>
        <v/>
      </c>
      <c r="C216" s="63"/>
      <c r="D216" s="63"/>
      <c r="E216" s="76"/>
      <c r="F216" s="76"/>
      <c r="G216" s="76"/>
      <c r="H216" s="76"/>
      <c r="I216" s="83"/>
      <c r="J216" s="76"/>
      <c r="K216" s="76"/>
      <c r="L216" s="76"/>
      <c r="M216" s="72"/>
      <c r="N216" s="11" t="str">
        <f t="shared" si="14"/>
        <v/>
      </c>
      <c r="O216" s="33" t="str">
        <f t="shared" si="15"/>
        <v/>
      </c>
    </row>
    <row r="217" spans="1:15" ht="20.100000000000001" customHeight="1">
      <c r="A217" s="10" t="str">
        <f t="shared" si="12"/>
        <v/>
      </c>
      <c r="B217" s="10" t="str">
        <f t="shared" si="13"/>
        <v/>
      </c>
      <c r="C217" s="63"/>
      <c r="D217" s="63"/>
      <c r="E217" s="76"/>
      <c r="F217" s="76"/>
      <c r="G217" s="76"/>
      <c r="H217" s="76"/>
      <c r="I217" s="83"/>
      <c r="J217" s="76"/>
      <c r="K217" s="76"/>
      <c r="L217" s="76"/>
      <c r="M217" s="72"/>
      <c r="N217" s="11" t="str">
        <f t="shared" si="14"/>
        <v/>
      </c>
      <c r="O217" s="33" t="str">
        <f t="shared" si="15"/>
        <v/>
      </c>
    </row>
    <row r="218" spans="1:15" ht="20.100000000000001" customHeight="1">
      <c r="A218" s="10" t="str">
        <f t="shared" si="12"/>
        <v/>
      </c>
      <c r="B218" s="10" t="str">
        <f t="shared" si="13"/>
        <v/>
      </c>
      <c r="C218" s="63"/>
      <c r="D218" s="63"/>
      <c r="E218" s="76"/>
      <c r="F218" s="76"/>
      <c r="G218" s="76"/>
      <c r="H218" s="76"/>
      <c r="I218" s="83"/>
      <c r="J218" s="76"/>
      <c r="K218" s="76"/>
      <c r="L218" s="76"/>
      <c r="M218" s="72"/>
      <c r="N218" s="11" t="str">
        <f t="shared" si="14"/>
        <v/>
      </c>
      <c r="O218" s="33" t="str">
        <f t="shared" si="15"/>
        <v/>
      </c>
    </row>
    <row r="219" spans="1:15" ht="20.100000000000001" customHeight="1">
      <c r="A219" s="10" t="str">
        <f t="shared" si="12"/>
        <v/>
      </c>
      <c r="B219" s="10" t="str">
        <f t="shared" si="13"/>
        <v/>
      </c>
      <c r="C219" s="63"/>
      <c r="D219" s="63"/>
      <c r="E219" s="76"/>
      <c r="F219" s="76"/>
      <c r="G219" s="76"/>
      <c r="H219" s="76"/>
      <c r="I219" s="83"/>
      <c r="J219" s="76"/>
      <c r="K219" s="76"/>
      <c r="L219" s="76"/>
      <c r="M219" s="72"/>
      <c r="N219" s="11" t="str">
        <f t="shared" si="14"/>
        <v/>
      </c>
      <c r="O219" s="33" t="str">
        <f t="shared" si="15"/>
        <v/>
      </c>
    </row>
    <row r="220" spans="1:15" ht="20.100000000000001" customHeight="1">
      <c r="A220" s="10" t="str">
        <f t="shared" si="12"/>
        <v/>
      </c>
      <c r="B220" s="10" t="str">
        <f t="shared" si="13"/>
        <v/>
      </c>
      <c r="C220" s="63"/>
      <c r="D220" s="63"/>
      <c r="E220" s="76"/>
      <c r="F220" s="76"/>
      <c r="G220" s="76"/>
      <c r="H220" s="76"/>
      <c r="I220" s="83"/>
      <c r="J220" s="76"/>
      <c r="K220" s="76"/>
      <c r="L220" s="76"/>
      <c r="M220" s="72"/>
      <c r="N220" s="11" t="str">
        <f t="shared" si="14"/>
        <v/>
      </c>
      <c r="O220" s="33" t="str">
        <f t="shared" si="15"/>
        <v/>
      </c>
    </row>
    <row r="221" spans="1:15" ht="20.100000000000001" customHeight="1">
      <c r="A221" s="10" t="str">
        <f t="shared" si="12"/>
        <v/>
      </c>
      <c r="B221" s="10" t="str">
        <f t="shared" si="13"/>
        <v/>
      </c>
      <c r="C221" s="63"/>
      <c r="D221" s="63"/>
      <c r="E221" s="76"/>
      <c r="F221" s="76"/>
      <c r="G221" s="76"/>
      <c r="H221" s="76"/>
      <c r="I221" s="83"/>
      <c r="J221" s="76"/>
      <c r="K221" s="76"/>
      <c r="L221" s="76"/>
      <c r="M221" s="72"/>
      <c r="N221" s="11" t="str">
        <f t="shared" si="14"/>
        <v/>
      </c>
      <c r="O221" s="33" t="str">
        <f t="shared" si="15"/>
        <v/>
      </c>
    </row>
    <row r="222" spans="1:15" ht="20.100000000000001" customHeight="1">
      <c r="A222" s="10" t="str">
        <f t="shared" si="12"/>
        <v/>
      </c>
      <c r="B222" s="10" t="str">
        <f t="shared" si="13"/>
        <v/>
      </c>
      <c r="C222" s="63"/>
      <c r="D222" s="63"/>
      <c r="E222" s="76"/>
      <c r="F222" s="76"/>
      <c r="G222" s="76"/>
      <c r="H222" s="76"/>
      <c r="I222" s="83"/>
      <c r="J222" s="76"/>
      <c r="K222" s="76"/>
      <c r="L222" s="76"/>
      <c r="M222" s="72"/>
      <c r="N222" s="11" t="str">
        <f t="shared" si="14"/>
        <v/>
      </c>
      <c r="O222" s="33" t="str">
        <f t="shared" si="15"/>
        <v/>
      </c>
    </row>
    <row r="223" spans="1:15" ht="20.100000000000001" customHeight="1">
      <c r="A223" s="10" t="str">
        <f t="shared" si="12"/>
        <v/>
      </c>
      <c r="B223" s="10" t="str">
        <f t="shared" si="13"/>
        <v/>
      </c>
      <c r="C223" s="63"/>
      <c r="D223" s="63"/>
      <c r="E223" s="76"/>
      <c r="F223" s="76"/>
      <c r="G223" s="76"/>
      <c r="H223" s="76"/>
      <c r="I223" s="83"/>
      <c r="J223" s="76"/>
      <c r="K223" s="76"/>
      <c r="L223" s="76"/>
      <c r="M223" s="72"/>
      <c r="N223" s="11" t="str">
        <f t="shared" si="14"/>
        <v/>
      </c>
      <c r="O223" s="33" t="str">
        <f t="shared" si="15"/>
        <v/>
      </c>
    </row>
    <row r="224" spans="1:15" ht="20.100000000000001" customHeight="1">
      <c r="A224" s="10" t="str">
        <f t="shared" si="12"/>
        <v/>
      </c>
      <c r="B224" s="10" t="str">
        <f t="shared" si="13"/>
        <v/>
      </c>
      <c r="C224" s="63"/>
      <c r="D224" s="63"/>
      <c r="E224" s="76"/>
      <c r="F224" s="76"/>
      <c r="G224" s="76"/>
      <c r="H224" s="76"/>
      <c r="I224" s="83"/>
      <c r="J224" s="76"/>
      <c r="K224" s="76"/>
      <c r="L224" s="76"/>
      <c r="M224" s="72"/>
      <c r="N224" s="11" t="str">
        <f t="shared" si="14"/>
        <v/>
      </c>
      <c r="O224" s="33" t="str">
        <f t="shared" si="15"/>
        <v/>
      </c>
    </row>
    <row r="225" spans="1:15" ht="20.100000000000001" customHeight="1">
      <c r="A225" s="10" t="str">
        <f t="shared" si="12"/>
        <v/>
      </c>
      <c r="B225" s="10" t="str">
        <f t="shared" si="13"/>
        <v/>
      </c>
      <c r="C225" s="63"/>
      <c r="D225" s="63"/>
      <c r="E225" s="76"/>
      <c r="F225" s="76"/>
      <c r="G225" s="76"/>
      <c r="H225" s="76"/>
      <c r="I225" s="83"/>
      <c r="J225" s="76"/>
      <c r="K225" s="76"/>
      <c r="L225" s="76"/>
      <c r="M225" s="72"/>
      <c r="N225" s="11" t="str">
        <f t="shared" si="14"/>
        <v/>
      </c>
      <c r="O225" s="33" t="str">
        <f t="shared" si="15"/>
        <v/>
      </c>
    </row>
    <row r="226" spans="1:15" ht="20.100000000000001" customHeight="1">
      <c r="A226" s="10" t="str">
        <f t="shared" si="12"/>
        <v/>
      </c>
      <c r="B226" s="10" t="str">
        <f t="shared" si="13"/>
        <v/>
      </c>
      <c r="C226" s="63"/>
      <c r="D226" s="63"/>
      <c r="E226" s="76"/>
      <c r="F226" s="76"/>
      <c r="G226" s="76"/>
      <c r="H226" s="76"/>
      <c r="I226" s="83"/>
      <c r="J226" s="76"/>
      <c r="K226" s="76"/>
      <c r="L226" s="76"/>
      <c r="M226" s="72"/>
      <c r="N226" s="11" t="str">
        <f t="shared" si="14"/>
        <v/>
      </c>
      <c r="O226" s="33" t="str">
        <f t="shared" si="15"/>
        <v/>
      </c>
    </row>
    <row r="227" spans="1:15" ht="20.100000000000001" customHeight="1">
      <c r="A227" s="10" t="str">
        <f t="shared" si="12"/>
        <v/>
      </c>
      <c r="B227" s="10" t="str">
        <f t="shared" si="13"/>
        <v/>
      </c>
      <c r="C227" s="63"/>
      <c r="D227" s="63"/>
      <c r="E227" s="76"/>
      <c r="F227" s="76"/>
      <c r="G227" s="76"/>
      <c r="H227" s="76"/>
      <c r="I227" s="83"/>
      <c r="J227" s="76"/>
      <c r="K227" s="76"/>
      <c r="L227" s="76"/>
      <c r="M227" s="72"/>
      <c r="N227" s="11" t="str">
        <f t="shared" si="14"/>
        <v/>
      </c>
      <c r="O227" s="33" t="str">
        <f t="shared" si="15"/>
        <v/>
      </c>
    </row>
    <row r="228" spans="1:15" ht="20.100000000000001" customHeight="1">
      <c r="A228" s="10" t="str">
        <f t="shared" si="12"/>
        <v/>
      </c>
      <c r="B228" s="10" t="str">
        <f t="shared" si="13"/>
        <v/>
      </c>
      <c r="C228" s="63"/>
      <c r="D228" s="63"/>
      <c r="E228" s="76"/>
      <c r="F228" s="76"/>
      <c r="G228" s="76"/>
      <c r="H228" s="76"/>
      <c r="I228" s="83"/>
      <c r="J228" s="76"/>
      <c r="K228" s="76"/>
      <c r="L228" s="76"/>
      <c r="M228" s="72"/>
      <c r="N228" s="11" t="str">
        <f t="shared" si="14"/>
        <v/>
      </c>
      <c r="O228" s="33" t="str">
        <f t="shared" si="15"/>
        <v/>
      </c>
    </row>
    <row r="229" spans="1:15" ht="20.100000000000001" customHeight="1">
      <c r="A229" s="10" t="str">
        <f t="shared" si="12"/>
        <v/>
      </c>
      <c r="B229" s="10" t="str">
        <f t="shared" si="13"/>
        <v/>
      </c>
      <c r="C229" s="63"/>
      <c r="D229" s="63"/>
      <c r="E229" s="76"/>
      <c r="F229" s="76"/>
      <c r="G229" s="76"/>
      <c r="H229" s="76"/>
      <c r="I229" s="83"/>
      <c r="J229" s="76"/>
      <c r="K229" s="76"/>
      <c r="L229" s="76"/>
      <c r="M229" s="72"/>
      <c r="N229" s="11" t="str">
        <f t="shared" si="14"/>
        <v/>
      </c>
      <c r="O229" s="33" t="str">
        <f t="shared" si="15"/>
        <v/>
      </c>
    </row>
    <row r="230" spans="1:15" ht="20.100000000000001" customHeight="1">
      <c r="A230" s="10" t="str">
        <f t="shared" si="12"/>
        <v/>
      </c>
      <c r="B230" s="10" t="str">
        <f t="shared" si="13"/>
        <v/>
      </c>
      <c r="C230" s="63"/>
      <c r="D230" s="63"/>
      <c r="E230" s="76"/>
      <c r="F230" s="76"/>
      <c r="G230" s="76"/>
      <c r="H230" s="76"/>
      <c r="I230" s="83"/>
      <c r="J230" s="76"/>
      <c r="K230" s="76"/>
      <c r="L230" s="76"/>
      <c r="M230" s="72"/>
      <c r="N230" s="11" t="str">
        <f t="shared" si="14"/>
        <v/>
      </c>
      <c r="O230" s="33" t="str">
        <f t="shared" si="15"/>
        <v/>
      </c>
    </row>
    <row r="231" spans="1:15" ht="20.100000000000001" customHeight="1">
      <c r="A231" s="10" t="str">
        <f t="shared" si="12"/>
        <v/>
      </c>
      <c r="B231" s="10" t="str">
        <f t="shared" si="13"/>
        <v/>
      </c>
      <c r="C231" s="63"/>
      <c r="D231" s="63"/>
      <c r="E231" s="76"/>
      <c r="F231" s="76"/>
      <c r="G231" s="76"/>
      <c r="H231" s="76"/>
      <c r="I231" s="83"/>
      <c r="J231" s="76"/>
      <c r="K231" s="76"/>
      <c r="L231" s="76"/>
      <c r="M231" s="72"/>
      <c r="N231" s="11" t="str">
        <f t="shared" si="14"/>
        <v/>
      </c>
      <c r="O231" s="33" t="str">
        <f t="shared" si="15"/>
        <v/>
      </c>
    </row>
    <row r="232" spans="1:15" ht="20.100000000000001" customHeight="1">
      <c r="A232" s="10" t="str">
        <f t="shared" si="12"/>
        <v/>
      </c>
      <c r="B232" s="10" t="str">
        <f t="shared" si="13"/>
        <v/>
      </c>
      <c r="C232" s="63"/>
      <c r="D232" s="63"/>
      <c r="E232" s="76"/>
      <c r="F232" s="76"/>
      <c r="G232" s="76"/>
      <c r="H232" s="76"/>
      <c r="I232" s="83"/>
      <c r="J232" s="76"/>
      <c r="K232" s="76"/>
      <c r="L232" s="76"/>
      <c r="M232" s="72"/>
      <c r="N232" s="11" t="str">
        <f t="shared" si="14"/>
        <v/>
      </c>
      <c r="O232" s="33" t="str">
        <f t="shared" si="15"/>
        <v/>
      </c>
    </row>
    <row r="233" spans="1:15" ht="20.100000000000001" customHeight="1">
      <c r="A233" s="10" t="str">
        <f t="shared" si="12"/>
        <v/>
      </c>
      <c r="B233" s="10" t="str">
        <f t="shared" si="13"/>
        <v/>
      </c>
      <c r="C233" s="63"/>
      <c r="D233" s="63"/>
      <c r="E233" s="76"/>
      <c r="F233" s="76"/>
      <c r="G233" s="76"/>
      <c r="H233" s="76"/>
      <c r="I233" s="83"/>
      <c r="J233" s="76"/>
      <c r="K233" s="76"/>
      <c r="L233" s="76"/>
      <c r="M233" s="72"/>
      <c r="N233" s="11" t="str">
        <f t="shared" si="14"/>
        <v/>
      </c>
      <c r="O233" s="33" t="str">
        <f t="shared" si="15"/>
        <v/>
      </c>
    </row>
    <row r="234" spans="1:15" ht="20.100000000000001" customHeight="1">
      <c r="A234" s="10" t="str">
        <f t="shared" si="12"/>
        <v/>
      </c>
      <c r="B234" s="10" t="str">
        <f t="shared" si="13"/>
        <v/>
      </c>
      <c r="C234" s="63"/>
      <c r="D234" s="63"/>
      <c r="E234" s="76"/>
      <c r="F234" s="76"/>
      <c r="G234" s="76"/>
      <c r="H234" s="76"/>
      <c r="I234" s="83"/>
      <c r="J234" s="76"/>
      <c r="K234" s="76"/>
      <c r="L234" s="76"/>
      <c r="M234" s="72"/>
      <c r="N234" s="11" t="str">
        <f t="shared" si="14"/>
        <v/>
      </c>
      <c r="O234" s="33" t="str">
        <f t="shared" si="15"/>
        <v/>
      </c>
    </row>
    <row r="235" spans="1:15" ht="20.100000000000001" customHeight="1">
      <c r="A235" s="10" t="str">
        <f t="shared" si="12"/>
        <v/>
      </c>
      <c r="B235" s="10" t="str">
        <f t="shared" si="13"/>
        <v/>
      </c>
      <c r="C235" s="63"/>
      <c r="D235" s="63"/>
      <c r="E235" s="76"/>
      <c r="F235" s="76"/>
      <c r="G235" s="76"/>
      <c r="H235" s="76"/>
      <c r="I235" s="83"/>
      <c r="J235" s="76"/>
      <c r="K235" s="76"/>
      <c r="L235" s="76"/>
      <c r="M235" s="72"/>
      <c r="N235" s="11" t="str">
        <f t="shared" si="14"/>
        <v/>
      </c>
      <c r="O235" s="33" t="str">
        <f t="shared" si="15"/>
        <v/>
      </c>
    </row>
    <row r="236" spans="1:15" ht="20.100000000000001" customHeight="1">
      <c r="A236" s="10" t="str">
        <f t="shared" si="12"/>
        <v/>
      </c>
      <c r="B236" s="10" t="str">
        <f t="shared" si="13"/>
        <v/>
      </c>
      <c r="C236" s="63"/>
      <c r="D236" s="63"/>
      <c r="E236" s="76"/>
      <c r="F236" s="76"/>
      <c r="G236" s="76"/>
      <c r="H236" s="76"/>
      <c r="I236" s="83"/>
      <c r="J236" s="76"/>
      <c r="K236" s="76"/>
      <c r="L236" s="76"/>
      <c r="M236" s="72"/>
      <c r="N236" s="11" t="str">
        <f t="shared" si="14"/>
        <v/>
      </c>
      <c r="O236" s="33" t="str">
        <f t="shared" si="15"/>
        <v/>
      </c>
    </row>
    <row r="237" spans="1:15" ht="20.100000000000001" customHeight="1">
      <c r="A237" s="10" t="str">
        <f t="shared" si="12"/>
        <v/>
      </c>
      <c r="B237" s="10" t="str">
        <f t="shared" si="13"/>
        <v/>
      </c>
      <c r="C237" s="63"/>
      <c r="D237" s="63"/>
      <c r="E237" s="76"/>
      <c r="F237" s="76"/>
      <c r="G237" s="76"/>
      <c r="H237" s="76"/>
      <c r="I237" s="83"/>
      <c r="J237" s="76"/>
      <c r="K237" s="76"/>
      <c r="L237" s="76"/>
      <c r="M237" s="72"/>
      <c r="N237" s="11" t="str">
        <f t="shared" si="14"/>
        <v/>
      </c>
      <c r="O237" s="33" t="str">
        <f t="shared" si="15"/>
        <v/>
      </c>
    </row>
    <row r="238" spans="1:15" ht="20.100000000000001" customHeight="1">
      <c r="A238" s="10" t="str">
        <f t="shared" si="12"/>
        <v/>
      </c>
      <c r="B238" s="10" t="str">
        <f t="shared" si="13"/>
        <v/>
      </c>
      <c r="C238" s="63"/>
      <c r="D238" s="63"/>
      <c r="E238" s="76"/>
      <c r="F238" s="76"/>
      <c r="G238" s="76"/>
      <c r="H238" s="76"/>
      <c r="I238" s="83"/>
      <c r="J238" s="76"/>
      <c r="K238" s="76"/>
      <c r="L238" s="76"/>
      <c r="M238" s="72"/>
      <c r="N238" s="11" t="str">
        <f t="shared" si="14"/>
        <v/>
      </c>
      <c r="O238" s="33" t="str">
        <f t="shared" si="15"/>
        <v/>
      </c>
    </row>
    <row r="239" spans="1:15" ht="20.100000000000001" customHeight="1">
      <c r="A239" s="10" t="str">
        <f t="shared" si="12"/>
        <v/>
      </c>
      <c r="B239" s="10" t="str">
        <f t="shared" si="13"/>
        <v/>
      </c>
      <c r="C239" s="63"/>
      <c r="D239" s="63"/>
      <c r="E239" s="76"/>
      <c r="F239" s="76"/>
      <c r="G239" s="76"/>
      <c r="H239" s="76"/>
      <c r="I239" s="83"/>
      <c r="J239" s="76"/>
      <c r="K239" s="76"/>
      <c r="L239" s="76"/>
      <c r="M239" s="72"/>
      <c r="N239" s="11" t="str">
        <f t="shared" si="14"/>
        <v/>
      </c>
      <c r="O239" s="33" t="str">
        <f t="shared" si="15"/>
        <v/>
      </c>
    </row>
    <row r="240" spans="1:15" ht="20.100000000000001" customHeight="1">
      <c r="A240" s="10" t="str">
        <f t="shared" si="12"/>
        <v/>
      </c>
      <c r="B240" s="10" t="str">
        <f t="shared" si="13"/>
        <v/>
      </c>
      <c r="C240" s="63"/>
      <c r="D240" s="63"/>
      <c r="E240" s="76"/>
      <c r="F240" s="76"/>
      <c r="G240" s="76"/>
      <c r="H240" s="76"/>
      <c r="I240" s="83"/>
      <c r="J240" s="76"/>
      <c r="K240" s="76"/>
      <c r="L240" s="76"/>
      <c r="M240" s="72"/>
      <c r="N240" s="11" t="str">
        <f t="shared" si="14"/>
        <v/>
      </c>
      <c r="O240" s="33" t="str">
        <f t="shared" si="15"/>
        <v/>
      </c>
    </row>
    <row r="241" spans="1:15" ht="20.100000000000001" customHeight="1">
      <c r="A241" s="10" t="str">
        <f t="shared" si="12"/>
        <v/>
      </c>
      <c r="B241" s="10" t="str">
        <f t="shared" si="13"/>
        <v/>
      </c>
      <c r="C241" s="63"/>
      <c r="D241" s="63"/>
      <c r="E241" s="76"/>
      <c r="F241" s="76"/>
      <c r="G241" s="76"/>
      <c r="H241" s="76"/>
      <c r="I241" s="83"/>
      <c r="J241" s="76"/>
      <c r="K241" s="76"/>
      <c r="L241" s="76"/>
      <c r="M241" s="72"/>
      <c r="N241" s="11" t="str">
        <f t="shared" si="14"/>
        <v/>
      </c>
      <c r="O241" s="33" t="str">
        <f t="shared" si="15"/>
        <v/>
      </c>
    </row>
    <row r="242" spans="1:15" ht="20.100000000000001" customHeight="1">
      <c r="A242" s="10" t="str">
        <f t="shared" si="12"/>
        <v/>
      </c>
      <c r="B242" s="10" t="str">
        <f t="shared" si="13"/>
        <v/>
      </c>
      <c r="C242" s="63"/>
      <c r="D242" s="63"/>
      <c r="E242" s="76"/>
      <c r="F242" s="76"/>
      <c r="G242" s="76"/>
      <c r="H242" s="76"/>
      <c r="I242" s="83"/>
      <c r="J242" s="76"/>
      <c r="K242" s="76"/>
      <c r="L242" s="76"/>
      <c r="M242" s="72"/>
      <c r="N242" s="11" t="str">
        <f t="shared" si="14"/>
        <v/>
      </c>
      <c r="O242" s="33" t="str">
        <f t="shared" si="15"/>
        <v/>
      </c>
    </row>
    <row r="243" spans="1:15" ht="20.100000000000001" customHeight="1">
      <c r="A243" s="10" t="str">
        <f t="shared" si="12"/>
        <v/>
      </c>
      <c r="B243" s="10" t="str">
        <f t="shared" si="13"/>
        <v/>
      </c>
      <c r="C243" s="63"/>
      <c r="D243" s="63"/>
      <c r="E243" s="76"/>
      <c r="F243" s="76"/>
      <c r="G243" s="76"/>
      <c r="H243" s="76"/>
      <c r="I243" s="83"/>
      <c r="J243" s="76"/>
      <c r="K243" s="76"/>
      <c r="L243" s="76"/>
      <c r="M243" s="72"/>
      <c r="N243" s="11" t="str">
        <f t="shared" si="14"/>
        <v/>
      </c>
      <c r="O243" s="33" t="str">
        <f t="shared" si="15"/>
        <v/>
      </c>
    </row>
    <row r="244" spans="1:15" ht="20.100000000000001" customHeight="1">
      <c r="A244" s="10" t="str">
        <f t="shared" si="12"/>
        <v/>
      </c>
      <c r="B244" s="10" t="str">
        <f t="shared" si="13"/>
        <v/>
      </c>
      <c r="C244" s="63"/>
      <c r="D244" s="63"/>
      <c r="E244" s="76"/>
      <c r="F244" s="76"/>
      <c r="G244" s="76"/>
      <c r="H244" s="76"/>
      <c r="I244" s="83"/>
      <c r="J244" s="76"/>
      <c r="K244" s="76"/>
      <c r="L244" s="76"/>
      <c r="M244" s="72"/>
      <c r="N244" s="11" t="str">
        <f t="shared" si="14"/>
        <v/>
      </c>
      <c r="O244" s="33" t="str">
        <f t="shared" si="15"/>
        <v/>
      </c>
    </row>
    <row r="245" spans="1:15" ht="20.100000000000001" customHeight="1">
      <c r="A245" s="10" t="str">
        <f t="shared" si="12"/>
        <v/>
      </c>
      <c r="B245" s="10" t="str">
        <f t="shared" si="13"/>
        <v/>
      </c>
      <c r="C245" s="63"/>
      <c r="D245" s="63"/>
      <c r="E245" s="76"/>
      <c r="F245" s="76"/>
      <c r="G245" s="76"/>
      <c r="H245" s="76"/>
      <c r="I245" s="83"/>
      <c r="J245" s="76"/>
      <c r="K245" s="76"/>
      <c r="L245" s="76"/>
      <c r="M245" s="72"/>
      <c r="N245" s="11" t="str">
        <f t="shared" si="14"/>
        <v/>
      </c>
      <c r="O245" s="33" t="str">
        <f t="shared" si="15"/>
        <v/>
      </c>
    </row>
    <row r="246" spans="1:15" ht="20.100000000000001" customHeight="1">
      <c r="A246" s="10" t="str">
        <f t="shared" si="12"/>
        <v/>
      </c>
      <c r="B246" s="10" t="str">
        <f t="shared" si="13"/>
        <v/>
      </c>
      <c r="C246" s="63"/>
      <c r="D246" s="63"/>
      <c r="E246" s="76"/>
      <c r="F246" s="76"/>
      <c r="G246" s="76"/>
      <c r="H246" s="76"/>
      <c r="I246" s="83"/>
      <c r="J246" s="76"/>
      <c r="K246" s="76"/>
      <c r="L246" s="76"/>
      <c r="M246" s="72"/>
      <c r="N246" s="11" t="str">
        <f t="shared" si="14"/>
        <v/>
      </c>
      <c r="O246" s="33" t="str">
        <f t="shared" si="15"/>
        <v/>
      </c>
    </row>
    <row r="247" spans="1:15" ht="20.100000000000001" customHeight="1">
      <c r="A247" s="10" t="str">
        <f t="shared" si="12"/>
        <v/>
      </c>
      <c r="B247" s="10" t="str">
        <f t="shared" si="13"/>
        <v/>
      </c>
      <c r="C247" s="63"/>
      <c r="D247" s="63"/>
      <c r="E247" s="76"/>
      <c r="F247" s="76"/>
      <c r="G247" s="76"/>
      <c r="H247" s="76"/>
      <c r="I247" s="83"/>
      <c r="J247" s="76"/>
      <c r="K247" s="76"/>
      <c r="L247" s="76"/>
      <c r="M247" s="72"/>
      <c r="N247" s="11" t="str">
        <f t="shared" si="14"/>
        <v/>
      </c>
      <c r="O247" s="33" t="str">
        <f t="shared" si="15"/>
        <v/>
      </c>
    </row>
    <row r="248" spans="1:15" ht="20.100000000000001" customHeight="1">
      <c r="A248" s="10" t="str">
        <f t="shared" si="12"/>
        <v/>
      </c>
      <c r="B248" s="10" t="str">
        <f t="shared" si="13"/>
        <v/>
      </c>
      <c r="C248" s="63"/>
      <c r="D248" s="63"/>
      <c r="E248" s="76"/>
      <c r="F248" s="76"/>
      <c r="G248" s="76"/>
      <c r="H248" s="76"/>
      <c r="I248" s="83"/>
      <c r="J248" s="76"/>
      <c r="K248" s="76"/>
      <c r="L248" s="76"/>
      <c r="M248" s="72"/>
      <c r="N248" s="11" t="str">
        <f t="shared" si="14"/>
        <v/>
      </c>
      <c r="O248" s="33" t="str">
        <f t="shared" si="15"/>
        <v/>
      </c>
    </row>
    <row r="249" spans="1:15" ht="20.100000000000001" customHeight="1">
      <c r="A249" s="10" t="str">
        <f t="shared" si="12"/>
        <v/>
      </c>
      <c r="B249" s="10" t="str">
        <f t="shared" si="13"/>
        <v/>
      </c>
      <c r="C249" s="63"/>
      <c r="D249" s="63"/>
      <c r="E249" s="76"/>
      <c r="F249" s="76"/>
      <c r="G249" s="76"/>
      <c r="H249" s="76"/>
      <c r="I249" s="83"/>
      <c r="J249" s="76"/>
      <c r="K249" s="76"/>
      <c r="L249" s="76"/>
      <c r="M249" s="72"/>
      <c r="N249" s="11" t="str">
        <f t="shared" si="14"/>
        <v/>
      </c>
      <c r="O249" s="33" t="str">
        <f t="shared" si="15"/>
        <v/>
      </c>
    </row>
    <row r="250" spans="1:15" ht="20.100000000000001" customHeight="1">
      <c r="A250" s="10" t="str">
        <f t="shared" si="12"/>
        <v/>
      </c>
      <c r="B250" s="10" t="str">
        <f t="shared" si="13"/>
        <v/>
      </c>
      <c r="C250" s="63"/>
      <c r="D250" s="63"/>
      <c r="E250" s="76"/>
      <c r="F250" s="76"/>
      <c r="G250" s="76"/>
      <c r="H250" s="76"/>
      <c r="I250" s="83"/>
      <c r="J250" s="76"/>
      <c r="K250" s="76"/>
      <c r="L250" s="76"/>
      <c r="M250" s="72"/>
      <c r="N250" s="11" t="str">
        <f t="shared" si="14"/>
        <v/>
      </c>
      <c r="O250" s="33" t="str">
        <f t="shared" si="15"/>
        <v/>
      </c>
    </row>
    <row r="251" spans="1:15" ht="20.100000000000001" customHeight="1">
      <c r="A251" s="10" t="str">
        <f t="shared" si="12"/>
        <v/>
      </c>
      <c r="B251" s="10" t="str">
        <f t="shared" si="13"/>
        <v/>
      </c>
      <c r="C251" s="63"/>
      <c r="D251" s="63"/>
      <c r="E251" s="76"/>
      <c r="F251" s="76"/>
      <c r="G251" s="76"/>
      <c r="H251" s="76"/>
      <c r="I251" s="83"/>
      <c r="J251" s="76"/>
      <c r="K251" s="76"/>
      <c r="L251" s="76"/>
      <c r="M251" s="72"/>
      <c r="N251" s="11" t="str">
        <f t="shared" si="14"/>
        <v/>
      </c>
      <c r="O251" s="33" t="str">
        <f t="shared" si="15"/>
        <v/>
      </c>
    </row>
    <row r="252" spans="1:15" ht="20.100000000000001" customHeight="1">
      <c r="A252" s="10" t="str">
        <f t="shared" si="12"/>
        <v/>
      </c>
      <c r="B252" s="10" t="str">
        <f t="shared" si="13"/>
        <v/>
      </c>
      <c r="C252" s="63"/>
      <c r="D252" s="63"/>
      <c r="E252" s="76"/>
      <c r="F252" s="76"/>
      <c r="G252" s="76"/>
      <c r="H252" s="76"/>
      <c r="I252" s="83"/>
      <c r="J252" s="76"/>
      <c r="K252" s="76"/>
      <c r="L252" s="76"/>
      <c r="M252" s="72"/>
      <c r="N252" s="11" t="str">
        <f t="shared" si="14"/>
        <v/>
      </c>
      <c r="O252" s="33" t="str">
        <f t="shared" si="15"/>
        <v/>
      </c>
    </row>
    <row r="253" spans="1:15" ht="20.100000000000001" customHeight="1">
      <c r="A253" s="10" t="str">
        <f t="shared" si="12"/>
        <v/>
      </c>
      <c r="B253" s="10" t="str">
        <f t="shared" si="13"/>
        <v/>
      </c>
      <c r="C253" s="63"/>
      <c r="D253" s="63"/>
      <c r="E253" s="76"/>
      <c r="F253" s="76"/>
      <c r="G253" s="76"/>
      <c r="H253" s="76"/>
      <c r="I253" s="83"/>
      <c r="J253" s="76"/>
      <c r="K253" s="76"/>
      <c r="L253" s="76"/>
      <c r="M253" s="72"/>
      <c r="N253" s="11" t="str">
        <f t="shared" si="14"/>
        <v/>
      </c>
      <c r="O253" s="33" t="str">
        <f t="shared" si="15"/>
        <v/>
      </c>
    </row>
    <row r="254" spans="1:15" ht="20.100000000000001" customHeight="1">
      <c r="A254" s="10" t="str">
        <f t="shared" si="12"/>
        <v/>
      </c>
      <c r="B254" s="10" t="str">
        <f t="shared" si="13"/>
        <v/>
      </c>
      <c r="C254" s="63"/>
      <c r="D254" s="63"/>
      <c r="E254" s="76"/>
      <c r="F254" s="76"/>
      <c r="G254" s="76"/>
      <c r="H254" s="76"/>
      <c r="I254" s="83"/>
      <c r="J254" s="76"/>
      <c r="K254" s="76"/>
      <c r="L254" s="76"/>
      <c r="M254" s="72"/>
      <c r="N254" s="11" t="str">
        <f t="shared" si="14"/>
        <v/>
      </c>
      <c r="O254" s="33" t="str">
        <f t="shared" si="15"/>
        <v/>
      </c>
    </row>
    <row r="255" spans="1:15" ht="20.100000000000001" customHeight="1">
      <c r="A255" s="10" t="str">
        <f t="shared" si="12"/>
        <v/>
      </c>
      <c r="B255" s="10" t="str">
        <f t="shared" si="13"/>
        <v/>
      </c>
      <c r="C255" s="63"/>
      <c r="D255" s="63"/>
      <c r="E255" s="76"/>
      <c r="F255" s="76"/>
      <c r="G255" s="76"/>
      <c r="H255" s="76"/>
      <c r="I255" s="83"/>
      <c r="J255" s="76"/>
      <c r="K255" s="76"/>
      <c r="L255" s="76"/>
      <c r="M255" s="72"/>
      <c r="N255" s="11" t="str">
        <f t="shared" si="14"/>
        <v/>
      </c>
      <c r="O255" s="33" t="str">
        <f t="shared" si="15"/>
        <v/>
      </c>
    </row>
    <row r="256" spans="1:15" ht="20.100000000000001" customHeight="1">
      <c r="A256" s="10" t="str">
        <f t="shared" si="12"/>
        <v/>
      </c>
      <c r="B256" s="10" t="str">
        <f t="shared" si="13"/>
        <v/>
      </c>
      <c r="C256" s="63"/>
      <c r="D256" s="63"/>
      <c r="E256" s="76"/>
      <c r="F256" s="76"/>
      <c r="G256" s="76"/>
      <c r="H256" s="76"/>
      <c r="I256" s="83"/>
      <c r="J256" s="76"/>
      <c r="K256" s="76"/>
      <c r="L256" s="76"/>
      <c r="M256" s="72"/>
      <c r="N256" s="11" t="str">
        <f t="shared" si="14"/>
        <v/>
      </c>
      <c r="O256" s="33" t="str">
        <f t="shared" si="15"/>
        <v/>
      </c>
    </row>
    <row r="257" spans="1:15" ht="20.100000000000001" customHeight="1">
      <c r="A257" s="10" t="str">
        <f t="shared" si="12"/>
        <v/>
      </c>
      <c r="B257" s="10" t="str">
        <f t="shared" si="13"/>
        <v/>
      </c>
      <c r="C257" s="63"/>
      <c r="D257" s="63"/>
      <c r="E257" s="76"/>
      <c r="F257" s="76"/>
      <c r="G257" s="76"/>
      <c r="H257" s="76"/>
      <c r="I257" s="83"/>
      <c r="J257" s="76"/>
      <c r="K257" s="76"/>
      <c r="L257" s="76"/>
      <c r="M257" s="72"/>
      <c r="N257" s="11" t="str">
        <f t="shared" si="14"/>
        <v/>
      </c>
      <c r="O257" s="33" t="str">
        <f t="shared" si="15"/>
        <v/>
      </c>
    </row>
    <row r="258" spans="1:15" ht="20.100000000000001" customHeight="1">
      <c r="A258" s="10" t="str">
        <f t="shared" si="12"/>
        <v/>
      </c>
      <c r="B258" s="10" t="str">
        <f t="shared" si="13"/>
        <v/>
      </c>
      <c r="C258" s="63"/>
      <c r="D258" s="63"/>
      <c r="E258" s="76"/>
      <c r="F258" s="76"/>
      <c r="G258" s="76"/>
      <c r="H258" s="76"/>
      <c r="I258" s="83"/>
      <c r="J258" s="76"/>
      <c r="K258" s="76"/>
      <c r="L258" s="76"/>
      <c r="M258" s="72"/>
      <c r="N258" s="11" t="str">
        <f t="shared" si="14"/>
        <v/>
      </c>
      <c r="O258" s="33" t="str">
        <f t="shared" si="15"/>
        <v/>
      </c>
    </row>
    <row r="259" spans="1:15" ht="20.100000000000001" customHeight="1">
      <c r="A259" s="10" t="str">
        <f t="shared" si="12"/>
        <v/>
      </c>
      <c r="B259" s="10" t="str">
        <f t="shared" si="13"/>
        <v/>
      </c>
      <c r="C259" s="63"/>
      <c r="D259" s="63"/>
      <c r="E259" s="76"/>
      <c r="F259" s="76"/>
      <c r="G259" s="76"/>
      <c r="H259" s="76"/>
      <c r="I259" s="83"/>
      <c r="J259" s="76"/>
      <c r="K259" s="76"/>
      <c r="L259" s="76"/>
      <c r="M259" s="72"/>
      <c r="N259" s="11" t="str">
        <f t="shared" si="14"/>
        <v/>
      </c>
      <c r="O259" s="33" t="str">
        <f t="shared" si="15"/>
        <v/>
      </c>
    </row>
    <row r="260" spans="1:15" ht="20.100000000000001" customHeight="1">
      <c r="A260" s="10" t="str">
        <f t="shared" ref="A260:A323" si="16">IF($C260="","",ROW()-2)</f>
        <v/>
      </c>
      <c r="B260" s="10" t="str">
        <f t="shared" ref="B260:B323" si="17">IF(A260="","",WEEKNUM(C260))</f>
        <v/>
      </c>
      <c r="C260" s="63"/>
      <c r="D260" s="63"/>
      <c r="E260" s="76"/>
      <c r="F260" s="76"/>
      <c r="G260" s="76"/>
      <c r="H260" s="76"/>
      <c r="I260" s="83"/>
      <c r="J260" s="76"/>
      <c r="K260" s="76"/>
      <c r="L260" s="76"/>
      <c r="M260" s="72"/>
      <c r="N260" s="11" t="str">
        <f t="shared" ref="N260:N323" si="18">IF($A260="","",IF($O$1="生产部",35/60,45/60))</f>
        <v/>
      </c>
      <c r="O260" s="33" t="str">
        <f t="shared" ref="O260:O323" si="19">IF($A260="","",$M260*$N260)</f>
        <v/>
      </c>
    </row>
    <row r="261" spans="1:15" ht="20.100000000000001" customHeight="1">
      <c r="A261" s="10" t="str">
        <f t="shared" si="16"/>
        <v/>
      </c>
      <c r="B261" s="10" t="str">
        <f t="shared" si="17"/>
        <v/>
      </c>
      <c r="C261" s="63"/>
      <c r="D261" s="63"/>
      <c r="E261" s="76"/>
      <c r="F261" s="76"/>
      <c r="G261" s="76"/>
      <c r="H261" s="76"/>
      <c r="I261" s="83"/>
      <c r="J261" s="76"/>
      <c r="K261" s="76"/>
      <c r="L261" s="76"/>
      <c r="M261" s="72"/>
      <c r="N261" s="11" t="str">
        <f t="shared" si="18"/>
        <v/>
      </c>
      <c r="O261" s="33" t="str">
        <f t="shared" si="19"/>
        <v/>
      </c>
    </row>
    <row r="262" spans="1:15" ht="20.100000000000001" customHeight="1">
      <c r="A262" s="10" t="str">
        <f t="shared" si="16"/>
        <v/>
      </c>
      <c r="B262" s="10" t="str">
        <f t="shared" si="17"/>
        <v/>
      </c>
      <c r="C262" s="63"/>
      <c r="D262" s="63"/>
      <c r="E262" s="76"/>
      <c r="F262" s="76"/>
      <c r="G262" s="76"/>
      <c r="H262" s="76"/>
      <c r="I262" s="83"/>
      <c r="J262" s="76"/>
      <c r="K262" s="76"/>
      <c r="L262" s="76"/>
      <c r="M262" s="72"/>
      <c r="N262" s="11" t="str">
        <f t="shared" si="18"/>
        <v/>
      </c>
      <c r="O262" s="33" t="str">
        <f t="shared" si="19"/>
        <v/>
      </c>
    </row>
    <row r="263" spans="1:15" ht="20.100000000000001" customHeight="1">
      <c r="A263" s="10" t="str">
        <f t="shared" si="16"/>
        <v/>
      </c>
      <c r="B263" s="10" t="str">
        <f t="shared" si="17"/>
        <v/>
      </c>
      <c r="C263" s="63"/>
      <c r="D263" s="63"/>
      <c r="E263" s="76"/>
      <c r="F263" s="76"/>
      <c r="G263" s="76"/>
      <c r="H263" s="76"/>
      <c r="I263" s="83"/>
      <c r="J263" s="76"/>
      <c r="K263" s="76"/>
      <c r="L263" s="76"/>
      <c r="M263" s="72"/>
      <c r="N263" s="11" t="str">
        <f t="shared" si="18"/>
        <v/>
      </c>
      <c r="O263" s="33" t="str">
        <f t="shared" si="19"/>
        <v/>
      </c>
    </row>
    <row r="264" spans="1:15" ht="20.100000000000001" customHeight="1">
      <c r="A264" s="10" t="str">
        <f t="shared" si="16"/>
        <v/>
      </c>
      <c r="B264" s="10" t="str">
        <f t="shared" si="17"/>
        <v/>
      </c>
      <c r="C264" s="63"/>
      <c r="D264" s="63"/>
      <c r="E264" s="76"/>
      <c r="F264" s="76"/>
      <c r="G264" s="76"/>
      <c r="H264" s="76"/>
      <c r="I264" s="83"/>
      <c r="J264" s="76"/>
      <c r="K264" s="76"/>
      <c r="L264" s="76"/>
      <c r="M264" s="72"/>
      <c r="N264" s="11" t="str">
        <f t="shared" si="18"/>
        <v/>
      </c>
      <c r="O264" s="33" t="str">
        <f t="shared" si="19"/>
        <v/>
      </c>
    </row>
    <row r="265" spans="1:15" ht="20.100000000000001" customHeight="1">
      <c r="A265" s="10" t="str">
        <f t="shared" si="16"/>
        <v/>
      </c>
      <c r="B265" s="10" t="str">
        <f t="shared" si="17"/>
        <v/>
      </c>
      <c r="C265" s="63"/>
      <c r="D265" s="63"/>
      <c r="E265" s="76"/>
      <c r="F265" s="76"/>
      <c r="G265" s="76"/>
      <c r="H265" s="76"/>
      <c r="I265" s="83"/>
      <c r="J265" s="76"/>
      <c r="K265" s="76"/>
      <c r="L265" s="76"/>
      <c r="M265" s="72"/>
      <c r="N265" s="11" t="str">
        <f t="shared" si="18"/>
        <v/>
      </c>
      <c r="O265" s="33" t="str">
        <f t="shared" si="19"/>
        <v/>
      </c>
    </row>
    <row r="266" spans="1:15" ht="20.100000000000001" customHeight="1">
      <c r="A266" s="10" t="str">
        <f t="shared" si="16"/>
        <v/>
      </c>
      <c r="B266" s="10" t="str">
        <f t="shared" si="17"/>
        <v/>
      </c>
      <c r="C266" s="63"/>
      <c r="D266" s="63"/>
      <c r="E266" s="76"/>
      <c r="F266" s="76"/>
      <c r="G266" s="76"/>
      <c r="H266" s="76"/>
      <c r="I266" s="83"/>
      <c r="J266" s="76"/>
      <c r="K266" s="76"/>
      <c r="L266" s="76"/>
      <c r="M266" s="72"/>
      <c r="N266" s="11" t="str">
        <f t="shared" si="18"/>
        <v/>
      </c>
      <c r="O266" s="33" t="str">
        <f t="shared" si="19"/>
        <v/>
      </c>
    </row>
    <row r="267" spans="1:15" ht="20.100000000000001" customHeight="1">
      <c r="A267" s="10" t="str">
        <f t="shared" si="16"/>
        <v/>
      </c>
      <c r="B267" s="10" t="str">
        <f t="shared" si="17"/>
        <v/>
      </c>
      <c r="C267" s="63"/>
      <c r="D267" s="63"/>
      <c r="E267" s="76"/>
      <c r="F267" s="76"/>
      <c r="G267" s="76"/>
      <c r="H267" s="76"/>
      <c r="I267" s="83"/>
      <c r="J267" s="76"/>
      <c r="K267" s="76"/>
      <c r="L267" s="76"/>
      <c r="M267" s="72"/>
      <c r="N267" s="11" t="str">
        <f t="shared" si="18"/>
        <v/>
      </c>
      <c r="O267" s="33" t="str">
        <f t="shared" si="19"/>
        <v/>
      </c>
    </row>
    <row r="268" spans="1:15" ht="20.100000000000001" customHeight="1">
      <c r="A268" s="10" t="str">
        <f t="shared" si="16"/>
        <v/>
      </c>
      <c r="B268" s="10" t="str">
        <f t="shared" si="17"/>
        <v/>
      </c>
      <c r="C268" s="63"/>
      <c r="D268" s="63"/>
      <c r="E268" s="76"/>
      <c r="F268" s="76"/>
      <c r="G268" s="76"/>
      <c r="H268" s="76"/>
      <c r="I268" s="83"/>
      <c r="J268" s="76"/>
      <c r="K268" s="76"/>
      <c r="L268" s="76"/>
      <c r="M268" s="72"/>
      <c r="N268" s="11" t="str">
        <f t="shared" si="18"/>
        <v/>
      </c>
      <c r="O268" s="33" t="str">
        <f t="shared" si="19"/>
        <v/>
      </c>
    </row>
    <row r="269" spans="1:15" ht="20.100000000000001" customHeight="1">
      <c r="A269" s="10" t="str">
        <f t="shared" si="16"/>
        <v/>
      </c>
      <c r="B269" s="10" t="str">
        <f t="shared" si="17"/>
        <v/>
      </c>
      <c r="C269" s="63"/>
      <c r="D269" s="63"/>
      <c r="E269" s="76"/>
      <c r="F269" s="76"/>
      <c r="G269" s="76"/>
      <c r="H269" s="76"/>
      <c r="I269" s="83"/>
      <c r="J269" s="76"/>
      <c r="K269" s="76"/>
      <c r="L269" s="76"/>
      <c r="M269" s="72"/>
      <c r="N269" s="11" t="str">
        <f t="shared" si="18"/>
        <v/>
      </c>
      <c r="O269" s="33" t="str">
        <f t="shared" si="19"/>
        <v/>
      </c>
    </row>
    <row r="270" spans="1:15" ht="20.100000000000001" customHeight="1">
      <c r="A270" s="10" t="str">
        <f t="shared" si="16"/>
        <v/>
      </c>
      <c r="B270" s="10" t="str">
        <f t="shared" si="17"/>
        <v/>
      </c>
      <c r="C270" s="63"/>
      <c r="D270" s="63"/>
      <c r="E270" s="76"/>
      <c r="F270" s="76"/>
      <c r="G270" s="76"/>
      <c r="H270" s="76"/>
      <c r="I270" s="83"/>
      <c r="J270" s="76"/>
      <c r="K270" s="76"/>
      <c r="L270" s="76"/>
      <c r="M270" s="72"/>
      <c r="N270" s="11" t="str">
        <f t="shared" si="18"/>
        <v/>
      </c>
      <c r="O270" s="33" t="str">
        <f t="shared" si="19"/>
        <v/>
      </c>
    </row>
    <row r="271" spans="1:15" ht="20.100000000000001" customHeight="1">
      <c r="A271" s="10" t="str">
        <f t="shared" si="16"/>
        <v/>
      </c>
      <c r="B271" s="10" t="str">
        <f t="shared" si="17"/>
        <v/>
      </c>
      <c r="C271" s="63"/>
      <c r="D271" s="63"/>
      <c r="E271" s="76"/>
      <c r="F271" s="76"/>
      <c r="G271" s="76"/>
      <c r="H271" s="76"/>
      <c r="I271" s="83"/>
      <c r="J271" s="76"/>
      <c r="K271" s="76"/>
      <c r="L271" s="76"/>
      <c r="M271" s="72"/>
      <c r="N271" s="11" t="str">
        <f t="shared" si="18"/>
        <v/>
      </c>
      <c r="O271" s="33" t="str">
        <f t="shared" si="19"/>
        <v/>
      </c>
    </row>
    <row r="272" spans="1:15" ht="20.100000000000001" customHeight="1">
      <c r="A272" s="10" t="str">
        <f t="shared" si="16"/>
        <v/>
      </c>
      <c r="B272" s="10" t="str">
        <f t="shared" si="17"/>
        <v/>
      </c>
      <c r="C272" s="63"/>
      <c r="D272" s="63"/>
      <c r="E272" s="76"/>
      <c r="F272" s="76"/>
      <c r="G272" s="76"/>
      <c r="H272" s="76"/>
      <c r="I272" s="83"/>
      <c r="J272" s="76"/>
      <c r="K272" s="76"/>
      <c r="L272" s="76"/>
      <c r="M272" s="72"/>
      <c r="N272" s="11" t="str">
        <f t="shared" si="18"/>
        <v/>
      </c>
      <c r="O272" s="33" t="str">
        <f t="shared" si="19"/>
        <v/>
      </c>
    </row>
    <row r="273" spans="1:15" ht="20.100000000000001" customHeight="1">
      <c r="A273" s="10" t="str">
        <f t="shared" si="16"/>
        <v/>
      </c>
      <c r="B273" s="10" t="str">
        <f t="shared" si="17"/>
        <v/>
      </c>
      <c r="C273" s="63"/>
      <c r="D273" s="63"/>
      <c r="E273" s="76"/>
      <c r="F273" s="76"/>
      <c r="G273" s="76"/>
      <c r="H273" s="76"/>
      <c r="I273" s="83"/>
      <c r="J273" s="76"/>
      <c r="K273" s="76"/>
      <c r="L273" s="76"/>
      <c r="M273" s="72"/>
      <c r="N273" s="11" t="str">
        <f t="shared" si="18"/>
        <v/>
      </c>
      <c r="O273" s="33" t="str">
        <f t="shared" si="19"/>
        <v/>
      </c>
    </row>
    <row r="274" spans="1:15" ht="20.100000000000001" customHeight="1">
      <c r="A274" s="10" t="str">
        <f t="shared" si="16"/>
        <v/>
      </c>
      <c r="B274" s="10" t="str">
        <f t="shared" si="17"/>
        <v/>
      </c>
      <c r="C274" s="63"/>
      <c r="D274" s="63"/>
      <c r="E274" s="76"/>
      <c r="F274" s="76"/>
      <c r="G274" s="76"/>
      <c r="H274" s="76"/>
      <c r="I274" s="83"/>
      <c r="J274" s="76"/>
      <c r="K274" s="76"/>
      <c r="L274" s="76"/>
      <c r="M274" s="72"/>
      <c r="N274" s="11" t="str">
        <f t="shared" si="18"/>
        <v/>
      </c>
      <c r="O274" s="33" t="str">
        <f t="shared" si="19"/>
        <v/>
      </c>
    </row>
    <row r="275" spans="1:15" ht="20.100000000000001" customHeight="1">
      <c r="A275" s="10" t="str">
        <f t="shared" si="16"/>
        <v/>
      </c>
      <c r="B275" s="10" t="str">
        <f t="shared" si="17"/>
        <v/>
      </c>
      <c r="C275" s="63"/>
      <c r="D275" s="63"/>
      <c r="E275" s="76"/>
      <c r="F275" s="76"/>
      <c r="G275" s="76"/>
      <c r="H275" s="76"/>
      <c r="I275" s="83"/>
      <c r="J275" s="76"/>
      <c r="K275" s="76"/>
      <c r="L275" s="76"/>
      <c r="M275" s="72"/>
      <c r="N275" s="11" t="str">
        <f t="shared" si="18"/>
        <v/>
      </c>
      <c r="O275" s="33" t="str">
        <f t="shared" si="19"/>
        <v/>
      </c>
    </row>
    <row r="276" spans="1:15" ht="20.100000000000001" customHeight="1">
      <c r="A276" s="10" t="str">
        <f t="shared" si="16"/>
        <v/>
      </c>
      <c r="B276" s="10" t="str">
        <f t="shared" si="17"/>
        <v/>
      </c>
      <c r="C276" s="63"/>
      <c r="D276" s="63"/>
      <c r="E276" s="76"/>
      <c r="F276" s="76"/>
      <c r="G276" s="76"/>
      <c r="H276" s="76"/>
      <c r="I276" s="83"/>
      <c r="J276" s="76"/>
      <c r="K276" s="76"/>
      <c r="L276" s="76"/>
      <c r="M276" s="72"/>
      <c r="N276" s="11" t="str">
        <f t="shared" si="18"/>
        <v/>
      </c>
      <c r="O276" s="33" t="str">
        <f t="shared" si="19"/>
        <v/>
      </c>
    </row>
    <row r="277" spans="1:15" ht="20.100000000000001" customHeight="1">
      <c r="A277" s="10" t="str">
        <f t="shared" si="16"/>
        <v/>
      </c>
      <c r="B277" s="10" t="str">
        <f t="shared" si="17"/>
        <v/>
      </c>
      <c r="C277" s="63"/>
      <c r="D277" s="63"/>
      <c r="E277" s="76"/>
      <c r="F277" s="76"/>
      <c r="G277" s="76"/>
      <c r="H277" s="76"/>
      <c r="I277" s="83"/>
      <c r="J277" s="76"/>
      <c r="K277" s="76"/>
      <c r="L277" s="76"/>
      <c r="M277" s="72"/>
      <c r="N277" s="11" t="str">
        <f t="shared" si="18"/>
        <v/>
      </c>
      <c r="O277" s="33" t="str">
        <f t="shared" si="19"/>
        <v/>
      </c>
    </row>
    <row r="278" spans="1:15" ht="20.100000000000001" customHeight="1">
      <c r="A278" s="10" t="str">
        <f t="shared" si="16"/>
        <v/>
      </c>
      <c r="B278" s="10" t="str">
        <f t="shared" si="17"/>
        <v/>
      </c>
      <c r="C278" s="63"/>
      <c r="D278" s="63"/>
      <c r="E278" s="76"/>
      <c r="F278" s="76"/>
      <c r="G278" s="76"/>
      <c r="H278" s="76"/>
      <c r="I278" s="83"/>
      <c r="J278" s="76"/>
      <c r="K278" s="76"/>
      <c r="L278" s="76"/>
      <c r="M278" s="72"/>
      <c r="N278" s="11" t="str">
        <f t="shared" si="18"/>
        <v/>
      </c>
      <c r="O278" s="33" t="str">
        <f t="shared" si="19"/>
        <v/>
      </c>
    </row>
    <row r="279" spans="1:15" ht="20.100000000000001" customHeight="1">
      <c r="A279" s="10" t="str">
        <f t="shared" si="16"/>
        <v/>
      </c>
      <c r="B279" s="10" t="str">
        <f t="shared" si="17"/>
        <v/>
      </c>
      <c r="C279" s="63"/>
      <c r="D279" s="63"/>
      <c r="E279" s="76"/>
      <c r="F279" s="76"/>
      <c r="G279" s="76"/>
      <c r="H279" s="76"/>
      <c r="I279" s="83"/>
      <c r="J279" s="76"/>
      <c r="K279" s="76"/>
      <c r="L279" s="76"/>
      <c r="M279" s="72"/>
      <c r="N279" s="11" t="str">
        <f t="shared" si="18"/>
        <v/>
      </c>
      <c r="O279" s="33" t="str">
        <f t="shared" si="19"/>
        <v/>
      </c>
    </row>
    <row r="280" spans="1:15" ht="20.100000000000001" customHeight="1">
      <c r="A280" s="10" t="str">
        <f t="shared" si="16"/>
        <v/>
      </c>
      <c r="B280" s="10" t="str">
        <f t="shared" si="17"/>
        <v/>
      </c>
      <c r="C280" s="63"/>
      <c r="D280" s="63"/>
      <c r="E280" s="76"/>
      <c r="F280" s="76"/>
      <c r="G280" s="76"/>
      <c r="H280" s="76"/>
      <c r="I280" s="83"/>
      <c r="J280" s="76"/>
      <c r="K280" s="76"/>
      <c r="L280" s="76"/>
      <c r="M280" s="72"/>
      <c r="N280" s="11" t="str">
        <f t="shared" si="18"/>
        <v/>
      </c>
      <c r="O280" s="33" t="str">
        <f t="shared" si="19"/>
        <v/>
      </c>
    </row>
    <row r="281" spans="1:15" ht="20.100000000000001" customHeight="1">
      <c r="A281" s="10" t="str">
        <f t="shared" si="16"/>
        <v/>
      </c>
      <c r="B281" s="10" t="str">
        <f t="shared" si="17"/>
        <v/>
      </c>
      <c r="C281" s="63"/>
      <c r="D281" s="63"/>
      <c r="E281" s="76"/>
      <c r="F281" s="76"/>
      <c r="G281" s="76"/>
      <c r="H281" s="76"/>
      <c r="I281" s="83"/>
      <c r="J281" s="76"/>
      <c r="K281" s="76"/>
      <c r="L281" s="76"/>
      <c r="M281" s="72"/>
      <c r="N281" s="11" t="str">
        <f t="shared" si="18"/>
        <v/>
      </c>
      <c r="O281" s="33" t="str">
        <f t="shared" si="19"/>
        <v/>
      </c>
    </row>
    <row r="282" spans="1:15" ht="20.100000000000001" customHeight="1">
      <c r="A282" s="10" t="str">
        <f t="shared" si="16"/>
        <v/>
      </c>
      <c r="B282" s="10" t="str">
        <f t="shared" si="17"/>
        <v/>
      </c>
      <c r="C282" s="63"/>
      <c r="D282" s="63"/>
      <c r="E282" s="76"/>
      <c r="F282" s="76"/>
      <c r="G282" s="76"/>
      <c r="H282" s="76"/>
      <c r="I282" s="83"/>
      <c r="J282" s="76"/>
      <c r="K282" s="76"/>
      <c r="L282" s="76"/>
      <c r="M282" s="72"/>
      <c r="N282" s="11" t="str">
        <f t="shared" si="18"/>
        <v/>
      </c>
      <c r="O282" s="33" t="str">
        <f t="shared" si="19"/>
        <v/>
      </c>
    </row>
    <row r="283" spans="1:15" ht="20.100000000000001" customHeight="1">
      <c r="A283" s="10" t="str">
        <f t="shared" si="16"/>
        <v/>
      </c>
      <c r="B283" s="10" t="str">
        <f t="shared" si="17"/>
        <v/>
      </c>
      <c r="C283" s="63"/>
      <c r="D283" s="63"/>
      <c r="E283" s="76"/>
      <c r="F283" s="76"/>
      <c r="G283" s="76"/>
      <c r="H283" s="76"/>
      <c r="I283" s="83"/>
      <c r="J283" s="76"/>
      <c r="K283" s="76"/>
      <c r="L283" s="76"/>
      <c r="M283" s="72"/>
      <c r="N283" s="11" t="str">
        <f t="shared" si="18"/>
        <v/>
      </c>
      <c r="O283" s="33" t="str">
        <f t="shared" si="19"/>
        <v/>
      </c>
    </row>
    <row r="284" spans="1:15" ht="20.100000000000001" customHeight="1">
      <c r="A284" s="10" t="str">
        <f t="shared" si="16"/>
        <v/>
      </c>
      <c r="B284" s="10" t="str">
        <f t="shared" si="17"/>
        <v/>
      </c>
      <c r="C284" s="63"/>
      <c r="D284" s="63"/>
      <c r="E284" s="76"/>
      <c r="F284" s="76"/>
      <c r="G284" s="76"/>
      <c r="H284" s="76"/>
      <c r="I284" s="83"/>
      <c r="J284" s="76"/>
      <c r="K284" s="76"/>
      <c r="L284" s="76"/>
      <c r="M284" s="72"/>
      <c r="N284" s="11" t="str">
        <f t="shared" si="18"/>
        <v/>
      </c>
      <c r="O284" s="33" t="str">
        <f t="shared" si="19"/>
        <v/>
      </c>
    </row>
    <row r="285" spans="1:15" ht="20.100000000000001" customHeight="1">
      <c r="A285" s="10" t="str">
        <f t="shared" si="16"/>
        <v/>
      </c>
      <c r="B285" s="10" t="str">
        <f t="shared" si="17"/>
        <v/>
      </c>
      <c r="C285" s="63"/>
      <c r="D285" s="63"/>
      <c r="E285" s="76"/>
      <c r="F285" s="76"/>
      <c r="G285" s="76"/>
      <c r="H285" s="76"/>
      <c r="I285" s="83"/>
      <c r="J285" s="76"/>
      <c r="K285" s="76"/>
      <c r="L285" s="76"/>
      <c r="M285" s="72"/>
      <c r="N285" s="11" t="str">
        <f t="shared" si="18"/>
        <v/>
      </c>
      <c r="O285" s="33" t="str">
        <f t="shared" si="19"/>
        <v/>
      </c>
    </row>
    <row r="286" spans="1:15" ht="20.100000000000001" customHeight="1">
      <c r="A286" s="10" t="str">
        <f t="shared" si="16"/>
        <v/>
      </c>
      <c r="B286" s="10" t="str">
        <f t="shared" si="17"/>
        <v/>
      </c>
      <c r="C286" s="63"/>
      <c r="D286" s="63"/>
      <c r="E286" s="76"/>
      <c r="F286" s="76"/>
      <c r="G286" s="76"/>
      <c r="H286" s="76"/>
      <c r="I286" s="83"/>
      <c r="J286" s="76"/>
      <c r="K286" s="76"/>
      <c r="L286" s="76"/>
      <c r="M286" s="72"/>
      <c r="N286" s="11" t="str">
        <f t="shared" si="18"/>
        <v/>
      </c>
      <c r="O286" s="33" t="str">
        <f t="shared" si="19"/>
        <v/>
      </c>
    </row>
    <row r="287" spans="1:15" ht="20.100000000000001" customHeight="1">
      <c r="A287" s="10" t="str">
        <f t="shared" si="16"/>
        <v/>
      </c>
      <c r="B287" s="10" t="str">
        <f t="shared" si="17"/>
        <v/>
      </c>
      <c r="C287" s="63"/>
      <c r="D287" s="63"/>
      <c r="E287" s="76"/>
      <c r="F287" s="76"/>
      <c r="G287" s="76"/>
      <c r="H287" s="76"/>
      <c r="I287" s="83"/>
      <c r="J287" s="76"/>
      <c r="K287" s="76"/>
      <c r="L287" s="76"/>
      <c r="M287" s="72"/>
      <c r="N287" s="11" t="str">
        <f t="shared" si="18"/>
        <v/>
      </c>
      <c r="O287" s="33" t="str">
        <f t="shared" si="19"/>
        <v/>
      </c>
    </row>
    <row r="288" spans="1:15" ht="20.100000000000001" customHeight="1">
      <c r="A288" s="10" t="str">
        <f t="shared" si="16"/>
        <v/>
      </c>
      <c r="B288" s="10" t="str">
        <f t="shared" si="17"/>
        <v/>
      </c>
      <c r="C288" s="63"/>
      <c r="D288" s="63"/>
      <c r="E288" s="76"/>
      <c r="F288" s="76"/>
      <c r="G288" s="76"/>
      <c r="H288" s="76"/>
      <c r="I288" s="83"/>
      <c r="J288" s="76"/>
      <c r="K288" s="76"/>
      <c r="L288" s="76"/>
      <c r="M288" s="72"/>
      <c r="N288" s="11" t="str">
        <f t="shared" si="18"/>
        <v/>
      </c>
      <c r="O288" s="33" t="str">
        <f t="shared" si="19"/>
        <v/>
      </c>
    </row>
    <row r="289" spans="1:15" ht="20.100000000000001" customHeight="1">
      <c r="A289" s="10" t="str">
        <f t="shared" si="16"/>
        <v/>
      </c>
      <c r="B289" s="10" t="str">
        <f t="shared" si="17"/>
        <v/>
      </c>
      <c r="C289" s="63"/>
      <c r="D289" s="63"/>
      <c r="E289" s="76"/>
      <c r="F289" s="76"/>
      <c r="G289" s="76"/>
      <c r="H289" s="76"/>
      <c r="I289" s="83"/>
      <c r="J289" s="76"/>
      <c r="K289" s="76"/>
      <c r="L289" s="76"/>
      <c r="M289" s="72"/>
      <c r="N289" s="11" t="str">
        <f t="shared" si="18"/>
        <v/>
      </c>
      <c r="O289" s="33" t="str">
        <f t="shared" si="19"/>
        <v/>
      </c>
    </row>
    <row r="290" spans="1:15" ht="20.100000000000001" customHeight="1">
      <c r="A290" s="10" t="str">
        <f t="shared" si="16"/>
        <v/>
      </c>
      <c r="B290" s="10" t="str">
        <f t="shared" si="17"/>
        <v/>
      </c>
      <c r="C290" s="63"/>
      <c r="D290" s="63"/>
      <c r="E290" s="76"/>
      <c r="F290" s="76"/>
      <c r="G290" s="76"/>
      <c r="H290" s="76"/>
      <c r="I290" s="83"/>
      <c r="J290" s="76"/>
      <c r="K290" s="76"/>
      <c r="L290" s="76"/>
      <c r="M290" s="72"/>
      <c r="N290" s="11" t="str">
        <f t="shared" si="18"/>
        <v/>
      </c>
      <c r="O290" s="33" t="str">
        <f t="shared" si="19"/>
        <v/>
      </c>
    </row>
    <row r="291" spans="1:15" ht="20.100000000000001" customHeight="1">
      <c r="A291" s="10" t="str">
        <f t="shared" si="16"/>
        <v/>
      </c>
      <c r="B291" s="10" t="str">
        <f t="shared" si="17"/>
        <v/>
      </c>
      <c r="C291" s="63"/>
      <c r="D291" s="63"/>
      <c r="E291" s="76"/>
      <c r="F291" s="76"/>
      <c r="G291" s="76"/>
      <c r="H291" s="76"/>
      <c r="I291" s="83"/>
      <c r="J291" s="76"/>
      <c r="K291" s="76"/>
      <c r="L291" s="76"/>
      <c r="M291" s="72"/>
      <c r="N291" s="11" t="str">
        <f t="shared" si="18"/>
        <v/>
      </c>
      <c r="O291" s="33" t="str">
        <f t="shared" si="19"/>
        <v/>
      </c>
    </row>
    <row r="292" spans="1:15" ht="20.100000000000001" customHeight="1">
      <c r="A292" s="10" t="str">
        <f t="shared" si="16"/>
        <v/>
      </c>
      <c r="B292" s="10" t="str">
        <f t="shared" si="17"/>
        <v/>
      </c>
      <c r="C292" s="63"/>
      <c r="D292" s="63"/>
      <c r="E292" s="76"/>
      <c r="F292" s="76"/>
      <c r="G292" s="76"/>
      <c r="H292" s="76"/>
      <c r="I292" s="83"/>
      <c r="J292" s="76"/>
      <c r="K292" s="76"/>
      <c r="L292" s="76"/>
      <c r="M292" s="72"/>
      <c r="N292" s="11" t="str">
        <f t="shared" si="18"/>
        <v/>
      </c>
      <c r="O292" s="33" t="str">
        <f t="shared" si="19"/>
        <v/>
      </c>
    </row>
    <row r="293" spans="1:15" ht="20.100000000000001" customHeight="1">
      <c r="A293" s="10" t="str">
        <f t="shared" si="16"/>
        <v/>
      </c>
      <c r="B293" s="10" t="str">
        <f t="shared" si="17"/>
        <v/>
      </c>
      <c r="C293" s="63"/>
      <c r="D293" s="63"/>
      <c r="E293" s="76"/>
      <c r="F293" s="76"/>
      <c r="G293" s="76"/>
      <c r="H293" s="76"/>
      <c r="I293" s="83"/>
      <c r="J293" s="76"/>
      <c r="K293" s="76"/>
      <c r="L293" s="76"/>
      <c r="M293" s="72"/>
      <c r="N293" s="11" t="str">
        <f t="shared" si="18"/>
        <v/>
      </c>
      <c r="O293" s="33" t="str">
        <f t="shared" si="19"/>
        <v/>
      </c>
    </row>
    <row r="294" spans="1:15" ht="20.100000000000001" customHeight="1">
      <c r="A294" s="10" t="str">
        <f t="shared" si="16"/>
        <v/>
      </c>
      <c r="B294" s="10" t="str">
        <f t="shared" si="17"/>
        <v/>
      </c>
      <c r="C294" s="63"/>
      <c r="D294" s="63"/>
      <c r="E294" s="76"/>
      <c r="F294" s="76"/>
      <c r="G294" s="76"/>
      <c r="H294" s="76"/>
      <c r="I294" s="83"/>
      <c r="J294" s="76"/>
      <c r="K294" s="76"/>
      <c r="L294" s="76"/>
      <c r="M294" s="72"/>
      <c r="N294" s="11" t="str">
        <f t="shared" si="18"/>
        <v/>
      </c>
      <c r="O294" s="33" t="str">
        <f t="shared" si="19"/>
        <v/>
      </c>
    </row>
    <row r="295" spans="1:15" ht="20.100000000000001" customHeight="1">
      <c r="A295" s="10" t="str">
        <f t="shared" si="16"/>
        <v/>
      </c>
      <c r="B295" s="10" t="str">
        <f t="shared" si="17"/>
        <v/>
      </c>
      <c r="C295" s="63"/>
      <c r="D295" s="63"/>
      <c r="E295" s="76"/>
      <c r="F295" s="76"/>
      <c r="G295" s="76"/>
      <c r="H295" s="76"/>
      <c r="I295" s="83"/>
      <c r="J295" s="76"/>
      <c r="K295" s="76"/>
      <c r="L295" s="76"/>
      <c r="M295" s="72"/>
      <c r="N295" s="11" t="str">
        <f t="shared" si="18"/>
        <v/>
      </c>
      <c r="O295" s="33" t="str">
        <f t="shared" si="19"/>
        <v/>
      </c>
    </row>
    <row r="296" spans="1:15" ht="20.100000000000001" customHeight="1">
      <c r="A296" s="10" t="str">
        <f t="shared" si="16"/>
        <v/>
      </c>
      <c r="B296" s="10" t="str">
        <f t="shared" si="17"/>
        <v/>
      </c>
      <c r="C296" s="63"/>
      <c r="D296" s="63"/>
      <c r="E296" s="76"/>
      <c r="F296" s="76"/>
      <c r="G296" s="76"/>
      <c r="H296" s="76"/>
      <c r="I296" s="83"/>
      <c r="J296" s="76"/>
      <c r="K296" s="76"/>
      <c r="L296" s="76"/>
      <c r="M296" s="72"/>
      <c r="N296" s="11" t="str">
        <f t="shared" si="18"/>
        <v/>
      </c>
      <c r="O296" s="33" t="str">
        <f t="shared" si="19"/>
        <v/>
      </c>
    </row>
    <row r="297" spans="1:15" ht="20.100000000000001" customHeight="1">
      <c r="A297" s="10" t="str">
        <f t="shared" si="16"/>
        <v/>
      </c>
      <c r="B297" s="10" t="str">
        <f t="shared" si="17"/>
        <v/>
      </c>
      <c r="C297" s="63"/>
      <c r="D297" s="63"/>
      <c r="E297" s="76"/>
      <c r="F297" s="76"/>
      <c r="G297" s="76"/>
      <c r="H297" s="76"/>
      <c r="I297" s="83"/>
      <c r="J297" s="76"/>
      <c r="K297" s="76"/>
      <c r="L297" s="76"/>
      <c r="M297" s="72"/>
      <c r="N297" s="11" t="str">
        <f t="shared" si="18"/>
        <v/>
      </c>
      <c r="O297" s="33" t="str">
        <f t="shared" si="19"/>
        <v/>
      </c>
    </row>
    <row r="298" spans="1:15" ht="20.100000000000001" customHeight="1">
      <c r="A298" s="10" t="str">
        <f t="shared" si="16"/>
        <v/>
      </c>
      <c r="B298" s="10" t="str">
        <f t="shared" si="17"/>
        <v/>
      </c>
      <c r="C298" s="63"/>
      <c r="D298" s="63"/>
      <c r="E298" s="76"/>
      <c r="F298" s="76"/>
      <c r="G298" s="76"/>
      <c r="H298" s="76"/>
      <c r="I298" s="83"/>
      <c r="J298" s="76"/>
      <c r="K298" s="76"/>
      <c r="L298" s="76"/>
      <c r="M298" s="72"/>
      <c r="N298" s="11" t="str">
        <f t="shared" si="18"/>
        <v/>
      </c>
      <c r="O298" s="33" t="str">
        <f t="shared" si="19"/>
        <v/>
      </c>
    </row>
    <row r="299" spans="1:15" ht="20.100000000000001" customHeight="1">
      <c r="A299" s="10" t="str">
        <f t="shared" si="16"/>
        <v/>
      </c>
      <c r="B299" s="10" t="str">
        <f t="shared" si="17"/>
        <v/>
      </c>
      <c r="C299" s="63"/>
      <c r="D299" s="63"/>
      <c r="E299" s="76"/>
      <c r="F299" s="76"/>
      <c r="G299" s="76"/>
      <c r="H299" s="76"/>
      <c r="I299" s="83"/>
      <c r="J299" s="76"/>
      <c r="K299" s="76"/>
      <c r="L299" s="76"/>
      <c r="M299" s="72"/>
      <c r="N299" s="11" t="str">
        <f t="shared" si="18"/>
        <v/>
      </c>
      <c r="O299" s="33" t="str">
        <f t="shared" si="19"/>
        <v/>
      </c>
    </row>
    <row r="300" spans="1:15" ht="20.100000000000001" customHeight="1">
      <c r="A300" s="10" t="str">
        <f t="shared" si="16"/>
        <v/>
      </c>
      <c r="B300" s="10" t="str">
        <f t="shared" si="17"/>
        <v/>
      </c>
      <c r="C300" s="63"/>
      <c r="D300" s="63"/>
      <c r="E300" s="76"/>
      <c r="F300" s="76"/>
      <c r="G300" s="76"/>
      <c r="H300" s="76"/>
      <c r="I300" s="83"/>
      <c r="J300" s="76"/>
      <c r="K300" s="76"/>
      <c r="L300" s="76"/>
      <c r="M300" s="72"/>
      <c r="N300" s="11" t="str">
        <f t="shared" si="18"/>
        <v/>
      </c>
      <c r="O300" s="33" t="str">
        <f t="shared" si="19"/>
        <v/>
      </c>
    </row>
    <row r="301" spans="1:15" ht="21" customHeight="1">
      <c r="A301" s="10" t="str">
        <f t="shared" si="16"/>
        <v/>
      </c>
      <c r="B301" s="10" t="str">
        <f t="shared" si="17"/>
        <v/>
      </c>
      <c r="C301" s="63"/>
      <c r="D301" s="63"/>
      <c r="E301" s="76"/>
      <c r="F301" s="76"/>
      <c r="G301" s="76"/>
      <c r="H301" s="76"/>
      <c r="I301" s="76"/>
      <c r="J301" s="76"/>
      <c r="K301" s="76"/>
      <c r="L301" s="76"/>
      <c r="M301" s="76"/>
      <c r="N301" s="11" t="str">
        <f t="shared" si="18"/>
        <v/>
      </c>
      <c r="O301" s="33" t="str">
        <f t="shared" si="19"/>
        <v/>
      </c>
    </row>
    <row r="302" spans="1:15" ht="21" customHeight="1">
      <c r="A302" s="10" t="str">
        <f t="shared" si="16"/>
        <v/>
      </c>
      <c r="B302" s="10" t="str">
        <f t="shared" si="17"/>
        <v/>
      </c>
      <c r="C302" s="63"/>
      <c r="D302" s="63"/>
      <c r="E302" s="76"/>
      <c r="F302" s="76"/>
      <c r="G302" s="76"/>
      <c r="H302" s="76"/>
      <c r="I302" s="76"/>
      <c r="J302" s="76"/>
      <c r="K302" s="76"/>
      <c r="L302" s="76"/>
      <c r="M302" s="76"/>
      <c r="N302" s="11" t="str">
        <f t="shared" si="18"/>
        <v/>
      </c>
      <c r="O302" s="33" t="str">
        <f t="shared" si="19"/>
        <v/>
      </c>
    </row>
    <row r="303" spans="1:15" ht="21" customHeight="1">
      <c r="A303" s="10" t="str">
        <f t="shared" si="16"/>
        <v/>
      </c>
      <c r="B303" s="10" t="str">
        <f t="shared" si="17"/>
        <v/>
      </c>
      <c r="C303" s="63"/>
      <c r="D303" s="63"/>
      <c r="E303" s="76"/>
      <c r="F303" s="76"/>
      <c r="G303" s="76"/>
      <c r="H303" s="76"/>
      <c r="I303" s="76"/>
      <c r="J303" s="76"/>
      <c r="K303" s="76"/>
      <c r="L303" s="76"/>
      <c r="M303" s="76"/>
      <c r="N303" s="11" t="str">
        <f t="shared" si="18"/>
        <v/>
      </c>
      <c r="O303" s="33" t="str">
        <f t="shared" si="19"/>
        <v/>
      </c>
    </row>
    <row r="304" spans="1:15" ht="21" customHeight="1">
      <c r="A304" s="10" t="str">
        <f t="shared" si="16"/>
        <v/>
      </c>
      <c r="B304" s="10" t="str">
        <f t="shared" si="17"/>
        <v/>
      </c>
      <c r="C304" s="63"/>
      <c r="D304" s="63"/>
      <c r="E304" s="76"/>
      <c r="F304" s="76"/>
      <c r="G304" s="76"/>
      <c r="H304" s="76"/>
      <c r="I304" s="76"/>
      <c r="J304" s="76"/>
      <c r="K304" s="76"/>
      <c r="L304" s="76"/>
      <c r="M304" s="76"/>
      <c r="N304" s="11" t="str">
        <f t="shared" si="18"/>
        <v/>
      </c>
      <c r="O304" s="33" t="str">
        <f t="shared" si="19"/>
        <v/>
      </c>
    </row>
    <row r="305" spans="1:15" ht="21" customHeight="1">
      <c r="A305" s="10" t="str">
        <f t="shared" si="16"/>
        <v/>
      </c>
      <c r="B305" s="10" t="str">
        <f t="shared" si="17"/>
        <v/>
      </c>
      <c r="C305" s="63"/>
      <c r="D305" s="63"/>
      <c r="E305" s="76"/>
      <c r="F305" s="76"/>
      <c r="G305" s="76"/>
      <c r="H305" s="76"/>
      <c r="I305" s="76"/>
      <c r="J305" s="76"/>
      <c r="K305" s="76"/>
      <c r="L305" s="76"/>
      <c r="M305" s="76"/>
      <c r="N305" s="11" t="str">
        <f t="shared" si="18"/>
        <v/>
      </c>
      <c r="O305" s="33" t="str">
        <f t="shared" si="19"/>
        <v/>
      </c>
    </row>
    <row r="306" spans="1:15" ht="21" customHeight="1">
      <c r="A306" s="10" t="str">
        <f t="shared" si="16"/>
        <v/>
      </c>
      <c r="B306" s="10" t="str">
        <f t="shared" si="17"/>
        <v/>
      </c>
      <c r="C306" s="63"/>
      <c r="D306" s="63"/>
      <c r="E306" s="76"/>
      <c r="F306" s="76"/>
      <c r="G306" s="76"/>
      <c r="H306" s="76"/>
      <c r="I306" s="76"/>
      <c r="J306" s="76"/>
      <c r="K306" s="76"/>
      <c r="L306" s="76"/>
      <c r="M306" s="76"/>
      <c r="N306" s="11" t="str">
        <f t="shared" si="18"/>
        <v/>
      </c>
      <c r="O306" s="33" t="str">
        <f t="shared" si="19"/>
        <v/>
      </c>
    </row>
    <row r="307" spans="1:15" ht="21" customHeight="1">
      <c r="A307" s="10" t="str">
        <f t="shared" si="16"/>
        <v/>
      </c>
      <c r="B307" s="10" t="str">
        <f t="shared" si="17"/>
        <v/>
      </c>
      <c r="C307" s="63"/>
      <c r="D307" s="63"/>
      <c r="E307" s="76"/>
      <c r="F307" s="76"/>
      <c r="G307" s="76"/>
      <c r="H307" s="76"/>
      <c r="I307" s="76"/>
      <c r="J307" s="76"/>
      <c r="K307" s="76"/>
      <c r="L307" s="76"/>
      <c r="M307" s="76"/>
      <c r="N307" s="11" t="str">
        <f t="shared" si="18"/>
        <v/>
      </c>
      <c r="O307" s="33" t="str">
        <f t="shared" si="19"/>
        <v/>
      </c>
    </row>
    <row r="308" spans="1:15" ht="21" customHeight="1">
      <c r="A308" s="10" t="str">
        <f t="shared" si="16"/>
        <v/>
      </c>
      <c r="B308" s="10" t="str">
        <f t="shared" si="17"/>
        <v/>
      </c>
      <c r="C308" s="63"/>
      <c r="D308" s="63"/>
      <c r="E308" s="76"/>
      <c r="F308" s="76"/>
      <c r="G308" s="76"/>
      <c r="H308" s="76"/>
      <c r="I308" s="76"/>
      <c r="J308" s="76"/>
      <c r="K308" s="76"/>
      <c r="L308" s="76"/>
      <c r="M308" s="76"/>
      <c r="N308" s="11" t="str">
        <f t="shared" si="18"/>
        <v/>
      </c>
      <c r="O308" s="33" t="str">
        <f t="shared" si="19"/>
        <v/>
      </c>
    </row>
    <row r="309" spans="1:15" ht="21" customHeight="1">
      <c r="A309" s="10" t="str">
        <f t="shared" si="16"/>
        <v/>
      </c>
      <c r="B309" s="10" t="str">
        <f t="shared" si="17"/>
        <v/>
      </c>
      <c r="C309" s="63"/>
      <c r="D309" s="63"/>
      <c r="E309" s="76"/>
      <c r="F309" s="76"/>
      <c r="G309" s="76"/>
      <c r="H309" s="76"/>
      <c r="I309" s="76"/>
      <c r="J309" s="76"/>
      <c r="K309" s="76"/>
      <c r="L309" s="76"/>
      <c r="M309" s="76"/>
      <c r="N309" s="11" t="str">
        <f t="shared" si="18"/>
        <v/>
      </c>
      <c r="O309" s="33" t="str">
        <f t="shared" si="19"/>
        <v/>
      </c>
    </row>
    <row r="310" spans="1:15" ht="21" customHeight="1">
      <c r="A310" s="10" t="str">
        <f t="shared" si="16"/>
        <v/>
      </c>
      <c r="B310" s="10" t="str">
        <f t="shared" si="17"/>
        <v/>
      </c>
      <c r="C310" s="63"/>
      <c r="D310" s="63"/>
      <c r="E310" s="76"/>
      <c r="F310" s="76"/>
      <c r="G310" s="76"/>
      <c r="H310" s="76"/>
      <c r="I310" s="76"/>
      <c r="J310" s="76"/>
      <c r="K310" s="76"/>
      <c r="L310" s="76"/>
      <c r="M310" s="76"/>
      <c r="N310" s="11" t="str">
        <f t="shared" si="18"/>
        <v/>
      </c>
      <c r="O310" s="33" t="str">
        <f t="shared" si="19"/>
        <v/>
      </c>
    </row>
    <row r="311" spans="1:15" ht="21" customHeight="1">
      <c r="A311" s="10" t="str">
        <f t="shared" si="16"/>
        <v/>
      </c>
      <c r="B311" s="10" t="str">
        <f t="shared" si="17"/>
        <v/>
      </c>
      <c r="C311" s="63"/>
      <c r="D311" s="63"/>
      <c r="E311" s="76"/>
      <c r="F311" s="76"/>
      <c r="G311" s="76"/>
      <c r="H311" s="76"/>
      <c r="I311" s="76"/>
      <c r="J311" s="76"/>
      <c r="K311" s="76"/>
      <c r="L311" s="76"/>
      <c r="M311" s="76"/>
      <c r="N311" s="11" t="str">
        <f t="shared" si="18"/>
        <v/>
      </c>
      <c r="O311" s="33" t="str">
        <f t="shared" si="19"/>
        <v/>
      </c>
    </row>
    <row r="312" spans="1:15" ht="21" customHeight="1">
      <c r="A312" s="10" t="str">
        <f t="shared" si="16"/>
        <v/>
      </c>
      <c r="B312" s="10" t="str">
        <f t="shared" si="17"/>
        <v/>
      </c>
      <c r="C312" s="63"/>
      <c r="D312" s="63"/>
      <c r="E312" s="76"/>
      <c r="F312" s="76"/>
      <c r="G312" s="76"/>
      <c r="H312" s="76"/>
      <c r="I312" s="76"/>
      <c r="J312" s="76"/>
      <c r="K312" s="76"/>
      <c r="L312" s="76"/>
      <c r="M312" s="76"/>
      <c r="N312" s="11" t="str">
        <f t="shared" si="18"/>
        <v/>
      </c>
      <c r="O312" s="33" t="str">
        <f t="shared" si="19"/>
        <v/>
      </c>
    </row>
    <row r="313" spans="1:15" ht="21" customHeight="1">
      <c r="A313" s="10" t="str">
        <f t="shared" si="16"/>
        <v/>
      </c>
      <c r="B313" s="10" t="str">
        <f t="shared" si="17"/>
        <v/>
      </c>
      <c r="C313" s="63"/>
      <c r="D313" s="63"/>
      <c r="E313" s="76"/>
      <c r="F313" s="76"/>
      <c r="G313" s="76"/>
      <c r="H313" s="76"/>
      <c r="I313" s="76"/>
      <c r="J313" s="76"/>
      <c r="K313" s="76"/>
      <c r="L313" s="76"/>
      <c r="M313" s="76"/>
      <c r="N313" s="11" t="str">
        <f t="shared" si="18"/>
        <v/>
      </c>
      <c r="O313" s="33" t="str">
        <f t="shared" si="19"/>
        <v/>
      </c>
    </row>
    <row r="314" spans="1:15" ht="21" customHeight="1">
      <c r="A314" s="10" t="str">
        <f t="shared" si="16"/>
        <v/>
      </c>
      <c r="B314" s="10" t="str">
        <f t="shared" si="17"/>
        <v/>
      </c>
      <c r="C314" s="63"/>
      <c r="D314" s="63"/>
      <c r="E314" s="76"/>
      <c r="F314" s="76"/>
      <c r="G314" s="76"/>
      <c r="H314" s="76"/>
      <c r="I314" s="76"/>
      <c r="J314" s="76"/>
      <c r="K314" s="76"/>
      <c r="L314" s="76"/>
      <c r="M314" s="76"/>
      <c r="N314" s="11" t="str">
        <f t="shared" si="18"/>
        <v/>
      </c>
      <c r="O314" s="33" t="str">
        <f t="shared" si="19"/>
        <v/>
      </c>
    </row>
    <row r="315" spans="1:15" ht="21" customHeight="1">
      <c r="A315" s="10" t="str">
        <f t="shared" si="16"/>
        <v/>
      </c>
      <c r="B315" s="10" t="str">
        <f t="shared" si="17"/>
        <v/>
      </c>
      <c r="C315" s="63"/>
      <c r="D315" s="63"/>
      <c r="E315" s="76"/>
      <c r="F315" s="76"/>
      <c r="G315" s="76"/>
      <c r="H315" s="76"/>
      <c r="I315" s="76"/>
      <c r="J315" s="76"/>
      <c r="K315" s="76"/>
      <c r="L315" s="76"/>
      <c r="M315" s="76"/>
      <c r="N315" s="11" t="str">
        <f t="shared" si="18"/>
        <v/>
      </c>
      <c r="O315" s="33" t="str">
        <f t="shared" si="19"/>
        <v/>
      </c>
    </row>
    <row r="316" spans="1:15" ht="21" customHeight="1">
      <c r="A316" s="10" t="str">
        <f t="shared" si="16"/>
        <v/>
      </c>
      <c r="B316" s="10" t="str">
        <f t="shared" si="17"/>
        <v/>
      </c>
      <c r="C316" s="63"/>
      <c r="D316" s="63"/>
      <c r="E316" s="76"/>
      <c r="F316" s="76"/>
      <c r="G316" s="76"/>
      <c r="H316" s="76"/>
      <c r="I316" s="76"/>
      <c r="J316" s="76"/>
      <c r="K316" s="76"/>
      <c r="L316" s="76"/>
      <c r="M316" s="76"/>
      <c r="N316" s="11" t="str">
        <f t="shared" si="18"/>
        <v/>
      </c>
      <c r="O316" s="33" t="str">
        <f t="shared" si="19"/>
        <v/>
      </c>
    </row>
    <row r="317" spans="1:15" ht="21" customHeight="1">
      <c r="A317" s="10" t="str">
        <f t="shared" si="16"/>
        <v/>
      </c>
      <c r="B317" s="10" t="str">
        <f t="shared" si="17"/>
        <v/>
      </c>
      <c r="C317" s="63"/>
      <c r="D317" s="63"/>
      <c r="E317" s="76"/>
      <c r="F317" s="76"/>
      <c r="G317" s="76"/>
      <c r="H317" s="76"/>
      <c r="I317" s="76"/>
      <c r="J317" s="76"/>
      <c r="K317" s="76"/>
      <c r="L317" s="76"/>
      <c r="M317" s="76"/>
      <c r="N317" s="11" t="str">
        <f t="shared" si="18"/>
        <v/>
      </c>
      <c r="O317" s="33" t="str">
        <f t="shared" si="19"/>
        <v/>
      </c>
    </row>
    <row r="318" spans="1:15" ht="21" customHeight="1">
      <c r="A318" s="10" t="str">
        <f t="shared" si="16"/>
        <v/>
      </c>
      <c r="B318" s="10" t="str">
        <f t="shared" si="17"/>
        <v/>
      </c>
      <c r="C318" s="63"/>
      <c r="D318" s="63"/>
      <c r="E318" s="76"/>
      <c r="F318" s="76"/>
      <c r="G318" s="76"/>
      <c r="H318" s="76"/>
      <c r="I318" s="76"/>
      <c r="J318" s="76"/>
      <c r="K318" s="76"/>
      <c r="L318" s="76"/>
      <c r="M318" s="76"/>
      <c r="N318" s="11" t="str">
        <f t="shared" si="18"/>
        <v/>
      </c>
      <c r="O318" s="33" t="str">
        <f t="shared" si="19"/>
        <v/>
      </c>
    </row>
    <row r="319" spans="1:15" ht="21" customHeight="1">
      <c r="A319" s="10" t="str">
        <f t="shared" si="16"/>
        <v/>
      </c>
      <c r="B319" s="10" t="str">
        <f t="shared" si="17"/>
        <v/>
      </c>
      <c r="C319" s="63"/>
      <c r="D319" s="63"/>
      <c r="E319" s="76"/>
      <c r="F319" s="76"/>
      <c r="G319" s="76"/>
      <c r="H319" s="76"/>
      <c r="I319" s="76"/>
      <c r="J319" s="76"/>
      <c r="K319" s="76"/>
      <c r="L319" s="76"/>
      <c r="M319" s="76"/>
      <c r="N319" s="11" t="str">
        <f t="shared" si="18"/>
        <v/>
      </c>
      <c r="O319" s="33" t="str">
        <f t="shared" si="19"/>
        <v/>
      </c>
    </row>
    <row r="320" spans="1:15" ht="21" customHeight="1">
      <c r="A320" s="10" t="str">
        <f t="shared" si="16"/>
        <v/>
      </c>
      <c r="B320" s="10" t="str">
        <f t="shared" si="17"/>
        <v/>
      </c>
      <c r="C320" s="63"/>
      <c r="D320" s="63"/>
      <c r="E320" s="76"/>
      <c r="F320" s="76"/>
      <c r="G320" s="76"/>
      <c r="H320" s="76"/>
      <c r="I320" s="76"/>
      <c r="J320" s="76"/>
      <c r="K320" s="76"/>
      <c r="L320" s="76"/>
      <c r="M320" s="76"/>
      <c r="N320" s="11" t="str">
        <f t="shared" si="18"/>
        <v/>
      </c>
      <c r="O320" s="33" t="str">
        <f t="shared" si="19"/>
        <v/>
      </c>
    </row>
    <row r="321" spans="1:15" ht="21" customHeight="1">
      <c r="A321" s="10" t="str">
        <f t="shared" si="16"/>
        <v/>
      </c>
      <c r="B321" s="10" t="str">
        <f t="shared" si="17"/>
        <v/>
      </c>
      <c r="C321" s="63"/>
      <c r="D321" s="63"/>
      <c r="E321" s="76"/>
      <c r="F321" s="76"/>
      <c r="G321" s="76"/>
      <c r="H321" s="76"/>
      <c r="I321" s="76"/>
      <c r="J321" s="76"/>
      <c r="K321" s="76"/>
      <c r="L321" s="76"/>
      <c r="M321" s="76"/>
      <c r="N321" s="11" t="str">
        <f t="shared" si="18"/>
        <v/>
      </c>
      <c r="O321" s="33" t="str">
        <f t="shared" si="19"/>
        <v/>
      </c>
    </row>
    <row r="322" spans="1:15" ht="21" customHeight="1">
      <c r="A322" s="10" t="str">
        <f t="shared" si="16"/>
        <v/>
      </c>
      <c r="B322" s="10" t="str">
        <f t="shared" si="17"/>
        <v/>
      </c>
      <c r="C322" s="63"/>
      <c r="D322" s="63"/>
      <c r="E322" s="76"/>
      <c r="F322" s="76"/>
      <c r="G322" s="76"/>
      <c r="H322" s="76"/>
      <c r="I322" s="76"/>
      <c r="J322" s="76"/>
      <c r="K322" s="76"/>
      <c r="L322" s="76"/>
      <c r="M322" s="76"/>
      <c r="N322" s="11" t="str">
        <f t="shared" si="18"/>
        <v/>
      </c>
      <c r="O322" s="33" t="str">
        <f t="shared" si="19"/>
        <v/>
      </c>
    </row>
    <row r="323" spans="1:15" ht="21" customHeight="1">
      <c r="A323" s="10" t="str">
        <f t="shared" si="16"/>
        <v/>
      </c>
      <c r="B323" s="10" t="str">
        <f t="shared" si="17"/>
        <v/>
      </c>
      <c r="C323" s="63"/>
      <c r="D323" s="63"/>
      <c r="E323" s="76"/>
      <c r="F323" s="76"/>
      <c r="G323" s="76"/>
      <c r="H323" s="76"/>
      <c r="I323" s="76"/>
      <c r="J323" s="76"/>
      <c r="K323" s="76"/>
      <c r="L323" s="76"/>
      <c r="M323" s="76"/>
      <c r="N323" s="11" t="str">
        <f t="shared" si="18"/>
        <v/>
      </c>
      <c r="O323" s="33" t="str">
        <f t="shared" si="19"/>
        <v/>
      </c>
    </row>
    <row r="324" spans="1:15" ht="21" customHeight="1">
      <c r="A324" s="10" t="str">
        <f t="shared" ref="A324:A387" si="20">IF($C324="","",ROW()-2)</f>
        <v/>
      </c>
      <c r="B324" s="10" t="str">
        <f t="shared" ref="B324:B387" si="21">IF(A324="","",WEEKNUM(C324))</f>
        <v/>
      </c>
      <c r="C324" s="63"/>
      <c r="D324" s="63"/>
      <c r="E324" s="76"/>
      <c r="F324" s="76"/>
      <c r="G324" s="76"/>
      <c r="H324" s="76"/>
      <c r="I324" s="76"/>
      <c r="J324" s="76"/>
      <c r="K324" s="76"/>
      <c r="L324" s="76"/>
      <c r="M324" s="76"/>
      <c r="N324" s="11" t="str">
        <f t="shared" ref="N324:N387" si="22">IF($A324="","",IF($O$1="生产部",35/60,45/60))</f>
        <v/>
      </c>
      <c r="O324" s="33" t="str">
        <f t="shared" ref="O324:O387" si="23">IF($A324="","",$M324*$N324)</f>
        <v/>
      </c>
    </row>
    <row r="325" spans="1:15" ht="21" customHeight="1">
      <c r="A325" s="10" t="str">
        <f t="shared" si="20"/>
        <v/>
      </c>
      <c r="B325" s="10" t="str">
        <f t="shared" si="21"/>
        <v/>
      </c>
      <c r="C325" s="63"/>
      <c r="D325" s="63"/>
      <c r="E325" s="76"/>
      <c r="F325" s="76"/>
      <c r="G325" s="76"/>
      <c r="H325" s="76"/>
      <c r="I325" s="76"/>
      <c r="J325" s="76"/>
      <c r="K325" s="76"/>
      <c r="L325" s="76"/>
      <c r="M325" s="76"/>
      <c r="N325" s="11" t="str">
        <f t="shared" si="22"/>
        <v/>
      </c>
      <c r="O325" s="33" t="str">
        <f t="shared" si="23"/>
        <v/>
      </c>
    </row>
    <row r="326" spans="1:15" ht="21" customHeight="1">
      <c r="A326" s="10" t="str">
        <f t="shared" si="20"/>
        <v/>
      </c>
      <c r="B326" s="10" t="str">
        <f t="shared" si="21"/>
        <v/>
      </c>
      <c r="C326" s="63"/>
      <c r="D326" s="63"/>
      <c r="E326" s="76"/>
      <c r="F326" s="76"/>
      <c r="G326" s="76"/>
      <c r="H326" s="76"/>
      <c r="I326" s="76"/>
      <c r="J326" s="76"/>
      <c r="K326" s="76"/>
      <c r="L326" s="76"/>
      <c r="M326" s="76"/>
      <c r="N326" s="11" t="str">
        <f t="shared" si="22"/>
        <v/>
      </c>
      <c r="O326" s="33" t="str">
        <f t="shared" si="23"/>
        <v/>
      </c>
    </row>
    <row r="327" spans="1:15" ht="21" customHeight="1">
      <c r="A327" s="10" t="str">
        <f t="shared" si="20"/>
        <v/>
      </c>
      <c r="B327" s="10" t="str">
        <f t="shared" si="21"/>
        <v/>
      </c>
      <c r="C327" s="63"/>
      <c r="D327" s="63"/>
      <c r="E327" s="76"/>
      <c r="F327" s="76"/>
      <c r="G327" s="76"/>
      <c r="H327" s="76"/>
      <c r="I327" s="76"/>
      <c r="J327" s="76"/>
      <c r="K327" s="76"/>
      <c r="L327" s="76"/>
      <c r="M327" s="76"/>
      <c r="N327" s="11" t="str">
        <f t="shared" si="22"/>
        <v/>
      </c>
      <c r="O327" s="33" t="str">
        <f t="shared" si="23"/>
        <v/>
      </c>
    </row>
    <row r="328" spans="1:15" ht="21" customHeight="1">
      <c r="A328" s="10" t="str">
        <f t="shared" si="20"/>
        <v/>
      </c>
      <c r="B328" s="10" t="str">
        <f t="shared" si="21"/>
        <v/>
      </c>
      <c r="C328" s="63"/>
      <c r="D328" s="63"/>
      <c r="E328" s="76"/>
      <c r="F328" s="76"/>
      <c r="G328" s="76"/>
      <c r="H328" s="76"/>
      <c r="I328" s="76"/>
      <c r="J328" s="76"/>
      <c r="K328" s="76"/>
      <c r="L328" s="76"/>
      <c r="M328" s="76"/>
      <c r="N328" s="11" t="str">
        <f t="shared" si="22"/>
        <v/>
      </c>
      <c r="O328" s="33" t="str">
        <f t="shared" si="23"/>
        <v/>
      </c>
    </row>
    <row r="329" spans="1:15" ht="21" customHeight="1">
      <c r="A329" s="10" t="str">
        <f t="shared" si="20"/>
        <v/>
      </c>
      <c r="B329" s="10" t="str">
        <f t="shared" si="21"/>
        <v/>
      </c>
      <c r="C329" s="63"/>
      <c r="D329" s="63"/>
      <c r="E329" s="76"/>
      <c r="F329" s="76"/>
      <c r="G329" s="76"/>
      <c r="H329" s="76"/>
      <c r="I329" s="76"/>
      <c r="J329" s="76"/>
      <c r="K329" s="76"/>
      <c r="L329" s="76"/>
      <c r="M329" s="76"/>
      <c r="N329" s="11" t="str">
        <f t="shared" si="22"/>
        <v/>
      </c>
      <c r="O329" s="33" t="str">
        <f t="shared" si="23"/>
        <v/>
      </c>
    </row>
    <row r="330" spans="1:15" ht="21" customHeight="1">
      <c r="A330" s="10" t="str">
        <f t="shared" si="20"/>
        <v/>
      </c>
      <c r="B330" s="10" t="str">
        <f t="shared" si="21"/>
        <v/>
      </c>
      <c r="C330" s="63"/>
      <c r="D330" s="63"/>
      <c r="E330" s="76"/>
      <c r="F330" s="76"/>
      <c r="G330" s="76"/>
      <c r="H330" s="76"/>
      <c r="I330" s="76"/>
      <c r="J330" s="76"/>
      <c r="K330" s="76"/>
      <c r="L330" s="76"/>
      <c r="M330" s="76"/>
      <c r="N330" s="11" t="str">
        <f t="shared" si="22"/>
        <v/>
      </c>
      <c r="O330" s="33" t="str">
        <f t="shared" si="23"/>
        <v/>
      </c>
    </row>
    <row r="331" spans="1:15" ht="21" customHeight="1">
      <c r="A331" s="10" t="str">
        <f t="shared" si="20"/>
        <v/>
      </c>
      <c r="B331" s="10" t="str">
        <f t="shared" si="21"/>
        <v/>
      </c>
      <c r="C331" s="63"/>
      <c r="D331" s="63"/>
      <c r="E331" s="76"/>
      <c r="F331" s="76"/>
      <c r="G331" s="76"/>
      <c r="H331" s="76"/>
      <c r="I331" s="76"/>
      <c r="J331" s="76"/>
      <c r="K331" s="76"/>
      <c r="L331" s="76"/>
      <c r="M331" s="76"/>
      <c r="N331" s="11" t="str">
        <f t="shared" si="22"/>
        <v/>
      </c>
      <c r="O331" s="33" t="str">
        <f t="shared" si="23"/>
        <v/>
      </c>
    </row>
    <row r="332" spans="1:15" ht="21" customHeight="1">
      <c r="A332" s="10" t="str">
        <f t="shared" si="20"/>
        <v/>
      </c>
      <c r="B332" s="10" t="str">
        <f t="shared" si="21"/>
        <v/>
      </c>
      <c r="C332" s="63"/>
      <c r="D332" s="63"/>
      <c r="E332" s="76"/>
      <c r="F332" s="76"/>
      <c r="G332" s="76"/>
      <c r="H332" s="76"/>
      <c r="I332" s="76"/>
      <c r="J332" s="76"/>
      <c r="K332" s="76"/>
      <c r="L332" s="76"/>
      <c r="M332" s="76"/>
      <c r="N332" s="11" t="str">
        <f t="shared" si="22"/>
        <v/>
      </c>
      <c r="O332" s="33" t="str">
        <f t="shared" si="23"/>
        <v/>
      </c>
    </row>
    <row r="333" spans="1:15" ht="21" customHeight="1">
      <c r="A333" s="10" t="str">
        <f t="shared" si="20"/>
        <v/>
      </c>
      <c r="B333" s="10" t="str">
        <f t="shared" si="21"/>
        <v/>
      </c>
      <c r="C333" s="63"/>
      <c r="D333" s="63"/>
      <c r="E333" s="76"/>
      <c r="F333" s="76"/>
      <c r="G333" s="76"/>
      <c r="H333" s="76"/>
      <c r="I333" s="76"/>
      <c r="J333" s="76"/>
      <c r="K333" s="76"/>
      <c r="L333" s="76"/>
      <c r="M333" s="76"/>
      <c r="N333" s="11" t="str">
        <f t="shared" si="22"/>
        <v/>
      </c>
      <c r="O333" s="33" t="str">
        <f t="shared" si="23"/>
        <v/>
      </c>
    </row>
    <row r="334" spans="1:15" ht="21" customHeight="1">
      <c r="A334" s="10" t="str">
        <f t="shared" si="20"/>
        <v/>
      </c>
      <c r="B334" s="10" t="str">
        <f t="shared" si="21"/>
        <v/>
      </c>
      <c r="C334" s="63"/>
      <c r="D334" s="63"/>
      <c r="E334" s="76"/>
      <c r="F334" s="76"/>
      <c r="G334" s="76"/>
      <c r="H334" s="76"/>
      <c r="I334" s="76"/>
      <c r="J334" s="76"/>
      <c r="K334" s="76"/>
      <c r="L334" s="76"/>
      <c r="M334" s="76"/>
      <c r="N334" s="11" t="str">
        <f t="shared" si="22"/>
        <v/>
      </c>
      <c r="O334" s="33" t="str">
        <f t="shared" si="23"/>
        <v/>
      </c>
    </row>
    <row r="335" spans="1:15" ht="21" customHeight="1">
      <c r="A335" s="10" t="str">
        <f t="shared" si="20"/>
        <v/>
      </c>
      <c r="B335" s="10" t="str">
        <f t="shared" si="21"/>
        <v/>
      </c>
      <c r="C335" s="63"/>
      <c r="D335" s="63"/>
      <c r="E335" s="76"/>
      <c r="F335" s="76"/>
      <c r="G335" s="76"/>
      <c r="H335" s="76"/>
      <c r="I335" s="76"/>
      <c r="J335" s="76"/>
      <c r="K335" s="76"/>
      <c r="L335" s="76"/>
      <c r="M335" s="76"/>
      <c r="N335" s="11" t="str">
        <f t="shared" si="22"/>
        <v/>
      </c>
      <c r="O335" s="33" t="str">
        <f t="shared" si="23"/>
        <v/>
      </c>
    </row>
    <row r="336" spans="1:15" ht="21" customHeight="1">
      <c r="A336" s="10" t="str">
        <f t="shared" si="20"/>
        <v/>
      </c>
      <c r="B336" s="10" t="str">
        <f t="shared" si="21"/>
        <v/>
      </c>
      <c r="C336" s="63"/>
      <c r="D336" s="63"/>
      <c r="E336" s="76"/>
      <c r="F336" s="76"/>
      <c r="G336" s="76"/>
      <c r="H336" s="76"/>
      <c r="I336" s="76"/>
      <c r="J336" s="76"/>
      <c r="K336" s="76"/>
      <c r="L336" s="76"/>
      <c r="M336" s="76"/>
      <c r="N336" s="11" t="str">
        <f t="shared" si="22"/>
        <v/>
      </c>
      <c r="O336" s="33" t="str">
        <f t="shared" si="23"/>
        <v/>
      </c>
    </row>
    <row r="337" spans="1:15" ht="21" customHeight="1">
      <c r="A337" s="10" t="str">
        <f t="shared" si="20"/>
        <v/>
      </c>
      <c r="B337" s="10" t="str">
        <f t="shared" si="21"/>
        <v/>
      </c>
      <c r="C337" s="63"/>
      <c r="D337" s="63"/>
      <c r="E337" s="76"/>
      <c r="F337" s="76"/>
      <c r="G337" s="76"/>
      <c r="H337" s="76"/>
      <c r="I337" s="76"/>
      <c r="J337" s="76"/>
      <c r="K337" s="76"/>
      <c r="L337" s="76"/>
      <c r="M337" s="76"/>
      <c r="N337" s="11" t="str">
        <f t="shared" si="22"/>
        <v/>
      </c>
      <c r="O337" s="33" t="str">
        <f t="shared" si="23"/>
        <v/>
      </c>
    </row>
    <row r="338" spans="1:15" ht="21" customHeight="1">
      <c r="A338" s="10" t="str">
        <f t="shared" si="20"/>
        <v/>
      </c>
      <c r="B338" s="10" t="str">
        <f t="shared" si="21"/>
        <v/>
      </c>
      <c r="C338" s="63"/>
      <c r="D338" s="63"/>
      <c r="E338" s="76"/>
      <c r="F338" s="76"/>
      <c r="G338" s="76"/>
      <c r="H338" s="76"/>
      <c r="I338" s="76"/>
      <c r="J338" s="76"/>
      <c r="K338" s="76"/>
      <c r="L338" s="76"/>
      <c r="M338" s="76"/>
      <c r="N338" s="11" t="str">
        <f t="shared" si="22"/>
        <v/>
      </c>
      <c r="O338" s="33" t="str">
        <f t="shared" si="23"/>
        <v/>
      </c>
    </row>
    <row r="339" spans="1:15" ht="21" customHeight="1">
      <c r="A339" s="10" t="str">
        <f t="shared" si="20"/>
        <v/>
      </c>
      <c r="B339" s="10" t="str">
        <f t="shared" si="21"/>
        <v/>
      </c>
      <c r="C339" s="63"/>
      <c r="D339" s="63"/>
      <c r="E339" s="76"/>
      <c r="F339" s="76"/>
      <c r="G339" s="76"/>
      <c r="H339" s="76"/>
      <c r="I339" s="76"/>
      <c r="J339" s="76"/>
      <c r="K339" s="76"/>
      <c r="L339" s="76"/>
      <c r="M339" s="76"/>
      <c r="N339" s="11" t="str">
        <f t="shared" si="22"/>
        <v/>
      </c>
      <c r="O339" s="33" t="str">
        <f t="shared" si="23"/>
        <v/>
      </c>
    </row>
    <row r="340" spans="1:15" ht="21" customHeight="1">
      <c r="A340" s="10" t="str">
        <f t="shared" si="20"/>
        <v/>
      </c>
      <c r="B340" s="10" t="str">
        <f t="shared" si="21"/>
        <v/>
      </c>
      <c r="C340" s="63"/>
      <c r="D340" s="63"/>
      <c r="E340" s="76"/>
      <c r="F340" s="76"/>
      <c r="G340" s="76"/>
      <c r="H340" s="76"/>
      <c r="I340" s="76"/>
      <c r="J340" s="76"/>
      <c r="K340" s="76"/>
      <c r="L340" s="76"/>
      <c r="M340" s="76"/>
      <c r="N340" s="11" t="str">
        <f t="shared" si="22"/>
        <v/>
      </c>
      <c r="O340" s="33" t="str">
        <f t="shared" si="23"/>
        <v/>
      </c>
    </row>
    <row r="341" spans="1:15" ht="21" customHeight="1">
      <c r="A341" s="10" t="str">
        <f t="shared" si="20"/>
        <v/>
      </c>
      <c r="B341" s="10" t="str">
        <f t="shared" si="21"/>
        <v/>
      </c>
      <c r="C341" s="63"/>
      <c r="D341" s="63"/>
      <c r="E341" s="76"/>
      <c r="F341" s="76"/>
      <c r="G341" s="76"/>
      <c r="H341" s="76"/>
      <c r="I341" s="76"/>
      <c r="J341" s="76"/>
      <c r="K341" s="76"/>
      <c r="L341" s="76"/>
      <c r="M341" s="76"/>
      <c r="N341" s="11" t="str">
        <f t="shared" si="22"/>
        <v/>
      </c>
      <c r="O341" s="33" t="str">
        <f t="shared" si="23"/>
        <v/>
      </c>
    </row>
    <row r="342" spans="1:15" ht="21" customHeight="1">
      <c r="A342" s="10" t="str">
        <f t="shared" si="20"/>
        <v/>
      </c>
      <c r="B342" s="10" t="str">
        <f t="shared" si="21"/>
        <v/>
      </c>
      <c r="C342" s="63"/>
      <c r="D342" s="63"/>
      <c r="E342" s="76"/>
      <c r="F342" s="76"/>
      <c r="G342" s="76"/>
      <c r="H342" s="76"/>
      <c r="I342" s="76"/>
      <c r="J342" s="76"/>
      <c r="K342" s="76"/>
      <c r="L342" s="76"/>
      <c r="M342" s="76"/>
      <c r="N342" s="11" t="str">
        <f t="shared" si="22"/>
        <v/>
      </c>
      <c r="O342" s="33" t="str">
        <f t="shared" si="23"/>
        <v/>
      </c>
    </row>
    <row r="343" spans="1:15" ht="21" customHeight="1">
      <c r="A343" s="10" t="str">
        <f t="shared" si="20"/>
        <v/>
      </c>
      <c r="B343" s="10" t="str">
        <f t="shared" si="21"/>
        <v/>
      </c>
      <c r="C343" s="63"/>
      <c r="D343" s="63"/>
      <c r="E343" s="76"/>
      <c r="F343" s="76"/>
      <c r="G343" s="76"/>
      <c r="H343" s="76"/>
      <c r="I343" s="76"/>
      <c r="J343" s="76"/>
      <c r="K343" s="76"/>
      <c r="L343" s="76"/>
      <c r="M343" s="76"/>
      <c r="N343" s="11" t="str">
        <f t="shared" si="22"/>
        <v/>
      </c>
      <c r="O343" s="33" t="str">
        <f t="shared" si="23"/>
        <v/>
      </c>
    </row>
    <row r="344" spans="1:15" ht="21" customHeight="1">
      <c r="A344" s="10" t="str">
        <f t="shared" si="20"/>
        <v/>
      </c>
      <c r="B344" s="10" t="str">
        <f t="shared" si="21"/>
        <v/>
      </c>
      <c r="C344" s="63"/>
      <c r="D344" s="63"/>
      <c r="E344" s="76"/>
      <c r="F344" s="76"/>
      <c r="G344" s="76"/>
      <c r="H344" s="76"/>
      <c r="I344" s="76"/>
      <c r="J344" s="76"/>
      <c r="K344" s="76"/>
      <c r="L344" s="76"/>
      <c r="M344" s="76"/>
      <c r="N344" s="11" t="str">
        <f t="shared" si="22"/>
        <v/>
      </c>
      <c r="O344" s="33" t="str">
        <f t="shared" si="23"/>
        <v/>
      </c>
    </row>
    <row r="345" spans="1:15" ht="21" customHeight="1">
      <c r="A345" s="10" t="str">
        <f t="shared" si="20"/>
        <v/>
      </c>
      <c r="B345" s="10" t="str">
        <f t="shared" si="21"/>
        <v/>
      </c>
      <c r="C345" s="63"/>
      <c r="D345" s="63"/>
      <c r="E345" s="76"/>
      <c r="F345" s="76"/>
      <c r="G345" s="76"/>
      <c r="H345" s="76"/>
      <c r="I345" s="76"/>
      <c r="J345" s="76"/>
      <c r="K345" s="76"/>
      <c r="L345" s="76"/>
      <c r="M345" s="76"/>
      <c r="N345" s="11" t="str">
        <f t="shared" si="22"/>
        <v/>
      </c>
      <c r="O345" s="33" t="str">
        <f t="shared" si="23"/>
        <v/>
      </c>
    </row>
    <row r="346" spans="1:15" ht="21" customHeight="1">
      <c r="A346" s="10" t="str">
        <f t="shared" si="20"/>
        <v/>
      </c>
      <c r="B346" s="10" t="str">
        <f t="shared" si="21"/>
        <v/>
      </c>
      <c r="C346" s="63"/>
      <c r="D346" s="63"/>
      <c r="E346" s="76"/>
      <c r="F346" s="76"/>
      <c r="G346" s="76"/>
      <c r="H346" s="76"/>
      <c r="I346" s="76"/>
      <c r="J346" s="76"/>
      <c r="K346" s="76"/>
      <c r="L346" s="76"/>
      <c r="M346" s="76"/>
      <c r="N346" s="11" t="str">
        <f t="shared" si="22"/>
        <v/>
      </c>
      <c r="O346" s="33" t="str">
        <f t="shared" si="23"/>
        <v/>
      </c>
    </row>
    <row r="347" spans="1:15" ht="21" customHeight="1">
      <c r="A347" s="10" t="str">
        <f t="shared" si="20"/>
        <v/>
      </c>
      <c r="B347" s="10" t="str">
        <f t="shared" si="21"/>
        <v/>
      </c>
      <c r="C347" s="63"/>
      <c r="D347" s="63"/>
      <c r="E347" s="76"/>
      <c r="F347" s="76"/>
      <c r="G347" s="76"/>
      <c r="H347" s="76"/>
      <c r="I347" s="76"/>
      <c r="J347" s="76"/>
      <c r="K347" s="76"/>
      <c r="L347" s="76"/>
      <c r="M347" s="76"/>
      <c r="N347" s="11" t="str">
        <f t="shared" si="22"/>
        <v/>
      </c>
      <c r="O347" s="33" t="str">
        <f t="shared" si="23"/>
        <v/>
      </c>
    </row>
    <row r="348" spans="1:15" ht="21" customHeight="1">
      <c r="A348" s="10" t="str">
        <f t="shared" si="20"/>
        <v/>
      </c>
      <c r="B348" s="10" t="str">
        <f t="shared" si="21"/>
        <v/>
      </c>
      <c r="C348" s="63"/>
      <c r="D348" s="63"/>
      <c r="E348" s="76"/>
      <c r="F348" s="76"/>
      <c r="G348" s="76"/>
      <c r="H348" s="76"/>
      <c r="I348" s="76"/>
      <c r="J348" s="76"/>
      <c r="K348" s="76"/>
      <c r="L348" s="76"/>
      <c r="M348" s="76"/>
      <c r="N348" s="11" t="str">
        <f t="shared" si="22"/>
        <v/>
      </c>
      <c r="O348" s="33" t="str">
        <f t="shared" si="23"/>
        <v/>
      </c>
    </row>
    <row r="349" spans="1:15" ht="21" customHeight="1">
      <c r="A349" s="10" t="str">
        <f t="shared" si="20"/>
        <v/>
      </c>
      <c r="B349" s="10" t="str">
        <f t="shared" si="21"/>
        <v/>
      </c>
      <c r="C349" s="63"/>
      <c r="D349" s="63"/>
      <c r="E349" s="76"/>
      <c r="F349" s="76"/>
      <c r="G349" s="76"/>
      <c r="H349" s="76"/>
      <c r="I349" s="76"/>
      <c r="J349" s="76"/>
      <c r="K349" s="76"/>
      <c r="L349" s="76"/>
      <c r="M349" s="76"/>
      <c r="N349" s="11" t="str">
        <f t="shared" si="22"/>
        <v/>
      </c>
      <c r="O349" s="33" t="str">
        <f t="shared" si="23"/>
        <v/>
      </c>
    </row>
    <row r="350" spans="1:15" ht="21" customHeight="1">
      <c r="A350" s="10" t="str">
        <f t="shared" si="20"/>
        <v/>
      </c>
      <c r="B350" s="10" t="str">
        <f t="shared" si="21"/>
        <v/>
      </c>
      <c r="C350" s="63"/>
      <c r="D350" s="63"/>
      <c r="E350" s="76"/>
      <c r="F350" s="76"/>
      <c r="G350" s="76"/>
      <c r="H350" s="76"/>
      <c r="I350" s="76"/>
      <c r="J350" s="76"/>
      <c r="K350" s="76"/>
      <c r="L350" s="76"/>
      <c r="M350" s="76"/>
      <c r="N350" s="11" t="str">
        <f t="shared" si="22"/>
        <v/>
      </c>
      <c r="O350" s="33" t="str">
        <f t="shared" si="23"/>
        <v/>
      </c>
    </row>
    <row r="351" spans="1:15" ht="21" customHeight="1">
      <c r="A351" s="10" t="str">
        <f t="shared" si="20"/>
        <v/>
      </c>
      <c r="B351" s="10" t="str">
        <f t="shared" si="21"/>
        <v/>
      </c>
      <c r="C351" s="63"/>
      <c r="D351" s="63"/>
      <c r="E351" s="76"/>
      <c r="F351" s="76"/>
      <c r="G351" s="76"/>
      <c r="H351" s="76"/>
      <c r="I351" s="76"/>
      <c r="J351" s="76"/>
      <c r="K351" s="76"/>
      <c r="L351" s="76"/>
      <c r="M351" s="76"/>
      <c r="N351" s="11" t="str">
        <f t="shared" si="22"/>
        <v/>
      </c>
      <c r="O351" s="33" t="str">
        <f t="shared" si="23"/>
        <v/>
      </c>
    </row>
    <row r="352" spans="1:15" ht="21" customHeight="1">
      <c r="A352" s="10" t="str">
        <f t="shared" si="20"/>
        <v/>
      </c>
      <c r="B352" s="10" t="str">
        <f t="shared" si="21"/>
        <v/>
      </c>
      <c r="C352" s="63"/>
      <c r="D352" s="63"/>
      <c r="E352" s="76"/>
      <c r="F352" s="76"/>
      <c r="G352" s="76"/>
      <c r="H352" s="76"/>
      <c r="I352" s="76"/>
      <c r="J352" s="76"/>
      <c r="K352" s="76"/>
      <c r="L352" s="76"/>
      <c r="M352" s="76"/>
      <c r="N352" s="11" t="str">
        <f t="shared" si="22"/>
        <v/>
      </c>
      <c r="O352" s="33" t="str">
        <f t="shared" si="23"/>
        <v/>
      </c>
    </row>
    <row r="353" spans="1:15" ht="21" customHeight="1">
      <c r="A353" s="10" t="str">
        <f t="shared" si="20"/>
        <v/>
      </c>
      <c r="B353" s="10" t="str">
        <f t="shared" si="21"/>
        <v/>
      </c>
      <c r="C353" s="63"/>
      <c r="D353" s="63"/>
      <c r="E353" s="76"/>
      <c r="F353" s="76"/>
      <c r="G353" s="76"/>
      <c r="H353" s="76"/>
      <c r="I353" s="76"/>
      <c r="J353" s="76"/>
      <c r="K353" s="76"/>
      <c r="L353" s="76"/>
      <c r="M353" s="76"/>
      <c r="N353" s="11" t="str">
        <f t="shared" si="22"/>
        <v/>
      </c>
      <c r="O353" s="33" t="str">
        <f t="shared" si="23"/>
        <v/>
      </c>
    </row>
    <row r="354" spans="1:15" ht="21" customHeight="1">
      <c r="A354" s="10" t="str">
        <f t="shared" si="20"/>
        <v/>
      </c>
      <c r="B354" s="10" t="str">
        <f t="shared" si="21"/>
        <v/>
      </c>
      <c r="C354" s="63"/>
      <c r="D354" s="63"/>
      <c r="E354" s="76"/>
      <c r="F354" s="76"/>
      <c r="G354" s="76"/>
      <c r="H354" s="76"/>
      <c r="I354" s="76"/>
      <c r="J354" s="76"/>
      <c r="K354" s="76"/>
      <c r="L354" s="76"/>
      <c r="M354" s="76"/>
      <c r="N354" s="11" t="str">
        <f t="shared" si="22"/>
        <v/>
      </c>
      <c r="O354" s="33" t="str">
        <f t="shared" si="23"/>
        <v/>
      </c>
    </row>
    <row r="355" spans="1:15" ht="21" customHeight="1">
      <c r="A355" s="10" t="str">
        <f t="shared" si="20"/>
        <v/>
      </c>
      <c r="B355" s="10" t="str">
        <f t="shared" si="21"/>
        <v/>
      </c>
      <c r="C355" s="63"/>
      <c r="D355" s="63"/>
      <c r="E355" s="76"/>
      <c r="F355" s="76"/>
      <c r="G355" s="76"/>
      <c r="H355" s="76"/>
      <c r="I355" s="76"/>
      <c r="J355" s="76"/>
      <c r="K355" s="76"/>
      <c r="L355" s="76"/>
      <c r="M355" s="76"/>
      <c r="N355" s="11" t="str">
        <f t="shared" si="22"/>
        <v/>
      </c>
      <c r="O355" s="33" t="str">
        <f t="shared" si="23"/>
        <v/>
      </c>
    </row>
    <row r="356" spans="1:15" ht="21" customHeight="1">
      <c r="A356" s="10" t="str">
        <f t="shared" si="20"/>
        <v/>
      </c>
      <c r="B356" s="10" t="str">
        <f t="shared" si="21"/>
        <v/>
      </c>
      <c r="C356" s="63"/>
      <c r="D356" s="63"/>
      <c r="E356" s="76"/>
      <c r="F356" s="76"/>
      <c r="G356" s="76"/>
      <c r="H356" s="76"/>
      <c r="I356" s="76"/>
      <c r="J356" s="76"/>
      <c r="K356" s="76"/>
      <c r="L356" s="76"/>
      <c r="M356" s="76"/>
      <c r="N356" s="11" t="str">
        <f t="shared" si="22"/>
        <v/>
      </c>
      <c r="O356" s="33" t="str">
        <f t="shared" si="23"/>
        <v/>
      </c>
    </row>
    <row r="357" spans="1:15" ht="21" customHeight="1">
      <c r="A357" s="10" t="str">
        <f t="shared" si="20"/>
        <v/>
      </c>
      <c r="B357" s="10" t="str">
        <f t="shared" si="21"/>
        <v/>
      </c>
      <c r="C357" s="63"/>
      <c r="D357" s="63"/>
      <c r="E357" s="76"/>
      <c r="F357" s="76"/>
      <c r="G357" s="76"/>
      <c r="H357" s="76"/>
      <c r="I357" s="76"/>
      <c r="J357" s="76"/>
      <c r="K357" s="76"/>
      <c r="L357" s="76"/>
      <c r="M357" s="76"/>
      <c r="N357" s="11" t="str">
        <f t="shared" si="22"/>
        <v/>
      </c>
      <c r="O357" s="33" t="str">
        <f t="shared" si="23"/>
        <v/>
      </c>
    </row>
    <row r="358" spans="1:15" ht="21" customHeight="1">
      <c r="A358" s="10" t="str">
        <f t="shared" si="20"/>
        <v/>
      </c>
      <c r="B358" s="10" t="str">
        <f t="shared" si="21"/>
        <v/>
      </c>
      <c r="C358" s="63"/>
      <c r="D358" s="63"/>
      <c r="E358" s="76"/>
      <c r="F358" s="76"/>
      <c r="G358" s="76"/>
      <c r="H358" s="76"/>
      <c r="I358" s="76"/>
      <c r="J358" s="76"/>
      <c r="K358" s="76"/>
      <c r="L358" s="76"/>
      <c r="M358" s="76"/>
      <c r="N358" s="11" t="str">
        <f t="shared" si="22"/>
        <v/>
      </c>
      <c r="O358" s="33" t="str">
        <f t="shared" si="23"/>
        <v/>
      </c>
    </row>
    <row r="359" spans="1:15" ht="21" customHeight="1">
      <c r="A359" s="10" t="str">
        <f t="shared" si="20"/>
        <v/>
      </c>
      <c r="B359" s="10" t="str">
        <f t="shared" si="21"/>
        <v/>
      </c>
      <c r="C359" s="63"/>
      <c r="D359" s="63"/>
      <c r="E359" s="76"/>
      <c r="F359" s="76"/>
      <c r="G359" s="76"/>
      <c r="H359" s="76"/>
      <c r="I359" s="76"/>
      <c r="J359" s="76"/>
      <c r="K359" s="76"/>
      <c r="L359" s="76"/>
      <c r="M359" s="76"/>
      <c r="N359" s="11" t="str">
        <f t="shared" si="22"/>
        <v/>
      </c>
      <c r="O359" s="33" t="str">
        <f t="shared" si="23"/>
        <v/>
      </c>
    </row>
    <row r="360" spans="1:15" ht="21" customHeight="1">
      <c r="A360" s="10" t="str">
        <f t="shared" si="20"/>
        <v/>
      </c>
      <c r="B360" s="10" t="str">
        <f t="shared" si="21"/>
        <v/>
      </c>
      <c r="C360" s="63"/>
      <c r="D360" s="63"/>
      <c r="E360" s="76"/>
      <c r="F360" s="76"/>
      <c r="G360" s="76"/>
      <c r="H360" s="76"/>
      <c r="I360" s="76"/>
      <c r="J360" s="76"/>
      <c r="K360" s="76"/>
      <c r="L360" s="76"/>
      <c r="M360" s="76"/>
      <c r="N360" s="11" t="str">
        <f t="shared" si="22"/>
        <v/>
      </c>
      <c r="O360" s="33" t="str">
        <f t="shared" si="23"/>
        <v/>
      </c>
    </row>
    <row r="361" spans="1:15" ht="21" customHeight="1">
      <c r="A361" s="10" t="str">
        <f t="shared" si="20"/>
        <v/>
      </c>
      <c r="B361" s="10" t="str">
        <f t="shared" si="21"/>
        <v/>
      </c>
      <c r="C361" s="63"/>
      <c r="D361" s="63"/>
      <c r="E361" s="76"/>
      <c r="F361" s="76"/>
      <c r="G361" s="76"/>
      <c r="H361" s="76"/>
      <c r="I361" s="76"/>
      <c r="J361" s="76"/>
      <c r="K361" s="76"/>
      <c r="L361" s="76"/>
      <c r="M361" s="76"/>
      <c r="N361" s="11" t="str">
        <f t="shared" si="22"/>
        <v/>
      </c>
      <c r="O361" s="33" t="str">
        <f t="shared" si="23"/>
        <v/>
      </c>
    </row>
    <row r="362" spans="1:15" ht="21" customHeight="1">
      <c r="A362" s="10" t="str">
        <f t="shared" si="20"/>
        <v/>
      </c>
      <c r="B362" s="10" t="str">
        <f t="shared" si="21"/>
        <v/>
      </c>
      <c r="C362" s="63"/>
      <c r="D362" s="63"/>
      <c r="E362" s="76"/>
      <c r="F362" s="76"/>
      <c r="G362" s="76"/>
      <c r="H362" s="76"/>
      <c r="I362" s="76"/>
      <c r="J362" s="76"/>
      <c r="K362" s="76"/>
      <c r="L362" s="76"/>
      <c r="M362" s="76"/>
      <c r="N362" s="11" t="str">
        <f t="shared" si="22"/>
        <v/>
      </c>
      <c r="O362" s="33" t="str">
        <f t="shared" si="23"/>
        <v/>
      </c>
    </row>
    <row r="363" spans="1:15" ht="21" customHeight="1">
      <c r="A363" s="10" t="str">
        <f t="shared" si="20"/>
        <v/>
      </c>
      <c r="B363" s="10" t="str">
        <f t="shared" si="21"/>
        <v/>
      </c>
      <c r="C363" s="63"/>
      <c r="D363" s="63"/>
      <c r="E363" s="76"/>
      <c r="F363" s="76"/>
      <c r="G363" s="76"/>
      <c r="H363" s="76"/>
      <c r="I363" s="76"/>
      <c r="J363" s="76"/>
      <c r="K363" s="76"/>
      <c r="L363" s="76"/>
      <c r="M363" s="76"/>
      <c r="N363" s="11" t="str">
        <f t="shared" si="22"/>
        <v/>
      </c>
      <c r="O363" s="33" t="str">
        <f t="shared" si="23"/>
        <v/>
      </c>
    </row>
    <row r="364" spans="1:15" ht="21" customHeight="1">
      <c r="A364" s="10" t="str">
        <f t="shared" si="20"/>
        <v/>
      </c>
      <c r="B364" s="10" t="str">
        <f t="shared" si="21"/>
        <v/>
      </c>
      <c r="C364" s="63"/>
      <c r="D364" s="63"/>
      <c r="E364" s="76"/>
      <c r="F364" s="76"/>
      <c r="G364" s="76"/>
      <c r="H364" s="76"/>
      <c r="I364" s="76"/>
      <c r="J364" s="76"/>
      <c r="K364" s="76"/>
      <c r="L364" s="76"/>
      <c r="M364" s="76"/>
      <c r="N364" s="11" t="str">
        <f t="shared" si="22"/>
        <v/>
      </c>
      <c r="O364" s="33" t="str">
        <f t="shared" si="23"/>
        <v/>
      </c>
    </row>
    <row r="365" spans="1:15" ht="21" customHeight="1">
      <c r="A365" s="10" t="str">
        <f t="shared" si="20"/>
        <v/>
      </c>
      <c r="B365" s="10" t="str">
        <f t="shared" si="21"/>
        <v/>
      </c>
      <c r="C365" s="63"/>
      <c r="D365" s="63"/>
      <c r="E365" s="76"/>
      <c r="F365" s="76"/>
      <c r="G365" s="76"/>
      <c r="H365" s="76"/>
      <c r="I365" s="76"/>
      <c r="J365" s="76"/>
      <c r="K365" s="76"/>
      <c r="L365" s="76"/>
      <c r="M365" s="76"/>
      <c r="N365" s="11" t="str">
        <f t="shared" si="22"/>
        <v/>
      </c>
      <c r="O365" s="33" t="str">
        <f t="shared" si="23"/>
        <v/>
      </c>
    </row>
    <row r="366" spans="1:15" ht="21" customHeight="1">
      <c r="A366" s="10" t="str">
        <f t="shared" si="20"/>
        <v/>
      </c>
      <c r="B366" s="10" t="str">
        <f t="shared" si="21"/>
        <v/>
      </c>
      <c r="C366" s="63"/>
      <c r="D366" s="63"/>
      <c r="E366" s="76"/>
      <c r="F366" s="76"/>
      <c r="G366" s="76"/>
      <c r="H366" s="76"/>
      <c r="I366" s="76"/>
      <c r="J366" s="76"/>
      <c r="K366" s="76"/>
      <c r="L366" s="76"/>
      <c r="M366" s="76"/>
      <c r="N366" s="11" t="str">
        <f t="shared" si="22"/>
        <v/>
      </c>
      <c r="O366" s="33" t="str">
        <f t="shared" si="23"/>
        <v/>
      </c>
    </row>
    <row r="367" spans="1:15" ht="21" customHeight="1">
      <c r="A367" s="10" t="str">
        <f t="shared" si="20"/>
        <v/>
      </c>
      <c r="B367" s="10" t="str">
        <f t="shared" si="21"/>
        <v/>
      </c>
      <c r="C367" s="63"/>
      <c r="D367" s="63"/>
      <c r="E367" s="76"/>
      <c r="F367" s="76"/>
      <c r="G367" s="76"/>
      <c r="H367" s="76"/>
      <c r="I367" s="76"/>
      <c r="J367" s="76"/>
      <c r="K367" s="76"/>
      <c r="L367" s="76"/>
      <c r="M367" s="76"/>
      <c r="N367" s="11" t="str">
        <f t="shared" si="22"/>
        <v/>
      </c>
      <c r="O367" s="33" t="str">
        <f t="shared" si="23"/>
        <v/>
      </c>
    </row>
    <row r="368" spans="1:15" ht="21" customHeight="1">
      <c r="A368" s="10" t="str">
        <f t="shared" si="20"/>
        <v/>
      </c>
      <c r="B368" s="10" t="str">
        <f t="shared" si="21"/>
        <v/>
      </c>
      <c r="C368" s="63"/>
      <c r="D368" s="63"/>
      <c r="E368" s="76"/>
      <c r="F368" s="76"/>
      <c r="G368" s="76"/>
      <c r="H368" s="76"/>
      <c r="I368" s="76"/>
      <c r="J368" s="76"/>
      <c r="K368" s="76"/>
      <c r="L368" s="76"/>
      <c r="M368" s="76"/>
      <c r="N368" s="11" t="str">
        <f t="shared" si="22"/>
        <v/>
      </c>
      <c r="O368" s="33" t="str">
        <f t="shared" si="23"/>
        <v/>
      </c>
    </row>
    <row r="369" spans="1:15" ht="21" customHeight="1">
      <c r="A369" s="10" t="str">
        <f t="shared" si="20"/>
        <v/>
      </c>
      <c r="B369" s="10" t="str">
        <f t="shared" si="21"/>
        <v/>
      </c>
      <c r="C369" s="63"/>
      <c r="D369" s="63"/>
      <c r="E369" s="76"/>
      <c r="F369" s="76"/>
      <c r="G369" s="76"/>
      <c r="H369" s="76"/>
      <c r="I369" s="76"/>
      <c r="J369" s="76"/>
      <c r="K369" s="76"/>
      <c r="L369" s="76"/>
      <c r="M369" s="76"/>
      <c r="N369" s="11" t="str">
        <f t="shared" si="22"/>
        <v/>
      </c>
      <c r="O369" s="33" t="str">
        <f t="shared" si="23"/>
        <v/>
      </c>
    </row>
    <row r="370" spans="1:15" ht="21" customHeight="1">
      <c r="A370" s="10" t="str">
        <f t="shared" si="20"/>
        <v/>
      </c>
      <c r="B370" s="10" t="str">
        <f t="shared" si="21"/>
        <v/>
      </c>
      <c r="C370" s="63"/>
      <c r="D370" s="63"/>
      <c r="E370" s="76"/>
      <c r="F370" s="76"/>
      <c r="G370" s="76"/>
      <c r="H370" s="76"/>
      <c r="I370" s="76"/>
      <c r="J370" s="76"/>
      <c r="K370" s="76"/>
      <c r="L370" s="76"/>
      <c r="M370" s="76"/>
      <c r="N370" s="11" t="str">
        <f t="shared" si="22"/>
        <v/>
      </c>
      <c r="O370" s="33" t="str">
        <f t="shared" si="23"/>
        <v/>
      </c>
    </row>
    <row r="371" spans="1:15" ht="21" customHeight="1">
      <c r="A371" s="10" t="str">
        <f t="shared" si="20"/>
        <v/>
      </c>
      <c r="B371" s="10" t="str">
        <f t="shared" si="21"/>
        <v/>
      </c>
      <c r="C371" s="63"/>
      <c r="D371" s="63"/>
      <c r="E371" s="76"/>
      <c r="F371" s="76"/>
      <c r="G371" s="76"/>
      <c r="H371" s="76"/>
      <c r="I371" s="76"/>
      <c r="J371" s="76"/>
      <c r="K371" s="76"/>
      <c r="L371" s="76"/>
      <c r="M371" s="76"/>
      <c r="N371" s="11" t="str">
        <f t="shared" si="22"/>
        <v/>
      </c>
      <c r="O371" s="33" t="str">
        <f t="shared" si="23"/>
        <v/>
      </c>
    </row>
    <row r="372" spans="1:15" ht="21" customHeight="1">
      <c r="A372" s="10" t="str">
        <f t="shared" si="20"/>
        <v/>
      </c>
      <c r="B372" s="10" t="str">
        <f t="shared" si="21"/>
        <v/>
      </c>
      <c r="C372" s="63"/>
      <c r="D372" s="63"/>
      <c r="E372" s="76"/>
      <c r="F372" s="76"/>
      <c r="G372" s="76"/>
      <c r="H372" s="76"/>
      <c r="I372" s="76"/>
      <c r="J372" s="76"/>
      <c r="K372" s="76"/>
      <c r="L372" s="76"/>
      <c r="M372" s="76"/>
      <c r="N372" s="11" t="str">
        <f t="shared" si="22"/>
        <v/>
      </c>
      <c r="O372" s="33" t="str">
        <f t="shared" si="23"/>
        <v/>
      </c>
    </row>
    <row r="373" spans="1:15" ht="21" customHeight="1">
      <c r="A373" s="10" t="str">
        <f t="shared" si="20"/>
        <v/>
      </c>
      <c r="B373" s="10" t="str">
        <f t="shared" si="21"/>
        <v/>
      </c>
      <c r="C373" s="63"/>
      <c r="D373" s="63"/>
      <c r="E373" s="76"/>
      <c r="F373" s="76"/>
      <c r="G373" s="76"/>
      <c r="H373" s="76"/>
      <c r="I373" s="76"/>
      <c r="J373" s="76"/>
      <c r="K373" s="76"/>
      <c r="L373" s="76"/>
      <c r="M373" s="76"/>
      <c r="N373" s="11" t="str">
        <f t="shared" si="22"/>
        <v/>
      </c>
      <c r="O373" s="33" t="str">
        <f t="shared" si="23"/>
        <v/>
      </c>
    </row>
    <row r="374" spans="1:15" ht="21" customHeight="1">
      <c r="A374" s="10" t="str">
        <f t="shared" si="20"/>
        <v/>
      </c>
      <c r="B374" s="10" t="str">
        <f t="shared" si="21"/>
        <v/>
      </c>
      <c r="C374" s="63"/>
      <c r="D374" s="63"/>
      <c r="E374" s="76"/>
      <c r="F374" s="76"/>
      <c r="G374" s="76"/>
      <c r="H374" s="76"/>
      <c r="I374" s="76"/>
      <c r="J374" s="76"/>
      <c r="K374" s="76"/>
      <c r="L374" s="76"/>
      <c r="M374" s="76"/>
      <c r="N374" s="11" t="str">
        <f t="shared" si="22"/>
        <v/>
      </c>
      <c r="O374" s="33" t="str">
        <f t="shared" si="23"/>
        <v/>
      </c>
    </row>
    <row r="375" spans="1:15" ht="21" customHeight="1">
      <c r="A375" s="10" t="str">
        <f t="shared" si="20"/>
        <v/>
      </c>
      <c r="B375" s="10" t="str">
        <f t="shared" si="21"/>
        <v/>
      </c>
      <c r="C375" s="63"/>
      <c r="D375" s="63"/>
      <c r="E375" s="76"/>
      <c r="F375" s="76"/>
      <c r="G375" s="76"/>
      <c r="H375" s="76"/>
      <c r="I375" s="76"/>
      <c r="J375" s="76"/>
      <c r="K375" s="76"/>
      <c r="L375" s="76"/>
      <c r="M375" s="76"/>
      <c r="N375" s="11" t="str">
        <f t="shared" si="22"/>
        <v/>
      </c>
      <c r="O375" s="33" t="str">
        <f t="shared" si="23"/>
        <v/>
      </c>
    </row>
    <row r="376" spans="1:15" ht="21" customHeight="1">
      <c r="A376" s="10" t="str">
        <f t="shared" si="20"/>
        <v/>
      </c>
      <c r="B376" s="10" t="str">
        <f t="shared" si="21"/>
        <v/>
      </c>
      <c r="C376" s="63"/>
      <c r="D376" s="63"/>
      <c r="E376" s="76"/>
      <c r="F376" s="76"/>
      <c r="G376" s="76"/>
      <c r="H376" s="76"/>
      <c r="I376" s="76"/>
      <c r="J376" s="76"/>
      <c r="K376" s="76"/>
      <c r="L376" s="76"/>
      <c r="M376" s="76"/>
      <c r="N376" s="11" t="str">
        <f t="shared" si="22"/>
        <v/>
      </c>
      <c r="O376" s="33" t="str">
        <f t="shared" si="23"/>
        <v/>
      </c>
    </row>
    <row r="377" spans="1:15" ht="21" customHeight="1">
      <c r="A377" s="10" t="str">
        <f t="shared" si="20"/>
        <v/>
      </c>
      <c r="B377" s="10" t="str">
        <f t="shared" si="21"/>
        <v/>
      </c>
      <c r="C377" s="63"/>
      <c r="D377" s="63"/>
      <c r="E377" s="76"/>
      <c r="F377" s="76"/>
      <c r="G377" s="76"/>
      <c r="H377" s="76"/>
      <c r="I377" s="76"/>
      <c r="J377" s="76"/>
      <c r="K377" s="76"/>
      <c r="L377" s="76"/>
      <c r="M377" s="76"/>
      <c r="N377" s="11" t="str">
        <f t="shared" si="22"/>
        <v/>
      </c>
      <c r="O377" s="33" t="str">
        <f t="shared" si="23"/>
        <v/>
      </c>
    </row>
    <row r="378" spans="1:15" ht="21" customHeight="1">
      <c r="A378" s="10" t="str">
        <f t="shared" si="20"/>
        <v/>
      </c>
      <c r="B378" s="10" t="str">
        <f t="shared" si="21"/>
        <v/>
      </c>
      <c r="C378" s="63"/>
      <c r="D378" s="63"/>
      <c r="E378" s="76"/>
      <c r="F378" s="76"/>
      <c r="G378" s="76"/>
      <c r="H378" s="76"/>
      <c r="I378" s="76"/>
      <c r="J378" s="76"/>
      <c r="K378" s="76"/>
      <c r="L378" s="76"/>
      <c r="M378" s="76"/>
      <c r="N378" s="11" t="str">
        <f t="shared" si="22"/>
        <v/>
      </c>
      <c r="O378" s="33" t="str">
        <f t="shared" si="23"/>
        <v/>
      </c>
    </row>
    <row r="379" spans="1:15" ht="21" customHeight="1">
      <c r="A379" s="10" t="str">
        <f t="shared" si="20"/>
        <v/>
      </c>
      <c r="B379" s="10" t="str">
        <f t="shared" si="21"/>
        <v/>
      </c>
      <c r="C379" s="63"/>
      <c r="D379" s="63"/>
      <c r="E379" s="76"/>
      <c r="F379" s="76"/>
      <c r="G379" s="76"/>
      <c r="H379" s="76"/>
      <c r="I379" s="76"/>
      <c r="J379" s="76"/>
      <c r="K379" s="76"/>
      <c r="L379" s="76"/>
      <c r="M379" s="76"/>
      <c r="N379" s="11" t="str">
        <f t="shared" si="22"/>
        <v/>
      </c>
      <c r="O379" s="33" t="str">
        <f t="shared" si="23"/>
        <v/>
      </c>
    </row>
    <row r="380" spans="1:15" ht="21" customHeight="1">
      <c r="A380" s="10" t="str">
        <f t="shared" si="20"/>
        <v/>
      </c>
      <c r="B380" s="10" t="str">
        <f t="shared" si="21"/>
        <v/>
      </c>
      <c r="C380" s="63"/>
      <c r="D380" s="63"/>
      <c r="E380" s="76"/>
      <c r="F380" s="76"/>
      <c r="G380" s="76"/>
      <c r="H380" s="76"/>
      <c r="I380" s="76"/>
      <c r="J380" s="76"/>
      <c r="K380" s="76"/>
      <c r="L380" s="76"/>
      <c r="M380" s="76"/>
      <c r="N380" s="11" t="str">
        <f t="shared" si="22"/>
        <v/>
      </c>
      <c r="O380" s="33" t="str">
        <f t="shared" si="23"/>
        <v/>
      </c>
    </row>
    <row r="381" spans="1:15" ht="21" customHeight="1">
      <c r="A381" s="10" t="str">
        <f t="shared" si="20"/>
        <v/>
      </c>
      <c r="B381" s="10" t="str">
        <f t="shared" si="21"/>
        <v/>
      </c>
      <c r="C381" s="63"/>
      <c r="D381" s="63"/>
      <c r="E381" s="76"/>
      <c r="F381" s="76"/>
      <c r="G381" s="76"/>
      <c r="H381" s="76"/>
      <c r="I381" s="76"/>
      <c r="J381" s="76"/>
      <c r="K381" s="76"/>
      <c r="L381" s="76"/>
      <c r="M381" s="76"/>
      <c r="N381" s="11" t="str">
        <f t="shared" si="22"/>
        <v/>
      </c>
      <c r="O381" s="33" t="str">
        <f t="shared" si="23"/>
        <v/>
      </c>
    </row>
    <row r="382" spans="1:15" ht="21" customHeight="1">
      <c r="A382" s="10" t="str">
        <f t="shared" si="20"/>
        <v/>
      </c>
      <c r="B382" s="10" t="str">
        <f t="shared" si="21"/>
        <v/>
      </c>
      <c r="C382" s="63"/>
      <c r="D382" s="63"/>
      <c r="E382" s="76"/>
      <c r="F382" s="76"/>
      <c r="G382" s="76"/>
      <c r="H382" s="76"/>
      <c r="I382" s="76"/>
      <c r="J382" s="76"/>
      <c r="K382" s="76"/>
      <c r="L382" s="76"/>
      <c r="M382" s="76"/>
      <c r="N382" s="11" t="str">
        <f t="shared" si="22"/>
        <v/>
      </c>
      <c r="O382" s="33" t="str">
        <f t="shared" si="23"/>
        <v/>
      </c>
    </row>
    <row r="383" spans="1:15" ht="21" customHeight="1">
      <c r="A383" s="10" t="str">
        <f t="shared" si="20"/>
        <v/>
      </c>
      <c r="B383" s="10" t="str">
        <f t="shared" si="21"/>
        <v/>
      </c>
      <c r="C383" s="63"/>
      <c r="D383" s="63"/>
      <c r="E383" s="76"/>
      <c r="F383" s="76"/>
      <c r="G383" s="76"/>
      <c r="H383" s="76"/>
      <c r="I383" s="76"/>
      <c r="J383" s="76"/>
      <c r="K383" s="76"/>
      <c r="L383" s="76"/>
      <c r="M383" s="76"/>
      <c r="N383" s="11" t="str">
        <f t="shared" si="22"/>
        <v/>
      </c>
      <c r="O383" s="33" t="str">
        <f t="shared" si="23"/>
        <v/>
      </c>
    </row>
    <row r="384" spans="1:15" ht="21" customHeight="1">
      <c r="A384" s="10" t="str">
        <f t="shared" si="20"/>
        <v/>
      </c>
      <c r="B384" s="10" t="str">
        <f t="shared" si="21"/>
        <v/>
      </c>
      <c r="C384" s="63"/>
      <c r="D384" s="63"/>
      <c r="E384" s="76"/>
      <c r="F384" s="76"/>
      <c r="G384" s="76"/>
      <c r="H384" s="76"/>
      <c r="I384" s="76"/>
      <c r="J384" s="76"/>
      <c r="K384" s="76"/>
      <c r="L384" s="76"/>
      <c r="M384" s="76"/>
      <c r="N384" s="11" t="str">
        <f t="shared" si="22"/>
        <v/>
      </c>
      <c r="O384" s="33" t="str">
        <f t="shared" si="23"/>
        <v/>
      </c>
    </row>
    <row r="385" spans="1:15" ht="21" customHeight="1">
      <c r="A385" s="10" t="str">
        <f t="shared" si="20"/>
        <v/>
      </c>
      <c r="B385" s="10" t="str">
        <f t="shared" si="21"/>
        <v/>
      </c>
      <c r="C385" s="63"/>
      <c r="D385" s="63"/>
      <c r="E385" s="76"/>
      <c r="F385" s="76"/>
      <c r="G385" s="76"/>
      <c r="H385" s="76"/>
      <c r="I385" s="76"/>
      <c r="J385" s="76"/>
      <c r="K385" s="76"/>
      <c r="L385" s="76"/>
      <c r="M385" s="76"/>
      <c r="N385" s="11" t="str">
        <f t="shared" si="22"/>
        <v/>
      </c>
      <c r="O385" s="33" t="str">
        <f t="shared" si="23"/>
        <v/>
      </c>
    </row>
    <row r="386" spans="1:15" ht="21" customHeight="1">
      <c r="A386" s="10" t="str">
        <f t="shared" si="20"/>
        <v/>
      </c>
      <c r="B386" s="10" t="str">
        <f t="shared" si="21"/>
        <v/>
      </c>
      <c r="C386" s="63"/>
      <c r="D386" s="63"/>
      <c r="E386" s="76"/>
      <c r="F386" s="76"/>
      <c r="G386" s="76"/>
      <c r="H386" s="76"/>
      <c r="I386" s="76"/>
      <c r="J386" s="76"/>
      <c r="K386" s="76"/>
      <c r="L386" s="76"/>
      <c r="M386" s="76"/>
      <c r="N386" s="11" t="str">
        <f t="shared" si="22"/>
        <v/>
      </c>
      <c r="O386" s="33" t="str">
        <f t="shared" si="23"/>
        <v/>
      </c>
    </row>
    <row r="387" spans="1:15" ht="21" customHeight="1">
      <c r="A387" s="10" t="str">
        <f t="shared" si="20"/>
        <v/>
      </c>
      <c r="B387" s="10" t="str">
        <f t="shared" si="21"/>
        <v/>
      </c>
      <c r="C387" s="63"/>
      <c r="D387" s="63"/>
      <c r="E387" s="76"/>
      <c r="F387" s="76"/>
      <c r="G387" s="76"/>
      <c r="H387" s="76"/>
      <c r="I387" s="76"/>
      <c r="J387" s="76"/>
      <c r="K387" s="76"/>
      <c r="L387" s="76"/>
      <c r="M387" s="76"/>
      <c r="N387" s="11" t="str">
        <f t="shared" si="22"/>
        <v/>
      </c>
      <c r="O387" s="33" t="str">
        <f t="shared" si="23"/>
        <v/>
      </c>
    </row>
    <row r="388" spans="1:15" ht="21" customHeight="1">
      <c r="A388" s="10" t="str">
        <f t="shared" ref="A388:A449" si="24">IF($C388="","",ROW()-2)</f>
        <v/>
      </c>
      <c r="B388" s="10" t="str">
        <f t="shared" ref="B388:B447" si="25">IF(A388="","",WEEKNUM(C388))</f>
        <v/>
      </c>
      <c r="C388" s="63"/>
      <c r="D388" s="63"/>
      <c r="E388" s="76"/>
      <c r="F388" s="76"/>
      <c r="G388" s="76"/>
      <c r="H388" s="76"/>
      <c r="I388" s="76"/>
      <c r="J388" s="76"/>
      <c r="K388" s="76"/>
      <c r="L388" s="76"/>
      <c r="M388" s="76"/>
      <c r="N388" s="11" t="str">
        <f t="shared" ref="N388:N447" si="26">IF($A388="","",IF($O$1="生产部",35/60,45/60))</f>
        <v/>
      </c>
      <c r="O388" s="33" t="str">
        <f t="shared" ref="O388:O447" si="27">IF($A388="","",$M388*$N388)</f>
        <v/>
      </c>
    </row>
    <row r="389" spans="1:15" ht="21" customHeight="1">
      <c r="A389" s="10" t="str">
        <f t="shared" si="24"/>
        <v/>
      </c>
      <c r="B389" s="10" t="str">
        <f t="shared" si="25"/>
        <v/>
      </c>
      <c r="C389" s="63"/>
      <c r="D389" s="63"/>
      <c r="E389" s="76"/>
      <c r="F389" s="76"/>
      <c r="G389" s="76"/>
      <c r="H389" s="76"/>
      <c r="I389" s="76"/>
      <c r="J389" s="76"/>
      <c r="K389" s="76"/>
      <c r="L389" s="76"/>
      <c r="M389" s="76"/>
      <c r="N389" s="11" t="str">
        <f t="shared" si="26"/>
        <v/>
      </c>
      <c r="O389" s="33" t="str">
        <f t="shared" si="27"/>
        <v/>
      </c>
    </row>
    <row r="390" spans="1:15" ht="21" customHeight="1">
      <c r="A390" s="10" t="str">
        <f t="shared" si="24"/>
        <v/>
      </c>
      <c r="B390" s="10" t="str">
        <f t="shared" si="25"/>
        <v/>
      </c>
      <c r="C390" s="63"/>
      <c r="D390" s="63"/>
      <c r="E390" s="76"/>
      <c r="F390" s="76"/>
      <c r="G390" s="76"/>
      <c r="H390" s="76"/>
      <c r="I390" s="76"/>
      <c r="J390" s="76"/>
      <c r="K390" s="76"/>
      <c r="L390" s="76"/>
      <c r="M390" s="76"/>
      <c r="N390" s="11" t="str">
        <f t="shared" si="26"/>
        <v/>
      </c>
      <c r="O390" s="33" t="str">
        <f t="shared" si="27"/>
        <v/>
      </c>
    </row>
    <row r="391" spans="1:15" ht="21" customHeight="1">
      <c r="A391" s="10" t="str">
        <f t="shared" si="24"/>
        <v/>
      </c>
      <c r="B391" s="10" t="str">
        <f t="shared" si="25"/>
        <v/>
      </c>
      <c r="C391" s="63"/>
      <c r="D391" s="63"/>
      <c r="E391" s="76"/>
      <c r="F391" s="76"/>
      <c r="G391" s="76"/>
      <c r="H391" s="76"/>
      <c r="I391" s="76"/>
      <c r="J391" s="76"/>
      <c r="K391" s="76"/>
      <c r="L391" s="76"/>
      <c r="M391" s="76"/>
      <c r="N391" s="11" t="str">
        <f t="shared" si="26"/>
        <v/>
      </c>
      <c r="O391" s="33" t="str">
        <f t="shared" si="27"/>
        <v/>
      </c>
    </row>
    <row r="392" spans="1:15" ht="21" customHeight="1">
      <c r="A392" s="10" t="str">
        <f t="shared" si="24"/>
        <v/>
      </c>
      <c r="B392" s="10" t="str">
        <f t="shared" si="25"/>
        <v/>
      </c>
      <c r="C392" s="63"/>
      <c r="D392" s="63"/>
      <c r="E392" s="76"/>
      <c r="F392" s="76"/>
      <c r="G392" s="76"/>
      <c r="H392" s="76"/>
      <c r="I392" s="76"/>
      <c r="J392" s="76"/>
      <c r="K392" s="76"/>
      <c r="L392" s="76"/>
      <c r="M392" s="76"/>
      <c r="N392" s="11" t="str">
        <f t="shared" si="26"/>
        <v/>
      </c>
      <c r="O392" s="33" t="str">
        <f t="shared" si="27"/>
        <v/>
      </c>
    </row>
    <row r="393" spans="1:15" ht="21" customHeight="1">
      <c r="A393" s="10" t="str">
        <f t="shared" si="24"/>
        <v/>
      </c>
      <c r="B393" s="10" t="str">
        <f t="shared" si="25"/>
        <v/>
      </c>
      <c r="C393" s="63"/>
      <c r="D393" s="63"/>
      <c r="E393" s="76"/>
      <c r="F393" s="76"/>
      <c r="G393" s="76"/>
      <c r="H393" s="76"/>
      <c r="I393" s="76"/>
      <c r="J393" s="76"/>
      <c r="K393" s="76"/>
      <c r="L393" s="76"/>
      <c r="M393" s="76"/>
      <c r="N393" s="11" t="str">
        <f t="shared" si="26"/>
        <v/>
      </c>
      <c r="O393" s="33" t="str">
        <f t="shared" si="27"/>
        <v/>
      </c>
    </row>
    <row r="394" spans="1:15" ht="21" customHeight="1">
      <c r="A394" s="10" t="str">
        <f t="shared" si="24"/>
        <v/>
      </c>
      <c r="B394" s="10" t="str">
        <f t="shared" si="25"/>
        <v/>
      </c>
      <c r="C394" s="63"/>
      <c r="D394" s="63"/>
      <c r="E394" s="76"/>
      <c r="F394" s="76"/>
      <c r="G394" s="76"/>
      <c r="H394" s="76"/>
      <c r="I394" s="76"/>
      <c r="J394" s="76"/>
      <c r="K394" s="76"/>
      <c r="L394" s="76"/>
      <c r="M394" s="76"/>
      <c r="N394" s="11" t="str">
        <f t="shared" si="26"/>
        <v/>
      </c>
      <c r="O394" s="33" t="str">
        <f t="shared" si="27"/>
        <v/>
      </c>
    </row>
    <row r="395" spans="1:15" ht="21" customHeight="1">
      <c r="A395" s="10" t="str">
        <f t="shared" si="24"/>
        <v/>
      </c>
      <c r="B395" s="10" t="str">
        <f t="shared" si="25"/>
        <v/>
      </c>
      <c r="C395" s="63"/>
      <c r="D395" s="63"/>
      <c r="E395" s="76"/>
      <c r="F395" s="76"/>
      <c r="G395" s="76"/>
      <c r="H395" s="76"/>
      <c r="I395" s="76"/>
      <c r="J395" s="76"/>
      <c r="K395" s="76"/>
      <c r="L395" s="76"/>
      <c r="M395" s="76"/>
      <c r="N395" s="11" t="str">
        <f t="shared" si="26"/>
        <v/>
      </c>
      <c r="O395" s="33" t="str">
        <f t="shared" si="27"/>
        <v/>
      </c>
    </row>
    <row r="396" spans="1:15" ht="21" customHeight="1">
      <c r="A396" s="10" t="str">
        <f t="shared" si="24"/>
        <v/>
      </c>
      <c r="B396" s="10" t="str">
        <f t="shared" si="25"/>
        <v/>
      </c>
      <c r="C396" s="63"/>
      <c r="D396" s="63"/>
      <c r="E396" s="76"/>
      <c r="F396" s="76"/>
      <c r="G396" s="76"/>
      <c r="H396" s="76"/>
      <c r="I396" s="76"/>
      <c r="J396" s="76"/>
      <c r="K396" s="76"/>
      <c r="L396" s="76"/>
      <c r="M396" s="76"/>
      <c r="N396" s="11" t="str">
        <f t="shared" si="26"/>
        <v/>
      </c>
      <c r="O396" s="33" t="str">
        <f t="shared" si="27"/>
        <v/>
      </c>
    </row>
    <row r="397" spans="1:15" ht="21" customHeight="1">
      <c r="A397" s="10" t="str">
        <f t="shared" si="24"/>
        <v/>
      </c>
      <c r="B397" s="10" t="str">
        <f t="shared" si="25"/>
        <v/>
      </c>
      <c r="C397" s="63"/>
      <c r="D397" s="63"/>
      <c r="E397" s="76"/>
      <c r="F397" s="76"/>
      <c r="G397" s="76"/>
      <c r="H397" s="76"/>
      <c r="I397" s="76"/>
      <c r="J397" s="76"/>
      <c r="K397" s="76"/>
      <c r="L397" s="76"/>
      <c r="M397" s="76"/>
      <c r="N397" s="11" t="str">
        <f t="shared" si="26"/>
        <v/>
      </c>
      <c r="O397" s="33" t="str">
        <f t="shared" si="27"/>
        <v/>
      </c>
    </row>
    <row r="398" spans="1:15" ht="21" customHeight="1">
      <c r="A398" s="10" t="str">
        <f t="shared" si="24"/>
        <v/>
      </c>
      <c r="B398" s="10" t="str">
        <f t="shared" si="25"/>
        <v/>
      </c>
      <c r="C398" s="63"/>
      <c r="D398" s="63"/>
      <c r="E398" s="76"/>
      <c r="F398" s="76"/>
      <c r="G398" s="76"/>
      <c r="H398" s="76"/>
      <c r="I398" s="76"/>
      <c r="J398" s="76"/>
      <c r="K398" s="76"/>
      <c r="L398" s="76"/>
      <c r="M398" s="76"/>
      <c r="N398" s="11" t="str">
        <f t="shared" si="26"/>
        <v/>
      </c>
      <c r="O398" s="33" t="str">
        <f t="shared" si="27"/>
        <v/>
      </c>
    </row>
    <row r="399" spans="1:15" ht="21" customHeight="1">
      <c r="A399" s="10" t="str">
        <f t="shared" si="24"/>
        <v/>
      </c>
      <c r="B399" s="10" t="str">
        <f t="shared" si="25"/>
        <v/>
      </c>
      <c r="C399" s="63"/>
      <c r="D399" s="63"/>
      <c r="E399" s="76"/>
      <c r="F399" s="76"/>
      <c r="G399" s="76"/>
      <c r="H399" s="76"/>
      <c r="I399" s="76"/>
      <c r="J399" s="76"/>
      <c r="K399" s="76"/>
      <c r="L399" s="76"/>
      <c r="M399" s="76"/>
      <c r="N399" s="11" t="str">
        <f t="shared" si="26"/>
        <v/>
      </c>
      <c r="O399" s="33" t="str">
        <f t="shared" si="27"/>
        <v/>
      </c>
    </row>
    <row r="400" spans="1:15" ht="21" customHeight="1">
      <c r="A400" s="10" t="str">
        <f t="shared" si="24"/>
        <v/>
      </c>
      <c r="B400" s="10" t="str">
        <f t="shared" si="25"/>
        <v/>
      </c>
      <c r="C400" s="63"/>
      <c r="D400" s="63"/>
      <c r="E400" s="76"/>
      <c r="F400" s="76"/>
      <c r="G400" s="76"/>
      <c r="H400" s="76"/>
      <c r="I400" s="76"/>
      <c r="J400" s="76"/>
      <c r="K400" s="76"/>
      <c r="L400" s="76"/>
      <c r="M400" s="76"/>
      <c r="N400" s="11" t="str">
        <f t="shared" si="26"/>
        <v/>
      </c>
      <c r="O400" s="33" t="str">
        <f t="shared" si="27"/>
        <v/>
      </c>
    </row>
    <row r="401" spans="1:15" ht="21" customHeight="1">
      <c r="A401" s="10" t="str">
        <f t="shared" si="24"/>
        <v/>
      </c>
      <c r="B401" s="10" t="str">
        <f t="shared" si="25"/>
        <v/>
      </c>
      <c r="C401" s="63"/>
      <c r="D401" s="63"/>
      <c r="E401" s="76"/>
      <c r="F401" s="76"/>
      <c r="G401" s="76"/>
      <c r="H401" s="76"/>
      <c r="I401" s="76"/>
      <c r="J401" s="76"/>
      <c r="K401" s="76"/>
      <c r="L401" s="76"/>
      <c r="M401" s="76"/>
      <c r="N401" s="11" t="str">
        <f t="shared" si="26"/>
        <v/>
      </c>
      <c r="O401" s="33" t="str">
        <f t="shared" si="27"/>
        <v/>
      </c>
    </row>
    <row r="402" spans="1:15" ht="21" customHeight="1">
      <c r="A402" s="10" t="str">
        <f t="shared" si="24"/>
        <v/>
      </c>
      <c r="B402" s="10" t="str">
        <f t="shared" si="25"/>
        <v/>
      </c>
      <c r="C402" s="63"/>
      <c r="D402" s="63"/>
      <c r="E402" s="76"/>
      <c r="F402" s="76"/>
      <c r="G402" s="76"/>
      <c r="H402" s="76"/>
      <c r="I402" s="76"/>
      <c r="J402" s="76"/>
      <c r="K402" s="76"/>
      <c r="L402" s="76"/>
      <c r="M402" s="76"/>
      <c r="N402" s="11" t="str">
        <f t="shared" si="26"/>
        <v/>
      </c>
      <c r="O402" s="33" t="str">
        <f t="shared" si="27"/>
        <v/>
      </c>
    </row>
    <row r="403" spans="1:15" ht="21" customHeight="1">
      <c r="A403" s="10" t="str">
        <f t="shared" si="24"/>
        <v/>
      </c>
      <c r="B403" s="10" t="str">
        <f t="shared" si="25"/>
        <v/>
      </c>
      <c r="C403" s="63"/>
      <c r="D403" s="63"/>
      <c r="E403" s="76"/>
      <c r="F403" s="76"/>
      <c r="G403" s="76"/>
      <c r="H403" s="76"/>
      <c r="I403" s="76"/>
      <c r="J403" s="76"/>
      <c r="K403" s="76"/>
      <c r="L403" s="76"/>
      <c r="M403" s="76"/>
      <c r="N403" s="11" t="str">
        <f t="shared" si="26"/>
        <v/>
      </c>
      <c r="O403" s="33" t="str">
        <f t="shared" si="27"/>
        <v/>
      </c>
    </row>
    <row r="404" spans="1:15" ht="21" customHeight="1">
      <c r="A404" s="10" t="str">
        <f t="shared" si="24"/>
        <v/>
      </c>
      <c r="B404" s="10" t="str">
        <f t="shared" si="25"/>
        <v/>
      </c>
      <c r="C404" s="63"/>
      <c r="D404" s="63"/>
      <c r="E404" s="76"/>
      <c r="F404" s="76"/>
      <c r="G404" s="76"/>
      <c r="H404" s="76"/>
      <c r="I404" s="76"/>
      <c r="J404" s="76"/>
      <c r="K404" s="76"/>
      <c r="L404" s="76"/>
      <c r="M404" s="76"/>
      <c r="N404" s="11" t="str">
        <f t="shared" si="26"/>
        <v/>
      </c>
      <c r="O404" s="33" t="str">
        <f t="shared" si="27"/>
        <v/>
      </c>
    </row>
    <row r="405" spans="1:15" ht="21" customHeight="1">
      <c r="A405" s="10" t="str">
        <f t="shared" si="24"/>
        <v/>
      </c>
      <c r="B405" s="10" t="str">
        <f t="shared" si="25"/>
        <v/>
      </c>
      <c r="C405" s="63"/>
      <c r="D405" s="63"/>
      <c r="E405" s="76"/>
      <c r="F405" s="76"/>
      <c r="G405" s="76"/>
      <c r="H405" s="76"/>
      <c r="I405" s="76"/>
      <c r="J405" s="76"/>
      <c r="K405" s="76"/>
      <c r="L405" s="76"/>
      <c r="M405" s="76"/>
      <c r="N405" s="11" t="str">
        <f t="shared" si="26"/>
        <v/>
      </c>
      <c r="O405" s="33" t="str">
        <f t="shared" si="27"/>
        <v/>
      </c>
    </row>
    <row r="406" spans="1:15" ht="21" customHeight="1">
      <c r="A406" s="10" t="str">
        <f t="shared" si="24"/>
        <v/>
      </c>
      <c r="B406" s="10" t="str">
        <f t="shared" si="25"/>
        <v/>
      </c>
      <c r="C406" s="63"/>
      <c r="D406" s="63"/>
      <c r="E406" s="76"/>
      <c r="F406" s="76"/>
      <c r="G406" s="76"/>
      <c r="H406" s="76"/>
      <c r="I406" s="76"/>
      <c r="J406" s="76"/>
      <c r="K406" s="76"/>
      <c r="L406" s="76"/>
      <c r="M406" s="76"/>
      <c r="N406" s="11" t="str">
        <f t="shared" si="26"/>
        <v/>
      </c>
      <c r="O406" s="33" t="str">
        <f t="shared" si="27"/>
        <v/>
      </c>
    </row>
    <row r="407" spans="1:15" ht="21" customHeight="1">
      <c r="A407" s="10" t="str">
        <f t="shared" si="24"/>
        <v/>
      </c>
      <c r="B407" s="10" t="str">
        <f t="shared" si="25"/>
        <v/>
      </c>
      <c r="C407" s="63"/>
      <c r="D407" s="63"/>
      <c r="E407" s="76"/>
      <c r="F407" s="76"/>
      <c r="G407" s="76"/>
      <c r="H407" s="76"/>
      <c r="I407" s="76"/>
      <c r="J407" s="76"/>
      <c r="K407" s="76"/>
      <c r="L407" s="76"/>
      <c r="M407" s="76"/>
      <c r="N407" s="11" t="str">
        <f t="shared" si="26"/>
        <v/>
      </c>
      <c r="O407" s="33" t="str">
        <f t="shared" si="27"/>
        <v/>
      </c>
    </row>
    <row r="408" spans="1:15" ht="21" customHeight="1">
      <c r="A408" s="10" t="str">
        <f t="shared" si="24"/>
        <v/>
      </c>
      <c r="B408" s="10" t="str">
        <f t="shared" si="25"/>
        <v/>
      </c>
      <c r="C408" s="63"/>
      <c r="D408" s="63"/>
      <c r="E408" s="76"/>
      <c r="F408" s="76"/>
      <c r="G408" s="76"/>
      <c r="H408" s="76"/>
      <c r="I408" s="76"/>
      <c r="J408" s="76"/>
      <c r="K408" s="76"/>
      <c r="L408" s="76"/>
      <c r="M408" s="76"/>
      <c r="N408" s="11" t="str">
        <f t="shared" si="26"/>
        <v/>
      </c>
      <c r="O408" s="33" t="str">
        <f t="shared" si="27"/>
        <v/>
      </c>
    </row>
    <row r="409" spans="1:15" ht="21" customHeight="1">
      <c r="A409" s="10" t="str">
        <f t="shared" si="24"/>
        <v/>
      </c>
      <c r="B409" s="10" t="str">
        <f t="shared" si="25"/>
        <v/>
      </c>
      <c r="C409" s="63"/>
      <c r="D409" s="63"/>
      <c r="E409" s="76"/>
      <c r="F409" s="76"/>
      <c r="G409" s="76"/>
      <c r="H409" s="76"/>
      <c r="I409" s="76"/>
      <c r="J409" s="76"/>
      <c r="K409" s="76"/>
      <c r="L409" s="76"/>
      <c r="M409" s="76"/>
      <c r="N409" s="11" t="str">
        <f t="shared" si="26"/>
        <v/>
      </c>
      <c r="O409" s="33" t="str">
        <f t="shared" si="27"/>
        <v/>
      </c>
    </row>
    <row r="410" spans="1:15" ht="21" customHeight="1">
      <c r="A410" s="10" t="str">
        <f t="shared" si="24"/>
        <v/>
      </c>
      <c r="B410" s="10" t="str">
        <f t="shared" si="25"/>
        <v/>
      </c>
      <c r="C410" s="63"/>
      <c r="D410" s="63"/>
      <c r="E410" s="76"/>
      <c r="F410" s="68"/>
      <c r="G410" s="76"/>
      <c r="H410" s="76"/>
      <c r="I410" s="76"/>
      <c r="J410" s="76"/>
      <c r="K410" s="76"/>
      <c r="L410" s="76"/>
      <c r="M410" s="76"/>
      <c r="N410" s="11" t="str">
        <f t="shared" si="26"/>
        <v/>
      </c>
      <c r="O410" s="33" t="str">
        <f t="shared" si="27"/>
        <v/>
      </c>
    </row>
    <row r="411" spans="1:15" ht="21" customHeight="1">
      <c r="A411" s="10" t="str">
        <f t="shared" si="24"/>
        <v/>
      </c>
      <c r="B411" s="10" t="str">
        <f t="shared" si="25"/>
        <v/>
      </c>
      <c r="C411" s="63"/>
      <c r="D411" s="63"/>
      <c r="E411" s="76"/>
      <c r="F411" s="68"/>
      <c r="G411" s="76"/>
      <c r="H411" s="76"/>
      <c r="I411" s="76"/>
      <c r="J411" s="76"/>
      <c r="K411" s="76"/>
      <c r="L411" s="76"/>
      <c r="M411" s="76"/>
      <c r="N411" s="11" t="str">
        <f t="shared" si="26"/>
        <v/>
      </c>
      <c r="O411" s="33" t="str">
        <f t="shared" si="27"/>
        <v/>
      </c>
    </row>
    <row r="412" spans="1:15" ht="21" customHeight="1">
      <c r="A412" s="10" t="str">
        <f t="shared" si="24"/>
        <v/>
      </c>
      <c r="B412" s="10" t="str">
        <f t="shared" si="25"/>
        <v/>
      </c>
      <c r="C412" s="63"/>
      <c r="D412" s="63"/>
      <c r="E412" s="76"/>
      <c r="F412" s="68"/>
      <c r="G412" s="76"/>
      <c r="H412" s="76"/>
      <c r="I412" s="76"/>
      <c r="J412" s="76"/>
      <c r="K412" s="76"/>
      <c r="L412" s="76"/>
      <c r="M412" s="76"/>
      <c r="N412" s="11" t="str">
        <f t="shared" si="26"/>
        <v/>
      </c>
      <c r="O412" s="33" t="str">
        <f t="shared" si="27"/>
        <v/>
      </c>
    </row>
    <row r="413" spans="1:15" ht="21" customHeight="1">
      <c r="A413" s="10" t="str">
        <f t="shared" si="24"/>
        <v/>
      </c>
      <c r="B413" s="10" t="str">
        <f t="shared" si="25"/>
        <v/>
      </c>
      <c r="C413" s="63"/>
      <c r="D413" s="63"/>
      <c r="E413" s="76"/>
      <c r="F413" s="68"/>
      <c r="G413" s="76"/>
      <c r="H413" s="76"/>
      <c r="I413" s="76"/>
      <c r="J413" s="76"/>
      <c r="K413" s="76"/>
      <c r="L413" s="76"/>
      <c r="M413" s="76"/>
      <c r="N413" s="11" t="str">
        <f t="shared" si="26"/>
        <v/>
      </c>
      <c r="O413" s="33" t="str">
        <f t="shared" si="27"/>
        <v/>
      </c>
    </row>
    <row r="414" spans="1:15" ht="21" customHeight="1">
      <c r="A414" s="10" t="str">
        <f t="shared" si="24"/>
        <v/>
      </c>
      <c r="B414" s="10" t="str">
        <f t="shared" si="25"/>
        <v/>
      </c>
      <c r="C414" s="63"/>
      <c r="D414" s="63"/>
      <c r="E414" s="76"/>
      <c r="F414" s="68"/>
      <c r="G414" s="76"/>
      <c r="H414" s="76"/>
      <c r="I414" s="76"/>
      <c r="J414" s="76"/>
      <c r="K414" s="76"/>
      <c r="L414" s="76"/>
      <c r="M414" s="76"/>
      <c r="N414" s="11" t="str">
        <f t="shared" si="26"/>
        <v/>
      </c>
      <c r="O414" s="33" t="str">
        <f t="shared" si="27"/>
        <v/>
      </c>
    </row>
    <row r="415" spans="1:15" ht="21" customHeight="1">
      <c r="A415" s="10" t="str">
        <f t="shared" si="24"/>
        <v/>
      </c>
      <c r="B415" s="10" t="str">
        <f t="shared" si="25"/>
        <v/>
      </c>
      <c r="C415" s="63"/>
      <c r="D415" s="63"/>
      <c r="E415" s="76"/>
      <c r="F415" s="68"/>
      <c r="G415" s="76"/>
      <c r="H415" s="76"/>
      <c r="I415" s="76"/>
      <c r="J415" s="76"/>
      <c r="K415" s="76"/>
      <c r="L415" s="76"/>
      <c r="M415" s="76"/>
      <c r="N415" s="11" t="str">
        <f t="shared" si="26"/>
        <v/>
      </c>
      <c r="O415" s="33" t="str">
        <f t="shared" si="27"/>
        <v/>
      </c>
    </row>
    <row r="416" spans="1:15" ht="21" customHeight="1">
      <c r="A416" s="10" t="str">
        <f t="shared" si="24"/>
        <v/>
      </c>
      <c r="B416" s="10" t="str">
        <f t="shared" si="25"/>
        <v/>
      </c>
      <c r="C416" s="63"/>
      <c r="D416" s="63"/>
      <c r="E416" s="76"/>
      <c r="F416" s="68"/>
      <c r="G416" s="76"/>
      <c r="H416" s="76"/>
      <c r="I416" s="76"/>
      <c r="J416" s="76"/>
      <c r="K416" s="76"/>
      <c r="L416" s="76"/>
      <c r="M416" s="76"/>
      <c r="N416" s="11" t="str">
        <f t="shared" si="26"/>
        <v/>
      </c>
      <c r="O416" s="33" t="str">
        <f t="shared" si="27"/>
        <v/>
      </c>
    </row>
    <row r="417" spans="1:15" ht="21" customHeight="1">
      <c r="A417" s="10" t="str">
        <f t="shared" si="24"/>
        <v/>
      </c>
      <c r="B417" s="10" t="str">
        <f t="shared" si="25"/>
        <v/>
      </c>
      <c r="C417" s="63"/>
      <c r="D417" s="63"/>
      <c r="E417" s="76"/>
      <c r="F417" s="68"/>
      <c r="G417" s="76"/>
      <c r="H417" s="76"/>
      <c r="I417" s="76"/>
      <c r="J417" s="76"/>
      <c r="K417" s="76"/>
      <c r="L417" s="76"/>
      <c r="M417" s="76"/>
      <c r="N417" s="11" t="str">
        <f t="shared" si="26"/>
        <v/>
      </c>
      <c r="O417" s="33" t="str">
        <f t="shared" si="27"/>
        <v/>
      </c>
    </row>
    <row r="418" spans="1:15" ht="21" customHeight="1">
      <c r="A418" s="10" t="str">
        <f t="shared" si="24"/>
        <v/>
      </c>
      <c r="B418" s="10" t="str">
        <f t="shared" si="25"/>
        <v/>
      </c>
      <c r="C418" s="63"/>
      <c r="D418" s="63"/>
      <c r="E418" s="76"/>
      <c r="F418" s="76"/>
      <c r="G418" s="76"/>
      <c r="H418" s="76"/>
      <c r="I418" s="76"/>
      <c r="J418" s="76"/>
      <c r="K418" s="76"/>
      <c r="L418" s="76"/>
      <c r="M418" s="76"/>
      <c r="N418" s="11" t="str">
        <f t="shared" si="26"/>
        <v/>
      </c>
      <c r="O418" s="33" t="str">
        <f t="shared" si="27"/>
        <v/>
      </c>
    </row>
    <row r="419" spans="1:15" ht="21" customHeight="1">
      <c r="A419" s="10" t="str">
        <f t="shared" si="24"/>
        <v/>
      </c>
      <c r="B419" s="10" t="str">
        <f t="shared" si="25"/>
        <v/>
      </c>
      <c r="C419" s="63"/>
      <c r="D419" s="63"/>
      <c r="E419" s="76"/>
      <c r="F419" s="76"/>
      <c r="G419" s="76"/>
      <c r="H419" s="76"/>
      <c r="I419" s="76"/>
      <c r="J419" s="76"/>
      <c r="K419" s="76"/>
      <c r="L419" s="76"/>
      <c r="M419" s="76"/>
      <c r="N419" s="11" t="str">
        <f t="shared" si="26"/>
        <v/>
      </c>
      <c r="O419" s="33" t="str">
        <f t="shared" si="27"/>
        <v/>
      </c>
    </row>
    <row r="420" spans="1:15" ht="21" customHeight="1">
      <c r="A420" s="10" t="str">
        <f t="shared" si="24"/>
        <v/>
      </c>
      <c r="B420" s="10" t="str">
        <f t="shared" si="25"/>
        <v/>
      </c>
      <c r="C420" s="63"/>
      <c r="D420" s="63"/>
      <c r="E420" s="76"/>
      <c r="F420" s="76"/>
      <c r="G420" s="76"/>
      <c r="H420" s="76"/>
      <c r="I420" s="76"/>
      <c r="J420" s="76"/>
      <c r="K420" s="76"/>
      <c r="L420" s="76"/>
      <c r="M420" s="76"/>
      <c r="N420" s="11" t="str">
        <f t="shared" si="26"/>
        <v/>
      </c>
      <c r="O420" s="33" t="str">
        <f t="shared" si="27"/>
        <v/>
      </c>
    </row>
    <row r="421" spans="1:15" ht="21" customHeight="1">
      <c r="A421" s="10" t="str">
        <f t="shared" si="24"/>
        <v/>
      </c>
      <c r="B421" s="10" t="str">
        <f t="shared" si="25"/>
        <v/>
      </c>
      <c r="C421" s="63"/>
      <c r="D421" s="63"/>
      <c r="E421" s="76"/>
      <c r="F421" s="76"/>
      <c r="G421" s="76"/>
      <c r="H421" s="76"/>
      <c r="I421" s="76"/>
      <c r="J421" s="76"/>
      <c r="K421" s="76"/>
      <c r="L421" s="76"/>
      <c r="M421" s="76"/>
      <c r="N421" s="11" t="str">
        <f t="shared" si="26"/>
        <v/>
      </c>
      <c r="O421" s="33" t="str">
        <f t="shared" si="27"/>
        <v/>
      </c>
    </row>
    <row r="422" spans="1:15" ht="21" customHeight="1">
      <c r="A422" s="10" t="str">
        <f t="shared" si="24"/>
        <v/>
      </c>
      <c r="B422" s="10" t="str">
        <f t="shared" si="25"/>
        <v/>
      </c>
      <c r="C422" s="63"/>
      <c r="D422" s="63"/>
      <c r="E422" s="76"/>
      <c r="F422" s="76"/>
      <c r="G422" s="76"/>
      <c r="H422" s="76"/>
      <c r="I422" s="76"/>
      <c r="J422" s="76"/>
      <c r="K422" s="76"/>
      <c r="L422" s="76"/>
      <c r="M422" s="76"/>
      <c r="N422" s="11" t="str">
        <f t="shared" si="26"/>
        <v/>
      </c>
      <c r="O422" s="33" t="str">
        <f t="shared" si="27"/>
        <v/>
      </c>
    </row>
    <row r="423" spans="1:15" ht="21" customHeight="1">
      <c r="A423" s="10" t="str">
        <f t="shared" si="24"/>
        <v/>
      </c>
      <c r="B423" s="10" t="str">
        <f t="shared" si="25"/>
        <v/>
      </c>
      <c r="C423" s="63"/>
      <c r="D423" s="63"/>
      <c r="E423" s="76"/>
      <c r="F423" s="76"/>
      <c r="G423" s="76"/>
      <c r="H423" s="76"/>
      <c r="I423" s="76"/>
      <c r="J423" s="76"/>
      <c r="K423" s="76"/>
      <c r="L423" s="76"/>
      <c r="M423" s="76"/>
      <c r="N423" s="11" t="str">
        <f t="shared" si="26"/>
        <v/>
      </c>
      <c r="O423" s="33" t="str">
        <f t="shared" si="27"/>
        <v/>
      </c>
    </row>
    <row r="424" spans="1:15" ht="21" customHeight="1">
      <c r="A424" s="10" t="str">
        <f t="shared" si="24"/>
        <v/>
      </c>
      <c r="B424" s="10" t="str">
        <f t="shared" si="25"/>
        <v/>
      </c>
      <c r="C424" s="63"/>
      <c r="D424" s="63"/>
      <c r="E424" s="76"/>
      <c r="F424" s="76"/>
      <c r="G424" s="76"/>
      <c r="H424" s="76"/>
      <c r="I424" s="76"/>
      <c r="J424" s="76"/>
      <c r="K424" s="76"/>
      <c r="L424" s="76"/>
      <c r="M424" s="76"/>
      <c r="N424" s="11" t="str">
        <f t="shared" si="26"/>
        <v/>
      </c>
      <c r="O424" s="33" t="str">
        <f t="shared" si="27"/>
        <v/>
      </c>
    </row>
    <row r="425" spans="1:15" ht="21" customHeight="1">
      <c r="A425" s="10" t="str">
        <f t="shared" si="24"/>
        <v/>
      </c>
      <c r="B425" s="10" t="str">
        <f t="shared" si="25"/>
        <v/>
      </c>
      <c r="C425" s="63"/>
      <c r="D425" s="63"/>
      <c r="E425" s="76"/>
      <c r="F425" s="76"/>
      <c r="G425" s="76"/>
      <c r="H425" s="76"/>
      <c r="I425" s="76"/>
      <c r="J425" s="76"/>
      <c r="K425" s="76"/>
      <c r="L425" s="76"/>
      <c r="M425" s="76"/>
      <c r="N425" s="11" t="str">
        <f t="shared" si="26"/>
        <v/>
      </c>
      <c r="O425" s="33" t="str">
        <f t="shared" si="27"/>
        <v/>
      </c>
    </row>
    <row r="426" spans="1:15" ht="21" customHeight="1">
      <c r="A426" s="10" t="str">
        <f t="shared" si="24"/>
        <v/>
      </c>
      <c r="B426" s="10" t="str">
        <f t="shared" si="25"/>
        <v/>
      </c>
      <c r="C426" s="63"/>
      <c r="D426" s="63"/>
      <c r="E426" s="76"/>
      <c r="F426" s="76"/>
      <c r="G426" s="76"/>
      <c r="H426" s="76"/>
      <c r="I426" s="76"/>
      <c r="J426" s="76"/>
      <c r="K426" s="76"/>
      <c r="L426" s="76"/>
      <c r="M426" s="76"/>
      <c r="N426" s="11" t="str">
        <f t="shared" si="26"/>
        <v/>
      </c>
      <c r="O426" s="33" t="str">
        <f t="shared" si="27"/>
        <v/>
      </c>
    </row>
    <row r="427" spans="1:15" ht="21" customHeight="1">
      <c r="A427" s="10" t="str">
        <f t="shared" si="24"/>
        <v/>
      </c>
      <c r="B427" s="10" t="str">
        <f t="shared" si="25"/>
        <v/>
      </c>
      <c r="C427" s="63"/>
      <c r="D427" s="63"/>
      <c r="E427" s="76"/>
      <c r="F427" s="76"/>
      <c r="G427" s="76"/>
      <c r="H427" s="76"/>
      <c r="I427" s="76"/>
      <c r="J427" s="76"/>
      <c r="K427" s="76"/>
      <c r="L427" s="76"/>
      <c r="M427" s="76"/>
      <c r="N427" s="11" t="str">
        <f t="shared" si="26"/>
        <v/>
      </c>
      <c r="O427" s="33" t="str">
        <f t="shared" si="27"/>
        <v/>
      </c>
    </row>
    <row r="428" spans="1:15" ht="21" customHeight="1">
      <c r="A428" s="10" t="str">
        <f t="shared" si="24"/>
        <v/>
      </c>
      <c r="B428" s="10" t="str">
        <f t="shared" si="25"/>
        <v/>
      </c>
      <c r="C428" s="63"/>
      <c r="D428" s="63"/>
      <c r="E428" s="76"/>
      <c r="F428" s="76"/>
      <c r="G428" s="76"/>
      <c r="H428" s="76"/>
      <c r="I428" s="76"/>
      <c r="J428" s="76"/>
      <c r="K428" s="76"/>
      <c r="L428" s="76"/>
      <c r="M428" s="76"/>
      <c r="N428" s="11" t="str">
        <f t="shared" si="26"/>
        <v/>
      </c>
      <c r="O428" s="33" t="str">
        <f t="shared" si="27"/>
        <v/>
      </c>
    </row>
    <row r="429" spans="1:15" ht="21" customHeight="1">
      <c r="A429" s="10" t="str">
        <f t="shared" si="24"/>
        <v/>
      </c>
      <c r="B429" s="10" t="str">
        <f t="shared" si="25"/>
        <v/>
      </c>
      <c r="C429" s="63"/>
      <c r="D429" s="63"/>
      <c r="E429" s="76"/>
      <c r="F429" s="76"/>
      <c r="G429" s="76"/>
      <c r="H429" s="76"/>
      <c r="I429" s="76"/>
      <c r="J429" s="76"/>
      <c r="K429" s="76"/>
      <c r="L429" s="76"/>
      <c r="M429" s="76"/>
      <c r="N429" s="11" t="str">
        <f t="shared" si="26"/>
        <v/>
      </c>
      <c r="O429" s="33" t="str">
        <f t="shared" si="27"/>
        <v/>
      </c>
    </row>
    <row r="430" spans="1:15" ht="21" customHeight="1">
      <c r="A430" s="10" t="str">
        <f t="shared" si="24"/>
        <v/>
      </c>
      <c r="B430" s="10" t="str">
        <f t="shared" si="25"/>
        <v/>
      </c>
      <c r="C430" s="63"/>
      <c r="D430" s="63"/>
      <c r="E430" s="76"/>
      <c r="F430" s="76"/>
      <c r="G430" s="76"/>
      <c r="H430" s="76"/>
      <c r="I430" s="76"/>
      <c r="J430" s="76"/>
      <c r="K430" s="76"/>
      <c r="L430" s="76"/>
      <c r="M430" s="76"/>
      <c r="N430" s="11" t="str">
        <f t="shared" si="26"/>
        <v/>
      </c>
      <c r="O430" s="33" t="str">
        <f t="shared" si="27"/>
        <v/>
      </c>
    </row>
    <row r="431" spans="1:15" ht="21" customHeight="1">
      <c r="A431" s="10" t="str">
        <f t="shared" si="24"/>
        <v/>
      </c>
      <c r="B431" s="10" t="str">
        <f t="shared" si="25"/>
        <v/>
      </c>
      <c r="C431" s="63"/>
      <c r="D431" s="63"/>
      <c r="E431" s="76"/>
      <c r="F431" s="76"/>
      <c r="G431" s="76"/>
      <c r="H431" s="76"/>
      <c r="I431" s="76"/>
      <c r="J431" s="76"/>
      <c r="K431" s="76"/>
      <c r="L431" s="76"/>
      <c r="M431" s="76"/>
      <c r="N431" s="11" t="str">
        <f t="shared" si="26"/>
        <v/>
      </c>
      <c r="O431" s="33" t="str">
        <f t="shared" si="27"/>
        <v/>
      </c>
    </row>
    <row r="432" spans="1:15" ht="21" customHeight="1">
      <c r="A432" s="10" t="str">
        <f t="shared" si="24"/>
        <v/>
      </c>
      <c r="B432" s="10" t="str">
        <f t="shared" si="25"/>
        <v/>
      </c>
      <c r="C432" s="63"/>
      <c r="D432" s="63"/>
      <c r="E432" s="76"/>
      <c r="F432" s="76"/>
      <c r="G432" s="76"/>
      <c r="H432" s="76"/>
      <c r="I432" s="76"/>
      <c r="J432" s="76"/>
      <c r="K432" s="76"/>
      <c r="L432" s="76"/>
      <c r="M432" s="76"/>
      <c r="N432" s="11" t="str">
        <f t="shared" si="26"/>
        <v/>
      </c>
      <c r="O432" s="33" t="str">
        <f t="shared" si="27"/>
        <v/>
      </c>
    </row>
    <row r="433" spans="1:15" ht="21" customHeight="1">
      <c r="A433" s="10" t="str">
        <f t="shared" si="24"/>
        <v/>
      </c>
      <c r="B433" s="10" t="str">
        <f t="shared" si="25"/>
        <v/>
      </c>
      <c r="C433" s="63"/>
      <c r="D433" s="63"/>
      <c r="E433" s="76"/>
      <c r="F433" s="76"/>
      <c r="G433" s="76"/>
      <c r="H433" s="76"/>
      <c r="I433" s="76"/>
      <c r="J433" s="76"/>
      <c r="K433" s="76"/>
      <c r="L433" s="76"/>
      <c r="M433" s="76"/>
      <c r="N433" s="11" t="str">
        <f t="shared" si="26"/>
        <v/>
      </c>
      <c r="O433" s="33" t="str">
        <f t="shared" si="27"/>
        <v/>
      </c>
    </row>
    <row r="434" spans="1:15" ht="21" customHeight="1">
      <c r="A434" s="10" t="str">
        <f t="shared" si="24"/>
        <v/>
      </c>
      <c r="B434" s="10" t="str">
        <f t="shared" si="25"/>
        <v/>
      </c>
      <c r="C434" s="63"/>
      <c r="D434" s="63"/>
      <c r="E434" s="76"/>
      <c r="F434" s="76"/>
      <c r="G434" s="76"/>
      <c r="H434" s="76"/>
      <c r="I434" s="76"/>
      <c r="J434" s="76"/>
      <c r="K434" s="76"/>
      <c r="L434" s="76"/>
      <c r="M434" s="76"/>
      <c r="N434" s="11" t="str">
        <f t="shared" si="26"/>
        <v/>
      </c>
      <c r="O434" s="33" t="str">
        <f t="shared" si="27"/>
        <v/>
      </c>
    </row>
    <row r="435" spans="1:15" ht="21" customHeight="1">
      <c r="A435" s="10" t="str">
        <f t="shared" si="24"/>
        <v/>
      </c>
      <c r="B435" s="10" t="str">
        <f t="shared" si="25"/>
        <v/>
      </c>
      <c r="C435" s="63"/>
      <c r="D435" s="63"/>
      <c r="E435" s="76"/>
      <c r="F435" s="76"/>
      <c r="G435" s="76"/>
      <c r="H435" s="76"/>
      <c r="I435" s="76"/>
      <c r="J435" s="76"/>
      <c r="K435" s="76"/>
      <c r="L435" s="76"/>
      <c r="M435" s="76"/>
      <c r="N435" s="11" t="str">
        <f t="shared" si="26"/>
        <v/>
      </c>
      <c r="O435" s="33" t="str">
        <f t="shared" si="27"/>
        <v/>
      </c>
    </row>
    <row r="436" spans="1:15" ht="21" customHeight="1">
      <c r="A436" s="10" t="str">
        <f t="shared" si="24"/>
        <v/>
      </c>
      <c r="B436" s="10" t="str">
        <f t="shared" si="25"/>
        <v/>
      </c>
      <c r="C436" s="63"/>
      <c r="D436" s="63"/>
      <c r="E436" s="76"/>
      <c r="F436" s="76"/>
      <c r="G436" s="76"/>
      <c r="H436" s="76"/>
      <c r="I436" s="76"/>
      <c r="J436" s="76"/>
      <c r="K436" s="76"/>
      <c r="L436" s="76"/>
      <c r="M436" s="76"/>
      <c r="N436" s="11" t="str">
        <f t="shared" si="26"/>
        <v/>
      </c>
      <c r="O436" s="33" t="str">
        <f t="shared" si="27"/>
        <v/>
      </c>
    </row>
    <row r="437" spans="1:15" ht="21" customHeight="1">
      <c r="A437" s="10" t="str">
        <f t="shared" si="24"/>
        <v/>
      </c>
      <c r="B437" s="10" t="str">
        <f t="shared" si="25"/>
        <v/>
      </c>
      <c r="C437" s="63"/>
      <c r="D437" s="63"/>
      <c r="E437" s="76"/>
      <c r="F437" s="76"/>
      <c r="G437" s="76"/>
      <c r="H437" s="76"/>
      <c r="I437" s="76"/>
      <c r="J437" s="76"/>
      <c r="K437" s="76"/>
      <c r="L437" s="76"/>
      <c r="M437" s="76"/>
      <c r="N437" s="11" t="str">
        <f t="shared" si="26"/>
        <v/>
      </c>
      <c r="O437" s="33" t="str">
        <f t="shared" si="27"/>
        <v/>
      </c>
    </row>
    <row r="438" spans="1:15" ht="21" customHeight="1">
      <c r="A438" s="10" t="str">
        <f t="shared" si="24"/>
        <v/>
      </c>
      <c r="B438" s="10" t="str">
        <f t="shared" si="25"/>
        <v/>
      </c>
      <c r="C438" s="63"/>
      <c r="D438" s="63"/>
      <c r="E438" s="76"/>
      <c r="F438" s="76"/>
      <c r="G438" s="76"/>
      <c r="H438" s="76"/>
      <c r="I438" s="76"/>
      <c r="J438" s="76"/>
      <c r="K438" s="76"/>
      <c r="L438" s="76"/>
      <c r="M438" s="76"/>
      <c r="N438" s="11" t="str">
        <f t="shared" si="26"/>
        <v/>
      </c>
      <c r="O438" s="33" t="str">
        <f t="shared" si="27"/>
        <v/>
      </c>
    </row>
    <row r="439" spans="1:15" ht="21" customHeight="1">
      <c r="A439" s="10" t="str">
        <f t="shared" si="24"/>
        <v/>
      </c>
      <c r="B439" s="10" t="str">
        <f t="shared" si="25"/>
        <v/>
      </c>
      <c r="C439" s="63"/>
      <c r="D439" s="63"/>
      <c r="E439" s="76"/>
      <c r="F439" s="76"/>
      <c r="G439" s="76"/>
      <c r="H439" s="76"/>
      <c r="I439" s="76"/>
      <c r="J439" s="76"/>
      <c r="K439" s="76"/>
      <c r="L439" s="76"/>
      <c r="M439" s="76"/>
      <c r="N439" s="11" t="str">
        <f t="shared" si="26"/>
        <v/>
      </c>
      <c r="O439" s="33" t="str">
        <f t="shared" si="27"/>
        <v/>
      </c>
    </row>
    <row r="440" spans="1:15" ht="21" customHeight="1">
      <c r="A440" s="10" t="str">
        <f t="shared" si="24"/>
        <v/>
      </c>
      <c r="B440" s="10" t="str">
        <f t="shared" si="25"/>
        <v/>
      </c>
      <c r="C440" s="63"/>
      <c r="D440" s="63"/>
      <c r="E440" s="76"/>
      <c r="F440" s="76"/>
      <c r="G440" s="76"/>
      <c r="H440" s="76"/>
      <c r="I440" s="76"/>
      <c r="J440" s="76"/>
      <c r="K440" s="76"/>
      <c r="L440" s="76"/>
      <c r="M440" s="76"/>
      <c r="N440" s="11" t="str">
        <f t="shared" si="26"/>
        <v/>
      </c>
      <c r="O440" s="33" t="str">
        <f t="shared" si="27"/>
        <v/>
      </c>
    </row>
    <row r="441" spans="1:15" ht="21" customHeight="1">
      <c r="A441" s="10" t="str">
        <f t="shared" si="24"/>
        <v/>
      </c>
      <c r="B441" s="10" t="str">
        <f t="shared" si="25"/>
        <v/>
      </c>
      <c r="C441" s="63"/>
      <c r="D441" s="63"/>
      <c r="E441" s="76"/>
      <c r="F441" s="76"/>
      <c r="G441" s="76"/>
      <c r="H441" s="76"/>
      <c r="I441" s="76"/>
      <c r="J441" s="76"/>
      <c r="K441" s="76"/>
      <c r="L441" s="76"/>
      <c r="M441" s="76"/>
      <c r="N441" s="11" t="str">
        <f t="shared" si="26"/>
        <v/>
      </c>
      <c r="O441" s="33" t="str">
        <f t="shared" si="27"/>
        <v/>
      </c>
    </row>
    <row r="442" spans="1:15" ht="21" customHeight="1">
      <c r="A442" s="10" t="str">
        <f t="shared" si="24"/>
        <v/>
      </c>
      <c r="B442" s="10" t="str">
        <f t="shared" si="25"/>
        <v/>
      </c>
      <c r="C442" s="63"/>
      <c r="D442" s="63"/>
      <c r="E442" s="76"/>
      <c r="F442" s="76"/>
      <c r="G442" s="76"/>
      <c r="H442" s="76"/>
      <c r="I442" s="76"/>
      <c r="J442" s="76"/>
      <c r="K442" s="76"/>
      <c r="L442" s="76"/>
      <c r="M442" s="76"/>
      <c r="N442" s="11" t="str">
        <f t="shared" si="26"/>
        <v/>
      </c>
      <c r="O442" s="33" t="str">
        <f t="shared" si="27"/>
        <v/>
      </c>
    </row>
    <row r="443" spans="1:15" ht="21" customHeight="1">
      <c r="A443" s="10" t="str">
        <f t="shared" si="24"/>
        <v/>
      </c>
      <c r="B443" s="10" t="str">
        <f t="shared" si="25"/>
        <v/>
      </c>
      <c r="C443" s="63"/>
      <c r="D443" s="63"/>
      <c r="E443" s="76"/>
      <c r="F443" s="76"/>
      <c r="G443" s="76"/>
      <c r="H443" s="76"/>
      <c r="I443" s="76"/>
      <c r="J443" s="76"/>
      <c r="K443" s="76"/>
      <c r="L443" s="76"/>
      <c r="M443" s="76"/>
      <c r="N443" s="11" t="str">
        <f t="shared" si="26"/>
        <v/>
      </c>
      <c r="O443" s="33" t="str">
        <f t="shared" si="27"/>
        <v/>
      </c>
    </row>
    <row r="444" spans="1:15" ht="21" customHeight="1">
      <c r="A444" s="10" t="str">
        <f t="shared" si="24"/>
        <v/>
      </c>
      <c r="B444" s="10" t="str">
        <f t="shared" si="25"/>
        <v/>
      </c>
      <c r="C444" s="63"/>
      <c r="D444" s="63"/>
      <c r="E444" s="76"/>
      <c r="F444" s="76"/>
      <c r="G444" s="76"/>
      <c r="H444" s="76"/>
      <c r="I444" s="76"/>
      <c r="J444" s="76"/>
      <c r="K444" s="76"/>
      <c r="L444" s="76"/>
      <c r="M444" s="76"/>
      <c r="N444" s="11" t="str">
        <f t="shared" si="26"/>
        <v/>
      </c>
      <c r="O444" s="33" t="str">
        <f t="shared" si="27"/>
        <v/>
      </c>
    </row>
    <row r="445" spans="1:15" ht="21" customHeight="1">
      <c r="A445" s="10" t="str">
        <f t="shared" si="24"/>
        <v/>
      </c>
      <c r="B445" s="10" t="str">
        <f t="shared" si="25"/>
        <v/>
      </c>
      <c r="C445" s="63"/>
      <c r="D445" s="63"/>
      <c r="E445" s="76"/>
      <c r="F445" s="76"/>
      <c r="G445" s="76"/>
      <c r="H445" s="76"/>
      <c r="I445" s="76"/>
      <c r="J445" s="76"/>
      <c r="K445" s="76"/>
      <c r="L445" s="76"/>
      <c r="M445" s="76"/>
      <c r="N445" s="70" t="str">
        <f t="shared" si="26"/>
        <v/>
      </c>
      <c r="O445" s="33" t="str">
        <f t="shared" si="27"/>
        <v/>
      </c>
    </row>
    <row r="446" spans="1:15" ht="21" customHeight="1">
      <c r="A446" s="10" t="str">
        <f t="shared" si="24"/>
        <v/>
      </c>
      <c r="B446" s="10" t="str">
        <f t="shared" si="25"/>
        <v/>
      </c>
      <c r="C446" s="63"/>
      <c r="D446" s="63"/>
      <c r="E446" s="76"/>
      <c r="F446" s="76"/>
      <c r="G446" s="76"/>
      <c r="H446" s="76"/>
      <c r="I446" s="76"/>
      <c r="J446" s="76"/>
      <c r="K446" s="76"/>
      <c r="L446" s="76"/>
      <c r="M446" s="76"/>
      <c r="N446" s="70" t="str">
        <f t="shared" si="26"/>
        <v/>
      </c>
      <c r="O446" s="33" t="str">
        <f t="shared" si="27"/>
        <v/>
      </c>
    </row>
    <row r="447" spans="1:15" ht="21" customHeight="1">
      <c r="A447" s="10" t="str">
        <f t="shared" si="24"/>
        <v/>
      </c>
      <c r="B447" s="10" t="str">
        <f t="shared" si="25"/>
        <v/>
      </c>
      <c r="C447" s="63"/>
      <c r="D447" s="63"/>
      <c r="E447" s="76"/>
      <c r="F447" s="76"/>
      <c r="G447" s="76"/>
      <c r="H447" s="76"/>
      <c r="I447" s="76"/>
      <c r="J447" s="76"/>
      <c r="K447" s="76"/>
      <c r="L447" s="76"/>
      <c r="M447" s="76"/>
      <c r="N447" s="70" t="str">
        <f t="shared" si="26"/>
        <v/>
      </c>
      <c r="O447" s="33" t="str">
        <f t="shared" si="27"/>
        <v/>
      </c>
    </row>
    <row r="448" spans="1:15" ht="21" customHeight="1">
      <c r="A448" s="10" t="str">
        <f t="shared" si="24"/>
        <v/>
      </c>
      <c r="B448" s="10"/>
      <c r="C448" s="63"/>
      <c r="D448" s="63"/>
      <c r="E448" s="76"/>
      <c r="F448" s="76"/>
      <c r="G448" s="76"/>
      <c r="H448" s="76"/>
      <c r="I448" s="76"/>
      <c r="J448" s="76"/>
      <c r="K448" s="76"/>
      <c r="L448" s="76"/>
      <c r="M448" s="76"/>
      <c r="N448" s="64"/>
      <c r="O448" s="58"/>
    </row>
    <row r="449" spans="1:15" ht="21" customHeight="1">
      <c r="A449" s="10" t="str">
        <f t="shared" si="24"/>
        <v/>
      </c>
      <c r="B449" s="10"/>
      <c r="C449" s="63"/>
      <c r="D449" s="63"/>
      <c r="E449" s="58"/>
      <c r="F449" s="58"/>
      <c r="G449" s="58"/>
      <c r="H449" s="58"/>
      <c r="I449" s="58"/>
      <c r="J449" s="58"/>
      <c r="K449" s="58"/>
      <c r="L449" s="58"/>
      <c r="M449" s="76"/>
      <c r="N449" s="64"/>
      <c r="O449" s="58"/>
    </row>
    <row r="450" spans="1:15" ht="21" customHeight="1">
      <c r="A450" s="58"/>
      <c r="B450" s="58"/>
      <c r="C450" s="63"/>
      <c r="D450" s="63"/>
      <c r="E450" s="58"/>
      <c r="F450" s="58"/>
      <c r="G450" s="58"/>
      <c r="H450" s="58"/>
      <c r="I450" s="58"/>
      <c r="J450" s="58"/>
      <c r="K450" s="58"/>
      <c r="L450" s="58"/>
      <c r="M450" s="76"/>
      <c r="N450" s="64"/>
      <c r="O450" s="58"/>
    </row>
    <row r="451" spans="1:15" ht="21" customHeight="1">
      <c r="A451" s="58"/>
      <c r="B451" s="58"/>
      <c r="C451" s="63"/>
      <c r="D451" s="63"/>
      <c r="E451" s="58"/>
      <c r="F451" s="58"/>
      <c r="G451" s="58"/>
      <c r="H451" s="58"/>
      <c r="I451" s="58"/>
      <c r="J451" s="58"/>
      <c r="K451" s="58"/>
      <c r="L451" s="58"/>
      <c r="M451" s="76"/>
      <c r="N451" s="64"/>
      <c r="O451" s="58"/>
    </row>
    <row r="452" spans="1:15" ht="21" customHeight="1">
      <c r="A452" s="58"/>
      <c r="B452" s="58"/>
      <c r="C452" s="63"/>
      <c r="D452" s="63"/>
      <c r="E452" s="58"/>
      <c r="F452" s="58"/>
      <c r="G452" s="58"/>
      <c r="H452" s="58"/>
      <c r="I452" s="58"/>
      <c r="J452" s="58"/>
      <c r="K452" s="58"/>
      <c r="L452" s="58"/>
      <c r="M452" s="76"/>
      <c r="N452" s="64"/>
      <c r="O452" s="58"/>
    </row>
    <row r="453" spans="1:15" ht="21" customHeight="1">
      <c r="A453" s="58"/>
      <c r="B453" s="58"/>
      <c r="C453" s="63"/>
      <c r="D453" s="63"/>
      <c r="E453" s="58"/>
      <c r="F453" s="58"/>
      <c r="G453" s="58"/>
      <c r="H453" s="58"/>
      <c r="I453" s="58"/>
      <c r="J453" s="58"/>
      <c r="K453" s="58"/>
      <c r="L453" s="58"/>
      <c r="M453" s="76"/>
      <c r="N453" s="64"/>
      <c r="O453" s="58"/>
    </row>
    <row r="454" spans="1:15" ht="21" customHeight="1">
      <c r="A454" s="58"/>
      <c r="B454" s="58"/>
      <c r="C454" s="63"/>
      <c r="D454" s="63"/>
      <c r="E454" s="58"/>
      <c r="F454" s="58"/>
      <c r="G454" s="58"/>
      <c r="H454" s="58"/>
      <c r="I454" s="58"/>
      <c r="J454" s="58"/>
      <c r="K454" s="58"/>
      <c r="L454" s="58"/>
      <c r="M454" s="76"/>
      <c r="N454" s="64"/>
      <c r="O454" s="58"/>
    </row>
    <row r="455" spans="1:15" ht="21" customHeight="1">
      <c r="A455" s="58"/>
      <c r="B455" s="58"/>
      <c r="C455" s="63"/>
      <c r="D455" s="63"/>
      <c r="E455" s="58"/>
      <c r="F455" s="58"/>
      <c r="G455" s="58"/>
      <c r="H455" s="58"/>
      <c r="I455" s="58"/>
      <c r="J455" s="58"/>
      <c r="K455" s="58"/>
      <c r="L455" s="58"/>
      <c r="M455" s="76"/>
      <c r="N455" s="64"/>
      <c r="O455" s="58"/>
    </row>
    <row r="456" spans="1:15" ht="21" customHeight="1">
      <c r="A456" s="58"/>
      <c r="B456" s="58"/>
      <c r="C456" s="63"/>
      <c r="D456" s="63"/>
      <c r="E456" s="58"/>
      <c r="F456" s="58"/>
      <c r="G456" s="58"/>
      <c r="H456" s="58"/>
      <c r="I456" s="58"/>
      <c r="J456" s="58"/>
      <c r="K456" s="58"/>
      <c r="L456" s="58"/>
      <c r="M456" s="76"/>
      <c r="N456" s="64"/>
      <c r="O456" s="58"/>
    </row>
    <row r="457" spans="1:15" ht="21" customHeight="1">
      <c r="A457" s="58"/>
      <c r="B457" s="58"/>
      <c r="C457" s="63"/>
      <c r="D457" s="63"/>
      <c r="E457" s="58"/>
      <c r="F457" s="58"/>
      <c r="G457" s="58"/>
      <c r="H457" s="58"/>
      <c r="I457" s="58"/>
      <c r="J457" s="58"/>
      <c r="K457" s="58"/>
      <c r="L457" s="58"/>
      <c r="M457" s="76"/>
      <c r="N457" s="64"/>
      <c r="O457" s="58"/>
    </row>
    <row r="458" spans="1:15" ht="21" customHeight="1">
      <c r="A458" s="58"/>
      <c r="B458" s="58"/>
      <c r="C458" s="63"/>
      <c r="D458" s="63"/>
      <c r="E458" s="58"/>
      <c r="F458" s="58"/>
      <c r="G458" s="58"/>
      <c r="H458" s="58"/>
      <c r="I458" s="58"/>
      <c r="J458" s="58"/>
      <c r="K458" s="58"/>
      <c r="L458" s="58"/>
      <c r="M458" s="76"/>
      <c r="N458" s="64"/>
      <c r="O458" s="58"/>
    </row>
    <row r="459" spans="1:15" ht="21" customHeight="1">
      <c r="A459" s="58"/>
      <c r="B459" s="58"/>
      <c r="C459" s="63"/>
      <c r="D459" s="63"/>
      <c r="E459" s="58"/>
      <c r="F459" s="58"/>
      <c r="G459" s="58"/>
      <c r="H459" s="58"/>
      <c r="I459" s="58"/>
      <c r="J459" s="58"/>
      <c r="K459" s="58"/>
      <c r="L459" s="58"/>
      <c r="M459" s="76"/>
      <c r="N459" s="64"/>
      <c r="O459" s="58"/>
    </row>
    <row r="460" spans="1:15" ht="21" customHeight="1">
      <c r="A460" s="58"/>
      <c r="B460" s="58"/>
      <c r="C460" s="63"/>
      <c r="D460" s="63"/>
      <c r="E460" s="58"/>
      <c r="F460" s="58"/>
      <c r="G460" s="58"/>
      <c r="H460" s="58"/>
      <c r="I460" s="58"/>
      <c r="J460" s="58"/>
      <c r="K460" s="58"/>
      <c r="L460" s="58"/>
      <c r="M460" s="76"/>
      <c r="N460" s="64"/>
      <c r="O460" s="58"/>
    </row>
    <row r="461" spans="1:15" ht="21" customHeight="1">
      <c r="A461" s="58"/>
      <c r="B461" s="58"/>
      <c r="C461" s="63"/>
      <c r="D461" s="63"/>
      <c r="E461" s="58"/>
      <c r="F461" s="58"/>
      <c r="G461" s="58"/>
      <c r="H461" s="58"/>
      <c r="I461" s="58"/>
      <c r="J461" s="58"/>
      <c r="K461" s="58"/>
      <c r="L461" s="58"/>
      <c r="M461" s="76"/>
      <c r="N461" s="64"/>
      <c r="O461" s="58"/>
    </row>
    <row r="462" spans="1:15" ht="21" customHeight="1">
      <c r="A462" s="58"/>
      <c r="B462" s="58"/>
      <c r="C462" s="63"/>
      <c r="D462" s="63"/>
      <c r="E462" s="58"/>
      <c r="F462" s="58"/>
      <c r="G462" s="58"/>
      <c r="H462" s="58"/>
      <c r="I462" s="58"/>
      <c r="J462" s="58"/>
      <c r="K462" s="58"/>
      <c r="L462" s="58"/>
      <c r="M462" s="76"/>
      <c r="N462" s="64"/>
      <c r="O462" s="58"/>
    </row>
    <row r="463" spans="1:15" ht="21" customHeight="1">
      <c r="A463" s="58"/>
      <c r="B463" s="58"/>
      <c r="C463" s="63"/>
      <c r="D463" s="63"/>
      <c r="E463" s="58"/>
      <c r="F463" s="58"/>
      <c r="G463" s="58"/>
      <c r="H463" s="58"/>
      <c r="I463" s="58"/>
      <c r="J463" s="58"/>
      <c r="K463" s="58"/>
      <c r="L463" s="58"/>
      <c r="M463" s="76"/>
      <c r="N463" s="64"/>
      <c r="O463" s="58"/>
    </row>
    <row r="464" spans="1:15" ht="21" customHeight="1">
      <c r="A464" s="58"/>
      <c r="B464" s="58"/>
      <c r="C464" s="63"/>
      <c r="D464" s="63"/>
      <c r="E464" s="58"/>
      <c r="F464" s="58"/>
      <c r="G464" s="58"/>
      <c r="H464" s="58"/>
      <c r="I464" s="58"/>
      <c r="J464" s="58"/>
      <c r="K464" s="58"/>
      <c r="L464" s="58"/>
      <c r="M464" s="76"/>
      <c r="N464" s="64"/>
      <c r="O464" s="58"/>
    </row>
    <row r="465" spans="1:15" ht="21" customHeight="1">
      <c r="A465" s="58"/>
      <c r="B465" s="58"/>
      <c r="C465" s="63"/>
      <c r="D465" s="63"/>
      <c r="E465" s="58"/>
      <c r="F465" s="58"/>
      <c r="G465" s="58"/>
      <c r="H465" s="58"/>
      <c r="I465" s="58"/>
      <c r="J465" s="58"/>
      <c r="K465" s="58"/>
      <c r="L465" s="58"/>
      <c r="M465" s="76"/>
      <c r="N465" s="64"/>
      <c r="O465" s="58"/>
    </row>
    <row r="466" spans="1:15" ht="21" customHeight="1">
      <c r="A466" s="58"/>
      <c r="B466" s="58"/>
      <c r="C466" s="63"/>
      <c r="D466" s="63"/>
      <c r="E466" s="58"/>
      <c r="F466" s="58"/>
      <c r="G466" s="58"/>
      <c r="H466" s="58"/>
      <c r="I466" s="58"/>
      <c r="J466" s="58"/>
      <c r="K466" s="58"/>
      <c r="L466" s="58"/>
      <c r="M466" s="76"/>
      <c r="N466" s="64"/>
      <c r="O466" s="58"/>
    </row>
    <row r="467" spans="1:15" ht="21" customHeight="1">
      <c r="A467" s="58"/>
      <c r="B467" s="58"/>
      <c r="C467" s="63"/>
      <c r="D467" s="63"/>
      <c r="E467" s="58"/>
      <c r="F467" s="58"/>
      <c r="G467" s="58"/>
      <c r="H467" s="58"/>
      <c r="I467" s="58"/>
      <c r="J467" s="58"/>
      <c r="K467" s="58"/>
      <c r="L467" s="58"/>
      <c r="M467" s="76"/>
      <c r="N467" s="64"/>
      <c r="O467" s="58"/>
    </row>
    <row r="468" spans="1:15" ht="21" customHeight="1">
      <c r="A468" s="58"/>
      <c r="B468" s="58"/>
      <c r="C468" s="63"/>
      <c r="D468" s="63"/>
      <c r="E468" s="58"/>
      <c r="F468" s="58"/>
      <c r="G468" s="58"/>
      <c r="H468" s="58"/>
      <c r="I468" s="58"/>
      <c r="J468" s="58"/>
      <c r="K468" s="58"/>
      <c r="L468" s="58"/>
      <c r="M468" s="76"/>
      <c r="N468" s="64"/>
      <c r="O468" s="58"/>
    </row>
    <row r="469" spans="1:15" ht="21" customHeight="1">
      <c r="A469" s="58"/>
      <c r="B469" s="58"/>
      <c r="C469" s="63"/>
      <c r="D469" s="63"/>
      <c r="E469" s="58"/>
      <c r="F469" s="58"/>
      <c r="G469" s="58"/>
      <c r="H469" s="58"/>
      <c r="I469" s="58"/>
      <c r="J469" s="58"/>
      <c r="K469" s="58"/>
      <c r="L469" s="58"/>
      <c r="M469" s="76"/>
      <c r="N469" s="64"/>
      <c r="O469" s="58"/>
    </row>
    <row r="470" spans="1:15" ht="21" customHeight="1">
      <c r="A470" s="58"/>
      <c r="B470" s="58"/>
      <c r="C470" s="63"/>
      <c r="D470" s="63"/>
      <c r="E470" s="58"/>
      <c r="F470" s="58"/>
      <c r="G470" s="58"/>
      <c r="H470" s="58"/>
      <c r="I470" s="58"/>
      <c r="J470" s="58"/>
      <c r="K470" s="58"/>
      <c r="L470" s="58"/>
      <c r="M470" s="76"/>
      <c r="N470" s="64"/>
      <c r="O470" s="58"/>
    </row>
    <row r="471" spans="1:15" ht="21" customHeight="1">
      <c r="A471" s="58"/>
      <c r="B471" s="58"/>
      <c r="C471" s="63"/>
      <c r="D471" s="63"/>
      <c r="E471" s="58"/>
      <c r="F471" s="58"/>
      <c r="G471" s="58"/>
      <c r="H471" s="58"/>
      <c r="I471" s="58"/>
      <c r="J471" s="58"/>
      <c r="K471" s="58"/>
      <c r="L471" s="58"/>
      <c r="M471" s="76"/>
      <c r="N471" s="64"/>
      <c r="O471" s="58"/>
    </row>
    <row r="472" spans="1:15" ht="21" customHeight="1">
      <c r="A472" s="58"/>
      <c r="B472" s="58"/>
      <c r="C472" s="63"/>
      <c r="D472" s="63"/>
      <c r="E472" s="58"/>
      <c r="F472" s="58"/>
      <c r="G472" s="58"/>
      <c r="H472" s="58"/>
      <c r="I472" s="58"/>
      <c r="J472" s="58"/>
      <c r="K472" s="58"/>
      <c r="L472" s="58"/>
      <c r="M472" s="76"/>
      <c r="N472" s="64"/>
      <c r="O472" s="58"/>
    </row>
    <row r="473" spans="1:15" ht="21" customHeight="1">
      <c r="A473" s="58"/>
      <c r="B473" s="58"/>
      <c r="C473" s="63"/>
      <c r="D473" s="63"/>
      <c r="E473" s="58"/>
      <c r="F473" s="58"/>
      <c r="G473" s="58"/>
      <c r="H473" s="58"/>
      <c r="I473" s="58"/>
      <c r="J473" s="58"/>
      <c r="K473" s="58"/>
      <c r="L473" s="58"/>
      <c r="M473" s="76"/>
      <c r="N473" s="64"/>
      <c r="O473" s="58"/>
    </row>
    <row r="474" spans="1:15" ht="21" customHeight="1">
      <c r="A474" s="58"/>
      <c r="B474" s="58"/>
      <c r="C474" s="63"/>
      <c r="D474" s="63"/>
      <c r="E474" s="58"/>
      <c r="F474" s="58"/>
      <c r="G474" s="58"/>
      <c r="H474" s="58"/>
      <c r="I474" s="58"/>
      <c r="J474" s="58"/>
      <c r="K474" s="58"/>
      <c r="L474" s="58"/>
      <c r="M474" s="76"/>
      <c r="N474" s="64"/>
      <c r="O474" s="58"/>
    </row>
    <row r="475" spans="1:15" ht="21" customHeight="1">
      <c r="A475" s="58"/>
      <c r="B475" s="58"/>
      <c r="C475" s="63"/>
      <c r="D475" s="63"/>
      <c r="E475" s="58"/>
      <c r="F475" s="58"/>
      <c r="G475" s="58"/>
      <c r="H475" s="58"/>
      <c r="I475" s="58"/>
      <c r="J475" s="58"/>
      <c r="K475" s="58"/>
      <c r="L475" s="58"/>
      <c r="M475" s="76"/>
      <c r="N475" s="64"/>
      <c r="O475" s="58"/>
    </row>
    <row r="476" spans="1:15" ht="21" customHeight="1">
      <c r="A476" s="58"/>
      <c r="B476" s="58"/>
      <c r="C476" s="63"/>
      <c r="D476" s="63"/>
      <c r="E476" s="58"/>
      <c r="F476" s="58"/>
      <c r="G476" s="58"/>
      <c r="H476" s="58"/>
      <c r="I476" s="58"/>
      <c r="J476" s="58"/>
      <c r="K476" s="58"/>
      <c r="L476" s="58"/>
      <c r="M476" s="76"/>
      <c r="N476" s="64"/>
      <c r="O476" s="58"/>
    </row>
    <row r="477" spans="1:15" ht="21" customHeight="1">
      <c r="A477" s="58"/>
      <c r="B477" s="58"/>
      <c r="C477" s="63"/>
      <c r="D477" s="63"/>
      <c r="E477" s="58"/>
      <c r="F477" s="58"/>
      <c r="G477" s="58"/>
      <c r="H477" s="58"/>
      <c r="I477" s="58"/>
      <c r="J477" s="58"/>
      <c r="K477" s="58"/>
      <c r="L477" s="58"/>
      <c r="M477" s="76"/>
      <c r="N477" s="64"/>
      <c r="O477" s="58"/>
    </row>
    <row r="478" spans="1:15" ht="21" customHeight="1">
      <c r="A478" s="58"/>
      <c r="B478" s="58"/>
      <c r="C478" s="63"/>
      <c r="D478" s="63"/>
      <c r="E478" s="58"/>
      <c r="F478" s="58"/>
      <c r="G478" s="58"/>
      <c r="H478" s="58"/>
      <c r="I478" s="58"/>
      <c r="J478" s="58"/>
      <c r="K478" s="58"/>
      <c r="L478" s="58"/>
      <c r="M478" s="76"/>
      <c r="N478" s="64"/>
      <c r="O478" s="58"/>
    </row>
    <row r="479" spans="1:15" ht="21" customHeight="1">
      <c r="A479" s="58"/>
      <c r="B479" s="58"/>
      <c r="C479" s="63"/>
      <c r="D479" s="63"/>
      <c r="E479" s="58"/>
      <c r="F479" s="58"/>
      <c r="G479" s="58"/>
      <c r="H479" s="58"/>
      <c r="I479" s="58"/>
      <c r="J479" s="58"/>
      <c r="K479" s="58"/>
      <c r="L479" s="58"/>
      <c r="M479" s="76"/>
      <c r="N479" s="64"/>
      <c r="O479" s="58"/>
    </row>
    <row r="480" spans="1:15" ht="21" customHeight="1">
      <c r="A480" s="58"/>
      <c r="B480" s="58"/>
      <c r="C480" s="63"/>
      <c r="D480" s="63"/>
      <c r="E480" s="58"/>
      <c r="F480" s="58"/>
      <c r="G480" s="58"/>
      <c r="H480" s="58"/>
      <c r="I480" s="58"/>
      <c r="J480" s="58"/>
      <c r="K480" s="58"/>
      <c r="L480" s="58"/>
      <c r="M480" s="76"/>
      <c r="N480" s="64"/>
      <c r="O480" s="58"/>
    </row>
    <row r="481" spans="1:15" ht="21" customHeight="1">
      <c r="A481" s="58"/>
      <c r="B481" s="58"/>
      <c r="C481" s="63"/>
      <c r="D481" s="63"/>
      <c r="E481" s="58"/>
      <c r="F481" s="58"/>
      <c r="G481" s="58"/>
      <c r="H481" s="58"/>
      <c r="I481" s="58"/>
      <c r="J481" s="58"/>
      <c r="K481" s="58"/>
      <c r="L481" s="58"/>
      <c r="M481" s="76"/>
      <c r="N481" s="64"/>
      <c r="O481" s="58"/>
    </row>
    <row r="482" spans="1:15" ht="21" customHeight="1">
      <c r="A482" s="58"/>
      <c r="B482" s="58"/>
      <c r="C482" s="63"/>
      <c r="D482" s="63"/>
      <c r="E482" s="58"/>
      <c r="F482" s="58"/>
      <c r="G482" s="58"/>
      <c r="H482" s="58"/>
      <c r="I482" s="58"/>
      <c r="J482" s="58"/>
      <c r="K482" s="58"/>
      <c r="L482" s="58"/>
      <c r="M482" s="76"/>
      <c r="N482" s="64"/>
      <c r="O482" s="58"/>
    </row>
    <row r="483" spans="1:15" ht="21" customHeight="1">
      <c r="A483" s="58"/>
      <c r="B483" s="58"/>
      <c r="C483" s="63"/>
      <c r="D483" s="63"/>
      <c r="E483" s="58"/>
      <c r="F483" s="58"/>
      <c r="G483" s="58"/>
      <c r="H483" s="58"/>
      <c r="I483" s="58"/>
      <c r="J483" s="58"/>
      <c r="K483" s="58"/>
      <c r="L483" s="58"/>
      <c r="M483" s="76"/>
      <c r="N483" s="64"/>
      <c r="O483" s="58"/>
    </row>
    <row r="484" spans="1:15" ht="21" customHeight="1">
      <c r="A484" s="58"/>
      <c r="B484" s="58"/>
      <c r="C484" s="63"/>
      <c r="D484" s="63"/>
      <c r="E484" s="58"/>
      <c r="F484" s="58"/>
      <c r="G484" s="58"/>
      <c r="H484" s="58"/>
      <c r="I484" s="58"/>
      <c r="J484" s="58"/>
      <c r="K484" s="58"/>
      <c r="L484" s="58"/>
      <c r="M484" s="76"/>
      <c r="N484" s="64"/>
      <c r="O484" s="58"/>
    </row>
    <row r="485" spans="1:15" ht="21" customHeight="1">
      <c r="A485" s="58"/>
      <c r="B485" s="58"/>
      <c r="C485" s="63"/>
      <c r="D485" s="63"/>
      <c r="E485" s="58"/>
      <c r="F485" s="58"/>
      <c r="G485" s="58"/>
      <c r="H485" s="58"/>
      <c r="I485" s="58"/>
      <c r="J485" s="58"/>
      <c r="K485" s="58"/>
      <c r="L485" s="58"/>
      <c r="M485" s="76"/>
      <c r="N485" s="64"/>
      <c r="O485" s="58"/>
    </row>
    <row r="486" spans="1:15" ht="21" customHeight="1">
      <c r="A486" s="58"/>
      <c r="B486" s="58"/>
      <c r="C486" s="63"/>
      <c r="D486" s="63"/>
      <c r="E486" s="58"/>
      <c r="F486" s="58"/>
      <c r="G486" s="58"/>
      <c r="H486" s="58"/>
      <c r="I486" s="58"/>
      <c r="J486" s="58"/>
      <c r="K486" s="58"/>
      <c r="L486" s="58"/>
      <c r="M486" s="76"/>
      <c r="N486" s="64"/>
      <c r="O486" s="58"/>
    </row>
    <row r="487" spans="1:15" ht="21" customHeight="1">
      <c r="A487" s="58"/>
      <c r="B487" s="58"/>
      <c r="C487" s="63"/>
      <c r="D487" s="63"/>
      <c r="E487" s="58"/>
      <c r="F487" s="58"/>
      <c r="G487" s="58"/>
      <c r="H487" s="58"/>
      <c r="I487" s="58"/>
      <c r="J487" s="58"/>
      <c r="K487" s="58"/>
      <c r="L487" s="58"/>
      <c r="M487" s="76"/>
      <c r="N487" s="64"/>
      <c r="O487" s="58"/>
    </row>
    <row r="488" spans="1:15" ht="21" customHeight="1">
      <c r="A488" s="58"/>
      <c r="B488" s="58"/>
      <c r="C488" s="63"/>
      <c r="D488" s="63"/>
      <c r="E488" s="58"/>
      <c r="F488" s="58"/>
      <c r="G488" s="58"/>
      <c r="H488" s="58"/>
      <c r="I488" s="58"/>
      <c r="J488" s="58"/>
      <c r="K488" s="58"/>
      <c r="L488" s="58"/>
      <c r="M488" s="76"/>
      <c r="N488" s="64"/>
      <c r="O488" s="58"/>
    </row>
    <row r="489" spans="1:15" ht="21" customHeight="1">
      <c r="A489" s="58"/>
      <c r="B489" s="58"/>
      <c r="C489" s="63"/>
      <c r="D489" s="63"/>
      <c r="E489" s="58"/>
      <c r="F489" s="58"/>
      <c r="G489" s="58"/>
      <c r="H489" s="58"/>
      <c r="I489" s="58"/>
      <c r="J489" s="58"/>
      <c r="K489" s="58"/>
      <c r="L489" s="58"/>
      <c r="M489" s="76"/>
      <c r="N489" s="64"/>
      <c r="O489" s="58"/>
    </row>
    <row r="490" spans="1:15" ht="21" customHeight="1">
      <c r="A490" s="58"/>
      <c r="B490" s="58"/>
      <c r="C490" s="63"/>
      <c r="D490" s="63"/>
      <c r="E490" s="58"/>
      <c r="F490" s="58"/>
      <c r="G490" s="58"/>
      <c r="H490" s="58"/>
      <c r="I490" s="58"/>
      <c r="J490" s="58"/>
      <c r="K490" s="58"/>
      <c r="L490" s="58"/>
      <c r="M490" s="76"/>
      <c r="N490" s="64"/>
      <c r="O490" s="58"/>
    </row>
    <row r="491" spans="1:15" ht="21" customHeight="1">
      <c r="A491" s="58"/>
      <c r="B491" s="58"/>
      <c r="C491" s="63"/>
      <c r="D491" s="63"/>
      <c r="E491" s="58"/>
      <c r="F491" s="58"/>
      <c r="G491" s="58"/>
      <c r="H491" s="58"/>
      <c r="I491" s="58"/>
      <c r="J491" s="58"/>
      <c r="K491" s="58"/>
      <c r="L491" s="58"/>
      <c r="M491" s="76"/>
      <c r="N491" s="64"/>
      <c r="O491" s="58"/>
    </row>
    <row r="492" spans="1:15" ht="21" customHeight="1">
      <c r="A492" s="58"/>
      <c r="B492" s="58"/>
      <c r="C492" s="63"/>
      <c r="D492" s="63"/>
      <c r="E492" s="58"/>
      <c r="F492" s="58"/>
      <c r="G492" s="58"/>
      <c r="H492" s="58"/>
      <c r="I492" s="58"/>
      <c r="J492" s="58"/>
      <c r="K492" s="58"/>
      <c r="L492" s="58"/>
      <c r="M492" s="76"/>
      <c r="N492" s="64"/>
      <c r="O492" s="58"/>
    </row>
    <row r="493" spans="1:15" ht="21" customHeight="1">
      <c r="A493" s="58"/>
      <c r="B493" s="58"/>
      <c r="C493" s="63"/>
      <c r="D493" s="63"/>
      <c r="E493" s="58"/>
      <c r="F493" s="58"/>
      <c r="G493" s="58"/>
      <c r="H493" s="58"/>
      <c r="I493" s="58"/>
      <c r="J493" s="58"/>
      <c r="K493" s="58"/>
      <c r="L493" s="58"/>
      <c r="M493" s="76"/>
      <c r="N493" s="64"/>
      <c r="O493" s="58"/>
    </row>
    <row r="494" spans="1:15" ht="21" customHeight="1">
      <c r="A494" s="58"/>
      <c r="B494" s="58"/>
      <c r="C494" s="63"/>
      <c r="D494" s="63"/>
      <c r="E494" s="58"/>
      <c r="F494" s="58"/>
      <c r="G494" s="58"/>
      <c r="H494" s="58"/>
      <c r="I494" s="58"/>
      <c r="J494" s="58"/>
      <c r="K494" s="58"/>
      <c r="L494" s="58"/>
      <c r="M494" s="76"/>
      <c r="N494" s="64"/>
      <c r="O494" s="58"/>
    </row>
    <row r="495" spans="1:15" ht="21" customHeight="1">
      <c r="A495" s="58"/>
      <c r="B495" s="58"/>
      <c r="C495" s="63"/>
      <c r="D495" s="63"/>
      <c r="E495" s="58"/>
      <c r="F495" s="58"/>
      <c r="G495" s="58"/>
      <c r="H495" s="58"/>
      <c r="I495" s="58"/>
      <c r="J495" s="58"/>
      <c r="K495" s="58"/>
      <c r="L495" s="58"/>
      <c r="M495" s="76"/>
      <c r="N495" s="64"/>
      <c r="O495" s="58"/>
    </row>
    <row r="496" spans="1:15" ht="21" customHeight="1">
      <c r="A496" s="58"/>
      <c r="B496" s="58"/>
      <c r="C496" s="63"/>
      <c r="D496" s="63"/>
      <c r="E496" s="58"/>
      <c r="F496" s="58"/>
      <c r="G496" s="58"/>
      <c r="H496" s="58"/>
      <c r="I496" s="58"/>
      <c r="J496" s="58"/>
      <c r="K496" s="58"/>
      <c r="L496" s="58"/>
      <c r="M496" s="76"/>
      <c r="N496" s="64"/>
      <c r="O496" s="58"/>
    </row>
    <row r="497" spans="1:15" ht="21" customHeight="1">
      <c r="A497" s="58"/>
      <c r="B497" s="58"/>
      <c r="C497" s="63"/>
      <c r="D497" s="63"/>
      <c r="E497" s="58"/>
      <c r="F497" s="58"/>
      <c r="G497" s="58"/>
      <c r="H497" s="58"/>
      <c r="I497" s="58"/>
      <c r="J497" s="58"/>
      <c r="K497" s="58"/>
      <c r="L497" s="58"/>
      <c r="M497" s="76"/>
      <c r="N497" s="64"/>
      <c r="O497" s="58"/>
    </row>
    <row r="498" spans="1:15" ht="21" customHeight="1">
      <c r="A498" s="58"/>
      <c r="B498" s="58"/>
      <c r="C498" s="63"/>
      <c r="D498" s="63"/>
      <c r="E498" s="58"/>
      <c r="F498" s="58"/>
      <c r="G498" s="58"/>
      <c r="H498" s="58"/>
      <c r="I498" s="58"/>
      <c r="J498" s="58"/>
      <c r="K498" s="58"/>
      <c r="L498" s="58"/>
      <c r="M498" s="76"/>
      <c r="N498" s="64"/>
      <c r="O498" s="58"/>
    </row>
    <row r="499" spans="1:15" ht="21" customHeight="1">
      <c r="A499" s="58"/>
      <c r="B499" s="58"/>
      <c r="C499" s="63"/>
      <c r="D499" s="63"/>
      <c r="E499" s="58"/>
      <c r="F499" s="58"/>
      <c r="G499" s="58"/>
      <c r="H499" s="58"/>
      <c r="I499" s="58"/>
      <c r="J499" s="58"/>
      <c r="K499" s="58"/>
      <c r="L499" s="58"/>
      <c r="M499" s="76"/>
      <c r="N499" s="64"/>
      <c r="O499" s="58"/>
    </row>
    <row r="500" spans="1:15" ht="21" customHeight="1">
      <c r="A500" s="58"/>
      <c r="B500" s="58"/>
      <c r="C500" s="63"/>
      <c r="D500" s="63"/>
      <c r="E500" s="58"/>
      <c r="F500" s="58"/>
      <c r="G500" s="58"/>
      <c r="H500" s="58"/>
      <c r="I500" s="58"/>
      <c r="J500" s="58"/>
      <c r="K500" s="58"/>
      <c r="L500" s="58"/>
      <c r="M500" s="76"/>
      <c r="N500" s="64"/>
      <c r="O500" s="58"/>
    </row>
    <row r="501" spans="1:15" ht="21" customHeight="1">
      <c r="A501" s="58"/>
      <c r="B501" s="58"/>
      <c r="C501" s="63"/>
      <c r="D501" s="63"/>
      <c r="E501" s="58"/>
      <c r="F501" s="58"/>
      <c r="G501" s="58"/>
      <c r="H501" s="58"/>
      <c r="I501" s="58"/>
      <c r="J501" s="58"/>
      <c r="K501" s="58"/>
      <c r="L501" s="58"/>
      <c r="M501" s="76"/>
      <c r="N501" s="64"/>
      <c r="O501" s="58"/>
    </row>
    <row r="502" spans="1:15" ht="21" customHeight="1">
      <c r="A502" s="58"/>
      <c r="B502" s="58"/>
      <c r="C502" s="63"/>
      <c r="D502" s="63"/>
      <c r="E502" s="58"/>
      <c r="F502" s="58"/>
      <c r="G502" s="58"/>
      <c r="H502" s="58"/>
      <c r="I502" s="58"/>
      <c r="J502" s="58"/>
      <c r="K502" s="58"/>
      <c r="L502" s="58"/>
      <c r="M502" s="76"/>
      <c r="N502" s="64"/>
      <c r="O502" s="58"/>
    </row>
    <row r="503" spans="1:15" ht="21" customHeight="1">
      <c r="A503" s="58"/>
      <c r="B503" s="58"/>
      <c r="C503" s="63"/>
      <c r="D503" s="63"/>
      <c r="E503" s="58"/>
      <c r="F503" s="58"/>
      <c r="G503" s="58"/>
      <c r="H503" s="58"/>
      <c r="I503" s="58"/>
      <c r="J503" s="58"/>
      <c r="K503" s="58"/>
      <c r="L503" s="58"/>
      <c r="M503" s="76"/>
      <c r="N503" s="64"/>
      <c r="O503" s="58"/>
    </row>
    <row r="504" spans="1:15" ht="21" customHeight="1">
      <c r="A504" s="58"/>
      <c r="B504" s="58"/>
      <c r="C504" s="63"/>
      <c r="D504" s="63"/>
      <c r="E504" s="58"/>
      <c r="F504" s="58"/>
      <c r="G504" s="58"/>
      <c r="H504" s="58"/>
      <c r="I504" s="58"/>
      <c r="J504" s="58"/>
      <c r="K504" s="58"/>
      <c r="L504" s="58"/>
      <c r="M504" s="76"/>
      <c r="N504" s="64"/>
      <c r="O504" s="58"/>
    </row>
    <row r="505" spans="1:15" ht="21" customHeight="1">
      <c r="A505" s="58"/>
      <c r="B505" s="58"/>
      <c r="C505" s="63"/>
      <c r="D505" s="63"/>
      <c r="E505" s="58"/>
      <c r="F505" s="58"/>
      <c r="G505" s="58"/>
      <c r="H505" s="58"/>
      <c r="I505" s="58"/>
      <c r="J505" s="58"/>
      <c r="K505" s="58"/>
      <c r="L505" s="58"/>
      <c r="M505" s="76"/>
      <c r="N505" s="64"/>
      <c r="O505" s="58"/>
    </row>
    <row r="506" spans="1:15" ht="21" customHeight="1">
      <c r="A506" s="58"/>
      <c r="B506" s="58"/>
      <c r="C506" s="63"/>
      <c r="D506" s="63"/>
      <c r="E506" s="58"/>
      <c r="F506" s="58"/>
      <c r="G506" s="58"/>
      <c r="H506" s="58"/>
      <c r="I506" s="58"/>
      <c r="J506" s="58"/>
      <c r="K506" s="58"/>
      <c r="L506" s="58"/>
      <c r="M506" s="76"/>
      <c r="N506" s="64"/>
      <c r="O506" s="58"/>
    </row>
    <row r="507" spans="1:15" ht="21" customHeight="1">
      <c r="A507" s="58"/>
      <c r="B507" s="58"/>
      <c r="C507" s="63"/>
      <c r="D507" s="63"/>
      <c r="E507" s="58"/>
      <c r="F507" s="58"/>
      <c r="G507" s="58"/>
      <c r="H507" s="58"/>
      <c r="I507" s="58"/>
      <c r="J507" s="58"/>
      <c r="K507" s="58"/>
      <c r="L507" s="58"/>
      <c r="M507" s="76"/>
      <c r="N507" s="64"/>
      <c r="O507" s="58"/>
    </row>
    <row r="508" spans="1:15" ht="21" customHeight="1">
      <c r="A508" s="58"/>
      <c r="B508" s="58"/>
      <c r="C508" s="63"/>
      <c r="D508" s="63"/>
      <c r="E508" s="58"/>
      <c r="F508" s="58"/>
      <c r="G508" s="58"/>
      <c r="H508" s="58"/>
      <c r="I508" s="58"/>
      <c r="J508" s="58"/>
      <c r="K508" s="58"/>
      <c r="L508" s="58"/>
      <c r="M508" s="76"/>
      <c r="N508" s="64"/>
      <c r="O508" s="58"/>
    </row>
    <row r="509" spans="1:15" ht="21" customHeight="1">
      <c r="A509" s="58"/>
      <c r="B509" s="58"/>
      <c r="C509" s="63"/>
      <c r="D509" s="63"/>
      <c r="E509" s="58"/>
      <c r="F509" s="58"/>
      <c r="G509" s="58"/>
      <c r="H509" s="58"/>
      <c r="I509" s="58"/>
      <c r="J509" s="58"/>
      <c r="K509" s="58"/>
      <c r="L509" s="58"/>
      <c r="M509" s="76"/>
      <c r="N509" s="64"/>
      <c r="O509" s="58"/>
    </row>
    <row r="510" spans="1:15" ht="21" customHeight="1">
      <c r="A510" s="58"/>
      <c r="B510" s="58"/>
      <c r="C510" s="63"/>
      <c r="D510" s="63"/>
      <c r="E510" s="58"/>
      <c r="F510" s="58"/>
      <c r="G510" s="58"/>
      <c r="H510" s="58"/>
      <c r="I510" s="58"/>
      <c r="J510" s="58"/>
      <c r="K510" s="58"/>
      <c r="L510" s="58"/>
      <c r="M510" s="76"/>
      <c r="N510" s="64"/>
      <c r="O510" s="58"/>
    </row>
    <row r="511" spans="1:15" ht="21" customHeight="1">
      <c r="A511" s="58"/>
      <c r="B511" s="58"/>
      <c r="C511" s="63"/>
      <c r="D511" s="63"/>
      <c r="E511" s="58"/>
      <c r="F511" s="58"/>
      <c r="G511" s="58"/>
      <c r="H511" s="58"/>
      <c r="I511" s="58"/>
      <c r="J511" s="58"/>
      <c r="K511" s="58"/>
      <c r="L511" s="58"/>
      <c r="M511" s="76"/>
      <c r="N511" s="64"/>
      <c r="O511" s="58"/>
    </row>
    <row r="512" spans="1:15" ht="21" customHeight="1">
      <c r="A512" s="58"/>
      <c r="B512" s="58"/>
      <c r="C512" s="63"/>
      <c r="D512" s="63"/>
      <c r="E512" s="58"/>
      <c r="F512" s="58"/>
      <c r="G512" s="58"/>
      <c r="H512" s="58"/>
      <c r="I512" s="58"/>
      <c r="J512" s="58"/>
      <c r="K512" s="58"/>
      <c r="L512" s="58"/>
      <c r="M512" s="76"/>
      <c r="N512" s="64"/>
      <c r="O512" s="58"/>
    </row>
    <row r="513" spans="1:15" ht="21" customHeight="1">
      <c r="A513" s="58"/>
      <c r="B513" s="58"/>
      <c r="C513" s="63"/>
      <c r="D513" s="63"/>
      <c r="E513" s="58"/>
      <c r="F513" s="58"/>
      <c r="G513" s="58"/>
      <c r="H513" s="58"/>
      <c r="I513" s="58"/>
      <c r="J513" s="58"/>
      <c r="K513" s="58"/>
      <c r="L513" s="58"/>
      <c r="M513" s="76"/>
      <c r="N513" s="64"/>
      <c r="O513" s="58"/>
    </row>
    <row r="514" spans="1:15" ht="21" customHeight="1">
      <c r="A514" s="58"/>
      <c r="B514" s="58"/>
      <c r="C514" s="63"/>
      <c r="D514" s="63"/>
      <c r="E514" s="58"/>
      <c r="F514" s="58"/>
      <c r="G514" s="58"/>
      <c r="H514" s="58"/>
      <c r="I514" s="58"/>
      <c r="J514" s="58"/>
      <c r="K514" s="58"/>
      <c r="L514" s="58"/>
      <c r="M514" s="76"/>
      <c r="N514" s="64"/>
      <c r="O514" s="58"/>
    </row>
    <row r="515" spans="1:15" ht="21" customHeight="1">
      <c r="A515" s="58"/>
      <c r="B515" s="58"/>
      <c r="C515" s="63"/>
      <c r="D515" s="63"/>
      <c r="E515" s="58"/>
      <c r="F515" s="58"/>
      <c r="G515" s="58"/>
      <c r="H515" s="58"/>
      <c r="I515" s="58"/>
      <c r="J515" s="58"/>
      <c r="K515" s="58"/>
      <c r="L515" s="58"/>
      <c r="M515" s="76"/>
      <c r="N515" s="64"/>
      <c r="O515" s="58"/>
    </row>
  </sheetData>
  <sheetProtection autoFilter="0" pivotTables="0"/>
  <protectedRanges>
    <protectedRange sqref="C277:H300 K277:M300" name="区域1"/>
    <protectedRange sqref="G99:H183 H185:H276 K99:M276 C99:D276 G186:G276" name="区域1_1"/>
    <protectedRange sqref="F99:F108 F110:F123 F125:F155" name="区域4_3"/>
    <protectedRange sqref="F140:F142 E143:F155 E99:F108 E110:F120 F123 E126:F139 E124 F125 E122:F122 F121" name="区域6_3"/>
    <protectedRange sqref="E109:F109" name="区域1_1_1"/>
    <protectedRange sqref="E140:E142" name="区域1_2"/>
    <protectedRange sqref="E156:F276" name="区域1_3"/>
    <protectedRange sqref="G25:H38 K13:M15 C16:C19 D20:D38 K20:M38 C25:C60 D55:D60 G55:H98 K55:M98 C66:D98" name="区域1_1_2"/>
    <protectedRange sqref="E34 E68" name="区域6_1_1"/>
    <protectedRange sqref="E35:E38 E69:E70 E72:E73 E55:E60 E66:E67" name="区域6_2_1"/>
    <protectedRange sqref="E71" name="区域6_4"/>
    <protectedRange sqref="E74:E98" name="区域6_3_1"/>
    <protectedRange sqref="E25:E33" name="区域1_1_1_1"/>
    <protectedRange sqref="F25:F38 F55:F60 F66:F72 F77:F98" name="区域1_1_1_2_1"/>
    <protectedRange sqref="E3:H5 C4:C5 F12 F16:F19 E125 E123 E121" name="区域1_2_1"/>
    <protectedRange sqref="K3:M5" name="区域1_2_2"/>
    <protectedRange sqref="G8:H12 C8:D12" name="区域1_1_2_1"/>
    <protectedRange sqref="E8:E12" name="区域1_1_1_1_2"/>
    <protectedRange sqref="F8:F11" name="区域1_1_1_2"/>
    <protectedRange sqref="K8:M12" name="区域1_1_3"/>
    <protectedRange sqref="C13:D15 G13:H15" name="区域1_1_4"/>
    <protectedRange sqref="E13:E15" name="区域1_1_1_1_1"/>
    <protectedRange sqref="F13:F15" name="区域1_1_1_2_1_1"/>
    <protectedRange sqref="G16:H19 K16:M19 C16:D19" name="区域1_1_5"/>
    <protectedRange sqref="E16:E19" name="区域1_1_1_1_3"/>
    <protectedRange sqref="E20:F24 C20:C24 G20:H22" name="区域1_2_3"/>
    <protectedRange sqref="L63 E61:F65 F73:F76" name="区域1_2_4"/>
    <protectedRange sqref="H64" name="PMC编辑"/>
  </protectedRanges>
  <autoFilter ref="A2:Q449">
    <filterColumn colId="1"/>
  </autoFilter>
  <mergeCells count="1">
    <mergeCell ref="M25:M28"/>
  </mergeCells>
  <phoneticPr fontId="3" type="noConversion"/>
  <dataValidations count="18">
    <dataValidation type="list" allowBlank="1" showInputMessage="1" showErrorMessage="1" sqref="D99:D276">
      <formula1>"装配组,加工组,调试组,质检组,包装组"</formula1>
    </dataValidation>
    <dataValidation type="list" allowBlank="1" showInputMessage="1" showErrorMessage="1" sqref="F99:F108 F110:F155">
      <formula1>[3]Standard!$I$2:$I$15</formula1>
    </dataValidation>
    <dataValidation type="list" allowBlank="1" showInputMessage="1" showErrorMessage="1" sqref="E126:E139 E143:E155 E99:E108 E124 E110:E120 E122">
      <formula1>[3]Standard!$H$2:$H$12</formula1>
    </dataValidation>
    <dataValidation type="list" allowBlank="1" showInputMessage="1" showErrorMessage="1" sqref="F109 F156:F276">
      <formula1>[4]Standard!$I$2:$I$13</formula1>
    </dataValidation>
    <dataValidation type="list" allowBlank="1" showInputMessage="1" showErrorMessage="1" sqref="E109 E156:E276 E140:E142">
      <formula1>[4]Standard!$H$2:$H$10</formula1>
    </dataValidation>
    <dataValidation type="list" allowBlank="1" showInputMessage="1" showErrorMessage="1" sqref="F39:F54">
      <formula1>[1]Standard!$I$2:$I$16</formula1>
    </dataValidation>
    <dataValidation type="list" allowBlank="1" showInputMessage="1" showErrorMessage="1" sqref="E39:E54">
      <formula1>[1]Standard!$H$2:$H$11</formula1>
    </dataValidation>
    <dataValidation type="list" allowBlank="1" showInputMessage="1" showErrorMessage="1" sqref="F6:F7">
      <formula1>[5]Standard!$I$2:$I$16</formula1>
    </dataValidation>
    <dataValidation type="list" allowBlank="1" showInputMessage="1" showErrorMessage="1" sqref="E6:E7">
      <formula1>[5]Standard!$H$2:$H$11</formula1>
    </dataValidation>
    <dataValidation type="list" allowBlank="1" showInputMessage="1" showErrorMessage="1" sqref="D6:D12 D16:D19 D39:D54">
      <formula1>"装配组,二线,调试组,质检组,包装组"</formula1>
    </dataValidation>
    <dataValidation type="list" allowBlank="1" showInputMessage="1" showErrorMessage="1" sqref="E3:E5 E20:E24 E61:E65 E125 E123 E121">
      <formula1>[2]Standard!H2:H11</formula1>
    </dataValidation>
    <dataValidation type="list" allowBlank="1" showInputMessage="1" showErrorMessage="1" sqref="F3:F5 F12 F16:F24 F61:F65 F73:F76">
      <formula1>[2]Standard!I2:I16</formula1>
    </dataValidation>
    <dataValidation type="list" allowBlank="1" showInputMessage="1" showErrorMessage="1" sqref="F25:F38 F55:F60 F66:F72 F77:F98">
      <formula1>Standard!$I$2:$I$18</formula1>
    </dataValidation>
    <dataValidation type="list" allowBlank="1" showInputMessage="1" showErrorMessage="1" sqref="D13:D15 D25:D38 D55:D60 D66:D98">
      <formula1>"装配组,生产二线,调试组,质检组,包装组"</formula1>
    </dataValidation>
    <dataValidation type="list" allowBlank="1" showInputMessage="1" showErrorMessage="1" sqref="E25:E33">
      <formula1>[6]Standard!$H$2:$H$10</formula1>
    </dataValidation>
    <dataValidation type="list" allowBlank="1" showInputMessage="1" showErrorMessage="1" sqref="E71 E74:E98">
      <formula1>[3]Standard!$H$2:$H$12</formula1>
    </dataValidation>
    <dataValidation type="list" allowBlank="1" showInputMessage="1" showErrorMessage="1" sqref="E69:E70 E72:E73 E35:E38 E55:E60 E66:E67">
      <formula1>[7]Standard!$H$2:$H$12</formula1>
    </dataValidation>
    <dataValidation type="list" allowBlank="1" showInputMessage="1" showErrorMessage="1" sqref="E34 E68">
      <formula1>[8]Standard!$H$2:$H$12</formula1>
    </dataValidation>
  </dataValidations>
  <printOptions horizontalCentered="1"/>
  <pageMargins left="0.19685039370078741" right="0.19685039370078741" top="0.19685039370078741" bottom="0.19685039370078741" header="0" footer="0"/>
  <pageSetup paperSize="9" scale="77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Standard!$I$2:$I$15</xm:f>
          </x14:formula1>
          <xm:sqref>E3:E300</xm:sqref>
        </x14:dataValidation>
        <x14:dataValidation type="list" allowBlank="1" showInputMessage="1" showErrorMessage="1">
          <x14:formula1>
            <xm:f>Standard!$J$2:$J$13</xm:f>
          </x14:formula1>
          <xm:sqref>C3:C300</xm:sqref>
        </x14:dataValidation>
        <x14:dataValidation type="list" allowBlank="1" showInputMessage="1" showErrorMessage="1">
          <x14:formula1>
            <xm:f>Standard!$H$2:$H$12</xm:f>
          </x14:formula1>
          <xm:sqref>D3:D300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P200"/>
  <sheetViews>
    <sheetView workbookViewId="0">
      <pane ySplit="2" topLeftCell="A3" activePane="bottomLeft" state="frozen"/>
      <selection pane="bottomLeft" activeCell="F12" sqref="F12"/>
    </sheetView>
  </sheetViews>
  <sheetFormatPr defaultRowHeight="13.5"/>
  <cols>
    <col min="1" max="1" width="5.375" style="7" customWidth="1"/>
    <col min="2" max="2" width="12.25" style="20" customWidth="1"/>
    <col min="3" max="3" width="9.625" style="20" customWidth="1"/>
    <col min="4" max="4" width="11.5" style="7" customWidth="1"/>
    <col min="5" max="5" width="13.5" customWidth="1"/>
    <col min="6" max="6" width="16.125" customWidth="1"/>
    <col min="7" max="7" width="17.125" customWidth="1"/>
    <col min="8" max="8" width="19.375" customWidth="1"/>
    <col min="9" max="9" width="5.625" customWidth="1"/>
    <col min="10" max="10" width="6.875" customWidth="1"/>
    <col min="11" max="11" width="44.75" customWidth="1"/>
    <col min="12" max="12" width="9.25" customWidth="1"/>
    <col min="13" max="13" width="5.5" customWidth="1"/>
    <col min="14" max="14" width="12.125" style="7" customWidth="1"/>
  </cols>
  <sheetData>
    <row r="1" spans="1:16" ht="33.75" customHeight="1" thickBot="1">
      <c r="A1" s="22"/>
      <c r="B1" s="22"/>
      <c r="C1" s="22"/>
      <c r="D1" s="22"/>
      <c r="E1" s="22"/>
      <c r="F1" s="22"/>
      <c r="G1" s="51" t="str">
        <f>汇总!C1</f>
        <v>2016年Q3季度</v>
      </c>
      <c r="H1" s="23" t="s">
        <v>8183</v>
      </c>
      <c r="I1" s="22"/>
      <c r="J1" s="22"/>
      <c r="K1" s="40" t="s">
        <v>17194</v>
      </c>
      <c r="L1" s="8"/>
      <c r="M1" s="34" t="s">
        <v>8200</v>
      </c>
      <c r="N1" s="9" t="s">
        <v>17182</v>
      </c>
    </row>
    <row r="2" spans="1:16" ht="30" customHeight="1" thickBot="1">
      <c r="A2" s="14" t="s">
        <v>8169</v>
      </c>
      <c r="B2" s="18" t="s">
        <v>8179</v>
      </c>
      <c r="C2" s="18" t="s">
        <v>8199</v>
      </c>
      <c r="D2" s="15" t="s">
        <v>8172</v>
      </c>
      <c r="E2" s="15" t="s">
        <v>8177</v>
      </c>
      <c r="F2" s="15" t="s">
        <v>8188</v>
      </c>
      <c r="G2" s="15" t="s">
        <v>8180</v>
      </c>
      <c r="H2" s="16" t="s">
        <v>1</v>
      </c>
      <c r="I2" s="16" t="s">
        <v>1502</v>
      </c>
      <c r="J2" s="16" t="s">
        <v>8170</v>
      </c>
      <c r="K2" s="16" t="s">
        <v>8181</v>
      </c>
      <c r="L2" s="16" t="s">
        <v>8189</v>
      </c>
      <c r="M2" s="16" t="s">
        <v>8167</v>
      </c>
      <c r="N2" s="17" t="s">
        <v>8168</v>
      </c>
    </row>
    <row r="3" spans="1:16" ht="20.100000000000001" customHeight="1">
      <c r="A3" s="10" t="str">
        <f>IF($B3="","",ROW()-2)</f>
        <v/>
      </c>
      <c r="B3" s="19"/>
      <c r="C3" s="19"/>
      <c r="D3" s="10"/>
      <c r="E3" s="11"/>
      <c r="F3" s="11"/>
      <c r="G3" s="11"/>
      <c r="H3" s="12"/>
      <c r="I3" s="11"/>
      <c r="J3" s="11"/>
      <c r="K3" s="11"/>
      <c r="L3" s="13"/>
      <c r="M3" s="11" t="str">
        <f>IF($A3="","",IF($N$1="生产部",35/60,45/60))</f>
        <v/>
      </c>
      <c r="N3" s="33" t="str">
        <f>IF($A3="","",$L3*$M3)</f>
        <v/>
      </c>
      <c r="P3" s="6"/>
    </row>
    <row r="4" spans="1:16" ht="20.100000000000001" customHeight="1">
      <c r="A4" s="10" t="str">
        <f t="shared" ref="A4:A67" si="0">IF($B4="","",ROW()-2)</f>
        <v/>
      </c>
      <c r="B4" s="19"/>
      <c r="C4" s="19"/>
      <c r="D4" s="10"/>
      <c r="E4" s="11"/>
      <c r="F4" s="11"/>
      <c r="G4" s="11"/>
      <c r="H4" s="12" t="str">
        <f>IF($G4="","",VLOOKUP($G4,Standard!$C:$D,2,0))</f>
        <v/>
      </c>
      <c r="I4" s="11" t="str">
        <f>IF($G4="","",VLOOKUP($G4,Standard!$C:$F,4,0))</f>
        <v/>
      </c>
      <c r="J4" s="11"/>
      <c r="K4" s="11"/>
      <c r="L4" s="13"/>
      <c r="M4" s="11" t="str">
        <f t="shared" ref="M4:M67" si="1">IF($A4="","",IF($N$1="生产部",35/60,45/60))</f>
        <v/>
      </c>
      <c r="N4" s="33" t="str">
        <f t="shared" ref="N4:N67" si="2">IF($A4="","",$L4*$M4)</f>
        <v/>
      </c>
    </row>
    <row r="5" spans="1:16" ht="20.100000000000001" customHeight="1">
      <c r="A5" s="10" t="str">
        <f t="shared" si="0"/>
        <v/>
      </c>
      <c r="B5" s="19"/>
      <c r="C5" s="19"/>
      <c r="D5" s="10"/>
      <c r="E5" s="11"/>
      <c r="F5" s="11"/>
      <c r="G5" s="11"/>
      <c r="H5" s="12" t="str">
        <f>IF($G5="","",VLOOKUP($G5,Standard!$C:$D,2,0))</f>
        <v/>
      </c>
      <c r="I5" s="11" t="str">
        <f>IF($G5="","",VLOOKUP($G5,Standard!$C:$F,4,0))</f>
        <v/>
      </c>
      <c r="J5" s="11"/>
      <c r="K5" s="11"/>
      <c r="L5" s="13"/>
      <c r="M5" s="11" t="str">
        <f t="shared" si="1"/>
        <v/>
      </c>
      <c r="N5" s="33" t="str">
        <f t="shared" si="2"/>
        <v/>
      </c>
    </row>
    <row r="6" spans="1:16" ht="20.100000000000001" customHeight="1">
      <c r="A6" s="10" t="str">
        <f t="shared" si="0"/>
        <v/>
      </c>
      <c r="B6" s="19"/>
      <c r="C6" s="19"/>
      <c r="D6" s="10"/>
      <c r="E6" s="11"/>
      <c r="F6" s="11"/>
      <c r="G6" s="11"/>
      <c r="H6" s="12" t="str">
        <f>IF($G6="","",VLOOKUP($G6,Standard!$C:$D,2,0))</f>
        <v/>
      </c>
      <c r="I6" s="11" t="str">
        <f>IF($G6="","",VLOOKUP($G6,Standard!$C:$F,4,0))</f>
        <v/>
      </c>
      <c r="J6" s="11"/>
      <c r="K6" s="11"/>
      <c r="L6" s="13"/>
      <c r="M6" s="11" t="str">
        <f t="shared" si="1"/>
        <v/>
      </c>
      <c r="N6" s="33" t="str">
        <f t="shared" si="2"/>
        <v/>
      </c>
    </row>
    <row r="7" spans="1:16" ht="20.100000000000001" customHeight="1">
      <c r="A7" s="10" t="str">
        <f t="shared" si="0"/>
        <v/>
      </c>
      <c r="B7" s="19"/>
      <c r="C7" s="19"/>
      <c r="D7" s="10"/>
      <c r="E7" s="11"/>
      <c r="F7" s="11"/>
      <c r="G7" s="11"/>
      <c r="H7" s="12" t="str">
        <f>IF($G7="","",VLOOKUP($G7,Standard!$C:$D,2,0))</f>
        <v/>
      </c>
      <c r="I7" s="11" t="str">
        <f>IF($G7="","",VLOOKUP($G7,Standard!$C:$F,4,0))</f>
        <v/>
      </c>
      <c r="J7" s="11"/>
      <c r="K7" s="11"/>
      <c r="L7" s="13"/>
      <c r="M7" s="11" t="str">
        <f t="shared" si="1"/>
        <v/>
      </c>
      <c r="N7" s="33" t="str">
        <f t="shared" si="2"/>
        <v/>
      </c>
    </row>
    <row r="8" spans="1:16" ht="20.100000000000001" customHeight="1">
      <c r="A8" s="10" t="str">
        <f t="shared" si="0"/>
        <v/>
      </c>
      <c r="B8" s="19"/>
      <c r="C8" s="19"/>
      <c r="D8" s="10"/>
      <c r="E8" s="11"/>
      <c r="F8" s="11"/>
      <c r="G8" s="11"/>
      <c r="H8" s="12" t="str">
        <f>IF($G8="","",VLOOKUP($G8,Standard!$C:$D,2,0))</f>
        <v/>
      </c>
      <c r="I8" s="11" t="str">
        <f>IF($G8="","",VLOOKUP($G8,Standard!$C:$F,4,0))</f>
        <v/>
      </c>
      <c r="J8" s="11"/>
      <c r="K8" s="11"/>
      <c r="L8" s="13"/>
      <c r="M8" s="11" t="str">
        <f t="shared" si="1"/>
        <v/>
      </c>
      <c r="N8" s="33" t="str">
        <f t="shared" si="2"/>
        <v/>
      </c>
    </row>
    <row r="9" spans="1:16" ht="20.100000000000001" customHeight="1">
      <c r="A9" s="10" t="str">
        <f t="shared" si="0"/>
        <v/>
      </c>
      <c r="B9" s="19"/>
      <c r="C9" s="19"/>
      <c r="D9" s="10"/>
      <c r="E9" s="11"/>
      <c r="F9" s="11"/>
      <c r="G9" s="11"/>
      <c r="H9" s="12" t="str">
        <f>IF($G9="","",VLOOKUP($G9,Standard!$C:$D,2,0))</f>
        <v/>
      </c>
      <c r="I9" s="11" t="str">
        <f>IF($G9="","",VLOOKUP($G9,Standard!$C:$F,4,0))</f>
        <v/>
      </c>
      <c r="J9" s="11"/>
      <c r="K9" s="11"/>
      <c r="L9" s="13"/>
      <c r="M9" s="11" t="str">
        <f t="shared" si="1"/>
        <v/>
      </c>
      <c r="N9" s="33" t="str">
        <f t="shared" si="2"/>
        <v/>
      </c>
    </row>
    <row r="10" spans="1:16" ht="20.100000000000001" customHeight="1">
      <c r="A10" s="10" t="str">
        <f t="shared" si="0"/>
        <v/>
      </c>
      <c r="B10" s="19"/>
      <c r="C10" s="19"/>
      <c r="D10" s="10"/>
      <c r="E10" s="11"/>
      <c r="F10" s="11"/>
      <c r="G10" s="11"/>
      <c r="H10" s="12" t="str">
        <f>IF($G10="","",VLOOKUP($G10,Standard!$C:$D,2,0))</f>
        <v/>
      </c>
      <c r="I10" s="11" t="str">
        <f>IF($G10="","",VLOOKUP($G10,Standard!$C:$F,4,0))</f>
        <v/>
      </c>
      <c r="J10" s="11"/>
      <c r="K10" s="11"/>
      <c r="L10" s="13"/>
      <c r="M10" s="11" t="str">
        <f t="shared" si="1"/>
        <v/>
      </c>
      <c r="N10" s="33" t="str">
        <f t="shared" si="2"/>
        <v/>
      </c>
    </row>
    <row r="11" spans="1:16" ht="20.100000000000001" customHeight="1">
      <c r="A11" s="10" t="str">
        <f t="shared" si="0"/>
        <v/>
      </c>
      <c r="B11" s="19"/>
      <c r="C11" s="19"/>
      <c r="D11" s="10"/>
      <c r="E11" s="11"/>
      <c r="F11" s="11"/>
      <c r="G11" s="11"/>
      <c r="H11" s="12" t="str">
        <f>IF($G11="","",VLOOKUP($G11,Standard!$C:$D,2,0))</f>
        <v/>
      </c>
      <c r="I11" s="11" t="str">
        <f>IF($G11="","",VLOOKUP($G11,Standard!$C:$F,4,0))</f>
        <v/>
      </c>
      <c r="J11" s="11"/>
      <c r="K11" s="11"/>
      <c r="L11" s="13"/>
      <c r="M11" s="11" t="str">
        <f t="shared" si="1"/>
        <v/>
      </c>
      <c r="N11" s="33" t="str">
        <f t="shared" si="2"/>
        <v/>
      </c>
    </row>
    <row r="12" spans="1:16" ht="20.100000000000001" customHeight="1">
      <c r="A12" s="10" t="str">
        <f t="shared" si="0"/>
        <v/>
      </c>
      <c r="B12" s="19"/>
      <c r="C12" s="19"/>
      <c r="D12" s="10"/>
      <c r="E12" s="11"/>
      <c r="F12" s="11"/>
      <c r="G12" s="11"/>
      <c r="H12" s="12" t="str">
        <f>IF($G12="","",VLOOKUP($G12,Standard!$C:$D,2,0))</f>
        <v/>
      </c>
      <c r="I12" s="11" t="str">
        <f>IF($G12="","",VLOOKUP($G12,Standard!$C:$F,4,0))</f>
        <v/>
      </c>
      <c r="J12" s="11"/>
      <c r="K12" s="11"/>
      <c r="L12" s="13"/>
      <c r="M12" s="11" t="str">
        <f t="shared" si="1"/>
        <v/>
      </c>
      <c r="N12" s="33" t="str">
        <f t="shared" si="2"/>
        <v/>
      </c>
    </row>
    <row r="13" spans="1:16" ht="20.100000000000001" customHeight="1">
      <c r="A13" s="10" t="str">
        <f t="shared" si="0"/>
        <v/>
      </c>
      <c r="B13" s="19"/>
      <c r="C13" s="19"/>
      <c r="D13" s="10"/>
      <c r="E13" s="11"/>
      <c r="F13" s="11"/>
      <c r="G13" s="11"/>
      <c r="H13" s="12" t="str">
        <f>IF($G13="","",VLOOKUP($G13,Standard!$C:$D,2,0))</f>
        <v/>
      </c>
      <c r="I13" s="11" t="str">
        <f>IF($G13="","",VLOOKUP($G13,Standard!$C:$F,4,0))</f>
        <v/>
      </c>
      <c r="J13" s="11"/>
      <c r="K13" s="11"/>
      <c r="L13" s="13"/>
      <c r="M13" s="11" t="str">
        <f t="shared" si="1"/>
        <v/>
      </c>
      <c r="N13" s="33" t="str">
        <f t="shared" si="2"/>
        <v/>
      </c>
    </row>
    <row r="14" spans="1:16" ht="20.100000000000001" customHeight="1">
      <c r="A14" s="10" t="str">
        <f t="shared" si="0"/>
        <v/>
      </c>
      <c r="B14" s="19"/>
      <c r="C14" s="19"/>
      <c r="D14" s="10"/>
      <c r="E14" s="11"/>
      <c r="F14" s="11"/>
      <c r="G14" s="11"/>
      <c r="H14" s="12" t="str">
        <f>IF($G14="","",VLOOKUP($G14,Standard!$C:$D,2,0))</f>
        <v/>
      </c>
      <c r="I14" s="11" t="str">
        <f>IF($G14="","",VLOOKUP($G14,Standard!$C:$F,4,0))</f>
        <v/>
      </c>
      <c r="J14" s="11"/>
      <c r="K14" s="11"/>
      <c r="L14" s="13"/>
      <c r="M14" s="11" t="str">
        <f t="shared" si="1"/>
        <v/>
      </c>
      <c r="N14" s="33" t="str">
        <f t="shared" si="2"/>
        <v/>
      </c>
    </row>
    <row r="15" spans="1:16" ht="20.100000000000001" customHeight="1">
      <c r="A15" s="10" t="str">
        <f t="shared" si="0"/>
        <v/>
      </c>
      <c r="B15" s="19"/>
      <c r="C15" s="19"/>
      <c r="D15" s="10"/>
      <c r="E15" s="11"/>
      <c r="F15" s="11"/>
      <c r="G15" s="11"/>
      <c r="H15" s="12" t="str">
        <f>IF($G15="","",VLOOKUP($G15,Standard!$C:$D,2,0))</f>
        <v/>
      </c>
      <c r="I15" s="11" t="str">
        <f>IF($G15="","",VLOOKUP($G15,Standard!$C:$F,4,0))</f>
        <v/>
      </c>
      <c r="J15" s="11"/>
      <c r="K15" s="11"/>
      <c r="L15" s="13"/>
      <c r="M15" s="11" t="str">
        <f t="shared" si="1"/>
        <v/>
      </c>
      <c r="N15" s="33" t="str">
        <f t="shared" si="2"/>
        <v/>
      </c>
    </row>
    <row r="16" spans="1:16" ht="20.100000000000001" customHeight="1">
      <c r="A16" s="10" t="str">
        <f t="shared" si="0"/>
        <v/>
      </c>
      <c r="B16" s="19"/>
      <c r="C16" s="19"/>
      <c r="D16" s="10"/>
      <c r="E16" s="11"/>
      <c r="F16" s="11"/>
      <c r="G16" s="11"/>
      <c r="H16" s="12" t="str">
        <f>IF($G16="","",VLOOKUP($G16,Standard!$C:$D,2,0))</f>
        <v/>
      </c>
      <c r="I16" s="11" t="str">
        <f>IF($G16="","",VLOOKUP($G16,Standard!$C:$F,4,0))</f>
        <v/>
      </c>
      <c r="J16" s="11"/>
      <c r="K16" s="11"/>
      <c r="L16" s="13"/>
      <c r="M16" s="11" t="str">
        <f t="shared" si="1"/>
        <v/>
      </c>
      <c r="N16" s="33" t="str">
        <f t="shared" si="2"/>
        <v/>
      </c>
    </row>
    <row r="17" spans="1:14" ht="20.100000000000001" customHeight="1">
      <c r="A17" s="10" t="str">
        <f t="shared" si="0"/>
        <v/>
      </c>
      <c r="B17" s="19"/>
      <c r="C17" s="19"/>
      <c r="D17" s="10"/>
      <c r="E17" s="11"/>
      <c r="F17" s="11"/>
      <c r="G17" s="11"/>
      <c r="H17" s="12" t="str">
        <f>IF($G17="","",VLOOKUP($G17,Standard!$C:$D,2,0))</f>
        <v/>
      </c>
      <c r="I17" s="11" t="str">
        <f>IF($G17="","",VLOOKUP($G17,Standard!$C:$F,4,0))</f>
        <v/>
      </c>
      <c r="J17" s="11"/>
      <c r="K17" s="11"/>
      <c r="L17" s="13"/>
      <c r="M17" s="11" t="str">
        <f t="shared" si="1"/>
        <v/>
      </c>
      <c r="N17" s="33" t="str">
        <f t="shared" si="2"/>
        <v/>
      </c>
    </row>
    <row r="18" spans="1:14" ht="20.100000000000001" customHeight="1">
      <c r="A18" s="10" t="str">
        <f t="shared" si="0"/>
        <v/>
      </c>
      <c r="B18" s="19"/>
      <c r="C18" s="19"/>
      <c r="D18" s="10"/>
      <c r="E18" s="11"/>
      <c r="F18" s="11"/>
      <c r="G18" s="11"/>
      <c r="H18" s="12" t="str">
        <f>IF($G18="","",VLOOKUP($G18,Standard!$C:$D,2,0))</f>
        <v/>
      </c>
      <c r="I18" s="11" t="str">
        <f>IF($G18="","",VLOOKUP($G18,Standard!$C:$F,4,0))</f>
        <v/>
      </c>
      <c r="J18" s="11"/>
      <c r="K18" s="11"/>
      <c r="L18" s="13"/>
      <c r="M18" s="11" t="str">
        <f t="shared" si="1"/>
        <v/>
      </c>
      <c r="N18" s="33" t="str">
        <f t="shared" si="2"/>
        <v/>
      </c>
    </row>
    <row r="19" spans="1:14" ht="20.100000000000001" customHeight="1">
      <c r="A19" s="10" t="str">
        <f t="shared" si="0"/>
        <v/>
      </c>
      <c r="B19" s="19"/>
      <c r="C19" s="19"/>
      <c r="D19" s="10"/>
      <c r="E19" s="11"/>
      <c r="F19" s="11"/>
      <c r="G19" s="11"/>
      <c r="H19" s="12" t="str">
        <f>IF($G19="","",VLOOKUP($G19,Standard!$C:$D,2,0))</f>
        <v/>
      </c>
      <c r="I19" s="11" t="str">
        <f>IF($G19="","",VLOOKUP($G19,Standard!$C:$F,4,0))</f>
        <v/>
      </c>
      <c r="J19" s="11"/>
      <c r="K19" s="11"/>
      <c r="L19" s="13"/>
      <c r="M19" s="11" t="str">
        <f t="shared" si="1"/>
        <v/>
      </c>
      <c r="N19" s="33" t="str">
        <f t="shared" si="2"/>
        <v/>
      </c>
    </row>
    <row r="20" spans="1:14" ht="20.100000000000001" customHeight="1">
      <c r="A20" s="10" t="str">
        <f t="shared" si="0"/>
        <v/>
      </c>
      <c r="B20" s="19"/>
      <c r="C20" s="19"/>
      <c r="D20" s="10"/>
      <c r="E20" s="11"/>
      <c r="F20" s="11"/>
      <c r="G20" s="11"/>
      <c r="H20" s="12" t="str">
        <f>IF($G20="","",VLOOKUP($G20,Standard!$C:$D,2,0))</f>
        <v/>
      </c>
      <c r="I20" s="11" t="str">
        <f>IF($G20="","",VLOOKUP($G20,Standard!$C:$F,4,0))</f>
        <v/>
      </c>
      <c r="J20" s="11"/>
      <c r="K20" s="11"/>
      <c r="L20" s="13"/>
      <c r="M20" s="11" t="str">
        <f t="shared" si="1"/>
        <v/>
      </c>
      <c r="N20" s="33" t="str">
        <f t="shared" si="2"/>
        <v/>
      </c>
    </row>
    <row r="21" spans="1:14" ht="20.100000000000001" customHeight="1">
      <c r="A21" s="10" t="str">
        <f t="shared" si="0"/>
        <v/>
      </c>
      <c r="B21" s="19"/>
      <c r="C21" s="19"/>
      <c r="D21" s="10"/>
      <c r="E21" s="11"/>
      <c r="F21" s="11"/>
      <c r="G21" s="11"/>
      <c r="H21" s="12" t="str">
        <f>IF($G21="","",VLOOKUP($G21,Standard!$C:$D,2,0))</f>
        <v/>
      </c>
      <c r="I21" s="11" t="str">
        <f>IF($G21="","",VLOOKUP($G21,Standard!$C:$F,4,0))</f>
        <v/>
      </c>
      <c r="J21" s="11"/>
      <c r="K21" s="11"/>
      <c r="L21" s="13"/>
      <c r="M21" s="11" t="str">
        <f t="shared" si="1"/>
        <v/>
      </c>
      <c r="N21" s="33" t="str">
        <f t="shared" si="2"/>
        <v/>
      </c>
    </row>
    <row r="22" spans="1:14" ht="20.100000000000001" customHeight="1">
      <c r="A22" s="10" t="str">
        <f t="shared" si="0"/>
        <v/>
      </c>
      <c r="B22" s="19"/>
      <c r="C22" s="19"/>
      <c r="D22" s="10"/>
      <c r="E22" s="11"/>
      <c r="F22" s="11"/>
      <c r="G22" s="11"/>
      <c r="H22" s="12" t="str">
        <f>IF($G22="","",VLOOKUP($G22,Standard!$C:$D,2,0))</f>
        <v/>
      </c>
      <c r="I22" s="11" t="str">
        <f>IF($G22="","",VLOOKUP($G22,Standard!$C:$F,4,0))</f>
        <v/>
      </c>
      <c r="J22" s="11"/>
      <c r="K22" s="11"/>
      <c r="L22" s="13"/>
      <c r="M22" s="11" t="str">
        <f t="shared" si="1"/>
        <v/>
      </c>
      <c r="N22" s="33" t="str">
        <f t="shared" si="2"/>
        <v/>
      </c>
    </row>
    <row r="23" spans="1:14" ht="20.100000000000001" customHeight="1">
      <c r="A23" s="10" t="str">
        <f t="shared" si="0"/>
        <v/>
      </c>
      <c r="B23" s="19"/>
      <c r="C23" s="19"/>
      <c r="D23" s="10"/>
      <c r="E23" s="11"/>
      <c r="F23" s="11"/>
      <c r="G23" s="11"/>
      <c r="H23" s="12" t="str">
        <f>IF($G23="","",VLOOKUP($G23,Standard!$C:$D,2,0))</f>
        <v/>
      </c>
      <c r="I23" s="11" t="str">
        <f>IF($G23="","",VLOOKUP($G23,Standard!$C:$F,4,0))</f>
        <v/>
      </c>
      <c r="J23" s="11"/>
      <c r="K23" s="11"/>
      <c r="L23" s="13"/>
      <c r="M23" s="11" t="str">
        <f t="shared" si="1"/>
        <v/>
      </c>
      <c r="N23" s="33" t="str">
        <f t="shared" si="2"/>
        <v/>
      </c>
    </row>
    <row r="24" spans="1:14" ht="20.100000000000001" customHeight="1">
      <c r="A24" s="10" t="str">
        <f t="shared" si="0"/>
        <v/>
      </c>
      <c r="B24" s="19"/>
      <c r="C24" s="19"/>
      <c r="D24" s="10"/>
      <c r="E24" s="11"/>
      <c r="F24" s="11"/>
      <c r="G24" s="11"/>
      <c r="H24" s="12" t="str">
        <f>IF($G24="","",VLOOKUP($G24,Standard!$C:$D,2,0))</f>
        <v/>
      </c>
      <c r="I24" s="11" t="str">
        <f>IF($G24="","",VLOOKUP($G24,Standard!$C:$F,4,0))</f>
        <v/>
      </c>
      <c r="J24" s="11"/>
      <c r="K24" s="11"/>
      <c r="L24" s="13"/>
      <c r="M24" s="11" t="str">
        <f t="shared" si="1"/>
        <v/>
      </c>
      <c r="N24" s="33" t="str">
        <f t="shared" si="2"/>
        <v/>
      </c>
    </row>
    <row r="25" spans="1:14" ht="20.100000000000001" customHeight="1">
      <c r="A25" s="10" t="str">
        <f t="shared" si="0"/>
        <v/>
      </c>
      <c r="B25" s="19"/>
      <c r="C25" s="19"/>
      <c r="D25" s="10"/>
      <c r="E25" s="11"/>
      <c r="F25" s="11"/>
      <c r="G25" s="11"/>
      <c r="H25" s="12" t="str">
        <f>IF($G25="","",VLOOKUP($G25,Standard!$C:$D,2,0))</f>
        <v/>
      </c>
      <c r="I25" s="11" t="str">
        <f>IF($G25="","",VLOOKUP($G25,Standard!$C:$F,4,0))</f>
        <v/>
      </c>
      <c r="J25" s="11"/>
      <c r="K25" s="11"/>
      <c r="L25" s="13"/>
      <c r="M25" s="11" t="str">
        <f t="shared" si="1"/>
        <v/>
      </c>
      <c r="N25" s="33" t="str">
        <f t="shared" si="2"/>
        <v/>
      </c>
    </row>
    <row r="26" spans="1:14" ht="20.100000000000001" customHeight="1">
      <c r="A26" s="10" t="str">
        <f t="shared" si="0"/>
        <v/>
      </c>
      <c r="B26" s="19"/>
      <c r="C26" s="19"/>
      <c r="D26" s="10"/>
      <c r="E26" s="11"/>
      <c r="F26" s="11"/>
      <c r="G26" s="11"/>
      <c r="H26" s="12" t="str">
        <f>IF($G26="","",VLOOKUP($G26,Standard!$C:$D,2,0))</f>
        <v/>
      </c>
      <c r="I26" s="11" t="str">
        <f>IF($G26="","",VLOOKUP($G26,Standard!$C:$F,4,0))</f>
        <v/>
      </c>
      <c r="J26" s="11"/>
      <c r="K26" s="11"/>
      <c r="L26" s="13"/>
      <c r="M26" s="11" t="str">
        <f t="shared" si="1"/>
        <v/>
      </c>
      <c r="N26" s="33" t="str">
        <f t="shared" si="2"/>
        <v/>
      </c>
    </row>
    <row r="27" spans="1:14" ht="20.100000000000001" customHeight="1">
      <c r="A27" s="10" t="str">
        <f t="shared" si="0"/>
        <v/>
      </c>
      <c r="B27" s="19"/>
      <c r="C27" s="19"/>
      <c r="D27" s="10"/>
      <c r="E27" s="11"/>
      <c r="F27" s="11"/>
      <c r="G27" s="11"/>
      <c r="H27" s="12" t="str">
        <f>IF($G27="","",VLOOKUP($G27,Standard!$C:$D,2,0))</f>
        <v/>
      </c>
      <c r="I27" s="11" t="str">
        <f>IF($G27="","",VLOOKUP($G27,Standard!$C:$F,4,0))</f>
        <v/>
      </c>
      <c r="J27" s="11"/>
      <c r="K27" s="11"/>
      <c r="L27" s="13"/>
      <c r="M27" s="11" t="str">
        <f t="shared" si="1"/>
        <v/>
      </c>
      <c r="N27" s="33" t="str">
        <f t="shared" si="2"/>
        <v/>
      </c>
    </row>
    <row r="28" spans="1:14" ht="20.100000000000001" customHeight="1">
      <c r="A28" s="10" t="str">
        <f t="shared" si="0"/>
        <v/>
      </c>
      <c r="B28" s="19"/>
      <c r="C28" s="19"/>
      <c r="D28" s="10"/>
      <c r="E28" s="11"/>
      <c r="F28" s="11"/>
      <c r="G28" s="11"/>
      <c r="H28" s="12" t="str">
        <f>IF($G28="","",VLOOKUP($G28,Standard!$C:$D,2,0))</f>
        <v/>
      </c>
      <c r="I28" s="11" t="str">
        <f>IF($G28="","",VLOOKUP($G28,Standard!$C:$F,4,0))</f>
        <v/>
      </c>
      <c r="J28" s="11"/>
      <c r="K28" s="11"/>
      <c r="L28" s="13"/>
      <c r="M28" s="11" t="str">
        <f t="shared" si="1"/>
        <v/>
      </c>
      <c r="N28" s="33" t="str">
        <f t="shared" si="2"/>
        <v/>
      </c>
    </row>
    <row r="29" spans="1:14" ht="20.100000000000001" customHeight="1">
      <c r="A29" s="10" t="str">
        <f t="shared" si="0"/>
        <v/>
      </c>
      <c r="B29" s="19"/>
      <c r="C29" s="19"/>
      <c r="D29" s="10"/>
      <c r="E29" s="11"/>
      <c r="F29" s="11"/>
      <c r="G29" s="11"/>
      <c r="H29" s="12" t="str">
        <f>IF($G29="","",VLOOKUP($G29,Standard!$C:$D,2,0))</f>
        <v/>
      </c>
      <c r="I29" s="11" t="str">
        <f>IF($G29="","",VLOOKUP($G29,Standard!$C:$F,4,0))</f>
        <v/>
      </c>
      <c r="J29" s="11"/>
      <c r="K29" s="11"/>
      <c r="L29" s="13"/>
      <c r="M29" s="11" t="str">
        <f t="shared" si="1"/>
        <v/>
      </c>
      <c r="N29" s="33" t="str">
        <f t="shared" si="2"/>
        <v/>
      </c>
    </row>
    <row r="30" spans="1:14" ht="20.100000000000001" customHeight="1">
      <c r="A30" s="10" t="str">
        <f t="shared" si="0"/>
        <v/>
      </c>
      <c r="B30" s="19"/>
      <c r="C30" s="19"/>
      <c r="D30" s="10"/>
      <c r="E30" s="11"/>
      <c r="F30" s="11"/>
      <c r="G30" s="11"/>
      <c r="H30" s="12" t="str">
        <f>IF($G30="","",VLOOKUP($G30,Standard!$C:$D,2,0))</f>
        <v/>
      </c>
      <c r="I30" s="11" t="str">
        <f>IF($G30="","",VLOOKUP($G30,Standard!$C:$F,4,0))</f>
        <v/>
      </c>
      <c r="J30" s="11"/>
      <c r="K30" s="11"/>
      <c r="L30" s="13"/>
      <c r="M30" s="11" t="str">
        <f t="shared" si="1"/>
        <v/>
      </c>
      <c r="N30" s="33" t="str">
        <f t="shared" si="2"/>
        <v/>
      </c>
    </row>
    <row r="31" spans="1:14" ht="20.100000000000001" customHeight="1">
      <c r="A31" s="10" t="str">
        <f t="shared" si="0"/>
        <v/>
      </c>
      <c r="B31" s="19"/>
      <c r="C31" s="19"/>
      <c r="D31" s="10"/>
      <c r="E31" s="11"/>
      <c r="F31" s="11"/>
      <c r="G31" s="11"/>
      <c r="H31" s="12" t="str">
        <f>IF($G31="","",VLOOKUP($G31,Standard!$C:$D,2,0))</f>
        <v/>
      </c>
      <c r="I31" s="11" t="str">
        <f>IF($G31="","",VLOOKUP($G31,Standard!$C:$F,4,0))</f>
        <v/>
      </c>
      <c r="J31" s="11"/>
      <c r="K31" s="11"/>
      <c r="L31" s="13"/>
      <c r="M31" s="11" t="str">
        <f t="shared" si="1"/>
        <v/>
      </c>
      <c r="N31" s="33" t="str">
        <f t="shared" si="2"/>
        <v/>
      </c>
    </row>
    <row r="32" spans="1:14" ht="20.100000000000001" customHeight="1">
      <c r="A32" s="10" t="str">
        <f t="shared" si="0"/>
        <v/>
      </c>
      <c r="B32" s="19"/>
      <c r="C32" s="19"/>
      <c r="D32" s="10"/>
      <c r="E32" s="11"/>
      <c r="F32" s="11"/>
      <c r="G32" s="11"/>
      <c r="H32" s="12" t="str">
        <f>IF($G32="","",VLOOKUP($G32,Standard!$C:$D,2,0))</f>
        <v/>
      </c>
      <c r="I32" s="11" t="str">
        <f>IF($G32="","",VLOOKUP($G32,Standard!$C:$F,4,0))</f>
        <v/>
      </c>
      <c r="J32" s="11"/>
      <c r="K32" s="11"/>
      <c r="L32" s="13"/>
      <c r="M32" s="11" t="str">
        <f t="shared" si="1"/>
        <v/>
      </c>
      <c r="N32" s="33" t="str">
        <f t="shared" si="2"/>
        <v/>
      </c>
    </row>
    <row r="33" spans="1:14" ht="20.100000000000001" customHeight="1">
      <c r="A33" s="10" t="str">
        <f t="shared" si="0"/>
        <v/>
      </c>
      <c r="B33" s="19"/>
      <c r="C33" s="19"/>
      <c r="D33" s="10"/>
      <c r="E33" s="11"/>
      <c r="F33" s="11"/>
      <c r="G33" s="11"/>
      <c r="H33" s="12" t="str">
        <f>IF($G33="","",VLOOKUP($G33,Standard!$C:$D,2,0))</f>
        <v/>
      </c>
      <c r="I33" s="11" t="str">
        <f>IF($G33="","",VLOOKUP($G33,Standard!$C:$F,4,0))</f>
        <v/>
      </c>
      <c r="J33" s="11"/>
      <c r="K33" s="11"/>
      <c r="L33" s="13"/>
      <c r="M33" s="11" t="str">
        <f t="shared" si="1"/>
        <v/>
      </c>
      <c r="N33" s="33" t="str">
        <f t="shared" si="2"/>
        <v/>
      </c>
    </row>
    <row r="34" spans="1:14" ht="20.100000000000001" customHeight="1">
      <c r="A34" s="10" t="str">
        <f t="shared" si="0"/>
        <v/>
      </c>
      <c r="B34" s="19"/>
      <c r="C34" s="19"/>
      <c r="D34" s="10"/>
      <c r="E34" s="11"/>
      <c r="F34" s="11"/>
      <c r="G34" s="11"/>
      <c r="H34" s="12" t="str">
        <f>IF($G34="","",VLOOKUP($G34,Standard!$C:$D,2,0))</f>
        <v/>
      </c>
      <c r="I34" s="11" t="str">
        <f>IF($G34="","",VLOOKUP($G34,Standard!$C:$F,4,0))</f>
        <v/>
      </c>
      <c r="J34" s="11"/>
      <c r="K34" s="11"/>
      <c r="L34" s="13"/>
      <c r="M34" s="11" t="str">
        <f t="shared" si="1"/>
        <v/>
      </c>
      <c r="N34" s="33" t="str">
        <f t="shared" si="2"/>
        <v/>
      </c>
    </row>
    <row r="35" spans="1:14" ht="20.100000000000001" customHeight="1">
      <c r="A35" s="10" t="str">
        <f t="shared" si="0"/>
        <v/>
      </c>
      <c r="B35" s="19"/>
      <c r="C35" s="19"/>
      <c r="D35" s="10"/>
      <c r="E35" s="11"/>
      <c r="F35" s="11"/>
      <c r="G35" s="11"/>
      <c r="H35" s="12" t="str">
        <f>IF($G35="","",VLOOKUP($G35,Standard!$C:$D,2,0))</f>
        <v/>
      </c>
      <c r="I35" s="11" t="str">
        <f>IF($G35="","",VLOOKUP($G35,Standard!$C:$F,4,0))</f>
        <v/>
      </c>
      <c r="J35" s="11"/>
      <c r="K35" s="11"/>
      <c r="L35" s="13"/>
      <c r="M35" s="11" t="str">
        <f t="shared" si="1"/>
        <v/>
      </c>
      <c r="N35" s="33" t="str">
        <f t="shared" si="2"/>
        <v/>
      </c>
    </row>
    <row r="36" spans="1:14" ht="20.100000000000001" customHeight="1">
      <c r="A36" s="10" t="str">
        <f t="shared" si="0"/>
        <v/>
      </c>
      <c r="B36" s="19"/>
      <c r="C36" s="19"/>
      <c r="D36" s="10"/>
      <c r="E36" s="11"/>
      <c r="F36" s="11"/>
      <c r="G36" s="11"/>
      <c r="H36" s="12" t="str">
        <f>IF($G36="","",VLOOKUP($G36,Standard!$C:$D,2,0))</f>
        <v/>
      </c>
      <c r="I36" s="11" t="str">
        <f>IF($G36="","",VLOOKUP($G36,Standard!$C:$F,4,0))</f>
        <v/>
      </c>
      <c r="J36" s="11"/>
      <c r="K36" s="11"/>
      <c r="L36" s="13"/>
      <c r="M36" s="11" t="str">
        <f t="shared" si="1"/>
        <v/>
      </c>
      <c r="N36" s="33" t="str">
        <f t="shared" si="2"/>
        <v/>
      </c>
    </row>
    <row r="37" spans="1:14" ht="20.100000000000001" customHeight="1">
      <c r="A37" s="10" t="str">
        <f t="shared" si="0"/>
        <v/>
      </c>
      <c r="B37" s="19"/>
      <c r="C37" s="19"/>
      <c r="D37" s="10"/>
      <c r="E37" s="11"/>
      <c r="F37" s="11"/>
      <c r="G37" s="11"/>
      <c r="H37" s="12" t="str">
        <f>IF($G37="","",VLOOKUP($G37,Standard!$C:$D,2,0))</f>
        <v/>
      </c>
      <c r="I37" s="11" t="str">
        <f>IF($G37="","",VLOOKUP($G37,Standard!$C:$F,4,0))</f>
        <v/>
      </c>
      <c r="J37" s="11"/>
      <c r="K37" s="11"/>
      <c r="L37" s="13"/>
      <c r="M37" s="11" t="str">
        <f t="shared" si="1"/>
        <v/>
      </c>
      <c r="N37" s="33" t="str">
        <f t="shared" si="2"/>
        <v/>
      </c>
    </row>
    <row r="38" spans="1:14" ht="20.100000000000001" customHeight="1">
      <c r="A38" s="10" t="str">
        <f t="shared" si="0"/>
        <v/>
      </c>
      <c r="B38" s="19"/>
      <c r="C38" s="19"/>
      <c r="D38" s="10"/>
      <c r="E38" s="11"/>
      <c r="F38" s="11"/>
      <c r="G38" s="11"/>
      <c r="H38" s="12" t="str">
        <f>IF($G38="","",VLOOKUP($G38,Standard!$C:$D,2,0))</f>
        <v/>
      </c>
      <c r="I38" s="11" t="str">
        <f>IF($G38="","",VLOOKUP($G38,Standard!$C:$F,4,0))</f>
        <v/>
      </c>
      <c r="J38" s="11"/>
      <c r="K38" s="11"/>
      <c r="L38" s="13"/>
      <c r="M38" s="11" t="str">
        <f t="shared" si="1"/>
        <v/>
      </c>
      <c r="N38" s="33" t="str">
        <f t="shared" si="2"/>
        <v/>
      </c>
    </row>
    <row r="39" spans="1:14" ht="20.100000000000001" customHeight="1">
      <c r="A39" s="10" t="str">
        <f t="shared" si="0"/>
        <v/>
      </c>
      <c r="B39" s="19"/>
      <c r="C39" s="19"/>
      <c r="D39" s="10"/>
      <c r="E39" s="11"/>
      <c r="F39" s="11"/>
      <c r="G39" s="11"/>
      <c r="H39" s="12" t="str">
        <f>IF($G39="","",VLOOKUP($G39,Standard!$C:$D,2,0))</f>
        <v/>
      </c>
      <c r="I39" s="11" t="str">
        <f>IF($G39="","",VLOOKUP($G39,Standard!$C:$F,4,0))</f>
        <v/>
      </c>
      <c r="J39" s="11"/>
      <c r="K39" s="11"/>
      <c r="L39" s="13"/>
      <c r="M39" s="11" t="str">
        <f t="shared" si="1"/>
        <v/>
      </c>
      <c r="N39" s="33" t="str">
        <f t="shared" si="2"/>
        <v/>
      </c>
    </row>
    <row r="40" spans="1:14" ht="20.100000000000001" customHeight="1">
      <c r="A40" s="10" t="str">
        <f t="shared" si="0"/>
        <v/>
      </c>
      <c r="B40" s="19"/>
      <c r="C40" s="19"/>
      <c r="D40" s="10"/>
      <c r="E40" s="11"/>
      <c r="F40" s="11"/>
      <c r="G40" s="11"/>
      <c r="H40" s="12" t="str">
        <f>IF($G40="","",VLOOKUP($G40,Standard!$C:$D,2,0))</f>
        <v/>
      </c>
      <c r="I40" s="11" t="str">
        <f>IF($G40="","",VLOOKUP($G40,Standard!$C:$F,4,0))</f>
        <v/>
      </c>
      <c r="J40" s="11"/>
      <c r="K40" s="11"/>
      <c r="L40" s="13"/>
      <c r="M40" s="11" t="str">
        <f t="shared" si="1"/>
        <v/>
      </c>
      <c r="N40" s="33" t="str">
        <f t="shared" si="2"/>
        <v/>
      </c>
    </row>
    <row r="41" spans="1:14" ht="20.100000000000001" customHeight="1">
      <c r="A41" s="10" t="str">
        <f t="shared" si="0"/>
        <v/>
      </c>
      <c r="B41" s="19"/>
      <c r="C41" s="19"/>
      <c r="D41" s="10"/>
      <c r="E41" s="11"/>
      <c r="F41" s="11"/>
      <c r="G41" s="11"/>
      <c r="H41" s="12" t="str">
        <f>IF($G41="","",VLOOKUP($G41,Standard!$C:$D,2,0))</f>
        <v/>
      </c>
      <c r="I41" s="11" t="str">
        <f>IF($G41="","",VLOOKUP($G41,Standard!$C:$F,4,0))</f>
        <v/>
      </c>
      <c r="J41" s="11"/>
      <c r="K41" s="11"/>
      <c r="L41" s="13"/>
      <c r="M41" s="11" t="str">
        <f t="shared" si="1"/>
        <v/>
      </c>
      <c r="N41" s="33" t="str">
        <f t="shared" si="2"/>
        <v/>
      </c>
    </row>
    <row r="42" spans="1:14" ht="20.100000000000001" customHeight="1">
      <c r="A42" s="10" t="str">
        <f t="shared" si="0"/>
        <v/>
      </c>
      <c r="B42" s="19"/>
      <c r="C42" s="19"/>
      <c r="D42" s="10"/>
      <c r="E42" s="11"/>
      <c r="F42" s="11"/>
      <c r="G42" s="11"/>
      <c r="H42" s="12" t="str">
        <f>IF($G42="","",VLOOKUP($G42,Standard!$C:$D,2,0))</f>
        <v/>
      </c>
      <c r="I42" s="11" t="str">
        <f>IF($G42="","",VLOOKUP($G42,Standard!$C:$F,4,0))</f>
        <v/>
      </c>
      <c r="J42" s="11"/>
      <c r="K42" s="11"/>
      <c r="L42" s="13"/>
      <c r="M42" s="11" t="str">
        <f t="shared" si="1"/>
        <v/>
      </c>
      <c r="N42" s="33" t="str">
        <f t="shared" si="2"/>
        <v/>
      </c>
    </row>
    <row r="43" spans="1:14" ht="20.100000000000001" customHeight="1">
      <c r="A43" s="10" t="str">
        <f t="shared" si="0"/>
        <v/>
      </c>
      <c r="B43" s="19"/>
      <c r="C43" s="19"/>
      <c r="D43" s="10"/>
      <c r="E43" s="11"/>
      <c r="F43" s="11"/>
      <c r="G43" s="11"/>
      <c r="H43" s="12" t="str">
        <f>IF($G43="","",VLOOKUP($G43,Standard!$C:$D,2,0))</f>
        <v/>
      </c>
      <c r="I43" s="11" t="str">
        <f>IF($G43="","",VLOOKUP($G43,Standard!$C:$F,4,0))</f>
        <v/>
      </c>
      <c r="J43" s="11"/>
      <c r="K43" s="11"/>
      <c r="L43" s="13"/>
      <c r="M43" s="11" t="str">
        <f t="shared" si="1"/>
        <v/>
      </c>
      <c r="N43" s="33" t="str">
        <f t="shared" si="2"/>
        <v/>
      </c>
    </row>
    <row r="44" spans="1:14" ht="20.100000000000001" customHeight="1">
      <c r="A44" s="10" t="str">
        <f t="shared" si="0"/>
        <v/>
      </c>
      <c r="B44" s="19"/>
      <c r="C44" s="19"/>
      <c r="D44" s="10"/>
      <c r="E44" s="11"/>
      <c r="F44" s="11"/>
      <c r="G44" s="11"/>
      <c r="H44" s="12" t="str">
        <f>IF($G44="","",VLOOKUP($G44,Standard!$C:$D,2,0))</f>
        <v/>
      </c>
      <c r="I44" s="11" t="str">
        <f>IF($G44="","",VLOOKUP($G44,Standard!$C:$F,4,0))</f>
        <v/>
      </c>
      <c r="J44" s="11"/>
      <c r="K44" s="11"/>
      <c r="L44" s="13"/>
      <c r="M44" s="11" t="str">
        <f t="shared" si="1"/>
        <v/>
      </c>
      <c r="N44" s="33" t="str">
        <f t="shared" si="2"/>
        <v/>
      </c>
    </row>
    <row r="45" spans="1:14" ht="20.100000000000001" customHeight="1">
      <c r="A45" s="10" t="str">
        <f t="shared" si="0"/>
        <v/>
      </c>
      <c r="B45" s="19"/>
      <c r="C45" s="19"/>
      <c r="D45" s="10"/>
      <c r="E45" s="11"/>
      <c r="F45" s="11"/>
      <c r="G45" s="11"/>
      <c r="H45" s="12" t="str">
        <f>IF($G45="","",VLOOKUP($G45,Standard!$C:$D,2,0))</f>
        <v/>
      </c>
      <c r="I45" s="11" t="str">
        <f>IF($G45="","",VLOOKUP($G45,Standard!$C:$F,4,0))</f>
        <v/>
      </c>
      <c r="J45" s="11"/>
      <c r="K45" s="11"/>
      <c r="L45" s="13"/>
      <c r="M45" s="11" t="str">
        <f t="shared" si="1"/>
        <v/>
      </c>
      <c r="N45" s="33" t="str">
        <f t="shared" si="2"/>
        <v/>
      </c>
    </row>
    <row r="46" spans="1:14" ht="20.100000000000001" customHeight="1">
      <c r="A46" s="10" t="str">
        <f t="shared" si="0"/>
        <v/>
      </c>
      <c r="B46" s="19"/>
      <c r="C46" s="19"/>
      <c r="D46" s="10"/>
      <c r="E46" s="11"/>
      <c r="F46" s="11"/>
      <c r="G46" s="11"/>
      <c r="H46" s="12" t="str">
        <f>IF($G46="","",VLOOKUP($G46,Standard!$C:$D,2,0))</f>
        <v/>
      </c>
      <c r="I46" s="11" t="str">
        <f>IF($G46="","",VLOOKUP($G46,Standard!$C:$F,4,0))</f>
        <v/>
      </c>
      <c r="J46" s="11"/>
      <c r="K46" s="11"/>
      <c r="L46" s="13"/>
      <c r="M46" s="11" t="str">
        <f t="shared" si="1"/>
        <v/>
      </c>
      <c r="N46" s="33" t="str">
        <f t="shared" si="2"/>
        <v/>
      </c>
    </row>
    <row r="47" spans="1:14" ht="20.100000000000001" customHeight="1">
      <c r="A47" s="10" t="str">
        <f t="shared" si="0"/>
        <v/>
      </c>
      <c r="B47" s="19"/>
      <c r="C47" s="19"/>
      <c r="D47" s="10"/>
      <c r="E47" s="11"/>
      <c r="F47" s="11"/>
      <c r="G47" s="11"/>
      <c r="H47" s="12" t="str">
        <f>IF($G47="","",VLOOKUP($G47,Standard!$C:$D,2,0))</f>
        <v/>
      </c>
      <c r="I47" s="11" t="str">
        <f>IF($G47="","",VLOOKUP($G47,Standard!$C:$F,4,0))</f>
        <v/>
      </c>
      <c r="J47" s="11"/>
      <c r="K47" s="11"/>
      <c r="L47" s="13"/>
      <c r="M47" s="11" t="str">
        <f t="shared" si="1"/>
        <v/>
      </c>
      <c r="N47" s="33" t="str">
        <f t="shared" si="2"/>
        <v/>
      </c>
    </row>
    <row r="48" spans="1:14" ht="20.100000000000001" customHeight="1">
      <c r="A48" s="10" t="str">
        <f t="shared" si="0"/>
        <v/>
      </c>
      <c r="B48" s="19"/>
      <c r="C48" s="19"/>
      <c r="D48" s="10"/>
      <c r="E48" s="11"/>
      <c r="F48" s="11"/>
      <c r="G48" s="11"/>
      <c r="H48" s="12" t="str">
        <f>IF($G48="","",VLOOKUP($G48,Standard!$C:$D,2,0))</f>
        <v/>
      </c>
      <c r="I48" s="11" t="str">
        <f>IF($G48="","",VLOOKUP($G48,Standard!$C:$F,4,0))</f>
        <v/>
      </c>
      <c r="J48" s="11"/>
      <c r="K48" s="11"/>
      <c r="L48" s="13"/>
      <c r="M48" s="11" t="str">
        <f t="shared" si="1"/>
        <v/>
      </c>
      <c r="N48" s="33" t="str">
        <f t="shared" si="2"/>
        <v/>
      </c>
    </row>
    <row r="49" spans="1:14" ht="20.100000000000001" customHeight="1">
      <c r="A49" s="10" t="str">
        <f t="shared" si="0"/>
        <v/>
      </c>
      <c r="B49" s="19"/>
      <c r="C49" s="19"/>
      <c r="D49" s="10"/>
      <c r="E49" s="11"/>
      <c r="F49" s="11"/>
      <c r="G49" s="11"/>
      <c r="H49" s="12" t="str">
        <f>IF($G49="","",VLOOKUP($G49,Standard!$C:$D,2,0))</f>
        <v/>
      </c>
      <c r="I49" s="11" t="str">
        <f>IF($G49="","",VLOOKUP($G49,Standard!$C:$F,4,0))</f>
        <v/>
      </c>
      <c r="J49" s="11"/>
      <c r="K49" s="11"/>
      <c r="L49" s="13"/>
      <c r="M49" s="11" t="str">
        <f t="shared" si="1"/>
        <v/>
      </c>
      <c r="N49" s="33" t="str">
        <f t="shared" si="2"/>
        <v/>
      </c>
    </row>
    <row r="50" spans="1:14" ht="20.100000000000001" customHeight="1">
      <c r="A50" s="10" t="str">
        <f t="shared" si="0"/>
        <v/>
      </c>
      <c r="B50" s="19"/>
      <c r="C50" s="19"/>
      <c r="D50" s="10"/>
      <c r="E50" s="11"/>
      <c r="F50" s="11"/>
      <c r="G50" s="11"/>
      <c r="H50" s="12" t="str">
        <f>IF($G50="","",VLOOKUP($G50,Standard!$C:$D,2,0))</f>
        <v/>
      </c>
      <c r="I50" s="11" t="str">
        <f>IF($G50="","",VLOOKUP($G50,Standard!$C:$F,4,0))</f>
        <v/>
      </c>
      <c r="J50" s="11"/>
      <c r="K50" s="11"/>
      <c r="L50" s="13"/>
      <c r="M50" s="11" t="str">
        <f t="shared" si="1"/>
        <v/>
      </c>
      <c r="N50" s="33" t="str">
        <f t="shared" si="2"/>
        <v/>
      </c>
    </row>
    <row r="51" spans="1:14" ht="20.100000000000001" customHeight="1">
      <c r="A51" s="10" t="str">
        <f t="shared" si="0"/>
        <v/>
      </c>
      <c r="B51" s="19"/>
      <c r="C51" s="19"/>
      <c r="D51" s="10"/>
      <c r="E51" s="11"/>
      <c r="F51" s="11"/>
      <c r="G51" s="11"/>
      <c r="H51" s="12" t="str">
        <f>IF($G51="","",VLOOKUP($G51,Standard!$C:$D,2,0))</f>
        <v/>
      </c>
      <c r="I51" s="11" t="str">
        <f>IF($G51="","",VLOOKUP($G51,Standard!$C:$F,4,0))</f>
        <v/>
      </c>
      <c r="J51" s="11"/>
      <c r="K51" s="11"/>
      <c r="L51" s="13"/>
      <c r="M51" s="11" t="str">
        <f t="shared" si="1"/>
        <v/>
      </c>
      <c r="N51" s="33" t="str">
        <f t="shared" si="2"/>
        <v/>
      </c>
    </row>
    <row r="52" spans="1:14" ht="20.100000000000001" customHeight="1">
      <c r="A52" s="10" t="str">
        <f t="shared" si="0"/>
        <v/>
      </c>
      <c r="B52" s="19"/>
      <c r="C52" s="19"/>
      <c r="D52" s="10"/>
      <c r="E52" s="11"/>
      <c r="F52" s="11"/>
      <c r="G52" s="11"/>
      <c r="H52" s="12" t="str">
        <f>IF($G52="","",VLOOKUP($G52,Standard!$C:$D,2,0))</f>
        <v/>
      </c>
      <c r="I52" s="11" t="str">
        <f>IF($G52="","",VLOOKUP($G52,Standard!$C:$F,4,0))</f>
        <v/>
      </c>
      <c r="J52" s="11"/>
      <c r="K52" s="11"/>
      <c r="L52" s="13"/>
      <c r="M52" s="11" t="str">
        <f t="shared" si="1"/>
        <v/>
      </c>
      <c r="N52" s="33" t="str">
        <f t="shared" si="2"/>
        <v/>
      </c>
    </row>
    <row r="53" spans="1:14" ht="20.100000000000001" customHeight="1">
      <c r="A53" s="10" t="str">
        <f t="shared" si="0"/>
        <v/>
      </c>
      <c r="B53" s="19"/>
      <c r="C53" s="19"/>
      <c r="D53" s="10"/>
      <c r="E53" s="11"/>
      <c r="F53" s="11"/>
      <c r="G53" s="11"/>
      <c r="H53" s="12" t="str">
        <f>IF($G53="","",VLOOKUP($G53,Standard!$C:$D,2,0))</f>
        <v/>
      </c>
      <c r="I53" s="11" t="str">
        <f>IF($G53="","",VLOOKUP($G53,Standard!$C:$F,4,0))</f>
        <v/>
      </c>
      <c r="J53" s="11"/>
      <c r="K53" s="11"/>
      <c r="L53" s="13"/>
      <c r="M53" s="11" t="str">
        <f t="shared" si="1"/>
        <v/>
      </c>
      <c r="N53" s="33" t="str">
        <f t="shared" si="2"/>
        <v/>
      </c>
    </row>
    <row r="54" spans="1:14" ht="20.100000000000001" customHeight="1">
      <c r="A54" s="10" t="str">
        <f t="shared" si="0"/>
        <v/>
      </c>
      <c r="B54" s="19"/>
      <c r="C54" s="19"/>
      <c r="D54" s="10"/>
      <c r="E54" s="11"/>
      <c r="F54" s="11"/>
      <c r="G54" s="11"/>
      <c r="H54" s="12" t="str">
        <f>IF($G54="","",VLOOKUP($G54,Standard!$C:$D,2,0))</f>
        <v/>
      </c>
      <c r="I54" s="11" t="str">
        <f>IF($G54="","",VLOOKUP($G54,Standard!$C:$F,4,0))</f>
        <v/>
      </c>
      <c r="J54" s="11"/>
      <c r="K54" s="11"/>
      <c r="L54" s="13"/>
      <c r="M54" s="11" t="str">
        <f t="shared" si="1"/>
        <v/>
      </c>
      <c r="N54" s="33" t="str">
        <f t="shared" si="2"/>
        <v/>
      </c>
    </row>
    <row r="55" spans="1:14" ht="20.100000000000001" customHeight="1">
      <c r="A55" s="10" t="str">
        <f t="shared" si="0"/>
        <v/>
      </c>
      <c r="B55" s="19"/>
      <c r="C55" s="19"/>
      <c r="D55" s="10"/>
      <c r="E55" s="11"/>
      <c r="F55" s="11"/>
      <c r="G55" s="11"/>
      <c r="H55" s="12" t="str">
        <f>IF($G55="","",VLOOKUP($G55,Standard!$C:$D,2,0))</f>
        <v/>
      </c>
      <c r="I55" s="11" t="str">
        <f>IF($G55="","",VLOOKUP($G55,Standard!$C:$F,4,0))</f>
        <v/>
      </c>
      <c r="J55" s="11"/>
      <c r="K55" s="11"/>
      <c r="L55" s="13"/>
      <c r="M55" s="11" t="str">
        <f t="shared" si="1"/>
        <v/>
      </c>
      <c r="N55" s="33" t="str">
        <f t="shared" si="2"/>
        <v/>
      </c>
    </row>
    <row r="56" spans="1:14" ht="20.100000000000001" customHeight="1">
      <c r="A56" s="10" t="str">
        <f t="shared" si="0"/>
        <v/>
      </c>
      <c r="B56" s="19"/>
      <c r="C56" s="19"/>
      <c r="D56" s="10"/>
      <c r="E56" s="11"/>
      <c r="F56" s="11"/>
      <c r="G56" s="11"/>
      <c r="H56" s="12" t="str">
        <f>IF($G56="","",VLOOKUP($G56,Standard!$C:$D,2,0))</f>
        <v/>
      </c>
      <c r="I56" s="11" t="str">
        <f>IF($G56="","",VLOOKUP($G56,Standard!$C:$F,4,0))</f>
        <v/>
      </c>
      <c r="J56" s="11"/>
      <c r="K56" s="11"/>
      <c r="L56" s="13"/>
      <c r="M56" s="11" t="str">
        <f t="shared" si="1"/>
        <v/>
      </c>
      <c r="N56" s="33" t="str">
        <f t="shared" si="2"/>
        <v/>
      </c>
    </row>
    <row r="57" spans="1:14" ht="20.100000000000001" customHeight="1">
      <c r="A57" s="10" t="str">
        <f t="shared" si="0"/>
        <v/>
      </c>
      <c r="B57" s="19"/>
      <c r="C57" s="19"/>
      <c r="D57" s="10"/>
      <c r="E57" s="11"/>
      <c r="F57" s="11"/>
      <c r="G57" s="11"/>
      <c r="H57" s="12" t="str">
        <f>IF($G57="","",VLOOKUP($G57,Standard!$C:$D,2,0))</f>
        <v/>
      </c>
      <c r="I57" s="11" t="str">
        <f>IF($G57="","",VLOOKUP($G57,Standard!$C:$F,4,0))</f>
        <v/>
      </c>
      <c r="J57" s="11"/>
      <c r="K57" s="11"/>
      <c r="L57" s="13"/>
      <c r="M57" s="11" t="str">
        <f t="shared" si="1"/>
        <v/>
      </c>
      <c r="N57" s="33" t="str">
        <f t="shared" si="2"/>
        <v/>
      </c>
    </row>
    <row r="58" spans="1:14" ht="20.100000000000001" customHeight="1">
      <c r="A58" s="10" t="str">
        <f t="shared" si="0"/>
        <v/>
      </c>
      <c r="B58" s="19"/>
      <c r="C58" s="19"/>
      <c r="D58" s="10"/>
      <c r="E58" s="11"/>
      <c r="F58" s="11"/>
      <c r="G58" s="11"/>
      <c r="H58" s="12" t="str">
        <f>IF($G58="","",VLOOKUP($G58,Standard!$C:$D,2,0))</f>
        <v/>
      </c>
      <c r="I58" s="11" t="str">
        <f>IF($G58="","",VLOOKUP($G58,Standard!$C:$F,4,0))</f>
        <v/>
      </c>
      <c r="J58" s="11"/>
      <c r="K58" s="11"/>
      <c r="L58" s="13"/>
      <c r="M58" s="11" t="str">
        <f t="shared" si="1"/>
        <v/>
      </c>
      <c r="N58" s="33" t="str">
        <f t="shared" si="2"/>
        <v/>
      </c>
    </row>
    <row r="59" spans="1:14" ht="20.100000000000001" customHeight="1">
      <c r="A59" s="10" t="str">
        <f t="shared" si="0"/>
        <v/>
      </c>
      <c r="B59" s="19"/>
      <c r="C59" s="19"/>
      <c r="D59" s="10"/>
      <c r="E59" s="11"/>
      <c r="F59" s="11"/>
      <c r="G59" s="11"/>
      <c r="H59" s="12" t="str">
        <f>IF($G59="","",VLOOKUP($G59,Standard!$C:$D,2,0))</f>
        <v/>
      </c>
      <c r="I59" s="11" t="str">
        <f>IF($G59="","",VLOOKUP($G59,Standard!$C:$F,4,0))</f>
        <v/>
      </c>
      <c r="J59" s="11"/>
      <c r="K59" s="11"/>
      <c r="L59" s="13"/>
      <c r="M59" s="11" t="str">
        <f t="shared" si="1"/>
        <v/>
      </c>
      <c r="N59" s="33" t="str">
        <f t="shared" si="2"/>
        <v/>
      </c>
    </row>
    <row r="60" spans="1:14" ht="20.100000000000001" customHeight="1">
      <c r="A60" s="10" t="str">
        <f t="shared" si="0"/>
        <v/>
      </c>
      <c r="B60" s="19"/>
      <c r="C60" s="19"/>
      <c r="D60" s="10"/>
      <c r="E60" s="11"/>
      <c r="F60" s="11"/>
      <c r="G60" s="11"/>
      <c r="H60" s="12" t="str">
        <f>IF($G60="","",VLOOKUP($G60,Standard!$C:$D,2,0))</f>
        <v/>
      </c>
      <c r="I60" s="11" t="str">
        <f>IF($G60="","",VLOOKUP($G60,Standard!$C:$F,4,0))</f>
        <v/>
      </c>
      <c r="J60" s="11"/>
      <c r="K60" s="11"/>
      <c r="L60" s="13"/>
      <c r="M60" s="11" t="str">
        <f t="shared" si="1"/>
        <v/>
      </c>
      <c r="N60" s="33" t="str">
        <f t="shared" si="2"/>
        <v/>
      </c>
    </row>
    <row r="61" spans="1:14" ht="20.100000000000001" customHeight="1">
      <c r="A61" s="10" t="str">
        <f t="shared" si="0"/>
        <v/>
      </c>
      <c r="B61" s="19"/>
      <c r="C61" s="19"/>
      <c r="D61" s="10"/>
      <c r="E61" s="11"/>
      <c r="F61" s="11"/>
      <c r="G61" s="11"/>
      <c r="H61" s="12" t="str">
        <f>IF($G61="","",VLOOKUP($G61,Standard!$C:$D,2,0))</f>
        <v/>
      </c>
      <c r="I61" s="11" t="str">
        <f>IF($G61="","",VLOOKUP($G61,Standard!$C:$F,4,0))</f>
        <v/>
      </c>
      <c r="J61" s="11"/>
      <c r="K61" s="11"/>
      <c r="L61" s="13"/>
      <c r="M61" s="11" t="str">
        <f t="shared" si="1"/>
        <v/>
      </c>
      <c r="N61" s="33" t="str">
        <f t="shared" si="2"/>
        <v/>
      </c>
    </row>
    <row r="62" spans="1:14" ht="20.100000000000001" customHeight="1">
      <c r="A62" s="10" t="str">
        <f t="shared" si="0"/>
        <v/>
      </c>
      <c r="B62" s="19"/>
      <c r="C62" s="19"/>
      <c r="D62" s="10"/>
      <c r="E62" s="11"/>
      <c r="F62" s="11"/>
      <c r="G62" s="11"/>
      <c r="H62" s="12" t="str">
        <f>IF($G62="","",VLOOKUP($G62,Standard!$C:$D,2,0))</f>
        <v/>
      </c>
      <c r="I62" s="11" t="str">
        <f>IF($G62="","",VLOOKUP($G62,Standard!$C:$F,4,0))</f>
        <v/>
      </c>
      <c r="J62" s="11"/>
      <c r="K62" s="11"/>
      <c r="L62" s="13"/>
      <c r="M62" s="11" t="str">
        <f t="shared" si="1"/>
        <v/>
      </c>
      <c r="N62" s="33" t="str">
        <f t="shared" si="2"/>
        <v/>
      </c>
    </row>
    <row r="63" spans="1:14" ht="20.100000000000001" customHeight="1">
      <c r="A63" s="10" t="str">
        <f t="shared" si="0"/>
        <v/>
      </c>
      <c r="B63" s="19"/>
      <c r="C63" s="19"/>
      <c r="D63" s="10"/>
      <c r="E63" s="11"/>
      <c r="F63" s="11"/>
      <c r="G63" s="11"/>
      <c r="H63" s="12" t="str">
        <f>IF($G63="","",VLOOKUP($G63,Standard!$C:$D,2,0))</f>
        <v/>
      </c>
      <c r="I63" s="11" t="str">
        <f>IF($G63="","",VLOOKUP($G63,Standard!$C:$F,4,0))</f>
        <v/>
      </c>
      <c r="J63" s="11"/>
      <c r="K63" s="11"/>
      <c r="L63" s="13"/>
      <c r="M63" s="11" t="str">
        <f t="shared" si="1"/>
        <v/>
      </c>
      <c r="N63" s="33" t="str">
        <f t="shared" si="2"/>
        <v/>
      </c>
    </row>
    <row r="64" spans="1:14" ht="20.100000000000001" customHeight="1">
      <c r="A64" s="10" t="str">
        <f t="shared" si="0"/>
        <v/>
      </c>
      <c r="B64" s="19"/>
      <c r="C64" s="19"/>
      <c r="D64" s="10"/>
      <c r="E64" s="11"/>
      <c r="F64" s="11"/>
      <c r="G64" s="11"/>
      <c r="H64" s="12" t="str">
        <f>IF($G64="","",VLOOKUP($G64,Standard!$C:$D,2,0))</f>
        <v/>
      </c>
      <c r="I64" s="11" t="str">
        <f>IF($G64="","",VLOOKUP($G64,Standard!$C:$F,4,0))</f>
        <v/>
      </c>
      <c r="J64" s="11"/>
      <c r="K64" s="11"/>
      <c r="L64" s="13"/>
      <c r="M64" s="11" t="str">
        <f t="shared" si="1"/>
        <v/>
      </c>
      <c r="N64" s="33" t="str">
        <f t="shared" si="2"/>
        <v/>
      </c>
    </row>
    <row r="65" spans="1:14" ht="20.100000000000001" customHeight="1">
      <c r="A65" s="10" t="str">
        <f t="shared" si="0"/>
        <v/>
      </c>
      <c r="B65" s="19"/>
      <c r="C65" s="19"/>
      <c r="D65" s="10"/>
      <c r="E65" s="11"/>
      <c r="F65" s="11"/>
      <c r="G65" s="11"/>
      <c r="H65" s="12" t="str">
        <f>IF($G65="","",VLOOKUP($G65,Standard!$C:$D,2,0))</f>
        <v/>
      </c>
      <c r="I65" s="11" t="str">
        <f>IF($G65="","",VLOOKUP($G65,Standard!$C:$F,4,0))</f>
        <v/>
      </c>
      <c r="J65" s="11"/>
      <c r="K65" s="11"/>
      <c r="L65" s="13"/>
      <c r="M65" s="11" t="str">
        <f t="shared" si="1"/>
        <v/>
      </c>
      <c r="N65" s="33" t="str">
        <f t="shared" si="2"/>
        <v/>
      </c>
    </row>
    <row r="66" spans="1:14" ht="20.100000000000001" customHeight="1">
      <c r="A66" s="10" t="str">
        <f t="shared" si="0"/>
        <v/>
      </c>
      <c r="B66" s="19"/>
      <c r="C66" s="19"/>
      <c r="D66" s="10"/>
      <c r="E66" s="11"/>
      <c r="F66" s="11"/>
      <c r="G66" s="11"/>
      <c r="H66" s="12" t="str">
        <f>IF($G66="","",VLOOKUP($G66,Standard!$C:$D,2,0))</f>
        <v/>
      </c>
      <c r="I66" s="11" t="str">
        <f>IF($G66="","",VLOOKUP($G66,Standard!$C:$F,4,0))</f>
        <v/>
      </c>
      <c r="J66" s="11"/>
      <c r="K66" s="11"/>
      <c r="L66" s="13"/>
      <c r="M66" s="11" t="str">
        <f t="shared" si="1"/>
        <v/>
      </c>
      <c r="N66" s="33" t="str">
        <f t="shared" si="2"/>
        <v/>
      </c>
    </row>
    <row r="67" spans="1:14" ht="20.100000000000001" customHeight="1">
      <c r="A67" s="10" t="str">
        <f t="shared" si="0"/>
        <v/>
      </c>
      <c r="B67" s="19"/>
      <c r="C67" s="19"/>
      <c r="D67" s="10"/>
      <c r="E67" s="11"/>
      <c r="F67" s="11"/>
      <c r="G67" s="11"/>
      <c r="H67" s="12" t="str">
        <f>IF($G67="","",VLOOKUP($G67,Standard!$C:$D,2,0))</f>
        <v/>
      </c>
      <c r="I67" s="11" t="str">
        <f>IF($G67="","",VLOOKUP($G67,Standard!$C:$F,4,0))</f>
        <v/>
      </c>
      <c r="J67" s="11"/>
      <c r="K67" s="11"/>
      <c r="L67" s="13"/>
      <c r="M67" s="11" t="str">
        <f t="shared" si="1"/>
        <v/>
      </c>
      <c r="N67" s="33" t="str">
        <f t="shared" si="2"/>
        <v/>
      </c>
    </row>
    <row r="68" spans="1:14" ht="20.100000000000001" customHeight="1">
      <c r="A68" s="10" t="str">
        <f t="shared" ref="A68:A131" si="3">IF($B68="","",ROW()-2)</f>
        <v/>
      </c>
      <c r="B68" s="19"/>
      <c r="C68" s="19"/>
      <c r="D68" s="10"/>
      <c r="E68" s="11"/>
      <c r="F68" s="11"/>
      <c r="G68" s="11"/>
      <c r="H68" s="12" t="str">
        <f>IF($G68="","",VLOOKUP($G68,Standard!$C:$D,2,0))</f>
        <v/>
      </c>
      <c r="I68" s="11" t="str">
        <f>IF($G68="","",VLOOKUP($G68,Standard!$C:$F,4,0))</f>
        <v/>
      </c>
      <c r="J68" s="11"/>
      <c r="K68" s="11"/>
      <c r="L68" s="13"/>
      <c r="M68" s="11" t="str">
        <f t="shared" ref="M68:M131" si="4">IF($A68="","",IF($N$1="生产部",35/60,45/60))</f>
        <v/>
      </c>
      <c r="N68" s="33" t="str">
        <f t="shared" ref="N68:N131" si="5">IF($A68="","",$L68*$M68)</f>
        <v/>
      </c>
    </row>
    <row r="69" spans="1:14" ht="20.100000000000001" customHeight="1">
      <c r="A69" s="10" t="str">
        <f t="shared" si="3"/>
        <v/>
      </c>
      <c r="B69" s="19"/>
      <c r="C69" s="19"/>
      <c r="D69" s="10"/>
      <c r="E69" s="11"/>
      <c r="F69" s="11"/>
      <c r="G69" s="11"/>
      <c r="H69" s="12" t="str">
        <f>IF($G69="","",VLOOKUP($G69,Standard!$C:$D,2,0))</f>
        <v/>
      </c>
      <c r="I69" s="11" t="str">
        <f>IF($G69="","",VLOOKUP($G69,Standard!$C:$F,4,0))</f>
        <v/>
      </c>
      <c r="J69" s="11"/>
      <c r="K69" s="11"/>
      <c r="L69" s="13"/>
      <c r="M69" s="11" t="str">
        <f t="shared" si="4"/>
        <v/>
      </c>
      <c r="N69" s="33" t="str">
        <f t="shared" si="5"/>
        <v/>
      </c>
    </row>
    <row r="70" spans="1:14" ht="20.100000000000001" customHeight="1">
      <c r="A70" s="10" t="str">
        <f t="shared" si="3"/>
        <v/>
      </c>
      <c r="B70" s="19"/>
      <c r="C70" s="19"/>
      <c r="D70" s="10"/>
      <c r="E70" s="11"/>
      <c r="F70" s="11"/>
      <c r="G70" s="11"/>
      <c r="H70" s="12" t="str">
        <f>IF($G70="","",VLOOKUP($G70,Standard!$C:$D,2,0))</f>
        <v/>
      </c>
      <c r="I70" s="11" t="str">
        <f>IF($G70="","",VLOOKUP($G70,Standard!$C:$F,4,0))</f>
        <v/>
      </c>
      <c r="J70" s="11"/>
      <c r="K70" s="11"/>
      <c r="L70" s="13"/>
      <c r="M70" s="11" t="str">
        <f t="shared" si="4"/>
        <v/>
      </c>
      <c r="N70" s="33" t="str">
        <f t="shared" si="5"/>
        <v/>
      </c>
    </row>
    <row r="71" spans="1:14" ht="20.100000000000001" customHeight="1">
      <c r="A71" s="10" t="str">
        <f t="shared" si="3"/>
        <v/>
      </c>
      <c r="B71" s="19"/>
      <c r="C71" s="19"/>
      <c r="D71" s="10"/>
      <c r="E71" s="11"/>
      <c r="F71" s="11"/>
      <c r="G71" s="11"/>
      <c r="H71" s="12" t="str">
        <f>IF($G71="","",VLOOKUP($G71,Standard!$C:$D,2,0))</f>
        <v/>
      </c>
      <c r="I71" s="11" t="str">
        <f>IF($G71="","",VLOOKUP($G71,Standard!$C:$F,4,0))</f>
        <v/>
      </c>
      <c r="J71" s="11"/>
      <c r="K71" s="11"/>
      <c r="L71" s="13"/>
      <c r="M71" s="11" t="str">
        <f t="shared" si="4"/>
        <v/>
      </c>
      <c r="N71" s="33" t="str">
        <f t="shared" si="5"/>
        <v/>
      </c>
    </row>
    <row r="72" spans="1:14" ht="20.100000000000001" customHeight="1">
      <c r="A72" s="10" t="str">
        <f t="shared" si="3"/>
        <v/>
      </c>
      <c r="B72" s="19"/>
      <c r="C72" s="19"/>
      <c r="D72" s="10"/>
      <c r="E72" s="11"/>
      <c r="F72" s="11"/>
      <c r="G72" s="11"/>
      <c r="H72" s="12" t="str">
        <f>IF($G72="","",VLOOKUP($G72,Standard!$C:$D,2,0))</f>
        <v/>
      </c>
      <c r="I72" s="11" t="str">
        <f>IF($G72="","",VLOOKUP($G72,Standard!$C:$F,4,0))</f>
        <v/>
      </c>
      <c r="J72" s="11"/>
      <c r="K72" s="11"/>
      <c r="L72" s="13"/>
      <c r="M72" s="11" t="str">
        <f t="shared" si="4"/>
        <v/>
      </c>
      <c r="N72" s="33" t="str">
        <f t="shared" si="5"/>
        <v/>
      </c>
    </row>
    <row r="73" spans="1:14" ht="20.100000000000001" customHeight="1">
      <c r="A73" s="10" t="str">
        <f t="shared" si="3"/>
        <v/>
      </c>
      <c r="B73" s="19"/>
      <c r="C73" s="19"/>
      <c r="D73" s="10"/>
      <c r="E73" s="11"/>
      <c r="F73" s="11"/>
      <c r="G73" s="11"/>
      <c r="H73" s="12" t="str">
        <f>IF($G73="","",VLOOKUP($G73,Standard!$C:$D,2,0))</f>
        <v/>
      </c>
      <c r="I73" s="11" t="str">
        <f>IF($G73="","",VLOOKUP($G73,Standard!$C:$F,4,0))</f>
        <v/>
      </c>
      <c r="J73" s="11"/>
      <c r="K73" s="11"/>
      <c r="L73" s="13"/>
      <c r="M73" s="11" t="str">
        <f t="shared" si="4"/>
        <v/>
      </c>
      <c r="N73" s="33" t="str">
        <f t="shared" si="5"/>
        <v/>
      </c>
    </row>
    <row r="74" spans="1:14" ht="20.100000000000001" customHeight="1">
      <c r="A74" s="10" t="str">
        <f t="shared" si="3"/>
        <v/>
      </c>
      <c r="B74" s="19"/>
      <c r="C74" s="19"/>
      <c r="D74" s="10"/>
      <c r="E74" s="11"/>
      <c r="F74" s="11"/>
      <c r="G74" s="11"/>
      <c r="H74" s="12" t="str">
        <f>IF($G74="","",VLOOKUP($G74,Standard!$C:$D,2,0))</f>
        <v/>
      </c>
      <c r="I74" s="11" t="str">
        <f>IF($G74="","",VLOOKUP($G74,Standard!$C:$F,4,0))</f>
        <v/>
      </c>
      <c r="J74" s="11"/>
      <c r="K74" s="11"/>
      <c r="L74" s="13"/>
      <c r="M74" s="11" t="str">
        <f t="shared" si="4"/>
        <v/>
      </c>
      <c r="N74" s="33" t="str">
        <f t="shared" si="5"/>
        <v/>
      </c>
    </row>
    <row r="75" spans="1:14" ht="20.100000000000001" customHeight="1">
      <c r="A75" s="10" t="str">
        <f t="shared" si="3"/>
        <v/>
      </c>
      <c r="B75" s="19"/>
      <c r="C75" s="19"/>
      <c r="D75" s="10"/>
      <c r="E75" s="11"/>
      <c r="F75" s="11"/>
      <c r="G75" s="11"/>
      <c r="H75" s="12" t="str">
        <f>IF($G75="","",VLOOKUP($G75,Standard!$C:$D,2,0))</f>
        <v/>
      </c>
      <c r="I75" s="11" t="str">
        <f>IF($G75="","",VLOOKUP($G75,Standard!$C:$F,4,0))</f>
        <v/>
      </c>
      <c r="J75" s="11"/>
      <c r="K75" s="11"/>
      <c r="L75" s="13"/>
      <c r="M75" s="11" t="str">
        <f t="shared" si="4"/>
        <v/>
      </c>
      <c r="N75" s="33" t="str">
        <f t="shared" si="5"/>
        <v/>
      </c>
    </row>
    <row r="76" spans="1:14" ht="20.100000000000001" customHeight="1">
      <c r="A76" s="10" t="str">
        <f t="shared" si="3"/>
        <v/>
      </c>
      <c r="B76" s="19"/>
      <c r="C76" s="19"/>
      <c r="D76" s="10"/>
      <c r="E76" s="11"/>
      <c r="F76" s="11"/>
      <c r="G76" s="11"/>
      <c r="H76" s="12" t="str">
        <f>IF($G76="","",VLOOKUP($G76,Standard!$C:$D,2,0))</f>
        <v/>
      </c>
      <c r="I76" s="11" t="str">
        <f>IF($G76="","",VLOOKUP($G76,Standard!$C:$F,4,0))</f>
        <v/>
      </c>
      <c r="J76" s="11"/>
      <c r="K76" s="11"/>
      <c r="L76" s="13"/>
      <c r="M76" s="11" t="str">
        <f t="shared" si="4"/>
        <v/>
      </c>
      <c r="N76" s="33" t="str">
        <f t="shared" si="5"/>
        <v/>
      </c>
    </row>
    <row r="77" spans="1:14" ht="20.100000000000001" customHeight="1">
      <c r="A77" s="10" t="str">
        <f t="shared" si="3"/>
        <v/>
      </c>
      <c r="B77" s="19"/>
      <c r="C77" s="19"/>
      <c r="D77" s="10"/>
      <c r="E77" s="11"/>
      <c r="F77" s="11"/>
      <c r="G77" s="11"/>
      <c r="H77" s="12" t="str">
        <f>IF($G77="","",VLOOKUP($G77,Standard!$C:$D,2,0))</f>
        <v/>
      </c>
      <c r="I77" s="11" t="str">
        <f>IF($G77="","",VLOOKUP($G77,Standard!$C:$F,4,0))</f>
        <v/>
      </c>
      <c r="J77" s="11"/>
      <c r="K77" s="11"/>
      <c r="L77" s="13"/>
      <c r="M77" s="11" t="str">
        <f t="shared" si="4"/>
        <v/>
      </c>
      <c r="N77" s="33" t="str">
        <f t="shared" si="5"/>
        <v/>
      </c>
    </row>
    <row r="78" spans="1:14" ht="20.100000000000001" customHeight="1">
      <c r="A78" s="10" t="str">
        <f t="shared" si="3"/>
        <v/>
      </c>
      <c r="B78" s="19"/>
      <c r="C78" s="19"/>
      <c r="D78" s="10"/>
      <c r="E78" s="11"/>
      <c r="F78" s="11"/>
      <c r="G78" s="11"/>
      <c r="H78" s="12" t="str">
        <f>IF($G78="","",VLOOKUP($G78,Standard!$C:$D,2,0))</f>
        <v/>
      </c>
      <c r="I78" s="11" t="str">
        <f>IF($G78="","",VLOOKUP($G78,Standard!$C:$F,4,0))</f>
        <v/>
      </c>
      <c r="J78" s="11"/>
      <c r="K78" s="11"/>
      <c r="L78" s="13"/>
      <c r="M78" s="11" t="str">
        <f t="shared" si="4"/>
        <v/>
      </c>
      <c r="N78" s="33" t="str">
        <f t="shared" si="5"/>
        <v/>
      </c>
    </row>
    <row r="79" spans="1:14" ht="20.100000000000001" customHeight="1">
      <c r="A79" s="10" t="str">
        <f t="shared" si="3"/>
        <v/>
      </c>
      <c r="B79" s="19"/>
      <c r="C79" s="19"/>
      <c r="D79" s="10"/>
      <c r="E79" s="11"/>
      <c r="F79" s="11"/>
      <c r="G79" s="11"/>
      <c r="H79" s="12" t="str">
        <f>IF($G79="","",VLOOKUP($G79,Standard!$C:$D,2,0))</f>
        <v/>
      </c>
      <c r="I79" s="11" t="str">
        <f>IF($G79="","",VLOOKUP($G79,Standard!$C:$F,4,0))</f>
        <v/>
      </c>
      <c r="J79" s="11"/>
      <c r="K79" s="11"/>
      <c r="L79" s="13"/>
      <c r="M79" s="11" t="str">
        <f t="shared" si="4"/>
        <v/>
      </c>
      <c r="N79" s="33" t="str">
        <f t="shared" si="5"/>
        <v/>
      </c>
    </row>
    <row r="80" spans="1:14" ht="20.100000000000001" customHeight="1">
      <c r="A80" s="10" t="str">
        <f t="shared" si="3"/>
        <v/>
      </c>
      <c r="B80" s="19"/>
      <c r="C80" s="19"/>
      <c r="D80" s="10"/>
      <c r="E80" s="11"/>
      <c r="F80" s="11"/>
      <c r="G80" s="11"/>
      <c r="H80" s="12" t="str">
        <f>IF($G80="","",VLOOKUP($G80,Standard!$C:$D,2,0))</f>
        <v/>
      </c>
      <c r="I80" s="11" t="str">
        <f>IF($G80="","",VLOOKUP($G80,Standard!$C:$F,4,0))</f>
        <v/>
      </c>
      <c r="J80" s="11"/>
      <c r="K80" s="11"/>
      <c r="L80" s="13"/>
      <c r="M80" s="11" t="str">
        <f t="shared" si="4"/>
        <v/>
      </c>
      <c r="N80" s="33" t="str">
        <f t="shared" si="5"/>
        <v/>
      </c>
    </row>
    <row r="81" spans="1:14" ht="20.100000000000001" customHeight="1">
      <c r="A81" s="10" t="str">
        <f t="shared" si="3"/>
        <v/>
      </c>
      <c r="B81" s="19"/>
      <c r="C81" s="19"/>
      <c r="D81" s="10"/>
      <c r="E81" s="11"/>
      <c r="F81" s="11"/>
      <c r="G81" s="11"/>
      <c r="H81" s="12" t="str">
        <f>IF($G81="","",VLOOKUP($G81,Standard!$C:$D,2,0))</f>
        <v/>
      </c>
      <c r="I81" s="11" t="str">
        <f>IF($G81="","",VLOOKUP($G81,Standard!$C:$F,4,0))</f>
        <v/>
      </c>
      <c r="J81" s="11"/>
      <c r="K81" s="11"/>
      <c r="L81" s="13"/>
      <c r="M81" s="11" t="str">
        <f t="shared" si="4"/>
        <v/>
      </c>
      <c r="N81" s="33" t="str">
        <f t="shared" si="5"/>
        <v/>
      </c>
    </row>
    <row r="82" spans="1:14" ht="20.100000000000001" customHeight="1">
      <c r="A82" s="10" t="str">
        <f t="shared" si="3"/>
        <v/>
      </c>
      <c r="B82" s="19"/>
      <c r="C82" s="19"/>
      <c r="D82" s="10"/>
      <c r="E82" s="11"/>
      <c r="F82" s="11"/>
      <c r="G82" s="11"/>
      <c r="H82" s="12" t="str">
        <f>IF($G82="","",VLOOKUP($G82,Standard!$C:$D,2,0))</f>
        <v/>
      </c>
      <c r="I82" s="11" t="str">
        <f>IF($G82="","",VLOOKUP($G82,Standard!$C:$F,4,0))</f>
        <v/>
      </c>
      <c r="J82" s="11"/>
      <c r="K82" s="11"/>
      <c r="L82" s="13"/>
      <c r="M82" s="11" t="str">
        <f t="shared" si="4"/>
        <v/>
      </c>
      <c r="N82" s="33" t="str">
        <f t="shared" si="5"/>
        <v/>
      </c>
    </row>
    <row r="83" spans="1:14" ht="20.100000000000001" customHeight="1">
      <c r="A83" s="10" t="str">
        <f t="shared" si="3"/>
        <v/>
      </c>
      <c r="B83" s="19"/>
      <c r="C83" s="19"/>
      <c r="D83" s="10"/>
      <c r="E83" s="11"/>
      <c r="F83" s="11"/>
      <c r="G83" s="11"/>
      <c r="H83" s="12" t="str">
        <f>IF($G83="","",VLOOKUP($G83,Standard!$C:$D,2,0))</f>
        <v/>
      </c>
      <c r="I83" s="11" t="str">
        <f>IF($G83="","",VLOOKUP($G83,Standard!$C:$F,4,0))</f>
        <v/>
      </c>
      <c r="J83" s="11"/>
      <c r="K83" s="11"/>
      <c r="L83" s="13"/>
      <c r="M83" s="11" t="str">
        <f t="shared" si="4"/>
        <v/>
      </c>
      <c r="N83" s="33" t="str">
        <f t="shared" si="5"/>
        <v/>
      </c>
    </row>
    <row r="84" spans="1:14" ht="20.100000000000001" customHeight="1">
      <c r="A84" s="10" t="str">
        <f t="shared" si="3"/>
        <v/>
      </c>
      <c r="B84" s="19"/>
      <c r="C84" s="19"/>
      <c r="D84" s="10"/>
      <c r="E84" s="11"/>
      <c r="F84" s="11"/>
      <c r="G84" s="11"/>
      <c r="H84" s="12" t="str">
        <f>IF($G84="","",VLOOKUP($G84,Standard!$C:$D,2,0))</f>
        <v/>
      </c>
      <c r="I84" s="11" t="str">
        <f>IF($G84="","",VLOOKUP($G84,Standard!$C:$F,4,0))</f>
        <v/>
      </c>
      <c r="J84" s="11"/>
      <c r="K84" s="11"/>
      <c r="L84" s="13"/>
      <c r="M84" s="11" t="str">
        <f t="shared" si="4"/>
        <v/>
      </c>
      <c r="N84" s="33" t="str">
        <f t="shared" si="5"/>
        <v/>
      </c>
    </row>
    <row r="85" spans="1:14" ht="20.100000000000001" customHeight="1">
      <c r="A85" s="10" t="str">
        <f t="shared" si="3"/>
        <v/>
      </c>
      <c r="B85" s="19"/>
      <c r="C85" s="19"/>
      <c r="D85" s="10"/>
      <c r="E85" s="11"/>
      <c r="F85" s="11"/>
      <c r="G85" s="11"/>
      <c r="H85" s="12" t="str">
        <f>IF($G85="","",VLOOKUP($G85,Standard!$C:$D,2,0))</f>
        <v/>
      </c>
      <c r="I85" s="11" t="str">
        <f>IF($G85="","",VLOOKUP($G85,Standard!$C:$F,4,0))</f>
        <v/>
      </c>
      <c r="J85" s="11"/>
      <c r="K85" s="11"/>
      <c r="L85" s="13"/>
      <c r="M85" s="11" t="str">
        <f t="shared" si="4"/>
        <v/>
      </c>
      <c r="N85" s="33" t="str">
        <f t="shared" si="5"/>
        <v/>
      </c>
    </row>
    <row r="86" spans="1:14" ht="20.100000000000001" customHeight="1">
      <c r="A86" s="10" t="str">
        <f t="shared" si="3"/>
        <v/>
      </c>
      <c r="B86" s="19"/>
      <c r="C86" s="19"/>
      <c r="D86" s="10"/>
      <c r="E86" s="11"/>
      <c r="F86" s="11"/>
      <c r="G86" s="11"/>
      <c r="H86" s="12" t="str">
        <f>IF($G86="","",VLOOKUP($G86,Standard!$C:$D,2,0))</f>
        <v/>
      </c>
      <c r="I86" s="11" t="str">
        <f>IF($G86="","",VLOOKUP($G86,Standard!$C:$F,4,0))</f>
        <v/>
      </c>
      <c r="J86" s="11"/>
      <c r="K86" s="11"/>
      <c r="L86" s="13"/>
      <c r="M86" s="11" t="str">
        <f t="shared" si="4"/>
        <v/>
      </c>
      <c r="N86" s="33" t="str">
        <f t="shared" si="5"/>
        <v/>
      </c>
    </row>
    <row r="87" spans="1:14" ht="20.100000000000001" customHeight="1">
      <c r="A87" s="10" t="str">
        <f t="shared" si="3"/>
        <v/>
      </c>
      <c r="B87" s="19"/>
      <c r="C87" s="19"/>
      <c r="D87" s="10"/>
      <c r="E87" s="11"/>
      <c r="F87" s="11"/>
      <c r="G87" s="11"/>
      <c r="H87" s="12" t="str">
        <f>IF($G87="","",VLOOKUP($G87,Standard!$C:$D,2,0))</f>
        <v/>
      </c>
      <c r="I87" s="11" t="str">
        <f>IF($G87="","",VLOOKUP($G87,Standard!$C:$F,4,0))</f>
        <v/>
      </c>
      <c r="J87" s="11"/>
      <c r="K87" s="11"/>
      <c r="L87" s="13"/>
      <c r="M87" s="11" t="str">
        <f t="shared" si="4"/>
        <v/>
      </c>
      <c r="N87" s="33" t="str">
        <f t="shared" si="5"/>
        <v/>
      </c>
    </row>
    <row r="88" spans="1:14" ht="20.100000000000001" customHeight="1">
      <c r="A88" s="10" t="str">
        <f t="shared" si="3"/>
        <v/>
      </c>
      <c r="B88" s="19"/>
      <c r="C88" s="19"/>
      <c r="D88" s="10"/>
      <c r="E88" s="11"/>
      <c r="F88" s="11"/>
      <c r="G88" s="11"/>
      <c r="H88" s="12" t="str">
        <f>IF($G88="","",VLOOKUP($G88,Standard!$C:$D,2,0))</f>
        <v/>
      </c>
      <c r="I88" s="11" t="str">
        <f>IF($G88="","",VLOOKUP($G88,Standard!$C:$F,4,0))</f>
        <v/>
      </c>
      <c r="J88" s="11"/>
      <c r="K88" s="11"/>
      <c r="L88" s="13"/>
      <c r="M88" s="11" t="str">
        <f t="shared" si="4"/>
        <v/>
      </c>
      <c r="N88" s="33" t="str">
        <f t="shared" si="5"/>
        <v/>
      </c>
    </row>
    <row r="89" spans="1:14" ht="20.100000000000001" customHeight="1">
      <c r="A89" s="10" t="str">
        <f t="shared" si="3"/>
        <v/>
      </c>
      <c r="B89" s="19"/>
      <c r="C89" s="19"/>
      <c r="D89" s="10"/>
      <c r="E89" s="11"/>
      <c r="F89" s="11"/>
      <c r="G89" s="11"/>
      <c r="H89" s="12" t="str">
        <f>IF($G89="","",VLOOKUP($G89,Standard!$C:$D,2,0))</f>
        <v/>
      </c>
      <c r="I89" s="11" t="str">
        <f>IF($G89="","",VLOOKUP($G89,Standard!$C:$F,4,0))</f>
        <v/>
      </c>
      <c r="J89" s="11"/>
      <c r="K89" s="11"/>
      <c r="L89" s="13"/>
      <c r="M89" s="11" t="str">
        <f t="shared" si="4"/>
        <v/>
      </c>
      <c r="N89" s="33" t="str">
        <f t="shared" si="5"/>
        <v/>
      </c>
    </row>
    <row r="90" spans="1:14" ht="20.100000000000001" customHeight="1">
      <c r="A90" s="10" t="str">
        <f t="shared" si="3"/>
        <v/>
      </c>
      <c r="B90" s="19"/>
      <c r="C90" s="19"/>
      <c r="D90" s="10"/>
      <c r="E90" s="11"/>
      <c r="F90" s="11"/>
      <c r="G90" s="11"/>
      <c r="H90" s="12" t="str">
        <f>IF($G90="","",VLOOKUP($G90,Standard!$C:$D,2,0))</f>
        <v/>
      </c>
      <c r="I90" s="11" t="str">
        <f>IF($G90="","",VLOOKUP($G90,Standard!$C:$F,4,0))</f>
        <v/>
      </c>
      <c r="J90" s="11"/>
      <c r="K90" s="11"/>
      <c r="L90" s="13"/>
      <c r="M90" s="11" t="str">
        <f t="shared" si="4"/>
        <v/>
      </c>
      <c r="N90" s="33" t="str">
        <f t="shared" si="5"/>
        <v/>
      </c>
    </row>
    <row r="91" spans="1:14" ht="20.100000000000001" customHeight="1">
      <c r="A91" s="10" t="str">
        <f t="shared" si="3"/>
        <v/>
      </c>
      <c r="B91" s="19"/>
      <c r="C91" s="19"/>
      <c r="D91" s="10"/>
      <c r="E91" s="11"/>
      <c r="F91" s="11"/>
      <c r="G91" s="11"/>
      <c r="H91" s="12" t="str">
        <f>IF($G91="","",VLOOKUP($G91,Standard!$C:$D,2,0))</f>
        <v/>
      </c>
      <c r="I91" s="11" t="str">
        <f>IF($G91="","",VLOOKUP($G91,Standard!$C:$F,4,0))</f>
        <v/>
      </c>
      <c r="J91" s="11"/>
      <c r="K91" s="11"/>
      <c r="L91" s="13"/>
      <c r="M91" s="11" t="str">
        <f t="shared" si="4"/>
        <v/>
      </c>
      <c r="N91" s="33" t="str">
        <f t="shared" si="5"/>
        <v/>
      </c>
    </row>
    <row r="92" spans="1:14" ht="20.100000000000001" customHeight="1">
      <c r="A92" s="10" t="str">
        <f t="shared" si="3"/>
        <v/>
      </c>
      <c r="B92" s="19"/>
      <c r="C92" s="19"/>
      <c r="D92" s="10"/>
      <c r="E92" s="11"/>
      <c r="F92" s="11"/>
      <c r="G92" s="11"/>
      <c r="H92" s="12" t="str">
        <f>IF($G92="","",VLOOKUP($G92,Standard!$C:$D,2,0))</f>
        <v/>
      </c>
      <c r="I92" s="11" t="str">
        <f>IF($G92="","",VLOOKUP($G92,Standard!$C:$F,4,0))</f>
        <v/>
      </c>
      <c r="J92" s="11"/>
      <c r="K92" s="11"/>
      <c r="L92" s="13"/>
      <c r="M92" s="11" t="str">
        <f t="shared" si="4"/>
        <v/>
      </c>
      <c r="N92" s="33" t="str">
        <f t="shared" si="5"/>
        <v/>
      </c>
    </row>
    <row r="93" spans="1:14" ht="20.100000000000001" customHeight="1">
      <c r="A93" s="10" t="str">
        <f t="shared" si="3"/>
        <v/>
      </c>
      <c r="B93" s="19"/>
      <c r="C93" s="19"/>
      <c r="D93" s="10"/>
      <c r="E93" s="11"/>
      <c r="F93" s="11"/>
      <c r="G93" s="11"/>
      <c r="H93" s="12" t="str">
        <f>IF($G93="","",VLOOKUP($G93,Standard!$C:$D,2,0))</f>
        <v/>
      </c>
      <c r="I93" s="11" t="str">
        <f>IF($G93="","",VLOOKUP($G93,Standard!$C:$F,4,0))</f>
        <v/>
      </c>
      <c r="J93" s="11"/>
      <c r="K93" s="11"/>
      <c r="L93" s="13"/>
      <c r="M93" s="11" t="str">
        <f t="shared" si="4"/>
        <v/>
      </c>
      <c r="N93" s="33" t="str">
        <f t="shared" si="5"/>
        <v/>
      </c>
    </row>
    <row r="94" spans="1:14" ht="20.100000000000001" customHeight="1">
      <c r="A94" s="10" t="str">
        <f t="shared" si="3"/>
        <v/>
      </c>
      <c r="B94" s="19"/>
      <c r="C94" s="19"/>
      <c r="D94" s="10"/>
      <c r="E94" s="11"/>
      <c r="F94" s="11"/>
      <c r="G94" s="11"/>
      <c r="H94" s="12" t="str">
        <f>IF($G94="","",VLOOKUP($G94,Standard!$C:$D,2,0))</f>
        <v/>
      </c>
      <c r="I94" s="11" t="str">
        <f>IF($G94="","",VLOOKUP($G94,Standard!$C:$F,4,0))</f>
        <v/>
      </c>
      <c r="J94" s="11"/>
      <c r="K94" s="11"/>
      <c r="L94" s="13"/>
      <c r="M94" s="11" t="str">
        <f t="shared" si="4"/>
        <v/>
      </c>
      <c r="N94" s="33" t="str">
        <f t="shared" si="5"/>
        <v/>
      </c>
    </row>
    <row r="95" spans="1:14" ht="20.100000000000001" customHeight="1">
      <c r="A95" s="10" t="str">
        <f t="shared" si="3"/>
        <v/>
      </c>
      <c r="B95" s="19"/>
      <c r="C95" s="19"/>
      <c r="D95" s="10"/>
      <c r="E95" s="11"/>
      <c r="F95" s="11"/>
      <c r="G95" s="11"/>
      <c r="H95" s="12" t="str">
        <f>IF($G95="","",VLOOKUP($G95,Standard!$C:$D,2,0))</f>
        <v/>
      </c>
      <c r="I95" s="11" t="str">
        <f>IF($G95="","",VLOOKUP($G95,Standard!$C:$F,4,0))</f>
        <v/>
      </c>
      <c r="J95" s="11"/>
      <c r="K95" s="11"/>
      <c r="L95" s="13"/>
      <c r="M95" s="11" t="str">
        <f t="shared" si="4"/>
        <v/>
      </c>
      <c r="N95" s="33" t="str">
        <f t="shared" si="5"/>
        <v/>
      </c>
    </row>
    <row r="96" spans="1:14" ht="20.100000000000001" customHeight="1">
      <c r="A96" s="10" t="str">
        <f t="shared" si="3"/>
        <v/>
      </c>
      <c r="B96" s="19"/>
      <c r="C96" s="19"/>
      <c r="D96" s="10"/>
      <c r="E96" s="11"/>
      <c r="F96" s="11"/>
      <c r="G96" s="11"/>
      <c r="H96" s="12" t="str">
        <f>IF($G96="","",VLOOKUP($G96,Standard!$C:$D,2,0))</f>
        <v/>
      </c>
      <c r="I96" s="11" t="str">
        <f>IF($G96="","",VLOOKUP($G96,Standard!$C:$F,4,0))</f>
        <v/>
      </c>
      <c r="J96" s="11"/>
      <c r="K96" s="11"/>
      <c r="L96" s="13"/>
      <c r="M96" s="11" t="str">
        <f t="shared" si="4"/>
        <v/>
      </c>
      <c r="N96" s="33" t="str">
        <f t="shared" si="5"/>
        <v/>
      </c>
    </row>
    <row r="97" spans="1:14" ht="20.100000000000001" customHeight="1">
      <c r="A97" s="10" t="str">
        <f t="shared" si="3"/>
        <v/>
      </c>
      <c r="B97" s="19"/>
      <c r="C97" s="19"/>
      <c r="D97" s="10"/>
      <c r="E97" s="11"/>
      <c r="F97" s="11"/>
      <c r="G97" s="11"/>
      <c r="H97" s="12" t="str">
        <f>IF($G97="","",VLOOKUP($G97,Standard!$C:$D,2,0))</f>
        <v/>
      </c>
      <c r="I97" s="11" t="str">
        <f>IF($G97="","",VLOOKUP($G97,Standard!$C:$F,4,0))</f>
        <v/>
      </c>
      <c r="J97" s="11"/>
      <c r="K97" s="11"/>
      <c r="L97" s="13"/>
      <c r="M97" s="11" t="str">
        <f t="shared" si="4"/>
        <v/>
      </c>
      <c r="N97" s="33" t="str">
        <f t="shared" si="5"/>
        <v/>
      </c>
    </row>
    <row r="98" spans="1:14" ht="20.100000000000001" customHeight="1">
      <c r="A98" s="10" t="str">
        <f t="shared" si="3"/>
        <v/>
      </c>
      <c r="B98" s="19"/>
      <c r="C98" s="19"/>
      <c r="D98" s="10"/>
      <c r="E98" s="11"/>
      <c r="F98" s="11"/>
      <c r="G98" s="11"/>
      <c r="H98" s="12" t="str">
        <f>IF($G98="","",VLOOKUP($G98,Standard!$C:$D,2,0))</f>
        <v/>
      </c>
      <c r="I98" s="11" t="str">
        <f>IF($G98="","",VLOOKUP($G98,Standard!$C:$F,4,0))</f>
        <v/>
      </c>
      <c r="J98" s="11"/>
      <c r="K98" s="11"/>
      <c r="L98" s="13"/>
      <c r="M98" s="11" t="str">
        <f t="shared" si="4"/>
        <v/>
      </c>
      <c r="N98" s="33" t="str">
        <f t="shared" si="5"/>
        <v/>
      </c>
    </row>
    <row r="99" spans="1:14" ht="20.100000000000001" customHeight="1">
      <c r="A99" s="10" t="str">
        <f t="shared" si="3"/>
        <v/>
      </c>
      <c r="B99" s="19"/>
      <c r="C99" s="19"/>
      <c r="D99" s="10"/>
      <c r="E99" s="11"/>
      <c r="F99" s="11"/>
      <c r="G99" s="11"/>
      <c r="H99" s="12" t="str">
        <f>IF($G99="","",VLOOKUP($G99,Standard!$C:$D,2,0))</f>
        <v/>
      </c>
      <c r="I99" s="11" t="str">
        <f>IF($G99="","",VLOOKUP($G99,Standard!$C:$F,4,0))</f>
        <v/>
      </c>
      <c r="J99" s="11"/>
      <c r="K99" s="11"/>
      <c r="L99" s="13"/>
      <c r="M99" s="11" t="str">
        <f t="shared" si="4"/>
        <v/>
      </c>
      <c r="N99" s="33" t="str">
        <f t="shared" si="5"/>
        <v/>
      </c>
    </row>
    <row r="100" spans="1:14" ht="20.100000000000001" customHeight="1">
      <c r="A100" s="10" t="str">
        <f t="shared" si="3"/>
        <v/>
      </c>
      <c r="B100" s="19"/>
      <c r="C100" s="19"/>
      <c r="D100" s="10"/>
      <c r="E100" s="11"/>
      <c r="F100" s="11"/>
      <c r="G100" s="11"/>
      <c r="H100" s="12" t="str">
        <f>IF($G100="","",VLOOKUP($G100,Standard!$C:$D,2,0))</f>
        <v/>
      </c>
      <c r="I100" s="11" t="str">
        <f>IF($G100="","",VLOOKUP($G100,Standard!$C:$F,4,0))</f>
        <v/>
      </c>
      <c r="J100" s="11"/>
      <c r="K100" s="11"/>
      <c r="L100" s="13"/>
      <c r="M100" s="11" t="str">
        <f t="shared" si="4"/>
        <v/>
      </c>
      <c r="N100" s="33" t="str">
        <f t="shared" si="5"/>
        <v/>
      </c>
    </row>
    <row r="101" spans="1:14" ht="20.100000000000001" customHeight="1">
      <c r="A101" s="10" t="str">
        <f t="shared" si="3"/>
        <v/>
      </c>
      <c r="B101" s="19"/>
      <c r="C101" s="19"/>
      <c r="D101" s="10"/>
      <c r="E101" s="11"/>
      <c r="F101" s="11"/>
      <c r="G101" s="11"/>
      <c r="H101" s="12" t="str">
        <f>IF($G101="","",VLOOKUP($G101,Standard!$C:$D,2,0))</f>
        <v/>
      </c>
      <c r="I101" s="11" t="str">
        <f>IF($G101="","",VLOOKUP($G101,Standard!$C:$F,4,0))</f>
        <v/>
      </c>
      <c r="J101" s="11"/>
      <c r="K101" s="11"/>
      <c r="L101" s="13"/>
      <c r="M101" s="11" t="str">
        <f t="shared" si="4"/>
        <v/>
      </c>
      <c r="N101" s="33" t="str">
        <f t="shared" si="5"/>
        <v/>
      </c>
    </row>
    <row r="102" spans="1:14" ht="20.100000000000001" customHeight="1">
      <c r="A102" s="10" t="str">
        <f t="shared" si="3"/>
        <v/>
      </c>
      <c r="B102" s="19"/>
      <c r="C102" s="19"/>
      <c r="D102" s="10"/>
      <c r="E102" s="11"/>
      <c r="F102" s="11"/>
      <c r="G102" s="11"/>
      <c r="H102" s="12" t="str">
        <f>IF($G102="","",VLOOKUP($G102,Standard!$C:$D,2,0))</f>
        <v/>
      </c>
      <c r="I102" s="11" t="str">
        <f>IF($G102="","",VLOOKUP($G102,Standard!$C:$F,4,0))</f>
        <v/>
      </c>
      <c r="J102" s="11"/>
      <c r="K102" s="11"/>
      <c r="L102" s="13"/>
      <c r="M102" s="11" t="str">
        <f t="shared" si="4"/>
        <v/>
      </c>
      <c r="N102" s="33" t="str">
        <f t="shared" si="5"/>
        <v/>
      </c>
    </row>
    <row r="103" spans="1:14" ht="20.100000000000001" customHeight="1">
      <c r="A103" s="10" t="str">
        <f t="shared" si="3"/>
        <v/>
      </c>
      <c r="B103" s="19"/>
      <c r="C103" s="19"/>
      <c r="D103" s="10"/>
      <c r="E103" s="11"/>
      <c r="F103" s="11"/>
      <c r="G103" s="11"/>
      <c r="H103" s="12" t="str">
        <f>IF($G103="","",VLOOKUP($G103,Standard!$C:$D,2,0))</f>
        <v/>
      </c>
      <c r="I103" s="11" t="str">
        <f>IF($G103="","",VLOOKUP($G103,Standard!$C:$F,4,0))</f>
        <v/>
      </c>
      <c r="J103" s="11"/>
      <c r="K103" s="11"/>
      <c r="L103" s="13"/>
      <c r="M103" s="11" t="str">
        <f t="shared" si="4"/>
        <v/>
      </c>
      <c r="N103" s="33" t="str">
        <f t="shared" si="5"/>
        <v/>
      </c>
    </row>
    <row r="104" spans="1:14" ht="20.100000000000001" customHeight="1">
      <c r="A104" s="10" t="str">
        <f t="shared" si="3"/>
        <v/>
      </c>
      <c r="B104" s="19"/>
      <c r="C104" s="19"/>
      <c r="D104" s="10"/>
      <c r="E104" s="11"/>
      <c r="F104" s="11"/>
      <c r="G104" s="11"/>
      <c r="H104" s="12" t="str">
        <f>IF($G104="","",VLOOKUP($G104,Standard!$C:$D,2,0))</f>
        <v/>
      </c>
      <c r="I104" s="11" t="str">
        <f>IF($G104="","",VLOOKUP($G104,Standard!$C:$F,4,0))</f>
        <v/>
      </c>
      <c r="J104" s="11"/>
      <c r="K104" s="11"/>
      <c r="L104" s="13"/>
      <c r="M104" s="11" t="str">
        <f t="shared" si="4"/>
        <v/>
      </c>
      <c r="N104" s="33" t="str">
        <f t="shared" si="5"/>
        <v/>
      </c>
    </row>
    <row r="105" spans="1:14" ht="20.100000000000001" customHeight="1">
      <c r="A105" s="10" t="str">
        <f t="shared" si="3"/>
        <v/>
      </c>
      <c r="B105" s="19"/>
      <c r="C105" s="19"/>
      <c r="D105" s="10"/>
      <c r="E105" s="11"/>
      <c r="F105" s="11"/>
      <c r="G105" s="11"/>
      <c r="H105" s="12" t="str">
        <f>IF($G105="","",VLOOKUP($G105,Standard!$C:$D,2,0))</f>
        <v/>
      </c>
      <c r="I105" s="11" t="str">
        <f>IF($G105="","",VLOOKUP($G105,Standard!$C:$F,4,0))</f>
        <v/>
      </c>
      <c r="J105" s="11"/>
      <c r="K105" s="11"/>
      <c r="L105" s="13"/>
      <c r="M105" s="11" t="str">
        <f t="shared" si="4"/>
        <v/>
      </c>
      <c r="N105" s="33" t="str">
        <f t="shared" si="5"/>
        <v/>
      </c>
    </row>
    <row r="106" spans="1:14" ht="20.100000000000001" customHeight="1">
      <c r="A106" s="10" t="str">
        <f t="shared" si="3"/>
        <v/>
      </c>
      <c r="B106" s="19"/>
      <c r="C106" s="19"/>
      <c r="D106" s="10"/>
      <c r="E106" s="11"/>
      <c r="F106" s="11"/>
      <c r="G106" s="11"/>
      <c r="H106" s="12" t="str">
        <f>IF($G106="","",VLOOKUP($G106,Standard!$C:$D,2,0))</f>
        <v/>
      </c>
      <c r="I106" s="11" t="str">
        <f>IF($G106="","",VLOOKUP($G106,Standard!$C:$F,4,0))</f>
        <v/>
      </c>
      <c r="J106" s="11"/>
      <c r="K106" s="11"/>
      <c r="L106" s="13"/>
      <c r="M106" s="11" t="str">
        <f t="shared" si="4"/>
        <v/>
      </c>
      <c r="N106" s="33" t="str">
        <f t="shared" si="5"/>
        <v/>
      </c>
    </row>
    <row r="107" spans="1:14" ht="20.100000000000001" customHeight="1">
      <c r="A107" s="10" t="str">
        <f t="shared" si="3"/>
        <v/>
      </c>
      <c r="B107" s="19"/>
      <c r="C107" s="19"/>
      <c r="D107" s="10"/>
      <c r="E107" s="11"/>
      <c r="F107" s="11"/>
      <c r="G107" s="11"/>
      <c r="H107" s="12" t="str">
        <f>IF($G107="","",VLOOKUP($G107,Standard!$C:$D,2,0))</f>
        <v/>
      </c>
      <c r="I107" s="11" t="str">
        <f>IF($G107="","",VLOOKUP($G107,Standard!$C:$F,4,0))</f>
        <v/>
      </c>
      <c r="J107" s="11"/>
      <c r="K107" s="11"/>
      <c r="L107" s="13"/>
      <c r="M107" s="11" t="str">
        <f t="shared" si="4"/>
        <v/>
      </c>
      <c r="N107" s="33" t="str">
        <f t="shared" si="5"/>
        <v/>
      </c>
    </row>
    <row r="108" spans="1:14" ht="20.100000000000001" customHeight="1">
      <c r="A108" s="10" t="str">
        <f t="shared" si="3"/>
        <v/>
      </c>
      <c r="B108" s="19"/>
      <c r="C108" s="19"/>
      <c r="D108" s="10"/>
      <c r="E108" s="11"/>
      <c r="F108" s="11"/>
      <c r="G108" s="11"/>
      <c r="H108" s="12" t="str">
        <f>IF($G108="","",VLOOKUP($G108,Standard!$C:$D,2,0))</f>
        <v/>
      </c>
      <c r="I108" s="11" t="str">
        <f>IF($G108="","",VLOOKUP($G108,Standard!$C:$F,4,0))</f>
        <v/>
      </c>
      <c r="J108" s="11"/>
      <c r="K108" s="11"/>
      <c r="L108" s="13"/>
      <c r="M108" s="11" t="str">
        <f t="shared" si="4"/>
        <v/>
      </c>
      <c r="N108" s="33" t="str">
        <f t="shared" si="5"/>
        <v/>
      </c>
    </row>
    <row r="109" spans="1:14" ht="20.100000000000001" customHeight="1">
      <c r="A109" s="10" t="str">
        <f t="shared" si="3"/>
        <v/>
      </c>
      <c r="B109" s="19"/>
      <c r="C109" s="19"/>
      <c r="D109" s="10"/>
      <c r="E109" s="11"/>
      <c r="F109" s="11"/>
      <c r="G109" s="11"/>
      <c r="H109" s="12" t="str">
        <f>IF($G109="","",VLOOKUP($G109,Standard!$C:$D,2,0))</f>
        <v/>
      </c>
      <c r="I109" s="11" t="str">
        <f>IF($G109="","",VLOOKUP($G109,Standard!$C:$F,4,0))</f>
        <v/>
      </c>
      <c r="J109" s="11"/>
      <c r="K109" s="11"/>
      <c r="L109" s="13"/>
      <c r="M109" s="11" t="str">
        <f t="shared" si="4"/>
        <v/>
      </c>
      <c r="N109" s="33" t="str">
        <f t="shared" si="5"/>
        <v/>
      </c>
    </row>
    <row r="110" spans="1:14" ht="20.100000000000001" customHeight="1">
      <c r="A110" s="10" t="str">
        <f t="shared" si="3"/>
        <v/>
      </c>
      <c r="B110" s="19"/>
      <c r="C110" s="19"/>
      <c r="D110" s="10"/>
      <c r="E110" s="11"/>
      <c r="F110" s="11"/>
      <c r="G110" s="11"/>
      <c r="H110" s="12" t="str">
        <f>IF($G110="","",VLOOKUP($G110,Standard!$C:$D,2,0))</f>
        <v/>
      </c>
      <c r="I110" s="11" t="str">
        <f>IF($G110="","",VLOOKUP($G110,Standard!$C:$F,4,0))</f>
        <v/>
      </c>
      <c r="J110" s="11"/>
      <c r="K110" s="11"/>
      <c r="L110" s="13"/>
      <c r="M110" s="11" t="str">
        <f t="shared" si="4"/>
        <v/>
      </c>
      <c r="N110" s="33" t="str">
        <f t="shared" si="5"/>
        <v/>
      </c>
    </row>
    <row r="111" spans="1:14" ht="20.100000000000001" customHeight="1">
      <c r="A111" s="10" t="str">
        <f t="shared" si="3"/>
        <v/>
      </c>
      <c r="B111" s="19"/>
      <c r="C111" s="19"/>
      <c r="D111" s="10"/>
      <c r="E111" s="11"/>
      <c r="F111" s="11"/>
      <c r="G111" s="11"/>
      <c r="H111" s="12" t="str">
        <f>IF($G111="","",VLOOKUP($G111,Standard!$C:$D,2,0))</f>
        <v/>
      </c>
      <c r="I111" s="11" t="str">
        <f>IF($G111="","",VLOOKUP($G111,Standard!$C:$F,4,0))</f>
        <v/>
      </c>
      <c r="J111" s="11"/>
      <c r="K111" s="11"/>
      <c r="L111" s="13"/>
      <c r="M111" s="11" t="str">
        <f t="shared" si="4"/>
        <v/>
      </c>
      <c r="N111" s="33" t="str">
        <f t="shared" si="5"/>
        <v/>
      </c>
    </row>
    <row r="112" spans="1:14" ht="20.100000000000001" customHeight="1">
      <c r="A112" s="10" t="str">
        <f t="shared" si="3"/>
        <v/>
      </c>
      <c r="B112" s="19"/>
      <c r="C112" s="19"/>
      <c r="D112" s="10"/>
      <c r="E112" s="11"/>
      <c r="F112" s="11"/>
      <c r="G112" s="11"/>
      <c r="H112" s="12" t="str">
        <f>IF($G112="","",VLOOKUP($G112,Standard!$C:$D,2,0))</f>
        <v/>
      </c>
      <c r="I112" s="11" t="str">
        <f>IF($G112="","",VLOOKUP($G112,Standard!$C:$F,4,0))</f>
        <v/>
      </c>
      <c r="J112" s="11"/>
      <c r="K112" s="11"/>
      <c r="L112" s="13"/>
      <c r="M112" s="11" t="str">
        <f t="shared" si="4"/>
        <v/>
      </c>
      <c r="N112" s="33" t="str">
        <f t="shared" si="5"/>
        <v/>
      </c>
    </row>
    <row r="113" spans="1:14" ht="20.100000000000001" customHeight="1">
      <c r="A113" s="10" t="str">
        <f t="shared" si="3"/>
        <v/>
      </c>
      <c r="B113" s="19"/>
      <c r="C113" s="19"/>
      <c r="D113" s="10"/>
      <c r="E113" s="11"/>
      <c r="F113" s="11"/>
      <c r="G113" s="11"/>
      <c r="H113" s="12" t="str">
        <f>IF($G113="","",VLOOKUP($G113,Standard!$C:$D,2,0))</f>
        <v/>
      </c>
      <c r="I113" s="11" t="str">
        <f>IF($G113="","",VLOOKUP($G113,Standard!$C:$F,4,0))</f>
        <v/>
      </c>
      <c r="J113" s="11"/>
      <c r="K113" s="11"/>
      <c r="L113" s="13"/>
      <c r="M113" s="11" t="str">
        <f t="shared" si="4"/>
        <v/>
      </c>
      <c r="N113" s="33" t="str">
        <f t="shared" si="5"/>
        <v/>
      </c>
    </row>
    <row r="114" spans="1:14" ht="20.100000000000001" customHeight="1">
      <c r="A114" s="10" t="str">
        <f t="shared" si="3"/>
        <v/>
      </c>
      <c r="B114" s="19"/>
      <c r="C114" s="19"/>
      <c r="D114" s="10"/>
      <c r="E114" s="11"/>
      <c r="F114" s="11"/>
      <c r="G114" s="11"/>
      <c r="H114" s="12" t="str">
        <f>IF($G114="","",VLOOKUP($G114,Standard!$C:$D,2,0))</f>
        <v/>
      </c>
      <c r="I114" s="11" t="str">
        <f>IF($G114="","",VLOOKUP($G114,Standard!$C:$F,4,0))</f>
        <v/>
      </c>
      <c r="J114" s="11"/>
      <c r="K114" s="11"/>
      <c r="L114" s="13"/>
      <c r="M114" s="11" t="str">
        <f t="shared" si="4"/>
        <v/>
      </c>
      <c r="N114" s="33" t="str">
        <f t="shared" si="5"/>
        <v/>
      </c>
    </row>
    <row r="115" spans="1:14" ht="20.100000000000001" customHeight="1">
      <c r="A115" s="10" t="str">
        <f t="shared" si="3"/>
        <v/>
      </c>
      <c r="B115" s="19"/>
      <c r="C115" s="19"/>
      <c r="D115" s="10"/>
      <c r="E115" s="11"/>
      <c r="F115" s="11"/>
      <c r="G115" s="11"/>
      <c r="H115" s="12" t="str">
        <f>IF($G115="","",VLOOKUP($G115,Standard!$C:$D,2,0))</f>
        <v/>
      </c>
      <c r="I115" s="11" t="str">
        <f>IF($G115="","",VLOOKUP($G115,Standard!$C:$F,4,0))</f>
        <v/>
      </c>
      <c r="J115" s="11"/>
      <c r="K115" s="11"/>
      <c r="L115" s="13"/>
      <c r="M115" s="11" t="str">
        <f t="shared" si="4"/>
        <v/>
      </c>
      <c r="N115" s="33" t="str">
        <f t="shared" si="5"/>
        <v/>
      </c>
    </row>
    <row r="116" spans="1:14" ht="20.100000000000001" customHeight="1">
      <c r="A116" s="10" t="str">
        <f t="shared" si="3"/>
        <v/>
      </c>
      <c r="B116" s="19"/>
      <c r="C116" s="19"/>
      <c r="D116" s="10"/>
      <c r="E116" s="11"/>
      <c r="F116" s="11"/>
      <c r="G116" s="11"/>
      <c r="H116" s="12" t="str">
        <f>IF($G116="","",VLOOKUP($G116,Standard!$C:$D,2,0))</f>
        <v/>
      </c>
      <c r="I116" s="11" t="str">
        <f>IF($G116="","",VLOOKUP($G116,Standard!$C:$F,4,0))</f>
        <v/>
      </c>
      <c r="J116" s="11"/>
      <c r="K116" s="11"/>
      <c r="L116" s="13"/>
      <c r="M116" s="11" t="str">
        <f t="shared" si="4"/>
        <v/>
      </c>
      <c r="N116" s="33" t="str">
        <f t="shared" si="5"/>
        <v/>
      </c>
    </row>
    <row r="117" spans="1:14" ht="20.100000000000001" customHeight="1">
      <c r="A117" s="10" t="str">
        <f t="shared" si="3"/>
        <v/>
      </c>
      <c r="B117" s="19"/>
      <c r="C117" s="19"/>
      <c r="D117" s="10"/>
      <c r="E117" s="11"/>
      <c r="F117" s="11"/>
      <c r="G117" s="11"/>
      <c r="H117" s="12" t="str">
        <f>IF($G117="","",VLOOKUP($G117,Standard!$C:$D,2,0))</f>
        <v/>
      </c>
      <c r="I117" s="11" t="str">
        <f>IF($G117="","",VLOOKUP($G117,Standard!$C:$F,4,0))</f>
        <v/>
      </c>
      <c r="J117" s="11"/>
      <c r="K117" s="11"/>
      <c r="L117" s="13"/>
      <c r="M117" s="11" t="str">
        <f t="shared" si="4"/>
        <v/>
      </c>
      <c r="N117" s="33" t="str">
        <f t="shared" si="5"/>
        <v/>
      </c>
    </row>
    <row r="118" spans="1:14" ht="20.100000000000001" customHeight="1">
      <c r="A118" s="10" t="str">
        <f t="shared" si="3"/>
        <v/>
      </c>
      <c r="B118" s="19"/>
      <c r="C118" s="19"/>
      <c r="D118" s="10"/>
      <c r="E118" s="11"/>
      <c r="F118" s="11"/>
      <c r="G118" s="11"/>
      <c r="H118" s="12" t="str">
        <f>IF($G118="","",VLOOKUP($G118,Standard!$C:$D,2,0))</f>
        <v/>
      </c>
      <c r="I118" s="11" t="str">
        <f>IF($G118="","",VLOOKUP($G118,Standard!$C:$F,4,0))</f>
        <v/>
      </c>
      <c r="J118" s="11"/>
      <c r="K118" s="11"/>
      <c r="L118" s="13"/>
      <c r="M118" s="11" t="str">
        <f t="shared" si="4"/>
        <v/>
      </c>
      <c r="N118" s="33" t="str">
        <f t="shared" si="5"/>
        <v/>
      </c>
    </row>
    <row r="119" spans="1:14" ht="20.100000000000001" customHeight="1">
      <c r="A119" s="10" t="str">
        <f t="shared" si="3"/>
        <v/>
      </c>
      <c r="B119" s="19"/>
      <c r="C119" s="19"/>
      <c r="D119" s="10"/>
      <c r="E119" s="11"/>
      <c r="F119" s="11"/>
      <c r="G119" s="11"/>
      <c r="H119" s="12" t="str">
        <f>IF($G119="","",VLOOKUP($G119,Standard!$C:$D,2,0))</f>
        <v/>
      </c>
      <c r="I119" s="11" t="str">
        <f>IF($G119="","",VLOOKUP($G119,Standard!$C:$F,4,0))</f>
        <v/>
      </c>
      <c r="J119" s="11"/>
      <c r="K119" s="11"/>
      <c r="L119" s="13"/>
      <c r="M119" s="11" t="str">
        <f t="shared" si="4"/>
        <v/>
      </c>
      <c r="N119" s="33" t="str">
        <f t="shared" si="5"/>
        <v/>
      </c>
    </row>
    <row r="120" spans="1:14" ht="20.100000000000001" customHeight="1">
      <c r="A120" s="10" t="str">
        <f t="shared" si="3"/>
        <v/>
      </c>
      <c r="B120" s="19"/>
      <c r="C120" s="19"/>
      <c r="D120" s="10"/>
      <c r="E120" s="11"/>
      <c r="F120" s="11"/>
      <c r="G120" s="11"/>
      <c r="H120" s="12" t="str">
        <f>IF($G120="","",VLOOKUP($G120,Standard!$C:$D,2,0))</f>
        <v/>
      </c>
      <c r="I120" s="11" t="str">
        <f>IF($G120="","",VLOOKUP($G120,Standard!$C:$F,4,0))</f>
        <v/>
      </c>
      <c r="J120" s="11"/>
      <c r="K120" s="11"/>
      <c r="L120" s="13"/>
      <c r="M120" s="11" t="str">
        <f t="shared" si="4"/>
        <v/>
      </c>
      <c r="N120" s="33" t="str">
        <f t="shared" si="5"/>
        <v/>
      </c>
    </row>
    <row r="121" spans="1:14" ht="20.100000000000001" customHeight="1">
      <c r="A121" s="10" t="str">
        <f t="shared" si="3"/>
        <v/>
      </c>
      <c r="B121" s="19"/>
      <c r="C121" s="19"/>
      <c r="D121" s="10"/>
      <c r="E121" s="11"/>
      <c r="F121" s="11"/>
      <c r="G121" s="11"/>
      <c r="H121" s="12" t="str">
        <f>IF($G121="","",VLOOKUP($G121,Standard!$C:$D,2,0))</f>
        <v/>
      </c>
      <c r="I121" s="11" t="str">
        <f>IF($G121="","",VLOOKUP($G121,Standard!$C:$F,4,0))</f>
        <v/>
      </c>
      <c r="J121" s="11"/>
      <c r="K121" s="11"/>
      <c r="L121" s="13"/>
      <c r="M121" s="11" t="str">
        <f t="shared" si="4"/>
        <v/>
      </c>
      <c r="N121" s="33" t="str">
        <f t="shared" si="5"/>
        <v/>
      </c>
    </row>
    <row r="122" spans="1:14" ht="20.100000000000001" customHeight="1">
      <c r="A122" s="10" t="str">
        <f t="shared" si="3"/>
        <v/>
      </c>
      <c r="B122" s="19"/>
      <c r="C122" s="19"/>
      <c r="D122" s="10"/>
      <c r="E122" s="11"/>
      <c r="F122" s="11"/>
      <c r="G122" s="11"/>
      <c r="H122" s="12" t="str">
        <f>IF($G122="","",VLOOKUP($G122,Standard!$C:$D,2,0))</f>
        <v/>
      </c>
      <c r="I122" s="11" t="str">
        <f>IF($G122="","",VLOOKUP($G122,Standard!$C:$F,4,0))</f>
        <v/>
      </c>
      <c r="J122" s="11"/>
      <c r="K122" s="11"/>
      <c r="L122" s="13"/>
      <c r="M122" s="11" t="str">
        <f t="shared" si="4"/>
        <v/>
      </c>
      <c r="N122" s="33" t="str">
        <f t="shared" si="5"/>
        <v/>
      </c>
    </row>
    <row r="123" spans="1:14" ht="20.100000000000001" customHeight="1">
      <c r="A123" s="10" t="str">
        <f t="shared" si="3"/>
        <v/>
      </c>
      <c r="B123" s="19"/>
      <c r="C123" s="19"/>
      <c r="D123" s="10"/>
      <c r="E123" s="11"/>
      <c r="F123" s="11"/>
      <c r="G123" s="11"/>
      <c r="H123" s="12" t="str">
        <f>IF($G123="","",VLOOKUP($G123,Standard!$C:$D,2,0))</f>
        <v/>
      </c>
      <c r="I123" s="11" t="str">
        <f>IF($G123="","",VLOOKUP($G123,Standard!$C:$F,4,0))</f>
        <v/>
      </c>
      <c r="J123" s="11"/>
      <c r="K123" s="11"/>
      <c r="L123" s="13"/>
      <c r="M123" s="11" t="str">
        <f t="shared" si="4"/>
        <v/>
      </c>
      <c r="N123" s="33" t="str">
        <f t="shared" si="5"/>
        <v/>
      </c>
    </row>
    <row r="124" spans="1:14" ht="20.100000000000001" customHeight="1">
      <c r="A124" s="10" t="str">
        <f t="shared" si="3"/>
        <v/>
      </c>
      <c r="B124" s="19"/>
      <c r="C124" s="19"/>
      <c r="D124" s="10"/>
      <c r="E124" s="11"/>
      <c r="F124" s="11"/>
      <c r="G124" s="11"/>
      <c r="H124" s="12" t="str">
        <f>IF($G124="","",VLOOKUP($G124,Standard!$C:$D,2,0))</f>
        <v/>
      </c>
      <c r="I124" s="11" t="str">
        <f>IF($G124="","",VLOOKUP($G124,Standard!$C:$F,4,0))</f>
        <v/>
      </c>
      <c r="J124" s="11"/>
      <c r="K124" s="11"/>
      <c r="L124" s="13"/>
      <c r="M124" s="11" t="str">
        <f t="shared" si="4"/>
        <v/>
      </c>
      <c r="N124" s="33" t="str">
        <f t="shared" si="5"/>
        <v/>
      </c>
    </row>
    <row r="125" spans="1:14" ht="20.100000000000001" customHeight="1">
      <c r="A125" s="10" t="str">
        <f t="shared" si="3"/>
        <v/>
      </c>
      <c r="B125" s="19"/>
      <c r="C125" s="19"/>
      <c r="D125" s="10"/>
      <c r="E125" s="11"/>
      <c r="F125" s="11"/>
      <c r="G125" s="11"/>
      <c r="H125" s="12" t="str">
        <f>IF($G125="","",VLOOKUP($G125,Standard!$C:$D,2,0))</f>
        <v/>
      </c>
      <c r="I125" s="11" t="str">
        <f>IF($G125="","",VLOOKUP($G125,Standard!$C:$F,4,0))</f>
        <v/>
      </c>
      <c r="J125" s="11"/>
      <c r="K125" s="11"/>
      <c r="L125" s="13"/>
      <c r="M125" s="11" t="str">
        <f t="shared" si="4"/>
        <v/>
      </c>
      <c r="N125" s="33" t="str">
        <f t="shared" si="5"/>
        <v/>
      </c>
    </row>
    <row r="126" spans="1:14" ht="20.100000000000001" customHeight="1">
      <c r="A126" s="10" t="str">
        <f t="shared" si="3"/>
        <v/>
      </c>
      <c r="B126" s="19"/>
      <c r="C126" s="19"/>
      <c r="D126" s="10"/>
      <c r="E126" s="11"/>
      <c r="F126" s="11"/>
      <c r="G126" s="11"/>
      <c r="H126" s="12" t="str">
        <f>IF($G126="","",VLOOKUP($G126,Standard!$C:$D,2,0))</f>
        <v/>
      </c>
      <c r="I126" s="11" t="str">
        <f>IF($G126="","",VLOOKUP($G126,Standard!$C:$F,4,0))</f>
        <v/>
      </c>
      <c r="J126" s="11"/>
      <c r="K126" s="11"/>
      <c r="L126" s="13"/>
      <c r="M126" s="11" t="str">
        <f t="shared" si="4"/>
        <v/>
      </c>
      <c r="N126" s="33" t="str">
        <f t="shared" si="5"/>
        <v/>
      </c>
    </row>
    <row r="127" spans="1:14" ht="20.100000000000001" customHeight="1">
      <c r="A127" s="10" t="str">
        <f t="shared" si="3"/>
        <v/>
      </c>
      <c r="B127" s="19"/>
      <c r="C127" s="19"/>
      <c r="D127" s="10"/>
      <c r="E127" s="11"/>
      <c r="F127" s="11"/>
      <c r="G127" s="11"/>
      <c r="H127" s="12" t="str">
        <f>IF($G127="","",VLOOKUP($G127,Standard!$C:$D,2,0))</f>
        <v/>
      </c>
      <c r="I127" s="11" t="str">
        <f>IF($G127="","",VLOOKUP($G127,Standard!$C:$F,4,0))</f>
        <v/>
      </c>
      <c r="J127" s="11"/>
      <c r="K127" s="11"/>
      <c r="L127" s="13"/>
      <c r="M127" s="11" t="str">
        <f t="shared" si="4"/>
        <v/>
      </c>
      <c r="N127" s="33" t="str">
        <f t="shared" si="5"/>
        <v/>
      </c>
    </row>
    <row r="128" spans="1:14" ht="20.100000000000001" customHeight="1">
      <c r="A128" s="10" t="str">
        <f t="shared" si="3"/>
        <v/>
      </c>
      <c r="B128" s="19"/>
      <c r="C128" s="19"/>
      <c r="D128" s="10"/>
      <c r="E128" s="11"/>
      <c r="F128" s="11"/>
      <c r="G128" s="11"/>
      <c r="H128" s="12" t="str">
        <f>IF($G128="","",VLOOKUP($G128,Standard!$C:$D,2,0))</f>
        <v/>
      </c>
      <c r="I128" s="11" t="str">
        <f>IF($G128="","",VLOOKUP($G128,Standard!$C:$F,4,0))</f>
        <v/>
      </c>
      <c r="J128" s="11"/>
      <c r="K128" s="11"/>
      <c r="L128" s="13"/>
      <c r="M128" s="11" t="str">
        <f t="shared" si="4"/>
        <v/>
      </c>
      <c r="N128" s="33" t="str">
        <f t="shared" si="5"/>
        <v/>
      </c>
    </row>
    <row r="129" spans="1:14" ht="20.100000000000001" customHeight="1">
      <c r="A129" s="10" t="str">
        <f t="shared" si="3"/>
        <v/>
      </c>
      <c r="B129" s="19"/>
      <c r="C129" s="19"/>
      <c r="D129" s="10"/>
      <c r="E129" s="11"/>
      <c r="F129" s="11"/>
      <c r="G129" s="11"/>
      <c r="H129" s="12" t="str">
        <f>IF($G129="","",VLOOKUP($G129,Standard!$C:$D,2,0))</f>
        <v/>
      </c>
      <c r="I129" s="11" t="str">
        <f>IF($G129="","",VLOOKUP($G129,Standard!$C:$F,4,0))</f>
        <v/>
      </c>
      <c r="J129" s="11"/>
      <c r="K129" s="11"/>
      <c r="L129" s="13"/>
      <c r="M129" s="11" t="str">
        <f t="shared" si="4"/>
        <v/>
      </c>
      <c r="N129" s="33" t="str">
        <f t="shared" si="5"/>
        <v/>
      </c>
    </row>
    <row r="130" spans="1:14" ht="20.100000000000001" customHeight="1">
      <c r="A130" s="10" t="str">
        <f t="shared" si="3"/>
        <v/>
      </c>
      <c r="B130" s="19"/>
      <c r="C130" s="19"/>
      <c r="D130" s="10"/>
      <c r="E130" s="11"/>
      <c r="F130" s="11"/>
      <c r="G130" s="11"/>
      <c r="H130" s="12" t="str">
        <f>IF($G130="","",VLOOKUP($G130,Standard!$C:$D,2,0))</f>
        <v/>
      </c>
      <c r="I130" s="11" t="str">
        <f>IF($G130="","",VLOOKUP($G130,Standard!$C:$F,4,0))</f>
        <v/>
      </c>
      <c r="J130" s="11"/>
      <c r="K130" s="11"/>
      <c r="L130" s="13"/>
      <c r="M130" s="11" t="str">
        <f t="shared" si="4"/>
        <v/>
      </c>
      <c r="N130" s="33" t="str">
        <f t="shared" si="5"/>
        <v/>
      </c>
    </row>
    <row r="131" spans="1:14" ht="20.100000000000001" customHeight="1">
      <c r="A131" s="10" t="str">
        <f t="shared" si="3"/>
        <v/>
      </c>
      <c r="B131" s="19"/>
      <c r="C131" s="19"/>
      <c r="D131" s="10"/>
      <c r="E131" s="11"/>
      <c r="F131" s="11"/>
      <c r="G131" s="11"/>
      <c r="H131" s="12" t="str">
        <f>IF($G131="","",VLOOKUP($G131,Standard!$C:$D,2,0))</f>
        <v/>
      </c>
      <c r="I131" s="11" t="str">
        <f>IF($G131="","",VLOOKUP($G131,Standard!$C:$F,4,0))</f>
        <v/>
      </c>
      <c r="J131" s="11"/>
      <c r="K131" s="11"/>
      <c r="L131" s="13"/>
      <c r="M131" s="11" t="str">
        <f t="shared" si="4"/>
        <v/>
      </c>
      <c r="N131" s="33" t="str">
        <f t="shared" si="5"/>
        <v/>
      </c>
    </row>
    <row r="132" spans="1:14" ht="20.100000000000001" customHeight="1">
      <c r="A132" s="10" t="str">
        <f t="shared" ref="A132:A195" si="6">IF($B132="","",ROW()-2)</f>
        <v/>
      </c>
      <c r="B132" s="19"/>
      <c r="C132" s="19"/>
      <c r="D132" s="10"/>
      <c r="E132" s="11"/>
      <c r="F132" s="11"/>
      <c r="G132" s="11"/>
      <c r="H132" s="12" t="str">
        <f>IF($G132="","",VLOOKUP($G132,Standard!$C:$D,2,0))</f>
        <v/>
      </c>
      <c r="I132" s="11" t="str">
        <f>IF($G132="","",VLOOKUP($G132,Standard!$C:$F,4,0))</f>
        <v/>
      </c>
      <c r="J132" s="11"/>
      <c r="K132" s="11"/>
      <c r="L132" s="13"/>
      <c r="M132" s="11" t="str">
        <f t="shared" ref="M132:M195" si="7">IF($A132="","",IF($N$1="生产部",35/60,45/60))</f>
        <v/>
      </c>
      <c r="N132" s="33" t="str">
        <f t="shared" ref="N132:N195" si="8">IF($A132="","",$L132*$M132)</f>
        <v/>
      </c>
    </row>
    <row r="133" spans="1:14" ht="20.100000000000001" customHeight="1">
      <c r="A133" s="10" t="str">
        <f t="shared" si="6"/>
        <v/>
      </c>
      <c r="B133" s="19"/>
      <c r="C133" s="19"/>
      <c r="D133" s="10"/>
      <c r="E133" s="11"/>
      <c r="F133" s="11"/>
      <c r="G133" s="11"/>
      <c r="H133" s="12" t="str">
        <f>IF($G133="","",VLOOKUP($G133,Standard!$C:$D,2,0))</f>
        <v/>
      </c>
      <c r="I133" s="11" t="str">
        <f>IF($G133="","",VLOOKUP($G133,Standard!$C:$F,4,0))</f>
        <v/>
      </c>
      <c r="J133" s="11"/>
      <c r="K133" s="11"/>
      <c r="L133" s="13"/>
      <c r="M133" s="11" t="str">
        <f t="shared" si="7"/>
        <v/>
      </c>
      <c r="N133" s="33" t="str">
        <f t="shared" si="8"/>
        <v/>
      </c>
    </row>
    <row r="134" spans="1:14" ht="20.100000000000001" customHeight="1">
      <c r="A134" s="10" t="str">
        <f t="shared" si="6"/>
        <v/>
      </c>
      <c r="B134" s="19"/>
      <c r="C134" s="19"/>
      <c r="D134" s="10"/>
      <c r="E134" s="11"/>
      <c r="F134" s="11"/>
      <c r="G134" s="11"/>
      <c r="H134" s="12" t="str">
        <f>IF($G134="","",VLOOKUP($G134,Standard!$C:$D,2,0))</f>
        <v/>
      </c>
      <c r="I134" s="11" t="str">
        <f>IF($G134="","",VLOOKUP($G134,Standard!$C:$F,4,0))</f>
        <v/>
      </c>
      <c r="J134" s="11"/>
      <c r="K134" s="11"/>
      <c r="L134" s="13"/>
      <c r="M134" s="11" t="str">
        <f t="shared" si="7"/>
        <v/>
      </c>
      <c r="N134" s="33" t="str">
        <f t="shared" si="8"/>
        <v/>
      </c>
    </row>
    <row r="135" spans="1:14" ht="20.100000000000001" customHeight="1">
      <c r="A135" s="10" t="str">
        <f t="shared" si="6"/>
        <v/>
      </c>
      <c r="B135" s="19"/>
      <c r="C135" s="19"/>
      <c r="D135" s="10"/>
      <c r="E135" s="11"/>
      <c r="F135" s="11"/>
      <c r="G135" s="11"/>
      <c r="H135" s="12" t="str">
        <f>IF($G135="","",VLOOKUP($G135,Standard!$C:$D,2,0))</f>
        <v/>
      </c>
      <c r="I135" s="11" t="str">
        <f>IF($G135="","",VLOOKUP($G135,Standard!$C:$F,4,0))</f>
        <v/>
      </c>
      <c r="J135" s="11"/>
      <c r="K135" s="11"/>
      <c r="L135" s="13"/>
      <c r="M135" s="11" t="str">
        <f t="shared" si="7"/>
        <v/>
      </c>
      <c r="N135" s="33" t="str">
        <f t="shared" si="8"/>
        <v/>
      </c>
    </row>
    <row r="136" spans="1:14" ht="20.100000000000001" customHeight="1">
      <c r="A136" s="10" t="str">
        <f t="shared" si="6"/>
        <v/>
      </c>
      <c r="B136" s="19"/>
      <c r="C136" s="19"/>
      <c r="D136" s="10"/>
      <c r="E136" s="11"/>
      <c r="F136" s="11"/>
      <c r="G136" s="11"/>
      <c r="H136" s="12" t="str">
        <f>IF($G136="","",VLOOKUP($G136,Standard!$C:$D,2,0))</f>
        <v/>
      </c>
      <c r="I136" s="11" t="str">
        <f>IF($G136="","",VLOOKUP($G136,Standard!$C:$F,4,0))</f>
        <v/>
      </c>
      <c r="J136" s="11"/>
      <c r="K136" s="11"/>
      <c r="L136" s="13"/>
      <c r="M136" s="11" t="str">
        <f t="shared" si="7"/>
        <v/>
      </c>
      <c r="N136" s="33" t="str">
        <f t="shared" si="8"/>
        <v/>
      </c>
    </row>
    <row r="137" spans="1:14" ht="20.100000000000001" customHeight="1">
      <c r="A137" s="10" t="str">
        <f t="shared" si="6"/>
        <v/>
      </c>
      <c r="B137" s="19"/>
      <c r="C137" s="19"/>
      <c r="D137" s="10"/>
      <c r="E137" s="11"/>
      <c r="F137" s="11"/>
      <c r="G137" s="11"/>
      <c r="H137" s="12" t="str">
        <f>IF($G137="","",VLOOKUP($G137,Standard!$C:$D,2,0))</f>
        <v/>
      </c>
      <c r="I137" s="11" t="str">
        <f>IF($G137="","",VLOOKUP($G137,Standard!$C:$F,4,0))</f>
        <v/>
      </c>
      <c r="J137" s="11"/>
      <c r="K137" s="11"/>
      <c r="L137" s="13"/>
      <c r="M137" s="11" t="str">
        <f t="shared" si="7"/>
        <v/>
      </c>
      <c r="N137" s="33" t="str">
        <f t="shared" si="8"/>
        <v/>
      </c>
    </row>
    <row r="138" spans="1:14" ht="20.100000000000001" customHeight="1">
      <c r="A138" s="10" t="str">
        <f t="shared" si="6"/>
        <v/>
      </c>
      <c r="B138" s="19"/>
      <c r="C138" s="19"/>
      <c r="D138" s="10"/>
      <c r="E138" s="11"/>
      <c r="F138" s="11"/>
      <c r="G138" s="11"/>
      <c r="H138" s="12" t="str">
        <f>IF($G138="","",VLOOKUP($G138,Standard!$C:$D,2,0))</f>
        <v/>
      </c>
      <c r="I138" s="11" t="str">
        <f>IF($G138="","",VLOOKUP($G138,Standard!$C:$F,4,0))</f>
        <v/>
      </c>
      <c r="J138" s="11"/>
      <c r="K138" s="11"/>
      <c r="L138" s="13"/>
      <c r="M138" s="11" t="str">
        <f t="shared" si="7"/>
        <v/>
      </c>
      <c r="N138" s="33" t="str">
        <f t="shared" si="8"/>
        <v/>
      </c>
    </row>
    <row r="139" spans="1:14" ht="20.100000000000001" customHeight="1">
      <c r="A139" s="10" t="str">
        <f t="shared" si="6"/>
        <v/>
      </c>
      <c r="B139" s="19"/>
      <c r="C139" s="19"/>
      <c r="D139" s="10"/>
      <c r="E139" s="11"/>
      <c r="F139" s="11"/>
      <c r="G139" s="11"/>
      <c r="H139" s="12" t="str">
        <f>IF($G139="","",VLOOKUP($G139,Standard!$C:$D,2,0))</f>
        <v/>
      </c>
      <c r="I139" s="11" t="str">
        <f>IF($G139="","",VLOOKUP($G139,Standard!$C:$F,4,0))</f>
        <v/>
      </c>
      <c r="J139" s="11"/>
      <c r="K139" s="11"/>
      <c r="L139" s="13"/>
      <c r="M139" s="11" t="str">
        <f t="shared" si="7"/>
        <v/>
      </c>
      <c r="N139" s="33" t="str">
        <f t="shared" si="8"/>
        <v/>
      </c>
    </row>
    <row r="140" spans="1:14" ht="20.100000000000001" customHeight="1">
      <c r="A140" s="10" t="str">
        <f t="shared" si="6"/>
        <v/>
      </c>
      <c r="B140" s="19"/>
      <c r="C140" s="19"/>
      <c r="D140" s="10"/>
      <c r="E140" s="11"/>
      <c r="F140" s="11"/>
      <c r="G140" s="11"/>
      <c r="H140" s="12" t="str">
        <f>IF($G140="","",VLOOKUP($G140,Standard!$C:$D,2,0))</f>
        <v/>
      </c>
      <c r="I140" s="11" t="str">
        <f>IF($G140="","",VLOOKUP($G140,Standard!$C:$F,4,0))</f>
        <v/>
      </c>
      <c r="J140" s="11"/>
      <c r="K140" s="11"/>
      <c r="L140" s="13"/>
      <c r="M140" s="11" t="str">
        <f t="shared" si="7"/>
        <v/>
      </c>
      <c r="N140" s="33" t="str">
        <f t="shared" si="8"/>
        <v/>
      </c>
    </row>
    <row r="141" spans="1:14" ht="20.100000000000001" customHeight="1">
      <c r="A141" s="10" t="str">
        <f t="shared" si="6"/>
        <v/>
      </c>
      <c r="B141" s="19"/>
      <c r="C141" s="19"/>
      <c r="D141" s="10"/>
      <c r="E141" s="11"/>
      <c r="F141" s="11"/>
      <c r="G141" s="11"/>
      <c r="H141" s="12" t="str">
        <f>IF($G141="","",VLOOKUP($G141,Standard!$C:$D,2,0))</f>
        <v/>
      </c>
      <c r="I141" s="11" t="str">
        <f>IF($G141="","",VLOOKUP($G141,Standard!$C:$F,4,0))</f>
        <v/>
      </c>
      <c r="J141" s="11"/>
      <c r="K141" s="11"/>
      <c r="L141" s="13"/>
      <c r="M141" s="11" t="str">
        <f t="shared" si="7"/>
        <v/>
      </c>
      <c r="N141" s="33" t="str">
        <f t="shared" si="8"/>
        <v/>
      </c>
    </row>
    <row r="142" spans="1:14" ht="20.100000000000001" customHeight="1">
      <c r="A142" s="10" t="str">
        <f t="shared" si="6"/>
        <v/>
      </c>
      <c r="B142" s="19"/>
      <c r="C142" s="19"/>
      <c r="D142" s="10"/>
      <c r="E142" s="11"/>
      <c r="F142" s="11"/>
      <c r="G142" s="11"/>
      <c r="H142" s="12" t="str">
        <f>IF($G142="","",VLOOKUP($G142,Standard!$C:$D,2,0))</f>
        <v/>
      </c>
      <c r="I142" s="11" t="str">
        <f>IF($G142="","",VLOOKUP($G142,Standard!$C:$F,4,0))</f>
        <v/>
      </c>
      <c r="J142" s="11"/>
      <c r="K142" s="11"/>
      <c r="L142" s="13"/>
      <c r="M142" s="11" t="str">
        <f t="shared" si="7"/>
        <v/>
      </c>
      <c r="N142" s="33" t="str">
        <f t="shared" si="8"/>
        <v/>
      </c>
    </row>
    <row r="143" spans="1:14" ht="20.100000000000001" customHeight="1">
      <c r="A143" s="10" t="str">
        <f t="shared" si="6"/>
        <v/>
      </c>
      <c r="B143" s="19"/>
      <c r="C143" s="19"/>
      <c r="D143" s="10"/>
      <c r="E143" s="11"/>
      <c r="F143" s="11"/>
      <c r="G143" s="11"/>
      <c r="H143" s="12" t="str">
        <f>IF($G143="","",VLOOKUP($G143,Standard!$C:$D,2,0))</f>
        <v/>
      </c>
      <c r="I143" s="11" t="str">
        <f>IF($G143="","",VLOOKUP($G143,Standard!$C:$F,4,0))</f>
        <v/>
      </c>
      <c r="J143" s="11"/>
      <c r="K143" s="11"/>
      <c r="L143" s="13"/>
      <c r="M143" s="11" t="str">
        <f t="shared" si="7"/>
        <v/>
      </c>
      <c r="N143" s="33" t="str">
        <f t="shared" si="8"/>
        <v/>
      </c>
    </row>
    <row r="144" spans="1:14" ht="20.100000000000001" customHeight="1">
      <c r="A144" s="10" t="str">
        <f t="shared" si="6"/>
        <v/>
      </c>
      <c r="B144" s="19"/>
      <c r="C144" s="19"/>
      <c r="D144" s="10"/>
      <c r="E144" s="11"/>
      <c r="F144" s="11"/>
      <c r="G144" s="11"/>
      <c r="H144" s="12" t="str">
        <f>IF($G144="","",VLOOKUP($G144,Standard!$C:$D,2,0))</f>
        <v/>
      </c>
      <c r="I144" s="11" t="str">
        <f>IF($G144="","",VLOOKUP($G144,Standard!$C:$F,4,0))</f>
        <v/>
      </c>
      <c r="J144" s="11"/>
      <c r="K144" s="11"/>
      <c r="L144" s="13"/>
      <c r="M144" s="11" t="str">
        <f t="shared" si="7"/>
        <v/>
      </c>
      <c r="N144" s="33" t="str">
        <f t="shared" si="8"/>
        <v/>
      </c>
    </row>
    <row r="145" spans="1:14" ht="20.100000000000001" customHeight="1">
      <c r="A145" s="10" t="str">
        <f t="shared" si="6"/>
        <v/>
      </c>
      <c r="B145" s="19"/>
      <c r="C145" s="19"/>
      <c r="D145" s="10"/>
      <c r="E145" s="11"/>
      <c r="F145" s="11"/>
      <c r="G145" s="11"/>
      <c r="H145" s="12" t="str">
        <f>IF($G145="","",VLOOKUP($G145,Standard!$C:$D,2,0))</f>
        <v/>
      </c>
      <c r="I145" s="11" t="str">
        <f>IF($G145="","",VLOOKUP($G145,Standard!$C:$F,4,0))</f>
        <v/>
      </c>
      <c r="J145" s="11"/>
      <c r="K145" s="11"/>
      <c r="L145" s="13"/>
      <c r="M145" s="11" t="str">
        <f t="shared" si="7"/>
        <v/>
      </c>
      <c r="N145" s="33" t="str">
        <f t="shared" si="8"/>
        <v/>
      </c>
    </row>
    <row r="146" spans="1:14" ht="20.100000000000001" customHeight="1">
      <c r="A146" s="10" t="str">
        <f t="shared" si="6"/>
        <v/>
      </c>
      <c r="B146" s="19"/>
      <c r="C146" s="19"/>
      <c r="D146" s="10"/>
      <c r="E146" s="11"/>
      <c r="F146" s="11"/>
      <c r="G146" s="11"/>
      <c r="H146" s="12" t="str">
        <f>IF($G146="","",VLOOKUP($G146,Standard!$C:$D,2,0))</f>
        <v/>
      </c>
      <c r="I146" s="11" t="str">
        <f>IF($G146="","",VLOOKUP($G146,Standard!$C:$F,4,0))</f>
        <v/>
      </c>
      <c r="J146" s="11"/>
      <c r="K146" s="11"/>
      <c r="L146" s="13"/>
      <c r="M146" s="11" t="str">
        <f t="shared" si="7"/>
        <v/>
      </c>
      <c r="N146" s="33" t="str">
        <f t="shared" si="8"/>
        <v/>
      </c>
    </row>
    <row r="147" spans="1:14" ht="20.100000000000001" customHeight="1">
      <c r="A147" s="10" t="str">
        <f t="shared" si="6"/>
        <v/>
      </c>
      <c r="B147" s="19"/>
      <c r="C147" s="19"/>
      <c r="D147" s="10"/>
      <c r="E147" s="11"/>
      <c r="F147" s="11"/>
      <c r="G147" s="11"/>
      <c r="H147" s="12" t="str">
        <f>IF($G147="","",VLOOKUP($G147,Standard!$C:$D,2,0))</f>
        <v/>
      </c>
      <c r="I147" s="11" t="str">
        <f>IF($G147="","",VLOOKUP($G147,Standard!$C:$F,4,0))</f>
        <v/>
      </c>
      <c r="J147" s="11"/>
      <c r="K147" s="11"/>
      <c r="L147" s="13"/>
      <c r="M147" s="11" t="str">
        <f t="shared" si="7"/>
        <v/>
      </c>
      <c r="N147" s="33" t="str">
        <f t="shared" si="8"/>
        <v/>
      </c>
    </row>
    <row r="148" spans="1:14" ht="20.100000000000001" customHeight="1">
      <c r="A148" s="10" t="str">
        <f t="shared" si="6"/>
        <v/>
      </c>
      <c r="B148" s="19"/>
      <c r="C148" s="19"/>
      <c r="D148" s="10"/>
      <c r="E148" s="11"/>
      <c r="F148" s="11"/>
      <c r="G148" s="11"/>
      <c r="H148" s="12" t="str">
        <f>IF($G148="","",VLOOKUP($G148,Standard!$C:$D,2,0))</f>
        <v/>
      </c>
      <c r="I148" s="11" t="str">
        <f>IF($G148="","",VLOOKUP($G148,Standard!$C:$F,4,0))</f>
        <v/>
      </c>
      <c r="J148" s="11"/>
      <c r="K148" s="11"/>
      <c r="L148" s="13"/>
      <c r="M148" s="11" t="str">
        <f t="shared" si="7"/>
        <v/>
      </c>
      <c r="N148" s="33" t="str">
        <f t="shared" si="8"/>
        <v/>
      </c>
    </row>
    <row r="149" spans="1:14" ht="20.100000000000001" customHeight="1">
      <c r="A149" s="10" t="str">
        <f t="shared" si="6"/>
        <v/>
      </c>
      <c r="B149" s="19"/>
      <c r="C149" s="19"/>
      <c r="D149" s="10"/>
      <c r="E149" s="11"/>
      <c r="F149" s="11"/>
      <c r="G149" s="11"/>
      <c r="H149" s="12" t="str">
        <f>IF($G149="","",VLOOKUP($G149,Standard!$C:$D,2,0))</f>
        <v/>
      </c>
      <c r="I149" s="11" t="str">
        <f>IF($G149="","",VLOOKUP($G149,Standard!$C:$F,4,0))</f>
        <v/>
      </c>
      <c r="J149" s="11"/>
      <c r="K149" s="11"/>
      <c r="L149" s="13"/>
      <c r="M149" s="11" t="str">
        <f t="shared" si="7"/>
        <v/>
      </c>
      <c r="N149" s="33" t="str">
        <f t="shared" si="8"/>
        <v/>
      </c>
    </row>
    <row r="150" spans="1:14" ht="20.100000000000001" customHeight="1">
      <c r="A150" s="10" t="str">
        <f t="shared" si="6"/>
        <v/>
      </c>
      <c r="B150" s="19"/>
      <c r="C150" s="19"/>
      <c r="D150" s="10"/>
      <c r="E150" s="11"/>
      <c r="F150" s="11"/>
      <c r="G150" s="11"/>
      <c r="H150" s="12" t="str">
        <f>IF($G150="","",VLOOKUP($G150,Standard!$C:$D,2,0))</f>
        <v/>
      </c>
      <c r="I150" s="11" t="str">
        <f>IF($G150="","",VLOOKUP($G150,Standard!$C:$F,4,0))</f>
        <v/>
      </c>
      <c r="J150" s="11"/>
      <c r="K150" s="11"/>
      <c r="L150" s="13"/>
      <c r="M150" s="11" t="str">
        <f t="shared" si="7"/>
        <v/>
      </c>
      <c r="N150" s="33" t="str">
        <f t="shared" si="8"/>
        <v/>
      </c>
    </row>
    <row r="151" spans="1:14" ht="20.100000000000001" customHeight="1">
      <c r="A151" s="10" t="str">
        <f t="shared" si="6"/>
        <v/>
      </c>
      <c r="B151" s="19"/>
      <c r="C151" s="19"/>
      <c r="D151" s="10"/>
      <c r="E151" s="11"/>
      <c r="F151" s="11"/>
      <c r="G151" s="11"/>
      <c r="H151" s="12" t="str">
        <f>IF($G151="","",VLOOKUP($G151,Standard!$C:$D,2,0))</f>
        <v/>
      </c>
      <c r="I151" s="11" t="str">
        <f>IF($G151="","",VLOOKUP($G151,Standard!$C:$F,4,0))</f>
        <v/>
      </c>
      <c r="J151" s="11"/>
      <c r="K151" s="11"/>
      <c r="L151" s="13"/>
      <c r="M151" s="11" t="str">
        <f t="shared" si="7"/>
        <v/>
      </c>
      <c r="N151" s="33" t="str">
        <f t="shared" si="8"/>
        <v/>
      </c>
    </row>
    <row r="152" spans="1:14" ht="20.100000000000001" customHeight="1">
      <c r="A152" s="10" t="str">
        <f t="shared" si="6"/>
        <v/>
      </c>
      <c r="B152" s="19"/>
      <c r="C152" s="19"/>
      <c r="D152" s="10"/>
      <c r="E152" s="11"/>
      <c r="F152" s="11"/>
      <c r="G152" s="11"/>
      <c r="H152" s="12" t="str">
        <f>IF($G152="","",VLOOKUP($G152,Standard!$C:$D,2,0))</f>
        <v/>
      </c>
      <c r="I152" s="11" t="str">
        <f>IF($G152="","",VLOOKUP($G152,Standard!$C:$F,4,0))</f>
        <v/>
      </c>
      <c r="J152" s="11"/>
      <c r="K152" s="11"/>
      <c r="L152" s="13"/>
      <c r="M152" s="11" t="str">
        <f t="shared" si="7"/>
        <v/>
      </c>
      <c r="N152" s="33" t="str">
        <f t="shared" si="8"/>
        <v/>
      </c>
    </row>
    <row r="153" spans="1:14" ht="20.100000000000001" customHeight="1">
      <c r="A153" s="10" t="str">
        <f t="shared" si="6"/>
        <v/>
      </c>
      <c r="B153" s="19"/>
      <c r="C153" s="19"/>
      <c r="D153" s="10"/>
      <c r="E153" s="11"/>
      <c r="F153" s="11"/>
      <c r="G153" s="11"/>
      <c r="H153" s="12" t="str">
        <f>IF($G153="","",VLOOKUP($G153,Standard!$C:$D,2,0))</f>
        <v/>
      </c>
      <c r="I153" s="11" t="str">
        <f>IF($G153="","",VLOOKUP($G153,Standard!$C:$F,4,0))</f>
        <v/>
      </c>
      <c r="J153" s="11"/>
      <c r="K153" s="11"/>
      <c r="L153" s="13"/>
      <c r="M153" s="11" t="str">
        <f t="shared" si="7"/>
        <v/>
      </c>
      <c r="N153" s="33" t="str">
        <f t="shared" si="8"/>
        <v/>
      </c>
    </row>
    <row r="154" spans="1:14" ht="20.100000000000001" customHeight="1">
      <c r="A154" s="10" t="str">
        <f t="shared" si="6"/>
        <v/>
      </c>
      <c r="B154" s="19"/>
      <c r="C154" s="19"/>
      <c r="D154" s="10"/>
      <c r="E154" s="11"/>
      <c r="F154" s="11"/>
      <c r="G154" s="11"/>
      <c r="H154" s="12" t="str">
        <f>IF($G154="","",VLOOKUP($G154,Standard!$C:$D,2,0))</f>
        <v/>
      </c>
      <c r="I154" s="11" t="str">
        <f>IF($G154="","",VLOOKUP($G154,Standard!$C:$F,4,0))</f>
        <v/>
      </c>
      <c r="J154" s="11"/>
      <c r="K154" s="11"/>
      <c r="L154" s="13"/>
      <c r="M154" s="11" t="str">
        <f t="shared" si="7"/>
        <v/>
      </c>
      <c r="N154" s="33" t="str">
        <f t="shared" si="8"/>
        <v/>
      </c>
    </row>
    <row r="155" spans="1:14" ht="20.100000000000001" customHeight="1">
      <c r="A155" s="10" t="str">
        <f t="shared" si="6"/>
        <v/>
      </c>
      <c r="B155" s="19"/>
      <c r="C155" s="19"/>
      <c r="D155" s="10"/>
      <c r="E155" s="11"/>
      <c r="F155" s="11"/>
      <c r="G155" s="11"/>
      <c r="H155" s="12" t="str">
        <f>IF($G155="","",VLOOKUP($G155,Standard!$C:$D,2,0))</f>
        <v/>
      </c>
      <c r="I155" s="11" t="str">
        <f>IF($G155="","",VLOOKUP($G155,Standard!$C:$F,4,0))</f>
        <v/>
      </c>
      <c r="J155" s="11"/>
      <c r="K155" s="11"/>
      <c r="L155" s="13"/>
      <c r="M155" s="11" t="str">
        <f t="shared" si="7"/>
        <v/>
      </c>
      <c r="N155" s="33" t="str">
        <f t="shared" si="8"/>
        <v/>
      </c>
    </row>
    <row r="156" spans="1:14" ht="20.100000000000001" customHeight="1">
      <c r="A156" s="10" t="str">
        <f t="shared" si="6"/>
        <v/>
      </c>
      <c r="B156" s="19"/>
      <c r="C156" s="19"/>
      <c r="D156" s="10"/>
      <c r="E156" s="11"/>
      <c r="F156" s="11"/>
      <c r="G156" s="11"/>
      <c r="H156" s="12" t="str">
        <f>IF($G156="","",VLOOKUP($G156,Standard!$C:$D,2,0))</f>
        <v/>
      </c>
      <c r="I156" s="11" t="str">
        <f>IF($G156="","",VLOOKUP($G156,Standard!$C:$F,4,0))</f>
        <v/>
      </c>
      <c r="J156" s="11"/>
      <c r="K156" s="11"/>
      <c r="L156" s="13"/>
      <c r="M156" s="11" t="str">
        <f t="shared" si="7"/>
        <v/>
      </c>
      <c r="N156" s="33" t="str">
        <f t="shared" si="8"/>
        <v/>
      </c>
    </row>
    <row r="157" spans="1:14" ht="20.100000000000001" customHeight="1">
      <c r="A157" s="10" t="str">
        <f t="shared" si="6"/>
        <v/>
      </c>
      <c r="B157" s="19"/>
      <c r="C157" s="19"/>
      <c r="D157" s="10"/>
      <c r="E157" s="11"/>
      <c r="F157" s="11"/>
      <c r="G157" s="11"/>
      <c r="H157" s="12" t="str">
        <f>IF($G157="","",VLOOKUP($G157,Standard!$C:$D,2,0))</f>
        <v/>
      </c>
      <c r="I157" s="11" t="str">
        <f>IF($G157="","",VLOOKUP($G157,Standard!$C:$F,4,0))</f>
        <v/>
      </c>
      <c r="J157" s="11"/>
      <c r="K157" s="11"/>
      <c r="L157" s="13"/>
      <c r="M157" s="11" t="str">
        <f t="shared" si="7"/>
        <v/>
      </c>
      <c r="N157" s="33" t="str">
        <f t="shared" si="8"/>
        <v/>
      </c>
    </row>
    <row r="158" spans="1:14" ht="20.100000000000001" customHeight="1">
      <c r="A158" s="10" t="str">
        <f t="shared" si="6"/>
        <v/>
      </c>
      <c r="B158" s="19"/>
      <c r="C158" s="19"/>
      <c r="D158" s="10"/>
      <c r="E158" s="11"/>
      <c r="F158" s="11"/>
      <c r="G158" s="11"/>
      <c r="H158" s="12" t="str">
        <f>IF($G158="","",VLOOKUP($G158,Standard!$C:$D,2,0))</f>
        <v/>
      </c>
      <c r="I158" s="11" t="str">
        <f>IF($G158="","",VLOOKUP($G158,Standard!$C:$F,4,0))</f>
        <v/>
      </c>
      <c r="J158" s="11"/>
      <c r="K158" s="11"/>
      <c r="L158" s="13"/>
      <c r="M158" s="11" t="str">
        <f t="shared" si="7"/>
        <v/>
      </c>
      <c r="N158" s="33" t="str">
        <f t="shared" si="8"/>
        <v/>
      </c>
    </row>
    <row r="159" spans="1:14" ht="20.100000000000001" customHeight="1">
      <c r="A159" s="10" t="str">
        <f t="shared" si="6"/>
        <v/>
      </c>
      <c r="B159" s="19"/>
      <c r="C159" s="19"/>
      <c r="D159" s="10"/>
      <c r="E159" s="11"/>
      <c r="F159" s="11"/>
      <c r="G159" s="11"/>
      <c r="H159" s="12" t="str">
        <f>IF($G159="","",VLOOKUP($G159,Standard!$C:$D,2,0))</f>
        <v/>
      </c>
      <c r="I159" s="11" t="str">
        <f>IF($G159="","",VLOOKUP($G159,Standard!$C:$F,4,0))</f>
        <v/>
      </c>
      <c r="J159" s="11"/>
      <c r="K159" s="11"/>
      <c r="L159" s="13"/>
      <c r="M159" s="11" t="str">
        <f t="shared" si="7"/>
        <v/>
      </c>
      <c r="N159" s="33" t="str">
        <f t="shared" si="8"/>
        <v/>
      </c>
    </row>
    <row r="160" spans="1:14" ht="20.100000000000001" customHeight="1">
      <c r="A160" s="10" t="str">
        <f t="shared" si="6"/>
        <v/>
      </c>
      <c r="B160" s="19"/>
      <c r="C160" s="19"/>
      <c r="D160" s="10"/>
      <c r="E160" s="11"/>
      <c r="F160" s="11"/>
      <c r="G160" s="11"/>
      <c r="H160" s="12" t="str">
        <f>IF($G160="","",VLOOKUP($G160,Standard!$C:$D,2,0))</f>
        <v/>
      </c>
      <c r="I160" s="11" t="str">
        <f>IF($G160="","",VLOOKUP($G160,Standard!$C:$F,4,0))</f>
        <v/>
      </c>
      <c r="J160" s="11"/>
      <c r="K160" s="11"/>
      <c r="L160" s="13"/>
      <c r="M160" s="11" t="str">
        <f t="shared" si="7"/>
        <v/>
      </c>
      <c r="N160" s="33" t="str">
        <f t="shared" si="8"/>
        <v/>
      </c>
    </row>
    <row r="161" spans="1:14" ht="20.100000000000001" customHeight="1">
      <c r="A161" s="10" t="str">
        <f t="shared" si="6"/>
        <v/>
      </c>
      <c r="B161" s="19"/>
      <c r="C161" s="19"/>
      <c r="D161" s="10"/>
      <c r="E161" s="11"/>
      <c r="F161" s="11"/>
      <c r="G161" s="11"/>
      <c r="H161" s="12" t="str">
        <f>IF($G161="","",VLOOKUP($G161,Standard!$C:$D,2,0))</f>
        <v/>
      </c>
      <c r="I161" s="11" t="str">
        <f>IF($G161="","",VLOOKUP($G161,Standard!$C:$F,4,0))</f>
        <v/>
      </c>
      <c r="J161" s="11"/>
      <c r="K161" s="11"/>
      <c r="L161" s="13"/>
      <c r="M161" s="11" t="str">
        <f t="shared" si="7"/>
        <v/>
      </c>
      <c r="N161" s="33" t="str">
        <f t="shared" si="8"/>
        <v/>
      </c>
    </row>
    <row r="162" spans="1:14" ht="20.100000000000001" customHeight="1">
      <c r="A162" s="10" t="str">
        <f t="shared" si="6"/>
        <v/>
      </c>
      <c r="B162" s="19"/>
      <c r="C162" s="19"/>
      <c r="D162" s="10"/>
      <c r="E162" s="11"/>
      <c r="F162" s="11"/>
      <c r="G162" s="11"/>
      <c r="H162" s="12" t="str">
        <f>IF($G162="","",VLOOKUP($G162,Standard!$C:$D,2,0))</f>
        <v/>
      </c>
      <c r="I162" s="11" t="str">
        <f>IF($G162="","",VLOOKUP($G162,Standard!$C:$F,4,0))</f>
        <v/>
      </c>
      <c r="J162" s="11"/>
      <c r="K162" s="11"/>
      <c r="L162" s="13"/>
      <c r="M162" s="11" t="str">
        <f t="shared" si="7"/>
        <v/>
      </c>
      <c r="N162" s="33" t="str">
        <f t="shared" si="8"/>
        <v/>
      </c>
    </row>
    <row r="163" spans="1:14" ht="20.100000000000001" customHeight="1">
      <c r="A163" s="10" t="str">
        <f t="shared" si="6"/>
        <v/>
      </c>
      <c r="B163" s="19"/>
      <c r="C163" s="19"/>
      <c r="D163" s="10"/>
      <c r="E163" s="11"/>
      <c r="F163" s="11"/>
      <c r="G163" s="11"/>
      <c r="H163" s="12" t="str">
        <f>IF($G163="","",VLOOKUP($G163,Standard!$C:$D,2,0))</f>
        <v/>
      </c>
      <c r="I163" s="11" t="str">
        <f>IF($G163="","",VLOOKUP($G163,Standard!$C:$F,4,0))</f>
        <v/>
      </c>
      <c r="J163" s="11"/>
      <c r="K163" s="11"/>
      <c r="L163" s="13"/>
      <c r="M163" s="11" t="str">
        <f t="shared" si="7"/>
        <v/>
      </c>
      <c r="N163" s="33" t="str">
        <f t="shared" si="8"/>
        <v/>
      </c>
    </row>
    <row r="164" spans="1:14" ht="20.100000000000001" customHeight="1">
      <c r="A164" s="10" t="str">
        <f t="shared" si="6"/>
        <v/>
      </c>
      <c r="B164" s="19"/>
      <c r="C164" s="19"/>
      <c r="D164" s="10"/>
      <c r="E164" s="11"/>
      <c r="F164" s="11"/>
      <c r="G164" s="11"/>
      <c r="H164" s="12" t="str">
        <f>IF($G164="","",VLOOKUP($G164,Standard!$C:$D,2,0))</f>
        <v/>
      </c>
      <c r="I164" s="11" t="str">
        <f>IF($G164="","",VLOOKUP($G164,Standard!$C:$F,4,0))</f>
        <v/>
      </c>
      <c r="J164" s="11"/>
      <c r="K164" s="11"/>
      <c r="L164" s="13"/>
      <c r="M164" s="11" t="str">
        <f t="shared" si="7"/>
        <v/>
      </c>
      <c r="N164" s="33" t="str">
        <f t="shared" si="8"/>
        <v/>
      </c>
    </row>
    <row r="165" spans="1:14" ht="20.100000000000001" customHeight="1">
      <c r="A165" s="10" t="str">
        <f t="shared" si="6"/>
        <v/>
      </c>
      <c r="B165" s="19"/>
      <c r="C165" s="19"/>
      <c r="D165" s="10"/>
      <c r="E165" s="11"/>
      <c r="F165" s="11"/>
      <c r="G165" s="11"/>
      <c r="H165" s="12" t="str">
        <f>IF($G165="","",VLOOKUP($G165,Standard!$C:$D,2,0))</f>
        <v/>
      </c>
      <c r="I165" s="11" t="str">
        <f>IF($G165="","",VLOOKUP($G165,Standard!$C:$F,4,0))</f>
        <v/>
      </c>
      <c r="J165" s="11"/>
      <c r="K165" s="11"/>
      <c r="L165" s="13"/>
      <c r="M165" s="11" t="str">
        <f t="shared" si="7"/>
        <v/>
      </c>
      <c r="N165" s="33" t="str">
        <f t="shared" si="8"/>
        <v/>
      </c>
    </row>
    <row r="166" spans="1:14" ht="20.100000000000001" customHeight="1">
      <c r="A166" s="10" t="str">
        <f t="shared" si="6"/>
        <v/>
      </c>
      <c r="B166" s="19"/>
      <c r="C166" s="19"/>
      <c r="D166" s="10"/>
      <c r="E166" s="11"/>
      <c r="F166" s="11"/>
      <c r="G166" s="11"/>
      <c r="H166" s="12" t="str">
        <f>IF($G166="","",VLOOKUP($G166,Standard!$C:$D,2,0))</f>
        <v/>
      </c>
      <c r="I166" s="11" t="str">
        <f>IF($G166="","",VLOOKUP($G166,Standard!$C:$F,4,0))</f>
        <v/>
      </c>
      <c r="J166" s="11"/>
      <c r="K166" s="11"/>
      <c r="L166" s="13"/>
      <c r="M166" s="11" t="str">
        <f t="shared" si="7"/>
        <v/>
      </c>
      <c r="N166" s="33" t="str">
        <f t="shared" si="8"/>
        <v/>
      </c>
    </row>
    <row r="167" spans="1:14" ht="20.100000000000001" customHeight="1">
      <c r="A167" s="10" t="str">
        <f t="shared" si="6"/>
        <v/>
      </c>
      <c r="B167" s="19"/>
      <c r="C167" s="19"/>
      <c r="D167" s="10"/>
      <c r="E167" s="11"/>
      <c r="F167" s="11"/>
      <c r="G167" s="11"/>
      <c r="H167" s="12" t="str">
        <f>IF($G167="","",VLOOKUP($G167,Standard!$C:$D,2,0))</f>
        <v/>
      </c>
      <c r="I167" s="11" t="str">
        <f>IF($G167="","",VLOOKUP($G167,Standard!$C:$F,4,0))</f>
        <v/>
      </c>
      <c r="J167" s="11"/>
      <c r="K167" s="11"/>
      <c r="L167" s="13"/>
      <c r="M167" s="11" t="str">
        <f t="shared" si="7"/>
        <v/>
      </c>
      <c r="N167" s="33" t="str">
        <f t="shared" si="8"/>
        <v/>
      </c>
    </row>
    <row r="168" spans="1:14" ht="20.100000000000001" customHeight="1">
      <c r="A168" s="10" t="str">
        <f t="shared" si="6"/>
        <v/>
      </c>
      <c r="B168" s="19"/>
      <c r="C168" s="19"/>
      <c r="D168" s="10"/>
      <c r="E168" s="11"/>
      <c r="F168" s="11"/>
      <c r="G168" s="11"/>
      <c r="H168" s="12" t="str">
        <f>IF($G168="","",VLOOKUP($G168,Standard!$C:$D,2,0))</f>
        <v/>
      </c>
      <c r="I168" s="11" t="str">
        <f>IF($G168="","",VLOOKUP($G168,Standard!$C:$F,4,0))</f>
        <v/>
      </c>
      <c r="J168" s="11"/>
      <c r="K168" s="11"/>
      <c r="L168" s="13"/>
      <c r="M168" s="11" t="str">
        <f t="shared" si="7"/>
        <v/>
      </c>
      <c r="N168" s="33" t="str">
        <f t="shared" si="8"/>
        <v/>
      </c>
    </row>
    <row r="169" spans="1:14" ht="20.100000000000001" customHeight="1">
      <c r="A169" s="10" t="str">
        <f t="shared" si="6"/>
        <v/>
      </c>
      <c r="B169" s="19"/>
      <c r="C169" s="19"/>
      <c r="D169" s="10"/>
      <c r="E169" s="11"/>
      <c r="F169" s="11"/>
      <c r="G169" s="11"/>
      <c r="H169" s="12" t="str">
        <f>IF($G169="","",VLOOKUP($G169,Standard!$C:$D,2,0))</f>
        <v/>
      </c>
      <c r="I169" s="11" t="str">
        <f>IF($G169="","",VLOOKUP($G169,Standard!$C:$F,4,0))</f>
        <v/>
      </c>
      <c r="J169" s="11"/>
      <c r="K169" s="11"/>
      <c r="L169" s="13"/>
      <c r="M169" s="11" t="str">
        <f t="shared" si="7"/>
        <v/>
      </c>
      <c r="N169" s="33" t="str">
        <f t="shared" si="8"/>
        <v/>
      </c>
    </row>
    <row r="170" spans="1:14" ht="20.100000000000001" customHeight="1">
      <c r="A170" s="10" t="str">
        <f t="shared" si="6"/>
        <v/>
      </c>
      <c r="B170" s="19"/>
      <c r="C170" s="19"/>
      <c r="D170" s="10"/>
      <c r="E170" s="11"/>
      <c r="F170" s="11"/>
      <c r="G170" s="11"/>
      <c r="H170" s="12" t="str">
        <f>IF($G170="","",VLOOKUP($G170,Standard!$C:$D,2,0))</f>
        <v/>
      </c>
      <c r="I170" s="11" t="str">
        <f>IF($G170="","",VLOOKUP($G170,Standard!$C:$F,4,0))</f>
        <v/>
      </c>
      <c r="J170" s="11"/>
      <c r="K170" s="11"/>
      <c r="L170" s="13"/>
      <c r="M170" s="11" t="str">
        <f t="shared" si="7"/>
        <v/>
      </c>
      <c r="N170" s="33" t="str">
        <f t="shared" si="8"/>
        <v/>
      </c>
    </row>
    <row r="171" spans="1:14" ht="20.100000000000001" customHeight="1">
      <c r="A171" s="10" t="str">
        <f t="shared" si="6"/>
        <v/>
      </c>
      <c r="B171" s="19"/>
      <c r="C171" s="19"/>
      <c r="D171" s="10"/>
      <c r="E171" s="11"/>
      <c r="F171" s="11"/>
      <c r="G171" s="11"/>
      <c r="H171" s="12" t="str">
        <f>IF($G171="","",VLOOKUP($G171,Standard!$C:$D,2,0))</f>
        <v/>
      </c>
      <c r="I171" s="11" t="str">
        <f>IF($G171="","",VLOOKUP($G171,Standard!$C:$F,4,0))</f>
        <v/>
      </c>
      <c r="J171" s="11"/>
      <c r="K171" s="11"/>
      <c r="L171" s="13"/>
      <c r="M171" s="11" t="str">
        <f t="shared" si="7"/>
        <v/>
      </c>
      <c r="N171" s="33" t="str">
        <f t="shared" si="8"/>
        <v/>
      </c>
    </row>
    <row r="172" spans="1:14" ht="20.100000000000001" customHeight="1">
      <c r="A172" s="10" t="str">
        <f t="shared" si="6"/>
        <v/>
      </c>
      <c r="B172" s="19"/>
      <c r="C172" s="19"/>
      <c r="D172" s="10"/>
      <c r="E172" s="11"/>
      <c r="F172" s="11"/>
      <c r="G172" s="11"/>
      <c r="H172" s="12" t="str">
        <f>IF($G172="","",VLOOKUP($G172,Standard!$C:$D,2,0))</f>
        <v/>
      </c>
      <c r="I172" s="11" t="str">
        <f>IF($G172="","",VLOOKUP($G172,Standard!$C:$F,4,0))</f>
        <v/>
      </c>
      <c r="J172" s="11"/>
      <c r="K172" s="11"/>
      <c r="L172" s="13"/>
      <c r="M172" s="11" t="str">
        <f t="shared" si="7"/>
        <v/>
      </c>
      <c r="N172" s="33" t="str">
        <f t="shared" si="8"/>
        <v/>
      </c>
    </row>
    <row r="173" spans="1:14" ht="20.100000000000001" customHeight="1">
      <c r="A173" s="10" t="str">
        <f t="shared" si="6"/>
        <v/>
      </c>
      <c r="B173" s="19"/>
      <c r="C173" s="19"/>
      <c r="D173" s="10"/>
      <c r="E173" s="11"/>
      <c r="F173" s="11"/>
      <c r="G173" s="11"/>
      <c r="H173" s="12" t="str">
        <f>IF($G173="","",VLOOKUP($G173,Standard!$C:$D,2,0))</f>
        <v/>
      </c>
      <c r="I173" s="11" t="str">
        <f>IF($G173="","",VLOOKUP($G173,Standard!$C:$F,4,0))</f>
        <v/>
      </c>
      <c r="J173" s="11"/>
      <c r="K173" s="11"/>
      <c r="L173" s="13"/>
      <c r="M173" s="11" t="str">
        <f t="shared" si="7"/>
        <v/>
      </c>
      <c r="N173" s="33" t="str">
        <f t="shared" si="8"/>
        <v/>
      </c>
    </row>
    <row r="174" spans="1:14" ht="20.100000000000001" customHeight="1">
      <c r="A174" s="10" t="str">
        <f t="shared" si="6"/>
        <v/>
      </c>
      <c r="B174" s="19"/>
      <c r="C174" s="19"/>
      <c r="D174" s="10"/>
      <c r="E174" s="11"/>
      <c r="F174" s="11"/>
      <c r="G174" s="11"/>
      <c r="H174" s="12" t="str">
        <f>IF($G174="","",VLOOKUP($G174,Standard!$C:$D,2,0))</f>
        <v/>
      </c>
      <c r="I174" s="11" t="str">
        <f>IF($G174="","",VLOOKUP($G174,Standard!$C:$F,4,0))</f>
        <v/>
      </c>
      <c r="J174" s="11"/>
      <c r="K174" s="11"/>
      <c r="L174" s="13"/>
      <c r="M174" s="11" t="str">
        <f t="shared" si="7"/>
        <v/>
      </c>
      <c r="N174" s="33" t="str">
        <f t="shared" si="8"/>
        <v/>
      </c>
    </row>
    <row r="175" spans="1:14" ht="20.100000000000001" customHeight="1">
      <c r="A175" s="10" t="str">
        <f t="shared" si="6"/>
        <v/>
      </c>
      <c r="B175" s="19"/>
      <c r="C175" s="19"/>
      <c r="D175" s="10"/>
      <c r="E175" s="11"/>
      <c r="F175" s="11"/>
      <c r="G175" s="11"/>
      <c r="H175" s="12" t="str">
        <f>IF($G175="","",VLOOKUP($G175,Standard!$C:$D,2,0))</f>
        <v/>
      </c>
      <c r="I175" s="11" t="str">
        <f>IF($G175="","",VLOOKUP($G175,Standard!$C:$F,4,0))</f>
        <v/>
      </c>
      <c r="J175" s="11"/>
      <c r="K175" s="11"/>
      <c r="L175" s="13"/>
      <c r="M175" s="11" t="str">
        <f t="shared" si="7"/>
        <v/>
      </c>
      <c r="N175" s="33" t="str">
        <f t="shared" si="8"/>
        <v/>
      </c>
    </row>
    <row r="176" spans="1:14" ht="20.100000000000001" customHeight="1">
      <c r="A176" s="10" t="str">
        <f t="shared" si="6"/>
        <v/>
      </c>
      <c r="B176" s="19"/>
      <c r="C176" s="19"/>
      <c r="D176" s="10"/>
      <c r="E176" s="11"/>
      <c r="F176" s="11"/>
      <c r="G176" s="11"/>
      <c r="H176" s="12" t="str">
        <f>IF($G176="","",VLOOKUP($G176,Standard!$C:$D,2,0))</f>
        <v/>
      </c>
      <c r="I176" s="11" t="str">
        <f>IF($G176="","",VLOOKUP($G176,Standard!$C:$F,4,0))</f>
        <v/>
      </c>
      <c r="J176" s="11"/>
      <c r="K176" s="11"/>
      <c r="L176" s="13"/>
      <c r="M176" s="11" t="str">
        <f t="shared" si="7"/>
        <v/>
      </c>
      <c r="N176" s="33" t="str">
        <f t="shared" si="8"/>
        <v/>
      </c>
    </row>
    <row r="177" spans="1:14" ht="20.100000000000001" customHeight="1">
      <c r="A177" s="10" t="str">
        <f t="shared" si="6"/>
        <v/>
      </c>
      <c r="B177" s="19"/>
      <c r="C177" s="19"/>
      <c r="D177" s="10"/>
      <c r="E177" s="11"/>
      <c r="F177" s="11"/>
      <c r="G177" s="11"/>
      <c r="H177" s="12" t="str">
        <f>IF($G177="","",VLOOKUP($G177,Standard!$C:$D,2,0))</f>
        <v/>
      </c>
      <c r="I177" s="11" t="str">
        <f>IF($G177="","",VLOOKUP($G177,Standard!$C:$F,4,0))</f>
        <v/>
      </c>
      <c r="J177" s="11"/>
      <c r="K177" s="11"/>
      <c r="L177" s="13"/>
      <c r="M177" s="11" t="str">
        <f t="shared" si="7"/>
        <v/>
      </c>
      <c r="N177" s="33" t="str">
        <f t="shared" si="8"/>
        <v/>
      </c>
    </row>
    <row r="178" spans="1:14" ht="20.100000000000001" customHeight="1">
      <c r="A178" s="10" t="str">
        <f t="shared" si="6"/>
        <v/>
      </c>
      <c r="B178" s="19"/>
      <c r="C178" s="19"/>
      <c r="D178" s="10"/>
      <c r="E178" s="11"/>
      <c r="F178" s="11"/>
      <c r="G178" s="11"/>
      <c r="H178" s="12" t="str">
        <f>IF($G178="","",VLOOKUP($G178,Standard!$C:$D,2,0))</f>
        <v/>
      </c>
      <c r="I178" s="11" t="str">
        <f>IF($G178="","",VLOOKUP($G178,Standard!$C:$F,4,0))</f>
        <v/>
      </c>
      <c r="J178" s="11"/>
      <c r="K178" s="11"/>
      <c r="L178" s="13"/>
      <c r="M178" s="11" t="str">
        <f t="shared" si="7"/>
        <v/>
      </c>
      <c r="N178" s="33" t="str">
        <f t="shared" si="8"/>
        <v/>
      </c>
    </row>
    <row r="179" spans="1:14" ht="20.100000000000001" customHeight="1">
      <c r="A179" s="10" t="str">
        <f t="shared" si="6"/>
        <v/>
      </c>
      <c r="B179" s="19"/>
      <c r="C179" s="19"/>
      <c r="D179" s="10"/>
      <c r="E179" s="11"/>
      <c r="F179" s="11"/>
      <c r="G179" s="11"/>
      <c r="H179" s="12" t="str">
        <f>IF($G179="","",VLOOKUP($G179,Standard!$C:$D,2,0))</f>
        <v/>
      </c>
      <c r="I179" s="11" t="str">
        <f>IF($G179="","",VLOOKUP($G179,Standard!$C:$F,4,0))</f>
        <v/>
      </c>
      <c r="J179" s="11"/>
      <c r="K179" s="11"/>
      <c r="L179" s="13"/>
      <c r="M179" s="11" t="str">
        <f t="shared" si="7"/>
        <v/>
      </c>
      <c r="N179" s="33" t="str">
        <f t="shared" si="8"/>
        <v/>
      </c>
    </row>
    <row r="180" spans="1:14" ht="20.100000000000001" customHeight="1">
      <c r="A180" s="10" t="str">
        <f t="shared" si="6"/>
        <v/>
      </c>
      <c r="B180" s="19"/>
      <c r="C180" s="19"/>
      <c r="D180" s="10"/>
      <c r="E180" s="11"/>
      <c r="F180" s="11"/>
      <c r="G180" s="11"/>
      <c r="H180" s="12" t="str">
        <f>IF($G180="","",VLOOKUP($G180,Standard!$C:$D,2,0))</f>
        <v/>
      </c>
      <c r="I180" s="11" t="str">
        <f>IF($G180="","",VLOOKUP($G180,Standard!$C:$F,4,0))</f>
        <v/>
      </c>
      <c r="J180" s="11"/>
      <c r="K180" s="11"/>
      <c r="L180" s="13"/>
      <c r="M180" s="11" t="str">
        <f t="shared" si="7"/>
        <v/>
      </c>
      <c r="N180" s="33" t="str">
        <f t="shared" si="8"/>
        <v/>
      </c>
    </row>
    <row r="181" spans="1:14" ht="20.100000000000001" customHeight="1">
      <c r="A181" s="10" t="str">
        <f t="shared" si="6"/>
        <v/>
      </c>
      <c r="B181" s="19"/>
      <c r="C181" s="19"/>
      <c r="D181" s="10"/>
      <c r="E181" s="11"/>
      <c r="F181" s="11"/>
      <c r="G181" s="11"/>
      <c r="H181" s="12" t="str">
        <f>IF($G181="","",VLOOKUP($G181,Standard!$C:$D,2,0))</f>
        <v/>
      </c>
      <c r="I181" s="11" t="str">
        <f>IF($G181="","",VLOOKUP($G181,Standard!$C:$F,4,0))</f>
        <v/>
      </c>
      <c r="J181" s="11"/>
      <c r="K181" s="11"/>
      <c r="L181" s="13"/>
      <c r="M181" s="11" t="str">
        <f t="shared" si="7"/>
        <v/>
      </c>
      <c r="N181" s="33" t="str">
        <f t="shared" si="8"/>
        <v/>
      </c>
    </row>
    <row r="182" spans="1:14" ht="20.100000000000001" customHeight="1">
      <c r="A182" s="10" t="str">
        <f t="shared" si="6"/>
        <v/>
      </c>
      <c r="B182" s="19"/>
      <c r="C182" s="19"/>
      <c r="D182" s="10"/>
      <c r="E182" s="11"/>
      <c r="F182" s="11"/>
      <c r="G182" s="11"/>
      <c r="H182" s="12" t="str">
        <f>IF($G182="","",VLOOKUP($G182,Standard!$C:$D,2,0))</f>
        <v/>
      </c>
      <c r="I182" s="11" t="str">
        <f>IF($G182="","",VLOOKUP($G182,Standard!$C:$F,4,0))</f>
        <v/>
      </c>
      <c r="J182" s="11"/>
      <c r="K182" s="11"/>
      <c r="L182" s="13"/>
      <c r="M182" s="11" t="str">
        <f t="shared" si="7"/>
        <v/>
      </c>
      <c r="N182" s="33" t="str">
        <f t="shared" si="8"/>
        <v/>
      </c>
    </row>
    <row r="183" spans="1:14" ht="20.100000000000001" customHeight="1">
      <c r="A183" s="10" t="str">
        <f t="shared" si="6"/>
        <v/>
      </c>
      <c r="B183" s="19"/>
      <c r="C183" s="19"/>
      <c r="D183" s="10"/>
      <c r="E183" s="11"/>
      <c r="F183" s="11"/>
      <c r="G183" s="11"/>
      <c r="H183" s="12" t="str">
        <f>IF($G183="","",VLOOKUP($G183,Standard!$C:$D,2,0))</f>
        <v/>
      </c>
      <c r="I183" s="11" t="str">
        <f>IF($G183="","",VLOOKUP($G183,Standard!$C:$F,4,0))</f>
        <v/>
      </c>
      <c r="J183" s="11"/>
      <c r="K183" s="11"/>
      <c r="L183" s="13"/>
      <c r="M183" s="11" t="str">
        <f t="shared" si="7"/>
        <v/>
      </c>
      <c r="N183" s="33" t="str">
        <f t="shared" si="8"/>
        <v/>
      </c>
    </row>
    <row r="184" spans="1:14" ht="20.100000000000001" customHeight="1">
      <c r="A184" s="10" t="str">
        <f t="shared" si="6"/>
        <v/>
      </c>
      <c r="B184" s="19"/>
      <c r="C184" s="19"/>
      <c r="D184" s="10"/>
      <c r="E184" s="11"/>
      <c r="F184" s="11"/>
      <c r="G184" s="11"/>
      <c r="H184" s="12" t="str">
        <f>IF($G184="","",VLOOKUP($G184,Standard!$C:$D,2,0))</f>
        <v/>
      </c>
      <c r="I184" s="11" t="str">
        <f>IF($G184="","",VLOOKUP($G184,Standard!$C:$F,4,0))</f>
        <v/>
      </c>
      <c r="J184" s="11"/>
      <c r="K184" s="11"/>
      <c r="L184" s="13"/>
      <c r="M184" s="11" t="str">
        <f t="shared" si="7"/>
        <v/>
      </c>
      <c r="N184" s="33" t="str">
        <f t="shared" si="8"/>
        <v/>
      </c>
    </row>
    <row r="185" spans="1:14" ht="20.100000000000001" customHeight="1">
      <c r="A185" s="10" t="str">
        <f t="shared" si="6"/>
        <v/>
      </c>
      <c r="B185" s="19"/>
      <c r="C185" s="19"/>
      <c r="D185" s="10"/>
      <c r="E185" s="11"/>
      <c r="F185" s="11"/>
      <c r="G185" s="11"/>
      <c r="H185" s="12" t="str">
        <f>IF($G185="","",VLOOKUP($G185,Standard!$C:$D,2,0))</f>
        <v/>
      </c>
      <c r="I185" s="11" t="str">
        <f>IF($G185="","",VLOOKUP($G185,Standard!$C:$F,4,0))</f>
        <v/>
      </c>
      <c r="J185" s="11"/>
      <c r="K185" s="11"/>
      <c r="L185" s="13"/>
      <c r="M185" s="11" t="str">
        <f t="shared" si="7"/>
        <v/>
      </c>
      <c r="N185" s="33" t="str">
        <f t="shared" si="8"/>
        <v/>
      </c>
    </row>
    <row r="186" spans="1:14" ht="20.100000000000001" customHeight="1">
      <c r="A186" s="10" t="str">
        <f t="shared" si="6"/>
        <v/>
      </c>
      <c r="B186" s="19"/>
      <c r="C186" s="19"/>
      <c r="D186" s="10"/>
      <c r="E186" s="11"/>
      <c r="F186" s="11"/>
      <c r="G186" s="11"/>
      <c r="H186" s="12" t="str">
        <f>IF($G186="","",VLOOKUP($G186,Standard!$C:$D,2,0))</f>
        <v/>
      </c>
      <c r="I186" s="11" t="str">
        <f>IF($G186="","",VLOOKUP($G186,Standard!$C:$F,4,0))</f>
        <v/>
      </c>
      <c r="J186" s="11"/>
      <c r="K186" s="11"/>
      <c r="L186" s="13"/>
      <c r="M186" s="11" t="str">
        <f t="shared" si="7"/>
        <v/>
      </c>
      <c r="N186" s="33" t="str">
        <f t="shared" si="8"/>
        <v/>
      </c>
    </row>
    <row r="187" spans="1:14" ht="20.100000000000001" customHeight="1">
      <c r="A187" s="10" t="str">
        <f t="shared" si="6"/>
        <v/>
      </c>
      <c r="B187" s="19"/>
      <c r="C187" s="19"/>
      <c r="D187" s="10"/>
      <c r="E187" s="11"/>
      <c r="F187" s="11"/>
      <c r="G187" s="11"/>
      <c r="H187" s="12" t="str">
        <f>IF($G187="","",VLOOKUP($G187,Standard!$C:$D,2,0))</f>
        <v/>
      </c>
      <c r="I187" s="11" t="str">
        <f>IF($G187="","",VLOOKUP($G187,Standard!$C:$F,4,0))</f>
        <v/>
      </c>
      <c r="J187" s="11"/>
      <c r="K187" s="11"/>
      <c r="L187" s="13"/>
      <c r="M187" s="11" t="str">
        <f t="shared" si="7"/>
        <v/>
      </c>
      <c r="N187" s="33" t="str">
        <f t="shared" si="8"/>
        <v/>
      </c>
    </row>
    <row r="188" spans="1:14" ht="20.100000000000001" customHeight="1">
      <c r="A188" s="10" t="str">
        <f t="shared" si="6"/>
        <v/>
      </c>
      <c r="B188" s="19"/>
      <c r="C188" s="19"/>
      <c r="D188" s="10"/>
      <c r="E188" s="11"/>
      <c r="F188" s="11"/>
      <c r="G188" s="11"/>
      <c r="H188" s="12" t="str">
        <f>IF($G188="","",VLOOKUP($G188,Standard!$C:$D,2,0))</f>
        <v/>
      </c>
      <c r="I188" s="11" t="str">
        <f>IF($G188="","",VLOOKUP($G188,Standard!$C:$F,4,0))</f>
        <v/>
      </c>
      <c r="J188" s="11"/>
      <c r="K188" s="11"/>
      <c r="L188" s="13"/>
      <c r="M188" s="11" t="str">
        <f t="shared" si="7"/>
        <v/>
      </c>
      <c r="N188" s="33" t="str">
        <f t="shared" si="8"/>
        <v/>
      </c>
    </row>
    <row r="189" spans="1:14" ht="20.100000000000001" customHeight="1">
      <c r="A189" s="10" t="str">
        <f t="shared" si="6"/>
        <v/>
      </c>
      <c r="B189" s="19"/>
      <c r="C189" s="19"/>
      <c r="D189" s="10"/>
      <c r="E189" s="11"/>
      <c r="F189" s="11"/>
      <c r="G189" s="11"/>
      <c r="H189" s="12" t="str">
        <f>IF($G189="","",VLOOKUP($G189,Standard!$C:$D,2,0))</f>
        <v/>
      </c>
      <c r="I189" s="11" t="str">
        <f>IF($G189="","",VLOOKUP($G189,Standard!$C:$F,4,0))</f>
        <v/>
      </c>
      <c r="J189" s="11"/>
      <c r="K189" s="11"/>
      <c r="L189" s="13"/>
      <c r="M189" s="11" t="str">
        <f t="shared" si="7"/>
        <v/>
      </c>
      <c r="N189" s="33" t="str">
        <f t="shared" si="8"/>
        <v/>
      </c>
    </row>
    <row r="190" spans="1:14" ht="20.100000000000001" customHeight="1">
      <c r="A190" s="10" t="str">
        <f t="shared" si="6"/>
        <v/>
      </c>
      <c r="B190" s="19"/>
      <c r="C190" s="19"/>
      <c r="D190" s="10"/>
      <c r="E190" s="11"/>
      <c r="F190" s="11"/>
      <c r="G190" s="11"/>
      <c r="H190" s="12" t="str">
        <f>IF($G190="","",VLOOKUP($G190,Standard!$C:$D,2,0))</f>
        <v/>
      </c>
      <c r="I190" s="11" t="str">
        <f>IF($G190="","",VLOOKUP($G190,Standard!$C:$F,4,0))</f>
        <v/>
      </c>
      <c r="J190" s="11"/>
      <c r="K190" s="11"/>
      <c r="L190" s="13"/>
      <c r="M190" s="11" t="str">
        <f t="shared" si="7"/>
        <v/>
      </c>
      <c r="N190" s="33" t="str">
        <f t="shared" si="8"/>
        <v/>
      </c>
    </row>
    <row r="191" spans="1:14" ht="20.100000000000001" customHeight="1">
      <c r="A191" s="10" t="str">
        <f t="shared" si="6"/>
        <v/>
      </c>
      <c r="B191" s="19"/>
      <c r="C191" s="19"/>
      <c r="D191" s="10"/>
      <c r="E191" s="11"/>
      <c r="F191" s="11"/>
      <c r="G191" s="11"/>
      <c r="H191" s="12" t="str">
        <f>IF($G191="","",VLOOKUP($G191,Standard!$C:$D,2,0))</f>
        <v/>
      </c>
      <c r="I191" s="11" t="str">
        <f>IF($G191="","",VLOOKUP($G191,Standard!$C:$F,4,0))</f>
        <v/>
      </c>
      <c r="J191" s="11"/>
      <c r="K191" s="11"/>
      <c r="L191" s="13"/>
      <c r="M191" s="11" t="str">
        <f t="shared" si="7"/>
        <v/>
      </c>
      <c r="N191" s="33" t="str">
        <f t="shared" si="8"/>
        <v/>
      </c>
    </row>
    <row r="192" spans="1:14" ht="20.100000000000001" customHeight="1">
      <c r="A192" s="10" t="str">
        <f t="shared" si="6"/>
        <v/>
      </c>
      <c r="B192" s="19"/>
      <c r="C192" s="19"/>
      <c r="D192" s="10"/>
      <c r="E192" s="11"/>
      <c r="F192" s="11"/>
      <c r="G192" s="11"/>
      <c r="H192" s="12" t="str">
        <f>IF($G192="","",VLOOKUP($G192,Standard!$C:$D,2,0))</f>
        <v/>
      </c>
      <c r="I192" s="11" t="str">
        <f>IF($G192="","",VLOOKUP($G192,Standard!$C:$F,4,0))</f>
        <v/>
      </c>
      <c r="J192" s="11"/>
      <c r="K192" s="11"/>
      <c r="L192" s="13"/>
      <c r="M192" s="11" t="str">
        <f t="shared" si="7"/>
        <v/>
      </c>
      <c r="N192" s="33" t="str">
        <f t="shared" si="8"/>
        <v/>
      </c>
    </row>
    <row r="193" spans="1:14" ht="20.100000000000001" customHeight="1">
      <c r="A193" s="10" t="str">
        <f t="shared" si="6"/>
        <v/>
      </c>
      <c r="B193" s="19"/>
      <c r="C193" s="19"/>
      <c r="D193" s="10"/>
      <c r="E193" s="11"/>
      <c r="F193" s="11"/>
      <c r="G193" s="11"/>
      <c r="H193" s="12" t="str">
        <f>IF($G193="","",VLOOKUP($G193,Standard!$C:$D,2,0))</f>
        <v/>
      </c>
      <c r="I193" s="11" t="str">
        <f>IF($G193="","",VLOOKUP($G193,Standard!$C:$F,4,0))</f>
        <v/>
      </c>
      <c r="J193" s="11"/>
      <c r="K193" s="11"/>
      <c r="L193" s="13"/>
      <c r="M193" s="11" t="str">
        <f t="shared" si="7"/>
        <v/>
      </c>
      <c r="N193" s="33" t="str">
        <f t="shared" si="8"/>
        <v/>
      </c>
    </row>
    <row r="194" spans="1:14" ht="20.100000000000001" customHeight="1">
      <c r="A194" s="10" t="str">
        <f t="shared" si="6"/>
        <v/>
      </c>
      <c r="B194" s="19"/>
      <c r="C194" s="19"/>
      <c r="D194" s="10"/>
      <c r="E194" s="11"/>
      <c r="F194" s="11"/>
      <c r="G194" s="11"/>
      <c r="H194" s="12" t="str">
        <f>IF($G194="","",VLOOKUP($G194,Standard!$C:$D,2,0))</f>
        <v/>
      </c>
      <c r="I194" s="11" t="str">
        <f>IF($G194="","",VLOOKUP($G194,Standard!$C:$F,4,0))</f>
        <v/>
      </c>
      <c r="J194" s="11"/>
      <c r="K194" s="11"/>
      <c r="L194" s="13"/>
      <c r="M194" s="11" t="str">
        <f t="shared" si="7"/>
        <v/>
      </c>
      <c r="N194" s="33" t="str">
        <f t="shared" si="8"/>
        <v/>
      </c>
    </row>
    <row r="195" spans="1:14" ht="20.100000000000001" customHeight="1">
      <c r="A195" s="10" t="str">
        <f t="shared" si="6"/>
        <v/>
      </c>
      <c r="B195" s="19"/>
      <c r="C195" s="19"/>
      <c r="D195" s="10"/>
      <c r="E195" s="11"/>
      <c r="F195" s="11"/>
      <c r="G195" s="11"/>
      <c r="H195" s="12" t="str">
        <f>IF($G195="","",VLOOKUP($G195,Standard!$C:$D,2,0))</f>
        <v/>
      </c>
      <c r="I195" s="11" t="str">
        <f>IF($G195="","",VLOOKUP($G195,Standard!$C:$F,4,0))</f>
        <v/>
      </c>
      <c r="J195" s="11"/>
      <c r="K195" s="11"/>
      <c r="L195" s="13"/>
      <c r="M195" s="11" t="str">
        <f t="shared" si="7"/>
        <v/>
      </c>
      <c r="N195" s="33" t="str">
        <f t="shared" si="8"/>
        <v/>
      </c>
    </row>
    <row r="196" spans="1:14" ht="20.100000000000001" customHeight="1">
      <c r="A196" s="10" t="str">
        <f t="shared" ref="A196:A200" si="9">IF($B196="","",ROW()-2)</f>
        <v/>
      </c>
      <c r="B196" s="19"/>
      <c r="C196" s="19"/>
      <c r="D196" s="10"/>
      <c r="E196" s="11"/>
      <c r="F196" s="11"/>
      <c r="G196" s="11"/>
      <c r="H196" s="12" t="str">
        <f>IF($G196="","",VLOOKUP($G196,Standard!$C:$D,2,0))</f>
        <v/>
      </c>
      <c r="I196" s="11" t="str">
        <f>IF($G196="","",VLOOKUP($G196,Standard!$C:$F,4,0))</f>
        <v/>
      </c>
      <c r="J196" s="11"/>
      <c r="K196" s="11"/>
      <c r="L196" s="13"/>
      <c r="M196" s="11" t="str">
        <f t="shared" ref="M196:M200" si="10">IF($A196="","",IF($N$1="生产部",35/60,45/60))</f>
        <v/>
      </c>
      <c r="N196" s="33" t="str">
        <f t="shared" ref="N196:N200" si="11">IF($A196="","",$L196*$M196)</f>
        <v/>
      </c>
    </row>
    <row r="197" spans="1:14" ht="20.100000000000001" customHeight="1">
      <c r="A197" s="10" t="str">
        <f t="shared" si="9"/>
        <v/>
      </c>
      <c r="B197" s="19"/>
      <c r="C197" s="19"/>
      <c r="D197" s="10"/>
      <c r="E197" s="11"/>
      <c r="F197" s="11"/>
      <c r="G197" s="11"/>
      <c r="H197" s="12" t="str">
        <f>IF($G197="","",VLOOKUP($G197,Standard!$C:$D,2,0))</f>
        <v/>
      </c>
      <c r="I197" s="11" t="str">
        <f>IF($G197="","",VLOOKUP($G197,Standard!$C:$F,4,0))</f>
        <v/>
      </c>
      <c r="J197" s="11"/>
      <c r="K197" s="11"/>
      <c r="L197" s="13"/>
      <c r="M197" s="11" t="str">
        <f t="shared" si="10"/>
        <v/>
      </c>
      <c r="N197" s="33" t="str">
        <f t="shared" si="11"/>
        <v/>
      </c>
    </row>
    <row r="198" spans="1:14" ht="20.100000000000001" customHeight="1">
      <c r="A198" s="10" t="str">
        <f t="shared" si="9"/>
        <v/>
      </c>
      <c r="B198" s="19"/>
      <c r="C198" s="19"/>
      <c r="D198" s="10"/>
      <c r="E198" s="11"/>
      <c r="F198" s="11"/>
      <c r="G198" s="11"/>
      <c r="H198" s="12" t="str">
        <f>IF($G198="","",VLOOKUP($G198,Standard!$C:$D,2,0))</f>
        <v/>
      </c>
      <c r="I198" s="11" t="str">
        <f>IF($G198="","",VLOOKUP($G198,Standard!$C:$F,4,0))</f>
        <v/>
      </c>
      <c r="J198" s="11"/>
      <c r="K198" s="11"/>
      <c r="L198" s="13"/>
      <c r="M198" s="11" t="str">
        <f t="shared" si="10"/>
        <v/>
      </c>
      <c r="N198" s="33" t="str">
        <f t="shared" si="11"/>
        <v/>
      </c>
    </row>
    <row r="199" spans="1:14" ht="20.100000000000001" customHeight="1">
      <c r="A199" s="10" t="str">
        <f t="shared" si="9"/>
        <v/>
      </c>
      <c r="B199" s="19"/>
      <c r="C199" s="19"/>
      <c r="D199" s="10"/>
      <c r="E199" s="11"/>
      <c r="F199" s="11"/>
      <c r="G199" s="11"/>
      <c r="H199" s="12" t="str">
        <f>IF($G199="","",VLOOKUP($G199,Standard!$C:$D,2,0))</f>
        <v/>
      </c>
      <c r="I199" s="11" t="str">
        <f>IF($G199="","",VLOOKUP($G199,Standard!$C:$F,4,0))</f>
        <v/>
      </c>
      <c r="J199" s="11"/>
      <c r="K199" s="11"/>
      <c r="L199" s="13"/>
      <c r="M199" s="11" t="str">
        <f t="shared" si="10"/>
        <v/>
      </c>
      <c r="N199" s="33" t="str">
        <f t="shared" si="11"/>
        <v/>
      </c>
    </row>
    <row r="200" spans="1:14" ht="20.100000000000001" customHeight="1">
      <c r="A200" s="10" t="str">
        <f t="shared" si="9"/>
        <v/>
      </c>
      <c r="B200" s="19"/>
      <c r="C200" s="19"/>
      <c r="D200" s="10"/>
      <c r="E200" s="11"/>
      <c r="F200" s="11"/>
      <c r="G200" s="11"/>
      <c r="H200" s="12" t="str">
        <f>IF($G200="","",VLOOKUP($G200,Standard!$C:$D,2,0))</f>
        <v/>
      </c>
      <c r="I200" s="11" t="str">
        <f>IF($G200="","",VLOOKUP($G200,Standard!$C:$F,4,0))</f>
        <v/>
      </c>
      <c r="J200" s="11"/>
      <c r="K200" s="11"/>
      <c r="L200" s="13"/>
      <c r="M200" s="11" t="str">
        <f t="shared" si="10"/>
        <v/>
      </c>
      <c r="N200" s="33" t="str">
        <f t="shared" si="11"/>
        <v/>
      </c>
    </row>
  </sheetData>
  <sheetProtection autoFilter="0" pivotTables="0"/>
  <protectedRanges>
    <protectedRange sqref="B4:G200 J4:L200" name="区域1"/>
    <protectedRange sqref="F3:G3 L3" name="区域1_1"/>
    <protectedRange sqref="B3:E3" name="区域1_1_1"/>
    <protectedRange sqref="J3:K3 G3" name="区域1_2"/>
  </protectedRanges>
  <autoFilter ref="A2:P2"/>
  <phoneticPr fontId="3" type="noConversion"/>
  <dataValidations count="3">
    <dataValidation type="list" allowBlank="1" showInputMessage="1" showErrorMessage="1" sqref="C3:C200">
      <formula1>Standard!$J$2:$J$5</formula1>
    </dataValidation>
    <dataValidation type="list" allowBlank="1" showInputMessage="1" showErrorMessage="1" sqref="D3:D200">
      <formula1>Standard!$H$2:$H$10</formula1>
    </dataValidation>
    <dataValidation type="list" allowBlank="1" showInputMessage="1" showErrorMessage="1" sqref="E3:E200">
      <formula1>Standard!$I$2:$I$13</formula1>
    </dataValidation>
  </dataValidations>
  <printOptions horizontalCentered="1"/>
  <pageMargins left="0.15748031496062992" right="0.15748031496062992" top="0.23622047244094488" bottom="0.19685039370078741" header="0" footer="0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Standard!$I$2:$I$15</xm:f>
          </x14:formula1>
          <xm:sqref>E3:E200</xm:sqref>
        </x14:dataValidation>
        <x14:dataValidation type="list" allowBlank="1" showInputMessage="1" showErrorMessage="1">
          <x14:formula1>
            <xm:f>Standard!$J$2:$J$5</xm:f>
          </x14:formula1>
          <xm:sqref>C3:C200</xm:sqref>
        </x14:dataValidation>
        <x14:dataValidation type="list" allowBlank="1" showInputMessage="1" showErrorMessage="1">
          <x14:formula1>
            <xm:f>Standard!$H$2:$H$12</xm:f>
          </x14:formula1>
          <xm:sqref>D3:D200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P200"/>
  <sheetViews>
    <sheetView topLeftCell="F1" workbookViewId="0">
      <pane ySplit="2" topLeftCell="A3" activePane="bottomLeft" state="frozen"/>
      <selection pane="bottomLeft" activeCell="M3" sqref="M3"/>
    </sheetView>
  </sheetViews>
  <sheetFormatPr defaultRowHeight="13.5"/>
  <cols>
    <col min="1" max="1" width="5.375" style="7" customWidth="1"/>
    <col min="2" max="2" width="12.25" style="20" customWidth="1"/>
    <col min="3" max="3" width="9.625" style="20" customWidth="1"/>
    <col min="4" max="4" width="11.5" style="7" customWidth="1"/>
    <col min="5" max="5" width="13.5" customWidth="1"/>
    <col min="6" max="6" width="16.125" customWidth="1"/>
    <col min="7" max="7" width="17.125" customWidth="1"/>
    <col min="8" max="8" width="19.375" customWidth="1"/>
    <col min="9" max="9" width="5.625" customWidth="1"/>
    <col min="10" max="10" width="6.875" customWidth="1"/>
    <col min="11" max="11" width="44.75" customWidth="1"/>
    <col min="12" max="12" width="9.25" customWidth="1"/>
    <col min="13" max="13" width="5.5" customWidth="1"/>
    <col min="14" max="14" width="12.125" style="7" customWidth="1"/>
  </cols>
  <sheetData>
    <row r="1" spans="1:16" ht="33.75" customHeight="1" thickBot="1">
      <c r="A1" s="22"/>
      <c r="B1" s="22"/>
      <c r="C1" s="22"/>
      <c r="D1" s="22"/>
      <c r="E1" s="22"/>
      <c r="F1" s="22"/>
      <c r="G1" s="51" t="str">
        <f>汇总!C1</f>
        <v>2016年Q3季度</v>
      </c>
      <c r="H1" s="23" t="s">
        <v>8183</v>
      </c>
      <c r="I1" s="22"/>
      <c r="J1" s="22"/>
      <c r="K1" s="40" t="s">
        <v>17194</v>
      </c>
      <c r="L1" s="8"/>
      <c r="M1" s="34" t="s">
        <v>8200</v>
      </c>
      <c r="N1" s="9" t="s">
        <v>8174</v>
      </c>
    </row>
    <row r="2" spans="1:16" ht="30" customHeight="1" thickBot="1">
      <c r="A2" s="14" t="s">
        <v>8169</v>
      </c>
      <c r="B2" s="18" t="s">
        <v>8179</v>
      </c>
      <c r="C2" s="18" t="s">
        <v>8199</v>
      </c>
      <c r="D2" s="15" t="s">
        <v>8172</v>
      </c>
      <c r="E2" s="15" t="s">
        <v>8177</v>
      </c>
      <c r="F2" s="15" t="s">
        <v>8188</v>
      </c>
      <c r="G2" s="15" t="s">
        <v>8180</v>
      </c>
      <c r="H2" s="16" t="s">
        <v>1</v>
      </c>
      <c r="I2" s="16" t="s">
        <v>1502</v>
      </c>
      <c r="J2" s="16" t="s">
        <v>8170</v>
      </c>
      <c r="K2" s="16" t="s">
        <v>8181</v>
      </c>
      <c r="L2" s="16" t="s">
        <v>8189</v>
      </c>
      <c r="M2" s="16" t="s">
        <v>8167</v>
      </c>
      <c r="N2" s="17" t="s">
        <v>8168</v>
      </c>
    </row>
    <row r="3" spans="1:16" ht="20.100000000000001" customHeight="1">
      <c r="A3" s="10" t="str">
        <f>IF($B3="","",ROW()-2)</f>
        <v/>
      </c>
      <c r="B3" s="19"/>
      <c r="C3" s="19"/>
      <c r="D3" s="10"/>
      <c r="E3" s="11"/>
      <c r="F3" s="11"/>
      <c r="G3" s="11"/>
      <c r="H3" s="12" t="str">
        <f>IF($G3="","",VLOOKUP($G3,Standard!$C:$D,2,0))</f>
        <v/>
      </c>
      <c r="I3" s="11" t="str">
        <f>IF($G3="","",VLOOKUP($G3,Standard!$C:$F,4,0))</f>
        <v/>
      </c>
      <c r="J3" s="11"/>
      <c r="K3" s="11"/>
      <c r="L3" s="13"/>
      <c r="M3" s="11" t="str">
        <f>IF($A3="","",IF($N$1="生产部",35/60,45/60))</f>
        <v/>
      </c>
      <c r="N3" s="33" t="str">
        <f>IF($A3="","",$L3*$M3)</f>
        <v/>
      </c>
      <c r="P3" s="6"/>
    </row>
    <row r="4" spans="1:16" ht="20.100000000000001" customHeight="1">
      <c r="A4" s="10" t="str">
        <f t="shared" ref="A4:A67" si="0">IF($B4="","",ROW()-2)</f>
        <v/>
      </c>
      <c r="B4" s="19"/>
      <c r="C4" s="19"/>
      <c r="D4" s="10"/>
      <c r="E4" s="11"/>
      <c r="F4" s="11"/>
      <c r="G4" s="11"/>
      <c r="H4" s="12" t="str">
        <f>IF($G4="","",VLOOKUP($G4,Standard!$C:$D,2,0))</f>
        <v/>
      </c>
      <c r="I4" s="11" t="str">
        <f>IF($G4="","",VLOOKUP($G4,Standard!$C:$F,4,0))</f>
        <v/>
      </c>
      <c r="J4" s="11"/>
      <c r="K4" s="11"/>
      <c r="L4" s="13"/>
      <c r="M4" s="11" t="str">
        <f t="shared" ref="M4:M67" si="1">IF($A4="","",IF($N$1="生产部",35/60,45/60))</f>
        <v/>
      </c>
      <c r="N4" s="33" t="str">
        <f t="shared" ref="N4:N67" si="2">IF($A4="","",$L4*$M4)</f>
        <v/>
      </c>
    </row>
    <row r="5" spans="1:16" ht="20.100000000000001" customHeight="1">
      <c r="A5" s="10" t="str">
        <f t="shared" si="0"/>
        <v/>
      </c>
      <c r="B5" s="19"/>
      <c r="C5" s="19"/>
      <c r="D5" s="10"/>
      <c r="E5" s="11"/>
      <c r="F5" s="11"/>
      <c r="G5" s="11"/>
      <c r="H5" s="12" t="str">
        <f>IF($G5="","",VLOOKUP($G5,Standard!$C:$D,2,0))</f>
        <v/>
      </c>
      <c r="I5" s="11" t="str">
        <f>IF($G5="","",VLOOKUP($G5,Standard!$C:$F,4,0))</f>
        <v/>
      </c>
      <c r="J5" s="11"/>
      <c r="K5" s="11"/>
      <c r="L5" s="13"/>
      <c r="M5" s="11" t="str">
        <f t="shared" si="1"/>
        <v/>
      </c>
      <c r="N5" s="33" t="str">
        <f t="shared" si="2"/>
        <v/>
      </c>
    </row>
    <row r="6" spans="1:16" ht="20.100000000000001" customHeight="1">
      <c r="A6" s="10" t="str">
        <f t="shared" si="0"/>
        <v/>
      </c>
      <c r="B6" s="19"/>
      <c r="C6" s="19"/>
      <c r="D6" s="10"/>
      <c r="E6" s="11"/>
      <c r="F6" s="11"/>
      <c r="G6" s="11"/>
      <c r="H6" s="12" t="str">
        <f>IF($G6="","",VLOOKUP($G6,Standard!$C:$D,2,0))</f>
        <v/>
      </c>
      <c r="I6" s="11" t="str">
        <f>IF($G6="","",VLOOKUP($G6,Standard!$C:$F,4,0))</f>
        <v/>
      </c>
      <c r="J6" s="11"/>
      <c r="K6" s="11"/>
      <c r="L6" s="13"/>
      <c r="M6" s="11" t="str">
        <f t="shared" si="1"/>
        <v/>
      </c>
      <c r="N6" s="33" t="str">
        <f t="shared" si="2"/>
        <v/>
      </c>
    </row>
    <row r="7" spans="1:16" ht="20.100000000000001" customHeight="1">
      <c r="A7" s="10" t="str">
        <f t="shared" si="0"/>
        <v/>
      </c>
      <c r="B7" s="19"/>
      <c r="C7" s="19"/>
      <c r="D7" s="10"/>
      <c r="E7" s="11"/>
      <c r="F7" s="11"/>
      <c r="G7" s="11"/>
      <c r="H7" s="12" t="str">
        <f>IF($G7="","",VLOOKUP($G7,Standard!$C:$D,2,0))</f>
        <v/>
      </c>
      <c r="I7" s="11" t="str">
        <f>IF($G7="","",VLOOKUP($G7,Standard!$C:$F,4,0))</f>
        <v/>
      </c>
      <c r="J7" s="11"/>
      <c r="K7" s="11"/>
      <c r="L7" s="13"/>
      <c r="M7" s="11" t="str">
        <f t="shared" si="1"/>
        <v/>
      </c>
      <c r="N7" s="33" t="str">
        <f t="shared" si="2"/>
        <v/>
      </c>
    </row>
    <row r="8" spans="1:16" ht="20.100000000000001" customHeight="1">
      <c r="A8" s="10" t="str">
        <f t="shared" si="0"/>
        <v/>
      </c>
      <c r="B8" s="19"/>
      <c r="C8" s="19"/>
      <c r="D8" s="10"/>
      <c r="E8" s="11"/>
      <c r="F8" s="11"/>
      <c r="G8" s="11"/>
      <c r="H8" s="12" t="str">
        <f>IF($G8="","",VLOOKUP($G8,Standard!$C:$D,2,0))</f>
        <v/>
      </c>
      <c r="I8" s="11" t="str">
        <f>IF($G8="","",VLOOKUP($G8,Standard!$C:$F,4,0))</f>
        <v/>
      </c>
      <c r="J8" s="11"/>
      <c r="K8" s="11"/>
      <c r="L8" s="13"/>
      <c r="M8" s="11" t="str">
        <f t="shared" si="1"/>
        <v/>
      </c>
      <c r="N8" s="33" t="str">
        <f t="shared" si="2"/>
        <v/>
      </c>
    </row>
    <row r="9" spans="1:16" ht="20.100000000000001" customHeight="1">
      <c r="A9" s="10" t="str">
        <f t="shared" si="0"/>
        <v/>
      </c>
      <c r="B9" s="19"/>
      <c r="C9" s="19"/>
      <c r="D9" s="10"/>
      <c r="E9" s="11"/>
      <c r="F9" s="11"/>
      <c r="G9" s="11"/>
      <c r="H9" s="12" t="str">
        <f>IF($G9="","",VLOOKUP($G9,Standard!$C:$D,2,0))</f>
        <v/>
      </c>
      <c r="I9" s="11" t="str">
        <f>IF($G9="","",VLOOKUP($G9,Standard!$C:$F,4,0))</f>
        <v/>
      </c>
      <c r="J9" s="11"/>
      <c r="K9" s="11"/>
      <c r="L9" s="13"/>
      <c r="M9" s="11" t="str">
        <f t="shared" si="1"/>
        <v/>
      </c>
      <c r="N9" s="33" t="str">
        <f t="shared" si="2"/>
        <v/>
      </c>
    </row>
    <row r="10" spans="1:16" ht="20.100000000000001" customHeight="1">
      <c r="A10" s="10" t="str">
        <f t="shared" si="0"/>
        <v/>
      </c>
      <c r="B10" s="19"/>
      <c r="C10" s="19"/>
      <c r="D10" s="10"/>
      <c r="E10" s="11"/>
      <c r="F10" s="11"/>
      <c r="G10" s="11"/>
      <c r="H10" s="12" t="str">
        <f>IF($G10="","",VLOOKUP($G10,Standard!$C:$D,2,0))</f>
        <v/>
      </c>
      <c r="I10" s="11" t="str">
        <f>IF($G10="","",VLOOKUP($G10,Standard!$C:$F,4,0))</f>
        <v/>
      </c>
      <c r="J10" s="11"/>
      <c r="K10" s="11"/>
      <c r="L10" s="13"/>
      <c r="M10" s="11" t="str">
        <f t="shared" si="1"/>
        <v/>
      </c>
      <c r="N10" s="33" t="str">
        <f t="shared" si="2"/>
        <v/>
      </c>
    </row>
    <row r="11" spans="1:16" ht="20.100000000000001" customHeight="1">
      <c r="A11" s="10" t="str">
        <f t="shared" si="0"/>
        <v/>
      </c>
      <c r="B11" s="19"/>
      <c r="C11" s="19"/>
      <c r="D11" s="10"/>
      <c r="E11" s="11"/>
      <c r="F11" s="11"/>
      <c r="G11" s="11"/>
      <c r="H11" s="12" t="str">
        <f>IF($G11="","",VLOOKUP($G11,Standard!$C:$D,2,0))</f>
        <v/>
      </c>
      <c r="I11" s="11" t="str">
        <f>IF($G11="","",VLOOKUP($G11,Standard!$C:$F,4,0))</f>
        <v/>
      </c>
      <c r="J11" s="11"/>
      <c r="K11" s="11"/>
      <c r="L11" s="13"/>
      <c r="M11" s="11" t="str">
        <f t="shared" si="1"/>
        <v/>
      </c>
      <c r="N11" s="33" t="str">
        <f t="shared" si="2"/>
        <v/>
      </c>
    </row>
    <row r="12" spans="1:16" ht="20.100000000000001" customHeight="1">
      <c r="A12" s="10" t="str">
        <f t="shared" si="0"/>
        <v/>
      </c>
      <c r="B12" s="19"/>
      <c r="C12" s="19"/>
      <c r="D12" s="10"/>
      <c r="E12" s="11"/>
      <c r="F12" s="11"/>
      <c r="G12" s="11"/>
      <c r="H12" s="12" t="str">
        <f>IF($G12="","",VLOOKUP($G12,Standard!$C:$D,2,0))</f>
        <v/>
      </c>
      <c r="I12" s="11" t="str">
        <f>IF($G12="","",VLOOKUP($G12,Standard!$C:$F,4,0))</f>
        <v/>
      </c>
      <c r="J12" s="11"/>
      <c r="K12" s="11"/>
      <c r="L12" s="13"/>
      <c r="M12" s="11" t="str">
        <f t="shared" si="1"/>
        <v/>
      </c>
      <c r="N12" s="33" t="str">
        <f t="shared" si="2"/>
        <v/>
      </c>
    </row>
    <row r="13" spans="1:16" ht="20.100000000000001" customHeight="1">
      <c r="A13" s="10" t="str">
        <f t="shared" si="0"/>
        <v/>
      </c>
      <c r="B13" s="19"/>
      <c r="C13" s="19"/>
      <c r="D13" s="10"/>
      <c r="E13" s="11"/>
      <c r="F13" s="11"/>
      <c r="G13" s="11"/>
      <c r="H13" s="12" t="str">
        <f>IF($G13="","",VLOOKUP($G13,Standard!$C:$D,2,0))</f>
        <v/>
      </c>
      <c r="I13" s="11" t="str">
        <f>IF($G13="","",VLOOKUP($G13,Standard!$C:$F,4,0))</f>
        <v/>
      </c>
      <c r="J13" s="11"/>
      <c r="K13" s="11"/>
      <c r="L13" s="13"/>
      <c r="M13" s="11" t="str">
        <f t="shared" si="1"/>
        <v/>
      </c>
      <c r="N13" s="33" t="str">
        <f t="shared" si="2"/>
        <v/>
      </c>
    </row>
    <row r="14" spans="1:16" ht="20.100000000000001" customHeight="1">
      <c r="A14" s="10" t="str">
        <f t="shared" si="0"/>
        <v/>
      </c>
      <c r="B14" s="19"/>
      <c r="C14" s="19"/>
      <c r="D14" s="10"/>
      <c r="E14" s="11"/>
      <c r="F14" s="11"/>
      <c r="G14" s="11"/>
      <c r="H14" s="12" t="str">
        <f>IF($G14="","",VLOOKUP($G14,Standard!$C:$D,2,0))</f>
        <v/>
      </c>
      <c r="I14" s="11" t="str">
        <f>IF($G14="","",VLOOKUP($G14,Standard!$C:$F,4,0))</f>
        <v/>
      </c>
      <c r="J14" s="11"/>
      <c r="K14" s="11"/>
      <c r="L14" s="13"/>
      <c r="M14" s="11" t="str">
        <f t="shared" si="1"/>
        <v/>
      </c>
      <c r="N14" s="33" t="str">
        <f t="shared" si="2"/>
        <v/>
      </c>
    </row>
    <row r="15" spans="1:16" ht="20.100000000000001" customHeight="1">
      <c r="A15" s="10" t="str">
        <f t="shared" si="0"/>
        <v/>
      </c>
      <c r="B15" s="19"/>
      <c r="C15" s="19"/>
      <c r="D15" s="10"/>
      <c r="E15" s="11"/>
      <c r="F15" s="11"/>
      <c r="G15" s="11"/>
      <c r="H15" s="12" t="str">
        <f>IF($G15="","",VLOOKUP($G15,Standard!$C:$D,2,0))</f>
        <v/>
      </c>
      <c r="I15" s="11" t="str">
        <f>IF($G15="","",VLOOKUP($G15,Standard!$C:$F,4,0))</f>
        <v/>
      </c>
      <c r="J15" s="11"/>
      <c r="K15" s="11"/>
      <c r="L15" s="13"/>
      <c r="M15" s="11" t="str">
        <f t="shared" si="1"/>
        <v/>
      </c>
      <c r="N15" s="33" t="str">
        <f t="shared" si="2"/>
        <v/>
      </c>
    </row>
    <row r="16" spans="1:16" ht="20.100000000000001" customHeight="1">
      <c r="A16" s="10" t="str">
        <f t="shared" si="0"/>
        <v/>
      </c>
      <c r="B16" s="19"/>
      <c r="C16" s="19"/>
      <c r="D16" s="10"/>
      <c r="E16" s="11"/>
      <c r="F16" s="11"/>
      <c r="G16" s="11"/>
      <c r="H16" s="12" t="str">
        <f>IF($G16="","",VLOOKUP($G16,Standard!$C:$D,2,0))</f>
        <v/>
      </c>
      <c r="I16" s="11" t="str">
        <f>IF($G16="","",VLOOKUP($G16,Standard!$C:$F,4,0))</f>
        <v/>
      </c>
      <c r="J16" s="11"/>
      <c r="K16" s="11"/>
      <c r="L16" s="13"/>
      <c r="M16" s="11" t="str">
        <f t="shared" si="1"/>
        <v/>
      </c>
      <c r="N16" s="33" t="str">
        <f t="shared" si="2"/>
        <v/>
      </c>
    </row>
    <row r="17" spans="1:14" ht="20.100000000000001" customHeight="1">
      <c r="A17" s="10" t="str">
        <f t="shared" si="0"/>
        <v/>
      </c>
      <c r="B17" s="19"/>
      <c r="C17" s="19"/>
      <c r="D17" s="10"/>
      <c r="E17" s="11"/>
      <c r="F17" s="11"/>
      <c r="G17" s="11"/>
      <c r="H17" s="12" t="str">
        <f>IF($G17="","",VLOOKUP($G17,Standard!$C:$D,2,0))</f>
        <v/>
      </c>
      <c r="I17" s="11" t="str">
        <f>IF($G17="","",VLOOKUP($G17,Standard!$C:$F,4,0))</f>
        <v/>
      </c>
      <c r="J17" s="11"/>
      <c r="K17" s="11"/>
      <c r="L17" s="13"/>
      <c r="M17" s="11" t="str">
        <f t="shared" si="1"/>
        <v/>
      </c>
      <c r="N17" s="33" t="str">
        <f t="shared" si="2"/>
        <v/>
      </c>
    </row>
    <row r="18" spans="1:14" ht="20.100000000000001" customHeight="1">
      <c r="A18" s="10" t="str">
        <f t="shared" si="0"/>
        <v/>
      </c>
      <c r="B18" s="19"/>
      <c r="C18" s="19"/>
      <c r="D18" s="10"/>
      <c r="E18" s="11"/>
      <c r="F18" s="11"/>
      <c r="G18" s="11"/>
      <c r="H18" s="12" t="str">
        <f>IF($G18="","",VLOOKUP($G18,Standard!$C:$D,2,0))</f>
        <v/>
      </c>
      <c r="I18" s="11" t="str">
        <f>IF($G18="","",VLOOKUP($G18,Standard!$C:$F,4,0))</f>
        <v/>
      </c>
      <c r="J18" s="11"/>
      <c r="K18" s="11"/>
      <c r="L18" s="13"/>
      <c r="M18" s="11" t="str">
        <f t="shared" si="1"/>
        <v/>
      </c>
      <c r="N18" s="33" t="str">
        <f t="shared" si="2"/>
        <v/>
      </c>
    </row>
    <row r="19" spans="1:14" ht="20.100000000000001" customHeight="1">
      <c r="A19" s="10" t="str">
        <f t="shared" si="0"/>
        <v/>
      </c>
      <c r="B19" s="19"/>
      <c r="C19" s="19"/>
      <c r="D19" s="10"/>
      <c r="E19" s="11"/>
      <c r="F19" s="11"/>
      <c r="G19" s="11"/>
      <c r="H19" s="12" t="str">
        <f>IF($G19="","",VLOOKUP($G19,Standard!$C:$D,2,0))</f>
        <v/>
      </c>
      <c r="I19" s="11" t="str">
        <f>IF($G19="","",VLOOKUP($G19,Standard!$C:$F,4,0))</f>
        <v/>
      </c>
      <c r="J19" s="11"/>
      <c r="K19" s="11"/>
      <c r="L19" s="13"/>
      <c r="M19" s="11" t="str">
        <f t="shared" si="1"/>
        <v/>
      </c>
      <c r="N19" s="33" t="str">
        <f t="shared" si="2"/>
        <v/>
      </c>
    </row>
    <row r="20" spans="1:14" ht="20.100000000000001" customHeight="1">
      <c r="A20" s="10" t="str">
        <f t="shared" si="0"/>
        <v/>
      </c>
      <c r="B20" s="19"/>
      <c r="C20" s="19"/>
      <c r="D20" s="10"/>
      <c r="E20" s="11"/>
      <c r="F20" s="11"/>
      <c r="G20" s="11"/>
      <c r="H20" s="12" t="str">
        <f>IF($G20="","",VLOOKUP($G20,Standard!$C:$D,2,0))</f>
        <v/>
      </c>
      <c r="I20" s="11" t="str">
        <f>IF($G20="","",VLOOKUP($G20,Standard!$C:$F,4,0))</f>
        <v/>
      </c>
      <c r="J20" s="11"/>
      <c r="K20" s="11"/>
      <c r="L20" s="13"/>
      <c r="M20" s="11" t="str">
        <f t="shared" si="1"/>
        <v/>
      </c>
      <c r="N20" s="33" t="str">
        <f t="shared" si="2"/>
        <v/>
      </c>
    </row>
    <row r="21" spans="1:14" ht="20.100000000000001" customHeight="1">
      <c r="A21" s="10" t="str">
        <f t="shared" si="0"/>
        <v/>
      </c>
      <c r="B21" s="19"/>
      <c r="C21" s="19"/>
      <c r="D21" s="10"/>
      <c r="E21" s="11"/>
      <c r="F21" s="11"/>
      <c r="G21" s="11"/>
      <c r="H21" s="12" t="str">
        <f>IF($G21="","",VLOOKUP($G21,Standard!$C:$D,2,0))</f>
        <v/>
      </c>
      <c r="I21" s="11" t="str">
        <f>IF($G21="","",VLOOKUP($G21,Standard!$C:$F,4,0))</f>
        <v/>
      </c>
      <c r="J21" s="11"/>
      <c r="K21" s="11"/>
      <c r="L21" s="13"/>
      <c r="M21" s="11" t="str">
        <f t="shared" si="1"/>
        <v/>
      </c>
      <c r="N21" s="33" t="str">
        <f t="shared" si="2"/>
        <v/>
      </c>
    </row>
    <row r="22" spans="1:14" ht="20.100000000000001" customHeight="1">
      <c r="A22" s="10" t="str">
        <f t="shared" si="0"/>
        <v/>
      </c>
      <c r="B22" s="19"/>
      <c r="C22" s="19"/>
      <c r="D22" s="10"/>
      <c r="E22" s="11"/>
      <c r="F22" s="11"/>
      <c r="G22" s="11"/>
      <c r="H22" s="12" t="str">
        <f>IF($G22="","",VLOOKUP($G22,Standard!$C:$D,2,0))</f>
        <v/>
      </c>
      <c r="I22" s="11" t="str">
        <f>IF($G22="","",VLOOKUP($G22,Standard!$C:$F,4,0))</f>
        <v/>
      </c>
      <c r="J22" s="11"/>
      <c r="K22" s="11"/>
      <c r="L22" s="13"/>
      <c r="M22" s="11" t="str">
        <f t="shared" si="1"/>
        <v/>
      </c>
      <c r="N22" s="33" t="str">
        <f t="shared" si="2"/>
        <v/>
      </c>
    </row>
    <row r="23" spans="1:14" ht="20.100000000000001" customHeight="1">
      <c r="A23" s="10" t="str">
        <f t="shared" si="0"/>
        <v/>
      </c>
      <c r="B23" s="19"/>
      <c r="C23" s="19"/>
      <c r="D23" s="10"/>
      <c r="E23" s="11"/>
      <c r="F23" s="11"/>
      <c r="G23" s="11"/>
      <c r="H23" s="12" t="str">
        <f>IF($G23="","",VLOOKUP($G23,Standard!$C:$D,2,0))</f>
        <v/>
      </c>
      <c r="I23" s="11" t="str">
        <f>IF($G23="","",VLOOKUP($G23,Standard!$C:$F,4,0))</f>
        <v/>
      </c>
      <c r="J23" s="11"/>
      <c r="K23" s="11"/>
      <c r="L23" s="13"/>
      <c r="M23" s="11" t="str">
        <f t="shared" si="1"/>
        <v/>
      </c>
      <c r="N23" s="33" t="str">
        <f t="shared" si="2"/>
        <v/>
      </c>
    </row>
    <row r="24" spans="1:14" ht="20.100000000000001" customHeight="1">
      <c r="A24" s="10" t="str">
        <f t="shared" si="0"/>
        <v/>
      </c>
      <c r="B24" s="19"/>
      <c r="C24" s="19"/>
      <c r="D24" s="10"/>
      <c r="E24" s="11"/>
      <c r="F24" s="11"/>
      <c r="G24" s="11"/>
      <c r="H24" s="12" t="str">
        <f>IF($G24="","",VLOOKUP($G24,Standard!$C:$D,2,0))</f>
        <v/>
      </c>
      <c r="I24" s="11" t="str">
        <f>IF($G24="","",VLOOKUP($G24,Standard!$C:$F,4,0))</f>
        <v/>
      </c>
      <c r="J24" s="11"/>
      <c r="K24" s="11"/>
      <c r="L24" s="13"/>
      <c r="M24" s="11" t="str">
        <f t="shared" si="1"/>
        <v/>
      </c>
      <c r="N24" s="33" t="str">
        <f t="shared" si="2"/>
        <v/>
      </c>
    </row>
    <row r="25" spans="1:14" ht="20.100000000000001" customHeight="1">
      <c r="A25" s="10" t="str">
        <f t="shared" si="0"/>
        <v/>
      </c>
      <c r="B25" s="19"/>
      <c r="C25" s="19"/>
      <c r="D25" s="10"/>
      <c r="E25" s="11"/>
      <c r="F25" s="11"/>
      <c r="G25" s="11"/>
      <c r="H25" s="12" t="str">
        <f>IF($G25="","",VLOOKUP($G25,Standard!$C:$D,2,0))</f>
        <v/>
      </c>
      <c r="I25" s="11" t="str">
        <f>IF($G25="","",VLOOKUP($G25,Standard!$C:$F,4,0))</f>
        <v/>
      </c>
      <c r="J25" s="11"/>
      <c r="K25" s="11"/>
      <c r="L25" s="13"/>
      <c r="M25" s="11" t="str">
        <f t="shared" si="1"/>
        <v/>
      </c>
      <c r="N25" s="33" t="str">
        <f t="shared" si="2"/>
        <v/>
      </c>
    </row>
    <row r="26" spans="1:14" ht="20.100000000000001" customHeight="1">
      <c r="A26" s="10" t="str">
        <f t="shared" si="0"/>
        <v/>
      </c>
      <c r="B26" s="19"/>
      <c r="C26" s="19"/>
      <c r="D26" s="10"/>
      <c r="E26" s="11"/>
      <c r="F26" s="11"/>
      <c r="G26" s="11"/>
      <c r="H26" s="12" t="str">
        <f>IF($G26="","",VLOOKUP($G26,Standard!$C:$D,2,0))</f>
        <v/>
      </c>
      <c r="I26" s="11" t="str">
        <f>IF($G26="","",VLOOKUP($G26,Standard!$C:$F,4,0))</f>
        <v/>
      </c>
      <c r="J26" s="11"/>
      <c r="K26" s="11"/>
      <c r="L26" s="13"/>
      <c r="M26" s="11" t="str">
        <f t="shared" si="1"/>
        <v/>
      </c>
      <c r="N26" s="33" t="str">
        <f t="shared" si="2"/>
        <v/>
      </c>
    </row>
    <row r="27" spans="1:14" ht="20.100000000000001" customHeight="1">
      <c r="A27" s="10" t="str">
        <f t="shared" si="0"/>
        <v/>
      </c>
      <c r="B27" s="19"/>
      <c r="C27" s="19"/>
      <c r="D27" s="10"/>
      <c r="E27" s="11"/>
      <c r="F27" s="11"/>
      <c r="G27" s="11"/>
      <c r="H27" s="12" t="str">
        <f>IF($G27="","",VLOOKUP($G27,Standard!$C:$D,2,0))</f>
        <v/>
      </c>
      <c r="I27" s="11" t="str">
        <f>IF($G27="","",VLOOKUP($G27,Standard!$C:$F,4,0))</f>
        <v/>
      </c>
      <c r="J27" s="11"/>
      <c r="K27" s="11"/>
      <c r="L27" s="13"/>
      <c r="M27" s="11" t="str">
        <f t="shared" si="1"/>
        <v/>
      </c>
      <c r="N27" s="33" t="str">
        <f t="shared" si="2"/>
        <v/>
      </c>
    </row>
    <row r="28" spans="1:14" ht="20.100000000000001" customHeight="1">
      <c r="A28" s="10" t="str">
        <f t="shared" si="0"/>
        <v/>
      </c>
      <c r="B28" s="19"/>
      <c r="C28" s="19"/>
      <c r="D28" s="10"/>
      <c r="E28" s="11"/>
      <c r="F28" s="11"/>
      <c r="G28" s="11"/>
      <c r="H28" s="12" t="str">
        <f>IF($G28="","",VLOOKUP($G28,Standard!$C:$D,2,0))</f>
        <v/>
      </c>
      <c r="I28" s="11" t="str">
        <f>IF($G28="","",VLOOKUP($G28,Standard!$C:$F,4,0))</f>
        <v/>
      </c>
      <c r="J28" s="11"/>
      <c r="K28" s="11"/>
      <c r="L28" s="13"/>
      <c r="M28" s="11" t="str">
        <f t="shared" si="1"/>
        <v/>
      </c>
      <c r="N28" s="33" t="str">
        <f t="shared" si="2"/>
        <v/>
      </c>
    </row>
    <row r="29" spans="1:14" ht="20.100000000000001" customHeight="1">
      <c r="A29" s="10" t="str">
        <f t="shared" si="0"/>
        <v/>
      </c>
      <c r="B29" s="19"/>
      <c r="C29" s="19"/>
      <c r="D29" s="10"/>
      <c r="E29" s="11"/>
      <c r="F29" s="11"/>
      <c r="G29" s="11"/>
      <c r="H29" s="12" t="str">
        <f>IF($G29="","",VLOOKUP($G29,Standard!$C:$D,2,0))</f>
        <v/>
      </c>
      <c r="I29" s="11" t="str">
        <f>IF($G29="","",VLOOKUP($G29,Standard!$C:$F,4,0))</f>
        <v/>
      </c>
      <c r="J29" s="11"/>
      <c r="K29" s="11"/>
      <c r="L29" s="13"/>
      <c r="M29" s="11" t="str">
        <f t="shared" si="1"/>
        <v/>
      </c>
      <c r="N29" s="33" t="str">
        <f t="shared" si="2"/>
        <v/>
      </c>
    </row>
    <row r="30" spans="1:14" ht="20.100000000000001" customHeight="1">
      <c r="A30" s="10" t="str">
        <f t="shared" si="0"/>
        <v/>
      </c>
      <c r="B30" s="19"/>
      <c r="C30" s="19"/>
      <c r="D30" s="10"/>
      <c r="E30" s="11"/>
      <c r="F30" s="11"/>
      <c r="G30" s="11"/>
      <c r="H30" s="12" t="str">
        <f>IF($G30="","",VLOOKUP($G30,Standard!$C:$D,2,0))</f>
        <v/>
      </c>
      <c r="I30" s="11" t="str">
        <f>IF($G30="","",VLOOKUP($G30,Standard!$C:$F,4,0))</f>
        <v/>
      </c>
      <c r="J30" s="11"/>
      <c r="K30" s="11"/>
      <c r="L30" s="13"/>
      <c r="M30" s="11" t="str">
        <f t="shared" si="1"/>
        <v/>
      </c>
      <c r="N30" s="33" t="str">
        <f t="shared" si="2"/>
        <v/>
      </c>
    </row>
    <row r="31" spans="1:14" ht="20.100000000000001" customHeight="1">
      <c r="A31" s="10" t="str">
        <f t="shared" si="0"/>
        <v/>
      </c>
      <c r="B31" s="19"/>
      <c r="C31" s="19"/>
      <c r="D31" s="10"/>
      <c r="E31" s="11"/>
      <c r="F31" s="11"/>
      <c r="G31" s="11"/>
      <c r="H31" s="12" t="str">
        <f>IF($G31="","",VLOOKUP($G31,Standard!$C:$D,2,0))</f>
        <v/>
      </c>
      <c r="I31" s="11" t="str">
        <f>IF($G31="","",VLOOKUP($G31,Standard!$C:$F,4,0))</f>
        <v/>
      </c>
      <c r="J31" s="11"/>
      <c r="K31" s="11"/>
      <c r="L31" s="13"/>
      <c r="M31" s="11" t="str">
        <f t="shared" si="1"/>
        <v/>
      </c>
      <c r="N31" s="33" t="str">
        <f t="shared" si="2"/>
        <v/>
      </c>
    </row>
    <row r="32" spans="1:14" ht="20.100000000000001" customHeight="1">
      <c r="A32" s="10" t="str">
        <f t="shared" si="0"/>
        <v/>
      </c>
      <c r="B32" s="19"/>
      <c r="C32" s="19"/>
      <c r="D32" s="10"/>
      <c r="E32" s="11"/>
      <c r="F32" s="11"/>
      <c r="G32" s="11"/>
      <c r="H32" s="12" t="str">
        <f>IF($G32="","",VLOOKUP($G32,Standard!$C:$D,2,0))</f>
        <v/>
      </c>
      <c r="I32" s="11" t="str">
        <f>IF($G32="","",VLOOKUP($G32,Standard!$C:$F,4,0))</f>
        <v/>
      </c>
      <c r="J32" s="11"/>
      <c r="K32" s="11"/>
      <c r="L32" s="13"/>
      <c r="M32" s="11" t="str">
        <f t="shared" si="1"/>
        <v/>
      </c>
      <c r="N32" s="33" t="str">
        <f t="shared" si="2"/>
        <v/>
      </c>
    </row>
    <row r="33" spans="1:14" ht="20.100000000000001" customHeight="1">
      <c r="A33" s="10" t="str">
        <f t="shared" si="0"/>
        <v/>
      </c>
      <c r="B33" s="19"/>
      <c r="C33" s="19"/>
      <c r="D33" s="10"/>
      <c r="E33" s="11"/>
      <c r="F33" s="11"/>
      <c r="G33" s="11"/>
      <c r="H33" s="12" t="str">
        <f>IF($G33="","",VLOOKUP($G33,Standard!$C:$D,2,0))</f>
        <v/>
      </c>
      <c r="I33" s="11" t="str">
        <f>IF($G33="","",VLOOKUP($G33,Standard!$C:$F,4,0))</f>
        <v/>
      </c>
      <c r="J33" s="11"/>
      <c r="K33" s="11"/>
      <c r="L33" s="13"/>
      <c r="M33" s="11" t="str">
        <f t="shared" si="1"/>
        <v/>
      </c>
      <c r="N33" s="33" t="str">
        <f t="shared" si="2"/>
        <v/>
      </c>
    </row>
    <row r="34" spans="1:14" ht="20.100000000000001" customHeight="1">
      <c r="A34" s="10" t="str">
        <f t="shared" si="0"/>
        <v/>
      </c>
      <c r="B34" s="19"/>
      <c r="C34" s="19"/>
      <c r="D34" s="10"/>
      <c r="E34" s="11"/>
      <c r="F34" s="11"/>
      <c r="G34" s="11"/>
      <c r="H34" s="12" t="str">
        <f>IF($G34="","",VLOOKUP($G34,Standard!$C:$D,2,0))</f>
        <v/>
      </c>
      <c r="I34" s="11" t="str">
        <f>IF($G34="","",VLOOKUP($G34,Standard!$C:$F,4,0))</f>
        <v/>
      </c>
      <c r="J34" s="11"/>
      <c r="K34" s="11"/>
      <c r="L34" s="13"/>
      <c r="M34" s="11" t="str">
        <f t="shared" si="1"/>
        <v/>
      </c>
      <c r="N34" s="33" t="str">
        <f t="shared" si="2"/>
        <v/>
      </c>
    </row>
    <row r="35" spans="1:14" ht="20.100000000000001" customHeight="1">
      <c r="A35" s="10" t="str">
        <f t="shared" si="0"/>
        <v/>
      </c>
      <c r="B35" s="19"/>
      <c r="C35" s="19"/>
      <c r="D35" s="10"/>
      <c r="E35" s="11"/>
      <c r="F35" s="11"/>
      <c r="G35" s="11"/>
      <c r="H35" s="12" t="str">
        <f>IF($G35="","",VLOOKUP($G35,Standard!$C:$D,2,0))</f>
        <v/>
      </c>
      <c r="I35" s="11" t="str">
        <f>IF($G35="","",VLOOKUP($G35,Standard!$C:$F,4,0))</f>
        <v/>
      </c>
      <c r="J35" s="11"/>
      <c r="K35" s="11"/>
      <c r="L35" s="13"/>
      <c r="M35" s="11" t="str">
        <f t="shared" si="1"/>
        <v/>
      </c>
      <c r="N35" s="33" t="str">
        <f t="shared" si="2"/>
        <v/>
      </c>
    </row>
    <row r="36" spans="1:14" ht="20.100000000000001" customHeight="1">
      <c r="A36" s="10" t="str">
        <f t="shared" si="0"/>
        <v/>
      </c>
      <c r="B36" s="19"/>
      <c r="C36" s="19"/>
      <c r="D36" s="10"/>
      <c r="E36" s="11"/>
      <c r="F36" s="11"/>
      <c r="G36" s="11"/>
      <c r="H36" s="12" t="str">
        <f>IF($G36="","",VLOOKUP($G36,Standard!$C:$D,2,0))</f>
        <v/>
      </c>
      <c r="I36" s="11" t="str">
        <f>IF($G36="","",VLOOKUP($G36,Standard!$C:$F,4,0))</f>
        <v/>
      </c>
      <c r="J36" s="11"/>
      <c r="K36" s="11"/>
      <c r="L36" s="13"/>
      <c r="M36" s="11" t="str">
        <f t="shared" si="1"/>
        <v/>
      </c>
      <c r="N36" s="33" t="str">
        <f t="shared" si="2"/>
        <v/>
      </c>
    </row>
    <row r="37" spans="1:14" ht="20.100000000000001" customHeight="1">
      <c r="A37" s="10" t="str">
        <f t="shared" si="0"/>
        <v/>
      </c>
      <c r="B37" s="19"/>
      <c r="C37" s="19"/>
      <c r="D37" s="10"/>
      <c r="E37" s="11"/>
      <c r="F37" s="11"/>
      <c r="G37" s="11"/>
      <c r="H37" s="12" t="str">
        <f>IF($G37="","",VLOOKUP($G37,Standard!$C:$D,2,0))</f>
        <v/>
      </c>
      <c r="I37" s="11" t="str">
        <f>IF($G37="","",VLOOKUP($G37,Standard!$C:$F,4,0))</f>
        <v/>
      </c>
      <c r="J37" s="11"/>
      <c r="K37" s="11"/>
      <c r="L37" s="13"/>
      <c r="M37" s="11" t="str">
        <f t="shared" si="1"/>
        <v/>
      </c>
      <c r="N37" s="33" t="str">
        <f t="shared" si="2"/>
        <v/>
      </c>
    </row>
    <row r="38" spans="1:14" ht="20.100000000000001" customHeight="1">
      <c r="A38" s="10" t="str">
        <f t="shared" si="0"/>
        <v/>
      </c>
      <c r="B38" s="19"/>
      <c r="C38" s="19"/>
      <c r="D38" s="10"/>
      <c r="E38" s="11"/>
      <c r="F38" s="11"/>
      <c r="G38" s="11"/>
      <c r="H38" s="12" t="str">
        <f>IF($G38="","",VLOOKUP($G38,Standard!$C:$D,2,0))</f>
        <v/>
      </c>
      <c r="I38" s="11" t="str">
        <f>IF($G38="","",VLOOKUP($G38,Standard!$C:$F,4,0))</f>
        <v/>
      </c>
      <c r="J38" s="11"/>
      <c r="K38" s="11"/>
      <c r="L38" s="13"/>
      <c r="M38" s="11" t="str">
        <f t="shared" si="1"/>
        <v/>
      </c>
      <c r="N38" s="33" t="str">
        <f t="shared" si="2"/>
        <v/>
      </c>
    </row>
    <row r="39" spans="1:14" ht="20.100000000000001" customHeight="1">
      <c r="A39" s="10" t="str">
        <f t="shared" si="0"/>
        <v/>
      </c>
      <c r="B39" s="19"/>
      <c r="C39" s="19"/>
      <c r="D39" s="10"/>
      <c r="E39" s="11"/>
      <c r="F39" s="11"/>
      <c r="G39" s="11"/>
      <c r="H39" s="12" t="str">
        <f>IF($G39="","",VLOOKUP($G39,Standard!$C:$D,2,0))</f>
        <v/>
      </c>
      <c r="I39" s="11" t="str">
        <f>IF($G39="","",VLOOKUP($G39,Standard!$C:$F,4,0))</f>
        <v/>
      </c>
      <c r="J39" s="11"/>
      <c r="K39" s="11"/>
      <c r="L39" s="13"/>
      <c r="M39" s="11" t="str">
        <f t="shared" si="1"/>
        <v/>
      </c>
      <c r="N39" s="33" t="str">
        <f t="shared" si="2"/>
        <v/>
      </c>
    </row>
    <row r="40" spans="1:14" ht="20.100000000000001" customHeight="1">
      <c r="A40" s="10" t="str">
        <f t="shared" si="0"/>
        <v/>
      </c>
      <c r="B40" s="19"/>
      <c r="C40" s="19"/>
      <c r="D40" s="10"/>
      <c r="E40" s="11"/>
      <c r="F40" s="11"/>
      <c r="G40" s="11"/>
      <c r="H40" s="12" t="str">
        <f>IF($G40="","",VLOOKUP($G40,Standard!$C:$D,2,0))</f>
        <v/>
      </c>
      <c r="I40" s="11" t="str">
        <f>IF($G40="","",VLOOKUP($G40,Standard!$C:$F,4,0))</f>
        <v/>
      </c>
      <c r="J40" s="11"/>
      <c r="K40" s="11"/>
      <c r="L40" s="13"/>
      <c r="M40" s="11" t="str">
        <f t="shared" si="1"/>
        <v/>
      </c>
      <c r="N40" s="33" t="str">
        <f t="shared" si="2"/>
        <v/>
      </c>
    </row>
    <row r="41" spans="1:14" ht="20.100000000000001" customHeight="1">
      <c r="A41" s="10" t="str">
        <f t="shared" si="0"/>
        <v/>
      </c>
      <c r="B41" s="19"/>
      <c r="C41" s="19"/>
      <c r="D41" s="10"/>
      <c r="E41" s="11"/>
      <c r="F41" s="11"/>
      <c r="G41" s="11"/>
      <c r="H41" s="12" t="str">
        <f>IF($G41="","",VLOOKUP($G41,Standard!$C:$D,2,0))</f>
        <v/>
      </c>
      <c r="I41" s="11" t="str">
        <f>IF($G41="","",VLOOKUP($G41,Standard!$C:$F,4,0))</f>
        <v/>
      </c>
      <c r="J41" s="11"/>
      <c r="K41" s="11"/>
      <c r="L41" s="13"/>
      <c r="M41" s="11" t="str">
        <f t="shared" si="1"/>
        <v/>
      </c>
      <c r="N41" s="33" t="str">
        <f t="shared" si="2"/>
        <v/>
      </c>
    </row>
    <row r="42" spans="1:14" ht="20.100000000000001" customHeight="1">
      <c r="A42" s="10" t="str">
        <f t="shared" si="0"/>
        <v/>
      </c>
      <c r="B42" s="19"/>
      <c r="C42" s="19"/>
      <c r="D42" s="10"/>
      <c r="E42" s="11"/>
      <c r="F42" s="11"/>
      <c r="G42" s="11"/>
      <c r="H42" s="12" t="str">
        <f>IF($G42="","",VLOOKUP($G42,Standard!$C:$D,2,0))</f>
        <v/>
      </c>
      <c r="I42" s="11" t="str">
        <f>IF($G42="","",VLOOKUP($G42,Standard!$C:$F,4,0))</f>
        <v/>
      </c>
      <c r="J42" s="11"/>
      <c r="K42" s="11"/>
      <c r="L42" s="13"/>
      <c r="M42" s="11" t="str">
        <f t="shared" si="1"/>
        <v/>
      </c>
      <c r="N42" s="33" t="str">
        <f t="shared" si="2"/>
        <v/>
      </c>
    </row>
    <row r="43" spans="1:14" ht="20.100000000000001" customHeight="1">
      <c r="A43" s="10" t="str">
        <f t="shared" si="0"/>
        <v/>
      </c>
      <c r="B43" s="19"/>
      <c r="C43" s="19"/>
      <c r="D43" s="10"/>
      <c r="E43" s="11"/>
      <c r="F43" s="11"/>
      <c r="G43" s="11"/>
      <c r="H43" s="12" t="str">
        <f>IF($G43="","",VLOOKUP($G43,Standard!$C:$D,2,0))</f>
        <v/>
      </c>
      <c r="I43" s="11" t="str">
        <f>IF($G43="","",VLOOKUP($G43,Standard!$C:$F,4,0))</f>
        <v/>
      </c>
      <c r="J43" s="11"/>
      <c r="K43" s="11"/>
      <c r="L43" s="13"/>
      <c r="M43" s="11" t="str">
        <f t="shared" si="1"/>
        <v/>
      </c>
      <c r="N43" s="33" t="str">
        <f t="shared" si="2"/>
        <v/>
      </c>
    </row>
    <row r="44" spans="1:14" ht="20.100000000000001" customHeight="1">
      <c r="A44" s="10" t="str">
        <f t="shared" si="0"/>
        <v/>
      </c>
      <c r="B44" s="19"/>
      <c r="C44" s="19"/>
      <c r="D44" s="10"/>
      <c r="E44" s="11"/>
      <c r="F44" s="11"/>
      <c r="G44" s="11"/>
      <c r="H44" s="12" t="str">
        <f>IF($G44="","",VLOOKUP($G44,Standard!$C:$D,2,0))</f>
        <v/>
      </c>
      <c r="I44" s="11" t="str">
        <f>IF($G44="","",VLOOKUP($G44,Standard!$C:$F,4,0))</f>
        <v/>
      </c>
      <c r="J44" s="11"/>
      <c r="K44" s="11"/>
      <c r="L44" s="13"/>
      <c r="M44" s="11" t="str">
        <f t="shared" si="1"/>
        <v/>
      </c>
      <c r="N44" s="33" t="str">
        <f t="shared" si="2"/>
        <v/>
      </c>
    </row>
    <row r="45" spans="1:14" ht="20.100000000000001" customHeight="1">
      <c r="A45" s="10" t="str">
        <f t="shared" si="0"/>
        <v/>
      </c>
      <c r="B45" s="19"/>
      <c r="C45" s="19"/>
      <c r="D45" s="10"/>
      <c r="E45" s="11"/>
      <c r="F45" s="11"/>
      <c r="G45" s="11"/>
      <c r="H45" s="12" t="str">
        <f>IF($G45="","",VLOOKUP($G45,Standard!$C:$D,2,0))</f>
        <v/>
      </c>
      <c r="I45" s="11" t="str">
        <f>IF($G45="","",VLOOKUP($G45,Standard!$C:$F,4,0))</f>
        <v/>
      </c>
      <c r="J45" s="11"/>
      <c r="K45" s="11"/>
      <c r="L45" s="13"/>
      <c r="M45" s="11" t="str">
        <f t="shared" si="1"/>
        <v/>
      </c>
      <c r="N45" s="33" t="str">
        <f t="shared" si="2"/>
        <v/>
      </c>
    </row>
    <row r="46" spans="1:14" ht="20.100000000000001" customHeight="1">
      <c r="A46" s="10" t="str">
        <f t="shared" si="0"/>
        <v/>
      </c>
      <c r="B46" s="19"/>
      <c r="C46" s="19"/>
      <c r="D46" s="10"/>
      <c r="E46" s="11"/>
      <c r="F46" s="11"/>
      <c r="G46" s="11"/>
      <c r="H46" s="12" t="str">
        <f>IF($G46="","",VLOOKUP($G46,Standard!$C:$D,2,0))</f>
        <v/>
      </c>
      <c r="I46" s="11" t="str">
        <f>IF($G46="","",VLOOKUP($G46,Standard!$C:$F,4,0))</f>
        <v/>
      </c>
      <c r="J46" s="11"/>
      <c r="K46" s="11"/>
      <c r="L46" s="13"/>
      <c r="M46" s="11" t="str">
        <f t="shared" si="1"/>
        <v/>
      </c>
      <c r="N46" s="33" t="str">
        <f t="shared" si="2"/>
        <v/>
      </c>
    </row>
    <row r="47" spans="1:14" ht="20.100000000000001" customHeight="1">
      <c r="A47" s="10" t="str">
        <f t="shared" si="0"/>
        <v/>
      </c>
      <c r="B47" s="19"/>
      <c r="C47" s="19"/>
      <c r="D47" s="10"/>
      <c r="E47" s="11"/>
      <c r="F47" s="11"/>
      <c r="G47" s="11"/>
      <c r="H47" s="12" t="str">
        <f>IF($G47="","",VLOOKUP($G47,Standard!$C:$D,2,0))</f>
        <v/>
      </c>
      <c r="I47" s="11" t="str">
        <f>IF($G47="","",VLOOKUP($G47,Standard!$C:$F,4,0))</f>
        <v/>
      </c>
      <c r="J47" s="11"/>
      <c r="K47" s="11"/>
      <c r="L47" s="13"/>
      <c r="M47" s="11" t="str">
        <f t="shared" si="1"/>
        <v/>
      </c>
      <c r="N47" s="33" t="str">
        <f t="shared" si="2"/>
        <v/>
      </c>
    </row>
    <row r="48" spans="1:14" ht="20.100000000000001" customHeight="1">
      <c r="A48" s="10" t="str">
        <f t="shared" si="0"/>
        <v/>
      </c>
      <c r="B48" s="19"/>
      <c r="C48" s="19"/>
      <c r="D48" s="10"/>
      <c r="E48" s="11"/>
      <c r="F48" s="11"/>
      <c r="G48" s="11"/>
      <c r="H48" s="12" t="str">
        <f>IF($G48="","",VLOOKUP($G48,Standard!$C:$D,2,0))</f>
        <v/>
      </c>
      <c r="I48" s="11" t="str">
        <f>IF($G48="","",VLOOKUP($G48,Standard!$C:$F,4,0))</f>
        <v/>
      </c>
      <c r="J48" s="11"/>
      <c r="K48" s="11"/>
      <c r="L48" s="13"/>
      <c r="M48" s="11" t="str">
        <f t="shared" si="1"/>
        <v/>
      </c>
      <c r="N48" s="33" t="str">
        <f t="shared" si="2"/>
        <v/>
      </c>
    </row>
    <row r="49" spans="1:14" ht="20.100000000000001" customHeight="1">
      <c r="A49" s="10" t="str">
        <f t="shared" si="0"/>
        <v/>
      </c>
      <c r="B49" s="19"/>
      <c r="C49" s="19"/>
      <c r="D49" s="10"/>
      <c r="E49" s="11"/>
      <c r="F49" s="11"/>
      <c r="G49" s="11"/>
      <c r="H49" s="12" t="str">
        <f>IF($G49="","",VLOOKUP($G49,Standard!$C:$D,2,0))</f>
        <v/>
      </c>
      <c r="I49" s="11" t="str">
        <f>IF($G49="","",VLOOKUP($G49,Standard!$C:$F,4,0))</f>
        <v/>
      </c>
      <c r="J49" s="11"/>
      <c r="K49" s="11"/>
      <c r="L49" s="13"/>
      <c r="M49" s="11" t="str">
        <f t="shared" si="1"/>
        <v/>
      </c>
      <c r="N49" s="33" t="str">
        <f t="shared" si="2"/>
        <v/>
      </c>
    </row>
    <row r="50" spans="1:14" ht="20.100000000000001" customHeight="1">
      <c r="A50" s="10" t="str">
        <f t="shared" si="0"/>
        <v/>
      </c>
      <c r="B50" s="19"/>
      <c r="C50" s="19"/>
      <c r="D50" s="10"/>
      <c r="E50" s="11"/>
      <c r="F50" s="11"/>
      <c r="G50" s="11"/>
      <c r="H50" s="12" t="str">
        <f>IF($G50="","",VLOOKUP($G50,Standard!$C:$D,2,0))</f>
        <v/>
      </c>
      <c r="I50" s="11" t="str">
        <f>IF($G50="","",VLOOKUP($G50,Standard!$C:$F,4,0))</f>
        <v/>
      </c>
      <c r="J50" s="11"/>
      <c r="K50" s="11"/>
      <c r="L50" s="13"/>
      <c r="M50" s="11" t="str">
        <f t="shared" si="1"/>
        <v/>
      </c>
      <c r="N50" s="33" t="str">
        <f t="shared" si="2"/>
        <v/>
      </c>
    </row>
    <row r="51" spans="1:14" ht="20.100000000000001" customHeight="1">
      <c r="A51" s="10" t="str">
        <f t="shared" si="0"/>
        <v/>
      </c>
      <c r="B51" s="19"/>
      <c r="C51" s="19"/>
      <c r="D51" s="10"/>
      <c r="E51" s="11"/>
      <c r="F51" s="11"/>
      <c r="G51" s="11"/>
      <c r="H51" s="12" t="str">
        <f>IF($G51="","",VLOOKUP($G51,Standard!$C:$D,2,0))</f>
        <v/>
      </c>
      <c r="I51" s="11" t="str">
        <f>IF($G51="","",VLOOKUP($G51,Standard!$C:$F,4,0))</f>
        <v/>
      </c>
      <c r="J51" s="11"/>
      <c r="K51" s="11"/>
      <c r="L51" s="13"/>
      <c r="M51" s="11" t="str">
        <f t="shared" si="1"/>
        <v/>
      </c>
      <c r="N51" s="33" t="str">
        <f t="shared" si="2"/>
        <v/>
      </c>
    </row>
    <row r="52" spans="1:14" ht="20.100000000000001" customHeight="1">
      <c r="A52" s="10" t="str">
        <f t="shared" si="0"/>
        <v/>
      </c>
      <c r="B52" s="19"/>
      <c r="C52" s="19"/>
      <c r="D52" s="10"/>
      <c r="E52" s="11"/>
      <c r="F52" s="11"/>
      <c r="G52" s="11"/>
      <c r="H52" s="12" t="str">
        <f>IF($G52="","",VLOOKUP($G52,Standard!$C:$D,2,0))</f>
        <v/>
      </c>
      <c r="I52" s="11" t="str">
        <f>IF($G52="","",VLOOKUP($G52,Standard!$C:$F,4,0))</f>
        <v/>
      </c>
      <c r="J52" s="11"/>
      <c r="K52" s="11"/>
      <c r="L52" s="13"/>
      <c r="M52" s="11" t="str">
        <f t="shared" si="1"/>
        <v/>
      </c>
      <c r="N52" s="33" t="str">
        <f t="shared" si="2"/>
        <v/>
      </c>
    </row>
    <row r="53" spans="1:14" ht="20.100000000000001" customHeight="1">
      <c r="A53" s="10" t="str">
        <f t="shared" si="0"/>
        <v/>
      </c>
      <c r="B53" s="19"/>
      <c r="C53" s="19"/>
      <c r="D53" s="10"/>
      <c r="E53" s="11"/>
      <c r="F53" s="11"/>
      <c r="G53" s="11"/>
      <c r="H53" s="12" t="str">
        <f>IF($G53="","",VLOOKUP($G53,Standard!$C:$D,2,0))</f>
        <v/>
      </c>
      <c r="I53" s="11" t="str">
        <f>IF($G53="","",VLOOKUP($G53,Standard!$C:$F,4,0))</f>
        <v/>
      </c>
      <c r="J53" s="11"/>
      <c r="K53" s="11"/>
      <c r="L53" s="13"/>
      <c r="M53" s="11" t="str">
        <f t="shared" si="1"/>
        <v/>
      </c>
      <c r="N53" s="33" t="str">
        <f t="shared" si="2"/>
        <v/>
      </c>
    </row>
    <row r="54" spans="1:14" ht="20.100000000000001" customHeight="1">
      <c r="A54" s="10" t="str">
        <f t="shared" si="0"/>
        <v/>
      </c>
      <c r="B54" s="19"/>
      <c r="C54" s="19"/>
      <c r="D54" s="10"/>
      <c r="E54" s="11"/>
      <c r="F54" s="11"/>
      <c r="G54" s="11"/>
      <c r="H54" s="12" t="str">
        <f>IF($G54="","",VLOOKUP($G54,Standard!$C:$D,2,0))</f>
        <v/>
      </c>
      <c r="I54" s="11" t="str">
        <f>IF($G54="","",VLOOKUP($G54,Standard!$C:$F,4,0))</f>
        <v/>
      </c>
      <c r="J54" s="11"/>
      <c r="K54" s="11"/>
      <c r="L54" s="13"/>
      <c r="M54" s="11" t="str">
        <f t="shared" si="1"/>
        <v/>
      </c>
      <c r="N54" s="33" t="str">
        <f t="shared" si="2"/>
        <v/>
      </c>
    </row>
    <row r="55" spans="1:14" ht="20.100000000000001" customHeight="1">
      <c r="A55" s="10" t="str">
        <f t="shared" si="0"/>
        <v/>
      </c>
      <c r="B55" s="19"/>
      <c r="C55" s="19"/>
      <c r="D55" s="10"/>
      <c r="E55" s="11"/>
      <c r="F55" s="11"/>
      <c r="G55" s="11"/>
      <c r="H55" s="12" t="str">
        <f>IF($G55="","",VLOOKUP($G55,Standard!$C:$D,2,0))</f>
        <v/>
      </c>
      <c r="I55" s="11" t="str">
        <f>IF($G55="","",VLOOKUP($G55,Standard!$C:$F,4,0))</f>
        <v/>
      </c>
      <c r="J55" s="11"/>
      <c r="K55" s="11"/>
      <c r="L55" s="13"/>
      <c r="M55" s="11" t="str">
        <f t="shared" si="1"/>
        <v/>
      </c>
      <c r="N55" s="33" t="str">
        <f t="shared" si="2"/>
        <v/>
      </c>
    </row>
    <row r="56" spans="1:14" ht="20.100000000000001" customHeight="1">
      <c r="A56" s="10" t="str">
        <f t="shared" si="0"/>
        <v/>
      </c>
      <c r="B56" s="19"/>
      <c r="C56" s="19"/>
      <c r="D56" s="10"/>
      <c r="E56" s="11"/>
      <c r="F56" s="11"/>
      <c r="G56" s="11"/>
      <c r="H56" s="12" t="str">
        <f>IF($G56="","",VLOOKUP($G56,Standard!$C:$D,2,0))</f>
        <v/>
      </c>
      <c r="I56" s="11" t="str">
        <f>IF($G56="","",VLOOKUP($G56,Standard!$C:$F,4,0))</f>
        <v/>
      </c>
      <c r="J56" s="11"/>
      <c r="K56" s="11"/>
      <c r="L56" s="13"/>
      <c r="M56" s="11" t="str">
        <f t="shared" si="1"/>
        <v/>
      </c>
      <c r="N56" s="33" t="str">
        <f t="shared" si="2"/>
        <v/>
      </c>
    </row>
    <row r="57" spans="1:14" ht="20.100000000000001" customHeight="1">
      <c r="A57" s="10" t="str">
        <f t="shared" si="0"/>
        <v/>
      </c>
      <c r="B57" s="19"/>
      <c r="C57" s="19"/>
      <c r="D57" s="10"/>
      <c r="E57" s="11"/>
      <c r="F57" s="11"/>
      <c r="G57" s="11"/>
      <c r="H57" s="12" t="str">
        <f>IF($G57="","",VLOOKUP($G57,Standard!$C:$D,2,0))</f>
        <v/>
      </c>
      <c r="I57" s="11" t="str">
        <f>IF($G57="","",VLOOKUP($G57,Standard!$C:$F,4,0))</f>
        <v/>
      </c>
      <c r="J57" s="11"/>
      <c r="K57" s="11"/>
      <c r="L57" s="13"/>
      <c r="M57" s="11" t="str">
        <f t="shared" si="1"/>
        <v/>
      </c>
      <c r="N57" s="33" t="str">
        <f t="shared" si="2"/>
        <v/>
      </c>
    </row>
    <row r="58" spans="1:14" ht="20.100000000000001" customHeight="1">
      <c r="A58" s="10" t="str">
        <f t="shared" si="0"/>
        <v/>
      </c>
      <c r="B58" s="19"/>
      <c r="C58" s="19"/>
      <c r="D58" s="10"/>
      <c r="E58" s="11"/>
      <c r="F58" s="11"/>
      <c r="G58" s="11"/>
      <c r="H58" s="12" t="str">
        <f>IF($G58="","",VLOOKUP($G58,Standard!$C:$D,2,0))</f>
        <v/>
      </c>
      <c r="I58" s="11" t="str">
        <f>IF($G58="","",VLOOKUP($G58,Standard!$C:$F,4,0))</f>
        <v/>
      </c>
      <c r="J58" s="11"/>
      <c r="K58" s="11"/>
      <c r="L58" s="13"/>
      <c r="M58" s="11" t="str">
        <f t="shared" si="1"/>
        <v/>
      </c>
      <c r="N58" s="33" t="str">
        <f t="shared" si="2"/>
        <v/>
      </c>
    </row>
    <row r="59" spans="1:14" ht="20.100000000000001" customHeight="1">
      <c r="A59" s="10" t="str">
        <f t="shared" si="0"/>
        <v/>
      </c>
      <c r="B59" s="19"/>
      <c r="C59" s="19"/>
      <c r="D59" s="10"/>
      <c r="E59" s="11"/>
      <c r="F59" s="11"/>
      <c r="G59" s="11"/>
      <c r="H59" s="12" t="str">
        <f>IF($G59="","",VLOOKUP($G59,Standard!$C:$D,2,0))</f>
        <v/>
      </c>
      <c r="I59" s="11" t="str">
        <f>IF($G59="","",VLOOKUP($G59,Standard!$C:$F,4,0))</f>
        <v/>
      </c>
      <c r="J59" s="11"/>
      <c r="K59" s="11"/>
      <c r="L59" s="13"/>
      <c r="M59" s="11" t="str">
        <f t="shared" si="1"/>
        <v/>
      </c>
      <c r="N59" s="33" t="str">
        <f t="shared" si="2"/>
        <v/>
      </c>
    </row>
    <row r="60" spans="1:14" ht="20.100000000000001" customHeight="1">
      <c r="A60" s="10" t="str">
        <f t="shared" si="0"/>
        <v/>
      </c>
      <c r="B60" s="19"/>
      <c r="C60" s="19"/>
      <c r="D60" s="10"/>
      <c r="E60" s="11"/>
      <c r="F60" s="11"/>
      <c r="G60" s="11"/>
      <c r="H60" s="12" t="str">
        <f>IF($G60="","",VLOOKUP($G60,Standard!$C:$D,2,0))</f>
        <v/>
      </c>
      <c r="I60" s="11" t="str">
        <f>IF($G60="","",VLOOKUP($G60,Standard!$C:$F,4,0))</f>
        <v/>
      </c>
      <c r="J60" s="11"/>
      <c r="K60" s="11"/>
      <c r="L60" s="13"/>
      <c r="M60" s="11" t="str">
        <f t="shared" si="1"/>
        <v/>
      </c>
      <c r="N60" s="33" t="str">
        <f t="shared" si="2"/>
        <v/>
      </c>
    </row>
    <row r="61" spans="1:14" ht="20.100000000000001" customHeight="1">
      <c r="A61" s="10" t="str">
        <f t="shared" si="0"/>
        <v/>
      </c>
      <c r="B61" s="19"/>
      <c r="C61" s="19"/>
      <c r="D61" s="10"/>
      <c r="E61" s="11"/>
      <c r="F61" s="11"/>
      <c r="G61" s="11"/>
      <c r="H61" s="12" t="str">
        <f>IF($G61="","",VLOOKUP($G61,Standard!$C:$D,2,0))</f>
        <v/>
      </c>
      <c r="I61" s="11" t="str">
        <f>IF($G61="","",VLOOKUP($G61,Standard!$C:$F,4,0))</f>
        <v/>
      </c>
      <c r="J61" s="11"/>
      <c r="K61" s="11"/>
      <c r="L61" s="13"/>
      <c r="M61" s="11" t="str">
        <f t="shared" si="1"/>
        <v/>
      </c>
      <c r="N61" s="33" t="str">
        <f t="shared" si="2"/>
        <v/>
      </c>
    </row>
    <row r="62" spans="1:14" ht="20.100000000000001" customHeight="1">
      <c r="A62" s="10" t="str">
        <f t="shared" si="0"/>
        <v/>
      </c>
      <c r="B62" s="19"/>
      <c r="C62" s="19"/>
      <c r="D62" s="10"/>
      <c r="E62" s="11"/>
      <c r="F62" s="11"/>
      <c r="G62" s="11"/>
      <c r="H62" s="12" t="str">
        <f>IF($G62="","",VLOOKUP($G62,Standard!$C:$D,2,0))</f>
        <v/>
      </c>
      <c r="I62" s="11" t="str">
        <f>IF($G62="","",VLOOKUP($G62,Standard!$C:$F,4,0))</f>
        <v/>
      </c>
      <c r="J62" s="11"/>
      <c r="K62" s="11"/>
      <c r="L62" s="13"/>
      <c r="M62" s="11" t="str">
        <f t="shared" si="1"/>
        <v/>
      </c>
      <c r="N62" s="33" t="str">
        <f t="shared" si="2"/>
        <v/>
      </c>
    </row>
    <row r="63" spans="1:14" ht="20.100000000000001" customHeight="1">
      <c r="A63" s="10" t="str">
        <f t="shared" si="0"/>
        <v/>
      </c>
      <c r="B63" s="19"/>
      <c r="C63" s="19"/>
      <c r="D63" s="10"/>
      <c r="E63" s="11"/>
      <c r="F63" s="11"/>
      <c r="G63" s="11"/>
      <c r="H63" s="12" t="str">
        <f>IF($G63="","",VLOOKUP($G63,Standard!$C:$D,2,0))</f>
        <v/>
      </c>
      <c r="I63" s="11" t="str">
        <f>IF($G63="","",VLOOKUP($G63,Standard!$C:$F,4,0))</f>
        <v/>
      </c>
      <c r="J63" s="11"/>
      <c r="K63" s="11"/>
      <c r="L63" s="13"/>
      <c r="M63" s="11" t="str">
        <f t="shared" si="1"/>
        <v/>
      </c>
      <c r="N63" s="33" t="str">
        <f t="shared" si="2"/>
        <v/>
      </c>
    </row>
    <row r="64" spans="1:14" ht="20.100000000000001" customHeight="1">
      <c r="A64" s="10" t="str">
        <f t="shared" si="0"/>
        <v/>
      </c>
      <c r="B64" s="19"/>
      <c r="C64" s="19"/>
      <c r="D64" s="10"/>
      <c r="E64" s="11"/>
      <c r="F64" s="11"/>
      <c r="G64" s="11"/>
      <c r="H64" s="12" t="str">
        <f>IF($G64="","",VLOOKUP($G64,Standard!$C:$D,2,0))</f>
        <v/>
      </c>
      <c r="I64" s="11" t="str">
        <f>IF($G64="","",VLOOKUP($G64,Standard!$C:$F,4,0))</f>
        <v/>
      </c>
      <c r="J64" s="11"/>
      <c r="K64" s="11"/>
      <c r="L64" s="13"/>
      <c r="M64" s="11" t="str">
        <f t="shared" si="1"/>
        <v/>
      </c>
      <c r="N64" s="33" t="str">
        <f t="shared" si="2"/>
        <v/>
      </c>
    </row>
    <row r="65" spans="1:14" ht="20.100000000000001" customHeight="1">
      <c r="A65" s="10" t="str">
        <f t="shared" si="0"/>
        <v/>
      </c>
      <c r="B65" s="19"/>
      <c r="C65" s="19"/>
      <c r="D65" s="10"/>
      <c r="E65" s="11"/>
      <c r="F65" s="11"/>
      <c r="G65" s="11"/>
      <c r="H65" s="12" t="str">
        <f>IF($G65="","",VLOOKUP($G65,Standard!$C:$D,2,0))</f>
        <v/>
      </c>
      <c r="I65" s="11" t="str">
        <f>IF($G65="","",VLOOKUP($G65,Standard!$C:$F,4,0))</f>
        <v/>
      </c>
      <c r="J65" s="11"/>
      <c r="K65" s="11"/>
      <c r="L65" s="13"/>
      <c r="M65" s="11" t="str">
        <f t="shared" si="1"/>
        <v/>
      </c>
      <c r="N65" s="33" t="str">
        <f t="shared" si="2"/>
        <v/>
      </c>
    </row>
    <row r="66" spans="1:14" ht="20.100000000000001" customHeight="1">
      <c r="A66" s="10" t="str">
        <f t="shared" si="0"/>
        <v/>
      </c>
      <c r="B66" s="19"/>
      <c r="C66" s="19"/>
      <c r="D66" s="10"/>
      <c r="E66" s="11"/>
      <c r="F66" s="11"/>
      <c r="G66" s="11"/>
      <c r="H66" s="12" t="str">
        <f>IF($G66="","",VLOOKUP($G66,Standard!$C:$D,2,0))</f>
        <v/>
      </c>
      <c r="I66" s="11" t="str">
        <f>IF($G66="","",VLOOKUP($G66,Standard!$C:$F,4,0))</f>
        <v/>
      </c>
      <c r="J66" s="11"/>
      <c r="K66" s="11"/>
      <c r="L66" s="13"/>
      <c r="M66" s="11" t="str">
        <f t="shared" si="1"/>
        <v/>
      </c>
      <c r="N66" s="33" t="str">
        <f t="shared" si="2"/>
        <v/>
      </c>
    </row>
    <row r="67" spans="1:14" ht="20.100000000000001" customHeight="1">
      <c r="A67" s="10" t="str">
        <f t="shared" si="0"/>
        <v/>
      </c>
      <c r="B67" s="19"/>
      <c r="C67" s="19"/>
      <c r="D67" s="10"/>
      <c r="E67" s="11"/>
      <c r="F67" s="11"/>
      <c r="G67" s="11"/>
      <c r="H67" s="12" t="str">
        <f>IF($G67="","",VLOOKUP($G67,Standard!$C:$D,2,0))</f>
        <v/>
      </c>
      <c r="I67" s="11" t="str">
        <f>IF($G67="","",VLOOKUP($G67,Standard!$C:$F,4,0))</f>
        <v/>
      </c>
      <c r="J67" s="11"/>
      <c r="K67" s="11"/>
      <c r="L67" s="13"/>
      <c r="M67" s="11" t="str">
        <f t="shared" si="1"/>
        <v/>
      </c>
      <c r="N67" s="33" t="str">
        <f t="shared" si="2"/>
        <v/>
      </c>
    </row>
    <row r="68" spans="1:14" ht="20.100000000000001" customHeight="1">
      <c r="A68" s="10" t="str">
        <f t="shared" ref="A68:A131" si="3">IF($B68="","",ROW()-2)</f>
        <v/>
      </c>
      <c r="B68" s="19"/>
      <c r="C68" s="19"/>
      <c r="D68" s="10"/>
      <c r="E68" s="11"/>
      <c r="F68" s="11"/>
      <c r="G68" s="11"/>
      <c r="H68" s="12" t="str">
        <f>IF($G68="","",VLOOKUP($G68,Standard!$C:$D,2,0))</f>
        <v/>
      </c>
      <c r="I68" s="11" t="str">
        <f>IF($G68="","",VLOOKUP($G68,Standard!$C:$F,4,0))</f>
        <v/>
      </c>
      <c r="J68" s="11"/>
      <c r="K68" s="11"/>
      <c r="L68" s="13"/>
      <c r="M68" s="11" t="str">
        <f t="shared" ref="M68:M131" si="4">IF($A68="","",IF($N$1="生产部",35/60,45/60))</f>
        <v/>
      </c>
      <c r="N68" s="33" t="str">
        <f t="shared" ref="N68:N131" si="5">IF($A68="","",$L68*$M68)</f>
        <v/>
      </c>
    </row>
    <row r="69" spans="1:14" ht="20.100000000000001" customHeight="1">
      <c r="A69" s="10" t="str">
        <f t="shared" si="3"/>
        <v/>
      </c>
      <c r="B69" s="19"/>
      <c r="C69" s="19"/>
      <c r="D69" s="10"/>
      <c r="E69" s="11"/>
      <c r="F69" s="11"/>
      <c r="G69" s="11"/>
      <c r="H69" s="12" t="str">
        <f>IF($G69="","",VLOOKUP($G69,Standard!$C:$D,2,0))</f>
        <v/>
      </c>
      <c r="I69" s="11" t="str">
        <f>IF($G69="","",VLOOKUP($G69,Standard!$C:$F,4,0))</f>
        <v/>
      </c>
      <c r="J69" s="11"/>
      <c r="K69" s="11"/>
      <c r="L69" s="13"/>
      <c r="M69" s="11" t="str">
        <f t="shared" si="4"/>
        <v/>
      </c>
      <c r="N69" s="33" t="str">
        <f t="shared" si="5"/>
        <v/>
      </c>
    </row>
    <row r="70" spans="1:14" ht="20.100000000000001" customHeight="1">
      <c r="A70" s="10" t="str">
        <f t="shared" si="3"/>
        <v/>
      </c>
      <c r="B70" s="19"/>
      <c r="C70" s="19"/>
      <c r="D70" s="10"/>
      <c r="E70" s="11"/>
      <c r="F70" s="11"/>
      <c r="G70" s="11"/>
      <c r="H70" s="12" t="str">
        <f>IF($G70="","",VLOOKUP($G70,Standard!$C:$D,2,0))</f>
        <v/>
      </c>
      <c r="I70" s="11" t="str">
        <f>IF($G70="","",VLOOKUP($G70,Standard!$C:$F,4,0))</f>
        <v/>
      </c>
      <c r="J70" s="11"/>
      <c r="K70" s="11"/>
      <c r="L70" s="13"/>
      <c r="M70" s="11" t="str">
        <f t="shared" si="4"/>
        <v/>
      </c>
      <c r="N70" s="33" t="str">
        <f t="shared" si="5"/>
        <v/>
      </c>
    </row>
    <row r="71" spans="1:14" ht="20.100000000000001" customHeight="1">
      <c r="A71" s="10" t="str">
        <f t="shared" si="3"/>
        <v/>
      </c>
      <c r="B71" s="19"/>
      <c r="C71" s="19"/>
      <c r="D71" s="10"/>
      <c r="E71" s="11"/>
      <c r="F71" s="11"/>
      <c r="G71" s="11"/>
      <c r="H71" s="12" t="str">
        <f>IF($G71="","",VLOOKUP($G71,Standard!$C:$D,2,0))</f>
        <v/>
      </c>
      <c r="I71" s="11" t="str">
        <f>IF($G71="","",VLOOKUP($G71,Standard!$C:$F,4,0))</f>
        <v/>
      </c>
      <c r="J71" s="11"/>
      <c r="K71" s="11"/>
      <c r="L71" s="13"/>
      <c r="M71" s="11" t="str">
        <f t="shared" si="4"/>
        <v/>
      </c>
      <c r="N71" s="33" t="str">
        <f t="shared" si="5"/>
        <v/>
      </c>
    </row>
    <row r="72" spans="1:14" ht="20.100000000000001" customHeight="1">
      <c r="A72" s="10" t="str">
        <f t="shared" si="3"/>
        <v/>
      </c>
      <c r="B72" s="19"/>
      <c r="C72" s="19"/>
      <c r="D72" s="10"/>
      <c r="E72" s="11"/>
      <c r="F72" s="11"/>
      <c r="G72" s="11"/>
      <c r="H72" s="12" t="str">
        <f>IF($G72="","",VLOOKUP($G72,Standard!$C:$D,2,0))</f>
        <v/>
      </c>
      <c r="I72" s="11" t="str">
        <f>IF($G72="","",VLOOKUP($G72,Standard!$C:$F,4,0))</f>
        <v/>
      </c>
      <c r="J72" s="11"/>
      <c r="K72" s="11"/>
      <c r="L72" s="13"/>
      <c r="M72" s="11" t="str">
        <f t="shared" si="4"/>
        <v/>
      </c>
      <c r="N72" s="33" t="str">
        <f t="shared" si="5"/>
        <v/>
      </c>
    </row>
    <row r="73" spans="1:14" ht="20.100000000000001" customHeight="1">
      <c r="A73" s="10" t="str">
        <f t="shared" si="3"/>
        <v/>
      </c>
      <c r="B73" s="19"/>
      <c r="C73" s="19"/>
      <c r="D73" s="10"/>
      <c r="E73" s="11"/>
      <c r="F73" s="11"/>
      <c r="G73" s="11"/>
      <c r="H73" s="12" t="str">
        <f>IF($G73="","",VLOOKUP($G73,Standard!$C:$D,2,0))</f>
        <v/>
      </c>
      <c r="I73" s="11" t="str">
        <f>IF($G73="","",VLOOKUP($G73,Standard!$C:$F,4,0))</f>
        <v/>
      </c>
      <c r="J73" s="11"/>
      <c r="K73" s="11"/>
      <c r="L73" s="13"/>
      <c r="M73" s="11" t="str">
        <f t="shared" si="4"/>
        <v/>
      </c>
      <c r="N73" s="33" t="str">
        <f t="shared" si="5"/>
        <v/>
      </c>
    </row>
    <row r="74" spans="1:14" ht="20.100000000000001" customHeight="1">
      <c r="A74" s="10" t="str">
        <f t="shared" si="3"/>
        <v/>
      </c>
      <c r="B74" s="19"/>
      <c r="C74" s="19"/>
      <c r="D74" s="10"/>
      <c r="E74" s="11"/>
      <c r="F74" s="11"/>
      <c r="G74" s="11"/>
      <c r="H74" s="12" t="str">
        <f>IF($G74="","",VLOOKUP($G74,Standard!$C:$D,2,0))</f>
        <v/>
      </c>
      <c r="I74" s="11" t="str">
        <f>IF($G74="","",VLOOKUP($G74,Standard!$C:$F,4,0))</f>
        <v/>
      </c>
      <c r="J74" s="11"/>
      <c r="K74" s="11"/>
      <c r="L74" s="13"/>
      <c r="M74" s="11" t="str">
        <f t="shared" si="4"/>
        <v/>
      </c>
      <c r="N74" s="33" t="str">
        <f t="shared" si="5"/>
        <v/>
      </c>
    </row>
    <row r="75" spans="1:14" ht="20.100000000000001" customHeight="1">
      <c r="A75" s="10" t="str">
        <f t="shared" si="3"/>
        <v/>
      </c>
      <c r="B75" s="19"/>
      <c r="C75" s="19"/>
      <c r="D75" s="10"/>
      <c r="E75" s="11"/>
      <c r="F75" s="11"/>
      <c r="G75" s="11"/>
      <c r="H75" s="12" t="str">
        <f>IF($G75="","",VLOOKUP($G75,Standard!$C:$D,2,0))</f>
        <v/>
      </c>
      <c r="I75" s="11" t="str">
        <f>IF($G75="","",VLOOKUP($G75,Standard!$C:$F,4,0))</f>
        <v/>
      </c>
      <c r="J75" s="11"/>
      <c r="K75" s="11"/>
      <c r="L75" s="13"/>
      <c r="M75" s="11" t="str">
        <f t="shared" si="4"/>
        <v/>
      </c>
      <c r="N75" s="33" t="str">
        <f t="shared" si="5"/>
        <v/>
      </c>
    </row>
    <row r="76" spans="1:14" ht="20.100000000000001" customHeight="1">
      <c r="A76" s="10" t="str">
        <f t="shared" si="3"/>
        <v/>
      </c>
      <c r="B76" s="19"/>
      <c r="C76" s="19"/>
      <c r="D76" s="10"/>
      <c r="E76" s="11"/>
      <c r="F76" s="11"/>
      <c r="G76" s="11"/>
      <c r="H76" s="12" t="str">
        <f>IF($G76="","",VLOOKUP($G76,Standard!$C:$D,2,0))</f>
        <v/>
      </c>
      <c r="I76" s="11" t="str">
        <f>IF($G76="","",VLOOKUP($G76,Standard!$C:$F,4,0))</f>
        <v/>
      </c>
      <c r="J76" s="11"/>
      <c r="K76" s="11"/>
      <c r="L76" s="13"/>
      <c r="M76" s="11" t="str">
        <f t="shared" si="4"/>
        <v/>
      </c>
      <c r="N76" s="33" t="str">
        <f t="shared" si="5"/>
        <v/>
      </c>
    </row>
    <row r="77" spans="1:14" ht="20.100000000000001" customHeight="1">
      <c r="A77" s="10" t="str">
        <f t="shared" si="3"/>
        <v/>
      </c>
      <c r="B77" s="19"/>
      <c r="C77" s="19"/>
      <c r="D77" s="10"/>
      <c r="E77" s="11"/>
      <c r="F77" s="11"/>
      <c r="G77" s="11"/>
      <c r="H77" s="12" t="str">
        <f>IF($G77="","",VLOOKUP($G77,Standard!$C:$D,2,0))</f>
        <v/>
      </c>
      <c r="I77" s="11" t="str">
        <f>IF($G77="","",VLOOKUP($G77,Standard!$C:$F,4,0))</f>
        <v/>
      </c>
      <c r="J77" s="11"/>
      <c r="K77" s="11"/>
      <c r="L77" s="13"/>
      <c r="M77" s="11" t="str">
        <f t="shared" si="4"/>
        <v/>
      </c>
      <c r="N77" s="33" t="str">
        <f t="shared" si="5"/>
        <v/>
      </c>
    </row>
    <row r="78" spans="1:14" ht="20.100000000000001" customHeight="1">
      <c r="A78" s="10" t="str">
        <f t="shared" si="3"/>
        <v/>
      </c>
      <c r="B78" s="19"/>
      <c r="C78" s="19"/>
      <c r="D78" s="10"/>
      <c r="E78" s="11"/>
      <c r="F78" s="11"/>
      <c r="G78" s="11"/>
      <c r="H78" s="12" t="str">
        <f>IF($G78="","",VLOOKUP($G78,Standard!$C:$D,2,0))</f>
        <v/>
      </c>
      <c r="I78" s="11" t="str">
        <f>IF($G78="","",VLOOKUP($G78,Standard!$C:$F,4,0))</f>
        <v/>
      </c>
      <c r="J78" s="11"/>
      <c r="K78" s="11"/>
      <c r="L78" s="13"/>
      <c r="M78" s="11" t="str">
        <f t="shared" si="4"/>
        <v/>
      </c>
      <c r="N78" s="33" t="str">
        <f t="shared" si="5"/>
        <v/>
      </c>
    </row>
    <row r="79" spans="1:14" ht="20.100000000000001" customHeight="1">
      <c r="A79" s="10" t="str">
        <f t="shared" si="3"/>
        <v/>
      </c>
      <c r="B79" s="19"/>
      <c r="C79" s="19"/>
      <c r="D79" s="10"/>
      <c r="E79" s="11"/>
      <c r="F79" s="11"/>
      <c r="G79" s="11"/>
      <c r="H79" s="12" t="str">
        <f>IF($G79="","",VLOOKUP($G79,Standard!$C:$D,2,0))</f>
        <v/>
      </c>
      <c r="I79" s="11" t="str">
        <f>IF($G79="","",VLOOKUP($G79,Standard!$C:$F,4,0))</f>
        <v/>
      </c>
      <c r="J79" s="11"/>
      <c r="K79" s="11"/>
      <c r="L79" s="13"/>
      <c r="M79" s="11" t="str">
        <f t="shared" si="4"/>
        <v/>
      </c>
      <c r="N79" s="33" t="str">
        <f t="shared" si="5"/>
        <v/>
      </c>
    </row>
    <row r="80" spans="1:14" ht="20.100000000000001" customHeight="1">
      <c r="A80" s="10" t="str">
        <f t="shared" si="3"/>
        <v/>
      </c>
      <c r="B80" s="19"/>
      <c r="C80" s="19"/>
      <c r="D80" s="10"/>
      <c r="E80" s="11"/>
      <c r="F80" s="11"/>
      <c r="G80" s="11"/>
      <c r="H80" s="12" t="str">
        <f>IF($G80="","",VLOOKUP($G80,Standard!$C:$D,2,0))</f>
        <v/>
      </c>
      <c r="I80" s="11" t="str">
        <f>IF($G80="","",VLOOKUP($G80,Standard!$C:$F,4,0))</f>
        <v/>
      </c>
      <c r="J80" s="11"/>
      <c r="K80" s="11"/>
      <c r="L80" s="13"/>
      <c r="M80" s="11" t="str">
        <f t="shared" si="4"/>
        <v/>
      </c>
      <c r="N80" s="33" t="str">
        <f t="shared" si="5"/>
        <v/>
      </c>
    </row>
    <row r="81" spans="1:14" ht="20.100000000000001" customHeight="1">
      <c r="A81" s="10" t="str">
        <f t="shared" si="3"/>
        <v/>
      </c>
      <c r="B81" s="19"/>
      <c r="C81" s="19"/>
      <c r="D81" s="10"/>
      <c r="E81" s="11"/>
      <c r="F81" s="11"/>
      <c r="G81" s="11"/>
      <c r="H81" s="12" t="str">
        <f>IF($G81="","",VLOOKUP($G81,Standard!$C:$D,2,0))</f>
        <v/>
      </c>
      <c r="I81" s="11" t="str">
        <f>IF($G81="","",VLOOKUP($G81,Standard!$C:$F,4,0))</f>
        <v/>
      </c>
      <c r="J81" s="11"/>
      <c r="K81" s="11"/>
      <c r="L81" s="13"/>
      <c r="M81" s="11" t="str">
        <f t="shared" si="4"/>
        <v/>
      </c>
      <c r="N81" s="33" t="str">
        <f t="shared" si="5"/>
        <v/>
      </c>
    </row>
    <row r="82" spans="1:14" ht="20.100000000000001" customHeight="1">
      <c r="A82" s="10" t="str">
        <f t="shared" si="3"/>
        <v/>
      </c>
      <c r="B82" s="19"/>
      <c r="C82" s="19"/>
      <c r="D82" s="10"/>
      <c r="E82" s="11"/>
      <c r="F82" s="11"/>
      <c r="G82" s="11"/>
      <c r="H82" s="12" t="str">
        <f>IF($G82="","",VLOOKUP($G82,Standard!$C:$D,2,0))</f>
        <v/>
      </c>
      <c r="I82" s="11" t="str">
        <f>IF($G82="","",VLOOKUP($G82,Standard!$C:$F,4,0))</f>
        <v/>
      </c>
      <c r="J82" s="11"/>
      <c r="K82" s="11"/>
      <c r="L82" s="13"/>
      <c r="M82" s="11" t="str">
        <f t="shared" si="4"/>
        <v/>
      </c>
      <c r="N82" s="33" t="str">
        <f t="shared" si="5"/>
        <v/>
      </c>
    </row>
    <row r="83" spans="1:14" ht="20.100000000000001" customHeight="1">
      <c r="A83" s="10" t="str">
        <f t="shared" si="3"/>
        <v/>
      </c>
      <c r="B83" s="19"/>
      <c r="C83" s="19"/>
      <c r="D83" s="10"/>
      <c r="E83" s="11"/>
      <c r="F83" s="11"/>
      <c r="G83" s="11"/>
      <c r="H83" s="12" t="str">
        <f>IF($G83="","",VLOOKUP($G83,Standard!$C:$D,2,0))</f>
        <v/>
      </c>
      <c r="I83" s="11" t="str">
        <f>IF($G83="","",VLOOKUP($G83,Standard!$C:$F,4,0))</f>
        <v/>
      </c>
      <c r="J83" s="11"/>
      <c r="K83" s="11"/>
      <c r="L83" s="13"/>
      <c r="M83" s="11" t="str">
        <f t="shared" si="4"/>
        <v/>
      </c>
      <c r="N83" s="33" t="str">
        <f t="shared" si="5"/>
        <v/>
      </c>
    </row>
    <row r="84" spans="1:14" ht="20.100000000000001" customHeight="1">
      <c r="A84" s="10" t="str">
        <f t="shared" si="3"/>
        <v/>
      </c>
      <c r="B84" s="19"/>
      <c r="C84" s="19"/>
      <c r="D84" s="10"/>
      <c r="E84" s="11"/>
      <c r="F84" s="11"/>
      <c r="G84" s="11"/>
      <c r="H84" s="12" t="str">
        <f>IF($G84="","",VLOOKUP($G84,Standard!$C:$D,2,0))</f>
        <v/>
      </c>
      <c r="I84" s="11" t="str">
        <f>IF($G84="","",VLOOKUP($G84,Standard!$C:$F,4,0))</f>
        <v/>
      </c>
      <c r="J84" s="11"/>
      <c r="K84" s="11"/>
      <c r="L84" s="13"/>
      <c r="M84" s="11" t="str">
        <f t="shared" si="4"/>
        <v/>
      </c>
      <c r="N84" s="33" t="str">
        <f t="shared" si="5"/>
        <v/>
      </c>
    </row>
    <row r="85" spans="1:14" ht="20.100000000000001" customHeight="1">
      <c r="A85" s="10" t="str">
        <f t="shared" si="3"/>
        <v/>
      </c>
      <c r="B85" s="19"/>
      <c r="C85" s="19"/>
      <c r="D85" s="10"/>
      <c r="E85" s="11"/>
      <c r="F85" s="11"/>
      <c r="G85" s="11"/>
      <c r="H85" s="12" t="str">
        <f>IF($G85="","",VLOOKUP($G85,Standard!$C:$D,2,0))</f>
        <v/>
      </c>
      <c r="I85" s="11" t="str">
        <f>IF($G85="","",VLOOKUP($G85,Standard!$C:$F,4,0))</f>
        <v/>
      </c>
      <c r="J85" s="11"/>
      <c r="K85" s="11"/>
      <c r="L85" s="13"/>
      <c r="M85" s="11" t="str">
        <f t="shared" si="4"/>
        <v/>
      </c>
      <c r="N85" s="33" t="str">
        <f t="shared" si="5"/>
        <v/>
      </c>
    </row>
    <row r="86" spans="1:14" ht="20.100000000000001" customHeight="1">
      <c r="A86" s="10" t="str">
        <f t="shared" si="3"/>
        <v/>
      </c>
      <c r="B86" s="19"/>
      <c r="C86" s="19"/>
      <c r="D86" s="10"/>
      <c r="E86" s="11"/>
      <c r="F86" s="11"/>
      <c r="G86" s="11"/>
      <c r="H86" s="12" t="str">
        <f>IF($G86="","",VLOOKUP($G86,Standard!$C:$D,2,0))</f>
        <v/>
      </c>
      <c r="I86" s="11" t="str">
        <f>IF($G86="","",VLOOKUP($G86,Standard!$C:$F,4,0))</f>
        <v/>
      </c>
      <c r="J86" s="11"/>
      <c r="K86" s="11"/>
      <c r="L86" s="13"/>
      <c r="M86" s="11" t="str">
        <f t="shared" si="4"/>
        <v/>
      </c>
      <c r="N86" s="33" t="str">
        <f t="shared" si="5"/>
        <v/>
      </c>
    </row>
    <row r="87" spans="1:14" ht="20.100000000000001" customHeight="1">
      <c r="A87" s="10" t="str">
        <f t="shared" si="3"/>
        <v/>
      </c>
      <c r="B87" s="19"/>
      <c r="C87" s="19"/>
      <c r="D87" s="10"/>
      <c r="E87" s="11"/>
      <c r="F87" s="11"/>
      <c r="G87" s="11"/>
      <c r="H87" s="12" t="str">
        <f>IF($G87="","",VLOOKUP($G87,Standard!$C:$D,2,0))</f>
        <v/>
      </c>
      <c r="I87" s="11" t="str">
        <f>IF($G87="","",VLOOKUP($G87,Standard!$C:$F,4,0))</f>
        <v/>
      </c>
      <c r="J87" s="11"/>
      <c r="K87" s="11"/>
      <c r="L87" s="13"/>
      <c r="M87" s="11" t="str">
        <f t="shared" si="4"/>
        <v/>
      </c>
      <c r="N87" s="33" t="str">
        <f t="shared" si="5"/>
        <v/>
      </c>
    </row>
    <row r="88" spans="1:14" ht="20.100000000000001" customHeight="1">
      <c r="A88" s="10" t="str">
        <f t="shared" si="3"/>
        <v/>
      </c>
      <c r="B88" s="19"/>
      <c r="C88" s="19"/>
      <c r="D88" s="10"/>
      <c r="E88" s="11"/>
      <c r="F88" s="11"/>
      <c r="G88" s="11"/>
      <c r="H88" s="12" t="str">
        <f>IF($G88="","",VLOOKUP($G88,Standard!$C:$D,2,0))</f>
        <v/>
      </c>
      <c r="I88" s="11" t="str">
        <f>IF($G88="","",VLOOKUP($G88,Standard!$C:$F,4,0))</f>
        <v/>
      </c>
      <c r="J88" s="11"/>
      <c r="K88" s="11"/>
      <c r="L88" s="13"/>
      <c r="M88" s="11" t="str">
        <f t="shared" si="4"/>
        <v/>
      </c>
      <c r="N88" s="33" t="str">
        <f t="shared" si="5"/>
        <v/>
      </c>
    </row>
    <row r="89" spans="1:14" ht="20.100000000000001" customHeight="1">
      <c r="A89" s="10" t="str">
        <f t="shared" si="3"/>
        <v/>
      </c>
      <c r="B89" s="19"/>
      <c r="C89" s="19"/>
      <c r="D89" s="10"/>
      <c r="E89" s="11"/>
      <c r="F89" s="11"/>
      <c r="G89" s="11"/>
      <c r="H89" s="12" t="str">
        <f>IF($G89="","",VLOOKUP($G89,Standard!$C:$D,2,0))</f>
        <v/>
      </c>
      <c r="I89" s="11" t="str">
        <f>IF($G89="","",VLOOKUP($G89,Standard!$C:$F,4,0))</f>
        <v/>
      </c>
      <c r="J89" s="11"/>
      <c r="K89" s="11"/>
      <c r="L89" s="13"/>
      <c r="M89" s="11" t="str">
        <f t="shared" si="4"/>
        <v/>
      </c>
      <c r="N89" s="33" t="str">
        <f t="shared" si="5"/>
        <v/>
      </c>
    </row>
    <row r="90" spans="1:14" ht="20.100000000000001" customHeight="1">
      <c r="A90" s="10" t="str">
        <f t="shared" si="3"/>
        <v/>
      </c>
      <c r="B90" s="19"/>
      <c r="C90" s="19"/>
      <c r="D90" s="10"/>
      <c r="E90" s="11"/>
      <c r="F90" s="11"/>
      <c r="G90" s="11"/>
      <c r="H90" s="12" t="str">
        <f>IF($G90="","",VLOOKUP($G90,Standard!$C:$D,2,0))</f>
        <v/>
      </c>
      <c r="I90" s="11" t="str">
        <f>IF($G90="","",VLOOKUP($G90,Standard!$C:$F,4,0))</f>
        <v/>
      </c>
      <c r="J90" s="11"/>
      <c r="K90" s="11"/>
      <c r="L90" s="13"/>
      <c r="M90" s="11" t="str">
        <f t="shared" si="4"/>
        <v/>
      </c>
      <c r="N90" s="33" t="str">
        <f t="shared" si="5"/>
        <v/>
      </c>
    </row>
    <row r="91" spans="1:14" ht="20.100000000000001" customHeight="1">
      <c r="A91" s="10" t="str">
        <f t="shared" si="3"/>
        <v/>
      </c>
      <c r="B91" s="19"/>
      <c r="C91" s="19"/>
      <c r="D91" s="10"/>
      <c r="E91" s="11"/>
      <c r="F91" s="11"/>
      <c r="G91" s="11"/>
      <c r="H91" s="12" t="str">
        <f>IF($G91="","",VLOOKUP($G91,Standard!$C:$D,2,0))</f>
        <v/>
      </c>
      <c r="I91" s="11" t="str">
        <f>IF($G91="","",VLOOKUP($G91,Standard!$C:$F,4,0))</f>
        <v/>
      </c>
      <c r="J91" s="11"/>
      <c r="K91" s="11"/>
      <c r="L91" s="13"/>
      <c r="M91" s="11" t="str">
        <f t="shared" si="4"/>
        <v/>
      </c>
      <c r="N91" s="33" t="str">
        <f t="shared" si="5"/>
        <v/>
      </c>
    </row>
    <row r="92" spans="1:14" ht="20.100000000000001" customHeight="1">
      <c r="A92" s="10" t="str">
        <f t="shared" si="3"/>
        <v/>
      </c>
      <c r="B92" s="19"/>
      <c r="C92" s="19"/>
      <c r="D92" s="10"/>
      <c r="E92" s="11"/>
      <c r="F92" s="11"/>
      <c r="G92" s="11"/>
      <c r="H92" s="12" t="str">
        <f>IF($G92="","",VLOOKUP($G92,Standard!$C:$D,2,0))</f>
        <v/>
      </c>
      <c r="I92" s="11" t="str">
        <f>IF($G92="","",VLOOKUP($G92,Standard!$C:$F,4,0))</f>
        <v/>
      </c>
      <c r="J92" s="11"/>
      <c r="K92" s="11"/>
      <c r="L92" s="13"/>
      <c r="M92" s="11" t="str">
        <f t="shared" si="4"/>
        <v/>
      </c>
      <c r="N92" s="33" t="str">
        <f t="shared" si="5"/>
        <v/>
      </c>
    </row>
    <row r="93" spans="1:14" ht="20.100000000000001" customHeight="1">
      <c r="A93" s="10" t="str">
        <f t="shared" si="3"/>
        <v/>
      </c>
      <c r="B93" s="19"/>
      <c r="C93" s="19"/>
      <c r="D93" s="10"/>
      <c r="E93" s="11"/>
      <c r="F93" s="11"/>
      <c r="G93" s="11"/>
      <c r="H93" s="12" t="str">
        <f>IF($G93="","",VLOOKUP($G93,Standard!$C:$D,2,0))</f>
        <v/>
      </c>
      <c r="I93" s="11" t="str">
        <f>IF($G93="","",VLOOKUP($G93,Standard!$C:$F,4,0))</f>
        <v/>
      </c>
      <c r="J93" s="11"/>
      <c r="K93" s="11"/>
      <c r="L93" s="13"/>
      <c r="M93" s="11" t="str">
        <f t="shared" si="4"/>
        <v/>
      </c>
      <c r="N93" s="33" t="str">
        <f t="shared" si="5"/>
        <v/>
      </c>
    </row>
    <row r="94" spans="1:14" ht="20.100000000000001" customHeight="1">
      <c r="A94" s="10" t="str">
        <f t="shared" si="3"/>
        <v/>
      </c>
      <c r="B94" s="19"/>
      <c r="C94" s="19"/>
      <c r="D94" s="10"/>
      <c r="E94" s="11"/>
      <c r="F94" s="11"/>
      <c r="G94" s="11"/>
      <c r="H94" s="12" t="str">
        <f>IF($G94="","",VLOOKUP($G94,Standard!$C:$D,2,0))</f>
        <v/>
      </c>
      <c r="I94" s="11" t="str">
        <f>IF($G94="","",VLOOKUP($G94,Standard!$C:$F,4,0))</f>
        <v/>
      </c>
      <c r="J94" s="11"/>
      <c r="K94" s="11"/>
      <c r="L94" s="13"/>
      <c r="M94" s="11" t="str">
        <f t="shared" si="4"/>
        <v/>
      </c>
      <c r="N94" s="33" t="str">
        <f t="shared" si="5"/>
        <v/>
      </c>
    </row>
    <row r="95" spans="1:14" ht="20.100000000000001" customHeight="1">
      <c r="A95" s="10" t="str">
        <f t="shared" si="3"/>
        <v/>
      </c>
      <c r="B95" s="19"/>
      <c r="C95" s="19"/>
      <c r="D95" s="10"/>
      <c r="E95" s="11"/>
      <c r="F95" s="11"/>
      <c r="G95" s="11"/>
      <c r="H95" s="12" t="str">
        <f>IF($G95="","",VLOOKUP($G95,Standard!$C:$D,2,0))</f>
        <v/>
      </c>
      <c r="I95" s="11" t="str">
        <f>IF($G95="","",VLOOKUP($G95,Standard!$C:$F,4,0))</f>
        <v/>
      </c>
      <c r="J95" s="11"/>
      <c r="K95" s="11"/>
      <c r="L95" s="13"/>
      <c r="M95" s="11" t="str">
        <f t="shared" si="4"/>
        <v/>
      </c>
      <c r="N95" s="33" t="str">
        <f t="shared" si="5"/>
        <v/>
      </c>
    </row>
    <row r="96" spans="1:14" ht="20.100000000000001" customHeight="1">
      <c r="A96" s="10" t="str">
        <f t="shared" si="3"/>
        <v/>
      </c>
      <c r="B96" s="19"/>
      <c r="C96" s="19"/>
      <c r="D96" s="10"/>
      <c r="E96" s="11"/>
      <c r="F96" s="11"/>
      <c r="G96" s="11"/>
      <c r="H96" s="12" t="str">
        <f>IF($G96="","",VLOOKUP($G96,Standard!$C:$D,2,0))</f>
        <v/>
      </c>
      <c r="I96" s="11" t="str">
        <f>IF($G96="","",VLOOKUP($G96,Standard!$C:$F,4,0))</f>
        <v/>
      </c>
      <c r="J96" s="11"/>
      <c r="K96" s="11"/>
      <c r="L96" s="13"/>
      <c r="M96" s="11" t="str">
        <f t="shared" si="4"/>
        <v/>
      </c>
      <c r="N96" s="33" t="str">
        <f t="shared" si="5"/>
        <v/>
      </c>
    </row>
    <row r="97" spans="1:14" ht="20.100000000000001" customHeight="1">
      <c r="A97" s="10" t="str">
        <f t="shared" si="3"/>
        <v/>
      </c>
      <c r="B97" s="19"/>
      <c r="C97" s="19"/>
      <c r="D97" s="10"/>
      <c r="E97" s="11"/>
      <c r="F97" s="11"/>
      <c r="G97" s="11"/>
      <c r="H97" s="12" t="str">
        <f>IF($G97="","",VLOOKUP($G97,Standard!$C:$D,2,0))</f>
        <v/>
      </c>
      <c r="I97" s="11" t="str">
        <f>IF($G97="","",VLOOKUP($G97,Standard!$C:$F,4,0))</f>
        <v/>
      </c>
      <c r="J97" s="11"/>
      <c r="K97" s="11"/>
      <c r="L97" s="13"/>
      <c r="M97" s="11" t="str">
        <f t="shared" si="4"/>
        <v/>
      </c>
      <c r="N97" s="33" t="str">
        <f t="shared" si="5"/>
        <v/>
      </c>
    </row>
    <row r="98" spans="1:14" ht="20.100000000000001" customHeight="1">
      <c r="A98" s="10" t="str">
        <f t="shared" si="3"/>
        <v/>
      </c>
      <c r="B98" s="19"/>
      <c r="C98" s="19"/>
      <c r="D98" s="10"/>
      <c r="E98" s="11"/>
      <c r="F98" s="11"/>
      <c r="G98" s="11"/>
      <c r="H98" s="12" t="str">
        <f>IF($G98="","",VLOOKUP($G98,Standard!$C:$D,2,0))</f>
        <v/>
      </c>
      <c r="I98" s="11" t="str">
        <f>IF($G98="","",VLOOKUP($G98,Standard!$C:$F,4,0))</f>
        <v/>
      </c>
      <c r="J98" s="11"/>
      <c r="K98" s="11"/>
      <c r="L98" s="13"/>
      <c r="M98" s="11" t="str">
        <f t="shared" si="4"/>
        <v/>
      </c>
      <c r="N98" s="33" t="str">
        <f t="shared" si="5"/>
        <v/>
      </c>
    </row>
    <row r="99" spans="1:14" ht="20.100000000000001" customHeight="1">
      <c r="A99" s="10" t="str">
        <f t="shared" si="3"/>
        <v/>
      </c>
      <c r="B99" s="19"/>
      <c r="C99" s="19"/>
      <c r="D99" s="10"/>
      <c r="E99" s="11"/>
      <c r="F99" s="11"/>
      <c r="G99" s="11"/>
      <c r="H99" s="12" t="str">
        <f>IF($G99="","",VLOOKUP($G99,Standard!$C:$D,2,0))</f>
        <v/>
      </c>
      <c r="I99" s="11" t="str">
        <f>IF($G99="","",VLOOKUP($G99,Standard!$C:$F,4,0))</f>
        <v/>
      </c>
      <c r="J99" s="11"/>
      <c r="K99" s="11"/>
      <c r="L99" s="13"/>
      <c r="M99" s="11" t="str">
        <f t="shared" si="4"/>
        <v/>
      </c>
      <c r="N99" s="33" t="str">
        <f t="shared" si="5"/>
        <v/>
      </c>
    </row>
    <row r="100" spans="1:14" ht="20.100000000000001" customHeight="1">
      <c r="A100" s="10" t="str">
        <f t="shared" si="3"/>
        <v/>
      </c>
      <c r="B100" s="19"/>
      <c r="C100" s="19"/>
      <c r="D100" s="10"/>
      <c r="E100" s="11"/>
      <c r="F100" s="11"/>
      <c r="G100" s="11"/>
      <c r="H100" s="12" t="str">
        <f>IF($G100="","",VLOOKUP($G100,Standard!$C:$D,2,0))</f>
        <v/>
      </c>
      <c r="I100" s="11" t="str">
        <f>IF($G100="","",VLOOKUP($G100,Standard!$C:$F,4,0))</f>
        <v/>
      </c>
      <c r="J100" s="11"/>
      <c r="K100" s="11"/>
      <c r="L100" s="13"/>
      <c r="M100" s="11" t="str">
        <f t="shared" si="4"/>
        <v/>
      </c>
      <c r="N100" s="33" t="str">
        <f t="shared" si="5"/>
        <v/>
      </c>
    </row>
    <row r="101" spans="1:14" ht="20.100000000000001" customHeight="1">
      <c r="A101" s="10" t="str">
        <f t="shared" si="3"/>
        <v/>
      </c>
      <c r="B101" s="19"/>
      <c r="C101" s="19"/>
      <c r="D101" s="10"/>
      <c r="E101" s="11"/>
      <c r="F101" s="11"/>
      <c r="G101" s="11"/>
      <c r="H101" s="12" t="str">
        <f>IF($G101="","",VLOOKUP($G101,Standard!$C:$D,2,0))</f>
        <v/>
      </c>
      <c r="I101" s="11" t="str">
        <f>IF($G101="","",VLOOKUP($G101,Standard!$C:$F,4,0))</f>
        <v/>
      </c>
      <c r="J101" s="11"/>
      <c r="K101" s="11"/>
      <c r="L101" s="13"/>
      <c r="M101" s="11" t="str">
        <f t="shared" si="4"/>
        <v/>
      </c>
      <c r="N101" s="33" t="str">
        <f t="shared" si="5"/>
        <v/>
      </c>
    </row>
    <row r="102" spans="1:14" ht="20.100000000000001" customHeight="1">
      <c r="A102" s="10" t="str">
        <f t="shared" si="3"/>
        <v/>
      </c>
      <c r="B102" s="19"/>
      <c r="C102" s="19"/>
      <c r="D102" s="10"/>
      <c r="E102" s="11"/>
      <c r="F102" s="11"/>
      <c r="G102" s="11"/>
      <c r="H102" s="12" t="str">
        <f>IF($G102="","",VLOOKUP($G102,Standard!$C:$D,2,0))</f>
        <v/>
      </c>
      <c r="I102" s="11" t="str">
        <f>IF($G102="","",VLOOKUP($G102,Standard!$C:$F,4,0))</f>
        <v/>
      </c>
      <c r="J102" s="11"/>
      <c r="K102" s="11"/>
      <c r="L102" s="13"/>
      <c r="M102" s="11" t="str">
        <f t="shared" si="4"/>
        <v/>
      </c>
      <c r="N102" s="33" t="str">
        <f t="shared" si="5"/>
        <v/>
      </c>
    </row>
    <row r="103" spans="1:14" ht="20.100000000000001" customHeight="1">
      <c r="A103" s="10" t="str">
        <f t="shared" si="3"/>
        <v/>
      </c>
      <c r="B103" s="19"/>
      <c r="C103" s="19"/>
      <c r="D103" s="10"/>
      <c r="E103" s="11"/>
      <c r="F103" s="11"/>
      <c r="G103" s="11"/>
      <c r="H103" s="12" t="str">
        <f>IF($G103="","",VLOOKUP($G103,Standard!$C:$D,2,0))</f>
        <v/>
      </c>
      <c r="I103" s="11" t="str">
        <f>IF($G103="","",VLOOKUP($G103,Standard!$C:$F,4,0))</f>
        <v/>
      </c>
      <c r="J103" s="11"/>
      <c r="K103" s="11"/>
      <c r="L103" s="13"/>
      <c r="M103" s="11" t="str">
        <f t="shared" si="4"/>
        <v/>
      </c>
      <c r="N103" s="33" t="str">
        <f t="shared" si="5"/>
        <v/>
      </c>
    </row>
    <row r="104" spans="1:14" ht="20.100000000000001" customHeight="1">
      <c r="A104" s="10" t="str">
        <f t="shared" si="3"/>
        <v/>
      </c>
      <c r="B104" s="19"/>
      <c r="C104" s="19"/>
      <c r="D104" s="10"/>
      <c r="E104" s="11"/>
      <c r="F104" s="11"/>
      <c r="G104" s="11"/>
      <c r="H104" s="12" t="str">
        <f>IF($G104="","",VLOOKUP($G104,Standard!$C:$D,2,0))</f>
        <v/>
      </c>
      <c r="I104" s="11" t="str">
        <f>IF($G104="","",VLOOKUP($G104,Standard!$C:$F,4,0))</f>
        <v/>
      </c>
      <c r="J104" s="11"/>
      <c r="K104" s="11"/>
      <c r="L104" s="13"/>
      <c r="M104" s="11" t="str">
        <f t="shared" si="4"/>
        <v/>
      </c>
      <c r="N104" s="33" t="str">
        <f t="shared" si="5"/>
        <v/>
      </c>
    </row>
    <row r="105" spans="1:14" ht="20.100000000000001" customHeight="1">
      <c r="A105" s="10" t="str">
        <f t="shared" si="3"/>
        <v/>
      </c>
      <c r="B105" s="19"/>
      <c r="C105" s="19"/>
      <c r="D105" s="10"/>
      <c r="E105" s="11"/>
      <c r="F105" s="11"/>
      <c r="G105" s="11"/>
      <c r="H105" s="12" t="str">
        <f>IF($G105="","",VLOOKUP($G105,Standard!$C:$D,2,0))</f>
        <v/>
      </c>
      <c r="I105" s="11" t="str">
        <f>IF($G105="","",VLOOKUP($G105,Standard!$C:$F,4,0))</f>
        <v/>
      </c>
      <c r="J105" s="11"/>
      <c r="K105" s="11"/>
      <c r="L105" s="13"/>
      <c r="M105" s="11" t="str">
        <f t="shared" si="4"/>
        <v/>
      </c>
      <c r="N105" s="33" t="str">
        <f t="shared" si="5"/>
        <v/>
      </c>
    </row>
    <row r="106" spans="1:14" ht="20.100000000000001" customHeight="1">
      <c r="A106" s="10" t="str">
        <f t="shared" si="3"/>
        <v/>
      </c>
      <c r="B106" s="19"/>
      <c r="C106" s="19"/>
      <c r="D106" s="10"/>
      <c r="E106" s="11"/>
      <c r="F106" s="11"/>
      <c r="G106" s="11"/>
      <c r="H106" s="12" t="str">
        <f>IF($G106="","",VLOOKUP($G106,Standard!$C:$D,2,0))</f>
        <v/>
      </c>
      <c r="I106" s="11" t="str">
        <f>IF($G106="","",VLOOKUP($G106,Standard!$C:$F,4,0))</f>
        <v/>
      </c>
      <c r="J106" s="11"/>
      <c r="K106" s="11"/>
      <c r="L106" s="13"/>
      <c r="M106" s="11" t="str">
        <f t="shared" si="4"/>
        <v/>
      </c>
      <c r="N106" s="33" t="str">
        <f t="shared" si="5"/>
        <v/>
      </c>
    </row>
    <row r="107" spans="1:14" ht="20.100000000000001" customHeight="1">
      <c r="A107" s="10" t="str">
        <f t="shared" si="3"/>
        <v/>
      </c>
      <c r="B107" s="19"/>
      <c r="C107" s="19"/>
      <c r="D107" s="10"/>
      <c r="E107" s="11"/>
      <c r="F107" s="11"/>
      <c r="G107" s="11"/>
      <c r="H107" s="12" t="str">
        <f>IF($G107="","",VLOOKUP($G107,Standard!$C:$D,2,0))</f>
        <v/>
      </c>
      <c r="I107" s="11" t="str">
        <f>IF($G107="","",VLOOKUP($G107,Standard!$C:$F,4,0))</f>
        <v/>
      </c>
      <c r="J107" s="11"/>
      <c r="K107" s="11"/>
      <c r="L107" s="13"/>
      <c r="M107" s="11" t="str">
        <f t="shared" si="4"/>
        <v/>
      </c>
      <c r="N107" s="33" t="str">
        <f t="shared" si="5"/>
        <v/>
      </c>
    </row>
    <row r="108" spans="1:14" ht="20.100000000000001" customHeight="1">
      <c r="A108" s="10" t="str">
        <f t="shared" si="3"/>
        <v/>
      </c>
      <c r="B108" s="19"/>
      <c r="C108" s="19"/>
      <c r="D108" s="10"/>
      <c r="E108" s="11"/>
      <c r="F108" s="11"/>
      <c r="G108" s="11"/>
      <c r="H108" s="12" t="str">
        <f>IF($G108="","",VLOOKUP($G108,Standard!$C:$D,2,0))</f>
        <v/>
      </c>
      <c r="I108" s="11" t="str">
        <f>IF($G108="","",VLOOKUP($G108,Standard!$C:$F,4,0))</f>
        <v/>
      </c>
      <c r="J108" s="11"/>
      <c r="K108" s="11"/>
      <c r="L108" s="13"/>
      <c r="M108" s="11" t="str">
        <f t="shared" si="4"/>
        <v/>
      </c>
      <c r="N108" s="33" t="str">
        <f t="shared" si="5"/>
        <v/>
      </c>
    </row>
    <row r="109" spans="1:14" ht="20.100000000000001" customHeight="1">
      <c r="A109" s="10" t="str">
        <f t="shared" si="3"/>
        <v/>
      </c>
      <c r="B109" s="19"/>
      <c r="C109" s="19"/>
      <c r="D109" s="10"/>
      <c r="E109" s="11"/>
      <c r="F109" s="11"/>
      <c r="G109" s="11"/>
      <c r="H109" s="12" t="str">
        <f>IF($G109="","",VLOOKUP($G109,Standard!$C:$D,2,0))</f>
        <v/>
      </c>
      <c r="I109" s="11" t="str">
        <f>IF($G109="","",VLOOKUP($G109,Standard!$C:$F,4,0))</f>
        <v/>
      </c>
      <c r="J109" s="11"/>
      <c r="K109" s="11"/>
      <c r="L109" s="13"/>
      <c r="M109" s="11" t="str">
        <f t="shared" si="4"/>
        <v/>
      </c>
      <c r="N109" s="33" t="str">
        <f t="shared" si="5"/>
        <v/>
      </c>
    </row>
    <row r="110" spans="1:14" ht="20.100000000000001" customHeight="1">
      <c r="A110" s="10" t="str">
        <f t="shared" si="3"/>
        <v/>
      </c>
      <c r="B110" s="19"/>
      <c r="C110" s="19"/>
      <c r="D110" s="10"/>
      <c r="E110" s="11"/>
      <c r="F110" s="11"/>
      <c r="G110" s="11"/>
      <c r="H110" s="12" t="str">
        <f>IF($G110="","",VLOOKUP($G110,Standard!$C:$D,2,0))</f>
        <v/>
      </c>
      <c r="I110" s="11" t="str">
        <f>IF($G110="","",VLOOKUP($G110,Standard!$C:$F,4,0))</f>
        <v/>
      </c>
      <c r="J110" s="11"/>
      <c r="K110" s="11"/>
      <c r="L110" s="13"/>
      <c r="M110" s="11" t="str">
        <f t="shared" si="4"/>
        <v/>
      </c>
      <c r="N110" s="33" t="str">
        <f t="shared" si="5"/>
        <v/>
      </c>
    </row>
    <row r="111" spans="1:14" ht="20.100000000000001" customHeight="1">
      <c r="A111" s="10" t="str">
        <f t="shared" si="3"/>
        <v/>
      </c>
      <c r="B111" s="19"/>
      <c r="C111" s="19"/>
      <c r="D111" s="10"/>
      <c r="E111" s="11"/>
      <c r="F111" s="11"/>
      <c r="G111" s="11"/>
      <c r="H111" s="12" t="str">
        <f>IF($G111="","",VLOOKUP($G111,Standard!$C:$D,2,0))</f>
        <v/>
      </c>
      <c r="I111" s="11" t="str">
        <f>IF($G111="","",VLOOKUP($G111,Standard!$C:$F,4,0))</f>
        <v/>
      </c>
      <c r="J111" s="11"/>
      <c r="K111" s="11"/>
      <c r="L111" s="13"/>
      <c r="M111" s="11" t="str">
        <f t="shared" si="4"/>
        <v/>
      </c>
      <c r="N111" s="33" t="str">
        <f t="shared" si="5"/>
        <v/>
      </c>
    </row>
    <row r="112" spans="1:14" ht="20.100000000000001" customHeight="1">
      <c r="A112" s="10" t="str">
        <f t="shared" si="3"/>
        <v/>
      </c>
      <c r="B112" s="19"/>
      <c r="C112" s="19"/>
      <c r="D112" s="10"/>
      <c r="E112" s="11"/>
      <c r="F112" s="11"/>
      <c r="G112" s="11"/>
      <c r="H112" s="12" t="str">
        <f>IF($G112="","",VLOOKUP($G112,Standard!$C:$D,2,0))</f>
        <v/>
      </c>
      <c r="I112" s="11" t="str">
        <f>IF($G112="","",VLOOKUP($G112,Standard!$C:$F,4,0))</f>
        <v/>
      </c>
      <c r="J112" s="11"/>
      <c r="K112" s="11"/>
      <c r="L112" s="13"/>
      <c r="M112" s="11" t="str">
        <f t="shared" si="4"/>
        <v/>
      </c>
      <c r="N112" s="33" t="str">
        <f t="shared" si="5"/>
        <v/>
      </c>
    </row>
    <row r="113" spans="1:14" ht="20.100000000000001" customHeight="1">
      <c r="A113" s="10" t="str">
        <f t="shared" si="3"/>
        <v/>
      </c>
      <c r="B113" s="19"/>
      <c r="C113" s="19"/>
      <c r="D113" s="10"/>
      <c r="E113" s="11"/>
      <c r="F113" s="11"/>
      <c r="G113" s="11"/>
      <c r="H113" s="12" t="str">
        <f>IF($G113="","",VLOOKUP($G113,Standard!$C:$D,2,0))</f>
        <v/>
      </c>
      <c r="I113" s="11" t="str">
        <f>IF($G113="","",VLOOKUP($G113,Standard!$C:$F,4,0))</f>
        <v/>
      </c>
      <c r="J113" s="11"/>
      <c r="K113" s="11"/>
      <c r="L113" s="13"/>
      <c r="M113" s="11" t="str">
        <f t="shared" si="4"/>
        <v/>
      </c>
      <c r="N113" s="33" t="str">
        <f t="shared" si="5"/>
        <v/>
      </c>
    </row>
    <row r="114" spans="1:14" ht="20.100000000000001" customHeight="1">
      <c r="A114" s="10" t="str">
        <f t="shared" si="3"/>
        <v/>
      </c>
      <c r="B114" s="19"/>
      <c r="C114" s="19"/>
      <c r="D114" s="10"/>
      <c r="E114" s="11"/>
      <c r="F114" s="11"/>
      <c r="G114" s="11"/>
      <c r="H114" s="12" t="str">
        <f>IF($G114="","",VLOOKUP($G114,Standard!$C:$D,2,0))</f>
        <v/>
      </c>
      <c r="I114" s="11" t="str">
        <f>IF($G114="","",VLOOKUP($G114,Standard!$C:$F,4,0))</f>
        <v/>
      </c>
      <c r="J114" s="11"/>
      <c r="K114" s="11"/>
      <c r="L114" s="13"/>
      <c r="M114" s="11" t="str">
        <f t="shared" si="4"/>
        <v/>
      </c>
      <c r="N114" s="33" t="str">
        <f t="shared" si="5"/>
        <v/>
      </c>
    </row>
    <row r="115" spans="1:14" ht="20.100000000000001" customHeight="1">
      <c r="A115" s="10" t="str">
        <f t="shared" si="3"/>
        <v/>
      </c>
      <c r="B115" s="19"/>
      <c r="C115" s="19"/>
      <c r="D115" s="10"/>
      <c r="E115" s="11"/>
      <c r="F115" s="11"/>
      <c r="G115" s="11"/>
      <c r="H115" s="12" t="str">
        <f>IF($G115="","",VLOOKUP($G115,Standard!$C:$D,2,0))</f>
        <v/>
      </c>
      <c r="I115" s="11" t="str">
        <f>IF($G115="","",VLOOKUP($G115,Standard!$C:$F,4,0))</f>
        <v/>
      </c>
      <c r="J115" s="11"/>
      <c r="K115" s="11"/>
      <c r="L115" s="13"/>
      <c r="M115" s="11" t="str">
        <f t="shared" si="4"/>
        <v/>
      </c>
      <c r="N115" s="33" t="str">
        <f t="shared" si="5"/>
        <v/>
      </c>
    </row>
    <row r="116" spans="1:14" ht="20.100000000000001" customHeight="1">
      <c r="A116" s="10" t="str">
        <f t="shared" si="3"/>
        <v/>
      </c>
      <c r="B116" s="19"/>
      <c r="C116" s="19"/>
      <c r="D116" s="10"/>
      <c r="E116" s="11"/>
      <c r="F116" s="11"/>
      <c r="G116" s="11"/>
      <c r="H116" s="12" t="str">
        <f>IF($G116="","",VLOOKUP($G116,Standard!$C:$D,2,0))</f>
        <v/>
      </c>
      <c r="I116" s="11" t="str">
        <f>IF($G116="","",VLOOKUP($G116,Standard!$C:$F,4,0))</f>
        <v/>
      </c>
      <c r="J116" s="11"/>
      <c r="K116" s="11"/>
      <c r="L116" s="13"/>
      <c r="M116" s="11" t="str">
        <f t="shared" si="4"/>
        <v/>
      </c>
      <c r="N116" s="33" t="str">
        <f t="shared" si="5"/>
        <v/>
      </c>
    </row>
    <row r="117" spans="1:14" ht="20.100000000000001" customHeight="1">
      <c r="A117" s="10" t="str">
        <f t="shared" si="3"/>
        <v/>
      </c>
      <c r="B117" s="19"/>
      <c r="C117" s="19"/>
      <c r="D117" s="10"/>
      <c r="E117" s="11"/>
      <c r="F117" s="11"/>
      <c r="G117" s="11"/>
      <c r="H117" s="12" t="str">
        <f>IF($G117="","",VLOOKUP($G117,Standard!$C:$D,2,0))</f>
        <v/>
      </c>
      <c r="I117" s="11" t="str">
        <f>IF($G117="","",VLOOKUP($G117,Standard!$C:$F,4,0))</f>
        <v/>
      </c>
      <c r="J117" s="11"/>
      <c r="K117" s="11"/>
      <c r="L117" s="13"/>
      <c r="M117" s="11" t="str">
        <f t="shared" si="4"/>
        <v/>
      </c>
      <c r="N117" s="33" t="str">
        <f t="shared" si="5"/>
        <v/>
      </c>
    </row>
    <row r="118" spans="1:14" ht="20.100000000000001" customHeight="1">
      <c r="A118" s="10" t="str">
        <f t="shared" si="3"/>
        <v/>
      </c>
      <c r="B118" s="19"/>
      <c r="C118" s="19"/>
      <c r="D118" s="10"/>
      <c r="E118" s="11"/>
      <c r="F118" s="11"/>
      <c r="G118" s="11"/>
      <c r="H118" s="12" t="str">
        <f>IF($G118="","",VLOOKUP($G118,Standard!$C:$D,2,0))</f>
        <v/>
      </c>
      <c r="I118" s="11" t="str">
        <f>IF($G118="","",VLOOKUP($G118,Standard!$C:$F,4,0))</f>
        <v/>
      </c>
      <c r="J118" s="11"/>
      <c r="K118" s="11"/>
      <c r="L118" s="13"/>
      <c r="M118" s="11" t="str">
        <f t="shared" si="4"/>
        <v/>
      </c>
      <c r="N118" s="33" t="str">
        <f t="shared" si="5"/>
        <v/>
      </c>
    </row>
    <row r="119" spans="1:14" ht="20.100000000000001" customHeight="1">
      <c r="A119" s="10" t="str">
        <f t="shared" si="3"/>
        <v/>
      </c>
      <c r="B119" s="19"/>
      <c r="C119" s="19"/>
      <c r="D119" s="10"/>
      <c r="E119" s="11"/>
      <c r="F119" s="11"/>
      <c r="G119" s="11"/>
      <c r="H119" s="12" t="str">
        <f>IF($G119="","",VLOOKUP($G119,Standard!$C:$D,2,0))</f>
        <v/>
      </c>
      <c r="I119" s="11" t="str">
        <f>IF($G119="","",VLOOKUP($G119,Standard!$C:$F,4,0))</f>
        <v/>
      </c>
      <c r="J119" s="11"/>
      <c r="K119" s="11"/>
      <c r="L119" s="13"/>
      <c r="M119" s="11" t="str">
        <f t="shared" si="4"/>
        <v/>
      </c>
      <c r="N119" s="33" t="str">
        <f t="shared" si="5"/>
        <v/>
      </c>
    </row>
    <row r="120" spans="1:14" ht="20.100000000000001" customHeight="1">
      <c r="A120" s="10" t="str">
        <f t="shared" si="3"/>
        <v/>
      </c>
      <c r="B120" s="19"/>
      <c r="C120" s="19"/>
      <c r="D120" s="10"/>
      <c r="E120" s="11"/>
      <c r="F120" s="11"/>
      <c r="G120" s="11"/>
      <c r="H120" s="12" t="str">
        <f>IF($G120="","",VLOOKUP($G120,Standard!$C:$D,2,0))</f>
        <v/>
      </c>
      <c r="I120" s="11" t="str">
        <f>IF($G120="","",VLOOKUP($G120,Standard!$C:$F,4,0))</f>
        <v/>
      </c>
      <c r="J120" s="11"/>
      <c r="K120" s="11"/>
      <c r="L120" s="13"/>
      <c r="M120" s="11" t="str">
        <f t="shared" si="4"/>
        <v/>
      </c>
      <c r="N120" s="33" t="str">
        <f t="shared" si="5"/>
        <v/>
      </c>
    </row>
    <row r="121" spans="1:14" ht="20.100000000000001" customHeight="1">
      <c r="A121" s="10" t="str">
        <f t="shared" si="3"/>
        <v/>
      </c>
      <c r="B121" s="19"/>
      <c r="C121" s="19"/>
      <c r="D121" s="10"/>
      <c r="E121" s="11"/>
      <c r="F121" s="11"/>
      <c r="G121" s="11"/>
      <c r="H121" s="12" t="str">
        <f>IF($G121="","",VLOOKUP($G121,Standard!$C:$D,2,0))</f>
        <v/>
      </c>
      <c r="I121" s="11" t="str">
        <f>IF($G121="","",VLOOKUP($G121,Standard!$C:$F,4,0))</f>
        <v/>
      </c>
      <c r="J121" s="11"/>
      <c r="K121" s="11"/>
      <c r="L121" s="13"/>
      <c r="M121" s="11" t="str">
        <f t="shared" si="4"/>
        <v/>
      </c>
      <c r="N121" s="33" t="str">
        <f t="shared" si="5"/>
        <v/>
      </c>
    </row>
    <row r="122" spans="1:14" ht="20.100000000000001" customHeight="1">
      <c r="A122" s="10" t="str">
        <f t="shared" si="3"/>
        <v/>
      </c>
      <c r="B122" s="19"/>
      <c r="C122" s="19"/>
      <c r="D122" s="10"/>
      <c r="E122" s="11"/>
      <c r="F122" s="11"/>
      <c r="G122" s="11"/>
      <c r="H122" s="12" t="str">
        <f>IF($G122="","",VLOOKUP($G122,Standard!$C:$D,2,0))</f>
        <v/>
      </c>
      <c r="I122" s="11" t="str">
        <f>IF($G122="","",VLOOKUP($G122,Standard!$C:$F,4,0))</f>
        <v/>
      </c>
      <c r="J122" s="11"/>
      <c r="K122" s="11"/>
      <c r="L122" s="13"/>
      <c r="M122" s="11" t="str">
        <f t="shared" si="4"/>
        <v/>
      </c>
      <c r="N122" s="33" t="str">
        <f t="shared" si="5"/>
        <v/>
      </c>
    </row>
    <row r="123" spans="1:14" ht="20.100000000000001" customHeight="1">
      <c r="A123" s="10" t="str">
        <f t="shared" si="3"/>
        <v/>
      </c>
      <c r="B123" s="19"/>
      <c r="C123" s="19"/>
      <c r="D123" s="10"/>
      <c r="E123" s="11"/>
      <c r="F123" s="11"/>
      <c r="G123" s="11"/>
      <c r="H123" s="12" t="str">
        <f>IF($G123="","",VLOOKUP($G123,Standard!$C:$D,2,0))</f>
        <v/>
      </c>
      <c r="I123" s="11" t="str">
        <f>IF($G123="","",VLOOKUP($G123,Standard!$C:$F,4,0))</f>
        <v/>
      </c>
      <c r="J123" s="11"/>
      <c r="K123" s="11"/>
      <c r="L123" s="13"/>
      <c r="M123" s="11" t="str">
        <f t="shared" si="4"/>
        <v/>
      </c>
      <c r="N123" s="33" t="str">
        <f t="shared" si="5"/>
        <v/>
      </c>
    </row>
    <row r="124" spans="1:14" ht="20.100000000000001" customHeight="1">
      <c r="A124" s="10" t="str">
        <f t="shared" si="3"/>
        <v/>
      </c>
      <c r="B124" s="19"/>
      <c r="C124" s="19"/>
      <c r="D124" s="10"/>
      <c r="E124" s="11"/>
      <c r="F124" s="11"/>
      <c r="G124" s="11"/>
      <c r="H124" s="12" t="str">
        <f>IF($G124="","",VLOOKUP($G124,Standard!$C:$D,2,0))</f>
        <v/>
      </c>
      <c r="I124" s="11" t="str">
        <f>IF($G124="","",VLOOKUP($G124,Standard!$C:$F,4,0))</f>
        <v/>
      </c>
      <c r="J124" s="11"/>
      <c r="K124" s="11"/>
      <c r="L124" s="13"/>
      <c r="M124" s="11" t="str">
        <f t="shared" si="4"/>
        <v/>
      </c>
      <c r="N124" s="33" t="str">
        <f t="shared" si="5"/>
        <v/>
      </c>
    </row>
    <row r="125" spans="1:14" ht="20.100000000000001" customHeight="1">
      <c r="A125" s="10" t="str">
        <f t="shared" si="3"/>
        <v/>
      </c>
      <c r="B125" s="19"/>
      <c r="C125" s="19"/>
      <c r="D125" s="10"/>
      <c r="E125" s="11"/>
      <c r="F125" s="11"/>
      <c r="G125" s="11"/>
      <c r="H125" s="12" t="str">
        <f>IF($G125="","",VLOOKUP($G125,Standard!$C:$D,2,0))</f>
        <v/>
      </c>
      <c r="I125" s="11" t="str">
        <f>IF($G125="","",VLOOKUP($G125,Standard!$C:$F,4,0))</f>
        <v/>
      </c>
      <c r="J125" s="11"/>
      <c r="K125" s="11"/>
      <c r="L125" s="13"/>
      <c r="M125" s="11" t="str">
        <f t="shared" si="4"/>
        <v/>
      </c>
      <c r="N125" s="33" t="str">
        <f t="shared" si="5"/>
        <v/>
      </c>
    </row>
    <row r="126" spans="1:14" ht="20.100000000000001" customHeight="1">
      <c r="A126" s="10" t="str">
        <f t="shared" si="3"/>
        <v/>
      </c>
      <c r="B126" s="19"/>
      <c r="C126" s="19"/>
      <c r="D126" s="10"/>
      <c r="E126" s="11"/>
      <c r="F126" s="11"/>
      <c r="G126" s="11"/>
      <c r="H126" s="12" t="str">
        <f>IF($G126="","",VLOOKUP($G126,Standard!$C:$D,2,0))</f>
        <v/>
      </c>
      <c r="I126" s="11" t="str">
        <f>IF($G126="","",VLOOKUP($G126,Standard!$C:$F,4,0))</f>
        <v/>
      </c>
      <c r="J126" s="11"/>
      <c r="K126" s="11"/>
      <c r="L126" s="13"/>
      <c r="M126" s="11" t="str">
        <f t="shared" si="4"/>
        <v/>
      </c>
      <c r="N126" s="33" t="str">
        <f t="shared" si="5"/>
        <v/>
      </c>
    </row>
    <row r="127" spans="1:14" ht="20.100000000000001" customHeight="1">
      <c r="A127" s="10" t="str">
        <f t="shared" si="3"/>
        <v/>
      </c>
      <c r="B127" s="19"/>
      <c r="C127" s="19"/>
      <c r="D127" s="10"/>
      <c r="E127" s="11"/>
      <c r="F127" s="11"/>
      <c r="G127" s="11"/>
      <c r="H127" s="12" t="str">
        <f>IF($G127="","",VLOOKUP($G127,Standard!$C:$D,2,0))</f>
        <v/>
      </c>
      <c r="I127" s="11" t="str">
        <f>IF($G127="","",VLOOKUP($G127,Standard!$C:$F,4,0))</f>
        <v/>
      </c>
      <c r="J127" s="11"/>
      <c r="K127" s="11"/>
      <c r="L127" s="13"/>
      <c r="M127" s="11" t="str">
        <f t="shared" si="4"/>
        <v/>
      </c>
      <c r="N127" s="33" t="str">
        <f t="shared" si="5"/>
        <v/>
      </c>
    </row>
    <row r="128" spans="1:14" ht="20.100000000000001" customHeight="1">
      <c r="A128" s="10" t="str">
        <f t="shared" si="3"/>
        <v/>
      </c>
      <c r="B128" s="19"/>
      <c r="C128" s="19"/>
      <c r="D128" s="10"/>
      <c r="E128" s="11"/>
      <c r="F128" s="11"/>
      <c r="G128" s="11"/>
      <c r="H128" s="12" t="str">
        <f>IF($G128="","",VLOOKUP($G128,Standard!$C:$D,2,0))</f>
        <v/>
      </c>
      <c r="I128" s="11" t="str">
        <f>IF($G128="","",VLOOKUP($G128,Standard!$C:$F,4,0))</f>
        <v/>
      </c>
      <c r="J128" s="11"/>
      <c r="K128" s="11"/>
      <c r="L128" s="13"/>
      <c r="M128" s="11" t="str">
        <f t="shared" si="4"/>
        <v/>
      </c>
      <c r="N128" s="33" t="str">
        <f t="shared" si="5"/>
        <v/>
      </c>
    </row>
    <row r="129" spans="1:14" ht="20.100000000000001" customHeight="1">
      <c r="A129" s="10" t="str">
        <f t="shared" si="3"/>
        <v/>
      </c>
      <c r="B129" s="19"/>
      <c r="C129" s="19"/>
      <c r="D129" s="10"/>
      <c r="E129" s="11"/>
      <c r="F129" s="11"/>
      <c r="G129" s="11"/>
      <c r="H129" s="12" t="str">
        <f>IF($G129="","",VLOOKUP($G129,Standard!$C:$D,2,0))</f>
        <v/>
      </c>
      <c r="I129" s="11" t="str">
        <f>IF($G129="","",VLOOKUP($G129,Standard!$C:$F,4,0))</f>
        <v/>
      </c>
      <c r="J129" s="11"/>
      <c r="K129" s="11"/>
      <c r="L129" s="13"/>
      <c r="M129" s="11" t="str">
        <f t="shared" si="4"/>
        <v/>
      </c>
      <c r="N129" s="33" t="str">
        <f t="shared" si="5"/>
        <v/>
      </c>
    </row>
    <row r="130" spans="1:14" ht="20.100000000000001" customHeight="1">
      <c r="A130" s="10" t="str">
        <f t="shared" si="3"/>
        <v/>
      </c>
      <c r="B130" s="19"/>
      <c r="C130" s="19"/>
      <c r="D130" s="10"/>
      <c r="E130" s="11"/>
      <c r="F130" s="11"/>
      <c r="G130" s="11"/>
      <c r="H130" s="12" t="str">
        <f>IF($G130="","",VLOOKUP($G130,Standard!$C:$D,2,0))</f>
        <v/>
      </c>
      <c r="I130" s="11" t="str">
        <f>IF($G130="","",VLOOKUP($G130,Standard!$C:$F,4,0))</f>
        <v/>
      </c>
      <c r="J130" s="11"/>
      <c r="K130" s="11"/>
      <c r="L130" s="13"/>
      <c r="M130" s="11" t="str">
        <f t="shared" si="4"/>
        <v/>
      </c>
      <c r="N130" s="33" t="str">
        <f t="shared" si="5"/>
        <v/>
      </c>
    </row>
    <row r="131" spans="1:14" ht="20.100000000000001" customHeight="1">
      <c r="A131" s="10" t="str">
        <f t="shared" si="3"/>
        <v/>
      </c>
      <c r="B131" s="19"/>
      <c r="C131" s="19"/>
      <c r="D131" s="10"/>
      <c r="E131" s="11"/>
      <c r="F131" s="11"/>
      <c r="G131" s="11"/>
      <c r="H131" s="12" t="str">
        <f>IF($G131="","",VLOOKUP($G131,Standard!$C:$D,2,0))</f>
        <v/>
      </c>
      <c r="I131" s="11" t="str">
        <f>IF($G131="","",VLOOKUP($G131,Standard!$C:$F,4,0))</f>
        <v/>
      </c>
      <c r="J131" s="11"/>
      <c r="K131" s="11"/>
      <c r="L131" s="13"/>
      <c r="M131" s="11" t="str">
        <f t="shared" si="4"/>
        <v/>
      </c>
      <c r="N131" s="33" t="str">
        <f t="shared" si="5"/>
        <v/>
      </c>
    </row>
    <row r="132" spans="1:14" ht="20.100000000000001" customHeight="1">
      <c r="A132" s="10" t="str">
        <f t="shared" ref="A132:A195" si="6">IF($B132="","",ROW()-2)</f>
        <v/>
      </c>
      <c r="B132" s="19"/>
      <c r="C132" s="19"/>
      <c r="D132" s="10"/>
      <c r="E132" s="11"/>
      <c r="F132" s="11"/>
      <c r="G132" s="11"/>
      <c r="H132" s="12" t="str">
        <f>IF($G132="","",VLOOKUP($G132,Standard!$C:$D,2,0))</f>
        <v/>
      </c>
      <c r="I132" s="11" t="str">
        <f>IF($G132="","",VLOOKUP($G132,Standard!$C:$F,4,0))</f>
        <v/>
      </c>
      <c r="J132" s="11"/>
      <c r="K132" s="11"/>
      <c r="L132" s="13"/>
      <c r="M132" s="11" t="str">
        <f t="shared" ref="M132:M195" si="7">IF($A132="","",IF($N$1="生产部",35/60,45/60))</f>
        <v/>
      </c>
      <c r="N132" s="33" t="str">
        <f t="shared" ref="N132:N195" si="8">IF($A132="","",$L132*$M132)</f>
        <v/>
      </c>
    </row>
    <row r="133" spans="1:14" ht="20.100000000000001" customHeight="1">
      <c r="A133" s="10" t="str">
        <f t="shared" si="6"/>
        <v/>
      </c>
      <c r="B133" s="19"/>
      <c r="C133" s="19"/>
      <c r="D133" s="10"/>
      <c r="E133" s="11"/>
      <c r="F133" s="11"/>
      <c r="G133" s="11"/>
      <c r="H133" s="12" t="str">
        <f>IF($G133="","",VLOOKUP($G133,Standard!$C:$D,2,0))</f>
        <v/>
      </c>
      <c r="I133" s="11" t="str">
        <f>IF($G133="","",VLOOKUP($G133,Standard!$C:$F,4,0))</f>
        <v/>
      </c>
      <c r="J133" s="11"/>
      <c r="K133" s="11"/>
      <c r="L133" s="13"/>
      <c r="M133" s="11" t="str">
        <f t="shared" si="7"/>
        <v/>
      </c>
      <c r="N133" s="33" t="str">
        <f t="shared" si="8"/>
        <v/>
      </c>
    </row>
    <row r="134" spans="1:14" ht="20.100000000000001" customHeight="1">
      <c r="A134" s="10" t="str">
        <f t="shared" si="6"/>
        <v/>
      </c>
      <c r="B134" s="19"/>
      <c r="C134" s="19"/>
      <c r="D134" s="10"/>
      <c r="E134" s="11"/>
      <c r="F134" s="11"/>
      <c r="G134" s="11"/>
      <c r="H134" s="12" t="str">
        <f>IF($G134="","",VLOOKUP($G134,Standard!$C:$D,2,0))</f>
        <v/>
      </c>
      <c r="I134" s="11" t="str">
        <f>IF($G134="","",VLOOKUP($G134,Standard!$C:$F,4,0))</f>
        <v/>
      </c>
      <c r="J134" s="11"/>
      <c r="K134" s="11"/>
      <c r="L134" s="13"/>
      <c r="M134" s="11" t="str">
        <f t="shared" si="7"/>
        <v/>
      </c>
      <c r="N134" s="33" t="str">
        <f t="shared" si="8"/>
        <v/>
      </c>
    </row>
    <row r="135" spans="1:14" ht="20.100000000000001" customHeight="1">
      <c r="A135" s="10" t="str">
        <f t="shared" si="6"/>
        <v/>
      </c>
      <c r="B135" s="19"/>
      <c r="C135" s="19"/>
      <c r="D135" s="10"/>
      <c r="E135" s="11"/>
      <c r="F135" s="11"/>
      <c r="G135" s="11"/>
      <c r="H135" s="12" t="str">
        <f>IF($G135="","",VLOOKUP($G135,Standard!$C:$D,2,0))</f>
        <v/>
      </c>
      <c r="I135" s="11" t="str">
        <f>IF($G135="","",VLOOKUP($G135,Standard!$C:$F,4,0))</f>
        <v/>
      </c>
      <c r="J135" s="11"/>
      <c r="K135" s="11"/>
      <c r="L135" s="13"/>
      <c r="M135" s="11" t="str">
        <f t="shared" si="7"/>
        <v/>
      </c>
      <c r="N135" s="33" t="str">
        <f t="shared" si="8"/>
        <v/>
      </c>
    </row>
    <row r="136" spans="1:14" ht="20.100000000000001" customHeight="1">
      <c r="A136" s="10" t="str">
        <f t="shared" si="6"/>
        <v/>
      </c>
      <c r="B136" s="19"/>
      <c r="C136" s="19"/>
      <c r="D136" s="10"/>
      <c r="E136" s="11"/>
      <c r="F136" s="11"/>
      <c r="G136" s="11"/>
      <c r="H136" s="12" t="str">
        <f>IF($G136="","",VLOOKUP($G136,Standard!$C:$D,2,0))</f>
        <v/>
      </c>
      <c r="I136" s="11" t="str">
        <f>IF($G136="","",VLOOKUP($G136,Standard!$C:$F,4,0))</f>
        <v/>
      </c>
      <c r="J136" s="11"/>
      <c r="K136" s="11"/>
      <c r="L136" s="13"/>
      <c r="M136" s="11" t="str">
        <f t="shared" si="7"/>
        <v/>
      </c>
      <c r="N136" s="33" t="str">
        <f t="shared" si="8"/>
        <v/>
      </c>
    </row>
    <row r="137" spans="1:14" ht="20.100000000000001" customHeight="1">
      <c r="A137" s="10" t="str">
        <f t="shared" si="6"/>
        <v/>
      </c>
      <c r="B137" s="19"/>
      <c r="C137" s="19"/>
      <c r="D137" s="10"/>
      <c r="E137" s="11"/>
      <c r="F137" s="11"/>
      <c r="G137" s="11"/>
      <c r="H137" s="12" t="str">
        <f>IF($G137="","",VLOOKUP($G137,Standard!$C:$D,2,0))</f>
        <v/>
      </c>
      <c r="I137" s="11" t="str">
        <f>IF($G137="","",VLOOKUP($G137,Standard!$C:$F,4,0))</f>
        <v/>
      </c>
      <c r="J137" s="11"/>
      <c r="K137" s="11"/>
      <c r="L137" s="13"/>
      <c r="M137" s="11" t="str">
        <f t="shared" si="7"/>
        <v/>
      </c>
      <c r="N137" s="33" t="str">
        <f t="shared" si="8"/>
        <v/>
      </c>
    </row>
    <row r="138" spans="1:14" ht="20.100000000000001" customHeight="1">
      <c r="A138" s="10" t="str">
        <f t="shared" si="6"/>
        <v/>
      </c>
      <c r="B138" s="19"/>
      <c r="C138" s="19"/>
      <c r="D138" s="10"/>
      <c r="E138" s="11"/>
      <c r="F138" s="11"/>
      <c r="G138" s="11"/>
      <c r="H138" s="12" t="str">
        <f>IF($G138="","",VLOOKUP($G138,Standard!$C:$D,2,0))</f>
        <v/>
      </c>
      <c r="I138" s="11" t="str">
        <f>IF($G138="","",VLOOKUP($G138,Standard!$C:$F,4,0))</f>
        <v/>
      </c>
      <c r="J138" s="11"/>
      <c r="K138" s="11"/>
      <c r="L138" s="13"/>
      <c r="M138" s="11" t="str">
        <f t="shared" si="7"/>
        <v/>
      </c>
      <c r="N138" s="33" t="str">
        <f t="shared" si="8"/>
        <v/>
      </c>
    </row>
    <row r="139" spans="1:14" ht="20.100000000000001" customHeight="1">
      <c r="A139" s="10" t="str">
        <f t="shared" si="6"/>
        <v/>
      </c>
      <c r="B139" s="19"/>
      <c r="C139" s="19"/>
      <c r="D139" s="10"/>
      <c r="E139" s="11"/>
      <c r="F139" s="11"/>
      <c r="G139" s="11"/>
      <c r="H139" s="12" t="str">
        <f>IF($G139="","",VLOOKUP($G139,Standard!$C:$D,2,0))</f>
        <v/>
      </c>
      <c r="I139" s="11" t="str">
        <f>IF($G139="","",VLOOKUP($G139,Standard!$C:$F,4,0))</f>
        <v/>
      </c>
      <c r="J139" s="11"/>
      <c r="K139" s="11"/>
      <c r="L139" s="13"/>
      <c r="M139" s="11" t="str">
        <f t="shared" si="7"/>
        <v/>
      </c>
      <c r="N139" s="33" t="str">
        <f t="shared" si="8"/>
        <v/>
      </c>
    </row>
    <row r="140" spans="1:14" ht="20.100000000000001" customHeight="1">
      <c r="A140" s="10" t="str">
        <f t="shared" si="6"/>
        <v/>
      </c>
      <c r="B140" s="19"/>
      <c r="C140" s="19"/>
      <c r="D140" s="10"/>
      <c r="E140" s="11"/>
      <c r="F140" s="11"/>
      <c r="G140" s="11"/>
      <c r="H140" s="12" t="str">
        <f>IF($G140="","",VLOOKUP($G140,Standard!$C:$D,2,0))</f>
        <v/>
      </c>
      <c r="I140" s="11" t="str">
        <f>IF($G140="","",VLOOKUP($G140,Standard!$C:$F,4,0))</f>
        <v/>
      </c>
      <c r="J140" s="11"/>
      <c r="K140" s="11"/>
      <c r="L140" s="13"/>
      <c r="M140" s="11" t="str">
        <f t="shared" si="7"/>
        <v/>
      </c>
      <c r="N140" s="33" t="str">
        <f t="shared" si="8"/>
        <v/>
      </c>
    </row>
    <row r="141" spans="1:14" ht="20.100000000000001" customHeight="1">
      <c r="A141" s="10" t="str">
        <f t="shared" si="6"/>
        <v/>
      </c>
      <c r="B141" s="19"/>
      <c r="C141" s="19"/>
      <c r="D141" s="10"/>
      <c r="E141" s="11"/>
      <c r="F141" s="11"/>
      <c r="G141" s="11"/>
      <c r="H141" s="12" t="str">
        <f>IF($G141="","",VLOOKUP($G141,Standard!$C:$D,2,0))</f>
        <v/>
      </c>
      <c r="I141" s="11" t="str">
        <f>IF($G141="","",VLOOKUP($G141,Standard!$C:$F,4,0))</f>
        <v/>
      </c>
      <c r="J141" s="11"/>
      <c r="K141" s="11"/>
      <c r="L141" s="13"/>
      <c r="M141" s="11" t="str">
        <f t="shared" si="7"/>
        <v/>
      </c>
      <c r="N141" s="33" t="str">
        <f t="shared" si="8"/>
        <v/>
      </c>
    </row>
    <row r="142" spans="1:14" ht="20.100000000000001" customHeight="1">
      <c r="A142" s="10" t="str">
        <f t="shared" si="6"/>
        <v/>
      </c>
      <c r="B142" s="19"/>
      <c r="C142" s="19"/>
      <c r="D142" s="10"/>
      <c r="E142" s="11"/>
      <c r="F142" s="11"/>
      <c r="G142" s="11"/>
      <c r="H142" s="12" t="str">
        <f>IF($G142="","",VLOOKUP($G142,Standard!$C:$D,2,0))</f>
        <v/>
      </c>
      <c r="I142" s="11" t="str">
        <f>IF($G142="","",VLOOKUP($G142,Standard!$C:$F,4,0))</f>
        <v/>
      </c>
      <c r="J142" s="11"/>
      <c r="K142" s="11"/>
      <c r="L142" s="13"/>
      <c r="M142" s="11" t="str">
        <f t="shared" si="7"/>
        <v/>
      </c>
      <c r="N142" s="33" t="str">
        <f t="shared" si="8"/>
        <v/>
      </c>
    </row>
    <row r="143" spans="1:14" ht="20.100000000000001" customHeight="1">
      <c r="A143" s="10" t="str">
        <f t="shared" si="6"/>
        <v/>
      </c>
      <c r="B143" s="19"/>
      <c r="C143" s="19"/>
      <c r="D143" s="10"/>
      <c r="E143" s="11"/>
      <c r="F143" s="11"/>
      <c r="G143" s="11"/>
      <c r="H143" s="12" t="str">
        <f>IF($G143="","",VLOOKUP($G143,Standard!$C:$D,2,0))</f>
        <v/>
      </c>
      <c r="I143" s="11" t="str">
        <f>IF($G143="","",VLOOKUP($G143,Standard!$C:$F,4,0))</f>
        <v/>
      </c>
      <c r="J143" s="11"/>
      <c r="K143" s="11"/>
      <c r="L143" s="13"/>
      <c r="M143" s="11" t="str">
        <f t="shared" si="7"/>
        <v/>
      </c>
      <c r="N143" s="33" t="str">
        <f t="shared" si="8"/>
        <v/>
      </c>
    </row>
    <row r="144" spans="1:14" ht="20.100000000000001" customHeight="1">
      <c r="A144" s="10" t="str">
        <f t="shared" si="6"/>
        <v/>
      </c>
      <c r="B144" s="19"/>
      <c r="C144" s="19"/>
      <c r="D144" s="10"/>
      <c r="E144" s="11"/>
      <c r="F144" s="11"/>
      <c r="G144" s="11"/>
      <c r="H144" s="12" t="str">
        <f>IF($G144="","",VLOOKUP($G144,Standard!$C:$D,2,0))</f>
        <v/>
      </c>
      <c r="I144" s="11" t="str">
        <f>IF($G144="","",VLOOKUP($G144,Standard!$C:$F,4,0))</f>
        <v/>
      </c>
      <c r="J144" s="11"/>
      <c r="K144" s="11"/>
      <c r="L144" s="13"/>
      <c r="M144" s="11" t="str">
        <f t="shared" si="7"/>
        <v/>
      </c>
      <c r="N144" s="33" t="str">
        <f t="shared" si="8"/>
        <v/>
      </c>
    </row>
    <row r="145" spans="1:14" ht="20.100000000000001" customHeight="1">
      <c r="A145" s="10" t="str">
        <f t="shared" si="6"/>
        <v/>
      </c>
      <c r="B145" s="19"/>
      <c r="C145" s="19"/>
      <c r="D145" s="10"/>
      <c r="E145" s="11"/>
      <c r="F145" s="11"/>
      <c r="G145" s="11"/>
      <c r="H145" s="12" t="str">
        <f>IF($G145="","",VLOOKUP($G145,Standard!$C:$D,2,0))</f>
        <v/>
      </c>
      <c r="I145" s="11" t="str">
        <f>IF($G145="","",VLOOKUP($G145,Standard!$C:$F,4,0))</f>
        <v/>
      </c>
      <c r="J145" s="11"/>
      <c r="K145" s="11"/>
      <c r="L145" s="13"/>
      <c r="M145" s="11" t="str">
        <f t="shared" si="7"/>
        <v/>
      </c>
      <c r="N145" s="33" t="str">
        <f t="shared" si="8"/>
        <v/>
      </c>
    </row>
    <row r="146" spans="1:14" ht="20.100000000000001" customHeight="1">
      <c r="A146" s="10" t="str">
        <f t="shared" si="6"/>
        <v/>
      </c>
      <c r="B146" s="19"/>
      <c r="C146" s="19"/>
      <c r="D146" s="10"/>
      <c r="E146" s="11"/>
      <c r="F146" s="11"/>
      <c r="G146" s="11"/>
      <c r="H146" s="12" t="str">
        <f>IF($G146="","",VLOOKUP($G146,Standard!$C:$D,2,0))</f>
        <v/>
      </c>
      <c r="I146" s="11" t="str">
        <f>IF($G146="","",VLOOKUP($G146,Standard!$C:$F,4,0))</f>
        <v/>
      </c>
      <c r="J146" s="11"/>
      <c r="K146" s="11"/>
      <c r="L146" s="13"/>
      <c r="M146" s="11" t="str">
        <f t="shared" si="7"/>
        <v/>
      </c>
      <c r="N146" s="33" t="str">
        <f t="shared" si="8"/>
        <v/>
      </c>
    </row>
    <row r="147" spans="1:14" ht="20.100000000000001" customHeight="1">
      <c r="A147" s="10" t="str">
        <f t="shared" si="6"/>
        <v/>
      </c>
      <c r="B147" s="19"/>
      <c r="C147" s="19"/>
      <c r="D147" s="10"/>
      <c r="E147" s="11"/>
      <c r="F147" s="11"/>
      <c r="G147" s="11"/>
      <c r="H147" s="12" t="str">
        <f>IF($G147="","",VLOOKUP($G147,Standard!$C:$D,2,0))</f>
        <v/>
      </c>
      <c r="I147" s="11" t="str">
        <f>IF($G147="","",VLOOKUP($G147,Standard!$C:$F,4,0))</f>
        <v/>
      </c>
      <c r="J147" s="11"/>
      <c r="K147" s="11"/>
      <c r="L147" s="13"/>
      <c r="M147" s="11" t="str">
        <f t="shared" si="7"/>
        <v/>
      </c>
      <c r="N147" s="33" t="str">
        <f t="shared" si="8"/>
        <v/>
      </c>
    </row>
    <row r="148" spans="1:14" ht="20.100000000000001" customHeight="1">
      <c r="A148" s="10" t="str">
        <f t="shared" si="6"/>
        <v/>
      </c>
      <c r="B148" s="19"/>
      <c r="C148" s="19"/>
      <c r="D148" s="10"/>
      <c r="E148" s="11"/>
      <c r="F148" s="11"/>
      <c r="G148" s="11"/>
      <c r="H148" s="12" t="str">
        <f>IF($G148="","",VLOOKUP($G148,Standard!$C:$D,2,0))</f>
        <v/>
      </c>
      <c r="I148" s="11" t="str">
        <f>IF($G148="","",VLOOKUP($G148,Standard!$C:$F,4,0))</f>
        <v/>
      </c>
      <c r="J148" s="11"/>
      <c r="K148" s="11"/>
      <c r="L148" s="13"/>
      <c r="M148" s="11" t="str">
        <f t="shared" si="7"/>
        <v/>
      </c>
      <c r="N148" s="33" t="str">
        <f t="shared" si="8"/>
        <v/>
      </c>
    </row>
    <row r="149" spans="1:14" ht="20.100000000000001" customHeight="1">
      <c r="A149" s="10" t="str">
        <f t="shared" si="6"/>
        <v/>
      </c>
      <c r="B149" s="19"/>
      <c r="C149" s="19"/>
      <c r="D149" s="10"/>
      <c r="E149" s="11"/>
      <c r="F149" s="11"/>
      <c r="G149" s="11"/>
      <c r="H149" s="12" t="str">
        <f>IF($G149="","",VLOOKUP($G149,Standard!$C:$D,2,0))</f>
        <v/>
      </c>
      <c r="I149" s="11" t="str">
        <f>IF($G149="","",VLOOKUP($G149,Standard!$C:$F,4,0))</f>
        <v/>
      </c>
      <c r="J149" s="11"/>
      <c r="K149" s="11"/>
      <c r="L149" s="13"/>
      <c r="M149" s="11" t="str">
        <f t="shared" si="7"/>
        <v/>
      </c>
      <c r="N149" s="33" t="str">
        <f t="shared" si="8"/>
        <v/>
      </c>
    </row>
    <row r="150" spans="1:14" ht="20.100000000000001" customHeight="1">
      <c r="A150" s="10" t="str">
        <f t="shared" si="6"/>
        <v/>
      </c>
      <c r="B150" s="19"/>
      <c r="C150" s="19"/>
      <c r="D150" s="10"/>
      <c r="E150" s="11"/>
      <c r="F150" s="11"/>
      <c r="G150" s="11"/>
      <c r="H150" s="12" t="str">
        <f>IF($G150="","",VLOOKUP($G150,Standard!$C:$D,2,0))</f>
        <v/>
      </c>
      <c r="I150" s="11" t="str">
        <f>IF($G150="","",VLOOKUP($G150,Standard!$C:$F,4,0))</f>
        <v/>
      </c>
      <c r="J150" s="11"/>
      <c r="K150" s="11"/>
      <c r="L150" s="13"/>
      <c r="M150" s="11" t="str">
        <f t="shared" si="7"/>
        <v/>
      </c>
      <c r="N150" s="33" t="str">
        <f t="shared" si="8"/>
        <v/>
      </c>
    </row>
    <row r="151" spans="1:14" ht="20.100000000000001" customHeight="1">
      <c r="A151" s="10" t="str">
        <f t="shared" si="6"/>
        <v/>
      </c>
      <c r="B151" s="19"/>
      <c r="C151" s="19"/>
      <c r="D151" s="10"/>
      <c r="E151" s="11"/>
      <c r="F151" s="11"/>
      <c r="G151" s="11"/>
      <c r="H151" s="12" t="str">
        <f>IF($G151="","",VLOOKUP($G151,Standard!$C:$D,2,0))</f>
        <v/>
      </c>
      <c r="I151" s="11" t="str">
        <f>IF($G151="","",VLOOKUP($G151,Standard!$C:$F,4,0))</f>
        <v/>
      </c>
      <c r="J151" s="11"/>
      <c r="K151" s="11"/>
      <c r="L151" s="13"/>
      <c r="M151" s="11" t="str">
        <f t="shared" si="7"/>
        <v/>
      </c>
      <c r="N151" s="33" t="str">
        <f t="shared" si="8"/>
        <v/>
      </c>
    </row>
    <row r="152" spans="1:14" ht="20.100000000000001" customHeight="1">
      <c r="A152" s="10" t="str">
        <f t="shared" si="6"/>
        <v/>
      </c>
      <c r="B152" s="19"/>
      <c r="C152" s="19"/>
      <c r="D152" s="10"/>
      <c r="E152" s="11"/>
      <c r="F152" s="11"/>
      <c r="G152" s="11"/>
      <c r="H152" s="12" t="str">
        <f>IF($G152="","",VLOOKUP($G152,Standard!$C:$D,2,0))</f>
        <v/>
      </c>
      <c r="I152" s="11" t="str">
        <f>IF($G152="","",VLOOKUP($G152,Standard!$C:$F,4,0))</f>
        <v/>
      </c>
      <c r="J152" s="11"/>
      <c r="K152" s="11"/>
      <c r="L152" s="13"/>
      <c r="M152" s="11" t="str">
        <f t="shared" si="7"/>
        <v/>
      </c>
      <c r="N152" s="33" t="str">
        <f t="shared" si="8"/>
        <v/>
      </c>
    </row>
    <row r="153" spans="1:14" ht="20.100000000000001" customHeight="1">
      <c r="A153" s="10" t="str">
        <f t="shared" si="6"/>
        <v/>
      </c>
      <c r="B153" s="19"/>
      <c r="C153" s="19"/>
      <c r="D153" s="10"/>
      <c r="E153" s="11"/>
      <c r="F153" s="11"/>
      <c r="G153" s="11"/>
      <c r="H153" s="12" t="str">
        <f>IF($G153="","",VLOOKUP($G153,Standard!$C:$D,2,0))</f>
        <v/>
      </c>
      <c r="I153" s="11" t="str">
        <f>IF($G153="","",VLOOKUP($G153,Standard!$C:$F,4,0))</f>
        <v/>
      </c>
      <c r="J153" s="11"/>
      <c r="K153" s="11"/>
      <c r="L153" s="13"/>
      <c r="M153" s="11" t="str">
        <f t="shared" si="7"/>
        <v/>
      </c>
      <c r="N153" s="33" t="str">
        <f t="shared" si="8"/>
        <v/>
      </c>
    </row>
    <row r="154" spans="1:14" ht="20.100000000000001" customHeight="1">
      <c r="A154" s="10" t="str">
        <f t="shared" si="6"/>
        <v/>
      </c>
      <c r="B154" s="19"/>
      <c r="C154" s="19"/>
      <c r="D154" s="10"/>
      <c r="E154" s="11"/>
      <c r="F154" s="11"/>
      <c r="G154" s="11"/>
      <c r="H154" s="12" t="str">
        <f>IF($G154="","",VLOOKUP($G154,Standard!$C:$D,2,0))</f>
        <v/>
      </c>
      <c r="I154" s="11" t="str">
        <f>IF($G154="","",VLOOKUP($G154,Standard!$C:$F,4,0))</f>
        <v/>
      </c>
      <c r="J154" s="11"/>
      <c r="K154" s="11"/>
      <c r="L154" s="13"/>
      <c r="M154" s="11" t="str">
        <f t="shared" si="7"/>
        <v/>
      </c>
      <c r="N154" s="33" t="str">
        <f t="shared" si="8"/>
        <v/>
      </c>
    </row>
    <row r="155" spans="1:14" ht="20.100000000000001" customHeight="1">
      <c r="A155" s="10" t="str">
        <f t="shared" si="6"/>
        <v/>
      </c>
      <c r="B155" s="19"/>
      <c r="C155" s="19"/>
      <c r="D155" s="10"/>
      <c r="E155" s="11"/>
      <c r="F155" s="11"/>
      <c r="G155" s="11"/>
      <c r="H155" s="12" t="str">
        <f>IF($G155="","",VLOOKUP($G155,Standard!$C:$D,2,0))</f>
        <v/>
      </c>
      <c r="I155" s="11" t="str">
        <f>IF($G155="","",VLOOKUP($G155,Standard!$C:$F,4,0))</f>
        <v/>
      </c>
      <c r="J155" s="11"/>
      <c r="K155" s="11"/>
      <c r="L155" s="13"/>
      <c r="M155" s="11" t="str">
        <f t="shared" si="7"/>
        <v/>
      </c>
      <c r="N155" s="33" t="str">
        <f t="shared" si="8"/>
        <v/>
      </c>
    </row>
    <row r="156" spans="1:14" ht="20.100000000000001" customHeight="1">
      <c r="A156" s="10" t="str">
        <f t="shared" si="6"/>
        <v/>
      </c>
      <c r="B156" s="19"/>
      <c r="C156" s="19"/>
      <c r="D156" s="10"/>
      <c r="E156" s="11"/>
      <c r="F156" s="11"/>
      <c r="G156" s="11"/>
      <c r="H156" s="12" t="str">
        <f>IF($G156="","",VLOOKUP($G156,Standard!$C:$D,2,0))</f>
        <v/>
      </c>
      <c r="I156" s="11" t="str">
        <f>IF($G156="","",VLOOKUP($G156,Standard!$C:$F,4,0))</f>
        <v/>
      </c>
      <c r="J156" s="11"/>
      <c r="K156" s="11"/>
      <c r="L156" s="13"/>
      <c r="M156" s="11" t="str">
        <f t="shared" si="7"/>
        <v/>
      </c>
      <c r="N156" s="33" t="str">
        <f t="shared" si="8"/>
        <v/>
      </c>
    </row>
    <row r="157" spans="1:14" ht="20.100000000000001" customHeight="1">
      <c r="A157" s="10" t="str">
        <f t="shared" si="6"/>
        <v/>
      </c>
      <c r="B157" s="19"/>
      <c r="C157" s="19"/>
      <c r="D157" s="10"/>
      <c r="E157" s="11"/>
      <c r="F157" s="11"/>
      <c r="G157" s="11"/>
      <c r="H157" s="12" t="str">
        <f>IF($G157="","",VLOOKUP($G157,Standard!$C:$D,2,0))</f>
        <v/>
      </c>
      <c r="I157" s="11" t="str">
        <f>IF($G157="","",VLOOKUP($G157,Standard!$C:$F,4,0))</f>
        <v/>
      </c>
      <c r="J157" s="11"/>
      <c r="K157" s="11"/>
      <c r="L157" s="13"/>
      <c r="M157" s="11" t="str">
        <f t="shared" si="7"/>
        <v/>
      </c>
      <c r="N157" s="33" t="str">
        <f t="shared" si="8"/>
        <v/>
      </c>
    </row>
    <row r="158" spans="1:14" ht="20.100000000000001" customHeight="1">
      <c r="A158" s="10" t="str">
        <f t="shared" si="6"/>
        <v/>
      </c>
      <c r="B158" s="19"/>
      <c r="C158" s="19"/>
      <c r="D158" s="10"/>
      <c r="E158" s="11"/>
      <c r="F158" s="11"/>
      <c r="G158" s="11"/>
      <c r="H158" s="12" t="str">
        <f>IF($G158="","",VLOOKUP($G158,Standard!$C:$D,2,0))</f>
        <v/>
      </c>
      <c r="I158" s="11" t="str">
        <f>IF($G158="","",VLOOKUP($G158,Standard!$C:$F,4,0))</f>
        <v/>
      </c>
      <c r="J158" s="11"/>
      <c r="K158" s="11"/>
      <c r="L158" s="13"/>
      <c r="M158" s="11" t="str">
        <f t="shared" si="7"/>
        <v/>
      </c>
      <c r="N158" s="33" t="str">
        <f t="shared" si="8"/>
        <v/>
      </c>
    </row>
    <row r="159" spans="1:14" ht="20.100000000000001" customHeight="1">
      <c r="A159" s="10" t="str">
        <f t="shared" si="6"/>
        <v/>
      </c>
      <c r="B159" s="19"/>
      <c r="C159" s="19"/>
      <c r="D159" s="10"/>
      <c r="E159" s="11"/>
      <c r="F159" s="11"/>
      <c r="G159" s="11"/>
      <c r="H159" s="12" t="str">
        <f>IF($G159="","",VLOOKUP($G159,Standard!$C:$D,2,0))</f>
        <v/>
      </c>
      <c r="I159" s="11" t="str">
        <f>IF($G159="","",VLOOKUP($G159,Standard!$C:$F,4,0))</f>
        <v/>
      </c>
      <c r="J159" s="11"/>
      <c r="K159" s="11"/>
      <c r="L159" s="13"/>
      <c r="M159" s="11" t="str">
        <f t="shared" si="7"/>
        <v/>
      </c>
      <c r="N159" s="33" t="str">
        <f t="shared" si="8"/>
        <v/>
      </c>
    </row>
    <row r="160" spans="1:14" ht="20.100000000000001" customHeight="1">
      <c r="A160" s="10" t="str">
        <f t="shared" si="6"/>
        <v/>
      </c>
      <c r="B160" s="19"/>
      <c r="C160" s="19"/>
      <c r="D160" s="10"/>
      <c r="E160" s="11"/>
      <c r="F160" s="11"/>
      <c r="G160" s="11"/>
      <c r="H160" s="12" t="str">
        <f>IF($G160="","",VLOOKUP($G160,Standard!$C:$D,2,0))</f>
        <v/>
      </c>
      <c r="I160" s="11" t="str">
        <f>IF($G160="","",VLOOKUP($G160,Standard!$C:$F,4,0))</f>
        <v/>
      </c>
      <c r="J160" s="11"/>
      <c r="K160" s="11"/>
      <c r="L160" s="13"/>
      <c r="M160" s="11" t="str">
        <f t="shared" si="7"/>
        <v/>
      </c>
      <c r="N160" s="33" t="str">
        <f t="shared" si="8"/>
        <v/>
      </c>
    </row>
    <row r="161" spans="1:14" ht="20.100000000000001" customHeight="1">
      <c r="A161" s="10" t="str">
        <f t="shared" si="6"/>
        <v/>
      </c>
      <c r="B161" s="19"/>
      <c r="C161" s="19"/>
      <c r="D161" s="10"/>
      <c r="E161" s="11"/>
      <c r="F161" s="11"/>
      <c r="G161" s="11"/>
      <c r="H161" s="12" t="str">
        <f>IF($G161="","",VLOOKUP($G161,Standard!$C:$D,2,0))</f>
        <v/>
      </c>
      <c r="I161" s="11" t="str">
        <f>IF($G161="","",VLOOKUP($G161,Standard!$C:$F,4,0))</f>
        <v/>
      </c>
      <c r="J161" s="11"/>
      <c r="K161" s="11"/>
      <c r="L161" s="13"/>
      <c r="M161" s="11" t="str">
        <f t="shared" si="7"/>
        <v/>
      </c>
      <c r="N161" s="33" t="str">
        <f t="shared" si="8"/>
        <v/>
      </c>
    </row>
    <row r="162" spans="1:14" ht="20.100000000000001" customHeight="1">
      <c r="A162" s="10" t="str">
        <f t="shared" si="6"/>
        <v/>
      </c>
      <c r="B162" s="19"/>
      <c r="C162" s="19"/>
      <c r="D162" s="10"/>
      <c r="E162" s="11"/>
      <c r="F162" s="11"/>
      <c r="G162" s="11"/>
      <c r="H162" s="12" t="str">
        <f>IF($G162="","",VLOOKUP($G162,Standard!$C:$D,2,0))</f>
        <v/>
      </c>
      <c r="I162" s="11" t="str">
        <f>IF($G162="","",VLOOKUP($G162,Standard!$C:$F,4,0))</f>
        <v/>
      </c>
      <c r="J162" s="11"/>
      <c r="K162" s="11"/>
      <c r="L162" s="13"/>
      <c r="M162" s="11" t="str">
        <f t="shared" si="7"/>
        <v/>
      </c>
      <c r="N162" s="33" t="str">
        <f t="shared" si="8"/>
        <v/>
      </c>
    </row>
    <row r="163" spans="1:14" ht="20.100000000000001" customHeight="1">
      <c r="A163" s="10" t="str">
        <f t="shared" si="6"/>
        <v/>
      </c>
      <c r="B163" s="19"/>
      <c r="C163" s="19"/>
      <c r="D163" s="10"/>
      <c r="E163" s="11"/>
      <c r="F163" s="11"/>
      <c r="G163" s="11"/>
      <c r="H163" s="12" t="str">
        <f>IF($G163="","",VLOOKUP($G163,Standard!$C:$D,2,0))</f>
        <v/>
      </c>
      <c r="I163" s="11" t="str">
        <f>IF($G163="","",VLOOKUP($G163,Standard!$C:$F,4,0))</f>
        <v/>
      </c>
      <c r="J163" s="11"/>
      <c r="K163" s="11"/>
      <c r="L163" s="13"/>
      <c r="M163" s="11" t="str">
        <f t="shared" si="7"/>
        <v/>
      </c>
      <c r="N163" s="33" t="str">
        <f t="shared" si="8"/>
        <v/>
      </c>
    </row>
    <row r="164" spans="1:14" ht="20.100000000000001" customHeight="1">
      <c r="A164" s="10" t="str">
        <f t="shared" si="6"/>
        <v/>
      </c>
      <c r="B164" s="19"/>
      <c r="C164" s="19"/>
      <c r="D164" s="10"/>
      <c r="E164" s="11"/>
      <c r="F164" s="11"/>
      <c r="G164" s="11"/>
      <c r="H164" s="12" t="str">
        <f>IF($G164="","",VLOOKUP($G164,Standard!$C:$D,2,0))</f>
        <v/>
      </c>
      <c r="I164" s="11" t="str">
        <f>IF($G164="","",VLOOKUP($G164,Standard!$C:$F,4,0))</f>
        <v/>
      </c>
      <c r="J164" s="11"/>
      <c r="K164" s="11"/>
      <c r="L164" s="13"/>
      <c r="M164" s="11" t="str">
        <f t="shared" si="7"/>
        <v/>
      </c>
      <c r="N164" s="33" t="str">
        <f t="shared" si="8"/>
        <v/>
      </c>
    </row>
    <row r="165" spans="1:14" ht="20.100000000000001" customHeight="1">
      <c r="A165" s="10" t="str">
        <f t="shared" si="6"/>
        <v/>
      </c>
      <c r="B165" s="19"/>
      <c r="C165" s="19"/>
      <c r="D165" s="10"/>
      <c r="E165" s="11"/>
      <c r="F165" s="11"/>
      <c r="G165" s="11"/>
      <c r="H165" s="12" t="str">
        <f>IF($G165="","",VLOOKUP($G165,Standard!$C:$D,2,0))</f>
        <v/>
      </c>
      <c r="I165" s="11" t="str">
        <f>IF($G165="","",VLOOKUP($G165,Standard!$C:$F,4,0))</f>
        <v/>
      </c>
      <c r="J165" s="11"/>
      <c r="K165" s="11"/>
      <c r="L165" s="13"/>
      <c r="M165" s="11" t="str">
        <f t="shared" si="7"/>
        <v/>
      </c>
      <c r="N165" s="33" t="str">
        <f t="shared" si="8"/>
        <v/>
      </c>
    </row>
    <row r="166" spans="1:14" ht="20.100000000000001" customHeight="1">
      <c r="A166" s="10" t="str">
        <f t="shared" si="6"/>
        <v/>
      </c>
      <c r="B166" s="19"/>
      <c r="C166" s="19"/>
      <c r="D166" s="10"/>
      <c r="E166" s="11"/>
      <c r="F166" s="11"/>
      <c r="G166" s="11"/>
      <c r="H166" s="12" t="str">
        <f>IF($G166="","",VLOOKUP($G166,Standard!$C:$D,2,0))</f>
        <v/>
      </c>
      <c r="I166" s="11" t="str">
        <f>IF($G166="","",VLOOKUP($G166,Standard!$C:$F,4,0))</f>
        <v/>
      </c>
      <c r="J166" s="11"/>
      <c r="K166" s="11"/>
      <c r="L166" s="13"/>
      <c r="M166" s="11" t="str">
        <f t="shared" si="7"/>
        <v/>
      </c>
      <c r="N166" s="33" t="str">
        <f t="shared" si="8"/>
        <v/>
      </c>
    </row>
    <row r="167" spans="1:14" ht="20.100000000000001" customHeight="1">
      <c r="A167" s="10" t="str">
        <f t="shared" si="6"/>
        <v/>
      </c>
      <c r="B167" s="19"/>
      <c r="C167" s="19"/>
      <c r="D167" s="10"/>
      <c r="E167" s="11"/>
      <c r="F167" s="11"/>
      <c r="G167" s="11"/>
      <c r="H167" s="12" t="str">
        <f>IF($G167="","",VLOOKUP($G167,Standard!$C:$D,2,0))</f>
        <v/>
      </c>
      <c r="I167" s="11" t="str">
        <f>IF($G167="","",VLOOKUP($G167,Standard!$C:$F,4,0))</f>
        <v/>
      </c>
      <c r="J167" s="11"/>
      <c r="K167" s="11"/>
      <c r="L167" s="13"/>
      <c r="M167" s="11" t="str">
        <f t="shared" si="7"/>
        <v/>
      </c>
      <c r="N167" s="33" t="str">
        <f t="shared" si="8"/>
        <v/>
      </c>
    </row>
    <row r="168" spans="1:14" ht="20.100000000000001" customHeight="1">
      <c r="A168" s="10" t="str">
        <f t="shared" si="6"/>
        <v/>
      </c>
      <c r="B168" s="19"/>
      <c r="C168" s="19"/>
      <c r="D168" s="10"/>
      <c r="E168" s="11"/>
      <c r="F168" s="11"/>
      <c r="G168" s="11"/>
      <c r="H168" s="12" t="str">
        <f>IF($G168="","",VLOOKUP($G168,Standard!$C:$D,2,0))</f>
        <v/>
      </c>
      <c r="I168" s="11" t="str">
        <f>IF($G168="","",VLOOKUP($G168,Standard!$C:$F,4,0))</f>
        <v/>
      </c>
      <c r="J168" s="11"/>
      <c r="K168" s="11"/>
      <c r="L168" s="13"/>
      <c r="M168" s="11" t="str">
        <f t="shared" si="7"/>
        <v/>
      </c>
      <c r="N168" s="33" t="str">
        <f t="shared" si="8"/>
        <v/>
      </c>
    </row>
    <row r="169" spans="1:14" ht="20.100000000000001" customHeight="1">
      <c r="A169" s="10" t="str">
        <f t="shared" si="6"/>
        <v/>
      </c>
      <c r="B169" s="19"/>
      <c r="C169" s="19"/>
      <c r="D169" s="10"/>
      <c r="E169" s="11"/>
      <c r="F169" s="11"/>
      <c r="G169" s="11"/>
      <c r="H169" s="12" t="str">
        <f>IF($G169="","",VLOOKUP($G169,Standard!$C:$D,2,0))</f>
        <v/>
      </c>
      <c r="I169" s="11" t="str">
        <f>IF($G169="","",VLOOKUP($G169,Standard!$C:$F,4,0))</f>
        <v/>
      </c>
      <c r="J169" s="11"/>
      <c r="K169" s="11"/>
      <c r="L169" s="13"/>
      <c r="M169" s="11" t="str">
        <f t="shared" si="7"/>
        <v/>
      </c>
      <c r="N169" s="33" t="str">
        <f t="shared" si="8"/>
        <v/>
      </c>
    </row>
    <row r="170" spans="1:14" ht="20.100000000000001" customHeight="1">
      <c r="A170" s="10" t="str">
        <f t="shared" si="6"/>
        <v/>
      </c>
      <c r="B170" s="19"/>
      <c r="C170" s="19"/>
      <c r="D170" s="10"/>
      <c r="E170" s="11"/>
      <c r="F170" s="11"/>
      <c r="G170" s="11"/>
      <c r="H170" s="12" t="str">
        <f>IF($G170="","",VLOOKUP($G170,Standard!$C:$D,2,0))</f>
        <v/>
      </c>
      <c r="I170" s="11" t="str">
        <f>IF($G170="","",VLOOKUP($G170,Standard!$C:$F,4,0))</f>
        <v/>
      </c>
      <c r="J170" s="11"/>
      <c r="K170" s="11"/>
      <c r="L170" s="13"/>
      <c r="M170" s="11" t="str">
        <f t="shared" si="7"/>
        <v/>
      </c>
      <c r="N170" s="33" t="str">
        <f t="shared" si="8"/>
        <v/>
      </c>
    </row>
    <row r="171" spans="1:14" ht="20.100000000000001" customHeight="1">
      <c r="A171" s="10" t="str">
        <f t="shared" si="6"/>
        <v/>
      </c>
      <c r="B171" s="19"/>
      <c r="C171" s="19"/>
      <c r="D171" s="10"/>
      <c r="E171" s="11"/>
      <c r="F171" s="11"/>
      <c r="G171" s="11"/>
      <c r="H171" s="12" t="str">
        <f>IF($G171="","",VLOOKUP($G171,Standard!$C:$D,2,0))</f>
        <v/>
      </c>
      <c r="I171" s="11" t="str">
        <f>IF($G171="","",VLOOKUP($G171,Standard!$C:$F,4,0))</f>
        <v/>
      </c>
      <c r="J171" s="11"/>
      <c r="K171" s="11"/>
      <c r="L171" s="13"/>
      <c r="M171" s="11" t="str">
        <f t="shared" si="7"/>
        <v/>
      </c>
      <c r="N171" s="33" t="str">
        <f t="shared" si="8"/>
        <v/>
      </c>
    </row>
    <row r="172" spans="1:14" ht="20.100000000000001" customHeight="1">
      <c r="A172" s="10" t="str">
        <f t="shared" si="6"/>
        <v/>
      </c>
      <c r="B172" s="19"/>
      <c r="C172" s="19"/>
      <c r="D172" s="10"/>
      <c r="E172" s="11"/>
      <c r="F172" s="11"/>
      <c r="G172" s="11"/>
      <c r="H172" s="12" t="str">
        <f>IF($G172="","",VLOOKUP($G172,Standard!$C:$D,2,0))</f>
        <v/>
      </c>
      <c r="I172" s="11" t="str">
        <f>IF($G172="","",VLOOKUP($G172,Standard!$C:$F,4,0))</f>
        <v/>
      </c>
      <c r="J172" s="11"/>
      <c r="K172" s="11"/>
      <c r="L172" s="13"/>
      <c r="M172" s="11" t="str">
        <f t="shared" si="7"/>
        <v/>
      </c>
      <c r="N172" s="33" t="str">
        <f t="shared" si="8"/>
        <v/>
      </c>
    </row>
    <row r="173" spans="1:14" ht="20.100000000000001" customHeight="1">
      <c r="A173" s="10" t="str">
        <f t="shared" si="6"/>
        <v/>
      </c>
      <c r="B173" s="19"/>
      <c r="C173" s="19"/>
      <c r="D173" s="10"/>
      <c r="E173" s="11"/>
      <c r="F173" s="11"/>
      <c r="G173" s="11"/>
      <c r="H173" s="12" t="str">
        <f>IF($G173="","",VLOOKUP($G173,Standard!$C:$D,2,0))</f>
        <v/>
      </c>
      <c r="I173" s="11" t="str">
        <f>IF($G173="","",VLOOKUP($G173,Standard!$C:$F,4,0))</f>
        <v/>
      </c>
      <c r="J173" s="11"/>
      <c r="K173" s="11"/>
      <c r="L173" s="13"/>
      <c r="M173" s="11" t="str">
        <f t="shared" si="7"/>
        <v/>
      </c>
      <c r="N173" s="33" t="str">
        <f t="shared" si="8"/>
        <v/>
      </c>
    </row>
    <row r="174" spans="1:14" ht="20.100000000000001" customHeight="1">
      <c r="A174" s="10" t="str">
        <f t="shared" si="6"/>
        <v/>
      </c>
      <c r="B174" s="19"/>
      <c r="C174" s="19"/>
      <c r="D174" s="10"/>
      <c r="E174" s="11"/>
      <c r="F174" s="11"/>
      <c r="G174" s="11"/>
      <c r="H174" s="12" t="str">
        <f>IF($G174="","",VLOOKUP($G174,Standard!$C:$D,2,0))</f>
        <v/>
      </c>
      <c r="I174" s="11" t="str">
        <f>IF($G174="","",VLOOKUP($G174,Standard!$C:$F,4,0))</f>
        <v/>
      </c>
      <c r="J174" s="11"/>
      <c r="K174" s="11"/>
      <c r="L174" s="13"/>
      <c r="M174" s="11" t="str">
        <f t="shared" si="7"/>
        <v/>
      </c>
      <c r="N174" s="33" t="str">
        <f t="shared" si="8"/>
        <v/>
      </c>
    </row>
    <row r="175" spans="1:14" ht="20.100000000000001" customHeight="1">
      <c r="A175" s="10" t="str">
        <f t="shared" si="6"/>
        <v/>
      </c>
      <c r="B175" s="19"/>
      <c r="C175" s="19"/>
      <c r="D175" s="10"/>
      <c r="E175" s="11"/>
      <c r="F175" s="11"/>
      <c r="G175" s="11"/>
      <c r="H175" s="12" t="str">
        <f>IF($G175="","",VLOOKUP($G175,Standard!$C:$D,2,0))</f>
        <v/>
      </c>
      <c r="I175" s="11" t="str">
        <f>IF($G175="","",VLOOKUP($G175,Standard!$C:$F,4,0))</f>
        <v/>
      </c>
      <c r="J175" s="11"/>
      <c r="K175" s="11"/>
      <c r="L175" s="13"/>
      <c r="M175" s="11" t="str">
        <f t="shared" si="7"/>
        <v/>
      </c>
      <c r="N175" s="33" t="str">
        <f t="shared" si="8"/>
        <v/>
      </c>
    </row>
    <row r="176" spans="1:14" ht="20.100000000000001" customHeight="1">
      <c r="A176" s="10" t="str">
        <f t="shared" si="6"/>
        <v/>
      </c>
      <c r="B176" s="19"/>
      <c r="C176" s="19"/>
      <c r="D176" s="10"/>
      <c r="E176" s="11"/>
      <c r="F176" s="11"/>
      <c r="G176" s="11"/>
      <c r="H176" s="12" t="str">
        <f>IF($G176="","",VLOOKUP($G176,Standard!$C:$D,2,0))</f>
        <v/>
      </c>
      <c r="I176" s="11" t="str">
        <f>IF($G176="","",VLOOKUP($G176,Standard!$C:$F,4,0))</f>
        <v/>
      </c>
      <c r="J176" s="11"/>
      <c r="K176" s="11"/>
      <c r="L176" s="13"/>
      <c r="M176" s="11" t="str">
        <f t="shared" si="7"/>
        <v/>
      </c>
      <c r="N176" s="33" t="str">
        <f t="shared" si="8"/>
        <v/>
      </c>
    </row>
    <row r="177" spans="1:14" ht="20.100000000000001" customHeight="1">
      <c r="A177" s="10" t="str">
        <f t="shared" si="6"/>
        <v/>
      </c>
      <c r="B177" s="19"/>
      <c r="C177" s="19"/>
      <c r="D177" s="10"/>
      <c r="E177" s="11"/>
      <c r="F177" s="11"/>
      <c r="G177" s="11"/>
      <c r="H177" s="12" t="str">
        <f>IF($G177="","",VLOOKUP($G177,Standard!$C:$D,2,0))</f>
        <v/>
      </c>
      <c r="I177" s="11" t="str">
        <f>IF($G177="","",VLOOKUP($G177,Standard!$C:$F,4,0))</f>
        <v/>
      </c>
      <c r="J177" s="11"/>
      <c r="K177" s="11"/>
      <c r="L177" s="13"/>
      <c r="M177" s="11" t="str">
        <f t="shared" si="7"/>
        <v/>
      </c>
      <c r="N177" s="33" t="str">
        <f t="shared" si="8"/>
        <v/>
      </c>
    </row>
    <row r="178" spans="1:14" ht="20.100000000000001" customHeight="1">
      <c r="A178" s="10" t="str">
        <f t="shared" si="6"/>
        <v/>
      </c>
      <c r="B178" s="19"/>
      <c r="C178" s="19"/>
      <c r="D178" s="10"/>
      <c r="E178" s="11"/>
      <c r="F178" s="11"/>
      <c r="G178" s="11"/>
      <c r="H178" s="12" t="str">
        <f>IF($G178="","",VLOOKUP($G178,Standard!$C:$D,2,0))</f>
        <v/>
      </c>
      <c r="I178" s="11" t="str">
        <f>IF($G178="","",VLOOKUP($G178,Standard!$C:$F,4,0))</f>
        <v/>
      </c>
      <c r="J178" s="11"/>
      <c r="K178" s="11"/>
      <c r="L178" s="13"/>
      <c r="M178" s="11" t="str">
        <f t="shared" si="7"/>
        <v/>
      </c>
      <c r="N178" s="33" t="str">
        <f t="shared" si="8"/>
        <v/>
      </c>
    </row>
    <row r="179" spans="1:14" ht="20.100000000000001" customHeight="1">
      <c r="A179" s="10" t="str">
        <f t="shared" si="6"/>
        <v/>
      </c>
      <c r="B179" s="19"/>
      <c r="C179" s="19"/>
      <c r="D179" s="10"/>
      <c r="E179" s="11"/>
      <c r="F179" s="11"/>
      <c r="G179" s="11"/>
      <c r="H179" s="12" t="str">
        <f>IF($G179="","",VLOOKUP($G179,Standard!$C:$D,2,0))</f>
        <v/>
      </c>
      <c r="I179" s="11" t="str">
        <f>IF($G179="","",VLOOKUP($G179,Standard!$C:$F,4,0))</f>
        <v/>
      </c>
      <c r="J179" s="11"/>
      <c r="K179" s="11"/>
      <c r="L179" s="13"/>
      <c r="M179" s="11" t="str">
        <f t="shared" si="7"/>
        <v/>
      </c>
      <c r="N179" s="33" t="str">
        <f t="shared" si="8"/>
        <v/>
      </c>
    </row>
    <row r="180" spans="1:14" ht="20.100000000000001" customHeight="1">
      <c r="A180" s="10" t="str">
        <f t="shared" si="6"/>
        <v/>
      </c>
      <c r="B180" s="19"/>
      <c r="C180" s="19"/>
      <c r="D180" s="10"/>
      <c r="E180" s="11"/>
      <c r="F180" s="11"/>
      <c r="G180" s="11"/>
      <c r="H180" s="12" t="str">
        <f>IF($G180="","",VLOOKUP($G180,Standard!$C:$D,2,0))</f>
        <v/>
      </c>
      <c r="I180" s="11" t="str">
        <f>IF($G180="","",VLOOKUP($G180,Standard!$C:$F,4,0))</f>
        <v/>
      </c>
      <c r="J180" s="11"/>
      <c r="K180" s="11"/>
      <c r="L180" s="13"/>
      <c r="M180" s="11" t="str">
        <f t="shared" si="7"/>
        <v/>
      </c>
      <c r="N180" s="33" t="str">
        <f t="shared" si="8"/>
        <v/>
      </c>
    </row>
    <row r="181" spans="1:14" ht="20.100000000000001" customHeight="1">
      <c r="A181" s="10" t="str">
        <f t="shared" si="6"/>
        <v/>
      </c>
      <c r="B181" s="19"/>
      <c r="C181" s="19"/>
      <c r="D181" s="10"/>
      <c r="E181" s="11"/>
      <c r="F181" s="11"/>
      <c r="G181" s="11"/>
      <c r="H181" s="12" t="str">
        <f>IF($G181="","",VLOOKUP($G181,Standard!$C:$D,2,0))</f>
        <v/>
      </c>
      <c r="I181" s="11" t="str">
        <f>IF($G181="","",VLOOKUP($G181,Standard!$C:$F,4,0))</f>
        <v/>
      </c>
      <c r="J181" s="11"/>
      <c r="K181" s="11"/>
      <c r="L181" s="13"/>
      <c r="M181" s="11" t="str">
        <f t="shared" si="7"/>
        <v/>
      </c>
      <c r="N181" s="33" t="str">
        <f t="shared" si="8"/>
        <v/>
      </c>
    </row>
    <row r="182" spans="1:14" ht="20.100000000000001" customHeight="1">
      <c r="A182" s="10" t="str">
        <f t="shared" si="6"/>
        <v/>
      </c>
      <c r="B182" s="19"/>
      <c r="C182" s="19"/>
      <c r="D182" s="10"/>
      <c r="E182" s="11"/>
      <c r="F182" s="11"/>
      <c r="G182" s="11"/>
      <c r="H182" s="12" t="str">
        <f>IF($G182="","",VLOOKUP($G182,Standard!$C:$D,2,0))</f>
        <v/>
      </c>
      <c r="I182" s="11" t="str">
        <f>IF($G182="","",VLOOKUP($G182,Standard!$C:$F,4,0))</f>
        <v/>
      </c>
      <c r="J182" s="11"/>
      <c r="K182" s="11"/>
      <c r="L182" s="13"/>
      <c r="M182" s="11" t="str">
        <f t="shared" si="7"/>
        <v/>
      </c>
      <c r="N182" s="33" t="str">
        <f t="shared" si="8"/>
        <v/>
      </c>
    </row>
    <row r="183" spans="1:14" ht="20.100000000000001" customHeight="1">
      <c r="A183" s="10" t="str">
        <f t="shared" si="6"/>
        <v/>
      </c>
      <c r="B183" s="19"/>
      <c r="C183" s="19"/>
      <c r="D183" s="10"/>
      <c r="E183" s="11"/>
      <c r="F183" s="11"/>
      <c r="G183" s="11"/>
      <c r="H183" s="12" t="str">
        <f>IF($G183="","",VLOOKUP($G183,Standard!$C:$D,2,0))</f>
        <v/>
      </c>
      <c r="I183" s="11" t="str">
        <f>IF($G183="","",VLOOKUP($G183,Standard!$C:$F,4,0))</f>
        <v/>
      </c>
      <c r="J183" s="11"/>
      <c r="K183" s="11"/>
      <c r="L183" s="13"/>
      <c r="M183" s="11" t="str">
        <f t="shared" si="7"/>
        <v/>
      </c>
      <c r="N183" s="33" t="str">
        <f t="shared" si="8"/>
        <v/>
      </c>
    </row>
    <row r="184" spans="1:14" ht="20.100000000000001" customHeight="1">
      <c r="A184" s="10" t="str">
        <f t="shared" si="6"/>
        <v/>
      </c>
      <c r="B184" s="19"/>
      <c r="C184" s="19"/>
      <c r="D184" s="10"/>
      <c r="E184" s="11"/>
      <c r="F184" s="11"/>
      <c r="G184" s="11"/>
      <c r="H184" s="12" t="str">
        <f>IF($G184="","",VLOOKUP($G184,Standard!$C:$D,2,0))</f>
        <v/>
      </c>
      <c r="I184" s="11" t="str">
        <f>IF($G184="","",VLOOKUP($G184,Standard!$C:$F,4,0))</f>
        <v/>
      </c>
      <c r="J184" s="11"/>
      <c r="K184" s="11"/>
      <c r="L184" s="13"/>
      <c r="M184" s="11" t="str">
        <f t="shared" si="7"/>
        <v/>
      </c>
      <c r="N184" s="33" t="str">
        <f t="shared" si="8"/>
        <v/>
      </c>
    </row>
    <row r="185" spans="1:14" ht="20.100000000000001" customHeight="1">
      <c r="A185" s="10" t="str">
        <f t="shared" si="6"/>
        <v/>
      </c>
      <c r="B185" s="19"/>
      <c r="C185" s="19"/>
      <c r="D185" s="10"/>
      <c r="E185" s="11"/>
      <c r="F185" s="11"/>
      <c r="G185" s="11"/>
      <c r="H185" s="12" t="str">
        <f>IF($G185="","",VLOOKUP($G185,Standard!$C:$D,2,0))</f>
        <v/>
      </c>
      <c r="I185" s="11" t="str">
        <f>IF($G185="","",VLOOKUP($G185,Standard!$C:$F,4,0))</f>
        <v/>
      </c>
      <c r="J185" s="11"/>
      <c r="K185" s="11"/>
      <c r="L185" s="13"/>
      <c r="M185" s="11" t="str">
        <f t="shared" si="7"/>
        <v/>
      </c>
      <c r="N185" s="33" t="str">
        <f t="shared" si="8"/>
        <v/>
      </c>
    </row>
    <row r="186" spans="1:14" ht="20.100000000000001" customHeight="1">
      <c r="A186" s="10" t="str">
        <f t="shared" si="6"/>
        <v/>
      </c>
      <c r="B186" s="19"/>
      <c r="C186" s="19"/>
      <c r="D186" s="10"/>
      <c r="E186" s="11"/>
      <c r="F186" s="11"/>
      <c r="G186" s="11"/>
      <c r="H186" s="12" t="str">
        <f>IF($G186="","",VLOOKUP($G186,Standard!$C:$D,2,0))</f>
        <v/>
      </c>
      <c r="I186" s="11" t="str">
        <f>IF($G186="","",VLOOKUP($G186,Standard!$C:$F,4,0))</f>
        <v/>
      </c>
      <c r="J186" s="11"/>
      <c r="K186" s="11"/>
      <c r="L186" s="13"/>
      <c r="M186" s="11" t="str">
        <f t="shared" si="7"/>
        <v/>
      </c>
      <c r="N186" s="33" t="str">
        <f t="shared" si="8"/>
        <v/>
      </c>
    </row>
    <row r="187" spans="1:14" ht="20.100000000000001" customHeight="1">
      <c r="A187" s="10" t="str">
        <f t="shared" si="6"/>
        <v/>
      </c>
      <c r="B187" s="19"/>
      <c r="C187" s="19"/>
      <c r="D187" s="10"/>
      <c r="E187" s="11"/>
      <c r="F187" s="11"/>
      <c r="G187" s="11"/>
      <c r="H187" s="12" t="str">
        <f>IF($G187="","",VLOOKUP($G187,Standard!$C:$D,2,0))</f>
        <v/>
      </c>
      <c r="I187" s="11" t="str">
        <f>IF($G187="","",VLOOKUP($G187,Standard!$C:$F,4,0))</f>
        <v/>
      </c>
      <c r="J187" s="11"/>
      <c r="K187" s="11"/>
      <c r="L187" s="13"/>
      <c r="M187" s="11" t="str">
        <f t="shared" si="7"/>
        <v/>
      </c>
      <c r="N187" s="33" t="str">
        <f t="shared" si="8"/>
        <v/>
      </c>
    </row>
    <row r="188" spans="1:14" ht="20.100000000000001" customHeight="1">
      <c r="A188" s="10" t="str">
        <f t="shared" si="6"/>
        <v/>
      </c>
      <c r="B188" s="19"/>
      <c r="C188" s="19"/>
      <c r="D188" s="10"/>
      <c r="E188" s="11"/>
      <c r="F188" s="11"/>
      <c r="G188" s="11"/>
      <c r="H188" s="12" t="str">
        <f>IF($G188="","",VLOOKUP($G188,Standard!$C:$D,2,0))</f>
        <v/>
      </c>
      <c r="I188" s="11" t="str">
        <f>IF($G188="","",VLOOKUP($G188,Standard!$C:$F,4,0))</f>
        <v/>
      </c>
      <c r="J188" s="11"/>
      <c r="K188" s="11"/>
      <c r="L188" s="13"/>
      <c r="M188" s="11" t="str">
        <f t="shared" si="7"/>
        <v/>
      </c>
      <c r="N188" s="33" t="str">
        <f t="shared" si="8"/>
        <v/>
      </c>
    </row>
    <row r="189" spans="1:14" ht="20.100000000000001" customHeight="1">
      <c r="A189" s="10" t="str">
        <f t="shared" si="6"/>
        <v/>
      </c>
      <c r="B189" s="19"/>
      <c r="C189" s="19"/>
      <c r="D189" s="10"/>
      <c r="E189" s="11"/>
      <c r="F189" s="11"/>
      <c r="G189" s="11"/>
      <c r="H189" s="12" t="str">
        <f>IF($G189="","",VLOOKUP($G189,Standard!$C:$D,2,0))</f>
        <v/>
      </c>
      <c r="I189" s="11" t="str">
        <f>IF($G189="","",VLOOKUP($G189,Standard!$C:$F,4,0))</f>
        <v/>
      </c>
      <c r="J189" s="11"/>
      <c r="K189" s="11"/>
      <c r="L189" s="13"/>
      <c r="M189" s="11" t="str">
        <f t="shared" si="7"/>
        <v/>
      </c>
      <c r="N189" s="33" t="str">
        <f t="shared" si="8"/>
        <v/>
      </c>
    </row>
    <row r="190" spans="1:14" ht="20.100000000000001" customHeight="1">
      <c r="A190" s="10" t="str">
        <f t="shared" si="6"/>
        <v/>
      </c>
      <c r="B190" s="19"/>
      <c r="C190" s="19"/>
      <c r="D190" s="10"/>
      <c r="E190" s="11"/>
      <c r="F190" s="11"/>
      <c r="G190" s="11"/>
      <c r="H190" s="12" t="str">
        <f>IF($G190="","",VLOOKUP($G190,Standard!$C:$D,2,0))</f>
        <v/>
      </c>
      <c r="I190" s="11" t="str">
        <f>IF($G190="","",VLOOKUP($G190,Standard!$C:$F,4,0))</f>
        <v/>
      </c>
      <c r="J190" s="11"/>
      <c r="K190" s="11"/>
      <c r="L190" s="13"/>
      <c r="M190" s="11" t="str">
        <f t="shared" si="7"/>
        <v/>
      </c>
      <c r="N190" s="33" t="str">
        <f t="shared" si="8"/>
        <v/>
      </c>
    </row>
    <row r="191" spans="1:14" ht="20.100000000000001" customHeight="1">
      <c r="A191" s="10" t="str">
        <f t="shared" si="6"/>
        <v/>
      </c>
      <c r="B191" s="19"/>
      <c r="C191" s="19"/>
      <c r="D191" s="10"/>
      <c r="E191" s="11"/>
      <c r="F191" s="11"/>
      <c r="G191" s="11"/>
      <c r="H191" s="12" t="str">
        <f>IF($G191="","",VLOOKUP($G191,Standard!$C:$D,2,0))</f>
        <v/>
      </c>
      <c r="I191" s="11" t="str">
        <f>IF($G191="","",VLOOKUP($G191,Standard!$C:$F,4,0))</f>
        <v/>
      </c>
      <c r="J191" s="11"/>
      <c r="K191" s="11"/>
      <c r="L191" s="13"/>
      <c r="M191" s="11" t="str">
        <f t="shared" si="7"/>
        <v/>
      </c>
      <c r="N191" s="33" t="str">
        <f t="shared" si="8"/>
        <v/>
      </c>
    </row>
    <row r="192" spans="1:14" ht="20.100000000000001" customHeight="1">
      <c r="A192" s="10" t="str">
        <f t="shared" si="6"/>
        <v/>
      </c>
      <c r="B192" s="19"/>
      <c r="C192" s="19"/>
      <c r="D192" s="10"/>
      <c r="E192" s="11"/>
      <c r="F192" s="11"/>
      <c r="G192" s="11"/>
      <c r="H192" s="12" t="str">
        <f>IF($G192="","",VLOOKUP($G192,Standard!$C:$D,2,0))</f>
        <v/>
      </c>
      <c r="I192" s="11" t="str">
        <f>IF($G192="","",VLOOKUP($G192,Standard!$C:$F,4,0))</f>
        <v/>
      </c>
      <c r="J192" s="11"/>
      <c r="K192" s="11"/>
      <c r="L192" s="13"/>
      <c r="M192" s="11" t="str">
        <f t="shared" si="7"/>
        <v/>
      </c>
      <c r="N192" s="33" t="str">
        <f t="shared" si="8"/>
        <v/>
      </c>
    </row>
    <row r="193" spans="1:14" ht="20.100000000000001" customHeight="1">
      <c r="A193" s="10" t="str">
        <f t="shared" si="6"/>
        <v/>
      </c>
      <c r="B193" s="19"/>
      <c r="C193" s="19"/>
      <c r="D193" s="10"/>
      <c r="E193" s="11"/>
      <c r="F193" s="11"/>
      <c r="G193" s="11"/>
      <c r="H193" s="12" t="str">
        <f>IF($G193="","",VLOOKUP($G193,Standard!$C:$D,2,0))</f>
        <v/>
      </c>
      <c r="I193" s="11" t="str">
        <f>IF($G193="","",VLOOKUP($G193,Standard!$C:$F,4,0))</f>
        <v/>
      </c>
      <c r="J193" s="11"/>
      <c r="K193" s="11"/>
      <c r="L193" s="13"/>
      <c r="M193" s="11" t="str">
        <f t="shared" si="7"/>
        <v/>
      </c>
      <c r="N193" s="33" t="str">
        <f t="shared" si="8"/>
        <v/>
      </c>
    </row>
    <row r="194" spans="1:14" ht="20.100000000000001" customHeight="1">
      <c r="A194" s="10" t="str">
        <f t="shared" si="6"/>
        <v/>
      </c>
      <c r="B194" s="19"/>
      <c r="C194" s="19"/>
      <c r="D194" s="10"/>
      <c r="E194" s="11"/>
      <c r="F194" s="11"/>
      <c r="G194" s="11"/>
      <c r="H194" s="12" t="str">
        <f>IF($G194="","",VLOOKUP($G194,Standard!$C:$D,2,0))</f>
        <v/>
      </c>
      <c r="I194" s="11" t="str">
        <f>IF($G194="","",VLOOKUP($G194,Standard!$C:$F,4,0))</f>
        <v/>
      </c>
      <c r="J194" s="11"/>
      <c r="K194" s="11"/>
      <c r="L194" s="13"/>
      <c r="M194" s="11" t="str">
        <f t="shared" si="7"/>
        <v/>
      </c>
      <c r="N194" s="33" t="str">
        <f t="shared" si="8"/>
        <v/>
      </c>
    </row>
    <row r="195" spans="1:14" ht="20.100000000000001" customHeight="1">
      <c r="A195" s="10" t="str">
        <f t="shared" si="6"/>
        <v/>
      </c>
      <c r="B195" s="19"/>
      <c r="C195" s="19"/>
      <c r="D195" s="10"/>
      <c r="E195" s="11"/>
      <c r="F195" s="11"/>
      <c r="G195" s="11"/>
      <c r="H195" s="12" t="str">
        <f>IF($G195="","",VLOOKUP($G195,Standard!$C:$D,2,0))</f>
        <v/>
      </c>
      <c r="I195" s="11" t="str">
        <f>IF($G195="","",VLOOKUP($G195,Standard!$C:$F,4,0))</f>
        <v/>
      </c>
      <c r="J195" s="11"/>
      <c r="K195" s="11"/>
      <c r="L195" s="13"/>
      <c r="M195" s="11" t="str">
        <f t="shared" si="7"/>
        <v/>
      </c>
      <c r="N195" s="33" t="str">
        <f t="shared" si="8"/>
        <v/>
      </c>
    </row>
    <row r="196" spans="1:14" ht="20.100000000000001" customHeight="1">
      <c r="A196" s="10" t="str">
        <f t="shared" ref="A196:A200" si="9">IF($B196="","",ROW()-2)</f>
        <v/>
      </c>
      <c r="B196" s="19"/>
      <c r="C196" s="19"/>
      <c r="D196" s="10"/>
      <c r="E196" s="11"/>
      <c r="F196" s="11"/>
      <c r="G196" s="11"/>
      <c r="H196" s="12" t="str">
        <f>IF($G196="","",VLOOKUP($G196,Standard!$C:$D,2,0))</f>
        <v/>
      </c>
      <c r="I196" s="11" t="str">
        <f>IF($G196="","",VLOOKUP($G196,Standard!$C:$F,4,0))</f>
        <v/>
      </c>
      <c r="J196" s="11"/>
      <c r="K196" s="11"/>
      <c r="L196" s="13"/>
      <c r="M196" s="11" t="str">
        <f t="shared" ref="M196:M200" si="10">IF($A196="","",IF($N$1="生产部",35/60,45/60))</f>
        <v/>
      </c>
      <c r="N196" s="33" t="str">
        <f t="shared" ref="N196:N200" si="11">IF($A196="","",$L196*$M196)</f>
        <v/>
      </c>
    </row>
    <row r="197" spans="1:14" ht="20.100000000000001" customHeight="1">
      <c r="A197" s="10" t="str">
        <f t="shared" si="9"/>
        <v/>
      </c>
      <c r="B197" s="19"/>
      <c r="C197" s="19"/>
      <c r="D197" s="10"/>
      <c r="E197" s="11"/>
      <c r="F197" s="11"/>
      <c r="G197" s="11"/>
      <c r="H197" s="12" t="str">
        <f>IF($G197="","",VLOOKUP($G197,Standard!$C:$D,2,0))</f>
        <v/>
      </c>
      <c r="I197" s="11" t="str">
        <f>IF($G197="","",VLOOKUP($G197,Standard!$C:$F,4,0))</f>
        <v/>
      </c>
      <c r="J197" s="11"/>
      <c r="K197" s="11"/>
      <c r="L197" s="13"/>
      <c r="M197" s="11" t="str">
        <f t="shared" si="10"/>
        <v/>
      </c>
      <c r="N197" s="33" t="str">
        <f t="shared" si="11"/>
        <v/>
      </c>
    </row>
    <row r="198" spans="1:14" ht="20.100000000000001" customHeight="1">
      <c r="A198" s="10" t="str">
        <f t="shared" si="9"/>
        <v/>
      </c>
      <c r="B198" s="19"/>
      <c r="C198" s="19"/>
      <c r="D198" s="10"/>
      <c r="E198" s="11"/>
      <c r="F198" s="11"/>
      <c r="G198" s="11"/>
      <c r="H198" s="12" t="str">
        <f>IF($G198="","",VLOOKUP($G198,Standard!$C:$D,2,0))</f>
        <v/>
      </c>
      <c r="I198" s="11" t="str">
        <f>IF($G198="","",VLOOKUP($G198,Standard!$C:$F,4,0))</f>
        <v/>
      </c>
      <c r="J198" s="11"/>
      <c r="K198" s="11"/>
      <c r="L198" s="13"/>
      <c r="M198" s="11" t="str">
        <f t="shared" si="10"/>
        <v/>
      </c>
      <c r="N198" s="33" t="str">
        <f t="shared" si="11"/>
        <v/>
      </c>
    </row>
    <row r="199" spans="1:14" ht="20.100000000000001" customHeight="1">
      <c r="A199" s="10" t="str">
        <f t="shared" si="9"/>
        <v/>
      </c>
      <c r="B199" s="19"/>
      <c r="C199" s="19"/>
      <c r="D199" s="10"/>
      <c r="E199" s="11"/>
      <c r="F199" s="11"/>
      <c r="G199" s="11"/>
      <c r="H199" s="12" t="str">
        <f>IF($G199="","",VLOOKUP($G199,Standard!$C:$D,2,0))</f>
        <v/>
      </c>
      <c r="I199" s="11" t="str">
        <f>IF($G199="","",VLOOKUP($G199,Standard!$C:$F,4,0))</f>
        <v/>
      </c>
      <c r="J199" s="11"/>
      <c r="K199" s="11"/>
      <c r="L199" s="13"/>
      <c r="M199" s="11" t="str">
        <f t="shared" si="10"/>
        <v/>
      </c>
      <c r="N199" s="33" t="str">
        <f t="shared" si="11"/>
        <v/>
      </c>
    </row>
    <row r="200" spans="1:14" ht="20.100000000000001" customHeight="1">
      <c r="A200" s="10" t="str">
        <f t="shared" si="9"/>
        <v/>
      </c>
      <c r="B200" s="19"/>
      <c r="C200" s="19"/>
      <c r="D200" s="10"/>
      <c r="E200" s="11"/>
      <c r="F200" s="11"/>
      <c r="G200" s="11"/>
      <c r="H200" s="12" t="str">
        <f>IF($G200="","",VLOOKUP($G200,Standard!$C:$D,2,0))</f>
        <v/>
      </c>
      <c r="I200" s="11" t="str">
        <f>IF($G200="","",VLOOKUP($G200,Standard!$C:$F,4,0))</f>
        <v/>
      </c>
      <c r="J200" s="11"/>
      <c r="K200" s="11"/>
      <c r="L200" s="13"/>
      <c r="M200" s="11" t="str">
        <f t="shared" si="10"/>
        <v/>
      </c>
      <c r="N200" s="33" t="str">
        <f t="shared" si="11"/>
        <v/>
      </c>
    </row>
  </sheetData>
  <sheetProtection autoFilter="0" pivotTables="0"/>
  <protectedRanges>
    <protectedRange sqref="B3:G200 J3:L200" name="区域1"/>
  </protectedRanges>
  <autoFilter ref="A2:P2"/>
  <phoneticPr fontId="3" type="noConversion"/>
  <printOptions horizontalCentered="1"/>
  <pageMargins left="0.15748031496062992" right="0.15748031496062992" top="0.23622047244094488" bottom="0.19685039370078741" header="0" footer="0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Standard!$I$2:$I$15</xm:f>
          </x14:formula1>
          <xm:sqref>E3:E200</xm:sqref>
        </x14:dataValidation>
        <x14:dataValidation type="list" allowBlank="1" showInputMessage="1" showErrorMessage="1">
          <x14:formula1>
            <xm:f>Standard!$H$2:$H$12</xm:f>
          </x14:formula1>
          <xm:sqref>D3:D200</xm:sqref>
        </x14:dataValidation>
        <x14:dataValidation type="list" allowBlank="1" showInputMessage="1" showErrorMessage="1">
          <x14:formula1>
            <xm:f>Standard!$J$18:$J$21</xm:f>
          </x14:formula1>
          <xm:sqref>C3:C200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P200"/>
  <sheetViews>
    <sheetView workbookViewId="0">
      <pane ySplit="2" topLeftCell="A3" activePane="bottomLeft" state="frozen"/>
      <selection pane="bottomLeft" activeCell="E11" sqref="E11"/>
    </sheetView>
  </sheetViews>
  <sheetFormatPr defaultRowHeight="13.5"/>
  <cols>
    <col min="1" max="1" width="5.375" style="7" customWidth="1"/>
    <col min="2" max="2" width="12.25" style="20" customWidth="1"/>
    <col min="3" max="3" width="9.625" style="20" customWidth="1"/>
    <col min="4" max="4" width="11.5" style="7" customWidth="1"/>
    <col min="5" max="5" width="13.5" customWidth="1"/>
    <col min="6" max="6" width="16.125" customWidth="1"/>
    <col min="7" max="7" width="17.125" customWidth="1"/>
    <col min="8" max="8" width="19.375" customWidth="1"/>
    <col min="9" max="9" width="5.625" customWidth="1"/>
    <col min="10" max="10" width="6.875" customWidth="1"/>
    <col min="11" max="11" width="44.75" customWidth="1"/>
    <col min="12" max="12" width="9.25" customWidth="1"/>
    <col min="13" max="13" width="5.5" customWidth="1"/>
    <col min="14" max="14" width="12.125" style="7" customWidth="1"/>
  </cols>
  <sheetData>
    <row r="1" spans="1:16" ht="33.75" customHeight="1" thickBot="1">
      <c r="A1" s="22"/>
      <c r="B1" s="22"/>
      <c r="C1" s="22"/>
      <c r="D1" s="22"/>
      <c r="E1" s="22"/>
      <c r="F1" s="22"/>
      <c r="G1" s="51" t="str">
        <f>汇总!C1</f>
        <v>2016年Q3季度</v>
      </c>
      <c r="H1" s="23" t="s">
        <v>8183</v>
      </c>
      <c r="I1" s="22"/>
      <c r="J1" s="22"/>
      <c r="K1" s="40" t="s">
        <v>17194</v>
      </c>
      <c r="L1" s="8"/>
      <c r="M1" s="34" t="s">
        <v>8200</v>
      </c>
      <c r="N1" s="9" t="s">
        <v>8201</v>
      </c>
    </row>
    <row r="2" spans="1:16" ht="30" customHeight="1" thickBot="1">
      <c r="A2" s="14" t="s">
        <v>8169</v>
      </c>
      <c r="B2" s="18" t="s">
        <v>8179</v>
      </c>
      <c r="C2" s="18" t="s">
        <v>8199</v>
      </c>
      <c r="D2" s="15" t="s">
        <v>8172</v>
      </c>
      <c r="E2" s="15" t="s">
        <v>8177</v>
      </c>
      <c r="F2" s="15" t="s">
        <v>8188</v>
      </c>
      <c r="G2" s="15" t="s">
        <v>8180</v>
      </c>
      <c r="H2" s="16" t="s">
        <v>1</v>
      </c>
      <c r="I2" s="16" t="s">
        <v>1502</v>
      </c>
      <c r="J2" s="16" t="s">
        <v>8170</v>
      </c>
      <c r="K2" s="16" t="s">
        <v>8181</v>
      </c>
      <c r="L2" s="16" t="s">
        <v>8189</v>
      </c>
      <c r="M2" s="16" t="s">
        <v>8167</v>
      </c>
      <c r="N2" s="17" t="s">
        <v>8168</v>
      </c>
    </row>
    <row r="3" spans="1:16" ht="20.100000000000001" customHeight="1">
      <c r="A3" s="10">
        <f>IF($B3="","",ROW()-2)</f>
        <v>1</v>
      </c>
      <c r="B3" s="19">
        <v>42537</v>
      </c>
      <c r="C3" s="19" t="s">
        <v>17266</v>
      </c>
      <c r="D3" s="10" t="s">
        <v>17190</v>
      </c>
      <c r="E3" s="11" t="s">
        <v>17217</v>
      </c>
      <c r="F3" s="11" t="s">
        <v>17317</v>
      </c>
      <c r="G3" s="11" t="s">
        <v>17287</v>
      </c>
      <c r="H3" s="12" t="s">
        <v>17318</v>
      </c>
      <c r="I3" s="11" t="s">
        <v>10</v>
      </c>
      <c r="J3" s="11">
        <v>500</v>
      </c>
      <c r="K3" s="11" t="s">
        <v>17319</v>
      </c>
      <c r="L3" s="13">
        <v>420</v>
      </c>
      <c r="M3" s="11">
        <f>IF($A3="","",IF($N$1="生产部",35/60,45/60))</f>
        <v>0.75</v>
      </c>
      <c r="N3" s="33">
        <f>IF($A3="","",$L3*$M3)</f>
        <v>315</v>
      </c>
      <c r="P3" s="6"/>
    </row>
    <row r="4" spans="1:16" ht="20.100000000000001" customHeight="1">
      <c r="A4" s="10" t="str">
        <f t="shared" ref="A4:A67" si="0">IF($B4="","",ROW()-2)</f>
        <v/>
      </c>
      <c r="B4" s="19"/>
      <c r="C4" s="19"/>
      <c r="D4" s="10"/>
      <c r="E4" s="11"/>
      <c r="F4" s="11"/>
      <c r="G4" s="11"/>
      <c r="H4" s="12"/>
      <c r="I4" s="11"/>
      <c r="J4" s="11"/>
      <c r="K4" s="11"/>
      <c r="L4" s="13"/>
      <c r="M4" s="11" t="str">
        <f t="shared" ref="M4:M67" si="1">IF($A4="","",IF($N$1="生产部",35/60,45/60))</f>
        <v/>
      </c>
      <c r="N4" s="33" t="str">
        <f t="shared" ref="N4:N67" si="2">IF($A4="","",$L4*$M4)</f>
        <v/>
      </c>
    </row>
    <row r="5" spans="1:16" ht="20.100000000000001" customHeight="1">
      <c r="A5" s="10" t="str">
        <f t="shared" si="0"/>
        <v/>
      </c>
      <c r="B5" s="19"/>
      <c r="C5" s="19"/>
      <c r="D5" s="10"/>
      <c r="E5" s="11"/>
      <c r="F5" s="11"/>
      <c r="G5" s="11"/>
      <c r="H5" s="12"/>
      <c r="I5" s="11"/>
      <c r="J5" s="11"/>
      <c r="K5" s="11"/>
      <c r="L5" s="13"/>
      <c r="M5" s="11" t="str">
        <f t="shared" si="1"/>
        <v/>
      </c>
      <c r="N5" s="33" t="str">
        <f t="shared" si="2"/>
        <v/>
      </c>
    </row>
    <row r="6" spans="1:16" ht="20.100000000000001" customHeight="1">
      <c r="A6" s="10" t="str">
        <f t="shared" si="0"/>
        <v/>
      </c>
      <c r="B6" s="19"/>
      <c r="C6" s="19"/>
      <c r="D6" s="10"/>
      <c r="E6" s="11"/>
      <c r="F6" s="11"/>
      <c r="G6" s="11"/>
      <c r="H6" s="12"/>
      <c r="I6" s="11"/>
      <c r="J6" s="11"/>
      <c r="K6" s="11"/>
      <c r="L6" s="13"/>
      <c r="M6" s="11" t="str">
        <f t="shared" si="1"/>
        <v/>
      </c>
      <c r="N6" s="33" t="str">
        <f t="shared" si="2"/>
        <v/>
      </c>
    </row>
    <row r="7" spans="1:16" ht="20.100000000000001" customHeight="1">
      <c r="A7" s="10" t="str">
        <f t="shared" si="0"/>
        <v/>
      </c>
      <c r="B7" s="19"/>
      <c r="C7" s="19"/>
      <c r="D7" s="10"/>
      <c r="E7" s="11"/>
      <c r="F7" s="11"/>
      <c r="G7" s="11"/>
      <c r="H7" s="12"/>
      <c r="I7" s="11"/>
      <c r="J7" s="11"/>
      <c r="K7" s="11"/>
      <c r="L7" s="13"/>
      <c r="M7" s="11" t="str">
        <f t="shared" si="1"/>
        <v/>
      </c>
      <c r="N7" s="33" t="str">
        <f t="shared" si="2"/>
        <v/>
      </c>
    </row>
    <row r="8" spans="1:16" ht="20.100000000000001" customHeight="1">
      <c r="A8" s="10" t="str">
        <f t="shared" si="0"/>
        <v/>
      </c>
      <c r="B8" s="19"/>
      <c r="C8" s="19"/>
      <c r="D8" s="10"/>
      <c r="E8" s="11"/>
      <c r="F8" s="53"/>
      <c r="G8" s="53"/>
      <c r="H8" s="12"/>
      <c r="I8" s="11"/>
      <c r="J8" s="11"/>
      <c r="K8" s="54"/>
      <c r="L8" s="13"/>
      <c r="M8" s="11" t="str">
        <f t="shared" si="1"/>
        <v/>
      </c>
      <c r="N8" s="33" t="str">
        <f t="shared" si="2"/>
        <v/>
      </c>
    </row>
    <row r="9" spans="1:16" ht="20.100000000000001" customHeight="1">
      <c r="A9" s="10" t="str">
        <f t="shared" si="0"/>
        <v/>
      </c>
      <c r="B9" s="19"/>
      <c r="C9" s="19"/>
      <c r="D9" s="10"/>
      <c r="E9" s="11"/>
      <c r="F9" s="11"/>
      <c r="G9" s="11"/>
      <c r="H9" s="12"/>
      <c r="I9" s="11"/>
      <c r="J9" s="11"/>
      <c r="K9" s="11"/>
      <c r="L9" s="13"/>
      <c r="M9" s="11" t="str">
        <f t="shared" si="1"/>
        <v/>
      </c>
      <c r="N9" s="33" t="str">
        <f t="shared" si="2"/>
        <v/>
      </c>
    </row>
    <row r="10" spans="1:16" ht="20.100000000000001" customHeight="1">
      <c r="A10" s="10" t="str">
        <f t="shared" si="0"/>
        <v/>
      </c>
      <c r="B10" s="19"/>
      <c r="C10" s="19"/>
      <c r="D10" s="10"/>
      <c r="E10" s="11"/>
      <c r="F10" s="11"/>
      <c r="G10" s="11"/>
      <c r="H10" s="12"/>
      <c r="I10" s="11"/>
      <c r="J10" s="11"/>
      <c r="K10" s="11"/>
      <c r="L10" s="13"/>
      <c r="M10" s="11" t="str">
        <f t="shared" si="1"/>
        <v/>
      </c>
      <c r="N10" s="33" t="str">
        <f t="shared" si="2"/>
        <v/>
      </c>
    </row>
    <row r="11" spans="1:16" ht="20.100000000000001" customHeight="1">
      <c r="A11" s="10" t="str">
        <f t="shared" si="0"/>
        <v/>
      </c>
      <c r="B11" s="19"/>
      <c r="C11" s="19"/>
      <c r="D11" s="10"/>
      <c r="E11" s="11"/>
      <c r="F11" s="11"/>
      <c r="G11" s="11"/>
      <c r="H11" s="12"/>
      <c r="I11" s="11"/>
      <c r="J11" s="11"/>
      <c r="K11" s="11"/>
      <c r="L11" s="13"/>
      <c r="M11" s="11" t="str">
        <f t="shared" si="1"/>
        <v/>
      </c>
      <c r="N11" s="33" t="str">
        <f t="shared" si="2"/>
        <v/>
      </c>
    </row>
    <row r="12" spans="1:16" ht="20.100000000000001" customHeight="1">
      <c r="A12" s="10" t="str">
        <f t="shared" si="0"/>
        <v/>
      </c>
      <c r="B12" s="19"/>
      <c r="C12" s="19"/>
      <c r="D12" s="10"/>
      <c r="E12" s="11"/>
      <c r="F12" s="11"/>
      <c r="G12" s="11"/>
      <c r="H12" s="11"/>
      <c r="I12" s="11"/>
      <c r="J12" s="11"/>
      <c r="K12" s="11"/>
      <c r="L12" s="13"/>
      <c r="M12" s="11" t="str">
        <f t="shared" si="1"/>
        <v/>
      </c>
      <c r="N12" s="33" t="str">
        <f t="shared" si="2"/>
        <v/>
      </c>
    </row>
    <row r="13" spans="1:16" ht="20.100000000000001" customHeight="1">
      <c r="A13" s="10" t="str">
        <f t="shared" si="0"/>
        <v/>
      </c>
      <c r="B13" s="19"/>
      <c r="C13" s="19"/>
      <c r="D13" s="10"/>
      <c r="E13" s="11"/>
      <c r="F13" s="11"/>
      <c r="G13" s="11"/>
      <c r="H13" s="11"/>
      <c r="I13" s="11"/>
      <c r="J13" s="11"/>
      <c r="K13" s="11"/>
      <c r="L13" s="13"/>
      <c r="M13" s="11" t="str">
        <f t="shared" si="1"/>
        <v/>
      </c>
      <c r="N13" s="33" t="str">
        <f t="shared" si="2"/>
        <v/>
      </c>
    </row>
    <row r="14" spans="1:16" ht="20.100000000000001" customHeight="1">
      <c r="A14" s="10" t="str">
        <f t="shared" si="0"/>
        <v/>
      </c>
      <c r="B14" s="19"/>
      <c r="C14" s="19"/>
      <c r="D14" s="10"/>
      <c r="E14" s="11"/>
      <c r="F14" s="11"/>
      <c r="G14" s="11"/>
      <c r="H14" s="11"/>
      <c r="I14" s="11"/>
      <c r="J14" s="11"/>
      <c r="K14" s="11"/>
      <c r="L14" s="13"/>
      <c r="M14" s="11" t="str">
        <f t="shared" si="1"/>
        <v/>
      </c>
      <c r="N14" s="33" t="str">
        <f t="shared" si="2"/>
        <v/>
      </c>
    </row>
    <row r="15" spans="1:16" ht="20.100000000000001" customHeight="1">
      <c r="A15" s="10" t="str">
        <f t="shared" si="0"/>
        <v/>
      </c>
      <c r="B15" s="19"/>
      <c r="C15" s="19"/>
      <c r="D15" s="10"/>
      <c r="E15" s="11"/>
      <c r="F15" s="11"/>
      <c r="G15" s="11"/>
      <c r="H15" s="12" t="str">
        <f>IF($G15="","",VLOOKUP($G15,Standard!$C:$D,2,0))</f>
        <v/>
      </c>
      <c r="I15" s="11" t="str">
        <f>IF($G15="","",VLOOKUP($G15,Standard!$C:$F,4,0))</f>
        <v/>
      </c>
      <c r="J15" s="11"/>
      <c r="K15" s="11"/>
      <c r="L15" s="13"/>
      <c r="M15" s="11" t="str">
        <f t="shared" si="1"/>
        <v/>
      </c>
      <c r="N15" s="33" t="str">
        <f t="shared" si="2"/>
        <v/>
      </c>
    </row>
    <row r="16" spans="1:16" ht="20.100000000000001" customHeight="1">
      <c r="A16" s="10" t="str">
        <f t="shared" si="0"/>
        <v/>
      </c>
      <c r="B16" s="19"/>
      <c r="C16" s="19"/>
      <c r="D16" s="10"/>
      <c r="E16" s="11"/>
      <c r="F16" s="11"/>
      <c r="G16" s="11"/>
      <c r="H16" s="12" t="str">
        <f>IF($G16="","",VLOOKUP($G16,Standard!$C:$D,2,0))</f>
        <v/>
      </c>
      <c r="I16" s="11" t="str">
        <f>IF($G16="","",VLOOKUP($G16,Standard!$C:$F,4,0))</f>
        <v/>
      </c>
      <c r="J16" s="11"/>
      <c r="K16" s="11"/>
      <c r="L16" s="13"/>
      <c r="M16" s="11" t="str">
        <f t="shared" si="1"/>
        <v/>
      </c>
      <c r="N16" s="33" t="str">
        <f t="shared" si="2"/>
        <v/>
      </c>
    </row>
    <row r="17" spans="1:14" ht="20.100000000000001" customHeight="1">
      <c r="A17" s="10" t="str">
        <f t="shared" si="0"/>
        <v/>
      </c>
      <c r="B17" s="19"/>
      <c r="C17" s="19"/>
      <c r="D17" s="10"/>
      <c r="E17" s="11"/>
      <c r="F17" s="11"/>
      <c r="G17" s="11"/>
      <c r="H17" s="12" t="str">
        <f>IF($G17="","",VLOOKUP($G17,Standard!$C:$D,2,0))</f>
        <v/>
      </c>
      <c r="I17" s="11" t="str">
        <f>IF($G17="","",VLOOKUP($G17,Standard!$C:$F,4,0))</f>
        <v/>
      </c>
      <c r="J17" s="11"/>
      <c r="K17" s="11"/>
      <c r="L17" s="13"/>
      <c r="M17" s="11" t="str">
        <f t="shared" si="1"/>
        <v/>
      </c>
      <c r="N17" s="33" t="str">
        <f t="shared" si="2"/>
        <v/>
      </c>
    </row>
    <row r="18" spans="1:14" ht="20.100000000000001" customHeight="1">
      <c r="A18" s="10" t="str">
        <f t="shared" si="0"/>
        <v/>
      </c>
      <c r="B18" s="19"/>
      <c r="C18" s="19"/>
      <c r="D18" s="10"/>
      <c r="E18" s="11"/>
      <c r="F18" s="11"/>
      <c r="G18" s="11"/>
      <c r="H18" s="12" t="str">
        <f>IF($G18="","",VLOOKUP($G18,Standard!$C:$D,2,0))</f>
        <v/>
      </c>
      <c r="I18" s="11" t="str">
        <f>IF($G18="","",VLOOKUP($G18,Standard!$C:$F,4,0))</f>
        <v/>
      </c>
      <c r="J18" s="11"/>
      <c r="K18" s="11"/>
      <c r="L18" s="13"/>
      <c r="M18" s="11" t="str">
        <f t="shared" si="1"/>
        <v/>
      </c>
      <c r="N18" s="33" t="str">
        <f t="shared" si="2"/>
        <v/>
      </c>
    </row>
    <row r="19" spans="1:14" ht="20.100000000000001" customHeight="1">
      <c r="A19" s="10" t="str">
        <f t="shared" si="0"/>
        <v/>
      </c>
      <c r="B19" s="19"/>
      <c r="C19" s="19"/>
      <c r="D19" s="10"/>
      <c r="E19" s="11"/>
      <c r="F19" s="11"/>
      <c r="G19" s="11"/>
      <c r="H19" s="12" t="str">
        <f>IF($G19="","",VLOOKUP($G19,Standard!$C:$D,2,0))</f>
        <v/>
      </c>
      <c r="I19" s="11" t="str">
        <f>IF($G19="","",VLOOKUP($G19,Standard!$C:$F,4,0))</f>
        <v/>
      </c>
      <c r="J19" s="11"/>
      <c r="K19" s="11"/>
      <c r="L19" s="13"/>
      <c r="M19" s="11" t="str">
        <f t="shared" si="1"/>
        <v/>
      </c>
      <c r="N19" s="33" t="str">
        <f t="shared" si="2"/>
        <v/>
      </c>
    </row>
    <row r="20" spans="1:14" ht="20.100000000000001" customHeight="1">
      <c r="A20" s="10" t="str">
        <f t="shared" si="0"/>
        <v/>
      </c>
      <c r="B20" s="19"/>
      <c r="C20" s="19"/>
      <c r="D20" s="10"/>
      <c r="E20" s="11"/>
      <c r="F20" s="11"/>
      <c r="G20" s="11"/>
      <c r="H20" s="12" t="str">
        <f>IF($G20="","",VLOOKUP($G20,Standard!$C:$D,2,0))</f>
        <v/>
      </c>
      <c r="I20" s="11" t="str">
        <f>IF($G20="","",VLOOKUP($G20,Standard!$C:$F,4,0))</f>
        <v/>
      </c>
      <c r="J20" s="11"/>
      <c r="K20" s="11"/>
      <c r="L20" s="13"/>
      <c r="M20" s="11" t="str">
        <f t="shared" si="1"/>
        <v/>
      </c>
      <c r="N20" s="33" t="str">
        <f t="shared" si="2"/>
        <v/>
      </c>
    </row>
    <row r="21" spans="1:14" ht="20.100000000000001" customHeight="1">
      <c r="A21" s="10" t="str">
        <f t="shared" si="0"/>
        <v/>
      </c>
      <c r="B21" s="19"/>
      <c r="C21" s="19"/>
      <c r="D21" s="10"/>
      <c r="E21" s="11"/>
      <c r="F21" s="11"/>
      <c r="G21" s="11"/>
      <c r="H21" s="12" t="str">
        <f>IF($G21="","",VLOOKUP($G21,Standard!$C:$D,2,0))</f>
        <v/>
      </c>
      <c r="I21" s="11" t="str">
        <f>IF($G21="","",VLOOKUP($G21,Standard!$C:$F,4,0))</f>
        <v/>
      </c>
      <c r="J21" s="11"/>
      <c r="K21" s="11"/>
      <c r="L21" s="13"/>
      <c r="M21" s="11" t="str">
        <f t="shared" si="1"/>
        <v/>
      </c>
      <c r="N21" s="33" t="str">
        <f t="shared" si="2"/>
        <v/>
      </c>
    </row>
    <row r="22" spans="1:14" ht="20.100000000000001" customHeight="1">
      <c r="A22" s="10" t="str">
        <f t="shared" si="0"/>
        <v/>
      </c>
      <c r="B22" s="19"/>
      <c r="C22" s="19"/>
      <c r="D22" s="10"/>
      <c r="E22" s="11"/>
      <c r="F22" s="11"/>
      <c r="G22" s="11"/>
      <c r="H22" s="12" t="str">
        <f>IF($G22="","",VLOOKUP($G22,Standard!$C:$D,2,0))</f>
        <v/>
      </c>
      <c r="I22" s="11" t="str">
        <f>IF($G22="","",VLOOKUP($G22,Standard!$C:$F,4,0))</f>
        <v/>
      </c>
      <c r="J22" s="11"/>
      <c r="K22" s="11"/>
      <c r="L22" s="13"/>
      <c r="M22" s="11" t="str">
        <f t="shared" si="1"/>
        <v/>
      </c>
      <c r="N22" s="33" t="str">
        <f t="shared" si="2"/>
        <v/>
      </c>
    </row>
    <row r="23" spans="1:14" ht="20.100000000000001" customHeight="1">
      <c r="A23" s="10" t="str">
        <f t="shared" si="0"/>
        <v/>
      </c>
      <c r="B23" s="19"/>
      <c r="C23" s="19"/>
      <c r="D23" s="10"/>
      <c r="E23" s="11"/>
      <c r="F23" s="11"/>
      <c r="G23" s="11"/>
      <c r="H23" s="12" t="str">
        <f>IF($G23="","",VLOOKUP($G23,Standard!$C:$D,2,0))</f>
        <v/>
      </c>
      <c r="I23" s="11" t="str">
        <f>IF($G23="","",VLOOKUP($G23,Standard!$C:$F,4,0))</f>
        <v/>
      </c>
      <c r="J23" s="11"/>
      <c r="K23" s="11"/>
      <c r="L23" s="13"/>
      <c r="M23" s="11" t="str">
        <f t="shared" si="1"/>
        <v/>
      </c>
      <c r="N23" s="33" t="str">
        <f t="shared" si="2"/>
        <v/>
      </c>
    </row>
    <row r="24" spans="1:14" ht="20.100000000000001" customHeight="1">
      <c r="A24" s="10" t="str">
        <f t="shared" si="0"/>
        <v/>
      </c>
      <c r="B24" s="19"/>
      <c r="C24" s="19"/>
      <c r="D24" s="10"/>
      <c r="E24" s="11"/>
      <c r="F24" s="11"/>
      <c r="G24" s="11"/>
      <c r="H24" s="12" t="str">
        <f>IF($G24="","",VLOOKUP($G24,Standard!$C:$D,2,0))</f>
        <v/>
      </c>
      <c r="I24" s="11" t="str">
        <f>IF($G24="","",VLOOKUP($G24,Standard!$C:$F,4,0))</f>
        <v/>
      </c>
      <c r="J24" s="11"/>
      <c r="K24" s="11"/>
      <c r="L24" s="13"/>
      <c r="M24" s="11" t="str">
        <f t="shared" si="1"/>
        <v/>
      </c>
      <c r="N24" s="33" t="str">
        <f t="shared" si="2"/>
        <v/>
      </c>
    </row>
    <row r="25" spans="1:14" ht="20.100000000000001" customHeight="1">
      <c r="A25" s="10" t="str">
        <f t="shared" si="0"/>
        <v/>
      </c>
      <c r="B25" s="19"/>
      <c r="C25" s="19"/>
      <c r="D25" s="10"/>
      <c r="E25" s="11"/>
      <c r="F25" s="11"/>
      <c r="G25" s="11"/>
      <c r="H25" s="12" t="str">
        <f>IF($G25="","",VLOOKUP($G25,Standard!$C:$D,2,0))</f>
        <v/>
      </c>
      <c r="I25" s="11" t="str">
        <f>IF($G25="","",VLOOKUP($G25,Standard!$C:$F,4,0))</f>
        <v/>
      </c>
      <c r="J25" s="11"/>
      <c r="K25" s="11"/>
      <c r="L25" s="13"/>
      <c r="M25" s="11" t="str">
        <f t="shared" si="1"/>
        <v/>
      </c>
      <c r="N25" s="33" t="str">
        <f t="shared" si="2"/>
        <v/>
      </c>
    </row>
    <row r="26" spans="1:14" ht="20.100000000000001" customHeight="1">
      <c r="A26" s="10" t="str">
        <f t="shared" si="0"/>
        <v/>
      </c>
      <c r="B26" s="19"/>
      <c r="C26" s="19"/>
      <c r="D26" s="10"/>
      <c r="E26" s="11"/>
      <c r="F26" s="11"/>
      <c r="G26" s="11"/>
      <c r="H26" s="12" t="str">
        <f>IF($G26="","",VLOOKUP($G26,Standard!$C:$D,2,0))</f>
        <v/>
      </c>
      <c r="I26" s="11" t="str">
        <f>IF($G26="","",VLOOKUP($G26,Standard!$C:$F,4,0))</f>
        <v/>
      </c>
      <c r="J26" s="11"/>
      <c r="K26" s="11"/>
      <c r="L26" s="13"/>
      <c r="M26" s="11" t="str">
        <f t="shared" si="1"/>
        <v/>
      </c>
      <c r="N26" s="33" t="str">
        <f t="shared" si="2"/>
        <v/>
      </c>
    </row>
    <row r="27" spans="1:14" ht="20.100000000000001" customHeight="1">
      <c r="A27" s="10" t="str">
        <f t="shared" si="0"/>
        <v/>
      </c>
      <c r="B27" s="19"/>
      <c r="C27" s="19"/>
      <c r="D27" s="10"/>
      <c r="E27" s="11"/>
      <c r="F27" s="11"/>
      <c r="G27" s="11"/>
      <c r="H27" s="12" t="str">
        <f>IF($G27="","",VLOOKUP($G27,Standard!$C:$D,2,0))</f>
        <v/>
      </c>
      <c r="I27" s="11" t="str">
        <f>IF($G27="","",VLOOKUP($G27,Standard!$C:$F,4,0))</f>
        <v/>
      </c>
      <c r="J27" s="11"/>
      <c r="K27" s="11"/>
      <c r="L27" s="13"/>
      <c r="M27" s="11" t="str">
        <f t="shared" si="1"/>
        <v/>
      </c>
      <c r="N27" s="33" t="str">
        <f t="shared" si="2"/>
        <v/>
      </c>
    </row>
    <row r="28" spans="1:14" ht="20.100000000000001" customHeight="1">
      <c r="A28" s="10" t="str">
        <f t="shared" si="0"/>
        <v/>
      </c>
      <c r="B28" s="19"/>
      <c r="C28" s="19"/>
      <c r="D28" s="10"/>
      <c r="E28" s="11"/>
      <c r="F28" s="11"/>
      <c r="G28" s="11"/>
      <c r="H28" s="12" t="str">
        <f>IF($G28="","",VLOOKUP($G28,Standard!$C:$D,2,0))</f>
        <v/>
      </c>
      <c r="I28" s="11" t="str">
        <f>IF($G28="","",VLOOKUP($G28,Standard!$C:$F,4,0))</f>
        <v/>
      </c>
      <c r="J28" s="11"/>
      <c r="K28" s="11"/>
      <c r="L28" s="13"/>
      <c r="M28" s="11" t="str">
        <f t="shared" si="1"/>
        <v/>
      </c>
      <c r="N28" s="33" t="str">
        <f t="shared" si="2"/>
        <v/>
      </c>
    </row>
    <row r="29" spans="1:14" ht="20.100000000000001" customHeight="1">
      <c r="A29" s="10" t="str">
        <f t="shared" si="0"/>
        <v/>
      </c>
      <c r="B29" s="19"/>
      <c r="C29" s="19"/>
      <c r="D29" s="10"/>
      <c r="E29" s="11"/>
      <c r="F29" s="11"/>
      <c r="G29" s="11"/>
      <c r="H29" s="12" t="str">
        <f>IF($G29="","",VLOOKUP($G29,Standard!$C:$D,2,0))</f>
        <v/>
      </c>
      <c r="I29" s="11" t="str">
        <f>IF($G29="","",VLOOKUP($G29,Standard!$C:$F,4,0))</f>
        <v/>
      </c>
      <c r="J29" s="11"/>
      <c r="K29" s="11"/>
      <c r="L29" s="13"/>
      <c r="M29" s="11" t="str">
        <f t="shared" si="1"/>
        <v/>
      </c>
      <c r="N29" s="33" t="str">
        <f t="shared" si="2"/>
        <v/>
      </c>
    </row>
    <row r="30" spans="1:14" ht="20.100000000000001" customHeight="1">
      <c r="A30" s="10" t="str">
        <f t="shared" si="0"/>
        <v/>
      </c>
      <c r="B30" s="19"/>
      <c r="C30" s="19"/>
      <c r="D30" s="10"/>
      <c r="E30" s="11"/>
      <c r="F30" s="11"/>
      <c r="G30" s="11"/>
      <c r="H30" s="12" t="str">
        <f>IF($G30="","",VLOOKUP($G30,Standard!$C:$D,2,0))</f>
        <v/>
      </c>
      <c r="I30" s="11" t="str">
        <f>IF($G30="","",VLOOKUP($G30,Standard!$C:$F,4,0))</f>
        <v/>
      </c>
      <c r="J30" s="11"/>
      <c r="K30" s="11"/>
      <c r="L30" s="13"/>
      <c r="M30" s="11" t="str">
        <f t="shared" si="1"/>
        <v/>
      </c>
      <c r="N30" s="33" t="str">
        <f t="shared" si="2"/>
        <v/>
      </c>
    </row>
    <row r="31" spans="1:14" ht="20.100000000000001" customHeight="1">
      <c r="A31" s="10" t="str">
        <f t="shared" si="0"/>
        <v/>
      </c>
      <c r="B31" s="19"/>
      <c r="C31" s="19"/>
      <c r="D31" s="10"/>
      <c r="E31" s="11"/>
      <c r="F31" s="11"/>
      <c r="G31" s="11"/>
      <c r="H31" s="12" t="str">
        <f>IF($G31="","",VLOOKUP($G31,Standard!$C:$D,2,0))</f>
        <v/>
      </c>
      <c r="I31" s="11" t="str">
        <f>IF($G31="","",VLOOKUP($G31,Standard!$C:$F,4,0))</f>
        <v/>
      </c>
      <c r="J31" s="11"/>
      <c r="K31" s="11"/>
      <c r="L31" s="13"/>
      <c r="M31" s="11" t="str">
        <f t="shared" si="1"/>
        <v/>
      </c>
      <c r="N31" s="33" t="str">
        <f t="shared" si="2"/>
        <v/>
      </c>
    </row>
    <row r="32" spans="1:14" ht="20.100000000000001" customHeight="1">
      <c r="A32" s="10" t="str">
        <f t="shared" si="0"/>
        <v/>
      </c>
      <c r="B32" s="19"/>
      <c r="C32" s="19"/>
      <c r="D32" s="10"/>
      <c r="E32" s="11"/>
      <c r="F32" s="11"/>
      <c r="G32" s="11"/>
      <c r="H32" s="12" t="str">
        <f>IF($G32="","",VLOOKUP($G32,Standard!$C:$D,2,0))</f>
        <v/>
      </c>
      <c r="I32" s="11" t="str">
        <f>IF($G32="","",VLOOKUP($G32,Standard!$C:$F,4,0))</f>
        <v/>
      </c>
      <c r="J32" s="11"/>
      <c r="K32" s="11"/>
      <c r="L32" s="13"/>
      <c r="M32" s="11" t="str">
        <f t="shared" si="1"/>
        <v/>
      </c>
      <c r="N32" s="33" t="str">
        <f t="shared" si="2"/>
        <v/>
      </c>
    </row>
    <row r="33" spans="1:14" ht="20.100000000000001" customHeight="1">
      <c r="A33" s="10" t="str">
        <f t="shared" si="0"/>
        <v/>
      </c>
      <c r="B33" s="19"/>
      <c r="C33" s="19"/>
      <c r="D33" s="10"/>
      <c r="E33" s="11"/>
      <c r="F33" s="11"/>
      <c r="G33" s="11"/>
      <c r="H33" s="12" t="str">
        <f>IF($G33="","",VLOOKUP($G33,Standard!$C:$D,2,0))</f>
        <v/>
      </c>
      <c r="I33" s="11" t="str">
        <f>IF($G33="","",VLOOKUP($G33,Standard!$C:$F,4,0))</f>
        <v/>
      </c>
      <c r="J33" s="11"/>
      <c r="K33" s="11"/>
      <c r="L33" s="13"/>
      <c r="M33" s="11" t="str">
        <f t="shared" si="1"/>
        <v/>
      </c>
      <c r="N33" s="33" t="str">
        <f t="shared" si="2"/>
        <v/>
      </c>
    </row>
    <row r="34" spans="1:14" ht="20.100000000000001" customHeight="1">
      <c r="A34" s="10" t="str">
        <f t="shared" si="0"/>
        <v/>
      </c>
      <c r="B34" s="19"/>
      <c r="C34" s="19"/>
      <c r="D34" s="10"/>
      <c r="E34" s="11"/>
      <c r="F34" s="11"/>
      <c r="G34" s="11"/>
      <c r="H34" s="12" t="str">
        <f>IF($G34="","",VLOOKUP($G34,Standard!$C:$D,2,0))</f>
        <v/>
      </c>
      <c r="I34" s="11" t="str">
        <f>IF($G34="","",VLOOKUP($G34,Standard!$C:$F,4,0))</f>
        <v/>
      </c>
      <c r="J34" s="11"/>
      <c r="K34" s="11"/>
      <c r="L34" s="13"/>
      <c r="M34" s="11" t="str">
        <f t="shared" si="1"/>
        <v/>
      </c>
      <c r="N34" s="33" t="str">
        <f t="shared" si="2"/>
        <v/>
      </c>
    </row>
    <row r="35" spans="1:14" ht="20.100000000000001" customHeight="1">
      <c r="A35" s="10" t="str">
        <f t="shared" si="0"/>
        <v/>
      </c>
      <c r="B35" s="19"/>
      <c r="C35" s="19"/>
      <c r="D35" s="10"/>
      <c r="E35" s="11"/>
      <c r="F35" s="11"/>
      <c r="G35" s="11"/>
      <c r="H35" s="12" t="str">
        <f>IF($G35="","",VLOOKUP($G35,Standard!$C:$D,2,0))</f>
        <v/>
      </c>
      <c r="I35" s="11" t="str">
        <f>IF($G35="","",VLOOKUP($G35,Standard!$C:$F,4,0))</f>
        <v/>
      </c>
      <c r="J35" s="11"/>
      <c r="K35" s="11"/>
      <c r="L35" s="13"/>
      <c r="M35" s="11" t="str">
        <f t="shared" si="1"/>
        <v/>
      </c>
      <c r="N35" s="33" t="str">
        <f t="shared" si="2"/>
        <v/>
      </c>
    </row>
    <row r="36" spans="1:14" ht="20.100000000000001" customHeight="1">
      <c r="A36" s="10" t="str">
        <f t="shared" si="0"/>
        <v/>
      </c>
      <c r="B36" s="19"/>
      <c r="C36" s="19"/>
      <c r="D36" s="10"/>
      <c r="E36" s="11"/>
      <c r="F36" s="11"/>
      <c r="G36" s="11"/>
      <c r="H36" s="12" t="str">
        <f>IF($G36="","",VLOOKUP($G36,Standard!$C:$D,2,0))</f>
        <v/>
      </c>
      <c r="I36" s="11" t="str">
        <f>IF($G36="","",VLOOKUP($G36,Standard!$C:$F,4,0))</f>
        <v/>
      </c>
      <c r="J36" s="11"/>
      <c r="K36" s="11"/>
      <c r="L36" s="13"/>
      <c r="M36" s="11" t="str">
        <f t="shared" si="1"/>
        <v/>
      </c>
      <c r="N36" s="33" t="str">
        <f t="shared" si="2"/>
        <v/>
      </c>
    </row>
    <row r="37" spans="1:14" ht="20.100000000000001" customHeight="1">
      <c r="A37" s="10" t="str">
        <f t="shared" si="0"/>
        <v/>
      </c>
      <c r="B37" s="19"/>
      <c r="C37" s="19"/>
      <c r="D37" s="10"/>
      <c r="E37" s="11"/>
      <c r="F37" s="11"/>
      <c r="G37" s="11"/>
      <c r="H37" s="12" t="str">
        <f>IF($G37="","",VLOOKUP($G37,Standard!$C:$D,2,0))</f>
        <v/>
      </c>
      <c r="I37" s="11" t="str">
        <f>IF($G37="","",VLOOKUP($G37,Standard!$C:$F,4,0))</f>
        <v/>
      </c>
      <c r="J37" s="11"/>
      <c r="K37" s="11"/>
      <c r="L37" s="13"/>
      <c r="M37" s="11" t="str">
        <f t="shared" si="1"/>
        <v/>
      </c>
      <c r="N37" s="33" t="str">
        <f t="shared" si="2"/>
        <v/>
      </c>
    </row>
    <row r="38" spans="1:14" ht="20.100000000000001" customHeight="1">
      <c r="A38" s="10" t="str">
        <f t="shared" si="0"/>
        <v/>
      </c>
      <c r="B38" s="19"/>
      <c r="C38" s="19"/>
      <c r="D38" s="10"/>
      <c r="E38" s="11"/>
      <c r="F38" s="11"/>
      <c r="G38" s="11"/>
      <c r="H38" s="12" t="str">
        <f>IF($G38="","",VLOOKUP($G38,Standard!$C:$D,2,0))</f>
        <v/>
      </c>
      <c r="I38" s="11" t="str">
        <f>IF($G38="","",VLOOKUP($G38,Standard!$C:$F,4,0))</f>
        <v/>
      </c>
      <c r="J38" s="11"/>
      <c r="K38" s="11"/>
      <c r="L38" s="13"/>
      <c r="M38" s="11" t="str">
        <f t="shared" si="1"/>
        <v/>
      </c>
      <c r="N38" s="33" t="str">
        <f t="shared" si="2"/>
        <v/>
      </c>
    </row>
    <row r="39" spans="1:14" ht="20.100000000000001" customHeight="1">
      <c r="A39" s="10" t="str">
        <f t="shared" si="0"/>
        <v/>
      </c>
      <c r="B39" s="19"/>
      <c r="C39" s="19"/>
      <c r="D39" s="10"/>
      <c r="E39" s="11"/>
      <c r="F39" s="11"/>
      <c r="G39" s="11"/>
      <c r="H39" s="12" t="str">
        <f>IF($G39="","",VLOOKUP($G39,Standard!$C:$D,2,0))</f>
        <v/>
      </c>
      <c r="I39" s="11" t="str">
        <f>IF($G39="","",VLOOKUP($G39,Standard!$C:$F,4,0))</f>
        <v/>
      </c>
      <c r="J39" s="11"/>
      <c r="K39" s="11"/>
      <c r="L39" s="13"/>
      <c r="M39" s="11" t="str">
        <f t="shared" si="1"/>
        <v/>
      </c>
      <c r="N39" s="33" t="str">
        <f t="shared" si="2"/>
        <v/>
      </c>
    </row>
    <row r="40" spans="1:14" ht="20.100000000000001" customHeight="1">
      <c r="A40" s="10" t="str">
        <f t="shared" si="0"/>
        <v/>
      </c>
      <c r="B40" s="19"/>
      <c r="C40" s="19"/>
      <c r="D40" s="10"/>
      <c r="E40" s="11"/>
      <c r="F40" s="11"/>
      <c r="G40" s="11"/>
      <c r="H40" s="12" t="str">
        <f>IF($G40="","",VLOOKUP($G40,Standard!$C:$D,2,0))</f>
        <v/>
      </c>
      <c r="I40" s="11" t="str">
        <f>IF($G40="","",VLOOKUP($G40,Standard!$C:$F,4,0))</f>
        <v/>
      </c>
      <c r="J40" s="11"/>
      <c r="K40" s="11"/>
      <c r="L40" s="13"/>
      <c r="M40" s="11" t="str">
        <f t="shared" si="1"/>
        <v/>
      </c>
      <c r="N40" s="33" t="str">
        <f t="shared" si="2"/>
        <v/>
      </c>
    </row>
    <row r="41" spans="1:14" ht="20.100000000000001" customHeight="1">
      <c r="A41" s="10" t="str">
        <f t="shared" si="0"/>
        <v/>
      </c>
      <c r="B41" s="19"/>
      <c r="C41" s="19"/>
      <c r="D41" s="10"/>
      <c r="E41" s="11"/>
      <c r="F41" s="11"/>
      <c r="G41" s="11"/>
      <c r="H41" s="12" t="str">
        <f>IF($G41="","",VLOOKUP($G41,Standard!$C:$D,2,0))</f>
        <v/>
      </c>
      <c r="I41" s="11" t="str">
        <f>IF($G41="","",VLOOKUP($G41,Standard!$C:$F,4,0))</f>
        <v/>
      </c>
      <c r="J41" s="11"/>
      <c r="K41" s="11"/>
      <c r="L41" s="13"/>
      <c r="M41" s="11" t="str">
        <f t="shared" si="1"/>
        <v/>
      </c>
      <c r="N41" s="33" t="str">
        <f t="shared" si="2"/>
        <v/>
      </c>
    </row>
    <row r="42" spans="1:14" ht="20.100000000000001" customHeight="1">
      <c r="A42" s="10" t="str">
        <f t="shared" si="0"/>
        <v/>
      </c>
      <c r="B42" s="19"/>
      <c r="C42" s="19"/>
      <c r="D42" s="10"/>
      <c r="E42" s="11"/>
      <c r="F42" s="11"/>
      <c r="G42" s="11"/>
      <c r="H42" s="12" t="str">
        <f>IF($G42="","",VLOOKUP($G42,Standard!$C:$D,2,0))</f>
        <v/>
      </c>
      <c r="I42" s="11" t="str">
        <f>IF($G42="","",VLOOKUP($G42,Standard!$C:$F,4,0))</f>
        <v/>
      </c>
      <c r="J42" s="11"/>
      <c r="K42" s="11"/>
      <c r="L42" s="13"/>
      <c r="M42" s="11" t="str">
        <f t="shared" si="1"/>
        <v/>
      </c>
      <c r="N42" s="33" t="str">
        <f t="shared" si="2"/>
        <v/>
      </c>
    </row>
    <row r="43" spans="1:14" ht="20.100000000000001" customHeight="1">
      <c r="A43" s="10" t="str">
        <f t="shared" si="0"/>
        <v/>
      </c>
      <c r="B43" s="19"/>
      <c r="C43" s="19"/>
      <c r="D43" s="10"/>
      <c r="E43" s="11"/>
      <c r="F43" s="11"/>
      <c r="G43" s="11"/>
      <c r="H43" s="12" t="str">
        <f>IF($G43="","",VLOOKUP($G43,Standard!$C:$D,2,0))</f>
        <v/>
      </c>
      <c r="I43" s="11" t="str">
        <f>IF($G43="","",VLOOKUP($G43,Standard!$C:$F,4,0))</f>
        <v/>
      </c>
      <c r="J43" s="11"/>
      <c r="K43" s="11"/>
      <c r="L43" s="13"/>
      <c r="M43" s="11" t="str">
        <f t="shared" si="1"/>
        <v/>
      </c>
      <c r="N43" s="33" t="str">
        <f t="shared" si="2"/>
        <v/>
      </c>
    </row>
    <row r="44" spans="1:14" ht="20.100000000000001" customHeight="1">
      <c r="A44" s="10" t="str">
        <f t="shared" si="0"/>
        <v/>
      </c>
      <c r="B44" s="19"/>
      <c r="C44" s="19"/>
      <c r="D44" s="10"/>
      <c r="E44" s="11"/>
      <c r="F44" s="11"/>
      <c r="G44" s="11"/>
      <c r="H44" s="12" t="str">
        <f>IF($G44="","",VLOOKUP($G44,Standard!$C:$D,2,0))</f>
        <v/>
      </c>
      <c r="I44" s="11" t="str">
        <f>IF($G44="","",VLOOKUP($G44,Standard!$C:$F,4,0))</f>
        <v/>
      </c>
      <c r="J44" s="11"/>
      <c r="K44" s="11"/>
      <c r="L44" s="13"/>
      <c r="M44" s="11" t="str">
        <f t="shared" si="1"/>
        <v/>
      </c>
      <c r="N44" s="33" t="str">
        <f t="shared" si="2"/>
        <v/>
      </c>
    </row>
    <row r="45" spans="1:14" ht="20.100000000000001" customHeight="1">
      <c r="A45" s="10" t="str">
        <f t="shared" si="0"/>
        <v/>
      </c>
      <c r="B45" s="19"/>
      <c r="C45" s="19"/>
      <c r="D45" s="10"/>
      <c r="E45" s="11"/>
      <c r="F45" s="11"/>
      <c r="G45" s="11"/>
      <c r="H45" s="12" t="str">
        <f>IF($G45="","",VLOOKUP($G45,Standard!$C:$D,2,0))</f>
        <v/>
      </c>
      <c r="I45" s="11" t="str">
        <f>IF($G45="","",VLOOKUP($G45,Standard!$C:$F,4,0))</f>
        <v/>
      </c>
      <c r="J45" s="11"/>
      <c r="K45" s="11"/>
      <c r="L45" s="13"/>
      <c r="M45" s="11" t="str">
        <f t="shared" si="1"/>
        <v/>
      </c>
      <c r="N45" s="33" t="str">
        <f t="shared" si="2"/>
        <v/>
      </c>
    </row>
    <row r="46" spans="1:14" ht="20.100000000000001" customHeight="1">
      <c r="A46" s="10" t="str">
        <f t="shared" si="0"/>
        <v/>
      </c>
      <c r="B46" s="19"/>
      <c r="C46" s="19"/>
      <c r="D46" s="10"/>
      <c r="E46" s="11"/>
      <c r="F46" s="11"/>
      <c r="G46" s="11"/>
      <c r="H46" s="12" t="str">
        <f>IF($G46="","",VLOOKUP($G46,Standard!$C:$D,2,0))</f>
        <v/>
      </c>
      <c r="I46" s="11" t="str">
        <f>IF($G46="","",VLOOKUP($G46,Standard!$C:$F,4,0))</f>
        <v/>
      </c>
      <c r="J46" s="11"/>
      <c r="K46" s="11"/>
      <c r="L46" s="13"/>
      <c r="M46" s="11" t="str">
        <f t="shared" si="1"/>
        <v/>
      </c>
      <c r="N46" s="33" t="str">
        <f t="shared" si="2"/>
        <v/>
      </c>
    </row>
    <row r="47" spans="1:14" ht="20.100000000000001" customHeight="1">
      <c r="A47" s="10" t="str">
        <f t="shared" si="0"/>
        <v/>
      </c>
      <c r="B47" s="19"/>
      <c r="C47" s="19"/>
      <c r="D47" s="10"/>
      <c r="E47" s="11"/>
      <c r="F47" s="11"/>
      <c r="G47" s="11"/>
      <c r="H47" s="12" t="str">
        <f>IF($G47="","",VLOOKUP($G47,Standard!$C:$D,2,0))</f>
        <v/>
      </c>
      <c r="I47" s="11" t="str">
        <f>IF($G47="","",VLOOKUP($G47,Standard!$C:$F,4,0))</f>
        <v/>
      </c>
      <c r="J47" s="11"/>
      <c r="K47" s="11"/>
      <c r="L47" s="13"/>
      <c r="M47" s="11" t="str">
        <f t="shared" si="1"/>
        <v/>
      </c>
      <c r="N47" s="33" t="str">
        <f t="shared" si="2"/>
        <v/>
      </c>
    </row>
    <row r="48" spans="1:14" ht="20.100000000000001" customHeight="1">
      <c r="A48" s="10" t="str">
        <f t="shared" si="0"/>
        <v/>
      </c>
      <c r="B48" s="19"/>
      <c r="C48" s="19"/>
      <c r="D48" s="10"/>
      <c r="E48" s="11"/>
      <c r="F48" s="11"/>
      <c r="G48" s="11"/>
      <c r="H48" s="12" t="str">
        <f>IF($G48="","",VLOOKUP($G48,Standard!$C:$D,2,0))</f>
        <v/>
      </c>
      <c r="I48" s="11" t="str">
        <f>IF($G48="","",VLOOKUP($G48,Standard!$C:$F,4,0))</f>
        <v/>
      </c>
      <c r="J48" s="11"/>
      <c r="K48" s="11"/>
      <c r="L48" s="13"/>
      <c r="M48" s="11" t="str">
        <f t="shared" si="1"/>
        <v/>
      </c>
      <c r="N48" s="33" t="str">
        <f t="shared" si="2"/>
        <v/>
      </c>
    </row>
    <row r="49" spans="1:14" ht="20.100000000000001" customHeight="1">
      <c r="A49" s="10" t="str">
        <f t="shared" si="0"/>
        <v/>
      </c>
      <c r="B49" s="19"/>
      <c r="C49" s="19"/>
      <c r="D49" s="10"/>
      <c r="E49" s="11"/>
      <c r="F49" s="11"/>
      <c r="G49" s="11"/>
      <c r="H49" s="12" t="str">
        <f>IF($G49="","",VLOOKUP($G49,Standard!$C:$D,2,0))</f>
        <v/>
      </c>
      <c r="I49" s="11" t="str">
        <f>IF($G49="","",VLOOKUP($G49,Standard!$C:$F,4,0))</f>
        <v/>
      </c>
      <c r="J49" s="11"/>
      <c r="K49" s="11"/>
      <c r="L49" s="13"/>
      <c r="M49" s="11" t="str">
        <f t="shared" si="1"/>
        <v/>
      </c>
      <c r="N49" s="33" t="str">
        <f t="shared" si="2"/>
        <v/>
      </c>
    </row>
    <row r="50" spans="1:14" ht="20.100000000000001" customHeight="1">
      <c r="A50" s="10" t="str">
        <f t="shared" si="0"/>
        <v/>
      </c>
      <c r="B50" s="19"/>
      <c r="C50" s="19"/>
      <c r="D50" s="10"/>
      <c r="E50" s="11"/>
      <c r="F50" s="11"/>
      <c r="G50" s="11"/>
      <c r="H50" s="12" t="str">
        <f>IF($G50="","",VLOOKUP($G50,Standard!$C:$D,2,0))</f>
        <v/>
      </c>
      <c r="I50" s="11" t="str">
        <f>IF($G50="","",VLOOKUP($G50,Standard!$C:$F,4,0))</f>
        <v/>
      </c>
      <c r="J50" s="11"/>
      <c r="K50" s="11"/>
      <c r="L50" s="13"/>
      <c r="M50" s="11" t="str">
        <f t="shared" si="1"/>
        <v/>
      </c>
      <c r="N50" s="33" t="str">
        <f t="shared" si="2"/>
        <v/>
      </c>
    </row>
    <row r="51" spans="1:14" ht="20.100000000000001" customHeight="1">
      <c r="A51" s="10" t="str">
        <f t="shared" si="0"/>
        <v/>
      </c>
      <c r="B51" s="19"/>
      <c r="C51" s="19"/>
      <c r="D51" s="10"/>
      <c r="E51" s="11"/>
      <c r="F51" s="11"/>
      <c r="G51" s="11"/>
      <c r="H51" s="12" t="str">
        <f>IF($G51="","",VLOOKUP($G51,Standard!$C:$D,2,0))</f>
        <v/>
      </c>
      <c r="I51" s="11" t="str">
        <f>IF($G51="","",VLOOKUP($G51,Standard!$C:$F,4,0))</f>
        <v/>
      </c>
      <c r="J51" s="11"/>
      <c r="K51" s="11"/>
      <c r="L51" s="13"/>
      <c r="M51" s="11" t="str">
        <f t="shared" si="1"/>
        <v/>
      </c>
      <c r="N51" s="33" t="str">
        <f t="shared" si="2"/>
        <v/>
      </c>
    </row>
    <row r="52" spans="1:14" ht="20.100000000000001" customHeight="1">
      <c r="A52" s="10" t="str">
        <f t="shared" si="0"/>
        <v/>
      </c>
      <c r="B52" s="19"/>
      <c r="C52" s="19"/>
      <c r="D52" s="10"/>
      <c r="E52" s="11"/>
      <c r="F52" s="11"/>
      <c r="G52" s="11"/>
      <c r="H52" s="12" t="str">
        <f>IF($G52="","",VLOOKUP($G52,Standard!$C:$D,2,0))</f>
        <v/>
      </c>
      <c r="I52" s="11" t="str">
        <f>IF($G52="","",VLOOKUP($G52,Standard!$C:$F,4,0))</f>
        <v/>
      </c>
      <c r="J52" s="11"/>
      <c r="K52" s="11"/>
      <c r="L52" s="13"/>
      <c r="M52" s="11" t="str">
        <f t="shared" si="1"/>
        <v/>
      </c>
      <c r="N52" s="33" t="str">
        <f t="shared" si="2"/>
        <v/>
      </c>
    </row>
    <row r="53" spans="1:14" ht="20.100000000000001" customHeight="1">
      <c r="A53" s="10" t="str">
        <f t="shared" si="0"/>
        <v/>
      </c>
      <c r="B53" s="19"/>
      <c r="C53" s="19"/>
      <c r="D53" s="10"/>
      <c r="E53" s="11"/>
      <c r="F53" s="11"/>
      <c r="G53" s="11"/>
      <c r="H53" s="12" t="str">
        <f>IF($G53="","",VLOOKUP($G53,Standard!$C:$D,2,0))</f>
        <v/>
      </c>
      <c r="I53" s="11" t="str">
        <f>IF($G53="","",VLOOKUP($G53,Standard!$C:$F,4,0))</f>
        <v/>
      </c>
      <c r="J53" s="11"/>
      <c r="K53" s="11"/>
      <c r="L53" s="13"/>
      <c r="M53" s="11" t="str">
        <f t="shared" si="1"/>
        <v/>
      </c>
      <c r="N53" s="33" t="str">
        <f t="shared" si="2"/>
        <v/>
      </c>
    </row>
    <row r="54" spans="1:14" ht="20.100000000000001" customHeight="1">
      <c r="A54" s="10" t="str">
        <f t="shared" si="0"/>
        <v/>
      </c>
      <c r="B54" s="19"/>
      <c r="C54" s="19"/>
      <c r="D54" s="10"/>
      <c r="E54" s="11"/>
      <c r="F54" s="11"/>
      <c r="G54" s="11"/>
      <c r="H54" s="12" t="str">
        <f>IF($G54="","",VLOOKUP($G54,Standard!$C:$D,2,0))</f>
        <v/>
      </c>
      <c r="I54" s="11" t="str">
        <f>IF($G54="","",VLOOKUP($G54,Standard!$C:$F,4,0))</f>
        <v/>
      </c>
      <c r="J54" s="11"/>
      <c r="K54" s="11"/>
      <c r="L54" s="13"/>
      <c r="M54" s="11" t="str">
        <f t="shared" si="1"/>
        <v/>
      </c>
      <c r="N54" s="33" t="str">
        <f t="shared" si="2"/>
        <v/>
      </c>
    </row>
    <row r="55" spans="1:14" ht="20.100000000000001" customHeight="1">
      <c r="A55" s="10" t="str">
        <f t="shared" si="0"/>
        <v/>
      </c>
      <c r="B55" s="19"/>
      <c r="C55" s="19"/>
      <c r="D55" s="10"/>
      <c r="E55" s="11"/>
      <c r="F55" s="11"/>
      <c r="G55" s="11"/>
      <c r="H55" s="12" t="str">
        <f>IF($G55="","",VLOOKUP($G55,Standard!$C:$D,2,0))</f>
        <v/>
      </c>
      <c r="I55" s="11" t="str">
        <f>IF($G55="","",VLOOKUP($G55,Standard!$C:$F,4,0))</f>
        <v/>
      </c>
      <c r="J55" s="11"/>
      <c r="K55" s="11"/>
      <c r="L55" s="13"/>
      <c r="M55" s="11" t="str">
        <f t="shared" si="1"/>
        <v/>
      </c>
      <c r="N55" s="33" t="str">
        <f t="shared" si="2"/>
        <v/>
      </c>
    </row>
    <row r="56" spans="1:14" ht="20.100000000000001" customHeight="1">
      <c r="A56" s="10" t="str">
        <f t="shared" si="0"/>
        <v/>
      </c>
      <c r="B56" s="19"/>
      <c r="C56" s="19"/>
      <c r="D56" s="10"/>
      <c r="E56" s="11"/>
      <c r="F56" s="11"/>
      <c r="G56" s="11"/>
      <c r="H56" s="12" t="str">
        <f>IF($G56="","",VLOOKUP($G56,Standard!$C:$D,2,0))</f>
        <v/>
      </c>
      <c r="I56" s="11" t="str">
        <f>IF($G56="","",VLOOKUP($G56,Standard!$C:$F,4,0))</f>
        <v/>
      </c>
      <c r="J56" s="11"/>
      <c r="K56" s="11"/>
      <c r="L56" s="13"/>
      <c r="M56" s="11" t="str">
        <f t="shared" si="1"/>
        <v/>
      </c>
      <c r="N56" s="33" t="str">
        <f t="shared" si="2"/>
        <v/>
      </c>
    </row>
    <row r="57" spans="1:14" ht="20.100000000000001" customHeight="1">
      <c r="A57" s="10" t="str">
        <f t="shared" si="0"/>
        <v/>
      </c>
      <c r="B57" s="19"/>
      <c r="C57" s="19"/>
      <c r="D57" s="10"/>
      <c r="E57" s="11"/>
      <c r="F57" s="11"/>
      <c r="G57" s="11"/>
      <c r="H57" s="12" t="str">
        <f>IF($G57="","",VLOOKUP($G57,Standard!$C:$D,2,0))</f>
        <v/>
      </c>
      <c r="I57" s="11" t="str">
        <f>IF($G57="","",VLOOKUP($G57,Standard!$C:$F,4,0))</f>
        <v/>
      </c>
      <c r="J57" s="11"/>
      <c r="K57" s="11"/>
      <c r="L57" s="13"/>
      <c r="M57" s="11" t="str">
        <f t="shared" si="1"/>
        <v/>
      </c>
      <c r="N57" s="33" t="str">
        <f t="shared" si="2"/>
        <v/>
      </c>
    </row>
    <row r="58" spans="1:14" ht="20.100000000000001" customHeight="1">
      <c r="A58" s="10" t="str">
        <f t="shared" si="0"/>
        <v/>
      </c>
      <c r="B58" s="19"/>
      <c r="C58" s="19"/>
      <c r="D58" s="10"/>
      <c r="E58" s="11"/>
      <c r="F58" s="11"/>
      <c r="G58" s="11"/>
      <c r="H58" s="12" t="str">
        <f>IF($G58="","",VLOOKUP($G58,Standard!$C:$D,2,0))</f>
        <v/>
      </c>
      <c r="I58" s="11" t="str">
        <f>IF($G58="","",VLOOKUP($G58,Standard!$C:$F,4,0))</f>
        <v/>
      </c>
      <c r="J58" s="11"/>
      <c r="K58" s="11"/>
      <c r="L58" s="13"/>
      <c r="M58" s="11" t="str">
        <f t="shared" si="1"/>
        <v/>
      </c>
      <c r="N58" s="33" t="str">
        <f t="shared" si="2"/>
        <v/>
      </c>
    </row>
    <row r="59" spans="1:14" ht="20.100000000000001" customHeight="1">
      <c r="A59" s="10" t="str">
        <f t="shared" si="0"/>
        <v/>
      </c>
      <c r="B59" s="19"/>
      <c r="C59" s="19"/>
      <c r="D59" s="10"/>
      <c r="E59" s="11"/>
      <c r="F59" s="11"/>
      <c r="G59" s="11"/>
      <c r="H59" s="12" t="str">
        <f>IF($G59="","",VLOOKUP($G59,Standard!$C:$D,2,0))</f>
        <v/>
      </c>
      <c r="I59" s="11" t="str">
        <f>IF($G59="","",VLOOKUP($G59,Standard!$C:$F,4,0))</f>
        <v/>
      </c>
      <c r="J59" s="11"/>
      <c r="K59" s="11"/>
      <c r="L59" s="13"/>
      <c r="M59" s="11" t="str">
        <f t="shared" si="1"/>
        <v/>
      </c>
      <c r="N59" s="33" t="str">
        <f t="shared" si="2"/>
        <v/>
      </c>
    </row>
    <row r="60" spans="1:14" ht="20.100000000000001" customHeight="1">
      <c r="A60" s="10" t="str">
        <f t="shared" si="0"/>
        <v/>
      </c>
      <c r="B60" s="19"/>
      <c r="C60" s="19"/>
      <c r="D60" s="10"/>
      <c r="E60" s="11"/>
      <c r="F60" s="11"/>
      <c r="G60" s="11"/>
      <c r="H60" s="12" t="str">
        <f>IF($G60="","",VLOOKUP($G60,Standard!$C:$D,2,0))</f>
        <v/>
      </c>
      <c r="I60" s="11" t="str">
        <f>IF($G60="","",VLOOKUP($G60,Standard!$C:$F,4,0))</f>
        <v/>
      </c>
      <c r="J60" s="11"/>
      <c r="K60" s="11"/>
      <c r="L60" s="13"/>
      <c r="M60" s="11" t="str">
        <f t="shared" si="1"/>
        <v/>
      </c>
      <c r="N60" s="33" t="str">
        <f t="shared" si="2"/>
        <v/>
      </c>
    </row>
    <row r="61" spans="1:14" ht="20.100000000000001" customHeight="1">
      <c r="A61" s="10" t="str">
        <f t="shared" si="0"/>
        <v/>
      </c>
      <c r="B61" s="19"/>
      <c r="C61" s="19"/>
      <c r="D61" s="10"/>
      <c r="E61" s="11"/>
      <c r="F61" s="11"/>
      <c r="G61" s="11"/>
      <c r="H61" s="12" t="str">
        <f>IF($G61="","",VLOOKUP($G61,Standard!$C:$D,2,0))</f>
        <v/>
      </c>
      <c r="I61" s="11" t="str">
        <f>IF($G61="","",VLOOKUP($G61,Standard!$C:$F,4,0))</f>
        <v/>
      </c>
      <c r="J61" s="11"/>
      <c r="K61" s="11"/>
      <c r="L61" s="13"/>
      <c r="M61" s="11" t="str">
        <f t="shared" si="1"/>
        <v/>
      </c>
      <c r="N61" s="33" t="str">
        <f t="shared" si="2"/>
        <v/>
      </c>
    </row>
    <row r="62" spans="1:14" ht="20.100000000000001" customHeight="1">
      <c r="A62" s="10" t="str">
        <f t="shared" si="0"/>
        <v/>
      </c>
      <c r="B62" s="19"/>
      <c r="C62" s="19"/>
      <c r="D62" s="10"/>
      <c r="E62" s="11"/>
      <c r="F62" s="11"/>
      <c r="G62" s="11"/>
      <c r="H62" s="12" t="str">
        <f>IF($G62="","",VLOOKUP($G62,Standard!$C:$D,2,0))</f>
        <v/>
      </c>
      <c r="I62" s="11" t="str">
        <f>IF($G62="","",VLOOKUP($G62,Standard!$C:$F,4,0))</f>
        <v/>
      </c>
      <c r="J62" s="11"/>
      <c r="K62" s="11"/>
      <c r="L62" s="13"/>
      <c r="M62" s="11" t="str">
        <f t="shared" si="1"/>
        <v/>
      </c>
      <c r="N62" s="33" t="str">
        <f t="shared" si="2"/>
        <v/>
      </c>
    </row>
    <row r="63" spans="1:14" ht="20.100000000000001" customHeight="1">
      <c r="A63" s="10" t="str">
        <f t="shared" si="0"/>
        <v/>
      </c>
      <c r="B63" s="19"/>
      <c r="C63" s="19"/>
      <c r="D63" s="10"/>
      <c r="E63" s="11"/>
      <c r="F63" s="11"/>
      <c r="G63" s="11"/>
      <c r="H63" s="12" t="str">
        <f>IF($G63="","",VLOOKUP($G63,Standard!$C:$D,2,0))</f>
        <v/>
      </c>
      <c r="I63" s="11" t="str">
        <f>IF($G63="","",VLOOKUP($G63,Standard!$C:$F,4,0))</f>
        <v/>
      </c>
      <c r="J63" s="11"/>
      <c r="K63" s="11"/>
      <c r="L63" s="13"/>
      <c r="M63" s="11" t="str">
        <f t="shared" si="1"/>
        <v/>
      </c>
      <c r="N63" s="33" t="str">
        <f t="shared" si="2"/>
        <v/>
      </c>
    </row>
    <row r="64" spans="1:14" ht="20.100000000000001" customHeight="1">
      <c r="A64" s="10" t="str">
        <f t="shared" si="0"/>
        <v/>
      </c>
      <c r="B64" s="19"/>
      <c r="C64" s="19"/>
      <c r="D64" s="10"/>
      <c r="E64" s="11"/>
      <c r="F64" s="11"/>
      <c r="G64" s="11"/>
      <c r="H64" s="12" t="str">
        <f>IF($G64="","",VLOOKUP($G64,Standard!$C:$D,2,0))</f>
        <v/>
      </c>
      <c r="I64" s="11" t="str">
        <f>IF($G64="","",VLOOKUP($G64,Standard!$C:$F,4,0))</f>
        <v/>
      </c>
      <c r="J64" s="11"/>
      <c r="K64" s="11"/>
      <c r="L64" s="13"/>
      <c r="M64" s="11" t="str">
        <f t="shared" si="1"/>
        <v/>
      </c>
      <c r="N64" s="33" t="str">
        <f t="shared" si="2"/>
        <v/>
      </c>
    </row>
    <row r="65" spans="1:14" ht="20.100000000000001" customHeight="1">
      <c r="A65" s="10" t="str">
        <f t="shared" si="0"/>
        <v/>
      </c>
      <c r="B65" s="19"/>
      <c r="C65" s="19"/>
      <c r="D65" s="10"/>
      <c r="E65" s="11"/>
      <c r="F65" s="11"/>
      <c r="G65" s="11"/>
      <c r="H65" s="12" t="str">
        <f>IF($G65="","",VLOOKUP($G65,Standard!$C:$D,2,0))</f>
        <v/>
      </c>
      <c r="I65" s="11" t="str">
        <f>IF($G65="","",VLOOKUP($G65,Standard!$C:$F,4,0))</f>
        <v/>
      </c>
      <c r="J65" s="11"/>
      <c r="K65" s="11"/>
      <c r="L65" s="13"/>
      <c r="M65" s="11" t="str">
        <f t="shared" si="1"/>
        <v/>
      </c>
      <c r="N65" s="33" t="str">
        <f t="shared" si="2"/>
        <v/>
      </c>
    </row>
    <row r="66" spans="1:14" ht="20.100000000000001" customHeight="1">
      <c r="A66" s="10" t="str">
        <f t="shared" si="0"/>
        <v/>
      </c>
      <c r="B66" s="19"/>
      <c r="C66" s="19"/>
      <c r="D66" s="10"/>
      <c r="E66" s="11"/>
      <c r="F66" s="11"/>
      <c r="G66" s="11"/>
      <c r="H66" s="12" t="str">
        <f>IF($G66="","",VLOOKUP($G66,Standard!$C:$D,2,0))</f>
        <v/>
      </c>
      <c r="I66" s="11" t="str">
        <f>IF($G66="","",VLOOKUP($G66,Standard!$C:$F,4,0))</f>
        <v/>
      </c>
      <c r="J66" s="11"/>
      <c r="K66" s="11"/>
      <c r="L66" s="13"/>
      <c r="M66" s="11" t="str">
        <f t="shared" si="1"/>
        <v/>
      </c>
      <c r="N66" s="33" t="str">
        <f t="shared" si="2"/>
        <v/>
      </c>
    </row>
    <row r="67" spans="1:14" ht="20.100000000000001" customHeight="1">
      <c r="A67" s="10" t="str">
        <f t="shared" si="0"/>
        <v/>
      </c>
      <c r="B67" s="19"/>
      <c r="C67" s="19"/>
      <c r="D67" s="10"/>
      <c r="E67" s="11"/>
      <c r="F67" s="11"/>
      <c r="G67" s="11"/>
      <c r="H67" s="12" t="str">
        <f>IF($G67="","",VLOOKUP($G67,Standard!$C:$D,2,0))</f>
        <v/>
      </c>
      <c r="I67" s="11" t="str">
        <f>IF($G67="","",VLOOKUP($G67,Standard!$C:$F,4,0))</f>
        <v/>
      </c>
      <c r="J67" s="11"/>
      <c r="K67" s="11"/>
      <c r="L67" s="13"/>
      <c r="M67" s="11" t="str">
        <f t="shared" si="1"/>
        <v/>
      </c>
      <c r="N67" s="33" t="str">
        <f t="shared" si="2"/>
        <v/>
      </c>
    </row>
    <row r="68" spans="1:14" ht="20.100000000000001" customHeight="1">
      <c r="A68" s="10" t="str">
        <f t="shared" ref="A68:A131" si="3">IF($B68="","",ROW()-2)</f>
        <v/>
      </c>
      <c r="B68" s="19"/>
      <c r="C68" s="19"/>
      <c r="D68" s="10"/>
      <c r="E68" s="11"/>
      <c r="F68" s="11"/>
      <c r="G68" s="11"/>
      <c r="H68" s="12" t="str">
        <f>IF($G68="","",VLOOKUP($G68,Standard!$C:$D,2,0))</f>
        <v/>
      </c>
      <c r="I68" s="11" t="str">
        <f>IF($G68="","",VLOOKUP($G68,Standard!$C:$F,4,0))</f>
        <v/>
      </c>
      <c r="J68" s="11"/>
      <c r="K68" s="11"/>
      <c r="L68" s="13"/>
      <c r="M68" s="11" t="str">
        <f t="shared" ref="M68:M131" si="4">IF($A68="","",IF($N$1="生产部",35/60,45/60))</f>
        <v/>
      </c>
      <c r="N68" s="33" t="str">
        <f t="shared" ref="N68:N131" si="5">IF($A68="","",$L68*$M68)</f>
        <v/>
      </c>
    </row>
    <row r="69" spans="1:14" ht="20.100000000000001" customHeight="1">
      <c r="A69" s="10" t="str">
        <f t="shared" si="3"/>
        <v/>
      </c>
      <c r="B69" s="19"/>
      <c r="C69" s="19"/>
      <c r="D69" s="10"/>
      <c r="E69" s="11"/>
      <c r="F69" s="11"/>
      <c r="G69" s="11"/>
      <c r="H69" s="12" t="str">
        <f>IF($G69="","",VLOOKUP($G69,Standard!$C:$D,2,0))</f>
        <v/>
      </c>
      <c r="I69" s="11" t="str">
        <f>IF($G69="","",VLOOKUP($G69,Standard!$C:$F,4,0))</f>
        <v/>
      </c>
      <c r="J69" s="11"/>
      <c r="K69" s="11"/>
      <c r="L69" s="13"/>
      <c r="M69" s="11" t="str">
        <f t="shared" si="4"/>
        <v/>
      </c>
      <c r="N69" s="33" t="str">
        <f t="shared" si="5"/>
        <v/>
      </c>
    </row>
    <row r="70" spans="1:14" ht="20.100000000000001" customHeight="1">
      <c r="A70" s="10" t="str">
        <f t="shared" si="3"/>
        <v/>
      </c>
      <c r="B70" s="19"/>
      <c r="C70" s="19"/>
      <c r="D70" s="10"/>
      <c r="E70" s="11"/>
      <c r="F70" s="11"/>
      <c r="G70" s="11"/>
      <c r="H70" s="12" t="str">
        <f>IF($G70="","",VLOOKUP($G70,Standard!$C:$D,2,0))</f>
        <v/>
      </c>
      <c r="I70" s="11" t="str">
        <f>IF($G70="","",VLOOKUP($G70,Standard!$C:$F,4,0))</f>
        <v/>
      </c>
      <c r="J70" s="11"/>
      <c r="K70" s="11"/>
      <c r="L70" s="13"/>
      <c r="M70" s="11" t="str">
        <f t="shared" si="4"/>
        <v/>
      </c>
      <c r="N70" s="33" t="str">
        <f t="shared" si="5"/>
        <v/>
      </c>
    </row>
    <row r="71" spans="1:14" ht="20.100000000000001" customHeight="1">
      <c r="A71" s="10" t="str">
        <f t="shared" si="3"/>
        <v/>
      </c>
      <c r="B71" s="19"/>
      <c r="C71" s="19"/>
      <c r="D71" s="10"/>
      <c r="E71" s="11"/>
      <c r="F71" s="11"/>
      <c r="G71" s="11"/>
      <c r="H71" s="12" t="str">
        <f>IF($G71="","",VLOOKUP($G71,Standard!$C:$D,2,0))</f>
        <v/>
      </c>
      <c r="I71" s="11" t="str">
        <f>IF($G71="","",VLOOKUP($G71,Standard!$C:$F,4,0))</f>
        <v/>
      </c>
      <c r="J71" s="11"/>
      <c r="K71" s="11"/>
      <c r="L71" s="13"/>
      <c r="M71" s="11" t="str">
        <f t="shared" si="4"/>
        <v/>
      </c>
      <c r="N71" s="33" t="str">
        <f t="shared" si="5"/>
        <v/>
      </c>
    </row>
    <row r="72" spans="1:14" ht="20.100000000000001" customHeight="1">
      <c r="A72" s="10" t="str">
        <f t="shared" si="3"/>
        <v/>
      </c>
      <c r="B72" s="19"/>
      <c r="C72" s="19"/>
      <c r="D72" s="10"/>
      <c r="E72" s="11"/>
      <c r="F72" s="11"/>
      <c r="G72" s="11"/>
      <c r="H72" s="12" t="str">
        <f>IF($G72="","",VLOOKUP($G72,Standard!$C:$D,2,0))</f>
        <v/>
      </c>
      <c r="I72" s="11" t="str">
        <f>IF($G72="","",VLOOKUP($G72,Standard!$C:$F,4,0))</f>
        <v/>
      </c>
      <c r="J72" s="11"/>
      <c r="K72" s="11"/>
      <c r="L72" s="13"/>
      <c r="M72" s="11" t="str">
        <f t="shared" si="4"/>
        <v/>
      </c>
      <c r="N72" s="33" t="str">
        <f t="shared" si="5"/>
        <v/>
      </c>
    </row>
    <row r="73" spans="1:14" ht="20.100000000000001" customHeight="1">
      <c r="A73" s="10" t="str">
        <f t="shared" si="3"/>
        <v/>
      </c>
      <c r="B73" s="19"/>
      <c r="C73" s="19"/>
      <c r="D73" s="10"/>
      <c r="E73" s="11"/>
      <c r="F73" s="11"/>
      <c r="G73" s="11"/>
      <c r="H73" s="12" t="str">
        <f>IF($G73="","",VLOOKUP($G73,Standard!$C:$D,2,0))</f>
        <v/>
      </c>
      <c r="I73" s="11" t="str">
        <f>IF($G73="","",VLOOKUP($G73,Standard!$C:$F,4,0))</f>
        <v/>
      </c>
      <c r="J73" s="11"/>
      <c r="K73" s="11"/>
      <c r="L73" s="13"/>
      <c r="M73" s="11" t="str">
        <f t="shared" si="4"/>
        <v/>
      </c>
      <c r="N73" s="33" t="str">
        <f t="shared" si="5"/>
        <v/>
      </c>
    </row>
    <row r="74" spans="1:14" ht="20.100000000000001" customHeight="1">
      <c r="A74" s="10" t="str">
        <f t="shared" si="3"/>
        <v/>
      </c>
      <c r="B74" s="19"/>
      <c r="C74" s="19"/>
      <c r="D74" s="10"/>
      <c r="E74" s="11"/>
      <c r="F74" s="11"/>
      <c r="G74" s="11"/>
      <c r="H74" s="12" t="str">
        <f>IF($G74="","",VLOOKUP($G74,Standard!$C:$D,2,0))</f>
        <v/>
      </c>
      <c r="I74" s="11" t="str">
        <f>IF($G74="","",VLOOKUP($G74,Standard!$C:$F,4,0))</f>
        <v/>
      </c>
      <c r="J74" s="11"/>
      <c r="K74" s="11"/>
      <c r="L74" s="13"/>
      <c r="M74" s="11" t="str">
        <f t="shared" si="4"/>
        <v/>
      </c>
      <c r="N74" s="33" t="str">
        <f t="shared" si="5"/>
        <v/>
      </c>
    </row>
    <row r="75" spans="1:14" ht="20.100000000000001" customHeight="1">
      <c r="A75" s="10" t="str">
        <f t="shared" si="3"/>
        <v/>
      </c>
      <c r="B75" s="19"/>
      <c r="C75" s="19"/>
      <c r="D75" s="10"/>
      <c r="E75" s="11"/>
      <c r="F75" s="11"/>
      <c r="G75" s="11"/>
      <c r="H75" s="12" t="str">
        <f>IF($G75="","",VLOOKUP($G75,Standard!$C:$D,2,0))</f>
        <v/>
      </c>
      <c r="I75" s="11" t="str">
        <f>IF($G75="","",VLOOKUP($G75,Standard!$C:$F,4,0))</f>
        <v/>
      </c>
      <c r="J75" s="11"/>
      <c r="K75" s="11"/>
      <c r="L75" s="13"/>
      <c r="M75" s="11" t="str">
        <f t="shared" si="4"/>
        <v/>
      </c>
      <c r="N75" s="33" t="str">
        <f t="shared" si="5"/>
        <v/>
      </c>
    </row>
    <row r="76" spans="1:14" ht="20.100000000000001" customHeight="1">
      <c r="A76" s="10" t="str">
        <f t="shared" si="3"/>
        <v/>
      </c>
      <c r="B76" s="19"/>
      <c r="C76" s="19"/>
      <c r="D76" s="10"/>
      <c r="E76" s="11"/>
      <c r="F76" s="11"/>
      <c r="G76" s="11"/>
      <c r="H76" s="12" t="str">
        <f>IF($G76="","",VLOOKUP($G76,Standard!$C:$D,2,0))</f>
        <v/>
      </c>
      <c r="I76" s="11" t="str">
        <f>IF($G76="","",VLOOKUP($G76,Standard!$C:$F,4,0))</f>
        <v/>
      </c>
      <c r="J76" s="11"/>
      <c r="K76" s="11"/>
      <c r="L76" s="13"/>
      <c r="M76" s="11" t="str">
        <f t="shared" si="4"/>
        <v/>
      </c>
      <c r="N76" s="33" t="str">
        <f t="shared" si="5"/>
        <v/>
      </c>
    </row>
    <row r="77" spans="1:14" ht="20.100000000000001" customHeight="1">
      <c r="A77" s="10" t="str">
        <f t="shared" si="3"/>
        <v/>
      </c>
      <c r="B77" s="19"/>
      <c r="C77" s="19"/>
      <c r="D77" s="10"/>
      <c r="E77" s="11"/>
      <c r="F77" s="11"/>
      <c r="G77" s="11"/>
      <c r="H77" s="12" t="str">
        <f>IF($G77="","",VLOOKUP($G77,Standard!$C:$D,2,0))</f>
        <v/>
      </c>
      <c r="I77" s="11" t="str">
        <f>IF($G77="","",VLOOKUP($G77,Standard!$C:$F,4,0))</f>
        <v/>
      </c>
      <c r="J77" s="11"/>
      <c r="K77" s="11"/>
      <c r="L77" s="13"/>
      <c r="M77" s="11" t="str">
        <f t="shared" si="4"/>
        <v/>
      </c>
      <c r="N77" s="33" t="str">
        <f t="shared" si="5"/>
        <v/>
      </c>
    </row>
    <row r="78" spans="1:14" ht="20.100000000000001" customHeight="1">
      <c r="A78" s="10" t="str">
        <f t="shared" si="3"/>
        <v/>
      </c>
      <c r="B78" s="19"/>
      <c r="C78" s="19"/>
      <c r="D78" s="10"/>
      <c r="E78" s="11"/>
      <c r="F78" s="11"/>
      <c r="G78" s="11"/>
      <c r="H78" s="12" t="str">
        <f>IF($G78="","",VLOOKUP($G78,Standard!$C:$D,2,0))</f>
        <v/>
      </c>
      <c r="I78" s="11" t="str">
        <f>IF($G78="","",VLOOKUP($G78,Standard!$C:$F,4,0))</f>
        <v/>
      </c>
      <c r="J78" s="11"/>
      <c r="K78" s="11"/>
      <c r="L78" s="13"/>
      <c r="M78" s="11" t="str">
        <f t="shared" si="4"/>
        <v/>
      </c>
      <c r="N78" s="33" t="str">
        <f t="shared" si="5"/>
        <v/>
      </c>
    </row>
    <row r="79" spans="1:14" ht="20.100000000000001" customHeight="1">
      <c r="A79" s="10" t="str">
        <f t="shared" si="3"/>
        <v/>
      </c>
      <c r="B79" s="19"/>
      <c r="C79" s="19"/>
      <c r="D79" s="10"/>
      <c r="E79" s="11"/>
      <c r="F79" s="11"/>
      <c r="G79" s="11"/>
      <c r="H79" s="12" t="str">
        <f>IF($G79="","",VLOOKUP($G79,Standard!$C:$D,2,0))</f>
        <v/>
      </c>
      <c r="I79" s="11" t="str">
        <f>IF($G79="","",VLOOKUP($G79,Standard!$C:$F,4,0))</f>
        <v/>
      </c>
      <c r="J79" s="11"/>
      <c r="K79" s="11"/>
      <c r="L79" s="13"/>
      <c r="M79" s="11" t="str">
        <f t="shared" si="4"/>
        <v/>
      </c>
      <c r="N79" s="33" t="str">
        <f t="shared" si="5"/>
        <v/>
      </c>
    </row>
    <row r="80" spans="1:14" ht="20.100000000000001" customHeight="1">
      <c r="A80" s="10" t="str">
        <f t="shared" si="3"/>
        <v/>
      </c>
      <c r="B80" s="19"/>
      <c r="C80" s="19"/>
      <c r="D80" s="10"/>
      <c r="E80" s="11"/>
      <c r="F80" s="11"/>
      <c r="G80" s="11"/>
      <c r="H80" s="12" t="str">
        <f>IF($G80="","",VLOOKUP($G80,Standard!$C:$D,2,0))</f>
        <v/>
      </c>
      <c r="I80" s="11" t="str">
        <f>IF($G80="","",VLOOKUP($G80,Standard!$C:$F,4,0))</f>
        <v/>
      </c>
      <c r="J80" s="11"/>
      <c r="K80" s="11"/>
      <c r="L80" s="13"/>
      <c r="M80" s="11" t="str">
        <f t="shared" si="4"/>
        <v/>
      </c>
      <c r="N80" s="33" t="str">
        <f t="shared" si="5"/>
        <v/>
      </c>
    </row>
    <row r="81" spans="1:14" ht="20.100000000000001" customHeight="1">
      <c r="A81" s="10" t="str">
        <f t="shared" si="3"/>
        <v/>
      </c>
      <c r="B81" s="19"/>
      <c r="C81" s="19"/>
      <c r="D81" s="10"/>
      <c r="E81" s="11"/>
      <c r="F81" s="11"/>
      <c r="G81" s="11"/>
      <c r="H81" s="12" t="str">
        <f>IF($G81="","",VLOOKUP($G81,Standard!$C:$D,2,0))</f>
        <v/>
      </c>
      <c r="I81" s="11" t="str">
        <f>IF($G81="","",VLOOKUP($G81,Standard!$C:$F,4,0))</f>
        <v/>
      </c>
      <c r="J81" s="11"/>
      <c r="K81" s="11"/>
      <c r="L81" s="13"/>
      <c r="M81" s="11" t="str">
        <f t="shared" si="4"/>
        <v/>
      </c>
      <c r="N81" s="33" t="str">
        <f t="shared" si="5"/>
        <v/>
      </c>
    </row>
    <row r="82" spans="1:14" ht="20.100000000000001" customHeight="1">
      <c r="A82" s="10" t="str">
        <f t="shared" si="3"/>
        <v/>
      </c>
      <c r="B82" s="19"/>
      <c r="C82" s="19"/>
      <c r="D82" s="10"/>
      <c r="E82" s="11"/>
      <c r="F82" s="11"/>
      <c r="G82" s="11"/>
      <c r="H82" s="12" t="str">
        <f>IF($G82="","",VLOOKUP($G82,Standard!$C:$D,2,0))</f>
        <v/>
      </c>
      <c r="I82" s="11" t="str">
        <f>IF($G82="","",VLOOKUP($G82,Standard!$C:$F,4,0))</f>
        <v/>
      </c>
      <c r="J82" s="11"/>
      <c r="K82" s="11"/>
      <c r="L82" s="13"/>
      <c r="M82" s="11" t="str">
        <f t="shared" si="4"/>
        <v/>
      </c>
      <c r="N82" s="33" t="str">
        <f t="shared" si="5"/>
        <v/>
      </c>
    </row>
    <row r="83" spans="1:14" ht="20.100000000000001" customHeight="1">
      <c r="A83" s="10" t="str">
        <f t="shared" si="3"/>
        <v/>
      </c>
      <c r="B83" s="19"/>
      <c r="C83" s="19"/>
      <c r="D83" s="10"/>
      <c r="E83" s="11"/>
      <c r="F83" s="11"/>
      <c r="G83" s="11"/>
      <c r="H83" s="12" t="str">
        <f>IF($G83="","",VLOOKUP($G83,Standard!$C:$D,2,0))</f>
        <v/>
      </c>
      <c r="I83" s="11" t="str">
        <f>IF($G83="","",VLOOKUP($G83,Standard!$C:$F,4,0))</f>
        <v/>
      </c>
      <c r="J83" s="11"/>
      <c r="K83" s="11"/>
      <c r="L83" s="13"/>
      <c r="M83" s="11" t="str">
        <f t="shared" si="4"/>
        <v/>
      </c>
      <c r="N83" s="33" t="str">
        <f t="shared" si="5"/>
        <v/>
      </c>
    </row>
    <row r="84" spans="1:14" ht="20.100000000000001" customHeight="1">
      <c r="A84" s="10" t="str">
        <f t="shared" si="3"/>
        <v/>
      </c>
      <c r="B84" s="19"/>
      <c r="C84" s="19"/>
      <c r="D84" s="10"/>
      <c r="E84" s="11"/>
      <c r="F84" s="11"/>
      <c r="G84" s="11"/>
      <c r="H84" s="12" t="str">
        <f>IF($G84="","",VLOOKUP($G84,Standard!$C:$D,2,0))</f>
        <v/>
      </c>
      <c r="I84" s="11" t="str">
        <f>IF($G84="","",VLOOKUP($G84,Standard!$C:$F,4,0))</f>
        <v/>
      </c>
      <c r="J84" s="11"/>
      <c r="K84" s="11"/>
      <c r="L84" s="13"/>
      <c r="M84" s="11" t="str">
        <f t="shared" si="4"/>
        <v/>
      </c>
      <c r="N84" s="33" t="str">
        <f t="shared" si="5"/>
        <v/>
      </c>
    </row>
    <row r="85" spans="1:14" ht="20.100000000000001" customHeight="1">
      <c r="A85" s="10" t="str">
        <f t="shared" si="3"/>
        <v/>
      </c>
      <c r="B85" s="19"/>
      <c r="C85" s="19"/>
      <c r="D85" s="10"/>
      <c r="E85" s="11"/>
      <c r="F85" s="11"/>
      <c r="G85" s="11"/>
      <c r="H85" s="12" t="str">
        <f>IF($G85="","",VLOOKUP($G85,Standard!$C:$D,2,0))</f>
        <v/>
      </c>
      <c r="I85" s="11" t="str">
        <f>IF($G85="","",VLOOKUP($G85,Standard!$C:$F,4,0))</f>
        <v/>
      </c>
      <c r="J85" s="11"/>
      <c r="K85" s="11"/>
      <c r="L85" s="13"/>
      <c r="M85" s="11" t="str">
        <f t="shared" si="4"/>
        <v/>
      </c>
      <c r="N85" s="33" t="str">
        <f t="shared" si="5"/>
        <v/>
      </c>
    </row>
    <row r="86" spans="1:14" ht="20.100000000000001" customHeight="1">
      <c r="A86" s="10" t="str">
        <f t="shared" si="3"/>
        <v/>
      </c>
      <c r="B86" s="19"/>
      <c r="C86" s="19"/>
      <c r="D86" s="10"/>
      <c r="E86" s="11"/>
      <c r="F86" s="11"/>
      <c r="G86" s="11"/>
      <c r="H86" s="12" t="str">
        <f>IF($G86="","",VLOOKUP($G86,Standard!$C:$D,2,0))</f>
        <v/>
      </c>
      <c r="I86" s="11" t="str">
        <f>IF($G86="","",VLOOKUP($G86,Standard!$C:$F,4,0))</f>
        <v/>
      </c>
      <c r="J86" s="11"/>
      <c r="K86" s="11"/>
      <c r="L86" s="13"/>
      <c r="M86" s="11" t="str">
        <f t="shared" si="4"/>
        <v/>
      </c>
      <c r="N86" s="33" t="str">
        <f t="shared" si="5"/>
        <v/>
      </c>
    </row>
    <row r="87" spans="1:14" ht="20.100000000000001" customHeight="1">
      <c r="A87" s="10" t="str">
        <f t="shared" si="3"/>
        <v/>
      </c>
      <c r="B87" s="19"/>
      <c r="C87" s="19"/>
      <c r="D87" s="10"/>
      <c r="E87" s="11"/>
      <c r="F87" s="11"/>
      <c r="G87" s="11"/>
      <c r="H87" s="12" t="str">
        <f>IF($G87="","",VLOOKUP($G87,Standard!$C:$D,2,0))</f>
        <v/>
      </c>
      <c r="I87" s="11" t="str">
        <f>IF($G87="","",VLOOKUP($G87,Standard!$C:$F,4,0))</f>
        <v/>
      </c>
      <c r="J87" s="11"/>
      <c r="K87" s="11"/>
      <c r="L87" s="13"/>
      <c r="M87" s="11" t="str">
        <f t="shared" si="4"/>
        <v/>
      </c>
      <c r="N87" s="33" t="str">
        <f t="shared" si="5"/>
        <v/>
      </c>
    </row>
    <row r="88" spans="1:14" ht="20.100000000000001" customHeight="1">
      <c r="A88" s="10" t="str">
        <f t="shared" si="3"/>
        <v/>
      </c>
      <c r="B88" s="19"/>
      <c r="C88" s="19"/>
      <c r="D88" s="10"/>
      <c r="E88" s="11"/>
      <c r="F88" s="11"/>
      <c r="G88" s="11"/>
      <c r="H88" s="12" t="str">
        <f>IF($G88="","",VLOOKUP($G88,Standard!$C:$D,2,0))</f>
        <v/>
      </c>
      <c r="I88" s="11" t="str">
        <f>IF($G88="","",VLOOKUP($G88,Standard!$C:$F,4,0))</f>
        <v/>
      </c>
      <c r="J88" s="11"/>
      <c r="K88" s="11"/>
      <c r="L88" s="13"/>
      <c r="M88" s="11" t="str">
        <f t="shared" si="4"/>
        <v/>
      </c>
      <c r="N88" s="33" t="str">
        <f t="shared" si="5"/>
        <v/>
      </c>
    </row>
    <row r="89" spans="1:14" ht="20.100000000000001" customHeight="1">
      <c r="A89" s="10" t="str">
        <f t="shared" si="3"/>
        <v/>
      </c>
      <c r="B89" s="19"/>
      <c r="C89" s="19"/>
      <c r="D89" s="10"/>
      <c r="E89" s="11"/>
      <c r="F89" s="11"/>
      <c r="G89" s="11"/>
      <c r="H89" s="12" t="str">
        <f>IF($G89="","",VLOOKUP($G89,Standard!$C:$D,2,0))</f>
        <v/>
      </c>
      <c r="I89" s="11" t="str">
        <f>IF($G89="","",VLOOKUP($G89,Standard!$C:$F,4,0))</f>
        <v/>
      </c>
      <c r="J89" s="11"/>
      <c r="K89" s="11"/>
      <c r="L89" s="13"/>
      <c r="M89" s="11" t="str">
        <f t="shared" si="4"/>
        <v/>
      </c>
      <c r="N89" s="33" t="str">
        <f t="shared" si="5"/>
        <v/>
      </c>
    </row>
    <row r="90" spans="1:14" ht="20.100000000000001" customHeight="1">
      <c r="A90" s="10" t="str">
        <f t="shared" si="3"/>
        <v/>
      </c>
      <c r="B90" s="19"/>
      <c r="C90" s="19"/>
      <c r="D90" s="10"/>
      <c r="E90" s="11"/>
      <c r="F90" s="11"/>
      <c r="G90" s="11"/>
      <c r="H90" s="12" t="str">
        <f>IF($G90="","",VLOOKUP($G90,Standard!$C:$D,2,0))</f>
        <v/>
      </c>
      <c r="I90" s="11" t="str">
        <f>IF($G90="","",VLOOKUP($G90,Standard!$C:$F,4,0))</f>
        <v/>
      </c>
      <c r="J90" s="11"/>
      <c r="K90" s="11"/>
      <c r="L90" s="13"/>
      <c r="M90" s="11" t="str">
        <f t="shared" si="4"/>
        <v/>
      </c>
      <c r="N90" s="33" t="str">
        <f t="shared" si="5"/>
        <v/>
      </c>
    </row>
    <row r="91" spans="1:14" ht="20.100000000000001" customHeight="1">
      <c r="A91" s="10" t="str">
        <f t="shared" si="3"/>
        <v/>
      </c>
      <c r="B91" s="19"/>
      <c r="C91" s="19"/>
      <c r="D91" s="10"/>
      <c r="E91" s="11"/>
      <c r="F91" s="11"/>
      <c r="G91" s="11"/>
      <c r="H91" s="12" t="str">
        <f>IF($G91="","",VLOOKUP($G91,Standard!$C:$D,2,0))</f>
        <v/>
      </c>
      <c r="I91" s="11" t="str">
        <f>IF($G91="","",VLOOKUP($G91,Standard!$C:$F,4,0))</f>
        <v/>
      </c>
      <c r="J91" s="11"/>
      <c r="K91" s="11"/>
      <c r="L91" s="13"/>
      <c r="M91" s="11" t="str">
        <f t="shared" si="4"/>
        <v/>
      </c>
      <c r="N91" s="33" t="str">
        <f t="shared" si="5"/>
        <v/>
      </c>
    </row>
    <row r="92" spans="1:14" ht="20.100000000000001" customHeight="1">
      <c r="A92" s="10" t="str">
        <f t="shared" si="3"/>
        <v/>
      </c>
      <c r="B92" s="19"/>
      <c r="C92" s="19"/>
      <c r="D92" s="10"/>
      <c r="E92" s="11"/>
      <c r="F92" s="11"/>
      <c r="G92" s="11"/>
      <c r="H92" s="12" t="str">
        <f>IF($G92="","",VLOOKUP($G92,Standard!$C:$D,2,0))</f>
        <v/>
      </c>
      <c r="I92" s="11" t="str">
        <f>IF($G92="","",VLOOKUP($G92,Standard!$C:$F,4,0))</f>
        <v/>
      </c>
      <c r="J92" s="11"/>
      <c r="K92" s="11"/>
      <c r="L92" s="13"/>
      <c r="M92" s="11" t="str">
        <f t="shared" si="4"/>
        <v/>
      </c>
      <c r="N92" s="33" t="str">
        <f t="shared" si="5"/>
        <v/>
      </c>
    </row>
    <row r="93" spans="1:14" ht="20.100000000000001" customHeight="1">
      <c r="A93" s="10" t="str">
        <f t="shared" si="3"/>
        <v/>
      </c>
      <c r="B93" s="19"/>
      <c r="C93" s="19"/>
      <c r="D93" s="10"/>
      <c r="E93" s="11"/>
      <c r="F93" s="11"/>
      <c r="G93" s="11"/>
      <c r="H93" s="12" t="str">
        <f>IF($G93="","",VLOOKUP($G93,Standard!$C:$D,2,0))</f>
        <v/>
      </c>
      <c r="I93" s="11" t="str">
        <f>IF($G93="","",VLOOKUP($G93,Standard!$C:$F,4,0))</f>
        <v/>
      </c>
      <c r="J93" s="11"/>
      <c r="K93" s="11"/>
      <c r="L93" s="13"/>
      <c r="M93" s="11" t="str">
        <f t="shared" si="4"/>
        <v/>
      </c>
      <c r="N93" s="33" t="str">
        <f t="shared" si="5"/>
        <v/>
      </c>
    </row>
    <row r="94" spans="1:14" ht="20.100000000000001" customHeight="1">
      <c r="A94" s="10" t="str">
        <f t="shared" si="3"/>
        <v/>
      </c>
      <c r="B94" s="19"/>
      <c r="C94" s="19"/>
      <c r="D94" s="10"/>
      <c r="E94" s="11"/>
      <c r="F94" s="11"/>
      <c r="G94" s="11"/>
      <c r="H94" s="12" t="str">
        <f>IF($G94="","",VLOOKUP($G94,Standard!$C:$D,2,0))</f>
        <v/>
      </c>
      <c r="I94" s="11" t="str">
        <f>IF($G94="","",VLOOKUP($G94,Standard!$C:$F,4,0))</f>
        <v/>
      </c>
      <c r="J94" s="11"/>
      <c r="K94" s="11"/>
      <c r="L94" s="13"/>
      <c r="M94" s="11" t="str">
        <f t="shared" si="4"/>
        <v/>
      </c>
      <c r="N94" s="33" t="str">
        <f t="shared" si="5"/>
        <v/>
      </c>
    </row>
    <row r="95" spans="1:14" ht="20.100000000000001" customHeight="1">
      <c r="A95" s="10" t="str">
        <f t="shared" si="3"/>
        <v/>
      </c>
      <c r="B95" s="19"/>
      <c r="C95" s="19"/>
      <c r="D95" s="10"/>
      <c r="E95" s="11"/>
      <c r="F95" s="11"/>
      <c r="G95" s="11"/>
      <c r="H95" s="12" t="str">
        <f>IF($G95="","",VLOOKUP($G95,Standard!$C:$D,2,0))</f>
        <v/>
      </c>
      <c r="I95" s="11" t="str">
        <f>IF($G95="","",VLOOKUP($G95,Standard!$C:$F,4,0))</f>
        <v/>
      </c>
      <c r="J95" s="11"/>
      <c r="K95" s="11"/>
      <c r="L95" s="13"/>
      <c r="M95" s="11" t="str">
        <f t="shared" si="4"/>
        <v/>
      </c>
      <c r="N95" s="33" t="str">
        <f t="shared" si="5"/>
        <v/>
      </c>
    </row>
    <row r="96" spans="1:14" ht="20.100000000000001" customHeight="1">
      <c r="A96" s="10" t="str">
        <f t="shared" si="3"/>
        <v/>
      </c>
      <c r="B96" s="19"/>
      <c r="C96" s="19"/>
      <c r="D96" s="10"/>
      <c r="E96" s="11"/>
      <c r="F96" s="11"/>
      <c r="G96" s="11"/>
      <c r="H96" s="12" t="str">
        <f>IF($G96="","",VLOOKUP($G96,Standard!$C:$D,2,0))</f>
        <v/>
      </c>
      <c r="I96" s="11" t="str">
        <f>IF($G96="","",VLOOKUP($G96,Standard!$C:$F,4,0))</f>
        <v/>
      </c>
      <c r="J96" s="11"/>
      <c r="K96" s="11"/>
      <c r="L96" s="13"/>
      <c r="M96" s="11" t="str">
        <f t="shared" si="4"/>
        <v/>
      </c>
      <c r="N96" s="33" t="str">
        <f t="shared" si="5"/>
        <v/>
      </c>
    </row>
    <row r="97" spans="1:14" ht="20.100000000000001" customHeight="1">
      <c r="A97" s="10" t="str">
        <f t="shared" si="3"/>
        <v/>
      </c>
      <c r="B97" s="19"/>
      <c r="C97" s="19"/>
      <c r="D97" s="10"/>
      <c r="E97" s="11"/>
      <c r="F97" s="11"/>
      <c r="G97" s="11"/>
      <c r="H97" s="12" t="str">
        <f>IF($G97="","",VLOOKUP($G97,Standard!$C:$D,2,0))</f>
        <v/>
      </c>
      <c r="I97" s="11" t="str">
        <f>IF($G97="","",VLOOKUP($G97,Standard!$C:$F,4,0))</f>
        <v/>
      </c>
      <c r="J97" s="11"/>
      <c r="K97" s="11"/>
      <c r="L97" s="13"/>
      <c r="M97" s="11" t="str">
        <f t="shared" si="4"/>
        <v/>
      </c>
      <c r="N97" s="33" t="str">
        <f t="shared" si="5"/>
        <v/>
      </c>
    </row>
    <row r="98" spans="1:14" ht="20.100000000000001" customHeight="1">
      <c r="A98" s="10" t="str">
        <f t="shared" si="3"/>
        <v/>
      </c>
      <c r="B98" s="19"/>
      <c r="C98" s="19"/>
      <c r="D98" s="10"/>
      <c r="E98" s="11"/>
      <c r="F98" s="11"/>
      <c r="G98" s="11"/>
      <c r="H98" s="12" t="str">
        <f>IF($G98="","",VLOOKUP($G98,Standard!$C:$D,2,0))</f>
        <v/>
      </c>
      <c r="I98" s="11" t="str">
        <f>IF($G98="","",VLOOKUP($G98,Standard!$C:$F,4,0))</f>
        <v/>
      </c>
      <c r="J98" s="11"/>
      <c r="K98" s="11"/>
      <c r="L98" s="13"/>
      <c r="M98" s="11" t="str">
        <f t="shared" si="4"/>
        <v/>
      </c>
      <c r="N98" s="33" t="str">
        <f t="shared" si="5"/>
        <v/>
      </c>
    </row>
    <row r="99" spans="1:14" ht="20.100000000000001" customHeight="1">
      <c r="A99" s="10" t="str">
        <f t="shared" si="3"/>
        <v/>
      </c>
      <c r="B99" s="19"/>
      <c r="C99" s="19"/>
      <c r="D99" s="10"/>
      <c r="E99" s="11"/>
      <c r="F99" s="11"/>
      <c r="G99" s="11"/>
      <c r="H99" s="12" t="str">
        <f>IF($G99="","",VLOOKUP($G99,Standard!$C:$D,2,0))</f>
        <v/>
      </c>
      <c r="I99" s="11" t="str">
        <f>IF($G99="","",VLOOKUP($G99,Standard!$C:$F,4,0))</f>
        <v/>
      </c>
      <c r="J99" s="11"/>
      <c r="K99" s="11"/>
      <c r="L99" s="13"/>
      <c r="M99" s="11" t="str">
        <f t="shared" si="4"/>
        <v/>
      </c>
      <c r="N99" s="33" t="str">
        <f t="shared" si="5"/>
        <v/>
      </c>
    </row>
    <row r="100" spans="1:14" ht="20.100000000000001" customHeight="1">
      <c r="A100" s="10" t="str">
        <f t="shared" si="3"/>
        <v/>
      </c>
      <c r="B100" s="19"/>
      <c r="C100" s="19"/>
      <c r="D100" s="10"/>
      <c r="E100" s="11"/>
      <c r="F100" s="11"/>
      <c r="G100" s="11"/>
      <c r="H100" s="12" t="str">
        <f>IF($G100="","",VLOOKUP($G100,Standard!$C:$D,2,0))</f>
        <v/>
      </c>
      <c r="I100" s="11" t="str">
        <f>IF($G100="","",VLOOKUP($G100,Standard!$C:$F,4,0))</f>
        <v/>
      </c>
      <c r="J100" s="11"/>
      <c r="K100" s="11"/>
      <c r="L100" s="13"/>
      <c r="M100" s="11" t="str">
        <f t="shared" si="4"/>
        <v/>
      </c>
      <c r="N100" s="33" t="str">
        <f t="shared" si="5"/>
        <v/>
      </c>
    </row>
    <row r="101" spans="1:14" ht="20.100000000000001" customHeight="1">
      <c r="A101" s="10" t="str">
        <f t="shared" si="3"/>
        <v/>
      </c>
      <c r="B101" s="19"/>
      <c r="C101" s="19"/>
      <c r="D101" s="10"/>
      <c r="E101" s="11"/>
      <c r="F101" s="11"/>
      <c r="G101" s="11"/>
      <c r="H101" s="12" t="str">
        <f>IF($G101="","",VLOOKUP($G101,Standard!$C:$D,2,0))</f>
        <v/>
      </c>
      <c r="I101" s="11" t="str">
        <f>IF($G101="","",VLOOKUP($G101,Standard!$C:$F,4,0))</f>
        <v/>
      </c>
      <c r="J101" s="11"/>
      <c r="K101" s="11"/>
      <c r="L101" s="13"/>
      <c r="M101" s="11" t="str">
        <f t="shared" si="4"/>
        <v/>
      </c>
      <c r="N101" s="33" t="str">
        <f t="shared" si="5"/>
        <v/>
      </c>
    </row>
    <row r="102" spans="1:14" ht="20.100000000000001" customHeight="1">
      <c r="A102" s="10" t="str">
        <f t="shared" si="3"/>
        <v/>
      </c>
      <c r="B102" s="19"/>
      <c r="C102" s="19"/>
      <c r="D102" s="10"/>
      <c r="E102" s="11"/>
      <c r="F102" s="11"/>
      <c r="G102" s="11"/>
      <c r="H102" s="12" t="str">
        <f>IF($G102="","",VLOOKUP($G102,Standard!$C:$D,2,0))</f>
        <v/>
      </c>
      <c r="I102" s="11" t="str">
        <f>IF($G102="","",VLOOKUP($G102,Standard!$C:$F,4,0))</f>
        <v/>
      </c>
      <c r="J102" s="11"/>
      <c r="K102" s="11"/>
      <c r="L102" s="13"/>
      <c r="M102" s="11" t="str">
        <f t="shared" si="4"/>
        <v/>
      </c>
      <c r="N102" s="33" t="str">
        <f t="shared" si="5"/>
        <v/>
      </c>
    </row>
    <row r="103" spans="1:14" ht="20.100000000000001" customHeight="1">
      <c r="A103" s="10" t="str">
        <f t="shared" si="3"/>
        <v/>
      </c>
      <c r="B103" s="19"/>
      <c r="C103" s="19"/>
      <c r="D103" s="10"/>
      <c r="E103" s="11"/>
      <c r="F103" s="11"/>
      <c r="G103" s="11"/>
      <c r="H103" s="12" t="str">
        <f>IF($G103="","",VLOOKUP($G103,Standard!$C:$D,2,0))</f>
        <v/>
      </c>
      <c r="I103" s="11" t="str">
        <f>IF($G103="","",VLOOKUP($G103,Standard!$C:$F,4,0))</f>
        <v/>
      </c>
      <c r="J103" s="11"/>
      <c r="K103" s="11"/>
      <c r="L103" s="13"/>
      <c r="M103" s="11" t="str">
        <f t="shared" si="4"/>
        <v/>
      </c>
      <c r="N103" s="33" t="str">
        <f t="shared" si="5"/>
        <v/>
      </c>
    </row>
    <row r="104" spans="1:14" ht="20.100000000000001" customHeight="1">
      <c r="A104" s="10" t="str">
        <f t="shared" si="3"/>
        <v/>
      </c>
      <c r="B104" s="19"/>
      <c r="C104" s="19"/>
      <c r="D104" s="10"/>
      <c r="E104" s="11"/>
      <c r="F104" s="11"/>
      <c r="G104" s="11"/>
      <c r="H104" s="12" t="str">
        <f>IF($G104="","",VLOOKUP($G104,Standard!$C:$D,2,0))</f>
        <v/>
      </c>
      <c r="I104" s="11" t="str">
        <f>IF($G104="","",VLOOKUP($G104,Standard!$C:$F,4,0))</f>
        <v/>
      </c>
      <c r="J104" s="11"/>
      <c r="K104" s="11"/>
      <c r="L104" s="13"/>
      <c r="M104" s="11" t="str">
        <f t="shared" si="4"/>
        <v/>
      </c>
      <c r="N104" s="33" t="str">
        <f t="shared" si="5"/>
        <v/>
      </c>
    </row>
    <row r="105" spans="1:14" ht="20.100000000000001" customHeight="1">
      <c r="A105" s="10" t="str">
        <f t="shared" si="3"/>
        <v/>
      </c>
      <c r="B105" s="19"/>
      <c r="C105" s="19"/>
      <c r="D105" s="10"/>
      <c r="E105" s="11"/>
      <c r="F105" s="11"/>
      <c r="G105" s="11"/>
      <c r="H105" s="12" t="str">
        <f>IF($G105="","",VLOOKUP($G105,Standard!$C:$D,2,0))</f>
        <v/>
      </c>
      <c r="I105" s="11" t="str">
        <f>IF($G105="","",VLOOKUP($G105,Standard!$C:$F,4,0))</f>
        <v/>
      </c>
      <c r="J105" s="11"/>
      <c r="K105" s="11"/>
      <c r="L105" s="13"/>
      <c r="M105" s="11" t="str">
        <f t="shared" si="4"/>
        <v/>
      </c>
      <c r="N105" s="33" t="str">
        <f t="shared" si="5"/>
        <v/>
      </c>
    </row>
    <row r="106" spans="1:14" ht="20.100000000000001" customHeight="1">
      <c r="A106" s="10" t="str">
        <f t="shared" si="3"/>
        <v/>
      </c>
      <c r="B106" s="19"/>
      <c r="C106" s="19"/>
      <c r="D106" s="10"/>
      <c r="E106" s="11"/>
      <c r="F106" s="11"/>
      <c r="G106" s="11"/>
      <c r="H106" s="12" t="str">
        <f>IF($G106="","",VLOOKUP($G106,Standard!$C:$D,2,0))</f>
        <v/>
      </c>
      <c r="I106" s="11" t="str">
        <f>IF($G106="","",VLOOKUP($G106,Standard!$C:$F,4,0))</f>
        <v/>
      </c>
      <c r="J106" s="11"/>
      <c r="K106" s="11"/>
      <c r="L106" s="13"/>
      <c r="M106" s="11" t="str">
        <f t="shared" si="4"/>
        <v/>
      </c>
      <c r="N106" s="33" t="str">
        <f t="shared" si="5"/>
        <v/>
      </c>
    </row>
    <row r="107" spans="1:14" ht="20.100000000000001" customHeight="1">
      <c r="A107" s="10" t="str">
        <f t="shared" si="3"/>
        <v/>
      </c>
      <c r="B107" s="19"/>
      <c r="C107" s="19"/>
      <c r="D107" s="10"/>
      <c r="E107" s="11"/>
      <c r="F107" s="11"/>
      <c r="G107" s="11"/>
      <c r="H107" s="12" t="str">
        <f>IF($G107="","",VLOOKUP($G107,Standard!$C:$D,2,0))</f>
        <v/>
      </c>
      <c r="I107" s="11" t="str">
        <f>IF($G107="","",VLOOKUP($G107,Standard!$C:$F,4,0))</f>
        <v/>
      </c>
      <c r="J107" s="11"/>
      <c r="K107" s="11"/>
      <c r="L107" s="13"/>
      <c r="M107" s="11" t="str">
        <f t="shared" si="4"/>
        <v/>
      </c>
      <c r="N107" s="33" t="str">
        <f t="shared" si="5"/>
        <v/>
      </c>
    </row>
    <row r="108" spans="1:14" ht="20.100000000000001" customHeight="1">
      <c r="A108" s="10" t="str">
        <f t="shared" si="3"/>
        <v/>
      </c>
      <c r="B108" s="19"/>
      <c r="C108" s="19"/>
      <c r="D108" s="10"/>
      <c r="E108" s="11"/>
      <c r="F108" s="11"/>
      <c r="G108" s="11"/>
      <c r="H108" s="12" t="str">
        <f>IF($G108="","",VLOOKUP($G108,Standard!$C:$D,2,0))</f>
        <v/>
      </c>
      <c r="I108" s="11" t="str">
        <f>IF($G108="","",VLOOKUP($G108,Standard!$C:$F,4,0))</f>
        <v/>
      </c>
      <c r="J108" s="11"/>
      <c r="K108" s="11"/>
      <c r="L108" s="13"/>
      <c r="M108" s="11" t="str">
        <f t="shared" si="4"/>
        <v/>
      </c>
      <c r="N108" s="33" t="str">
        <f t="shared" si="5"/>
        <v/>
      </c>
    </row>
    <row r="109" spans="1:14" ht="20.100000000000001" customHeight="1">
      <c r="A109" s="10" t="str">
        <f t="shared" si="3"/>
        <v/>
      </c>
      <c r="B109" s="19"/>
      <c r="C109" s="19"/>
      <c r="D109" s="10"/>
      <c r="E109" s="11"/>
      <c r="F109" s="11"/>
      <c r="G109" s="11"/>
      <c r="H109" s="12" t="str">
        <f>IF($G109="","",VLOOKUP($G109,Standard!$C:$D,2,0))</f>
        <v/>
      </c>
      <c r="I109" s="11" t="str">
        <f>IF($G109="","",VLOOKUP($G109,Standard!$C:$F,4,0))</f>
        <v/>
      </c>
      <c r="J109" s="11"/>
      <c r="K109" s="11"/>
      <c r="L109" s="13"/>
      <c r="M109" s="11" t="str">
        <f t="shared" si="4"/>
        <v/>
      </c>
      <c r="N109" s="33" t="str">
        <f t="shared" si="5"/>
        <v/>
      </c>
    </row>
    <row r="110" spans="1:14" ht="20.100000000000001" customHeight="1">
      <c r="A110" s="10" t="str">
        <f t="shared" si="3"/>
        <v/>
      </c>
      <c r="B110" s="19"/>
      <c r="C110" s="19"/>
      <c r="D110" s="10"/>
      <c r="E110" s="11"/>
      <c r="F110" s="11"/>
      <c r="G110" s="11"/>
      <c r="H110" s="12" t="str">
        <f>IF($G110="","",VLOOKUP($G110,Standard!$C:$D,2,0))</f>
        <v/>
      </c>
      <c r="I110" s="11" t="str">
        <f>IF($G110="","",VLOOKUP($G110,Standard!$C:$F,4,0))</f>
        <v/>
      </c>
      <c r="J110" s="11"/>
      <c r="K110" s="11"/>
      <c r="L110" s="13"/>
      <c r="M110" s="11" t="str">
        <f t="shared" si="4"/>
        <v/>
      </c>
      <c r="N110" s="33" t="str">
        <f t="shared" si="5"/>
        <v/>
      </c>
    </row>
    <row r="111" spans="1:14" ht="20.100000000000001" customHeight="1">
      <c r="A111" s="10" t="str">
        <f t="shared" si="3"/>
        <v/>
      </c>
      <c r="B111" s="19"/>
      <c r="C111" s="19"/>
      <c r="D111" s="10"/>
      <c r="E111" s="11"/>
      <c r="F111" s="11"/>
      <c r="G111" s="11"/>
      <c r="H111" s="12" t="str">
        <f>IF($G111="","",VLOOKUP($G111,Standard!$C:$D,2,0))</f>
        <v/>
      </c>
      <c r="I111" s="11" t="str">
        <f>IF($G111="","",VLOOKUP($G111,Standard!$C:$F,4,0))</f>
        <v/>
      </c>
      <c r="J111" s="11"/>
      <c r="K111" s="11"/>
      <c r="L111" s="13"/>
      <c r="M111" s="11" t="str">
        <f t="shared" si="4"/>
        <v/>
      </c>
      <c r="N111" s="33" t="str">
        <f t="shared" si="5"/>
        <v/>
      </c>
    </row>
    <row r="112" spans="1:14" ht="20.100000000000001" customHeight="1">
      <c r="A112" s="10" t="str">
        <f t="shared" si="3"/>
        <v/>
      </c>
      <c r="B112" s="19"/>
      <c r="C112" s="19"/>
      <c r="D112" s="10"/>
      <c r="E112" s="11"/>
      <c r="F112" s="11"/>
      <c r="G112" s="11"/>
      <c r="H112" s="12" t="str">
        <f>IF($G112="","",VLOOKUP($G112,Standard!$C:$D,2,0))</f>
        <v/>
      </c>
      <c r="I112" s="11" t="str">
        <f>IF($G112="","",VLOOKUP($G112,Standard!$C:$F,4,0))</f>
        <v/>
      </c>
      <c r="J112" s="11"/>
      <c r="K112" s="11"/>
      <c r="L112" s="13"/>
      <c r="M112" s="11" t="str">
        <f t="shared" si="4"/>
        <v/>
      </c>
      <c r="N112" s="33" t="str">
        <f t="shared" si="5"/>
        <v/>
      </c>
    </row>
    <row r="113" spans="1:14" ht="20.100000000000001" customHeight="1">
      <c r="A113" s="10" t="str">
        <f t="shared" si="3"/>
        <v/>
      </c>
      <c r="B113" s="19"/>
      <c r="C113" s="19"/>
      <c r="D113" s="10"/>
      <c r="E113" s="11"/>
      <c r="F113" s="11"/>
      <c r="G113" s="11"/>
      <c r="H113" s="12" t="str">
        <f>IF($G113="","",VLOOKUP($G113,Standard!$C:$D,2,0))</f>
        <v/>
      </c>
      <c r="I113" s="11" t="str">
        <f>IF($G113="","",VLOOKUP($G113,Standard!$C:$F,4,0))</f>
        <v/>
      </c>
      <c r="J113" s="11"/>
      <c r="K113" s="11"/>
      <c r="L113" s="13"/>
      <c r="M113" s="11" t="str">
        <f t="shared" si="4"/>
        <v/>
      </c>
      <c r="N113" s="33" t="str">
        <f t="shared" si="5"/>
        <v/>
      </c>
    </row>
    <row r="114" spans="1:14" ht="20.100000000000001" customHeight="1">
      <c r="A114" s="10" t="str">
        <f t="shared" si="3"/>
        <v/>
      </c>
      <c r="B114" s="19"/>
      <c r="C114" s="19"/>
      <c r="D114" s="10"/>
      <c r="E114" s="11"/>
      <c r="F114" s="11"/>
      <c r="G114" s="11"/>
      <c r="H114" s="12" t="str">
        <f>IF($G114="","",VLOOKUP($G114,Standard!$C:$D,2,0))</f>
        <v/>
      </c>
      <c r="I114" s="11" t="str">
        <f>IF($G114="","",VLOOKUP($G114,Standard!$C:$F,4,0))</f>
        <v/>
      </c>
      <c r="J114" s="11"/>
      <c r="K114" s="11"/>
      <c r="L114" s="13"/>
      <c r="M114" s="11" t="str">
        <f t="shared" si="4"/>
        <v/>
      </c>
      <c r="N114" s="33" t="str">
        <f t="shared" si="5"/>
        <v/>
      </c>
    </row>
    <row r="115" spans="1:14" ht="20.100000000000001" customHeight="1">
      <c r="A115" s="10" t="str">
        <f t="shared" si="3"/>
        <v/>
      </c>
      <c r="B115" s="19"/>
      <c r="C115" s="19"/>
      <c r="D115" s="10"/>
      <c r="E115" s="11"/>
      <c r="F115" s="11"/>
      <c r="G115" s="11"/>
      <c r="H115" s="12" t="str">
        <f>IF($G115="","",VLOOKUP($G115,Standard!$C:$D,2,0))</f>
        <v/>
      </c>
      <c r="I115" s="11" t="str">
        <f>IF($G115="","",VLOOKUP($G115,Standard!$C:$F,4,0))</f>
        <v/>
      </c>
      <c r="J115" s="11"/>
      <c r="K115" s="11"/>
      <c r="L115" s="13"/>
      <c r="M115" s="11" t="str">
        <f t="shared" si="4"/>
        <v/>
      </c>
      <c r="N115" s="33" t="str">
        <f t="shared" si="5"/>
        <v/>
      </c>
    </row>
    <row r="116" spans="1:14" ht="20.100000000000001" customHeight="1">
      <c r="A116" s="10" t="str">
        <f t="shared" si="3"/>
        <v/>
      </c>
      <c r="B116" s="19"/>
      <c r="C116" s="19"/>
      <c r="D116" s="10"/>
      <c r="E116" s="11"/>
      <c r="F116" s="11"/>
      <c r="G116" s="11"/>
      <c r="H116" s="12" t="str">
        <f>IF($G116="","",VLOOKUP($G116,Standard!$C:$D,2,0))</f>
        <v/>
      </c>
      <c r="I116" s="11" t="str">
        <f>IF($G116="","",VLOOKUP($G116,Standard!$C:$F,4,0))</f>
        <v/>
      </c>
      <c r="J116" s="11"/>
      <c r="K116" s="11"/>
      <c r="L116" s="13"/>
      <c r="M116" s="11" t="str">
        <f t="shared" si="4"/>
        <v/>
      </c>
      <c r="N116" s="33" t="str">
        <f t="shared" si="5"/>
        <v/>
      </c>
    </row>
    <row r="117" spans="1:14" ht="20.100000000000001" customHeight="1">
      <c r="A117" s="10" t="str">
        <f t="shared" si="3"/>
        <v/>
      </c>
      <c r="B117" s="19"/>
      <c r="C117" s="19"/>
      <c r="D117" s="10"/>
      <c r="E117" s="11"/>
      <c r="F117" s="11"/>
      <c r="G117" s="11"/>
      <c r="H117" s="12" t="str">
        <f>IF($G117="","",VLOOKUP($G117,Standard!$C:$D,2,0))</f>
        <v/>
      </c>
      <c r="I117" s="11" t="str">
        <f>IF($G117="","",VLOOKUP($G117,Standard!$C:$F,4,0))</f>
        <v/>
      </c>
      <c r="J117" s="11"/>
      <c r="K117" s="11"/>
      <c r="L117" s="13"/>
      <c r="M117" s="11" t="str">
        <f t="shared" si="4"/>
        <v/>
      </c>
      <c r="N117" s="33" t="str">
        <f t="shared" si="5"/>
        <v/>
      </c>
    </row>
    <row r="118" spans="1:14" ht="20.100000000000001" customHeight="1">
      <c r="A118" s="10" t="str">
        <f t="shared" si="3"/>
        <v/>
      </c>
      <c r="B118" s="19"/>
      <c r="C118" s="19"/>
      <c r="D118" s="10"/>
      <c r="E118" s="11"/>
      <c r="F118" s="11"/>
      <c r="G118" s="11"/>
      <c r="H118" s="12" t="str">
        <f>IF($G118="","",VLOOKUP($G118,Standard!$C:$D,2,0))</f>
        <v/>
      </c>
      <c r="I118" s="11" t="str">
        <f>IF($G118="","",VLOOKUP($G118,Standard!$C:$F,4,0))</f>
        <v/>
      </c>
      <c r="J118" s="11"/>
      <c r="K118" s="11"/>
      <c r="L118" s="13"/>
      <c r="M118" s="11" t="str">
        <f t="shared" si="4"/>
        <v/>
      </c>
      <c r="N118" s="33" t="str">
        <f t="shared" si="5"/>
        <v/>
      </c>
    </row>
    <row r="119" spans="1:14" ht="20.100000000000001" customHeight="1">
      <c r="A119" s="10" t="str">
        <f t="shared" si="3"/>
        <v/>
      </c>
      <c r="B119" s="19"/>
      <c r="C119" s="19"/>
      <c r="D119" s="10"/>
      <c r="E119" s="11"/>
      <c r="F119" s="11"/>
      <c r="G119" s="11"/>
      <c r="H119" s="12" t="str">
        <f>IF($G119="","",VLOOKUP($G119,Standard!$C:$D,2,0))</f>
        <v/>
      </c>
      <c r="I119" s="11" t="str">
        <f>IF($G119="","",VLOOKUP($G119,Standard!$C:$F,4,0))</f>
        <v/>
      </c>
      <c r="J119" s="11"/>
      <c r="K119" s="11"/>
      <c r="L119" s="13"/>
      <c r="M119" s="11" t="str">
        <f t="shared" si="4"/>
        <v/>
      </c>
      <c r="N119" s="33" t="str">
        <f t="shared" si="5"/>
        <v/>
      </c>
    </row>
    <row r="120" spans="1:14" ht="20.100000000000001" customHeight="1">
      <c r="A120" s="10" t="str">
        <f t="shared" si="3"/>
        <v/>
      </c>
      <c r="B120" s="19"/>
      <c r="C120" s="19"/>
      <c r="D120" s="10"/>
      <c r="E120" s="11"/>
      <c r="F120" s="11"/>
      <c r="G120" s="11"/>
      <c r="H120" s="12" t="str">
        <f>IF($G120="","",VLOOKUP($G120,Standard!$C:$D,2,0))</f>
        <v/>
      </c>
      <c r="I120" s="11" t="str">
        <f>IF($G120="","",VLOOKUP($G120,Standard!$C:$F,4,0))</f>
        <v/>
      </c>
      <c r="J120" s="11"/>
      <c r="K120" s="11"/>
      <c r="L120" s="13"/>
      <c r="M120" s="11" t="str">
        <f t="shared" si="4"/>
        <v/>
      </c>
      <c r="N120" s="33" t="str">
        <f t="shared" si="5"/>
        <v/>
      </c>
    </row>
    <row r="121" spans="1:14" ht="20.100000000000001" customHeight="1">
      <c r="A121" s="10" t="str">
        <f t="shared" si="3"/>
        <v/>
      </c>
      <c r="B121" s="19"/>
      <c r="C121" s="19"/>
      <c r="D121" s="10"/>
      <c r="E121" s="11"/>
      <c r="F121" s="11"/>
      <c r="G121" s="11"/>
      <c r="H121" s="12" t="str">
        <f>IF($G121="","",VLOOKUP($G121,Standard!$C:$D,2,0))</f>
        <v/>
      </c>
      <c r="I121" s="11" t="str">
        <f>IF($G121="","",VLOOKUP($G121,Standard!$C:$F,4,0))</f>
        <v/>
      </c>
      <c r="J121" s="11"/>
      <c r="K121" s="11"/>
      <c r="L121" s="13"/>
      <c r="M121" s="11" t="str">
        <f t="shared" si="4"/>
        <v/>
      </c>
      <c r="N121" s="33" t="str">
        <f t="shared" si="5"/>
        <v/>
      </c>
    </row>
    <row r="122" spans="1:14" ht="20.100000000000001" customHeight="1">
      <c r="A122" s="10" t="str">
        <f t="shared" si="3"/>
        <v/>
      </c>
      <c r="B122" s="19"/>
      <c r="C122" s="19"/>
      <c r="D122" s="10"/>
      <c r="E122" s="11"/>
      <c r="F122" s="11"/>
      <c r="G122" s="11"/>
      <c r="H122" s="12" t="str">
        <f>IF($G122="","",VLOOKUP($G122,Standard!$C:$D,2,0))</f>
        <v/>
      </c>
      <c r="I122" s="11" t="str">
        <f>IF($G122="","",VLOOKUP($G122,Standard!$C:$F,4,0))</f>
        <v/>
      </c>
      <c r="J122" s="11"/>
      <c r="K122" s="11"/>
      <c r="L122" s="13"/>
      <c r="M122" s="11" t="str">
        <f t="shared" si="4"/>
        <v/>
      </c>
      <c r="N122" s="33" t="str">
        <f t="shared" si="5"/>
        <v/>
      </c>
    </row>
    <row r="123" spans="1:14" ht="20.100000000000001" customHeight="1">
      <c r="A123" s="10" t="str">
        <f t="shared" si="3"/>
        <v/>
      </c>
      <c r="B123" s="19"/>
      <c r="C123" s="19"/>
      <c r="D123" s="10"/>
      <c r="E123" s="11"/>
      <c r="F123" s="11"/>
      <c r="G123" s="11"/>
      <c r="H123" s="12" t="str">
        <f>IF($G123="","",VLOOKUP($G123,Standard!$C:$D,2,0))</f>
        <v/>
      </c>
      <c r="I123" s="11" t="str">
        <f>IF($G123="","",VLOOKUP($G123,Standard!$C:$F,4,0))</f>
        <v/>
      </c>
      <c r="J123" s="11"/>
      <c r="K123" s="11"/>
      <c r="L123" s="13"/>
      <c r="M123" s="11" t="str">
        <f t="shared" si="4"/>
        <v/>
      </c>
      <c r="N123" s="33" t="str">
        <f t="shared" si="5"/>
        <v/>
      </c>
    </row>
    <row r="124" spans="1:14" ht="20.100000000000001" customHeight="1">
      <c r="A124" s="10" t="str">
        <f t="shared" si="3"/>
        <v/>
      </c>
      <c r="B124" s="19"/>
      <c r="C124" s="19"/>
      <c r="D124" s="10"/>
      <c r="E124" s="11"/>
      <c r="F124" s="11"/>
      <c r="G124" s="11"/>
      <c r="H124" s="12" t="str">
        <f>IF($G124="","",VLOOKUP($G124,Standard!$C:$D,2,0))</f>
        <v/>
      </c>
      <c r="I124" s="11" t="str">
        <f>IF($G124="","",VLOOKUP($G124,Standard!$C:$F,4,0))</f>
        <v/>
      </c>
      <c r="J124" s="11"/>
      <c r="K124" s="11"/>
      <c r="L124" s="13"/>
      <c r="M124" s="11" t="str">
        <f t="shared" si="4"/>
        <v/>
      </c>
      <c r="N124" s="33" t="str">
        <f t="shared" si="5"/>
        <v/>
      </c>
    </row>
    <row r="125" spans="1:14" ht="20.100000000000001" customHeight="1">
      <c r="A125" s="10" t="str">
        <f t="shared" si="3"/>
        <v/>
      </c>
      <c r="B125" s="19"/>
      <c r="C125" s="19"/>
      <c r="D125" s="10"/>
      <c r="E125" s="11"/>
      <c r="F125" s="11"/>
      <c r="G125" s="11"/>
      <c r="H125" s="12" t="str">
        <f>IF($G125="","",VLOOKUP($G125,Standard!$C:$D,2,0))</f>
        <v/>
      </c>
      <c r="I125" s="11" t="str">
        <f>IF($G125="","",VLOOKUP($G125,Standard!$C:$F,4,0))</f>
        <v/>
      </c>
      <c r="J125" s="11"/>
      <c r="K125" s="11"/>
      <c r="L125" s="13"/>
      <c r="M125" s="11" t="str">
        <f t="shared" si="4"/>
        <v/>
      </c>
      <c r="N125" s="33" t="str">
        <f t="shared" si="5"/>
        <v/>
      </c>
    </row>
    <row r="126" spans="1:14" ht="20.100000000000001" customHeight="1">
      <c r="A126" s="10" t="str">
        <f t="shared" si="3"/>
        <v/>
      </c>
      <c r="B126" s="19"/>
      <c r="C126" s="19"/>
      <c r="D126" s="10"/>
      <c r="E126" s="11"/>
      <c r="F126" s="11"/>
      <c r="G126" s="11"/>
      <c r="H126" s="12" t="str">
        <f>IF($G126="","",VLOOKUP($G126,Standard!$C:$D,2,0))</f>
        <v/>
      </c>
      <c r="I126" s="11" t="str">
        <f>IF($G126="","",VLOOKUP($G126,Standard!$C:$F,4,0))</f>
        <v/>
      </c>
      <c r="J126" s="11"/>
      <c r="K126" s="11"/>
      <c r="L126" s="13"/>
      <c r="M126" s="11" t="str">
        <f t="shared" si="4"/>
        <v/>
      </c>
      <c r="N126" s="33" t="str">
        <f t="shared" si="5"/>
        <v/>
      </c>
    </row>
    <row r="127" spans="1:14" ht="20.100000000000001" customHeight="1">
      <c r="A127" s="10" t="str">
        <f t="shared" si="3"/>
        <v/>
      </c>
      <c r="B127" s="19"/>
      <c r="C127" s="19"/>
      <c r="D127" s="10"/>
      <c r="E127" s="11"/>
      <c r="F127" s="11"/>
      <c r="G127" s="11"/>
      <c r="H127" s="12" t="str">
        <f>IF($G127="","",VLOOKUP($G127,Standard!$C:$D,2,0))</f>
        <v/>
      </c>
      <c r="I127" s="11" t="str">
        <f>IF($G127="","",VLOOKUP($G127,Standard!$C:$F,4,0))</f>
        <v/>
      </c>
      <c r="J127" s="11"/>
      <c r="K127" s="11"/>
      <c r="L127" s="13"/>
      <c r="M127" s="11" t="str">
        <f t="shared" si="4"/>
        <v/>
      </c>
      <c r="N127" s="33" t="str">
        <f t="shared" si="5"/>
        <v/>
      </c>
    </row>
    <row r="128" spans="1:14" ht="20.100000000000001" customHeight="1">
      <c r="A128" s="10" t="str">
        <f t="shared" si="3"/>
        <v/>
      </c>
      <c r="B128" s="19"/>
      <c r="C128" s="19"/>
      <c r="D128" s="10"/>
      <c r="E128" s="11"/>
      <c r="F128" s="11"/>
      <c r="G128" s="11"/>
      <c r="H128" s="12" t="str">
        <f>IF($G128="","",VLOOKUP($G128,Standard!$C:$D,2,0))</f>
        <v/>
      </c>
      <c r="I128" s="11" t="str">
        <f>IF($G128="","",VLOOKUP($G128,Standard!$C:$F,4,0))</f>
        <v/>
      </c>
      <c r="J128" s="11"/>
      <c r="K128" s="11"/>
      <c r="L128" s="13"/>
      <c r="M128" s="11" t="str">
        <f t="shared" si="4"/>
        <v/>
      </c>
      <c r="N128" s="33" t="str">
        <f t="shared" si="5"/>
        <v/>
      </c>
    </row>
    <row r="129" spans="1:14" ht="20.100000000000001" customHeight="1">
      <c r="A129" s="10" t="str">
        <f t="shared" si="3"/>
        <v/>
      </c>
      <c r="B129" s="19"/>
      <c r="C129" s="19"/>
      <c r="D129" s="10"/>
      <c r="E129" s="11"/>
      <c r="F129" s="11"/>
      <c r="G129" s="11"/>
      <c r="H129" s="12" t="str">
        <f>IF($G129="","",VLOOKUP($G129,Standard!$C:$D,2,0))</f>
        <v/>
      </c>
      <c r="I129" s="11" t="str">
        <f>IF($G129="","",VLOOKUP($G129,Standard!$C:$F,4,0))</f>
        <v/>
      </c>
      <c r="J129" s="11"/>
      <c r="K129" s="11"/>
      <c r="L129" s="13"/>
      <c r="M129" s="11" t="str">
        <f t="shared" si="4"/>
        <v/>
      </c>
      <c r="N129" s="33" t="str">
        <f t="shared" si="5"/>
        <v/>
      </c>
    </row>
    <row r="130" spans="1:14" ht="20.100000000000001" customHeight="1">
      <c r="A130" s="10" t="str">
        <f t="shared" si="3"/>
        <v/>
      </c>
      <c r="B130" s="19"/>
      <c r="C130" s="19"/>
      <c r="D130" s="10"/>
      <c r="E130" s="11"/>
      <c r="F130" s="11"/>
      <c r="G130" s="11"/>
      <c r="H130" s="12" t="str">
        <f>IF($G130="","",VLOOKUP($G130,Standard!$C:$D,2,0))</f>
        <v/>
      </c>
      <c r="I130" s="11" t="str">
        <f>IF($G130="","",VLOOKUP($G130,Standard!$C:$F,4,0))</f>
        <v/>
      </c>
      <c r="J130" s="11"/>
      <c r="K130" s="11"/>
      <c r="L130" s="13"/>
      <c r="M130" s="11" t="str">
        <f t="shared" si="4"/>
        <v/>
      </c>
      <c r="N130" s="33" t="str">
        <f t="shared" si="5"/>
        <v/>
      </c>
    </row>
    <row r="131" spans="1:14" ht="20.100000000000001" customHeight="1">
      <c r="A131" s="10" t="str">
        <f t="shared" si="3"/>
        <v/>
      </c>
      <c r="B131" s="19"/>
      <c r="C131" s="19"/>
      <c r="D131" s="10"/>
      <c r="E131" s="11"/>
      <c r="F131" s="11"/>
      <c r="G131" s="11"/>
      <c r="H131" s="12" t="str">
        <f>IF($G131="","",VLOOKUP($G131,Standard!$C:$D,2,0))</f>
        <v/>
      </c>
      <c r="I131" s="11" t="str">
        <f>IF($G131="","",VLOOKUP($G131,Standard!$C:$F,4,0))</f>
        <v/>
      </c>
      <c r="J131" s="11"/>
      <c r="K131" s="11"/>
      <c r="L131" s="13"/>
      <c r="M131" s="11" t="str">
        <f t="shared" si="4"/>
        <v/>
      </c>
      <c r="N131" s="33" t="str">
        <f t="shared" si="5"/>
        <v/>
      </c>
    </row>
    <row r="132" spans="1:14" ht="20.100000000000001" customHeight="1">
      <c r="A132" s="10" t="str">
        <f t="shared" ref="A132:A195" si="6">IF($B132="","",ROW()-2)</f>
        <v/>
      </c>
      <c r="B132" s="19"/>
      <c r="C132" s="19"/>
      <c r="D132" s="10"/>
      <c r="E132" s="11"/>
      <c r="F132" s="11"/>
      <c r="G132" s="11"/>
      <c r="H132" s="12" t="str">
        <f>IF($G132="","",VLOOKUP($G132,Standard!$C:$D,2,0))</f>
        <v/>
      </c>
      <c r="I132" s="11" t="str">
        <f>IF($G132="","",VLOOKUP($G132,Standard!$C:$F,4,0))</f>
        <v/>
      </c>
      <c r="J132" s="11"/>
      <c r="K132" s="11"/>
      <c r="L132" s="13"/>
      <c r="M132" s="11" t="str">
        <f t="shared" ref="M132:M195" si="7">IF($A132="","",IF($N$1="生产部",35/60,45/60))</f>
        <v/>
      </c>
      <c r="N132" s="33" t="str">
        <f t="shared" ref="N132:N195" si="8">IF($A132="","",$L132*$M132)</f>
        <v/>
      </c>
    </row>
    <row r="133" spans="1:14" ht="20.100000000000001" customHeight="1">
      <c r="A133" s="10" t="str">
        <f t="shared" si="6"/>
        <v/>
      </c>
      <c r="B133" s="19"/>
      <c r="C133" s="19"/>
      <c r="D133" s="10"/>
      <c r="E133" s="11"/>
      <c r="F133" s="11"/>
      <c r="G133" s="11"/>
      <c r="H133" s="12" t="str">
        <f>IF($G133="","",VLOOKUP($G133,Standard!$C:$D,2,0))</f>
        <v/>
      </c>
      <c r="I133" s="11" t="str">
        <f>IF($G133="","",VLOOKUP($G133,Standard!$C:$F,4,0))</f>
        <v/>
      </c>
      <c r="J133" s="11"/>
      <c r="K133" s="11"/>
      <c r="L133" s="13"/>
      <c r="M133" s="11" t="str">
        <f t="shared" si="7"/>
        <v/>
      </c>
      <c r="N133" s="33" t="str">
        <f t="shared" si="8"/>
        <v/>
      </c>
    </row>
    <row r="134" spans="1:14" ht="20.100000000000001" customHeight="1">
      <c r="A134" s="10" t="str">
        <f t="shared" si="6"/>
        <v/>
      </c>
      <c r="B134" s="19"/>
      <c r="C134" s="19"/>
      <c r="D134" s="10"/>
      <c r="E134" s="11"/>
      <c r="F134" s="11"/>
      <c r="G134" s="11"/>
      <c r="H134" s="12" t="str">
        <f>IF($G134="","",VLOOKUP($G134,Standard!$C:$D,2,0))</f>
        <v/>
      </c>
      <c r="I134" s="11" t="str">
        <f>IF($G134="","",VLOOKUP($G134,Standard!$C:$F,4,0))</f>
        <v/>
      </c>
      <c r="J134" s="11"/>
      <c r="K134" s="11"/>
      <c r="L134" s="13"/>
      <c r="M134" s="11" t="str">
        <f t="shared" si="7"/>
        <v/>
      </c>
      <c r="N134" s="33" t="str">
        <f t="shared" si="8"/>
        <v/>
      </c>
    </row>
    <row r="135" spans="1:14" ht="20.100000000000001" customHeight="1">
      <c r="A135" s="10" t="str">
        <f t="shared" si="6"/>
        <v/>
      </c>
      <c r="B135" s="19"/>
      <c r="C135" s="19"/>
      <c r="D135" s="10"/>
      <c r="E135" s="11"/>
      <c r="F135" s="11"/>
      <c r="G135" s="11"/>
      <c r="H135" s="12" t="str">
        <f>IF($G135="","",VLOOKUP($G135,Standard!$C:$D,2,0))</f>
        <v/>
      </c>
      <c r="I135" s="11" t="str">
        <f>IF($G135="","",VLOOKUP($G135,Standard!$C:$F,4,0))</f>
        <v/>
      </c>
      <c r="J135" s="11"/>
      <c r="K135" s="11"/>
      <c r="L135" s="13"/>
      <c r="M135" s="11" t="str">
        <f t="shared" si="7"/>
        <v/>
      </c>
      <c r="N135" s="33" t="str">
        <f t="shared" si="8"/>
        <v/>
      </c>
    </row>
    <row r="136" spans="1:14" ht="20.100000000000001" customHeight="1">
      <c r="A136" s="10" t="str">
        <f t="shared" si="6"/>
        <v/>
      </c>
      <c r="B136" s="19"/>
      <c r="C136" s="19"/>
      <c r="D136" s="10"/>
      <c r="E136" s="11"/>
      <c r="F136" s="11"/>
      <c r="G136" s="11"/>
      <c r="H136" s="12" t="str">
        <f>IF($G136="","",VLOOKUP($G136,Standard!$C:$D,2,0))</f>
        <v/>
      </c>
      <c r="I136" s="11" t="str">
        <f>IF($G136="","",VLOOKUP($G136,Standard!$C:$F,4,0))</f>
        <v/>
      </c>
      <c r="J136" s="11"/>
      <c r="K136" s="11"/>
      <c r="L136" s="13"/>
      <c r="M136" s="11" t="str">
        <f t="shared" si="7"/>
        <v/>
      </c>
      <c r="N136" s="33" t="str">
        <f t="shared" si="8"/>
        <v/>
      </c>
    </row>
    <row r="137" spans="1:14" ht="20.100000000000001" customHeight="1">
      <c r="A137" s="10" t="str">
        <f t="shared" si="6"/>
        <v/>
      </c>
      <c r="B137" s="19"/>
      <c r="C137" s="19"/>
      <c r="D137" s="10"/>
      <c r="E137" s="11"/>
      <c r="F137" s="11"/>
      <c r="G137" s="11"/>
      <c r="H137" s="12" t="str">
        <f>IF($G137="","",VLOOKUP($G137,Standard!$C:$D,2,0))</f>
        <v/>
      </c>
      <c r="I137" s="11" t="str">
        <f>IF($G137="","",VLOOKUP($G137,Standard!$C:$F,4,0))</f>
        <v/>
      </c>
      <c r="J137" s="11"/>
      <c r="K137" s="11"/>
      <c r="L137" s="13"/>
      <c r="M137" s="11" t="str">
        <f t="shared" si="7"/>
        <v/>
      </c>
      <c r="N137" s="33" t="str">
        <f t="shared" si="8"/>
        <v/>
      </c>
    </row>
    <row r="138" spans="1:14" ht="20.100000000000001" customHeight="1">
      <c r="A138" s="10" t="str">
        <f t="shared" si="6"/>
        <v/>
      </c>
      <c r="B138" s="19"/>
      <c r="C138" s="19"/>
      <c r="D138" s="10"/>
      <c r="E138" s="11"/>
      <c r="F138" s="11"/>
      <c r="G138" s="11"/>
      <c r="H138" s="12" t="str">
        <f>IF($G138="","",VLOOKUP($G138,Standard!$C:$D,2,0))</f>
        <v/>
      </c>
      <c r="I138" s="11" t="str">
        <f>IF($G138="","",VLOOKUP($G138,Standard!$C:$F,4,0))</f>
        <v/>
      </c>
      <c r="J138" s="11"/>
      <c r="K138" s="11"/>
      <c r="L138" s="13"/>
      <c r="M138" s="11" t="str">
        <f t="shared" si="7"/>
        <v/>
      </c>
      <c r="N138" s="33" t="str">
        <f t="shared" si="8"/>
        <v/>
      </c>
    </row>
    <row r="139" spans="1:14" ht="20.100000000000001" customHeight="1">
      <c r="A139" s="10" t="str">
        <f t="shared" si="6"/>
        <v/>
      </c>
      <c r="B139" s="19"/>
      <c r="C139" s="19"/>
      <c r="D139" s="10"/>
      <c r="E139" s="11"/>
      <c r="F139" s="11"/>
      <c r="G139" s="11"/>
      <c r="H139" s="12" t="str">
        <f>IF($G139="","",VLOOKUP($G139,Standard!$C:$D,2,0))</f>
        <v/>
      </c>
      <c r="I139" s="11" t="str">
        <f>IF($G139="","",VLOOKUP($G139,Standard!$C:$F,4,0))</f>
        <v/>
      </c>
      <c r="J139" s="11"/>
      <c r="K139" s="11"/>
      <c r="L139" s="13"/>
      <c r="M139" s="11" t="str">
        <f t="shared" si="7"/>
        <v/>
      </c>
      <c r="N139" s="33" t="str">
        <f t="shared" si="8"/>
        <v/>
      </c>
    </row>
    <row r="140" spans="1:14" ht="20.100000000000001" customHeight="1">
      <c r="A140" s="10" t="str">
        <f t="shared" si="6"/>
        <v/>
      </c>
      <c r="B140" s="19"/>
      <c r="C140" s="19"/>
      <c r="D140" s="10"/>
      <c r="E140" s="11"/>
      <c r="F140" s="11"/>
      <c r="G140" s="11"/>
      <c r="H140" s="12" t="str">
        <f>IF($G140="","",VLOOKUP($G140,Standard!$C:$D,2,0))</f>
        <v/>
      </c>
      <c r="I140" s="11" t="str">
        <f>IF($G140="","",VLOOKUP($G140,Standard!$C:$F,4,0))</f>
        <v/>
      </c>
      <c r="J140" s="11"/>
      <c r="K140" s="11"/>
      <c r="L140" s="13"/>
      <c r="M140" s="11" t="str">
        <f t="shared" si="7"/>
        <v/>
      </c>
      <c r="N140" s="33" t="str">
        <f t="shared" si="8"/>
        <v/>
      </c>
    </row>
    <row r="141" spans="1:14" ht="20.100000000000001" customHeight="1">
      <c r="A141" s="10" t="str">
        <f t="shared" si="6"/>
        <v/>
      </c>
      <c r="B141" s="19"/>
      <c r="C141" s="19"/>
      <c r="D141" s="10"/>
      <c r="E141" s="11"/>
      <c r="F141" s="11"/>
      <c r="G141" s="11"/>
      <c r="H141" s="12" t="str">
        <f>IF($G141="","",VLOOKUP($G141,Standard!$C:$D,2,0))</f>
        <v/>
      </c>
      <c r="I141" s="11" t="str">
        <f>IF($G141="","",VLOOKUP($G141,Standard!$C:$F,4,0))</f>
        <v/>
      </c>
      <c r="J141" s="11"/>
      <c r="K141" s="11"/>
      <c r="L141" s="13"/>
      <c r="M141" s="11" t="str">
        <f t="shared" si="7"/>
        <v/>
      </c>
      <c r="N141" s="33" t="str">
        <f t="shared" si="8"/>
        <v/>
      </c>
    </row>
    <row r="142" spans="1:14" ht="20.100000000000001" customHeight="1">
      <c r="A142" s="10" t="str">
        <f t="shared" si="6"/>
        <v/>
      </c>
      <c r="B142" s="19"/>
      <c r="C142" s="19"/>
      <c r="D142" s="10"/>
      <c r="E142" s="11"/>
      <c r="F142" s="11"/>
      <c r="G142" s="11"/>
      <c r="H142" s="12" t="str">
        <f>IF($G142="","",VLOOKUP($G142,Standard!$C:$D,2,0))</f>
        <v/>
      </c>
      <c r="I142" s="11" t="str">
        <f>IF($G142="","",VLOOKUP($G142,Standard!$C:$F,4,0))</f>
        <v/>
      </c>
      <c r="J142" s="11"/>
      <c r="K142" s="11"/>
      <c r="L142" s="13"/>
      <c r="M142" s="11" t="str">
        <f t="shared" si="7"/>
        <v/>
      </c>
      <c r="N142" s="33" t="str">
        <f t="shared" si="8"/>
        <v/>
      </c>
    </row>
    <row r="143" spans="1:14" ht="20.100000000000001" customHeight="1">
      <c r="A143" s="10" t="str">
        <f t="shared" si="6"/>
        <v/>
      </c>
      <c r="B143" s="19"/>
      <c r="C143" s="19"/>
      <c r="D143" s="10"/>
      <c r="E143" s="11"/>
      <c r="F143" s="11"/>
      <c r="G143" s="11"/>
      <c r="H143" s="12" t="str">
        <f>IF($G143="","",VLOOKUP($G143,Standard!$C:$D,2,0))</f>
        <v/>
      </c>
      <c r="I143" s="11" t="str">
        <f>IF($G143="","",VLOOKUP($G143,Standard!$C:$F,4,0))</f>
        <v/>
      </c>
      <c r="J143" s="11"/>
      <c r="K143" s="11"/>
      <c r="L143" s="13"/>
      <c r="M143" s="11" t="str">
        <f t="shared" si="7"/>
        <v/>
      </c>
      <c r="N143" s="33" t="str">
        <f t="shared" si="8"/>
        <v/>
      </c>
    </row>
    <row r="144" spans="1:14" ht="20.100000000000001" customHeight="1">
      <c r="A144" s="10" t="str">
        <f t="shared" si="6"/>
        <v/>
      </c>
      <c r="B144" s="19"/>
      <c r="C144" s="19"/>
      <c r="D144" s="10"/>
      <c r="E144" s="11"/>
      <c r="F144" s="11"/>
      <c r="G144" s="11"/>
      <c r="H144" s="12" t="str">
        <f>IF($G144="","",VLOOKUP($G144,Standard!$C:$D,2,0))</f>
        <v/>
      </c>
      <c r="I144" s="11" t="str">
        <f>IF($G144="","",VLOOKUP($G144,Standard!$C:$F,4,0))</f>
        <v/>
      </c>
      <c r="J144" s="11"/>
      <c r="K144" s="11"/>
      <c r="L144" s="13"/>
      <c r="M144" s="11" t="str">
        <f t="shared" si="7"/>
        <v/>
      </c>
      <c r="N144" s="33" t="str">
        <f t="shared" si="8"/>
        <v/>
      </c>
    </row>
    <row r="145" spans="1:14" ht="20.100000000000001" customHeight="1">
      <c r="A145" s="10" t="str">
        <f t="shared" si="6"/>
        <v/>
      </c>
      <c r="B145" s="19"/>
      <c r="C145" s="19"/>
      <c r="D145" s="10"/>
      <c r="E145" s="11"/>
      <c r="F145" s="11"/>
      <c r="G145" s="11"/>
      <c r="H145" s="12" t="str">
        <f>IF($G145="","",VLOOKUP($G145,Standard!$C:$D,2,0))</f>
        <v/>
      </c>
      <c r="I145" s="11" t="str">
        <f>IF($G145="","",VLOOKUP($G145,Standard!$C:$F,4,0))</f>
        <v/>
      </c>
      <c r="J145" s="11"/>
      <c r="K145" s="11"/>
      <c r="L145" s="13"/>
      <c r="M145" s="11" t="str">
        <f t="shared" si="7"/>
        <v/>
      </c>
      <c r="N145" s="33" t="str">
        <f t="shared" si="8"/>
        <v/>
      </c>
    </row>
    <row r="146" spans="1:14" ht="20.100000000000001" customHeight="1">
      <c r="A146" s="10" t="str">
        <f t="shared" si="6"/>
        <v/>
      </c>
      <c r="B146" s="19"/>
      <c r="C146" s="19"/>
      <c r="D146" s="10"/>
      <c r="E146" s="11"/>
      <c r="F146" s="11"/>
      <c r="G146" s="11"/>
      <c r="H146" s="12" t="str">
        <f>IF($G146="","",VLOOKUP($G146,Standard!$C:$D,2,0))</f>
        <v/>
      </c>
      <c r="I146" s="11" t="str">
        <f>IF($G146="","",VLOOKUP($G146,Standard!$C:$F,4,0))</f>
        <v/>
      </c>
      <c r="J146" s="11"/>
      <c r="K146" s="11"/>
      <c r="L146" s="13"/>
      <c r="M146" s="11" t="str">
        <f t="shared" si="7"/>
        <v/>
      </c>
      <c r="N146" s="33" t="str">
        <f t="shared" si="8"/>
        <v/>
      </c>
    </row>
    <row r="147" spans="1:14" ht="20.100000000000001" customHeight="1">
      <c r="A147" s="10" t="str">
        <f t="shared" si="6"/>
        <v/>
      </c>
      <c r="B147" s="19"/>
      <c r="C147" s="19"/>
      <c r="D147" s="10"/>
      <c r="E147" s="11"/>
      <c r="F147" s="11"/>
      <c r="G147" s="11"/>
      <c r="H147" s="12" t="str">
        <f>IF($G147="","",VLOOKUP($G147,Standard!$C:$D,2,0))</f>
        <v/>
      </c>
      <c r="I147" s="11" t="str">
        <f>IF($G147="","",VLOOKUP($G147,Standard!$C:$F,4,0))</f>
        <v/>
      </c>
      <c r="J147" s="11"/>
      <c r="K147" s="11"/>
      <c r="L147" s="13"/>
      <c r="M147" s="11" t="str">
        <f t="shared" si="7"/>
        <v/>
      </c>
      <c r="N147" s="33" t="str">
        <f t="shared" si="8"/>
        <v/>
      </c>
    </row>
    <row r="148" spans="1:14" ht="20.100000000000001" customHeight="1">
      <c r="A148" s="10" t="str">
        <f t="shared" si="6"/>
        <v/>
      </c>
      <c r="B148" s="19"/>
      <c r="C148" s="19"/>
      <c r="D148" s="10"/>
      <c r="E148" s="11"/>
      <c r="F148" s="11"/>
      <c r="G148" s="11"/>
      <c r="H148" s="12" t="str">
        <f>IF($G148="","",VLOOKUP($G148,Standard!$C:$D,2,0))</f>
        <v/>
      </c>
      <c r="I148" s="11" t="str">
        <f>IF($G148="","",VLOOKUP($G148,Standard!$C:$F,4,0))</f>
        <v/>
      </c>
      <c r="J148" s="11"/>
      <c r="K148" s="11"/>
      <c r="L148" s="13"/>
      <c r="M148" s="11" t="str">
        <f t="shared" si="7"/>
        <v/>
      </c>
      <c r="N148" s="33" t="str">
        <f t="shared" si="8"/>
        <v/>
      </c>
    </row>
    <row r="149" spans="1:14" ht="20.100000000000001" customHeight="1">
      <c r="A149" s="10" t="str">
        <f t="shared" si="6"/>
        <v/>
      </c>
      <c r="B149" s="19"/>
      <c r="C149" s="19"/>
      <c r="D149" s="10"/>
      <c r="E149" s="11"/>
      <c r="F149" s="11"/>
      <c r="G149" s="11"/>
      <c r="H149" s="12" t="str">
        <f>IF($G149="","",VLOOKUP($G149,Standard!$C:$D,2,0))</f>
        <v/>
      </c>
      <c r="I149" s="11" t="str">
        <f>IF($G149="","",VLOOKUP($G149,Standard!$C:$F,4,0))</f>
        <v/>
      </c>
      <c r="J149" s="11"/>
      <c r="K149" s="11"/>
      <c r="L149" s="13"/>
      <c r="M149" s="11" t="str">
        <f t="shared" si="7"/>
        <v/>
      </c>
      <c r="N149" s="33" t="str">
        <f t="shared" si="8"/>
        <v/>
      </c>
    </row>
    <row r="150" spans="1:14" ht="20.100000000000001" customHeight="1">
      <c r="A150" s="10" t="str">
        <f t="shared" si="6"/>
        <v/>
      </c>
      <c r="B150" s="19"/>
      <c r="C150" s="19"/>
      <c r="D150" s="10"/>
      <c r="E150" s="11"/>
      <c r="F150" s="11"/>
      <c r="G150" s="11"/>
      <c r="H150" s="12" t="str">
        <f>IF($G150="","",VLOOKUP($G150,Standard!$C:$D,2,0))</f>
        <v/>
      </c>
      <c r="I150" s="11" t="str">
        <f>IF($G150="","",VLOOKUP($G150,Standard!$C:$F,4,0))</f>
        <v/>
      </c>
      <c r="J150" s="11"/>
      <c r="K150" s="11"/>
      <c r="L150" s="13"/>
      <c r="M150" s="11" t="str">
        <f t="shared" si="7"/>
        <v/>
      </c>
      <c r="N150" s="33" t="str">
        <f t="shared" si="8"/>
        <v/>
      </c>
    </row>
    <row r="151" spans="1:14" ht="20.100000000000001" customHeight="1">
      <c r="A151" s="10" t="str">
        <f t="shared" si="6"/>
        <v/>
      </c>
      <c r="B151" s="19"/>
      <c r="C151" s="19"/>
      <c r="D151" s="10"/>
      <c r="E151" s="11"/>
      <c r="F151" s="11"/>
      <c r="G151" s="11"/>
      <c r="H151" s="12" t="str">
        <f>IF($G151="","",VLOOKUP($G151,Standard!$C:$D,2,0))</f>
        <v/>
      </c>
      <c r="I151" s="11" t="str">
        <f>IF($G151="","",VLOOKUP($G151,Standard!$C:$F,4,0))</f>
        <v/>
      </c>
      <c r="J151" s="11"/>
      <c r="K151" s="11"/>
      <c r="L151" s="13"/>
      <c r="M151" s="11" t="str">
        <f t="shared" si="7"/>
        <v/>
      </c>
      <c r="N151" s="33" t="str">
        <f t="shared" si="8"/>
        <v/>
      </c>
    </row>
    <row r="152" spans="1:14" ht="20.100000000000001" customHeight="1">
      <c r="A152" s="10" t="str">
        <f t="shared" si="6"/>
        <v/>
      </c>
      <c r="B152" s="19"/>
      <c r="C152" s="19"/>
      <c r="D152" s="10"/>
      <c r="E152" s="11"/>
      <c r="F152" s="11"/>
      <c r="G152" s="11"/>
      <c r="H152" s="12" t="str">
        <f>IF($G152="","",VLOOKUP($G152,Standard!$C:$D,2,0))</f>
        <v/>
      </c>
      <c r="I152" s="11" t="str">
        <f>IF($G152="","",VLOOKUP($G152,Standard!$C:$F,4,0))</f>
        <v/>
      </c>
      <c r="J152" s="11"/>
      <c r="K152" s="11"/>
      <c r="L152" s="13"/>
      <c r="M152" s="11" t="str">
        <f t="shared" si="7"/>
        <v/>
      </c>
      <c r="N152" s="33" t="str">
        <f t="shared" si="8"/>
        <v/>
      </c>
    </row>
    <row r="153" spans="1:14" ht="20.100000000000001" customHeight="1">
      <c r="A153" s="10" t="str">
        <f t="shared" si="6"/>
        <v/>
      </c>
      <c r="B153" s="19"/>
      <c r="C153" s="19"/>
      <c r="D153" s="10"/>
      <c r="E153" s="11"/>
      <c r="F153" s="11"/>
      <c r="G153" s="11"/>
      <c r="H153" s="12" t="str">
        <f>IF($G153="","",VLOOKUP($G153,Standard!$C:$D,2,0))</f>
        <v/>
      </c>
      <c r="I153" s="11" t="str">
        <f>IF($G153="","",VLOOKUP($G153,Standard!$C:$F,4,0))</f>
        <v/>
      </c>
      <c r="J153" s="11"/>
      <c r="K153" s="11"/>
      <c r="L153" s="13"/>
      <c r="M153" s="11" t="str">
        <f t="shared" si="7"/>
        <v/>
      </c>
      <c r="N153" s="33" t="str">
        <f t="shared" si="8"/>
        <v/>
      </c>
    </row>
    <row r="154" spans="1:14" ht="20.100000000000001" customHeight="1">
      <c r="A154" s="10" t="str">
        <f t="shared" si="6"/>
        <v/>
      </c>
      <c r="B154" s="19"/>
      <c r="C154" s="19"/>
      <c r="D154" s="10"/>
      <c r="E154" s="11"/>
      <c r="F154" s="11"/>
      <c r="G154" s="11"/>
      <c r="H154" s="12" t="str">
        <f>IF($G154="","",VLOOKUP($G154,Standard!$C:$D,2,0))</f>
        <v/>
      </c>
      <c r="I154" s="11" t="str">
        <f>IF($G154="","",VLOOKUP($G154,Standard!$C:$F,4,0))</f>
        <v/>
      </c>
      <c r="J154" s="11"/>
      <c r="K154" s="11"/>
      <c r="L154" s="13"/>
      <c r="M154" s="11" t="str">
        <f t="shared" si="7"/>
        <v/>
      </c>
      <c r="N154" s="33" t="str">
        <f t="shared" si="8"/>
        <v/>
      </c>
    </row>
    <row r="155" spans="1:14" ht="20.100000000000001" customHeight="1">
      <c r="A155" s="10" t="str">
        <f t="shared" si="6"/>
        <v/>
      </c>
      <c r="B155" s="19"/>
      <c r="C155" s="19"/>
      <c r="D155" s="10"/>
      <c r="E155" s="11"/>
      <c r="F155" s="11"/>
      <c r="G155" s="11"/>
      <c r="H155" s="12" t="str">
        <f>IF($G155="","",VLOOKUP($G155,Standard!$C:$D,2,0))</f>
        <v/>
      </c>
      <c r="I155" s="11" t="str">
        <f>IF($G155="","",VLOOKUP($G155,Standard!$C:$F,4,0))</f>
        <v/>
      </c>
      <c r="J155" s="11"/>
      <c r="K155" s="11"/>
      <c r="L155" s="13"/>
      <c r="M155" s="11" t="str">
        <f t="shared" si="7"/>
        <v/>
      </c>
      <c r="N155" s="33" t="str">
        <f t="shared" si="8"/>
        <v/>
      </c>
    </row>
    <row r="156" spans="1:14" ht="20.100000000000001" customHeight="1">
      <c r="A156" s="10" t="str">
        <f t="shared" si="6"/>
        <v/>
      </c>
      <c r="B156" s="19"/>
      <c r="C156" s="19"/>
      <c r="D156" s="10"/>
      <c r="E156" s="11"/>
      <c r="F156" s="11"/>
      <c r="G156" s="11"/>
      <c r="H156" s="12" t="str">
        <f>IF($G156="","",VLOOKUP($G156,Standard!$C:$D,2,0))</f>
        <v/>
      </c>
      <c r="I156" s="11" t="str">
        <f>IF($G156="","",VLOOKUP($G156,Standard!$C:$F,4,0))</f>
        <v/>
      </c>
      <c r="J156" s="11"/>
      <c r="K156" s="11"/>
      <c r="L156" s="13"/>
      <c r="M156" s="11" t="str">
        <f t="shared" si="7"/>
        <v/>
      </c>
      <c r="N156" s="33" t="str">
        <f t="shared" si="8"/>
        <v/>
      </c>
    </row>
    <row r="157" spans="1:14" ht="20.100000000000001" customHeight="1">
      <c r="A157" s="10" t="str">
        <f t="shared" si="6"/>
        <v/>
      </c>
      <c r="B157" s="19"/>
      <c r="C157" s="19"/>
      <c r="D157" s="10"/>
      <c r="E157" s="11"/>
      <c r="F157" s="11"/>
      <c r="G157" s="11"/>
      <c r="H157" s="12" t="str">
        <f>IF($G157="","",VLOOKUP($G157,Standard!$C:$D,2,0))</f>
        <v/>
      </c>
      <c r="I157" s="11" t="str">
        <f>IF($G157="","",VLOOKUP($G157,Standard!$C:$F,4,0))</f>
        <v/>
      </c>
      <c r="J157" s="11"/>
      <c r="K157" s="11"/>
      <c r="L157" s="13"/>
      <c r="M157" s="11" t="str">
        <f t="shared" si="7"/>
        <v/>
      </c>
      <c r="N157" s="33" t="str">
        <f t="shared" si="8"/>
        <v/>
      </c>
    </row>
    <row r="158" spans="1:14" ht="20.100000000000001" customHeight="1">
      <c r="A158" s="10" t="str">
        <f t="shared" si="6"/>
        <v/>
      </c>
      <c r="B158" s="19"/>
      <c r="C158" s="19"/>
      <c r="D158" s="10"/>
      <c r="E158" s="11"/>
      <c r="F158" s="11"/>
      <c r="G158" s="11"/>
      <c r="H158" s="12" t="str">
        <f>IF($G158="","",VLOOKUP($G158,Standard!$C:$D,2,0))</f>
        <v/>
      </c>
      <c r="I158" s="11" t="str">
        <f>IF($G158="","",VLOOKUP($G158,Standard!$C:$F,4,0))</f>
        <v/>
      </c>
      <c r="J158" s="11"/>
      <c r="K158" s="11"/>
      <c r="L158" s="13"/>
      <c r="M158" s="11" t="str">
        <f t="shared" si="7"/>
        <v/>
      </c>
      <c r="N158" s="33" t="str">
        <f t="shared" si="8"/>
        <v/>
      </c>
    </row>
    <row r="159" spans="1:14" ht="20.100000000000001" customHeight="1">
      <c r="A159" s="10" t="str">
        <f t="shared" si="6"/>
        <v/>
      </c>
      <c r="B159" s="19"/>
      <c r="C159" s="19"/>
      <c r="D159" s="10"/>
      <c r="E159" s="11"/>
      <c r="F159" s="11"/>
      <c r="G159" s="11"/>
      <c r="H159" s="12" t="str">
        <f>IF($G159="","",VLOOKUP($G159,Standard!$C:$D,2,0))</f>
        <v/>
      </c>
      <c r="I159" s="11" t="str">
        <f>IF($G159="","",VLOOKUP($G159,Standard!$C:$F,4,0))</f>
        <v/>
      </c>
      <c r="J159" s="11"/>
      <c r="K159" s="11"/>
      <c r="L159" s="13"/>
      <c r="M159" s="11" t="str">
        <f t="shared" si="7"/>
        <v/>
      </c>
      <c r="N159" s="33" t="str">
        <f t="shared" si="8"/>
        <v/>
      </c>
    </row>
    <row r="160" spans="1:14" ht="20.100000000000001" customHeight="1">
      <c r="A160" s="10" t="str">
        <f t="shared" si="6"/>
        <v/>
      </c>
      <c r="B160" s="19"/>
      <c r="C160" s="19"/>
      <c r="D160" s="10"/>
      <c r="E160" s="11"/>
      <c r="F160" s="11"/>
      <c r="G160" s="11"/>
      <c r="H160" s="12" t="str">
        <f>IF($G160="","",VLOOKUP($G160,Standard!$C:$D,2,0))</f>
        <v/>
      </c>
      <c r="I160" s="11" t="str">
        <f>IF($G160="","",VLOOKUP($G160,Standard!$C:$F,4,0))</f>
        <v/>
      </c>
      <c r="J160" s="11"/>
      <c r="K160" s="11"/>
      <c r="L160" s="13"/>
      <c r="M160" s="11" t="str">
        <f t="shared" si="7"/>
        <v/>
      </c>
      <c r="N160" s="33" t="str">
        <f t="shared" si="8"/>
        <v/>
      </c>
    </row>
    <row r="161" spans="1:14" ht="20.100000000000001" customHeight="1">
      <c r="A161" s="10" t="str">
        <f t="shared" si="6"/>
        <v/>
      </c>
      <c r="B161" s="19"/>
      <c r="C161" s="19"/>
      <c r="D161" s="10"/>
      <c r="E161" s="11"/>
      <c r="F161" s="11"/>
      <c r="G161" s="11"/>
      <c r="H161" s="12" t="str">
        <f>IF($G161="","",VLOOKUP($G161,Standard!$C:$D,2,0))</f>
        <v/>
      </c>
      <c r="I161" s="11" t="str">
        <f>IF($G161="","",VLOOKUP($G161,Standard!$C:$F,4,0))</f>
        <v/>
      </c>
      <c r="J161" s="11"/>
      <c r="K161" s="11"/>
      <c r="L161" s="13"/>
      <c r="M161" s="11" t="str">
        <f t="shared" si="7"/>
        <v/>
      </c>
      <c r="N161" s="33" t="str">
        <f t="shared" si="8"/>
        <v/>
      </c>
    </row>
    <row r="162" spans="1:14" ht="20.100000000000001" customHeight="1">
      <c r="A162" s="10" t="str">
        <f t="shared" si="6"/>
        <v/>
      </c>
      <c r="B162" s="19"/>
      <c r="C162" s="19"/>
      <c r="D162" s="10"/>
      <c r="E162" s="11"/>
      <c r="F162" s="11"/>
      <c r="G162" s="11"/>
      <c r="H162" s="12" t="str">
        <f>IF($G162="","",VLOOKUP($G162,Standard!$C:$D,2,0))</f>
        <v/>
      </c>
      <c r="I162" s="11" t="str">
        <f>IF($G162="","",VLOOKUP($G162,Standard!$C:$F,4,0))</f>
        <v/>
      </c>
      <c r="J162" s="11"/>
      <c r="K162" s="11"/>
      <c r="L162" s="13"/>
      <c r="M162" s="11" t="str">
        <f t="shared" si="7"/>
        <v/>
      </c>
      <c r="N162" s="33" t="str">
        <f t="shared" si="8"/>
        <v/>
      </c>
    </row>
    <row r="163" spans="1:14" ht="20.100000000000001" customHeight="1">
      <c r="A163" s="10" t="str">
        <f t="shared" si="6"/>
        <v/>
      </c>
      <c r="B163" s="19"/>
      <c r="C163" s="19"/>
      <c r="D163" s="10"/>
      <c r="E163" s="11"/>
      <c r="F163" s="11"/>
      <c r="G163" s="11"/>
      <c r="H163" s="12" t="str">
        <f>IF($G163="","",VLOOKUP($G163,Standard!$C:$D,2,0))</f>
        <v/>
      </c>
      <c r="I163" s="11" t="str">
        <f>IF($G163="","",VLOOKUP($G163,Standard!$C:$F,4,0))</f>
        <v/>
      </c>
      <c r="J163" s="11"/>
      <c r="K163" s="11"/>
      <c r="L163" s="13"/>
      <c r="M163" s="11" t="str">
        <f t="shared" si="7"/>
        <v/>
      </c>
      <c r="N163" s="33" t="str">
        <f t="shared" si="8"/>
        <v/>
      </c>
    </row>
    <row r="164" spans="1:14" ht="20.100000000000001" customHeight="1">
      <c r="A164" s="10" t="str">
        <f t="shared" si="6"/>
        <v/>
      </c>
      <c r="B164" s="19"/>
      <c r="C164" s="19"/>
      <c r="D164" s="10"/>
      <c r="E164" s="11"/>
      <c r="F164" s="11"/>
      <c r="G164" s="11"/>
      <c r="H164" s="12" t="str">
        <f>IF($G164="","",VLOOKUP($G164,Standard!$C:$D,2,0))</f>
        <v/>
      </c>
      <c r="I164" s="11" t="str">
        <f>IF($G164="","",VLOOKUP($G164,Standard!$C:$F,4,0))</f>
        <v/>
      </c>
      <c r="J164" s="11"/>
      <c r="K164" s="11"/>
      <c r="L164" s="13"/>
      <c r="M164" s="11" t="str">
        <f t="shared" si="7"/>
        <v/>
      </c>
      <c r="N164" s="33" t="str">
        <f t="shared" si="8"/>
        <v/>
      </c>
    </row>
    <row r="165" spans="1:14" ht="20.100000000000001" customHeight="1">
      <c r="A165" s="10" t="str">
        <f t="shared" si="6"/>
        <v/>
      </c>
      <c r="B165" s="19"/>
      <c r="C165" s="19"/>
      <c r="D165" s="10"/>
      <c r="E165" s="11"/>
      <c r="F165" s="11"/>
      <c r="G165" s="11"/>
      <c r="H165" s="12" t="str">
        <f>IF($G165="","",VLOOKUP($G165,Standard!$C:$D,2,0))</f>
        <v/>
      </c>
      <c r="I165" s="11" t="str">
        <f>IF($G165="","",VLOOKUP($G165,Standard!$C:$F,4,0))</f>
        <v/>
      </c>
      <c r="J165" s="11"/>
      <c r="K165" s="11"/>
      <c r="L165" s="13"/>
      <c r="M165" s="11" t="str">
        <f t="shared" si="7"/>
        <v/>
      </c>
      <c r="N165" s="33" t="str">
        <f t="shared" si="8"/>
        <v/>
      </c>
    </row>
    <row r="166" spans="1:14" ht="20.100000000000001" customHeight="1">
      <c r="A166" s="10" t="str">
        <f t="shared" si="6"/>
        <v/>
      </c>
      <c r="B166" s="19"/>
      <c r="C166" s="19"/>
      <c r="D166" s="10"/>
      <c r="E166" s="11"/>
      <c r="F166" s="11"/>
      <c r="G166" s="11"/>
      <c r="H166" s="12" t="str">
        <f>IF($G166="","",VLOOKUP($G166,Standard!$C:$D,2,0))</f>
        <v/>
      </c>
      <c r="I166" s="11" t="str">
        <f>IF($G166="","",VLOOKUP($G166,Standard!$C:$F,4,0))</f>
        <v/>
      </c>
      <c r="J166" s="11"/>
      <c r="K166" s="11"/>
      <c r="L166" s="13"/>
      <c r="M166" s="11" t="str">
        <f t="shared" si="7"/>
        <v/>
      </c>
      <c r="N166" s="33" t="str">
        <f t="shared" si="8"/>
        <v/>
      </c>
    </row>
    <row r="167" spans="1:14" ht="20.100000000000001" customHeight="1">
      <c r="A167" s="10" t="str">
        <f t="shared" si="6"/>
        <v/>
      </c>
      <c r="B167" s="19"/>
      <c r="C167" s="19"/>
      <c r="D167" s="10"/>
      <c r="E167" s="11"/>
      <c r="F167" s="11"/>
      <c r="G167" s="11"/>
      <c r="H167" s="12" t="str">
        <f>IF($G167="","",VLOOKUP($G167,Standard!$C:$D,2,0))</f>
        <v/>
      </c>
      <c r="I167" s="11" t="str">
        <f>IF($G167="","",VLOOKUP($G167,Standard!$C:$F,4,0))</f>
        <v/>
      </c>
      <c r="J167" s="11"/>
      <c r="K167" s="11"/>
      <c r="L167" s="13"/>
      <c r="M167" s="11" t="str">
        <f t="shared" si="7"/>
        <v/>
      </c>
      <c r="N167" s="33" t="str">
        <f t="shared" si="8"/>
        <v/>
      </c>
    </row>
    <row r="168" spans="1:14" ht="20.100000000000001" customHeight="1">
      <c r="A168" s="10" t="str">
        <f t="shared" si="6"/>
        <v/>
      </c>
      <c r="B168" s="19"/>
      <c r="C168" s="19"/>
      <c r="D168" s="10"/>
      <c r="E168" s="11"/>
      <c r="F168" s="11"/>
      <c r="G168" s="11"/>
      <c r="H168" s="12" t="str">
        <f>IF($G168="","",VLOOKUP($G168,Standard!$C:$D,2,0))</f>
        <v/>
      </c>
      <c r="I168" s="11" t="str">
        <f>IF($G168="","",VLOOKUP($G168,Standard!$C:$F,4,0))</f>
        <v/>
      </c>
      <c r="J168" s="11"/>
      <c r="K168" s="11"/>
      <c r="L168" s="13"/>
      <c r="M168" s="11" t="str">
        <f t="shared" si="7"/>
        <v/>
      </c>
      <c r="N168" s="33" t="str">
        <f t="shared" si="8"/>
        <v/>
      </c>
    </row>
    <row r="169" spans="1:14" ht="20.100000000000001" customHeight="1">
      <c r="A169" s="10" t="str">
        <f t="shared" si="6"/>
        <v/>
      </c>
      <c r="B169" s="19"/>
      <c r="C169" s="19"/>
      <c r="D169" s="10"/>
      <c r="E169" s="11"/>
      <c r="F169" s="11"/>
      <c r="G169" s="11"/>
      <c r="H169" s="12" t="str">
        <f>IF($G169="","",VLOOKUP($G169,Standard!$C:$D,2,0))</f>
        <v/>
      </c>
      <c r="I169" s="11" t="str">
        <f>IF($G169="","",VLOOKUP($G169,Standard!$C:$F,4,0))</f>
        <v/>
      </c>
      <c r="J169" s="11"/>
      <c r="K169" s="11"/>
      <c r="L169" s="13"/>
      <c r="M169" s="11" t="str">
        <f t="shared" si="7"/>
        <v/>
      </c>
      <c r="N169" s="33" t="str">
        <f t="shared" si="8"/>
        <v/>
      </c>
    </row>
    <row r="170" spans="1:14" ht="20.100000000000001" customHeight="1">
      <c r="A170" s="10" t="str">
        <f t="shared" si="6"/>
        <v/>
      </c>
      <c r="B170" s="19"/>
      <c r="C170" s="19"/>
      <c r="D170" s="10"/>
      <c r="E170" s="11"/>
      <c r="F170" s="11"/>
      <c r="G170" s="11"/>
      <c r="H170" s="12" t="str">
        <f>IF($G170="","",VLOOKUP($G170,Standard!$C:$D,2,0))</f>
        <v/>
      </c>
      <c r="I170" s="11" t="str">
        <f>IF($G170="","",VLOOKUP($G170,Standard!$C:$F,4,0))</f>
        <v/>
      </c>
      <c r="J170" s="11"/>
      <c r="K170" s="11"/>
      <c r="L170" s="13"/>
      <c r="M170" s="11" t="str">
        <f t="shared" si="7"/>
        <v/>
      </c>
      <c r="N170" s="33" t="str">
        <f t="shared" si="8"/>
        <v/>
      </c>
    </row>
    <row r="171" spans="1:14" ht="20.100000000000001" customHeight="1">
      <c r="A171" s="10" t="str">
        <f t="shared" si="6"/>
        <v/>
      </c>
      <c r="B171" s="19"/>
      <c r="C171" s="19"/>
      <c r="D171" s="10"/>
      <c r="E171" s="11"/>
      <c r="F171" s="11"/>
      <c r="G171" s="11"/>
      <c r="H171" s="12" t="str">
        <f>IF($G171="","",VLOOKUP($G171,Standard!$C:$D,2,0))</f>
        <v/>
      </c>
      <c r="I171" s="11" t="str">
        <f>IF($G171="","",VLOOKUP($G171,Standard!$C:$F,4,0))</f>
        <v/>
      </c>
      <c r="J171" s="11"/>
      <c r="K171" s="11"/>
      <c r="L171" s="13"/>
      <c r="M171" s="11" t="str">
        <f t="shared" si="7"/>
        <v/>
      </c>
      <c r="N171" s="33" t="str">
        <f t="shared" si="8"/>
        <v/>
      </c>
    </row>
    <row r="172" spans="1:14" ht="20.100000000000001" customHeight="1">
      <c r="A172" s="10" t="str">
        <f t="shared" si="6"/>
        <v/>
      </c>
      <c r="B172" s="19"/>
      <c r="C172" s="19"/>
      <c r="D172" s="10"/>
      <c r="E172" s="11"/>
      <c r="F172" s="11"/>
      <c r="G172" s="11"/>
      <c r="H172" s="12" t="str">
        <f>IF($G172="","",VLOOKUP($G172,Standard!$C:$D,2,0))</f>
        <v/>
      </c>
      <c r="I172" s="11" t="str">
        <f>IF($G172="","",VLOOKUP($G172,Standard!$C:$F,4,0))</f>
        <v/>
      </c>
      <c r="J172" s="11"/>
      <c r="K172" s="11"/>
      <c r="L172" s="13"/>
      <c r="M172" s="11" t="str">
        <f t="shared" si="7"/>
        <v/>
      </c>
      <c r="N172" s="33" t="str">
        <f t="shared" si="8"/>
        <v/>
      </c>
    </row>
    <row r="173" spans="1:14" ht="20.100000000000001" customHeight="1">
      <c r="A173" s="10" t="str">
        <f t="shared" si="6"/>
        <v/>
      </c>
      <c r="B173" s="19"/>
      <c r="C173" s="19"/>
      <c r="D173" s="10"/>
      <c r="E173" s="11"/>
      <c r="F173" s="11"/>
      <c r="G173" s="11"/>
      <c r="H173" s="12" t="str">
        <f>IF($G173="","",VLOOKUP($G173,Standard!$C:$D,2,0))</f>
        <v/>
      </c>
      <c r="I173" s="11" t="str">
        <f>IF($G173="","",VLOOKUP($G173,Standard!$C:$F,4,0))</f>
        <v/>
      </c>
      <c r="J173" s="11"/>
      <c r="K173" s="11"/>
      <c r="L173" s="13"/>
      <c r="M173" s="11" t="str">
        <f t="shared" si="7"/>
        <v/>
      </c>
      <c r="N173" s="33" t="str">
        <f t="shared" si="8"/>
        <v/>
      </c>
    </row>
    <row r="174" spans="1:14" ht="20.100000000000001" customHeight="1">
      <c r="A174" s="10" t="str">
        <f t="shared" si="6"/>
        <v/>
      </c>
      <c r="B174" s="19"/>
      <c r="C174" s="19"/>
      <c r="D174" s="10"/>
      <c r="E174" s="11"/>
      <c r="F174" s="11"/>
      <c r="G174" s="11"/>
      <c r="H174" s="12" t="str">
        <f>IF($G174="","",VLOOKUP($G174,Standard!$C:$D,2,0))</f>
        <v/>
      </c>
      <c r="I174" s="11" t="str">
        <f>IF($G174="","",VLOOKUP($G174,Standard!$C:$F,4,0))</f>
        <v/>
      </c>
      <c r="J174" s="11"/>
      <c r="K174" s="11"/>
      <c r="L174" s="13"/>
      <c r="M174" s="11" t="str">
        <f t="shared" si="7"/>
        <v/>
      </c>
      <c r="N174" s="33" t="str">
        <f t="shared" si="8"/>
        <v/>
      </c>
    </row>
    <row r="175" spans="1:14" ht="20.100000000000001" customHeight="1">
      <c r="A175" s="10" t="str">
        <f t="shared" si="6"/>
        <v/>
      </c>
      <c r="B175" s="19"/>
      <c r="C175" s="19"/>
      <c r="D175" s="10"/>
      <c r="E175" s="11"/>
      <c r="F175" s="11"/>
      <c r="G175" s="11"/>
      <c r="H175" s="12" t="str">
        <f>IF($G175="","",VLOOKUP($G175,Standard!$C:$D,2,0))</f>
        <v/>
      </c>
      <c r="I175" s="11" t="str">
        <f>IF($G175="","",VLOOKUP($G175,Standard!$C:$F,4,0))</f>
        <v/>
      </c>
      <c r="J175" s="11"/>
      <c r="K175" s="11"/>
      <c r="L175" s="13"/>
      <c r="M175" s="11" t="str">
        <f t="shared" si="7"/>
        <v/>
      </c>
      <c r="N175" s="33" t="str">
        <f t="shared" si="8"/>
        <v/>
      </c>
    </row>
    <row r="176" spans="1:14" ht="20.100000000000001" customHeight="1">
      <c r="A176" s="10" t="str">
        <f t="shared" si="6"/>
        <v/>
      </c>
      <c r="B176" s="19"/>
      <c r="C176" s="19"/>
      <c r="D176" s="10"/>
      <c r="E176" s="11"/>
      <c r="F176" s="11"/>
      <c r="G176" s="11"/>
      <c r="H176" s="12" t="str">
        <f>IF($G176="","",VLOOKUP($G176,Standard!$C:$D,2,0))</f>
        <v/>
      </c>
      <c r="I176" s="11" t="str">
        <f>IF($G176="","",VLOOKUP($G176,Standard!$C:$F,4,0))</f>
        <v/>
      </c>
      <c r="J176" s="11"/>
      <c r="K176" s="11"/>
      <c r="L176" s="13"/>
      <c r="M176" s="11" t="str">
        <f t="shared" si="7"/>
        <v/>
      </c>
      <c r="N176" s="33" t="str">
        <f t="shared" si="8"/>
        <v/>
      </c>
    </row>
    <row r="177" spans="1:14" ht="20.100000000000001" customHeight="1">
      <c r="A177" s="10" t="str">
        <f t="shared" si="6"/>
        <v/>
      </c>
      <c r="B177" s="19"/>
      <c r="C177" s="19"/>
      <c r="D177" s="10"/>
      <c r="E177" s="11"/>
      <c r="F177" s="11"/>
      <c r="G177" s="11"/>
      <c r="H177" s="12" t="str">
        <f>IF($G177="","",VLOOKUP($G177,Standard!$C:$D,2,0))</f>
        <v/>
      </c>
      <c r="I177" s="11" t="str">
        <f>IF($G177="","",VLOOKUP($G177,Standard!$C:$F,4,0))</f>
        <v/>
      </c>
      <c r="J177" s="11"/>
      <c r="K177" s="11"/>
      <c r="L177" s="13"/>
      <c r="M177" s="11" t="str">
        <f t="shared" si="7"/>
        <v/>
      </c>
      <c r="N177" s="33" t="str">
        <f t="shared" si="8"/>
        <v/>
      </c>
    </row>
    <row r="178" spans="1:14" ht="20.100000000000001" customHeight="1">
      <c r="A178" s="10" t="str">
        <f t="shared" si="6"/>
        <v/>
      </c>
      <c r="B178" s="19"/>
      <c r="C178" s="19"/>
      <c r="D178" s="10"/>
      <c r="E178" s="11"/>
      <c r="F178" s="11"/>
      <c r="G178" s="11"/>
      <c r="H178" s="12" t="str">
        <f>IF($G178="","",VLOOKUP($G178,Standard!$C:$D,2,0))</f>
        <v/>
      </c>
      <c r="I178" s="11" t="str">
        <f>IF($G178="","",VLOOKUP($G178,Standard!$C:$F,4,0))</f>
        <v/>
      </c>
      <c r="J178" s="11"/>
      <c r="K178" s="11"/>
      <c r="L178" s="13"/>
      <c r="M178" s="11" t="str">
        <f t="shared" si="7"/>
        <v/>
      </c>
      <c r="N178" s="33" t="str">
        <f t="shared" si="8"/>
        <v/>
      </c>
    </row>
    <row r="179" spans="1:14" ht="20.100000000000001" customHeight="1">
      <c r="A179" s="10" t="str">
        <f t="shared" si="6"/>
        <v/>
      </c>
      <c r="B179" s="19"/>
      <c r="C179" s="19"/>
      <c r="D179" s="10"/>
      <c r="E179" s="11"/>
      <c r="F179" s="11"/>
      <c r="G179" s="11"/>
      <c r="H179" s="12" t="str">
        <f>IF($G179="","",VLOOKUP($G179,Standard!$C:$D,2,0))</f>
        <v/>
      </c>
      <c r="I179" s="11" t="str">
        <f>IF($G179="","",VLOOKUP($G179,Standard!$C:$F,4,0))</f>
        <v/>
      </c>
      <c r="J179" s="11"/>
      <c r="K179" s="11"/>
      <c r="L179" s="13"/>
      <c r="M179" s="11" t="str">
        <f t="shared" si="7"/>
        <v/>
      </c>
      <c r="N179" s="33" t="str">
        <f t="shared" si="8"/>
        <v/>
      </c>
    </row>
    <row r="180" spans="1:14" ht="20.100000000000001" customHeight="1">
      <c r="A180" s="10" t="str">
        <f t="shared" si="6"/>
        <v/>
      </c>
      <c r="B180" s="19"/>
      <c r="C180" s="19"/>
      <c r="D180" s="10"/>
      <c r="E180" s="11"/>
      <c r="F180" s="11"/>
      <c r="G180" s="11"/>
      <c r="H180" s="12" t="str">
        <f>IF($G180="","",VLOOKUP($G180,Standard!$C:$D,2,0))</f>
        <v/>
      </c>
      <c r="I180" s="11" t="str">
        <f>IF($G180="","",VLOOKUP($G180,Standard!$C:$F,4,0))</f>
        <v/>
      </c>
      <c r="J180" s="11"/>
      <c r="K180" s="11"/>
      <c r="L180" s="13"/>
      <c r="M180" s="11" t="str">
        <f t="shared" si="7"/>
        <v/>
      </c>
      <c r="N180" s="33" t="str">
        <f t="shared" si="8"/>
        <v/>
      </c>
    </row>
    <row r="181" spans="1:14" ht="20.100000000000001" customHeight="1">
      <c r="A181" s="10" t="str">
        <f t="shared" si="6"/>
        <v/>
      </c>
      <c r="B181" s="19"/>
      <c r="C181" s="19"/>
      <c r="D181" s="10"/>
      <c r="E181" s="11"/>
      <c r="F181" s="11"/>
      <c r="G181" s="11"/>
      <c r="H181" s="12" t="str">
        <f>IF($G181="","",VLOOKUP($G181,Standard!$C:$D,2,0))</f>
        <v/>
      </c>
      <c r="I181" s="11" t="str">
        <f>IF($G181="","",VLOOKUP($G181,Standard!$C:$F,4,0))</f>
        <v/>
      </c>
      <c r="J181" s="11"/>
      <c r="K181" s="11"/>
      <c r="L181" s="13"/>
      <c r="M181" s="11" t="str">
        <f t="shared" si="7"/>
        <v/>
      </c>
      <c r="N181" s="33" t="str">
        <f t="shared" si="8"/>
        <v/>
      </c>
    </row>
    <row r="182" spans="1:14" ht="20.100000000000001" customHeight="1">
      <c r="A182" s="10" t="str">
        <f t="shared" si="6"/>
        <v/>
      </c>
      <c r="B182" s="19"/>
      <c r="C182" s="19"/>
      <c r="D182" s="10"/>
      <c r="E182" s="11"/>
      <c r="F182" s="11"/>
      <c r="G182" s="11"/>
      <c r="H182" s="12" t="str">
        <f>IF($G182="","",VLOOKUP($G182,Standard!$C:$D,2,0))</f>
        <v/>
      </c>
      <c r="I182" s="11" t="str">
        <f>IF($G182="","",VLOOKUP($G182,Standard!$C:$F,4,0))</f>
        <v/>
      </c>
      <c r="J182" s="11"/>
      <c r="K182" s="11"/>
      <c r="L182" s="13"/>
      <c r="M182" s="11" t="str">
        <f t="shared" si="7"/>
        <v/>
      </c>
      <c r="N182" s="33" t="str">
        <f t="shared" si="8"/>
        <v/>
      </c>
    </row>
    <row r="183" spans="1:14" ht="20.100000000000001" customHeight="1">
      <c r="A183" s="10" t="str">
        <f t="shared" si="6"/>
        <v/>
      </c>
      <c r="B183" s="19"/>
      <c r="C183" s="19"/>
      <c r="D183" s="10"/>
      <c r="E183" s="11"/>
      <c r="F183" s="11"/>
      <c r="G183" s="11"/>
      <c r="H183" s="12" t="str">
        <f>IF($G183="","",VLOOKUP($G183,Standard!$C:$D,2,0))</f>
        <v/>
      </c>
      <c r="I183" s="11" t="str">
        <f>IF($G183="","",VLOOKUP($G183,Standard!$C:$F,4,0))</f>
        <v/>
      </c>
      <c r="J183" s="11"/>
      <c r="K183" s="11"/>
      <c r="L183" s="13"/>
      <c r="M183" s="11" t="str">
        <f t="shared" si="7"/>
        <v/>
      </c>
      <c r="N183" s="33" t="str">
        <f t="shared" si="8"/>
        <v/>
      </c>
    </row>
    <row r="184" spans="1:14" ht="20.100000000000001" customHeight="1">
      <c r="A184" s="10" t="str">
        <f t="shared" si="6"/>
        <v/>
      </c>
      <c r="B184" s="19"/>
      <c r="C184" s="19"/>
      <c r="D184" s="10"/>
      <c r="E184" s="11"/>
      <c r="F184" s="11"/>
      <c r="G184" s="11"/>
      <c r="H184" s="12" t="str">
        <f>IF($G184="","",VLOOKUP($G184,Standard!$C:$D,2,0))</f>
        <v/>
      </c>
      <c r="I184" s="11" t="str">
        <f>IF($G184="","",VLOOKUP($G184,Standard!$C:$F,4,0))</f>
        <v/>
      </c>
      <c r="J184" s="11"/>
      <c r="K184" s="11"/>
      <c r="L184" s="13"/>
      <c r="M184" s="11" t="str">
        <f t="shared" si="7"/>
        <v/>
      </c>
      <c r="N184" s="33" t="str">
        <f t="shared" si="8"/>
        <v/>
      </c>
    </row>
    <row r="185" spans="1:14" ht="20.100000000000001" customHeight="1">
      <c r="A185" s="10" t="str">
        <f t="shared" si="6"/>
        <v/>
      </c>
      <c r="B185" s="19"/>
      <c r="C185" s="19"/>
      <c r="D185" s="10"/>
      <c r="E185" s="11"/>
      <c r="F185" s="11"/>
      <c r="G185" s="11"/>
      <c r="H185" s="12" t="str">
        <f>IF($G185="","",VLOOKUP($G185,Standard!$C:$D,2,0))</f>
        <v/>
      </c>
      <c r="I185" s="11" t="str">
        <f>IF($G185="","",VLOOKUP($G185,Standard!$C:$F,4,0))</f>
        <v/>
      </c>
      <c r="J185" s="11"/>
      <c r="K185" s="11"/>
      <c r="L185" s="13"/>
      <c r="M185" s="11" t="str">
        <f t="shared" si="7"/>
        <v/>
      </c>
      <c r="N185" s="33" t="str">
        <f t="shared" si="8"/>
        <v/>
      </c>
    </row>
    <row r="186" spans="1:14" ht="20.100000000000001" customHeight="1">
      <c r="A186" s="10" t="str">
        <f t="shared" si="6"/>
        <v/>
      </c>
      <c r="B186" s="19"/>
      <c r="C186" s="19"/>
      <c r="D186" s="10"/>
      <c r="E186" s="11"/>
      <c r="F186" s="11"/>
      <c r="G186" s="11"/>
      <c r="H186" s="12" t="str">
        <f>IF($G186="","",VLOOKUP($G186,Standard!$C:$D,2,0))</f>
        <v/>
      </c>
      <c r="I186" s="11" t="str">
        <f>IF($G186="","",VLOOKUP($G186,Standard!$C:$F,4,0))</f>
        <v/>
      </c>
      <c r="J186" s="11"/>
      <c r="K186" s="11"/>
      <c r="L186" s="13"/>
      <c r="M186" s="11" t="str">
        <f t="shared" si="7"/>
        <v/>
      </c>
      <c r="N186" s="33" t="str">
        <f t="shared" si="8"/>
        <v/>
      </c>
    </row>
    <row r="187" spans="1:14" ht="20.100000000000001" customHeight="1">
      <c r="A187" s="10" t="str">
        <f t="shared" si="6"/>
        <v/>
      </c>
      <c r="B187" s="19"/>
      <c r="C187" s="19"/>
      <c r="D187" s="10"/>
      <c r="E187" s="11"/>
      <c r="F187" s="11"/>
      <c r="G187" s="11"/>
      <c r="H187" s="12" t="str">
        <f>IF($G187="","",VLOOKUP($G187,Standard!$C:$D,2,0))</f>
        <v/>
      </c>
      <c r="I187" s="11" t="str">
        <f>IF($G187="","",VLOOKUP($G187,Standard!$C:$F,4,0))</f>
        <v/>
      </c>
      <c r="J187" s="11"/>
      <c r="K187" s="11"/>
      <c r="L187" s="13"/>
      <c r="M187" s="11" t="str">
        <f t="shared" si="7"/>
        <v/>
      </c>
      <c r="N187" s="33" t="str">
        <f t="shared" si="8"/>
        <v/>
      </c>
    </row>
    <row r="188" spans="1:14" ht="20.100000000000001" customHeight="1">
      <c r="A188" s="10" t="str">
        <f t="shared" si="6"/>
        <v/>
      </c>
      <c r="B188" s="19"/>
      <c r="C188" s="19"/>
      <c r="D188" s="10"/>
      <c r="E188" s="11"/>
      <c r="F188" s="11"/>
      <c r="G188" s="11"/>
      <c r="H188" s="12" t="str">
        <f>IF($G188="","",VLOOKUP($G188,Standard!$C:$D,2,0))</f>
        <v/>
      </c>
      <c r="I188" s="11" t="str">
        <f>IF($G188="","",VLOOKUP($G188,Standard!$C:$F,4,0))</f>
        <v/>
      </c>
      <c r="J188" s="11"/>
      <c r="K188" s="11"/>
      <c r="L188" s="13"/>
      <c r="M188" s="11" t="str">
        <f t="shared" si="7"/>
        <v/>
      </c>
      <c r="N188" s="33" t="str">
        <f t="shared" si="8"/>
        <v/>
      </c>
    </row>
    <row r="189" spans="1:14" ht="20.100000000000001" customHeight="1">
      <c r="A189" s="10" t="str">
        <f t="shared" si="6"/>
        <v/>
      </c>
      <c r="B189" s="19"/>
      <c r="C189" s="19"/>
      <c r="D189" s="10"/>
      <c r="E189" s="11"/>
      <c r="F189" s="11"/>
      <c r="G189" s="11"/>
      <c r="H189" s="12" t="str">
        <f>IF($G189="","",VLOOKUP($G189,Standard!$C:$D,2,0))</f>
        <v/>
      </c>
      <c r="I189" s="11" t="str">
        <f>IF($G189="","",VLOOKUP($G189,Standard!$C:$F,4,0))</f>
        <v/>
      </c>
      <c r="J189" s="11"/>
      <c r="K189" s="11"/>
      <c r="L189" s="13"/>
      <c r="M189" s="11" t="str">
        <f t="shared" si="7"/>
        <v/>
      </c>
      <c r="N189" s="33" t="str">
        <f t="shared" si="8"/>
        <v/>
      </c>
    </row>
    <row r="190" spans="1:14" ht="20.100000000000001" customHeight="1">
      <c r="A190" s="10" t="str">
        <f t="shared" si="6"/>
        <v/>
      </c>
      <c r="B190" s="19"/>
      <c r="C190" s="19"/>
      <c r="D190" s="10"/>
      <c r="E190" s="11"/>
      <c r="F190" s="11"/>
      <c r="G190" s="11"/>
      <c r="H190" s="12" t="str">
        <f>IF($G190="","",VLOOKUP($G190,Standard!$C:$D,2,0))</f>
        <v/>
      </c>
      <c r="I190" s="11" t="str">
        <f>IF($G190="","",VLOOKUP($G190,Standard!$C:$F,4,0))</f>
        <v/>
      </c>
      <c r="J190" s="11"/>
      <c r="K190" s="11"/>
      <c r="L190" s="13"/>
      <c r="M190" s="11" t="str">
        <f t="shared" si="7"/>
        <v/>
      </c>
      <c r="N190" s="33" t="str">
        <f t="shared" si="8"/>
        <v/>
      </c>
    </row>
    <row r="191" spans="1:14" ht="20.100000000000001" customHeight="1">
      <c r="A191" s="10" t="str">
        <f t="shared" si="6"/>
        <v/>
      </c>
      <c r="B191" s="19"/>
      <c r="C191" s="19"/>
      <c r="D191" s="10"/>
      <c r="E191" s="11"/>
      <c r="F191" s="11"/>
      <c r="G191" s="11"/>
      <c r="H191" s="12" t="str">
        <f>IF($G191="","",VLOOKUP($G191,Standard!$C:$D,2,0))</f>
        <v/>
      </c>
      <c r="I191" s="11" t="str">
        <f>IF($G191="","",VLOOKUP($G191,Standard!$C:$F,4,0))</f>
        <v/>
      </c>
      <c r="J191" s="11"/>
      <c r="K191" s="11"/>
      <c r="L191" s="13"/>
      <c r="M191" s="11" t="str">
        <f t="shared" si="7"/>
        <v/>
      </c>
      <c r="N191" s="33" t="str">
        <f t="shared" si="8"/>
        <v/>
      </c>
    </row>
    <row r="192" spans="1:14" ht="20.100000000000001" customHeight="1">
      <c r="A192" s="10" t="str">
        <f t="shared" si="6"/>
        <v/>
      </c>
      <c r="B192" s="19"/>
      <c r="C192" s="19"/>
      <c r="D192" s="10"/>
      <c r="E192" s="11"/>
      <c r="F192" s="11"/>
      <c r="G192" s="11"/>
      <c r="H192" s="12" t="str">
        <f>IF($G192="","",VLOOKUP($G192,Standard!$C:$D,2,0))</f>
        <v/>
      </c>
      <c r="I192" s="11" t="str">
        <f>IF($G192="","",VLOOKUP($G192,Standard!$C:$F,4,0))</f>
        <v/>
      </c>
      <c r="J192" s="11"/>
      <c r="K192" s="11"/>
      <c r="L192" s="13"/>
      <c r="M192" s="11" t="str">
        <f t="shared" si="7"/>
        <v/>
      </c>
      <c r="N192" s="33" t="str">
        <f t="shared" si="8"/>
        <v/>
      </c>
    </row>
    <row r="193" spans="1:14" ht="20.100000000000001" customHeight="1">
      <c r="A193" s="10" t="str">
        <f t="shared" si="6"/>
        <v/>
      </c>
      <c r="B193" s="19"/>
      <c r="C193" s="19"/>
      <c r="D193" s="10"/>
      <c r="E193" s="11"/>
      <c r="F193" s="11"/>
      <c r="G193" s="11"/>
      <c r="H193" s="12" t="str">
        <f>IF($G193="","",VLOOKUP($G193,Standard!$C:$D,2,0))</f>
        <v/>
      </c>
      <c r="I193" s="11" t="str">
        <f>IF($G193="","",VLOOKUP($G193,Standard!$C:$F,4,0))</f>
        <v/>
      </c>
      <c r="J193" s="11"/>
      <c r="K193" s="11"/>
      <c r="L193" s="13"/>
      <c r="M193" s="11" t="str">
        <f t="shared" si="7"/>
        <v/>
      </c>
      <c r="N193" s="33" t="str">
        <f t="shared" si="8"/>
        <v/>
      </c>
    </row>
    <row r="194" spans="1:14" ht="20.100000000000001" customHeight="1">
      <c r="A194" s="10" t="str">
        <f t="shared" si="6"/>
        <v/>
      </c>
      <c r="B194" s="19"/>
      <c r="C194" s="19"/>
      <c r="D194" s="10"/>
      <c r="E194" s="11"/>
      <c r="F194" s="11"/>
      <c r="G194" s="11"/>
      <c r="H194" s="12" t="str">
        <f>IF($G194="","",VLOOKUP($G194,Standard!$C:$D,2,0))</f>
        <v/>
      </c>
      <c r="I194" s="11" t="str">
        <f>IF($G194="","",VLOOKUP($G194,Standard!$C:$F,4,0))</f>
        <v/>
      </c>
      <c r="J194" s="11"/>
      <c r="K194" s="11"/>
      <c r="L194" s="13"/>
      <c r="M194" s="11" t="str">
        <f t="shared" si="7"/>
        <v/>
      </c>
      <c r="N194" s="33" t="str">
        <f t="shared" si="8"/>
        <v/>
      </c>
    </row>
    <row r="195" spans="1:14" ht="20.100000000000001" customHeight="1">
      <c r="A195" s="10" t="str">
        <f t="shared" si="6"/>
        <v/>
      </c>
      <c r="B195" s="19"/>
      <c r="C195" s="19"/>
      <c r="D195" s="10"/>
      <c r="E195" s="11"/>
      <c r="F195" s="11"/>
      <c r="G195" s="11"/>
      <c r="H195" s="12" t="str">
        <f>IF($G195="","",VLOOKUP($G195,Standard!$C:$D,2,0))</f>
        <v/>
      </c>
      <c r="I195" s="11" t="str">
        <f>IF($G195="","",VLOOKUP($G195,Standard!$C:$F,4,0))</f>
        <v/>
      </c>
      <c r="J195" s="11"/>
      <c r="K195" s="11"/>
      <c r="L195" s="13"/>
      <c r="M195" s="11" t="str">
        <f t="shared" si="7"/>
        <v/>
      </c>
      <c r="N195" s="33" t="str">
        <f t="shared" si="8"/>
        <v/>
      </c>
    </row>
    <row r="196" spans="1:14" ht="20.100000000000001" customHeight="1">
      <c r="A196" s="10" t="str">
        <f t="shared" ref="A196:A200" si="9">IF($B196="","",ROW()-2)</f>
        <v/>
      </c>
      <c r="B196" s="19"/>
      <c r="C196" s="19"/>
      <c r="D196" s="10"/>
      <c r="E196" s="11"/>
      <c r="F196" s="11"/>
      <c r="G196" s="11"/>
      <c r="H196" s="12" t="str">
        <f>IF($G196="","",VLOOKUP($G196,Standard!$C:$D,2,0))</f>
        <v/>
      </c>
      <c r="I196" s="11" t="str">
        <f>IF($G196="","",VLOOKUP($G196,Standard!$C:$F,4,0))</f>
        <v/>
      </c>
      <c r="J196" s="11"/>
      <c r="K196" s="11"/>
      <c r="L196" s="13"/>
      <c r="M196" s="11" t="str">
        <f t="shared" ref="M196:M200" si="10">IF($A196="","",IF($N$1="生产部",35/60,45/60))</f>
        <v/>
      </c>
      <c r="N196" s="33" t="str">
        <f t="shared" ref="N196:N200" si="11">IF($A196="","",$L196*$M196)</f>
        <v/>
      </c>
    </row>
    <row r="197" spans="1:14" ht="20.100000000000001" customHeight="1">
      <c r="A197" s="10" t="str">
        <f t="shared" si="9"/>
        <v/>
      </c>
      <c r="B197" s="19"/>
      <c r="C197" s="19"/>
      <c r="D197" s="10"/>
      <c r="E197" s="11"/>
      <c r="F197" s="11"/>
      <c r="G197" s="11"/>
      <c r="H197" s="12" t="str">
        <f>IF($G197="","",VLOOKUP($G197,Standard!$C:$D,2,0))</f>
        <v/>
      </c>
      <c r="I197" s="11" t="str">
        <f>IF($G197="","",VLOOKUP($G197,Standard!$C:$F,4,0))</f>
        <v/>
      </c>
      <c r="J197" s="11"/>
      <c r="K197" s="11"/>
      <c r="L197" s="13"/>
      <c r="M197" s="11" t="str">
        <f t="shared" si="10"/>
        <v/>
      </c>
      <c r="N197" s="33" t="str">
        <f t="shared" si="11"/>
        <v/>
      </c>
    </row>
    <row r="198" spans="1:14" ht="20.100000000000001" customHeight="1">
      <c r="A198" s="10" t="str">
        <f t="shared" si="9"/>
        <v/>
      </c>
      <c r="B198" s="19"/>
      <c r="C198" s="19"/>
      <c r="D198" s="10"/>
      <c r="E198" s="11"/>
      <c r="F198" s="11"/>
      <c r="G198" s="11"/>
      <c r="H198" s="12" t="str">
        <f>IF($G198="","",VLOOKUP($G198,Standard!$C:$D,2,0))</f>
        <v/>
      </c>
      <c r="I198" s="11" t="str">
        <f>IF($G198="","",VLOOKUP($G198,Standard!$C:$F,4,0))</f>
        <v/>
      </c>
      <c r="J198" s="11"/>
      <c r="K198" s="11"/>
      <c r="L198" s="13"/>
      <c r="M198" s="11" t="str">
        <f t="shared" si="10"/>
        <v/>
      </c>
      <c r="N198" s="33" t="str">
        <f t="shared" si="11"/>
        <v/>
      </c>
    </row>
    <row r="199" spans="1:14" ht="20.100000000000001" customHeight="1">
      <c r="A199" s="10" t="str">
        <f t="shared" si="9"/>
        <v/>
      </c>
      <c r="B199" s="19"/>
      <c r="C199" s="19"/>
      <c r="D199" s="10"/>
      <c r="E199" s="11"/>
      <c r="F199" s="11"/>
      <c r="G199" s="11"/>
      <c r="H199" s="12" t="str">
        <f>IF($G199="","",VLOOKUP($G199,Standard!$C:$D,2,0))</f>
        <v/>
      </c>
      <c r="I199" s="11" t="str">
        <f>IF($G199="","",VLOOKUP($G199,Standard!$C:$F,4,0))</f>
        <v/>
      </c>
      <c r="J199" s="11"/>
      <c r="K199" s="11"/>
      <c r="L199" s="13"/>
      <c r="M199" s="11" t="str">
        <f t="shared" si="10"/>
        <v/>
      </c>
      <c r="N199" s="33" t="str">
        <f t="shared" si="11"/>
        <v/>
      </c>
    </row>
    <row r="200" spans="1:14" ht="20.100000000000001" customHeight="1">
      <c r="A200" s="10" t="str">
        <f t="shared" si="9"/>
        <v/>
      </c>
      <c r="B200" s="19"/>
      <c r="C200" s="19"/>
      <c r="D200" s="10"/>
      <c r="E200" s="11"/>
      <c r="F200" s="11"/>
      <c r="G200" s="11"/>
      <c r="H200" s="12" t="str">
        <f>IF($G200="","",VLOOKUP($G200,Standard!$C:$D,2,0))</f>
        <v/>
      </c>
      <c r="I200" s="11" t="str">
        <f>IF($G200="","",VLOOKUP($G200,Standard!$C:$F,4,0))</f>
        <v/>
      </c>
      <c r="J200" s="11"/>
      <c r="K200" s="11"/>
      <c r="L200" s="13"/>
      <c r="M200" s="11" t="str">
        <f t="shared" si="10"/>
        <v/>
      </c>
      <c r="N200" s="33" t="str">
        <f t="shared" si="11"/>
        <v/>
      </c>
    </row>
  </sheetData>
  <sheetProtection autoFilter="0" pivotTables="0"/>
  <protectedRanges>
    <protectedRange sqref="B15:G200 J15:L200" name="区域1"/>
    <protectedRange sqref="J3:L8 B3:G8" name="区域1_1"/>
    <protectedRange sqref="B9:G14 J9:L14 H12:H14" name="区域1_1_1"/>
  </protectedRanges>
  <autoFilter ref="A2:P2"/>
  <phoneticPr fontId="3" type="noConversion"/>
  <printOptions horizontalCentered="1"/>
  <pageMargins left="0.15748031496062992" right="0.15748031496062992" top="0.23622047244094488" bottom="0.19685039370078741" header="0" footer="0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Standard!$I$2:$I$15</xm:f>
          </x14:formula1>
          <xm:sqref>E3:E200</xm:sqref>
        </x14:dataValidation>
        <x14:dataValidation type="list" allowBlank="1" showInputMessage="1" showErrorMessage="1">
          <x14:formula1>
            <xm:f>Standard!$H$2:$H$12</xm:f>
          </x14:formula1>
          <xm:sqref>D3:D200</xm:sqref>
        </x14:dataValidation>
        <x14:dataValidation type="list" allowBlank="1" showInputMessage="1" showErrorMessage="1">
          <x14:formula1>
            <xm:f>Standard!$J$6:$J$10</xm:f>
          </x14:formula1>
          <xm:sqref>C3:C200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"/>
  <dimension ref="A1:K9733"/>
  <sheetViews>
    <sheetView workbookViewId="0">
      <pane ySplit="1" topLeftCell="A2" activePane="bottomLeft" state="frozen"/>
      <selection pane="bottomLeft" activeCell="F15" sqref="F15"/>
    </sheetView>
  </sheetViews>
  <sheetFormatPr defaultRowHeight="13.5"/>
  <cols>
    <col min="1" max="1" width="13.125" customWidth="1"/>
    <col min="2" max="2" width="14.25" customWidth="1"/>
    <col min="3" max="3" width="13" customWidth="1"/>
    <col min="4" max="4" width="17.375" customWidth="1"/>
    <col min="5" max="5" width="12.5" customWidth="1"/>
    <col min="6" max="6" width="10.125" customWidth="1"/>
    <col min="7" max="7" width="0.875" style="38" customWidth="1"/>
    <col min="8" max="8" width="14.75" customWidth="1"/>
    <col min="9" max="9" width="14.25" customWidth="1"/>
    <col min="10" max="10" width="7.875" customWidth="1"/>
  </cols>
  <sheetData>
    <row r="1" spans="1:11" ht="21.75" customHeight="1">
      <c r="A1" s="2" t="s">
        <v>8205</v>
      </c>
      <c r="B1" s="2" t="s">
        <v>8206</v>
      </c>
      <c r="C1" s="2" t="s">
        <v>0</v>
      </c>
      <c r="D1" s="2" t="s">
        <v>1</v>
      </c>
      <c r="E1" s="2" t="s">
        <v>2</v>
      </c>
      <c r="F1" s="2" t="s">
        <v>8207</v>
      </c>
      <c r="G1" s="35"/>
      <c r="H1" s="2" t="s">
        <v>8175</v>
      </c>
      <c r="I1" s="2" t="s">
        <v>8176</v>
      </c>
      <c r="J1" s="2" t="s">
        <v>8190</v>
      </c>
      <c r="K1" s="39" t="s">
        <v>17189</v>
      </c>
    </row>
    <row r="2" spans="1:11" s="3" customFormat="1" ht="15" customHeight="1">
      <c r="A2" s="5" t="s">
        <v>8208</v>
      </c>
      <c r="B2" s="5"/>
      <c r="C2" s="5" t="s">
        <v>2388</v>
      </c>
      <c r="D2" s="5" t="s">
        <v>2389</v>
      </c>
      <c r="E2" s="5" t="s">
        <v>2390</v>
      </c>
      <c r="F2" s="5" t="s">
        <v>10</v>
      </c>
      <c r="G2" s="36"/>
      <c r="H2" s="5" t="s">
        <v>8178</v>
      </c>
      <c r="I2" s="5" t="s">
        <v>17216</v>
      </c>
      <c r="J2" s="5" t="s">
        <v>8191</v>
      </c>
    </row>
    <row r="3" spans="1:11" s="3" customFormat="1" ht="15" customHeight="1">
      <c r="A3" s="5" t="s">
        <v>8208</v>
      </c>
      <c r="B3" s="5"/>
      <c r="C3" s="5" t="s">
        <v>8209</v>
      </c>
      <c r="D3" s="5" t="s">
        <v>8210</v>
      </c>
      <c r="E3" s="5" t="s">
        <v>8211</v>
      </c>
      <c r="F3" s="5" t="s">
        <v>10</v>
      </c>
      <c r="G3" s="36"/>
      <c r="H3" s="5" t="s">
        <v>8184</v>
      </c>
      <c r="I3" s="5" t="s">
        <v>17225</v>
      </c>
      <c r="J3" s="5" t="s">
        <v>17187</v>
      </c>
    </row>
    <row r="4" spans="1:11" s="3" customFormat="1" ht="15" customHeight="1">
      <c r="A4" s="5" t="s">
        <v>8208</v>
      </c>
      <c r="B4" s="5" t="s">
        <v>8212</v>
      </c>
      <c r="C4" s="5" t="s">
        <v>2401</v>
      </c>
      <c r="D4" s="5" t="s">
        <v>2399</v>
      </c>
      <c r="E4" s="5" t="s">
        <v>2402</v>
      </c>
      <c r="F4" s="5" t="s">
        <v>10</v>
      </c>
      <c r="G4" s="36"/>
      <c r="H4" s="5" t="s">
        <v>8185</v>
      </c>
      <c r="I4" s="5" t="s">
        <v>17320</v>
      </c>
      <c r="J4" s="5" t="s">
        <v>17186</v>
      </c>
    </row>
    <row r="5" spans="1:11" s="3" customFormat="1" ht="15" customHeight="1">
      <c r="A5" s="5" t="s">
        <v>8208</v>
      </c>
      <c r="B5" s="5"/>
      <c r="C5" s="5" t="s">
        <v>2405</v>
      </c>
      <c r="D5" s="5" t="s">
        <v>2399</v>
      </c>
      <c r="E5" s="5" t="s">
        <v>2406</v>
      </c>
      <c r="F5" s="5" t="s">
        <v>10</v>
      </c>
      <c r="G5" s="36"/>
      <c r="H5" s="5" t="s">
        <v>8186</v>
      </c>
      <c r="I5" s="5" t="s">
        <v>17221</v>
      </c>
      <c r="J5" s="5"/>
    </row>
    <row r="6" spans="1:11" s="3" customFormat="1" ht="15" customHeight="1">
      <c r="A6" s="5" t="s">
        <v>8208</v>
      </c>
      <c r="B6" s="5" t="s">
        <v>8212</v>
      </c>
      <c r="C6" s="5" t="s">
        <v>2407</v>
      </c>
      <c r="D6" s="5" t="s">
        <v>2399</v>
      </c>
      <c r="E6" s="5" t="s">
        <v>2408</v>
      </c>
      <c r="F6" s="5" t="s">
        <v>10</v>
      </c>
      <c r="G6" s="36"/>
      <c r="H6" s="5" t="s">
        <v>8187</v>
      </c>
      <c r="I6" s="5" t="s">
        <v>17219</v>
      </c>
      <c r="J6" s="5" t="s">
        <v>8198</v>
      </c>
    </row>
    <row r="7" spans="1:11" s="3" customFormat="1" ht="15" customHeight="1">
      <c r="A7" s="5" t="s">
        <v>8208</v>
      </c>
      <c r="B7" s="5" t="s">
        <v>8212</v>
      </c>
      <c r="C7" s="5" t="s">
        <v>2409</v>
      </c>
      <c r="D7" s="5" t="s">
        <v>2399</v>
      </c>
      <c r="E7" s="5" t="s">
        <v>2410</v>
      </c>
      <c r="F7" s="5" t="s">
        <v>10</v>
      </c>
      <c r="G7" s="36"/>
      <c r="H7" s="5" t="s">
        <v>17190</v>
      </c>
      <c r="I7" s="5" t="s">
        <v>17334</v>
      </c>
      <c r="J7" s="5" t="s">
        <v>8192</v>
      </c>
    </row>
    <row r="8" spans="1:11" s="3" customFormat="1" ht="15" customHeight="1">
      <c r="A8" s="5" t="s">
        <v>8208</v>
      </c>
      <c r="B8" s="5" t="s">
        <v>8212</v>
      </c>
      <c r="C8" s="5" t="s">
        <v>2411</v>
      </c>
      <c r="D8" s="5" t="s">
        <v>2399</v>
      </c>
      <c r="E8" s="5" t="s">
        <v>2412</v>
      </c>
      <c r="F8" s="5" t="s">
        <v>10</v>
      </c>
      <c r="G8" s="36"/>
      <c r="H8" s="5" t="s">
        <v>17191</v>
      </c>
      <c r="I8" s="5" t="s">
        <v>17223</v>
      </c>
      <c r="J8" s="5" t="s">
        <v>17181</v>
      </c>
    </row>
    <row r="9" spans="1:11" s="3" customFormat="1" ht="15" customHeight="1">
      <c r="A9" s="5" t="s">
        <v>8208</v>
      </c>
      <c r="B9" s="5" t="s">
        <v>8212</v>
      </c>
      <c r="C9" s="5" t="s">
        <v>2413</v>
      </c>
      <c r="D9" s="5" t="s">
        <v>2399</v>
      </c>
      <c r="E9" s="5" t="s">
        <v>2414</v>
      </c>
      <c r="F9" s="5" t="s">
        <v>10</v>
      </c>
      <c r="G9" s="36"/>
      <c r="H9" s="5" t="s">
        <v>17192</v>
      </c>
      <c r="I9" s="5" t="s">
        <v>17224</v>
      </c>
      <c r="J9" s="5"/>
    </row>
    <row r="10" spans="1:11" s="3" customFormat="1" ht="15" customHeight="1">
      <c r="A10" s="5" t="s">
        <v>8208</v>
      </c>
      <c r="B10" s="5" t="s">
        <v>8212</v>
      </c>
      <c r="C10" s="5" t="s">
        <v>2415</v>
      </c>
      <c r="D10" s="5" t="s">
        <v>2399</v>
      </c>
      <c r="E10" s="5" t="s">
        <v>2416</v>
      </c>
      <c r="F10" s="5" t="s">
        <v>10</v>
      </c>
      <c r="G10" s="36"/>
      <c r="H10" s="5" t="s">
        <v>17193</v>
      </c>
      <c r="I10" s="5" t="s">
        <v>17290</v>
      </c>
      <c r="J10" s="5"/>
    </row>
    <row r="11" spans="1:11" s="3" customFormat="1" ht="15" customHeight="1">
      <c r="A11" s="5" t="s">
        <v>8208</v>
      </c>
      <c r="B11" s="5"/>
      <c r="C11" s="5" t="s">
        <v>2417</v>
      </c>
      <c r="D11" s="5" t="s">
        <v>2399</v>
      </c>
      <c r="E11" s="5" t="s">
        <v>2418</v>
      </c>
      <c r="F11" s="5" t="s">
        <v>10</v>
      </c>
      <c r="G11" s="36"/>
      <c r="H11" s="5" t="s">
        <v>17321</v>
      </c>
      <c r="I11" s="5" t="s">
        <v>17322</v>
      </c>
      <c r="J11" s="5" t="s">
        <v>8193</v>
      </c>
    </row>
    <row r="12" spans="1:11" s="3" customFormat="1" ht="15" customHeight="1">
      <c r="A12" s="5" t="s">
        <v>8208</v>
      </c>
      <c r="B12" s="5"/>
      <c r="C12" s="5" t="s">
        <v>2419</v>
      </c>
      <c r="D12" s="5" t="s">
        <v>2399</v>
      </c>
      <c r="E12" s="5" t="s">
        <v>2420</v>
      </c>
      <c r="F12" s="5" t="s">
        <v>10</v>
      </c>
      <c r="G12" s="36"/>
      <c r="H12" s="5"/>
      <c r="I12" s="5" t="s">
        <v>17323</v>
      </c>
      <c r="J12" s="5" t="s">
        <v>8195</v>
      </c>
    </row>
    <row r="13" spans="1:11" s="3" customFormat="1" ht="15" customHeight="1">
      <c r="A13" s="5" t="s">
        <v>8208</v>
      </c>
      <c r="B13" s="5"/>
      <c r="C13" s="5" t="s">
        <v>2423</v>
      </c>
      <c r="D13" s="5" t="s">
        <v>2399</v>
      </c>
      <c r="E13" s="5" t="s">
        <v>2424</v>
      </c>
      <c r="F13" s="5" t="s">
        <v>10</v>
      </c>
      <c r="G13" s="36"/>
      <c r="H13" s="5"/>
      <c r="I13" s="5" t="s">
        <v>17267</v>
      </c>
      <c r="J13" s="5" t="s">
        <v>8194</v>
      </c>
    </row>
    <row r="14" spans="1:11" s="3" customFormat="1" ht="15" customHeight="1">
      <c r="A14" s="5" t="s">
        <v>8208</v>
      </c>
      <c r="B14" s="5"/>
      <c r="C14" s="5" t="s">
        <v>8213</v>
      </c>
      <c r="D14" s="5" t="s">
        <v>2399</v>
      </c>
      <c r="E14" s="5" t="s">
        <v>8214</v>
      </c>
      <c r="F14" s="5" t="s">
        <v>10</v>
      </c>
      <c r="G14" s="36"/>
      <c r="H14" s="5"/>
      <c r="I14" s="5" t="s">
        <v>17300</v>
      </c>
      <c r="J14" s="5" t="s">
        <v>8196</v>
      </c>
    </row>
    <row r="15" spans="1:11" s="3" customFormat="1" ht="15" customHeight="1">
      <c r="A15" s="5" t="s">
        <v>8208</v>
      </c>
      <c r="B15" s="5" t="s">
        <v>8212</v>
      </c>
      <c r="C15" s="5" t="s">
        <v>2425</v>
      </c>
      <c r="D15" s="5" t="s">
        <v>2399</v>
      </c>
      <c r="E15" s="5" t="s">
        <v>2426</v>
      </c>
      <c r="F15" s="5" t="s">
        <v>10</v>
      </c>
      <c r="G15" s="36"/>
      <c r="H15" s="5"/>
      <c r="I15" s="5" t="s">
        <v>17301</v>
      </c>
      <c r="J15" s="5" t="s">
        <v>8197</v>
      </c>
    </row>
    <row r="16" spans="1:11" s="3" customFormat="1" ht="15" customHeight="1">
      <c r="A16" s="5" t="s">
        <v>8208</v>
      </c>
      <c r="B16" s="5" t="s">
        <v>8215</v>
      </c>
      <c r="C16" s="5" t="s">
        <v>2427</v>
      </c>
      <c r="D16" s="5" t="s">
        <v>2399</v>
      </c>
      <c r="E16" s="5" t="s">
        <v>2428</v>
      </c>
      <c r="F16" s="5" t="s">
        <v>10</v>
      </c>
      <c r="G16" s="36"/>
      <c r="H16" s="5"/>
      <c r="I16" s="5" t="s">
        <v>17313</v>
      </c>
      <c r="J16" s="5"/>
    </row>
    <row r="17" spans="1:10" s="3" customFormat="1" ht="15" customHeight="1">
      <c r="A17" s="5" t="s">
        <v>8208</v>
      </c>
      <c r="B17" s="5" t="s">
        <v>8215</v>
      </c>
      <c r="C17" s="5" t="s">
        <v>2429</v>
      </c>
      <c r="D17" s="5" t="s">
        <v>2399</v>
      </c>
      <c r="E17" s="5" t="s">
        <v>2430</v>
      </c>
      <c r="F17" s="5" t="s">
        <v>10</v>
      </c>
      <c r="G17" s="36"/>
      <c r="H17" s="5"/>
      <c r="I17" s="5"/>
      <c r="J17" s="5"/>
    </row>
    <row r="18" spans="1:10" s="3" customFormat="1" ht="15" customHeight="1">
      <c r="A18" s="5" t="s">
        <v>8208</v>
      </c>
      <c r="B18" s="5" t="s">
        <v>8215</v>
      </c>
      <c r="C18" s="5" t="s">
        <v>2431</v>
      </c>
      <c r="D18" s="5" t="s">
        <v>2399</v>
      </c>
      <c r="E18" s="5" t="s">
        <v>2432</v>
      </c>
      <c r="F18" s="5" t="s">
        <v>10</v>
      </c>
      <c r="G18" s="36"/>
      <c r="H18" s="5"/>
      <c r="I18" s="5"/>
      <c r="J18" s="5" t="s">
        <v>17183</v>
      </c>
    </row>
    <row r="19" spans="1:10" s="3" customFormat="1" ht="15" customHeight="1">
      <c r="A19" s="5" t="s">
        <v>8208</v>
      </c>
      <c r="B19" s="5" t="s">
        <v>8215</v>
      </c>
      <c r="C19" s="5" t="s">
        <v>2433</v>
      </c>
      <c r="D19" s="5" t="s">
        <v>2399</v>
      </c>
      <c r="E19" s="5" t="s">
        <v>2434</v>
      </c>
      <c r="F19" s="5" t="s">
        <v>10</v>
      </c>
      <c r="G19" s="36"/>
      <c r="H19" s="5"/>
      <c r="I19" s="5"/>
      <c r="J19" s="5" t="s">
        <v>17184</v>
      </c>
    </row>
    <row r="20" spans="1:10" s="3" customFormat="1" ht="15" customHeight="1">
      <c r="A20" s="5" t="s">
        <v>8208</v>
      </c>
      <c r="B20" s="5" t="s">
        <v>8215</v>
      </c>
      <c r="C20" s="5" t="s">
        <v>8216</v>
      </c>
      <c r="D20" s="5" t="s">
        <v>2399</v>
      </c>
      <c r="E20" s="5" t="s">
        <v>8217</v>
      </c>
      <c r="F20" s="5" t="s">
        <v>10</v>
      </c>
      <c r="G20" s="36"/>
      <c r="H20" s="5"/>
      <c r="I20" s="5"/>
      <c r="J20" s="5" t="s">
        <v>17185</v>
      </c>
    </row>
    <row r="21" spans="1:10" s="3" customFormat="1" ht="15" customHeight="1">
      <c r="A21" s="5" t="s">
        <v>8208</v>
      </c>
      <c r="B21" s="5" t="s">
        <v>8215</v>
      </c>
      <c r="C21" s="5" t="s">
        <v>2435</v>
      </c>
      <c r="D21" s="5" t="s">
        <v>2399</v>
      </c>
      <c r="E21" s="5" t="s">
        <v>2436</v>
      </c>
      <c r="F21" s="5" t="s">
        <v>10</v>
      </c>
      <c r="G21" s="36"/>
      <c r="H21" s="5"/>
      <c r="I21" s="5"/>
      <c r="J21" s="5"/>
    </row>
    <row r="22" spans="1:10" s="3" customFormat="1" ht="15" customHeight="1">
      <c r="A22" s="5" t="s">
        <v>8208</v>
      </c>
      <c r="B22" s="5" t="s">
        <v>8215</v>
      </c>
      <c r="C22" s="5" t="s">
        <v>2440</v>
      </c>
      <c r="D22" s="5" t="s">
        <v>2399</v>
      </c>
      <c r="E22" s="5" t="s">
        <v>2441</v>
      </c>
      <c r="F22" s="5" t="s">
        <v>10</v>
      </c>
      <c r="G22" s="36"/>
      <c r="H22" s="5"/>
      <c r="I22" s="5"/>
      <c r="J22" s="5"/>
    </row>
    <row r="23" spans="1:10" s="3" customFormat="1" ht="15" customHeight="1">
      <c r="A23" s="5" t="s">
        <v>8208</v>
      </c>
      <c r="B23" s="5" t="s">
        <v>8215</v>
      </c>
      <c r="C23" s="5" t="s">
        <v>2443</v>
      </c>
      <c r="D23" s="5" t="s">
        <v>2399</v>
      </c>
      <c r="E23" s="5" t="s">
        <v>2444</v>
      </c>
      <c r="F23" s="5" t="s">
        <v>10</v>
      </c>
      <c r="G23" s="36"/>
      <c r="H23" s="5"/>
      <c r="I23" s="5"/>
      <c r="J23" s="5"/>
    </row>
    <row r="24" spans="1:10" s="3" customFormat="1" ht="15" customHeight="1">
      <c r="A24" s="5" t="s">
        <v>8208</v>
      </c>
      <c r="B24" s="5" t="s">
        <v>8215</v>
      </c>
      <c r="C24" s="5" t="s">
        <v>2445</v>
      </c>
      <c r="D24" s="5" t="s">
        <v>2399</v>
      </c>
      <c r="E24" s="5" t="s">
        <v>2446</v>
      </c>
      <c r="F24" s="5" t="s">
        <v>10</v>
      </c>
      <c r="G24" s="36"/>
      <c r="H24" s="5"/>
      <c r="I24" s="5"/>
      <c r="J24" s="5"/>
    </row>
    <row r="25" spans="1:10" s="3" customFormat="1" ht="15" customHeight="1">
      <c r="A25" s="5" t="s">
        <v>8208</v>
      </c>
      <c r="B25" s="5" t="s">
        <v>8215</v>
      </c>
      <c r="C25" s="5" t="s">
        <v>2447</v>
      </c>
      <c r="D25" s="5" t="s">
        <v>2399</v>
      </c>
      <c r="E25" s="5" t="s">
        <v>2448</v>
      </c>
      <c r="F25" s="5" t="s">
        <v>10</v>
      </c>
      <c r="G25" s="36"/>
      <c r="H25" s="5"/>
      <c r="I25" s="5"/>
      <c r="J25" s="5"/>
    </row>
    <row r="26" spans="1:10" s="3" customFormat="1" ht="15" customHeight="1">
      <c r="A26" s="5" t="s">
        <v>8208</v>
      </c>
      <c r="B26" s="5" t="s">
        <v>8215</v>
      </c>
      <c r="C26" s="5" t="s">
        <v>2449</v>
      </c>
      <c r="D26" s="5" t="s">
        <v>2399</v>
      </c>
      <c r="E26" s="5" t="s">
        <v>2450</v>
      </c>
      <c r="F26" s="5" t="s">
        <v>10</v>
      </c>
      <c r="G26" s="36"/>
      <c r="H26" s="5"/>
      <c r="I26" s="5"/>
      <c r="J26" s="5"/>
    </row>
    <row r="27" spans="1:10" s="3" customFormat="1" ht="15" customHeight="1">
      <c r="A27" s="5" t="s">
        <v>8208</v>
      </c>
      <c r="B27" s="5"/>
      <c r="C27" s="5" t="s">
        <v>2451</v>
      </c>
      <c r="D27" s="5" t="s">
        <v>2399</v>
      </c>
      <c r="E27" s="5" t="s">
        <v>2452</v>
      </c>
      <c r="F27" s="5" t="s">
        <v>10</v>
      </c>
      <c r="G27" s="36"/>
      <c r="H27" s="5"/>
      <c r="I27" s="5"/>
      <c r="J27" s="5"/>
    </row>
    <row r="28" spans="1:10" s="3" customFormat="1" ht="15" customHeight="1">
      <c r="A28" s="5" t="s">
        <v>8208</v>
      </c>
      <c r="B28" s="5"/>
      <c r="C28" s="5" t="s">
        <v>8218</v>
      </c>
      <c r="D28" s="5" t="s">
        <v>2399</v>
      </c>
      <c r="E28" s="5" t="s">
        <v>8219</v>
      </c>
      <c r="F28" s="5" t="s">
        <v>10</v>
      </c>
      <c r="G28" s="36"/>
      <c r="H28" s="5"/>
      <c r="I28" s="5"/>
      <c r="J28" s="5"/>
    </row>
    <row r="29" spans="1:10" s="3" customFormat="1" ht="15" customHeight="1">
      <c r="A29" s="5" t="s">
        <v>8208</v>
      </c>
      <c r="B29" s="5"/>
      <c r="C29" s="5" t="s">
        <v>2453</v>
      </c>
      <c r="D29" s="5" t="s">
        <v>2399</v>
      </c>
      <c r="E29" s="5" t="s">
        <v>2454</v>
      </c>
      <c r="F29" s="5" t="s">
        <v>10</v>
      </c>
      <c r="G29" s="36"/>
      <c r="H29" s="5"/>
      <c r="I29" s="5"/>
      <c r="J29" s="5"/>
    </row>
    <row r="30" spans="1:10" s="3" customFormat="1" ht="15" customHeight="1">
      <c r="A30" s="5" t="s">
        <v>8208</v>
      </c>
      <c r="B30" s="5" t="s">
        <v>8215</v>
      </c>
      <c r="C30" s="5" t="s">
        <v>2455</v>
      </c>
      <c r="D30" s="5" t="s">
        <v>2399</v>
      </c>
      <c r="E30" s="5" t="s">
        <v>2456</v>
      </c>
      <c r="F30" s="5" t="s">
        <v>10</v>
      </c>
      <c r="G30" s="36"/>
      <c r="H30" s="5"/>
      <c r="I30" s="5"/>
      <c r="J30" s="5"/>
    </row>
    <row r="31" spans="1:10" s="3" customFormat="1" ht="15" customHeight="1">
      <c r="A31" s="5" t="s">
        <v>8208</v>
      </c>
      <c r="B31" s="5" t="s">
        <v>8220</v>
      </c>
      <c r="C31" s="5" t="s">
        <v>2457</v>
      </c>
      <c r="D31" s="5" t="s">
        <v>2399</v>
      </c>
      <c r="E31" s="5" t="s">
        <v>2458</v>
      </c>
      <c r="F31" s="5" t="s">
        <v>10</v>
      </c>
      <c r="G31" s="36"/>
      <c r="H31" s="5"/>
      <c r="I31" s="5"/>
      <c r="J31" s="5"/>
    </row>
    <row r="32" spans="1:10" s="3" customFormat="1" ht="15" customHeight="1">
      <c r="A32" s="5" t="s">
        <v>8208</v>
      </c>
      <c r="B32" s="5" t="s">
        <v>8220</v>
      </c>
      <c r="C32" s="5" t="s">
        <v>2459</v>
      </c>
      <c r="D32" s="5" t="s">
        <v>2399</v>
      </c>
      <c r="E32" s="5" t="s">
        <v>2460</v>
      </c>
      <c r="F32" s="5" t="s">
        <v>10</v>
      </c>
      <c r="G32" s="36"/>
      <c r="H32" s="5"/>
      <c r="I32" s="5"/>
      <c r="J32" s="5"/>
    </row>
    <row r="33" spans="1:10" s="3" customFormat="1" ht="15" customHeight="1">
      <c r="A33" s="5" t="s">
        <v>8208</v>
      </c>
      <c r="B33" s="5" t="s">
        <v>8221</v>
      </c>
      <c r="C33" s="5" t="s">
        <v>2461</v>
      </c>
      <c r="D33" s="5" t="s">
        <v>2399</v>
      </c>
      <c r="E33" s="5" t="s">
        <v>2462</v>
      </c>
      <c r="F33" s="5" t="s">
        <v>10</v>
      </c>
      <c r="G33" s="36"/>
      <c r="H33" s="5"/>
      <c r="I33" s="5"/>
      <c r="J33" s="5"/>
    </row>
    <row r="34" spans="1:10" s="3" customFormat="1" ht="15" customHeight="1">
      <c r="A34" s="5" t="s">
        <v>8208</v>
      </c>
      <c r="B34" s="5" t="s">
        <v>8221</v>
      </c>
      <c r="C34" s="5" t="s">
        <v>2463</v>
      </c>
      <c r="D34" s="5" t="s">
        <v>2399</v>
      </c>
      <c r="E34" s="5" t="s">
        <v>2464</v>
      </c>
      <c r="F34" s="5" t="s">
        <v>10</v>
      </c>
      <c r="G34" s="36"/>
      <c r="H34" s="5"/>
      <c r="I34" s="5"/>
      <c r="J34" s="5"/>
    </row>
    <row r="35" spans="1:10" s="3" customFormat="1" ht="15" customHeight="1">
      <c r="A35" s="5" t="s">
        <v>8208</v>
      </c>
      <c r="B35" s="5" t="s">
        <v>8222</v>
      </c>
      <c r="C35" s="5" t="s">
        <v>2465</v>
      </c>
      <c r="D35" s="5" t="s">
        <v>2399</v>
      </c>
      <c r="E35" s="5" t="s">
        <v>2466</v>
      </c>
      <c r="F35" s="5" t="s">
        <v>10</v>
      </c>
      <c r="G35" s="36"/>
      <c r="H35" s="5"/>
      <c r="I35" s="5"/>
      <c r="J35" s="5"/>
    </row>
    <row r="36" spans="1:10" s="3" customFormat="1" ht="15" customHeight="1">
      <c r="A36" s="5" t="s">
        <v>8208</v>
      </c>
      <c r="B36" s="5" t="s">
        <v>8215</v>
      </c>
      <c r="C36" s="5" t="s">
        <v>2467</v>
      </c>
      <c r="D36" s="5" t="s">
        <v>2399</v>
      </c>
      <c r="E36" s="5" t="s">
        <v>2468</v>
      </c>
      <c r="F36" s="5" t="s">
        <v>10</v>
      </c>
      <c r="G36" s="36"/>
      <c r="H36" s="5"/>
      <c r="I36" s="5"/>
      <c r="J36" s="5"/>
    </row>
    <row r="37" spans="1:10" s="3" customFormat="1" ht="15" customHeight="1">
      <c r="A37" s="5" t="s">
        <v>8208</v>
      </c>
      <c r="B37" s="5"/>
      <c r="C37" s="5" t="s">
        <v>8223</v>
      </c>
      <c r="D37" s="5" t="s">
        <v>2399</v>
      </c>
      <c r="E37" s="5" t="s">
        <v>8224</v>
      </c>
      <c r="F37" s="5" t="s">
        <v>10</v>
      </c>
      <c r="G37" s="36"/>
      <c r="H37" s="5"/>
      <c r="I37" s="5"/>
      <c r="J37" s="5"/>
    </row>
    <row r="38" spans="1:10" s="3" customFormat="1" ht="15" customHeight="1">
      <c r="A38" s="5" t="s">
        <v>8208</v>
      </c>
      <c r="B38" s="5" t="s">
        <v>8220</v>
      </c>
      <c r="C38" s="5" t="s">
        <v>2469</v>
      </c>
      <c r="D38" s="5" t="s">
        <v>2399</v>
      </c>
      <c r="E38" s="5" t="s">
        <v>2470</v>
      </c>
      <c r="F38" s="5" t="s">
        <v>10</v>
      </c>
      <c r="G38" s="36"/>
      <c r="H38" s="5"/>
      <c r="I38" s="5"/>
      <c r="J38" s="5"/>
    </row>
    <row r="39" spans="1:10" s="3" customFormat="1" ht="15" customHeight="1">
      <c r="A39" s="5" t="s">
        <v>8208</v>
      </c>
      <c r="B39" s="5" t="s">
        <v>8215</v>
      </c>
      <c r="C39" s="5" t="s">
        <v>2483</v>
      </c>
      <c r="D39" s="5" t="s">
        <v>2399</v>
      </c>
      <c r="E39" s="5" t="s">
        <v>2484</v>
      </c>
      <c r="F39" s="5" t="s">
        <v>10</v>
      </c>
      <c r="G39" s="36"/>
      <c r="H39" s="5"/>
      <c r="I39" s="5"/>
      <c r="J39" s="5"/>
    </row>
    <row r="40" spans="1:10" s="3" customFormat="1" ht="15" customHeight="1">
      <c r="A40" s="5" t="s">
        <v>8208</v>
      </c>
      <c r="B40" s="5"/>
      <c r="C40" s="5" t="s">
        <v>2487</v>
      </c>
      <c r="D40" s="5" t="s">
        <v>2399</v>
      </c>
      <c r="E40" s="5" t="s">
        <v>2488</v>
      </c>
      <c r="F40" s="5" t="s">
        <v>10</v>
      </c>
      <c r="G40" s="36"/>
      <c r="H40" s="5"/>
      <c r="I40" s="5"/>
      <c r="J40" s="5"/>
    </row>
    <row r="41" spans="1:10" s="3" customFormat="1" ht="15" customHeight="1">
      <c r="A41" s="5" t="s">
        <v>8208</v>
      </c>
      <c r="B41" s="5"/>
      <c r="C41" s="5" t="s">
        <v>2489</v>
      </c>
      <c r="D41" s="5" t="s">
        <v>2399</v>
      </c>
      <c r="E41" s="5" t="s">
        <v>2490</v>
      </c>
      <c r="F41" s="5" t="s">
        <v>10</v>
      </c>
      <c r="G41" s="36"/>
      <c r="H41" s="5"/>
      <c r="I41" s="5"/>
      <c r="J41" s="5"/>
    </row>
    <row r="42" spans="1:10" s="3" customFormat="1" ht="15" customHeight="1">
      <c r="A42" s="5" t="s">
        <v>8208</v>
      </c>
      <c r="B42" s="5"/>
      <c r="C42" s="5" t="s">
        <v>2491</v>
      </c>
      <c r="D42" s="5" t="s">
        <v>2399</v>
      </c>
      <c r="E42" s="5" t="s">
        <v>2492</v>
      </c>
      <c r="F42" s="5" t="s">
        <v>10</v>
      </c>
      <c r="G42" s="36"/>
      <c r="H42" s="5"/>
      <c r="I42" s="5"/>
      <c r="J42" s="5"/>
    </row>
    <row r="43" spans="1:10" s="3" customFormat="1" ht="15" customHeight="1">
      <c r="A43" s="5" t="s">
        <v>8208</v>
      </c>
      <c r="B43" s="5" t="s">
        <v>8220</v>
      </c>
      <c r="C43" s="5" t="s">
        <v>2493</v>
      </c>
      <c r="D43" s="5" t="s">
        <v>2399</v>
      </c>
      <c r="E43" s="5" t="s">
        <v>2494</v>
      </c>
      <c r="F43" s="5" t="s">
        <v>10</v>
      </c>
      <c r="G43" s="36"/>
      <c r="H43" s="5"/>
      <c r="I43" s="5"/>
      <c r="J43" s="5"/>
    </row>
    <row r="44" spans="1:10" s="3" customFormat="1" ht="15" customHeight="1">
      <c r="A44" s="5" t="s">
        <v>8208</v>
      </c>
      <c r="B44" s="5" t="s">
        <v>8220</v>
      </c>
      <c r="C44" s="5" t="s">
        <v>2495</v>
      </c>
      <c r="D44" s="5" t="s">
        <v>2399</v>
      </c>
      <c r="E44" s="5" t="s">
        <v>2496</v>
      </c>
      <c r="F44" s="5" t="s">
        <v>10</v>
      </c>
      <c r="G44" s="36"/>
      <c r="H44" s="5"/>
      <c r="I44" s="5"/>
      <c r="J44" s="5"/>
    </row>
    <row r="45" spans="1:10" s="3" customFormat="1" ht="15" customHeight="1">
      <c r="A45" s="5" t="s">
        <v>8208</v>
      </c>
      <c r="B45" s="5" t="s">
        <v>8220</v>
      </c>
      <c r="C45" s="5" t="s">
        <v>2497</v>
      </c>
      <c r="D45" s="5" t="s">
        <v>2399</v>
      </c>
      <c r="E45" s="5" t="s">
        <v>2498</v>
      </c>
      <c r="F45" s="5" t="s">
        <v>10</v>
      </c>
      <c r="G45" s="36"/>
      <c r="H45" s="5"/>
      <c r="I45" s="5"/>
      <c r="J45" s="5"/>
    </row>
    <row r="46" spans="1:10" s="3" customFormat="1" ht="15" customHeight="1">
      <c r="A46" s="5" t="s">
        <v>8208</v>
      </c>
      <c r="B46" s="5" t="s">
        <v>8220</v>
      </c>
      <c r="C46" s="5" t="s">
        <v>2499</v>
      </c>
      <c r="D46" s="5" t="s">
        <v>2399</v>
      </c>
      <c r="E46" s="5" t="s">
        <v>2500</v>
      </c>
      <c r="F46" s="5" t="s">
        <v>10</v>
      </c>
      <c r="G46" s="36"/>
      <c r="H46" s="5"/>
      <c r="I46" s="5"/>
      <c r="J46" s="5"/>
    </row>
    <row r="47" spans="1:10" s="3" customFormat="1" ht="15" customHeight="1">
      <c r="A47" s="5" t="s">
        <v>8208</v>
      </c>
      <c r="B47" s="5" t="s">
        <v>8220</v>
      </c>
      <c r="C47" s="5" t="s">
        <v>2501</v>
      </c>
      <c r="D47" s="5" t="s">
        <v>2399</v>
      </c>
      <c r="E47" s="5" t="s">
        <v>2502</v>
      </c>
      <c r="F47" s="5" t="s">
        <v>10</v>
      </c>
      <c r="G47" s="36"/>
      <c r="H47" s="5"/>
      <c r="I47" s="5"/>
      <c r="J47" s="5"/>
    </row>
    <row r="48" spans="1:10" s="3" customFormat="1" ht="15" customHeight="1">
      <c r="A48" s="5" t="s">
        <v>8208</v>
      </c>
      <c r="B48" s="5" t="s">
        <v>8220</v>
      </c>
      <c r="C48" s="5" t="s">
        <v>2503</v>
      </c>
      <c r="D48" s="5" t="s">
        <v>2399</v>
      </c>
      <c r="E48" s="5" t="s">
        <v>2504</v>
      </c>
      <c r="F48" s="5" t="s">
        <v>10</v>
      </c>
      <c r="G48" s="36"/>
      <c r="H48" s="5"/>
      <c r="I48" s="5"/>
      <c r="J48" s="5"/>
    </row>
    <row r="49" spans="1:10" s="3" customFormat="1" ht="15" customHeight="1">
      <c r="A49" s="5" t="s">
        <v>8208</v>
      </c>
      <c r="B49" s="5"/>
      <c r="C49" s="5" t="s">
        <v>2505</v>
      </c>
      <c r="D49" s="5" t="s">
        <v>2399</v>
      </c>
      <c r="E49" s="5" t="s">
        <v>2506</v>
      </c>
      <c r="F49" s="5" t="s">
        <v>10</v>
      </c>
      <c r="G49" s="36"/>
      <c r="H49" s="5"/>
      <c r="I49" s="5"/>
      <c r="J49" s="5"/>
    </row>
    <row r="50" spans="1:10" s="3" customFormat="1" ht="15" customHeight="1">
      <c r="A50" s="5" t="s">
        <v>8208</v>
      </c>
      <c r="B50" s="5" t="s">
        <v>8220</v>
      </c>
      <c r="C50" s="5" t="s">
        <v>2507</v>
      </c>
      <c r="D50" s="5" t="s">
        <v>2399</v>
      </c>
      <c r="E50" s="5" t="s">
        <v>2508</v>
      </c>
      <c r="F50" s="5" t="s">
        <v>10</v>
      </c>
      <c r="G50" s="36"/>
      <c r="H50" s="5"/>
      <c r="I50" s="5"/>
      <c r="J50" s="5"/>
    </row>
    <row r="51" spans="1:10" s="3" customFormat="1" ht="15" customHeight="1">
      <c r="A51" s="5" t="s">
        <v>8208</v>
      </c>
      <c r="B51" s="5" t="s">
        <v>8220</v>
      </c>
      <c r="C51" s="5" t="s">
        <v>2509</v>
      </c>
      <c r="D51" s="5" t="s">
        <v>2399</v>
      </c>
      <c r="E51" s="5" t="s">
        <v>2510</v>
      </c>
      <c r="F51" s="5" t="s">
        <v>10</v>
      </c>
      <c r="G51" s="36"/>
      <c r="H51" s="5"/>
      <c r="I51" s="5"/>
      <c r="J51" s="5"/>
    </row>
    <row r="52" spans="1:10" s="3" customFormat="1" ht="15" customHeight="1">
      <c r="A52" s="5" t="s">
        <v>8208</v>
      </c>
      <c r="B52" s="5" t="s">
        <v>8220</v>
      </c>
      <c r="C52" s="5" t="s">
        <v>2511</v>
      </c>
      <c r="D52" s="5" t="s">
        <v>2399</v>
      </c>
      <c r="E52" s="5" t="s">
        <v>2512</v>
      </c>
      <c r="F52" s="5" t="s">
        <v>10</v>
      </c>
      <c r="G52" s="36"/>
      <c r="H52" s="5"/>
      <c r="I52" s="5"/>
      <c r="J52" s="5"/>
    </row>
    <row r="53" spans="1:10" s="3" customFormat="1" ht="15" customHeight="1">
      <c r="A53" s="5" t="s">
        <v>8208</v>
      </c>
      <c r="B53" s="5" t="s">
        <v>8215</v>
      </c>
      <c r="C53" s="5" t="s">
        <v>2513</v>
      </c>
      <c r="D53" s="5" t="s">
        <v>2399</v>
      </c>
      <c r="E53" s="5" t="s">
        <v>2514</v>
      </c>
      <c r="F53" s="5" t="s">
        <v>10</v>
      </c>
      <c r="G53" s="36"/>
      <c r="H53" s="5"/>
      <c r="I53" s="5"/>
      <c r="J53" s="5"/>
    </row>
    <row r="54" spans="1:10" s="3" customFormat="1" ht="15" customHeight="1">
      <c r="A54" s="5" t="s">
        <v>8208</v>
      </c>
      <c r="B54" s="5"/>
      <c r="C54" s="5" t="s">
        <v>2515</v>
      </c>
      <c r="D54" s="5" t="s">
        <v>2399</v>
      </c>
      <c r="E54" s="5" t="s">
        <v>2516</v>
      </c>
      <c r="F54" s="5" t="s">
        <v>10</v>
      </c>
      <c r="G54" s="36"/>
      <c r="H54" s="5"/>
      <c r="I54" s="5"/>
      <c r="J54" s="5"/>
    </row>
    <row r="55" spans="1:10" s="3" customFormat="1" ht="15" customHeight="1">
      <c r="A55" s="5" t="s">
        <v>8208</v>
      </c>
      <c r="B55" s="5" t="s">
        <v>8222</v>
      </c>
      <c r="C55" s="5" t="s">
        <v>2517</v>
      </c>
      <c r="D55" s="5" t="s">
        <v>2399</v>
      </c>
      <c r="E55" s="5" t="s">
        <v>2518</v>
      </c>
      <c r="F55" s="5" t="s">
        <v>10</v>
      </c>
      <c r="G55" s="36"/>
      <c r="H55" s="5"/>
      <c r="I55" s="5"/>
      <c r="J55" s="5"/>
    </row>
    <row r="56" spans="1:10" s="3" customFormat="1" ht="15" customHeight="1">
      <c r="A56" s="5" t="s">
        <v>8208</v>
      </c>
      <c r="B56" s="5" t="s">
        <v>8215</v>
      </c>
      <c r="C56" s="5" t="s">
        <v>2519</v>
      </c>
      <c r="D56" s="5" t="s">
        <v>2399</v>
      </c>
      <c r="E56" s="5" t="s">
        <v>2520</v>
      </c>
      <c r="F56" s="5" t="s">
        <v>10</v>
      </c>
      <c r="G56" s="36"/>
      <c r="H56" s="5"/>
      <c r="I56" s="5"/>
      <c r="J56" s="5"/>
    </row>
    <row r="57" spans="1:10" s="3" customFormat="1" ht="15" customHeight="1">
      <c r="A57" s="5" t="s">
        <v>8208</v>
      </c>
      <c r="B57" s="5" t="s">
        <v>8221</v>
      </c>
      <c r="C57" s="5" t="s">
        <v>2521</v>
      </c>
      <c r="D57" s="5" t="s">
        <v>2399</v>
      </c>
      <c r="E57" s="5" t="s">
        <v>2522</v>
      </c>
      <c r="F57" s="5" t="s">
        <v>10</v>
      </c>
      <c r="G57" s="36"/>
      <c r="H57" s="5"/>
      <c r="I57" s="5"/>
      <c r="J57" s="5"/>
    </row>
    <row r="58" spans="1:10" s="3" customFormat="1" ht="15" customHeight="1">
      <c r="A58" s="5" t="s">
        <v>8208</v>
      </c>
      <c r="B58" s="5" t="s">
        <v>8221</v>
      </c>
      <c r="C58" s="5" t="s">
        <v>2523</v>
      </c>
      <c r="D58" s="5" t="s">
        <v>2399</v>
      </c>
      <c r="E58" s="5" t="s">
        <v>2524</v>
      </c>
      <c r="F58" s="5" t="s">
        <v>10</v>
      </c>
      <c r="G58" s="36"/>
      <c r="H58" s="5"/>
      <c r="I58" s="5"/>
      <c r="J58" s="5"/>
    </row>
    <row r="59" spans="1:10" s="3" customFormat="1" ht="15" customHeight="1">
      <c r="A59" s="5" t="s">
        <v>8208</v>
      </c>
      <c r="B59" s="5" t="s">
        <v>8215</v>
      </c>
      <c r="C59" s="5" t="s">
        <v>2525</v>
      </c>
      <c r="D59" s="5" t="s">
        <v>2399</v>
      </c>
      <c r="E59" s="5" t="s">
        <v>2526</v>
      </c>
      <c r="F59" s="5" t="s">
        <v>10</v>
      </c>
      <c r="G59" s="36"/>
      <c r="H59" s="5"/>
      <c r="I59" s="5"/>
      <c r="J59" s="5"/>
    </row>
    <row r="60" spans="1:10" s="3" customFormat="1" ht="15" customHeight="1">
      <c r="A60" s="5" t="s">
        <v>8208</v>
      </c>
      <c r="B60" s="5" t="s">
        <v>8215</v>
      </c>
      <c r="C60" s="5" t="s">
        <v>2529</v>
      </c>
      <c r="D60" s="5" t="s">
        <v>2399</v>
      </c>
      <c r="E60" s="5" t="s">
        <v>2530</v>
      </c>
      <c r="F60" s="5" t="s">
        <v>10</v>
      </c>
      <c r="G60" s="36"/>
      <c r="H60" s="5"/>
      <c r="I60" s="5"/>
      <c r="J60" s="5"/>
    </row>
    <row r="61" spans="1:10" s="3" customFormat="1" ht="15" customHeight="1">
      <c r="A61" s="5" t="s">
        <v>8208</v>
      </c>
      <c r="B61" s="5" t="s">
        <v>8215</v>
      </c>
      <c r="C61" s="5" t="s">
        <v>2531</v>
      </c>
      <c r="D61" s="5" t="s">
        <v>2399</v>
      </c>
      <c r="E61" s="5" t="s">
        <v>2532</v>
      </c>
      <c r="F61" s="5" t="s">
        <v>10</v>
      </c>
      <c r="G61" s="36"/>
      <c r="H61" s="5"/>
      <c r="I61" s="5"/>
      <c r="J61" s="5"/>
    </row>
    <row r="62" spans="1:10" s="3" customFormat="1" ht="15" customHeight="1">
      <c r="A62" s="5" t="s">
        <v>8208</v>
      </c>
      <c r="B62" s="5" t="s">
        <v>8215</v>
      </c>
      <c r="C62" s="5" t="s">
        <v>2533</v>
      </c>
      <c r="D62" s="5" t="s">
        <v>2399</v>
      </c>
      <c r="E62" s="5" t="s">
        <v>2534</v>
      </c>
      <c r="F62" s="5" t="s">
        <v>10</v>
      </c>
      <c r="G62" s="36"/>
      <c r="H62" s="5"/>
      <c r="I62" s="5"/>
      <c r="J62" s="5"/>
    </row>
    <row r="63" spans="1:10" s="3" customFormat="1" ht="15" customHeight="1">
      <c r="A63" s="5" t="s">
        <v>8208</v>
      </c>
      <c r="B63" s="5"/>
      <c r="C63" s="5" t="s">
        <v>8225</v>
      </c>
      <c r="D63" s="5" t="s">
        <v>2399</v>
      </c>
      <c r="E63" s="5" t="s">
        <v>8226</v>
      </c>
      <c r="F63" s="5" t="s">
        <v>10</v>
      </c>
      <c r="G63" s="36"/>
      <c r="H63" s="5"/>
      <c r="I63" s="5"/>
      <c r="J63" s="5"/>
    </row>
    <row r="64" spans="1:10" s="3" customFormat="1" ht="15" customHeight="1">
      <c r="A64" s="5" t="s">
        <v>8208</v>
      </c>
      <c r="B64" s="5" t="s">
        <v>8215</v>
      </c>
      <c r="C64" s="5" t="s">
        <v>2535</v>
      </c>
      <c r="D64" s="5" t="s">
        <v>2399</v>
      </c>
      <c r="E64" s="5" t="s">
        <v>2536</v>
      </c>
      <c r="F64" s="5" t="s">
        <v>10</v>
      </c>
      <c r="G64" s="36"/>
      <c r="H64" s="5"/>
      <c r="I64" s="5"/>
      <c r="J64" s="5"/>
    </row>
    <row r="65" spans="1:10" s="3" customFormat="1" ht="15" customHeight="1">
      <c r="A65" s="5" t="s">
        <v>8208</v>
      </c>
      <c r="B65" s="5" t="s">
        <v>8227</v>
      </c>
      <c r="C65" s="5" t="s">
        <v>2538</v>
      </c>
      <c r="D65" s="5" t="s">
        <v>2399</v>
      </c>
      <c r="E65" s="5" t="s">
        <v>2539</v>
      </c>
      <c r="F65" s="5" t="s">
        <v>10</v>
      </c>
      <c r="G65" s="36"/>
      <c r="H65" s="5"/>
      <c r="I65" s="5"/>
      <c r="J65" s="5"/>
    </row>
    <row r="66" spans="1:10" s="3" customFormat="1" ht="15" customHeight="1">
      <c r="A66" s="5" t="s">
        <v>8208</v>
      </c>
      <c r="B66" s="5" t="s">
        <v>8220</v>
      </c>
      <c r="C66" s="5" t="s">
        <v>2540</v>
      </c>
      <c r="D66" s="5" t="s">
        <v>2399</v>
      </c>
      <c r="E66" s="5" t="s">
        <v>2541</v>
      </c>
      <c r="F66" s="5" t="s">
        <v>10</v>
      </c>
      <c r="G66" s="36"/>
      <c r="H66" s="5"/>
      <c r="I66" s="5"/>
      <c r="J66" s="5"/>
    </row>
    <row r="67" spans="1:10" s="3" customFormat="1" ht="15" customHeight="1">
      <c r="A67" s="5" t="s">
        <v>8208</v>
      </c>
      <c r="B67" s="5" t="s">
        <v>8215</v>
      </c>
      <c r="C67" s="5" t="s">
        <v>2546</v>
      </c>
      <c r="D67" s="5" t="s">
        <v>2399</v>
      </c>
      <c r="E67" s="5" t="s">
        <v>2547</v>
      </c>
      <c r="F67" s="5" t="s">
        <v>10</v>
      </c>
      <c r="G67" s="36"/>
      <c r="H67" s="5"/>
      <c r="I67" s="5"/>
      <c r="J67" s="5"/>
    </row>
    <row r="68" spans="1:10" s="3" customFormat="1" ht="15" customHeight="1">
      <c r="A68" s="5" t="s">
        <v>8208</v>
      </c>
      <c r="B68" s="5" t="s">
        <v>8221</v>
      </c>
      <c r="C68" s="5" t="s">
        <v>2548</v>
      </c>
      <c r="D68" s="5" t="s">
        <v>2399</v>
      </c>
      <c r="E68" s="5" t="s">
        <v>2549</v>
      </c>
      <c r="F68" s="5" t="s">
        <v>10</v>
      </c>
      <c r="G68" s="36"/>
      <c r="H68" s="5"/>
      <c r="I68" s="5"/>
      <c r="J68" s="5"/>
    </row>
    <row r="69" spans="1:10" s="3" customFormat="1" ht="15" customHeight="1">
      <c r="A69" s="5" t="s">
        <v>8208</v>
      </c>
      <c r="B69" s="5" t="s">
        <v>8215</v>
      </c>
      <c r="C69" s="5" t="s">
        <v>2550</v>
      </c>
      <c r="D69" s="5" t="s">
        <v>2399</v>
      </c>
      <c r="E69" s="5" t="s">
        <v>2551</v>
      </c>
      <c r="F69" s="5" t="s">
        <v>10</v>
      </c>
      <c r="G69" s="36"/>
      <c r="H69" s="5"/>
      <c r="I69" s="5"/>
      <c r="J69" s="5"/>
    </row>
    <row r="70" spans="1:10" s="3" customFormat="1" ht="15" customHeight="1">
      <c r="A70" s="5" t="s">
        <v>8208</v>
      </c>
      <c r="B70" s="5" t="s">
        <v>8215</v>
      </c>
      <c r="C70" s="5" t="s">
        <v>2552</v>
      </c>
      <c r="D70" s="5" t="s">
        <v>2399</v>
      </c>
      <c r="E70" s="5" t="s">
        <v>2553</v>
      </c>
      <c r="F70" s="5" t="s">
        <v>10</v>
      </c>
      <c r="G70" s="36"/>
      <c r="H70" s="5"/>
      <c r="I70" s="5"/>
      <c r="J70" s="5"/>
    </row>
    <row r="71" spans="1:10" s="3" customFormat="1" ht="15" customHeight="1">
      <c r="A71" s="5" t="s">
        <v>8208</v>
      </c>
      <c r="B71" s="5" t="s">
        <v>8215</v>
      </c>
      <c r="C71" s="5" t="s">
        <v>2554</v>
      </c>
      <c r="D71" s="5" t="s">
        <v>2399</v>
      </c>
      <c r="E71" s="5" t="s">
        <v>2555</v>
      </c>
      <c r="F71" s="5" t="s">
        <v>10</v>
      </c>
      <c r="G71" s="36"/>
      <c r="H71" s="5"/>
      <c r="I71" s="5"/>
      <c r="J71" s="5"/>
    </row>
    <row r="72" spans="1:10" s="3" customFormat="1" ht="15" customHeight="1">
      <c r="A72" s="5" t="s">
        <v>8208</v>
      </c>
      <c r="B72" s="5"/>
      <c r="C72" s="5" t="s">
        <v>8228</v>
      </c>
      <c r="D72" s="5" t="s">
        <v>2399</v>
      </c>
      <c r="E72" s="5" t="s">
        <v>8229</v>
      </c>
      <c r="F72" s="5" t="s">
        <v>10</v>
      </c>
      <c r="G72" s="36"/>
      <c r="H72" s="5"/>
      <c r="I72" s="5"/>
      <c r="J72" s="5"/>
    </row>
    <row r="73" spans="1:10" s="3" customFormat="1" ht="15" customHeight="1">
      <c r="A73" s="5" t="s">
        <v>8208</v>
      </c>
      <c r="B73" s="5" t="s">
        <v>8215</v>
      </c>
      <c r="C73" s="5" t="s">
        <v>2560</v>
      </c>
      <c r="D73" s="5" t="s">
        <v>2399</v>
      </c>
      <c r="E73" s="5" t="s">
        <v>2561</v>
      </c>
      <c r="F73" s="5" t="s">
        <v>10</v>
      </c>
      <c r="G73" s="36"/>
      <c r="H73" s="5"/>
      <c r="I73" s="5"/>
      <c r="J73" s="5"/>
    </row>
    <row r="74" spans="1:10" s="3" customFormat="1" ht="15" customHeight="1">
      <c r="A74" s="5" t="s">
        <v>8208</v>
      </c>
      <c r="B74" s="5" t="s">
        <v>8227</v>
      </c>
      <c r="C74" s="5" t="s">
        <v>2562</v>
      </c>
      <c r="D74" s="5" t="s">
        <v>2399</v>
      </c>
      <c r="E74" s="5" t="s">
        <v>2563</v>
      </c>
      <c r="F74" s="5" t="s">
        <v>10</v>
      </c>
      <c r="G74" s="36"/>
      <c r="H74" s="5"/>
      <c r="I74" s="5"/>
      <c r="J74" s="5"/>
    </row>
    <row r="75" spans="1:10" s="3" customFormat="1" ht="15" customHeight="1">
      <c r="A75" s="5" t="s">
        <v>8208</v>
      </c>
      <c r="B75" s="5" t="s">
        <v>8220</v>
      </c>
      <c r="C75" s="5" t="s">
        <v>8230</v>
      </c>
      <c r="D75" s="5" t="s">
        <v>2399</v>
      </c>
      <c r="E75" s="5" t="s">
        <v>8231</v>
      </c>
      <c r="F75" s="5" t="s">
        <v>10</v>
      </c>
      <c r="G75" s="36"/>
      <c r="H75" s="5"/>
      <c r="I75" s="5"/>
      <c r="J75" s="5"/>
    </row>
    <row r="76" spans="1:10" s="3" customFormat="1" ht="15" customHeight="1">
      <c r="A76" s="5" t="s">
        <v>8208</v>
      </c>
      <c r="B76" s="5" t="s">
        <v>8220</v>
      </c>
      <c r="C76" s="5" t="s">
        <v>2564</v>
      </c>
      <c r="D76" s="5" t="s">
        <v>2399</v>
      </c>
      <c r="E76" s="5" t="s">
        <v>2565</v>
      </c>
      <c r="F76" s="5" t="s">
        <v>10</v>
      </c>
      <c r="G76" s="36"/>
      <c r="H76" s="5"/>
      <c r="I76" s="5"/>
      <c r="J76" s="5"/>
    </row>
    <row r="77" spans="1:10" s="3" customFormat="1" ht="15" customHeight="1">
      <c r="A77" s="5" t="s">
        <v>8208</v>
      </c>
      <c r="B77" s="5" t="s">
        <v>8220</v>
      </c>
      <c r="C77" s="5" t="s">
        <v>2566</v>
      </c>
      <c r="D77" s="5" t="s">
        <v>2399</v>
      </c>
      <c r="E77" s="5" t="s">
        <v>2567</v>
      </c>
      <c r="F77" s="5" t="s">
        <v>10</v>
      </c>
      <c r="G77" s="36"/>
      <c r="H77" s="5"/>
      <c r="I77" s="5"/>
      <c r="J77" s="5"/>
    </row>
    <row r="78" spans="1:10" s="3" customFormat="1" ht="15" customHeight="1">
      <c r="A78" s="5" t="s">
        <v>8208</v>
      </c>
      <c r="B78" s="5"/>
      <c r="C78" s="5" t="s">
        <v>8232</v>
      </c>
      <c r="D78" s="5" t="s">
        <v>2399</v>
      </c>
      <c r="E78" s="5" t="s">
        <v>8233</v>
      </c>
      <c r="F78" s="5" t="s">
        <v>10</v>
      </c>
      <c r="G78" s="36"/>
      <c r="H78" s="5"/>
      <c r="I78" s="5"/>
      <c r="J78" s="5"/>
    </row>
    <row r="79" spans="1:10" s="3" customFormat="1" ht="15" customHeight="1">
      <c r="A79" s="5" t="s">
        <v>8208</v>
      </c>
      <c r="B79" s="5" t="s">
        <v>8215</v>
      </c>
      <c r="C79" s="5" t="s">
        <v>2568</v>
      </c>
      <c r="D79" s="5" t="s">
        <v>2399</v>
      </c>
      <c r="E79" s="5" t="s">
        <v>2569</v>
      </c>
      <c r="F79" s="5" t="s">
        <v>10</v>
      </c>
      <c r="G79" s="36"/>
      <c r="H79" s="5"/>
      <c r="I79" s="5"/>
      <c r="J79" s="5"/>
    </row>
    <row r="80" spans="1:10" s="3" customFormat="1" ht="15" customHeight="1">
      <c r="A80" s="5" t="s">
        <v>8208</v>
      </c>
      <c r="B80" s="5"/>
      <c r="C80" s="5" t="s">
        <v>8234</v>
      </c>
      <c r="D80" s="5" t="s">
        <v>2399</v>
      </c>
      <c r="E80" s="5" t="s">
        <v>8235</v>
      </c>
      <c r="F80" s="5" t="s">
        <v>10</v>
      </c>
      <c r="G80" s="36"/>
      <c r="H80" s="5"/>
      <c r="I80" s="5"/>
      <c r="J80" s="5"/>
    </row>
    <row r="81" spans="1:10" s="3" customFormat="1" ht="15" customHeight="1">
      <c r="A81" s="5" t="s">
        <v>8208</v>
      </c>
      <c r="B81" s="5" t="s">
        <v>8215</v>
      </c>
      <c r="C81" s="5" t="s">
        <v>2570</v>
      </c>
      <c r="D81" s="5" t="s">
        <v>2399</v>
      </c>
      <c r="E81" s="5" t="s">
        <v>2571</v>
      </c>
      <c r="F81" s="5" t="s">
        <v>10</v>
      </c>
      <c r="G81" s="36"/>
      <c r="H81" s="5"/>
      <c r="I81" s="5"/>
      <c r="J81" s="5"/>
    </row>
    <row r="82" spans="1:10" s="3" customFormat="1" ht="15" customHeight="1">
      <c r="A82" s="5" t="s">
        <v>8208</v>
      </c>
      <c r="B82" s="5" t="s">
        <v>8215</v>
      </c>
      <c r="C82" s="5" t="s">
        <v>2572</v>
      </c>
      <c r="D82" s="5" t="s">
        <v>2399</v>
      </c>
      <c r="E82" s="5" t="s">
        <v>2573</v>
      </c>
      <c r="F82" s="5" t="s">
        <v>10</v>
      </c>
      <c r="G82" s="36"/>
      <c r="H82" s="5"/>
      <c r="I82" s="5"/>
      <c r="J82" s="5"/>
    </row>
    <row r="83" spans="1:10" s="3" customFormat="1" ht="15" customHeight="1">
      <c r="A83" s="5" t="s">
        <v>8208</v>
      </c>
      <c r="B83" s="5" t="s">
        <v>8215</v>
      </c>
      <c r="C83" s="5" t="s">
        <v>2574</v>
      </c>
      <c r="D83" s="5" t="s">
        <v>2399</v>
      </c>
      <c r="E83" s="5" t="s">
        <v>2575</v>
      </c>
      <c r="F83" s="5" t="s">
        <v>10</v>
      </c>
      <c r="G83" s="36"/>
      <c r="H83" s="5"/>
      <c r="I83" s="5"/>
      <c r="J83" s="5"/>
    </row>
    <row r="84" spans="1:10" s="3" customFormat="1" ht="15" customHeight="1">
      <c r="A84" s="5" t="s">
        <v>8208</v>
      </c>
      <c r="B84" s="5" t="s">
        <v>8215</v>
      </c>
      <c r="C84" s="5" t="s">
        <v>2576</v>
      </c>
      <c r="D84" s="5" t="s">
        <v>2399</v>
      </c>
      <c r="E84" s="5" t="s">
        <v>2577</v>
      </c>
      <c r="F84" s="5" t="s">
        <v>10</v>
      </c>
      <c r="G84" s="36"/>
      <c r="H84" s="5"/>
      <c r="I84" s="5"/>
      <c r="J84" s="5"/>
    </row>
    <row r="85" spans="1:10" s="3" customFormat="1" ht="15" customHeight="1">
      <c r="A85" s="5" t="s">
        <v>8208</v>
      </c>
      <c r="B85" s="5"/>
      <c r="C85" s="5" t="s">
        <v>8236</v>
      </c>
      <c r="D85" s="5" t="s">
        <v>2399</v>
      </c>
      <c r="E85" s="5" t="s">
        <v>8237</v>
      </c>
      <c r="F85" s="5" t="s">
        <v>10</v>
      </c>
      <c r="G85" s="36"/>
      <c r="H85" s="5"/>
      <c r="I85" s="5"/>
      <c r="J85" s="5"/>
    </row>
    <row r="86" spans="1:10" s="3" customFormat="1" ht="15" customHeight="1">
      <c r="A86" s="5" t="s">
        <v>8208</v>
      </c>
      <c r="B86" s="5"/>
      <c r="C86" s="5" t="s">
        <v>2578</v>
      </c>
      <c r="D86" s="5" t="s">
        <v>2399</v>
      </c>
      <c r="E86" s="5" t="s">
        <v>2579</v>
      </c>
      <c r="F86" s="5" t="s">
        <v>10</v>
      </c>
      <c r="G86" s="36"/>
      <c r="H86" s="5"/>
      <c r="I86" s="5"/>
      <c r="J86" s="5"/>
    </row>
    <row r="87" spans="1:10" s="3" customFormat="1" ht="15" customHeight="1">
      <c r="A87" s="5" t="s">
        <v>8208</v>
      </c>
      <c r="B87" s="5" t="s">
        <v>8215</v>
      </c>
      <c r="C87" s="5" t="s">
        <v>2580</v>
      </c>
      <c r="D87" s="5" t="s">
        <v>2399</v>
      </c>
      <c r="E87" s="5" t="s">
        <v>2581</v>
      </c>
      <c r="F87" s="5" t="s">
        <v>10</v>
      </c>
      <c r="G87" s="36"/>
      <c r="H87" s="5"/>
      <c r="I87" s="5"/>
      <c r="J87" s="5"/>
    </row>
    <row r="88" spans="1:10" s="3" customFormat="1" ht="15" customHeight="1">
      <c r="A88" s="5" t="s">
        <v>8208</v>
      </c>
      <c r="B88" s="5" t="s">
        <v>8215</v>
      </c>
      <c r="C88" s="5" t="s">
        <v>2582</v>
      </c>
      <c r="D88" s="5" t="s">
        <v>2399</v>
      </c>
      <c r="E88" s="5" t="s">
        <v>2583</v>
      </c>
      <c r="F88" s="5" t="s">
        <v>10</v>
      </c>
      <c r="G88" s="36"/>
      <c r="H88" s="5"/>
      <c r="I88" s="5"/>
      <c r="J88" s="5"/>
    </row>
    <row r="89" spans="1:10" s="3" customFormat="1" ht="15" customHeight="1">
      <c r="A89" s="5" t="s">
        <v>8208</v>
      </c>
      <c r="B89" s="5" t="s">
        <v>8215</v>
      </c>
      <c r="C89" s="5" t="s">
        <v>2586</v>
      </c>
      <c r="D89" s="5" t="s">
        <v>2399</v>
      </c>
      <c r="E89" s="5" t="s">
        <v>2587</v>
      </c>
      <c r="F89" s="5" t="s">
        <v>10</v>
      </c>
      <c r="G89" s="36"/>
      <c r="H89" s="5"/>
      <c r="I89" s="5"/>
      <c r="J89" s="5"/>
    </row>
    <row r="90" spans="1:10" s="3" customFormat="1" ht="15" customHeight="1">
      <c r="A90" s="5" t="s">
        <v>8208</v>
      </c>
      <c r="B90" s="5" t="s">
        <v>8227</v>
      </c>
      <c r="C90" s="5" t="s">
        <v>2588</v>
      </c>
      <c r="D90" s="5" t="s">
        <v>2399</v>
      </c>
      <c r="E90" s="5" t="s">
        <v>2589</v>
      </c>
      <c r="F90" s="5" t="s">
        <v>10</v>
      </c>
      <c r="G90" s="36"/>
      <c r="H90" s="5"/>
      <c r="I90" s="5"/>
      <c r="J90" s="5"/>
    </row>
    <row r="91" spans="1:10" s="3" customFormat="1" ht="15" customHeight="1">
      <c r="A91" s="5" t="s">
        <v>8208</v>
      </c>
      <c r="B91" s="5"/>
      <c r="C91" s="5" t="s">
        <v>2592</v>
      </c>
      <c r="D91" s="5" t="s">
        <v>2399</v>
      </c>
      <c r="E91" s="5" t="s">
        <v>2593</v>
      </c>
      <c r="F91" s="5" t="s">
        <v>10</v>
      </c>
      <c r="G91" s="36"/>
      <c r="H91" s="5"/>
      <c r="I91" s="5"/>
      <c r="J91" s="5"/>
    </row>
    <row r="92" spans="1:10" s="3" customFormat="1" ht="15" customHeight="1">
      <c r="A92" s="5" t="s">
        <v>8208</v>
      </c>
      <c r="B92" s="5" t="s">
        <v>8238</v>
      </c>
      <c r="C92" s="5" t="s">
        <v>2594</v>
      </c>
      <c r="D92" s="5" t="s">
        <v>2399</v>
      </c>
      <c r="E92" s="5" t="s">
        <v>2595</v>
      </c>
      <c r="F92" s="5" t="s">
        <v>10</v>
      </c>
      <c r="G92" s="36"/>
      <c r="H92" s="5"/>
      <c r="I92" s="5"/>
      <c r="J92" s="5"/>
    </row>
    <row r="93" spans="1:10" s="3" customFormat="1" ht="15" customHeight="1">
      <c r="A93" s="5" t="s">
        <v>8208</v>
      </c>
      <c r="B93" s="5" t="s">
        <v>8238</v>
      </c>
      <c r="C93" s="5" t="s">
        <v>2596</v>
      </c>
      <c r="D93" s="5" t="s">
        <v>2399</v>
      </c>
      <c r="E93" s="5" t="s">
        <v>2597</v>
      </c>
      <c r="F93" s="5" t="s">
        <v>10</v>
      </c>
      <c r="G93" s="36"/>
      <c r="H93" s="5"/>
      <c r="I93" s="5"/>
      <c r="J93" s="5"/>
    </row>
    <row r="94" spans="1:10" s="3" customFormat="1" ht="15" customHeight="1">
      <c r="A94" s="5" t="s">
        <v>8208</v>
      </c>
      <c r="B94" s="5" t="s">
        <v>8220</v>
      </c>
      <c r="C94" s="5" t="s">
        <v>2598</v>
      </c>
      <c r="D94" s="5" t="s">
        <v>2399</v>
      </c>
      <c r="E94" s="5" t="s">
        <v>2599</v>
      </c>
      <c r="F94" s="5" t="s">
        <v>10</v>
      </c>
      <c r="G94" s="36"/>
      <c r="H94" s="5"/>
      <c r="I94" s="5"/>
      <c r="J94" s="5"/>
    </row>
    <row r="95" spans="1:10" s="3" customFormat="1" ht="15" customHeight="1">
      <c r="A95" s="5" t="s">
        <v>8208</v>
      </c>
      <c r="B95" s="5" t="s">
        <v>8212</v>
      </c>
      <c r="C95" s="5" t="s">
        <v>2600</v>
      </c>
      <c r="D95" s="5" t="s">
        <v>2399</v>
      </c>
      <c r="E95" s="5" t="s">
        <v>2601</v>
      </c>
      <c r="F95" s="5" t="s">
        <v>10</v>
      </c>
      <c r="G95" s="36"/>
      <c r="H95" s="5"/>
      <c r="I95" s="5"/>
      <c r="J95" s="5"/>
    </row>
    <row r="96" spans="1:10" s="3" customFormat="1" ht="15" customHeight="1">
      <c r="A96" s="5" t="s">
        <v>8208</v>
      </c>
      <c r="B96" s="5" t="s">
        <v>8215</v>
      </c>
      <c r="C96" s="5" t="s">
        <v>2602</v>
      </c>
      <c r="D96" s="5" t="s">
        <v>2399</v>
      </c>
      <c r="E96" s="5" t="s">
        <v>2603</v>
      </c>
      <c r="F96" s="5" t="s">
        <v>10</v>
      </c>
      <c r="G96" s="36"/>
      <c r="H96" s="5"/>
      <c r="I96" s="5"/>
      <c r="J96" s="5"/>
    </row>
    <row r="97" spans="1:10" s="3" customFormat="1" ht="15" customHeight="1">
      <c r="A97" s="5" t="s">
        <v>8208</v>
      </c>
      <c r="B97" s="5"/>
      <c r="C97" s="5" t="s">
        <v>2604</v>
      </c>
      <c r="D97" s="5" t="s">
        <v>2399</v>
      </c>
      <c r="E97" s="5" t="s">
        <v>2605</v>
      </c>
      <c r="F97" s="5" t="s">
        <v>10</v>
      </c>
      <c r="G97" s="36"/>
      <c r="H97" s="5"/>
      <c r="I97" s="5"/>
      <c r="J97" s="5"/>
    </row>
    <row r="98" spans="1:10" s="3" customFormat="1" ht="15" customHeight="1">
      <c r="A98" s="5" t="s">
        <v>8208</v>
      </c>
      <c r="B98" s="5"/>
      <c r="C98" s="5" t="s">
        <v>2610</v>
      </c>
      <c r="D98" s="5" t="s">
        <v>2399</v>
      </c>
      <c r="E98" s="5" t="s">
        <v>2611</v>
      </c>
      <c r="F98" s="5" t="s">
        <v>10</v>
      </c>
      <c r="G98" s="36"/>
      <c r="H98" s="5"/>
      <c r="I98" s="5"/>
      <c r="J98" s="5"/>
    </row>
    <row r="99" spans="1:10" s="3" customFormat="1" ht="15" customHeight="1">
      <c r="A99" s="5" t="s">
        <v>8208</v>
      </c>
      <c r="B99" s="5"/>
      <c r="C99" s="5" t="s">
        <v>8239</v>
      </c>
      <c r="D99" s="5" t="s">
        <v>2399</v>
      </c>
      <c r="E99" s="5" t="s">
        <v>8240</v>
      </c>
      <c r="F99" s="5" t="s">
        <v>10</v>
      </c>
      <c r="G99" s="36"/>
      <c r="H99" s="5"/>
      <c r="I99" s="5"/>
      <c r="J99" s="5"/>
    </row>
    <row r="100" spans="1:10" s="3" customFormat="1" ht="15" customHeight="1">
      <c r="A100" s="5" t="s">
        <v>8208</v>
      </c>
      <c r="B100" s="5" t="s">
        <v>8215</v>
      </c>
      <c r="C100" s="5" t="s">
        <v>2612</v>
      </c>
      <c r="D100" s="5" t="s">
        <v>2399</v>
      </c>
      <c r="E100" s="5" t="s">
        <v>2613</v>
      </c>
      <c r="F100" s="5" t="s">
        <v>10</v>
      </c>
      <c r="G100" s="36"/>
      <c r="H100" s="5"/>
      <c r="I100" s="5"/>
      <c r="J100" s="5"/>
    </row>
    <row r="101" spans="1:10" s="3" customFormat="1" ht="15" customHeight="1">
      <c r="A101" s="5" t="s">
        <v>8208</v>
      </c>
      <c r="B101" s="5" t="s">
        <v>8215</v>
      </c>
      <c r="C101" s="5" t="s">
        <v>2614</v>
      </c>
      <c r="D101" s="5" t="s">
        <v>2399</v>
      </c>
      <c r="E101" s="5" t="s">
        <v>2615</v>
      </c>
      <c r="F101" s="5" t="s">
        <v>10</v>
      </c>
      <c r="G101" s="36"/>
      <c r="H101" s="5"/>
      <c r="I101" s="5"/>
      <c r="J101" s="5"/>
    </row>
    <row r="102" spans="1:10" s="3" customFormat="1" ht="15" customHeight="1">
      <c r="A102" s="5" t="s">
        <v>8208</v>
      </c>
      <c r="B102" s="5"/>
      <c r="C102" s="5" t="s">
        <v>2616</v>
      </c>
      <c r="D102" s="5" t="s">
        <v>2399</v>
      </c>
      <c r="E102" s="5" t="s">
        <v>2617</v>
      </c>
      <c r="F102" s="5" t="s">
        <v>10</v>
      </c>
      <c r="G102" s="36"/>
      <c r="H102" s="5"/>
      <c r="I102" s="5"/>
      <c r="J102" s="5"/>
    </row>
    <row r="103" spans="1:10" s="3" customFormat="1" ht="15" customHeight="1">
      <c r="A103" s="5" t="s">
        <v>8208</v>
      </c>
      <c r="B103" s="5" t="s">
        <v>8220</v>
      </c>
      <c r="C103" s="5" t="s">
        <v>2624</v>
      </c>
      <c r="D103" s="5" t="s">
        <v>2399</v>
      </c>
      <c r="E103" s="5" t="s">
        <v>2625</v>
      </c>
      <c r="F103" s="5" t="s">
        <v>10</v>
      </c>
      <c r="G103" s="36"/>
      <c r="H103" s="5"/>
      <c r="I103" s="5"/>
      <c r="J103" s="5"/>
    </row>
    <row r="104" spans="1:10" s="3" customFormat="1" ht="15" customHeight="1">
      <c r="A104" s="5" t="s">
        <v>8208</v>
      </c>
      <c r="B104" s="5"/>
      <c r="C104" s="5" t="s">
        <v>8241</v>
      </c>
      <c r="D104" s="5" t="s">
        <v>2399</v>
      </c>
      <c r="E104" s="5" t="s">
        <v>8242</v>
      </c>
      <c r="F104" s="5" t="s">
        <v>10</v>
      </c>
      <c r="G104" s="36"/>
      <c r="H104" s="5"/>
      <c r="I104" s="5"/>
      <c r="J104" s="5"/>
    </row>
    <row r="105" spans="1:10" s="3" customFormat="1" ht="15" customHeight="1">
      <c r="A105" s="5" t="s">
        <v>8208</v>
      </c>
      <c r="B105" s="5" t="s">
        <v>8215</v>
      </c>
      <c r="C105" s="5" t="s">
        <v>2628</v>
      </c>
      <c r="D105" s="5" t="s">
        <v>2399</v>
      </c>
      <c r="E105" s="5" t="s">
        <v>2629</v>
      </c>
      <c r="F105" s="5" t="s">
        <v>10</v>
      </c>
      <c r="G105" s="36"/>
      <c r="H105" s="5"/>
      <c r="I105" s="5"/>
      <c r="J105" s="5"/>
    </row>
    <row r="106" spans="1:10" s="3" customFormat="1" ht="15" customHeight="1">
      <c r="A106" s="5" t="s">
        <v>8208</v>
      </c>
      <c r="B106" s="5"/>
      <c r="C106" s="5" t="s">
        <v>8243</v>
      </c>
      <c r="D106" s="5" t="s">
        <v>2399</v>
      </c>
      <c r="E106" s="5" t="s">
        <v>8244</v>
      </c>
      <c r="F106" s="5" t="s">
        <v>10</v>
      </c>
      <c r="G106" s="36"/>
      <c r="H106" s="5"/>
      <c r="I106" s="5"/>
      <c r="J106" s="5"/>
    </row>
    <row r="107" spans="1:10" s="3" customFormat="1" ht="15" customHeight="1">
      <c r="A107" s="5" t="s">
        <v>8208</v>
      </c>
      <c r="B107" s="5" t="s">
        <v>8215</v>
      </c>
      <c r="C107" s="5" t="s">
        <v>2630</v>
      </c>
      <c r="D107" s="5" t="s">
        <v>2399</v>
      </c>
      <c r="E107" s="5" t="s">
        <v>2631</v>
      </c>
      <c r="F107" s="5" t="s">
        <v>10</v>
      </c>
      <c r="G107" s="36"/>
      <c r="H107" s="5"/>
      <c r="I107" s="5"/>
      <c r="J107" s="5"/>
    </row>
    <row r="108" spans="1:10" s="3" customFormat="1" ht="15" customHeight="1">
      <c r="A108" s="5" t="s">
        <v>8208</v>
      </c>
      <c r="B108" s="5"/>
      <c r="C108" s="5" t="s">
        <v>2632</v>
      </c>
      <c r="D108" s="5" t="s">
        <v>2399</v>
      </c>
      <c r="E108" s="5" t="s">
        <v>2633</v>
      </c>
      <c r="F108" s="5" t="s">
        <v>10</v>
      </c>
      <c r="G108" s="36"/>
      <c r="H108" s="5"/>
      <c r="I108" s="5"/>
      <c r="J108" s="5"/>
    </row>
    <row r="109" spans="1:10" s="3" customFormat="1" ht="15" customHeight="1">
      <c r="A109" s="5" t="s">
        <v>8208</v>
      </c>
      <c r="B109" s="5"/>
      <c r="C109" s="5" t="s">
        <v>8245</v>
      </c>
      <c r="D109" s="5" t="s">
        <v>2399</v>
      </c>
      <c r="E109" s="5" t="s">
        <v>8246</v>
      </c>
      <c r="F109" s="5" t="s">
        <v>10</v>
      </c>
      <c r="G109" s="36"/>
      <c r="H109" s="5"/>
      <c r="I109" s="5"/>
      <c r="J109" s="5"/>
    </row>
    <row r="110" spans="1:10" s="3" customFormat="1" ht="15" customHeight="1">
      <c r="A110" s="5" t="s">
        <v>8208</v>
      </c>
      <c r="B110" s="5" t="s">
        <v>8221</v>
      </c>
      <c r="C110" s="5" t="s">
        <v>2634</v>
      </c>
      <c r="D110" s="5" t="s">
        <v>2399</v>
      </c>
      <c r="E110" s="5" t="s">
        <v>2635</v>
      </c>
      <c r="F110" s="5" t="s">
        <v>10</v>
      </c>
      <c r="G110" s="36"/>
      <c r="H110" s="5"/>
      <c r="I110" s="5"/>
      <c r="J110" s="5"/>
    </row>
    <row r="111" spans="1:10" s="3" customFormat="1" ht="15" customHeight="1">
      <c r="A111" s="5" t="s">
        <v>8208</v>
      </c>
      <c r="B111" s="5" t="s">
        <v>8215</v>
      </c>
      <c r="C111" s="5" t="s">
        <v>2636</v>
      </c>
      <c r="D111" s="5" t="s">
        <v>2399</v>
      </c>
      <c r="E111" s="5" t="s">
        <v>2637</v>
      </c>
      <c r="F111" s="5" t="s">
        <v>10</v>
      </c>
      <c r="G111" s="36"/>
      <c r="H111" s="5"/>
      <c r="I111" s="5"/>
      <c r="J111" s="5"/>
    </row>
    <row r="112" spans="1:10" s="3" customFormat="1" ht="15" customHeight="1">
      <c r="A112" s="5" t="s">
        <v>8208</v>
      </c>
      <c r="B112" s="5"/>
      <c r="C112" s="5" t="s">
        <v>8247</v>
      </c>
      <c r="D112" s="5" t="s">
        <v>2399</v>
      </c>
      <c r="E112" s="5" t="s">
        <v>8248</v>
      </c>
      <c r="F112" s="5" t="s">
        <v>10</v>
      </c>
      <c r="G112" s="36"/>
      <c r="H112" s="5"/>
      <c r="I112" s="5"/>
      <c r="J112" s="5"/>
    </row>
    <row r="113" spans="1:10" s="3" customFormat="1" ht="15" customHeight="1">
      <c r="A113" s="5" t="s">
        <v>8208</v>
      </c>
      <c r="B113" s="5"/>
      <c r="C113" s="5" t="s">
        <v>2638</v>
      </c>
      <c r="D113" s="5" t="s">
        <v>2399</v>
      </c>
      <c r="E113" s="5" t="s">
        <v>2639</v>
      </c>
      <c r="F113" s="5" t="s">
        <v>10</v>
      </c>
      <c r="G113" s="36"/>
      <c r="H113" s="5"/>
      <c r="I113" s="5"/>
      <c r="J113" s="5"/>
    </row>
    <row r="114" spans="1:10" s="3" customFormat="1" ht="15" customHeight="1">
      <c r="A114" s="5" t="s">
        <v>8208</v>
      </c>
      <c r="B114" s="5" t="s">
        <v>8221</v>
      </c>
      <c r="C114" s="5" t="s">
        <v>2640</v>
      </c>
      <c r="D114" s="5" t="s">
        <v>2399</v>
      </c>
      <c r="E114" s="5" t="s">
        <v>2641</v>
      </c>
      <c r="F114" s="5" t="s">
        <v>10</v>
      </c>
      <c r="G114" s="36"/>
      <c r="H114" s="5"/>
      <c r="I114" s="5"/>
      <c r="J114" s="5"/>
    </row>
    <row r="115" spans="1:10" s="3" customFormat="1" ht="15" customHeight="1">
      <c r="A115" s="5" t="s">
        <v>8208</v>
      </c>
      <c r="B115" s="5" t="s">
        <v>8215</v>
      </c>
      <c r="C115" s="5" t="s">
        <v>2642</v>
      </c>
      <c r="D115" s="5" t="s">
        <v>2399</v>
      </c>
      <c r="E115" s="5" t="s">
        <v>2643</v>
      </c>
      <c r="F115" s="5" t="s">
        <v>10</v>
      </c>
      <c r="G115" s="36"/>
      <c r="H115" s="5"/>
      <c r="I115" s="5"/>
      <c r="J115" s="5"/>
    </row>
    <row r="116" spans="1:10" s="3" customFormat="1" ht="15" customHeight="1">
      <c r="A116" s="5" t="s">
        <v>8208</v>
      </c>
      <c r="B116" s="5" t="s">
        <v>8221</v>
      </c>
      <c r="C116" s="5" t="s">
        <v>2644</v>
      </c>
      <c r="D116" s="5" t="s">
        <v>2399</v>
      </c>
      <c r="E116" s="5" t="s">
        <v>2645</v>
      </c>
      <c r="F116" s="5" t="s">
        <v>10</v>
      </c>
      <c r="G116" s="36"/>
      <c r="H116" s="5"/>
      <c r="I116" s="5"/>
      <c r="J116" s="5"/>
    </row>
    <row r="117" spans="1:10" s="3" customFormat="1" ht="15" customHeight="1">
      <c r="A117" s="5" t="s">
        <v>8208</v>
      </c>
      <c r="B117" s="5" t="s">
        <v>8220</v>
      </c>
      <c r="C117" s="5" t="s">
        <v>2646</v>
      </c>
      <c r="D117" s="5" t="s">
        <v>2399</v>
      </c>
      <c r="E117" s="5" t="s">
        <v>2647</v>
      </c>
      <c r="F117" s="5" t="s">
        <v>10</v>
      </c>
      <c r="G117" s="36"/>
      <c r="H117" s="5"/>
      <c r="I117" s="5"/>
      <c r="J117" s="5"/>
    </row>
    <row r="118" spans="1:10" s="3" customFormat="1" ht="15" customHeight="1">
      <c r="A118" s="5" t="s">
        <v>8208</v>
      </c>
      <c r="B118" s="5"/>
      <c r="C118" s="5" t="s">
        <v>2648</v>
      </c>
      <c r="D118" s="5" t="s">
        <v>2399</v>
      </c>
      <c r="E118" s="5" t="s">
        <v>2649</v>
      </c>
      <c r="F118" s="5" t="s">
        <v>10</v>
      </c>
      <c r="G118" s="36"/>
      <c r="H118" s="5"/>
      <c r="I118" s="5"/>
      <c r="J118" s="5"/>
    </row>
    <row r="119" spans="1:10" s="3" customFormat="1" ht="15" customHeight="1">
      <c r="A119" s="5" t="s">
        <v>8208</v>
      </c>
      <c r="B119" s="5"/>
      <c r="C119" s="5" t="s">
        <v>2650</v>
      </c>
      <c r="D119" s="5" t="s">
        <v>2399</v>
      </c>
      <c r="E119" s="5" t="s">
        <v>2651</v>
      </c>
      <c r="F119" s="5" t="s">
        <v>10</v>
      </c>
      <c r="G119" s="36"/>
      <c r="H119" s="5"/>
      <c r="I119" s="5"/>
      <c r="J119" s="5"/>
    </row>
    <row r="120" spans="1:10" s="3" customFormat="1" ht="15" customHeight="1">
      <c r="A120" s="5" t="s">
        <v>8208</v>
      </c>
      <c r="B120" s="5" t="s">
        <v>8249</v>
      </c>
      <c r="C120" s="5" t="s">
        <v>2652</v>
      </c>
      <c r="D120" s="5" t="s">
        <v>2399</v>
      </c>
      <c r="E120" s="5" t="s">
        <v>8250</v>
      </c>
      <c r="F120" s="5" t="s">
        <v>10</v>
      </c>
      <c r="G120" s="36"/>
      <c r="H120" s="5"/>
      <c r="I120" s="5"/>
      <c r="J120" s="5"/>
    </row>
    <row r="121" spans="1:10" s="3" customFormat="1" ht="15" customHeight="1">
      <c r="A121" s="5" t="s">
        <v>8208</v>
      </c>
      <c r="B121" s="5" t="s">
        <v>8249</v>
      </c>
      <c r="C121" s="5" t="s">
        <v>2653</v>
      </c>
      <c r="D121" s="5" t="s">
        <v>2399</v>
      </c>
      <c r="E121" s="5" t="s">
        <v>2654</v>
      </c>
      <c r="F121" s="5" t="s">
        <v>10</v>
      </c>
      <c r="G121" s="36"/>
      <c r="H121" s="5"/>
      <c r="I121" s="5"/>
      <c r="J121" s="5"/>
    </row>
    <row r="122" spans="1:10" s="3" customFormat="1" ht="15" customHeight="1">
      <c r="A122" s="5" t="s">
        <v>8208</v>
      </c>
      <c r="B122" s="5"/>
      <c r="C122" s="5" t="s">
        <v>8251</v>
      </c>
      <c r="D122" s="5" t="s">
        <v>2399</v>
      </c>
      <c r="E122" s="5" t="s">
        <v>8252</v>
      </c>
      <c r="F122" s="5" t="s">
        <v>10</v>
      </c>
      <c r="G122" s="36"/>
      <c r="H122" s="5"/>
      <c r="I122" s="5"/>
      <c r="J122" s="5"/>
    </row>
    <row r="123" spans="1:10" s="3" customFormat="1" ht="15" customHeight="1">
      <c r="A123" s="5" t="s">
        <v>8208</v>
      </c>
      <c r="B123" s="5" t="s">
        <v>8221</v>
      </c>
      <c r="C123" s="5" t="s">
        <v>2655</v>
      </c>
      <c r="D123" s="5" t="s">
        <v>2399</v>
      </c>
      <c r="E123" s="5" t="s">
        <v>2656</v>
      </c>
      <c r="F123" s="5" t="s">
        <v>10</v>
      </c>
      <c r="G123" s="36"/>
      <c r="H123" s="5"/>
      <c r="I123" s="5"/>
      <c r="J123" s="5"/>
    </row>
    <row r="124" spans="1:10" s="3" customFormat="1" ht="15" customHeight="1">
      <c r="A124" s="5" t="s">
        <v>8208</v>
      </c>
      <c r="B124" s="5" t="s">
        <v>8215</v>
      </c>
      <c r="C124" s="5" t="s">
        <v>2660</v>
      </c>
      <c r="D124" s="5" t="s">
        <v>2399</v>
      </c>
      <c r="E124" s="5" t="s">
        <v>2661</v>
      </c>
      <c r="F124" s="5" t="s">
        <v>10</v>
      </c>
      <c r="G124" s="36"/>
      <c r="H124" s="5"/>
      <c r="I124" s="5"/>
      <c r="J124" s="5"/>
    </row>
    <row r="125" spans="1:10" s="3" customFormat="1" ht="15" customHeight="1">
      <c r="A125" s="5" t="s">
        <v>8208</v>
      </c>
      <c r="B125" s="5" t="s">
        <v>8215</v>
      </c>
      <c r="C125" s="5" t="s">
        <v>2668</v>
      </c>
      <c r="D125" s="5" t="s">
        <v>2399</v>
      </c>
      <c r="E125" s="5" t="s">
        <v>2669</v>
      </c>
      <c r="F125" s="5" t="s">
        <v>10</v>
      </c>
      <c r="G125" s="36"/>
      <c r="H125" s="5"/>
      <c r="I125" s="5"/>
      <c r="J125" s="5"/>
    </row>
    <row r="126" spans="1:10" s="3" customFormat="1" ht="15" customHeight="1">
      <c r="A126" s="5" t="s">
        <v>8208</v>
      </c>
      <c r="B126" s="5" t="s">
        <v>8215</v>
      </c>
      <c r="C126" s="5" t="s">
        <v>2670</v>
      </c>
      <c r="D126" s="5" t="s">
        <v>2399</v>
      </c>
      <c r="E126" s="5" t="s">
        <v>2671</v>
      </c>
      <c r="F126" s="5" t="s">
        <v>10</v>
      </c>
      <c r="G126" s="36"/>
      <c r="H126" s="5"/>
      <c r="I126" s="5"/>
      <c r="J126" s="5"/>
    </row>
    <row r="127" spans="1:10" s="3" customFormat="1" ht="15" customHeight="1">
      <c r="A127" s="5" t="s">
        <v>8208</v>
      </c>
      <c r="B127" s="5" t="s">
        <v>8215</v>
      </c>
      <c r="C127" s="5" t="s">
        <v>2674</v>
      </c>
      <c r="D127" s="5" t="s">
        <v>2399</v>
      </c>
      <c r="E127" s="5" t="s">
        <v>2675</v>
      </c>
      <c r="F127" s="5" t="s">
        <v>10</v>
      </c>
      <c r="G127" s="36"/>
      <c r="H127" s="5"/>
      <c r="I127" s="5"/>
      <c r="J127" s="5"/>
    </row>
    <row r="128" spans="1:10" s="3" customFormat="1" ht="15" customHeight="1">
      <c r="A128" s="5" t="s">
        <v>8208</v>
      </c>
      <c r="B128" s="5" t="s">
        <v>8215</v>
      </c>
      <c r="C128" s="5" t="s">
        <v>2676</v>
      </c>
      <c r="D128" s="5" t="s">
        <v>2399</v>
      </c>
      <c r="E128" s="5" t="s">
        <v>2677</v>
      </c>
      <c r="F128" s="5" t="s">
        <v>10</v>
      </c>
      <c r="G128" s="36"/>
      <c r="H128" s="5"/>
      <c r="I128" s="5"/>
      <c r="J128" s="5"/>
    </row>
    <row r="129" spans="1:10" s="3" customFormat="1" ht="15" customHeight="1">
      <c r="A129" s="5" t="s">
        <v>8208</v>
      </c>
      <c r="B129" s="5" t="s">
        <v>8249</v>
      </c>
      <c r="C129" s="5" t="s">
        <v>2678</v>
      </c>
      <c r="D129" s="5" t="s">
        <v>2399</v>
      </c>
      <c r="E129" s="5" t="s">
        <v>2679</v>
      </c>
      <c r="F129" s="5" t="s">
        <v>10</v>
      </c>
      <c r="G129" s="36"/>
      <c r="H129" s="5"/>
      <c r="I129" s="5"/>
      <c r="J129" s="5"/>
    </row>
    <row r="130" spans="1:10" s="3" customFormat="1" ht="15" customHeight="1">
      <c r="A130" s="5" t="s">
        <v>8208</v>
      </c>
      <c r="B130" s="5" t="s">
        <v>8221</v>
      </c>
      <c r="C130" s="5" t="s">
        <v>8253</v>
      </c>
      <c r="D130" s="5" t="s">
        <v>2399</v>
      </c>
      <c r="E130" s="5" t="s">
        <v>8254</v>
      </c>
      <c r="F130" s="5" t="s">
        <v>10</v>
      </c>
      <c r="G130" s="36"/>
      <c r="H130" s="5"/>
      <c r="I130" s="5"/>
      <c r="J130" s="5"/>
    </row>
    <row r="131" spans="1:10" s="3" customFormat="1" ht="15" customHeight="1">
      <c r="A131" s="5" t="s">
        <v>8208</v>
      </c>
      <c r="B131" s="5" t="s">
        <v>8215</v>
      </c>
      <c r="C131" s="5" t="s">
        <v>2682</v>
      </c>
      <c r="D131" s="5" t="s">
        <v>2399</v>
      </c>
      <c r="E131" s="5" t="s">
        <v>2683</v>
      </c>
      <c r="F131" s="5" t="s">
        <v>10</v>
      </c>
      <c r="G131" s="36"/>
      <c r="H131" s="5"/>
      <c r="I131" s="5"/>
      <c r="J131" s="5"/>
    </row>
    <row r="132" spans="1:10" s="3" customFormat="1" ht="15" customHeight="1">
      <c r="A132" s="5" t="s">
        <v>8208</v>
      </c>
      <c r="B132" s="5" t="s">
        <v>8215</v>
      </c>
      <c r="C132" s="5" t="s">
        <v>2684</v>
      </c>
      <c r="D132" s="5" t="s">
        <v>2399</v>
      </c>
      <c r="E132" s="5" t="s">
        <v>2685</v>
      </c>
      <c r="F132" s="5" t="s">
        <v>10</v>
      </c>
      <c r="G132" s="36"/>
      <c r="H132" s="5"/>
      <c r="I132" s="5"/>
      <c r="J132" s="5"/>
    </row>
    <row r="133" spans="1:10" s="3" customFormat="1" ht="15" customHeight="1">
      <c r="A133" s="5" t="s">
        <v>8208</v>
      </c>
      <c r="B133" s="5"/>
      <c r="C133" s="5" t="s">
        <v>2688</v>
      </c>
      <c r="D133" s="5" t="s">
        <v>2399</v>
      </c>
      <c r="E133" s="5" t="s">
        <v>2689</v>
      </c>
      <c r="F133" s="5" t="s">
        <v>10</v>
      </c>
      <c r="G133" s="36"/>
      <c r="H133" s="5"/>
      <c r="I133" s="5"/>
      <c r="J133" s="5"/>
    </row>
    <row r="134" spans="1:10" s="3" customFormat="1" ht="15" customHeight="1">
      <c r="A134" s="5" t="s">
        <v>8208</v>
      </c>
      <c r="B134" s="5" t="s">
        <v>8215</v>
      </c>
      <c r="C134" s="5" t="s">
        <v>2690</v>
      </c>
      <c r="D134" s="5" t="s">
        <v>2399</v>
      </c>
      <c r="E134" s="5" t="s">
        <v>8255</v>
      </c>
      <c r="F134" s="5" t="s">
        <v>10</v>
      </c>
      <c r="G134" s="36"/>
      <c r="H134" s="5"/>
      <c r="I134" s="5"/>
      <c r="J134" s="5"/>
    </row>
    <row r="135" spans="1:10" s="3" customFormat="1" ht="15" customHeight="1">
      <c r="A135" s="5" t="s">
        <v>8208</v>
      </c>
      <c r="B135" s="5" t="s">
        <v>8221</v>
      </c>
      <c r="C135" s="5" t="s">
        <v>2691</v>
      </c>
      <c r="D135" s="5" t="s">
        <v>2399</v>
      </c>
      <c r="E135" s="5" t="s">
        <v>2692</v>
      </c>
      <c r="F135" s="5" t="s">
        <v>10</v>
      </c>
      <c r="G135" s="36"/>
      <c r="H135" s="5"/>
      <c r="I135" s="5"/>
      <c r="J135" s="5"/>
    </row>
    <row r="136" spans="1:10" s="3" customFormat="1" ht="15" customHeight="1">
      <c r="A136" s="5" t="s">
        <v>8208</v>
      </c>
      <c r="B136" s="5" t="s">
        <v>8220</v>
      </c>
      <c r="C136" s="5" t="s">
        <v>2693</v>
      </c>
      <c r="D136" s="5" t="s">
        <v>2399</v>
      </c>
      <c r="E136" s="5" t="s">
        <v>2694</v>
      </c>
      <c r="F136" s="5" t="s">
        <v>10</v>
      </c>
      <c r="G136" s="36"/>
      <c r="H136" s="5"/>
      <c r="I136" s="5"/>
      <c r="J136" s="5"/>
    </row>
    <row r="137" spans="1:10" s="3" customFormat="1" ht="15" customHeight="1">
      <c r="A137" s="5" t="s">
        <v>8208</v>
      </c>
      <c r="B137" s="5" t="s">
        <v>8215</v>
      </c>
      <c r="C137" s="5" t="s">
        <v>2697</v>
      </c>
      <c r="D137" s="5" t="s">
        <v>2399</v>
      </c>
      <c r="E137" s="5" t="s">
        <v>2698</v>
      </c>
      <c r="F137" s="5" t="s">
        <v>10</v>
      </c>
      <c r="G137" s="36"/>
      <c r="H137" s="5"/>
      <c r="I137" s="5"/>
      <c r="J137" s="5"/>
    </row>
    <row r="138" spans="1:10" s="3" customFormat="1" ht="15" customHeight="1">
      <c r="A138" s="5" t="s">
        <v>8208</v>
      </c>
      <c r="B138" s="5"/>
      <c r="C138" s="5" t="s">
        <v>8256</v>
      </c>
      <c r="D138" s="5" t="s">
        <v>2399</v>
      </c>
      <c r="E138" s="5" t="s">
        <v>8257</v>
      </c>
      <c r="F138" s="5" t="s">
        <v>10</v>
      </c>
      <c r="G138" s="36"/>
      <c r="H138" s="5"/>
      <c r="I138" s="5"/>
      <c r="J138" s="5"/>
    </row>
    <row r="139" spans="1:10" s="3" customFormat="1" ht="15" customHeight="1">
      <c r="A139" s="5" t="s">
        <v>8208</v>
      </c>
      <c r="B139" s="5" t="s">
        <v>8220</v>
      </c>
      <c r="C139" s="5" t="s">
        <v>2699</v>
      </c>
      <c r="D139" s="5" t="s">
        <v>2399</v>
      </c>
      <c r="E139" s="5" t="s">
        <v>2700</v>
      </c>
      <c r="F139" s="5" t="s">
        <v>10</v>
      </c>
      <c r="G139" s="36"/>
      <c r="H139" s="5"/>
      <c r="I139" s="5"/>
      <c r="J139" s="5"/>
    </row>
    <row r="140" spans="1:10" s="3" customFormat="1" ht="15" customHeight="1">
      <c r="A140" s="5" t="s">
        <v>8208</v>
      </c>
      <c r="B140" s="5"/>
      <c r="C140" s="5" t="s">
        <v>8258</v>
      </c>
      <c r="D140" s="5" t="s">
        <v>2399</v>
      </c>
      <c r="E140" s="5" t="s">
        <v>8259</v>
      </c>
      <c r="F140" s="5" t="s">
        <v>10</v>
      </c>
      <c r="G140" s="36"/>
      <c r="H140" s="5"/>
      <c r="I140" s="5"/>
      <c r="J140" s="5"/>
    </row>
    <row r="141" spans="1:10" s="3" customFormat="1" ht="15" customHeight="1">
      <c r="A141" s="5" t="s">
        <v>8208</v>
      </c>
      <c r="B141" s="5" t="s">
        <v>8221</v>
      </c>
      <c r="C141" s="5" t="s">
        <v>2703</v>
      </c>
      <c r="D141" s="5" t="s">
        <v>2399</v>
      </c>
      <c r="E141" s="5" t="s">
        <v>2704</v>
      </c>
      <c r="F141" s="5" t="s">
        <v>10</v>
      </c>
      <c r="G141" s="36"/>
      <c r="H141" s="5"/>
      <c r="I141" s="5"/>
      <c r="J141" s="5"/>
    </row>
    <row r="142" spans="1:10" s="3" customFormat="1" ht="15" customHeight="1">
      <c r="A142" s="5" t="s">
        <v>8208</v>
      </c>
      <c r="B142" s="5" t="s">
        <v>8220</v>
      </c>
      <c r="C142" s="5" t="s">
        <v>2711</v>
      </c>
      <c r="D142" s="5" t="s">
        <v>2399</v>
      </c>
      <c r="E142" s="5" t="s">
        <v>2712</v>
      </c>
      <c r="F142" s="5" t="s">
        <v>10</v>
      </c>
      <c r="G142" s="36"/>
      <c r="H142" s="5"/>
      <c r="I142" s="5"/>
      <c r="J142" s="5"/>
    </row>
    <row r="143" spans="1:10" s="3" customFormat="1" ht="15" customHeight="1">
      <c r="A143" s="5" t="s">
        <v>8208</v>
      </c>
      <c r="B143" s="5" t="s">
        <v>8215</v>
      </c>
      <c r="C143" s="5" t="s">
        <v>2715</v>
      </c>
      <c r="D143" s="5" t="s">
        <v>2399</v>
      </c>
      <c r="E143" s="5" t="s">
        <v>2716</v>
      </c>
      <c r="F143" s="5" t="s">
        <v>10</v>
      </c>
      <c r="G143" s="36"/>
      <c r="H143" s="5"/>
      <c r="I143" s="5"/>
      <c r="J143" s="5"/>
    </row>
    <row r="144" spans="1:10" s="3" customFormat="1" ht="15" customHeight="1">
      <c r="A144" s="5" t="s">
        <v>8208</v>
      </c>
      <c r="B144" s="5"/>
      <c r="C144" s="5" t="s">
        <v>2717</v>
      </c>
      <c r="D144" s="5" t="s">
        <v>2399</v>
      </c>
      <c r="E144" s="5" t="s">
        <v>2718</v>
      </c>
      <c r="F144" s="5" t="s">
        <v>10</v>
      </c>
      <c r="G144" s="36"/>
      <c r="H144" s="5"/>
      <c r="I144" s="5"/>
      <c r="J144" s="5"/>
    </row>
    <row r="145" spans="1:10" s="3" customFormat="1" ht="15" customHeight="1">
      <c r="A145" s="5" t="s">
        <v>8208</v>
      </c>
      <c r="B145" s="5"/>
      <c r="C145" s="5" t="s">
        <v>2721</v>
      </c>
      <c r="D145" s="5" t="s">
        <v>2399</v>
      </c>
      <c r="E145" s="5" t="s">
        <v>2722</v>
      </c>
      <c r="F145" s="5" t="s">
        <v>10</v>
      </c>
      <c r="G145" s="36"/>
      <c r="H145" s="5"/>
      <c r="I145" s="5"/>
      <c r="J145" s="5"/>
    </row>
    <row r="146" spans="1:10" s="3" customFormat="1" ht="15" customHeight="1">
      <c r="A146" s="5" t="s">
        <v>8208</v>
      </c>
      <c r="B146" s="5"/>
      <c r="C146" s="5" t="s">
        <v>2723</v>
      </c>
      <c r="D146" s="5" t="s">
        <v>2399</v>
      </c>
      <c r="E146" s="5" t="s">
        <v>2724</v>
      </c>
      <c r="F146" s="5" t="s">
        <v>10</v>
      </c>
      <c r="G146" s="36"/>
      <c r="H146" s="5"/>
      <c r="I146" s="5"/>
      <c r="J146" s="5"/>
    </row>
    <row r="147" spans="1:10" s="3" customFormat="1" ht="15" customHeight="1">
      <c r="A147" s="5" t="s">
        <v>8208</v>
      </c>
      <c r="B147" s="5"/>
      <c r="C147" s="5" t="s">
        <v>2727</v>
      </c>
      <c r="D147" s="5" t="s">
        <v>2399</v>
      </c>
      <c r="E147" s="5" t="s">
        <v>2728</v>
      </c>
      <c r="F147" s="5" t="s">
        <v>10</v>
      </c>
      <c r="G147" s="36"/>
      <c r="H147" s="5"/>
      <c r="I147" s="5"/>
      <c r="J147" s="5"/>
    </row>
    <row r="148" spans="1:10" s="3" customFormat="1" ht="15" customHeight="1">
      <c r="A148" s="5" t="s">
        <v>8208</v>
      </c>
      <c r="B148" s="5" t="s">
        <v>8215</v>
      </c>
      <c r="C148" s="5" t="s">
        <v>2731</v>
      </c>
      <c r="D148" s="5" t="s">
        <v>2399</v>
      </c>
      <c r="E148" s="5" t="s">
        <v>2732</v>
      </c>
      <c r="F148" s="5" t="s">
        <v>10</v>
      </c>
      <c r="G148" s="36"/>
      <c r="H148" s="5"/>
      <c r="I148" s="5"/>
      <c r="J148" s="5"/>
    </row>
    <row r="149" spans="1:10" s="3" customFormat="1" ht="15" customHeight="1">
      <c r="A149" s="5" t="s">
        <v>8208</v>
      </c>
      <c r="B149" s="5"/>
      <c r="C149" s="5" t="s">
        <v>8260</v>
      </c>
      <c r="D149" s="5" t="s">
        <v>2399</v>
      </c>
      <c r="E149" s="5" t="s">
        <v>8261</v>
      </c>
      <c r="F149" s="5" t="s">
        <v>10</v>
      </c>
      <c r="G149" s="36"/>
      <c r="H149" s="5"/>
      <c r="I149" s="5"/>
      <c r="J149" s="5"/>
    </row>
    <row r="150" spans="1:10" s="3" customFormat="1" ht="15" customHeight="1">
      <c r="A150" s="5" t="s">
        <v>8208</v>
      </c>
      <c r="B150" s="5"/>
      <c r="C150" s="5" t="s">
        <v>8262</v>
      </c>
      <c r="D150" s="5" t="s">
        <v>2399</v>
      </c>
      <c r="E150" s="5" t="s">
        <v>8263</v>
      </c>
      <c r="F150" s="5" t="s">
        <v>10</v>
      </c>
      <c r="G150" s="36"/>
      <c r="H150" s="5"/>
      <c r="I150" s="5"/>
      <c r="J150" s="5"/>
    </row>
    <row r="151" spans="1:10" s="3" customFormat="1" ht="15" customHeight="1">
      <c r="A151" s="5" t="s">
        <v>8208</v>
      </c>
      <c r="B151" s="5"/>
      <c r="C151" s="5" t="s">
        <v>8264</v>
      </c>
      <c r="D151" s="5" t="s">
        <v>2399</v>
      </c>
      <c r="E151" s="5" t="s">
        <v>8265</v>
      </c>
      <c r="F151" s="5" t="s">
        <v>10</v>
      </c>
      <c r="G151" s="36"/>
      <c r="H151" s="5"/>
      <c r="I151" s="5"/>
      <c r="J151" s="5"/>
    </row>
    <row r="152" spans="1:10" s="3" customFormat="1" ht="15" customHeight="1">
      <c r="A152" s="5" t="s">
        <v>8208</v>
      </c>
      <c r="B152" s="5"/>
      <c r="C152" s="5" t="s">
        <v>2733</v>
      </c>
      <c r="D152" s="5" t="s">
        <v>2399</v>
      </c>
      <c r="E152" s="5" t="s">
        <v>2734</v>
      </c>
      <c r="F152" s="5" t="s">
        <v>10</v>
      </c>
      <c r="G152" s="36"/>
      <c r="H152" s="5"/>
      <c r="I152" s="5"/>
      <c r="J152" s="5"/>
    </row>
    <row r="153" spans="1:10" s="3" customFormat="1" ht="15" customHeight="1">
      <c r="A153" s="5" t="s">
        <v>8208</v>
      </c>
      <c r="B153" s="5"/>
      <c r="C153" s="5" t="s">
        <v>2735</v>
      </c>
      <c r="D153" s="5" t="s">
        <v>2399</v>
      </c>
      <c r="E153" s="5" t="s">
        <v>2736</v>
      </c>
      <c r="F153" s="5" t="s">
        <v>10</v>
      </c>
      <c r="G153" s="36"/>
      <c r="H153" s="5"/>
      <c r="I153" s="5"/>
      <c r="J153" s="5"/>
    </row>
    <row r="154" spans="1:10" s="3" customFormat="1" ht="15" customHeight="1">
      <c r="A154" s="5" t="s">
        <v>8208</v>
      </c>
      <c r="B154" s="5"/>
      <c r="C154" s="5" t="s">
        <v>2737</v>
      </c>
      <c r="D154" s="5" t="s">
        <v>2399</v>
      </c>
      <c r="E154" s="5" t="s">
        <v>2738</v>
      </c>
      <c r="F154" s="5" t="s">
        <v>10</v>
      </c>
      <c r="G154" s="36"/>
      <c r="H154" s="5"/>
      <c r="I154" s="5"/>
      <c r="J154" s="5"/>
    </row>
    <row r="155" spans="1:10" s="3" customFormat="1" ht="15" customHeight="1">
      <c r="A155" s="5" t="s">
        <v>8208</v>
      </c>
      <c r="B155" s="5"/>
      <c r="C155" s="5" t="s">
        <v>2739</v>
      </c>
      <c r="D155" s="5" t="s">
        <v>2399</v>
      </c>
      <c r="E155" s="5" t="s">
        <v>2740</v>
      </c>
      <c r="F155" s="5" t="s">
        <v>10</v>
      </c>
      <c r="G155" s="36"/>
      <c r="H155" s="5"/>
      <c r="I155" s="5"/>
      <c r="J155" s="5"/>
    </row>
    <row r="156" spans="1:10" s="3" customFormat="1" ht="15" customHeight="1">
      <c r="A156" s="5" t="s">
        <v>8208</v>
      </c>
      <c r="B156" s="5"/>
      <c r="C156" s="5" t="s">
        <v>2741</v>
      </c>
      <c r="D156" s="5" t="s">
        <v>2399</v>
      </c>
      <c r="E156" s="5" t="s">
        <v>2742</v>
      </c>
      <c r="F156" s="5" t="s">
        <v>10</v>
      </c>
      <c r="G156" s="36"/>
      <c r="H156" s="5"/>
      <c r="I156" s="5"/>
      <c r="J156" s="5"/>
    </row>
    <row r="157" spans="1:10" s="3" customFormat="1" ht="15" customHeight="1">
      <c r="A157" s="5" t="s">
        <v>8208</v>
      </c>
      <c r="B157" s="5"/>
      <c r="C157" s="5" t="s">
        <v>8266</v>
      </c>
      <c r="D157" s="5" t="s">
        <v>2399</v>
      </c>
      <c r="E157" s="5" t="s">
        <v>8267</v>
      </c>
      <c r="F157" s="5" t="s">
        <v>10</v>
      </c>
      <c r="G157" s="36"/>
      <c r="H157" s="5"/>
      <c r="I157" s="5"/>
      <c r="J157" s="5"/>
    </row>
    <row r="158" spans="1:10" s="3" customFormat="1" ht="15" customHeight="1">
      <c r="A158" s="5" t="s">
        <v>8208</v>
      </c>
      <c r="B158" s="5"/>
      <c r="C158" s="5" t="s">
        <v>2743</v>
      </c>
      <c r="D158" s="5" t="s">
        <v>2399</v>
      </c>
      <c r="E158" s="5" t="s">
        <v>2744</v>
      </c>
      <c r="F158" s="5" t="s">
        <v>10</v>
      </c>
      <c r="G158" s="36"/>
      <c r="H158" s="5"/>
      <c r="I158" s="5"/>
      <c r="J158" s="5"/>
    </row>
    <row r="159" spans="1:10" s="3" customFormat="1" ht="15" customHeight="1">
      <c r="A159" s="5" t="s">
        <v>8208</v>
      </c>
      <c r="B159" s="5"/>
      <c r="C159" s="5" t="s">
        <v>2745</v>
      </c>
      <c r="D159" s="5" t="s">
        <v>2399</v>
      </c>
      <c r="E159" s="5" t="s">
        <v>2746</v>
      </c>
      <c r="F159" s="5" t="s">
        <v>10</v>
      </c>
      <c r="G159" s="36"/>
      <c r="H159" s="5"/>
      <c r="I159" s="5"/>
      <c r="J159" s="5"/>
    </row>
    <row r="160" spans="1:10" s="3" customFormat="1" ht="15" customHeight="1">
      <c r="A160" s="5" t="s">
        <v>8208</v>
      </c>
      <c r="B160" s="5" t="s">
        <v>8215</v>
      </c>
      <c r="C160" s="5" t="s">
        <v>2749</v>
      </c>
      <c r="D160" s="5" t="s">
        <v>2399</v>
      </c>
      <c r="E160" s="5" t="s">
        <v>2750</v>
      </c>
      <c r="F160" s="5" t="s">
        <v>10</v>
      </c>
      <c r="G160" s="36"/>
      <c r="H160" s="5"/>
      <c r="I160" s="5"/>
      <c r="J160" s="5"/>
    </row>
    <row r="161" spans="1:10" s="3" customFormat="1" ht="15" customHeight="1">
      <c r="A161" s="5" t="s">
        <v>8208</v>
      </c>
      <c r="B161" s="5" t="s">
        <v>8215</v>
      </c>
      <c r="C161" s="5" t="s">
        <v>2751</v>
      </c>
      <c r="D161" s="5" t="s">
        <v>2399</v>
      </c>
      <c r="E161" s="5" t="s">
        <v>2752</v>
      </c>
      <c r="F161" s="5" t="s">
        <v>10</v>
      </c>
      <c r="G161" s="36"/>
      <c r="H161" s="5"/>
      <c r="I161" s="5"/>
      <c r="J161" s="5"/>
    </row>
    <row r="162" spans="1:10" s="3" customFormat="1" ht="15" customHeight="1">
      <c r="A162" s="5" t="s">
        <v>8208</v>
      </c>
      <c r="B162" s="5"/>
      <c r="C162" s="5" t="s">
        <v>8268</v>
      </c>
      <c r="D162" s="5" t="s">
        <v>2399</v>
      </c>
      <c r="E162" s="5" t="s">
        <v>8269</v>
      </c>
      <c r="F162" s="5" t="s">
        <v>10</v>
      </c>
      <c r="G162" s="36"/>
      <c r="H162" s="5"/>
      <c r="I162" s="5"/>
      <c r="J162" s="5"/>
    </row>
    <row r="163" spans="1:10" s="3" customFormat="1" ht="15" customHeight="1">
      <c r="A163" s="5" t="s">
        <v>8208</v>
      </c>
      <c r="B163" s="5" t="s">
        <v>8221</v>
      </c>
      <c r="C163" s="5" t="s">
        <v>2755</v>
      </c>
      <c r="D163" s="5" t="s">
        <v>2399</v>
      </c>
      <c r="E163" s="5" t="s">
        <v>2756</v>
      </c>
      <c r="F163" s="5" t="s">
        <v>10</v>
      </c>
      <c r="G163" s="36"/>
      <c r="H163" s="5"/>
      <c r="I163" s="5"/>
      <c r="J163" s="5"/>
    </row>
    <row r="164" spans="1:10" s="3" customFormat="1" ht="15" customHeight="1">
      <c r="A164" s="5" t="s">
        <v>8208</v>
      </c>
      <c r="B164" s="5" t="s">
        <v>8221</v>
      </c>
      <c r="C164" s="5" t="s">
        <v>2757</v>
      </c>
      <c r="D164" s="5" t="s">
        <v>2399</v>
      </c>
      <c r="E164" s="5" t="s">
        <v>2758</v>
      </c>
      <c r="F164" s="5" t="s">
        <v>10</v>
      </c>
      <c r="G164" s="36"/>
      <c r="H164" s="5"/>
      <c r="I164" s="5"/>
      <c r="J164" s="5"/>
    </row>
    <row r="165" spans="1:10" s="3" customFormat="1" ht="15" customHeight="1">
      <c r="A165" s="5" t="s">
        <v>8208</v>
      </c>
      <c r="B165" s="5" t="s">
        <v>8215</v>
      </c>
      <c r="C165" s="5" t="s">
        <v>2759</v>
      </c>
      <c r="D165" s="5" t="s">
        <v>2399</v>
      </c>
      <c r="E165" s="5" t="s">
        <v>2760</v>
      </c>
      <c r="F165" s="5" t="s">
        <v>10</v>
      </c>
      <c r="G165" s="36"/>
      <c r="H165" s="5"/>
      <c r="I165" s="5"/>
      <c r="J165" s="5"/>
    </row>
    <row r="166" spans="1:10" s="3" customFormat="1" ht="15" customHeight="1">
      <c r="A166" s="5" t="s">
        <v>8208</v>
      </c>
      <c r="B166" s="5"/>
      <c r="C166" s="5" t="s">
        <v>8270</v>
      </c>
      <c r="D166" s="5" t="s">
        <v>2399</v>
      </c>
      <c r="E166" s="5" t="s">
        <v>8271</v>
      </c>
      <c r="F166" s="5" t="s">
        <v>10</v>
      </c>
      <c r="G166" s="36"/>
      <c r="H166" s="5"/>
      <c r="I166" s="5"/>
      <c r="J166" s="5"/>
    </row>
    <row r="167" spans="1:10" s="3" customFormat="1" ht="15" customHeight="1">
      <c r="A167" s="5" t="s">
        <v>8208</v>
      </c>
      <c r="B167" s="5" t="s">
        <v>8221</v>
      </c>
      <c r="C167" s="5" t="s">
        <v>2763</v>
      </c>
      <c r="D167" s="5" t="s">
        <v>2399</v>
      </c>
      <c r="E167" s="5" t="s">
        <v>2764</v>
      </c>
      <c r="F167" s="5" t="s">
        <v>10</v>
      </c>
      <c r="G167" s="36"/>
      <c r="H167" s="5"/>
      <c r="I167" s="5"/>
      <c r="J167" s="5"/>
    </row>
    <row r="168" spans="1:10" s="3" customFormat="1" ht="15" customHeight="1">
      <c r="A168" s="5" t="s">
        <v>8208</v>
      </c>
      <c r="B168" s="5" t="s">
        <v>8215</v>
      </c>
      <c r="C168" s="5" t="s">
        <v>2765</v>
      </c>
      <c r="D168" s="5" t="s">
        <v>2399</v>
      </c>
      <c r="E168" s="5" t="s">
        <v>2766</v>
      </c>
      <c r="F168" s="5" t="s">
        <v>10</v>
      </c>
      <c r="G168" s="36"/>
      <c r="H168" s="5"/>
      <c r="I168" s="5"/>
      <c r="J168" s="5"/>
    </row>
    <row r="169" spans="1:10" s="3" customFormat="1" ht="15" customHeight="1">
      <c r="A169" s="5" t="s">
        <v>8208</v>
      </c>
      <c r="B169" s="5"/>
      <c r="C169" s="5" t="s">
        <v>8272</v>
      </c>
      <c r="D169" s="5" t="s">
        <v>2399</v>
      </c>
      <c r="E169" s="5" t="s">
        <v>8273</v>
      </c>
      <c r="F169" s="5" t="s">
        <v>10</v>
      </c>
      <c r="G169" s="36"/>
      <c r="H169" s="5"/>
      <c r="I169" s="5"/>
      <c r="J169" s="5"/>
    </row>
    <row r="170" spans="1:10" s="3" customFormat="1" ht="15" customHeight="1">
      <c r="A170" s="5" t="s">
        <v>8208</v>
      </c>
      <c r="B170" s="5" t="s">
        <v>8274</v>
      </c>
      <c r="C170" s="5" t="s">
        <v>2770</v>
      </c>
      <c r="D170" s="5" t="s">
        <v>2399</v>
      </c>
      <c r="E170" s="5" t="s">
        <v>2771</v>
      </c>
      <c r="F170" s="5" t="s">
        <v>10</v>
      </c>
      <c r="G170" s="36"/>
      <c r="H170" s="5"/>
      <c r="I170" s="5"/>
      <c r="J170" s="5"/>
    </row>
    <row r="171" spans="1:10" s="3" customFormat="1" ht="15" customHeight="1">
      <c r="A171" s="5" t="s">
        <v>8208</v>
      </c>
      <c r="B171" s="5" t="s">
        <v>8215</v>
      </c>
      <c r="C171" s="5" t="s">
        <v>8275</v>
      </c>
      <c r="D171" s="5" t="s">
        <v>2399</v>
      </c>
      <c r="E171" s="5" t="s">
        <v>8276</v>
      </c>
      <c r="F171" s="5" t="s">
        <v>10</v>
      </c>
      <c r="G171" s="36"/>
      <c r="H171" s="5"/>
      <c r="I171" s="5"/>
      <c r="J171" s="5"/>
    </row>
    <row r="172" spans="1:10" s="3" customFormat="1" ht="15" customHeight="1">
      <c r="A172" s="5" t="s">
        <v>8208</v>
      </c>
      <c r="B172" s="5" t="s">
        <v>8212</v>
      </c>
      <c r="C172" s="5" t="s">
        <v>2774</v>
      </c>
      <c r="D172" s="5" t="s">
        <v>2399</v>
      </c>
      <c r="E172" s="5" t="s">
        <v>2775</v>
      </c>
      <c r="F172" s="5" t="s">
        <v>10</v>
      </c>
      <c r="G172" s="36"/>
      <c r="H172" s="5"/>
      <c r="I172" s="5"/>
      <c r="J172" s="5"/>
    </row>
    <row r="173" spans="1:10" s="3" customFormat="1" ht="15" customHeight="1">
      <c r="A173" s="5" t="s">
        <v>8208</v>
      </c>
      <c r="B173" s="5" t="s">
        <v>8220</v>
      </c>
      <c r="C173" s="5" t="s">
        <v>2776</v>
      </c>
      <c r="D173" s="5" t="s">
        <v>2399</v>
      </c>
      <c r="E173" s="5" t="s">
        <v>2777</v>
      </c>
      <c r="F173" s="5" t="s">
        <v>10</v>
      </c>
      <c r="G173" s="36"/>
      <c r="H173" s="5"/>
      <c r="I173" s="5"/>
      <c r="J173" s="5"/>
    </row>
    <row r="174" spans="1:10" s="3" customFormat="1" ht="15" customHeight="1">
      <c r="A174" s="5" t="s">
        <v>8208</v>
      </c>
      <c r="B174" s="5" t="s">
        <v>8277</v>
      </c>
      <c r="C174" s="5" t="s">
        <v>2783</v>
      </c>
      <c r="D174" s="5" t="s">
        <v>2399</v>
      </c>
      <c r="E174" s="5" t="s">
        <v>2784</v>
      </c>
      <c r="F174" s="5" t="s">
        <v>10</v>
      </c>
      <c r="G174" s="36"/>
      <c r="H174" s="5"/>
      <c r="I174" s="5"/>
      <c r="J174" s="5"/>
    </row>
    <row r="175" spans="1:10" s="3" customFormat="1" ht="15" customHeight="1">
      <c r="A175" s="5" t="s">
        <v>8208</v>
      </c>
      <c r="B175" s="5" t="s">
        <v>8212</v>
      </c>
      <c r="C175" s="5" t="s">
        <v>2787</v>
      </c>
      <c r="D175" s="5" t="s">
        <v>2399</v>
      </c>
      <c r="E175" s="5" t="s">
        <v>2788</v>
      </c>
      <c r="F175" s="5" t="s">
        <v>10</v>
      </c>
      <c r="G175" s="36"/>
      <c r="H175" s="5"/>
      <c r="I175" s="5"/>
      <c r="J175" s="5"/>
    </row>
    <row r="176" spans="1:10" s="3" customFormat="1" ht="15" customHeight="1">
      <c r="A176" s="5" t="s">
        <v>8208</v>
      </c>
      <c r="B176" s="5" t="s">
        <v>8220</v>
      </c>
      <c r="C176" s="5" t="s">
        <v>2789</v>
      </c>
      <c r="D176" s="5" t="s">
        <v>2399</v>
      </c>
      <c r="E176" s="5" t="s">
        <v>8278</v>
      </c>
      <c r="F176" s="5" t="s">
        <v>10</v>
      </c>
      <c r="G176" s="36"/>
      <c r="H176" s="5"/>
      <c r="I176" s="5"/>
      <c r="J176" s="5"/>
    </row>
    <row r="177" spans="1:10" s="3" customFormat="1" ht="15" customHeight="1">
      <c r="A177" s="5" t="s">
        <v>8208</v>
      </c>
      <c r="B177" s="5" t="s">
        <v>8215</v>
      </c>
      <c r="C177" s="5" t="s">
        <v>2790</v>
      </c>
      <c r="D177" s="5" t="s">
        <v>2399</v>
      </c>
      <c r="E177" s="5" t="s">
        <v>2791</v>
      </c>
      <c r="F177" s="5" t="s">
        <v>10</v>
      </c>
      <c r="G177" s="36"/>
      <c r="H177" s="5"/>
      <c r="I177" s="5"/>
      <c r="J177" s="5"/>
    </row>
    <row r="178" spans="1:10" s="3" customFormat="1" ht="15" customHeight="1">
      <c r="A178" s="5" t="s">
        <v>8208</v>
      </c>
      <c r="B178" s="5" t="s">
        <v>8279</v>
      </c>
      <c r="C178" s="5" t="s">
        <v>8280</v>
      </c>
      <c r="D178" s="5" t="s">
        <v>4524</v>
      </c>
      <c r="E178" s="5" t="s">
        <v>4525</v>
      </c>
      <c r="F178" s="5" t="s">
        <v>10</v>
      </c>
      <c r="G178" s="36"/>
      <c r="H178" s="5"/>
      <c r="I178" s="5"/>
      <c r="J178" s="5"/>
    </row>
    <row r="179" spans="1:10" s="3" customFormat="1" ht="15" customHeight="1">
      <c r="A179" s="5" t="s">
        <v>8208</v>
      </c>
      <c r="B179" s="5" t="s">
        <v>8281</v>
      </c>
      <c r="C179" s="5" t="s">
        <v>2794</v>
      </c>
      <c r="D179" s="5" t="s">
        <v>2399</v>
      </c>
      <c r="E179" s="5" t="s">
        <v>2795</v>
      </c>
      <c r="F179" s="5" t="s">
        <v>10</v>
      </c>
      <c r="G179" s="36"/>
      <c r="H179" s="5"/>
      <c r="I179" s="5"/>
      <c r="J179" s="5"/>
    </row>
    <row r="180" spans="1:10" s="3" customFormat="1" ht="15" customHeight="1">
      <c r="A180" s="5" t="s">
        <v>8208</v>
      </c>
      <c r="B180" s="5" t="s">
        <v>8282</v>
      </c>
      <c r="C180" s="5" t="s">
        <v>2798</v>
      </c>
      <c r="D180" s="5" t="s">
        <v>2399</v>
      </c>
      <c r="E180" s="5" t="s">
        <v>2799</v>
      </c>
      <c r="F180" s="5" t="s">
        <v>10</v>
      </c>
      <c r="G180" s="36"/>
      <c r="H180" s="5"/>
      <c r="I180" s="5"/>
      <c r="J180" s="5"/>
    </row>
    <row r="181" spans="1:10" s="3" customFormat="1" ht="15" customHeight="1">
      <c r="A181" s="5" t="s">
        <v>8208</v>
      </c>
      <c r="B181" s="5" t="s">
        <v>8282</v>
      </c>
      <c r="C181" s="5" t="s">
        <v>8283</v>
      </c>
      <c r="D181" s="5" t="s">
        <v>2399</v>
      </c>
      <c r="E181" s="5" t="s">
        <v>8284</v>
      </c>
      <c r="F181" s="5" t="s">
        <v>10</v>
      </c>
      <c r="G181" s="36"/>
      <c r="H181" s="5"/>
      <c r="I181" s="5"/>
      <c r="J181" s="5"/>
    </row>
    <row r="182" spans="1:10" s="3" customFormat="1" ht="15" customHeight="1">
      <c r="A182" s="5" t="s">
        <v>8208</v>
      </c>
      <c r="B182" s="5" t="s">
        <v>8282</v>
      </c>
      <c r="C182" s="5" t="s">
        <v>2800</v>
      </c>
      <c r="D182" s="5" t="s">
        <v>2399</v>
      </c>
      <c r="E182" s="5" t="s">
        <v>2801</v>
      </c>
      <c r="F182" s="5" t="s">
        <v>10</v>
      </c>
      <c r="G182" s="36"/>
      <c r="H182" s="5"/>
      <c r="I182" s="5"/>
      <c r="J182" s="5"/>
    </row>
    <row r="183" spans="1:10" s="3" customFormat="1" ht="15" customHeight="1">
      <c r="A183" s="5" t="s">
        <v>8208</v>
      </c>
      <c r="B183" s="5" t="s">
        <v>8282</v>
      </c>
      <c r="C183" s="5" t="s">
        <v>2804</v>
      </c>
      <c r="D183" s="5" t="s">
        <v>2399</v>
      </c>
      <c r="E183" s="5" t="s">
        <v>2805</v>
      </c>
      <c r="F183" s="5" t="s">
        <v>10</v>
      </c>
      <c r="G183" s="36"/>
      <c r="H183" s="5"/>
      <c r="I183" s="5"/>
      <c r="J183" s="5"/>
    </row>
    <row r="184" spans="1:10" s="3" customFormat="1" ht="15" customHeight="1">
      <c r="A184" s="5" t="s">
        <v>8208</v>
      </c>
      <c r="B184" s="5"/>
      <c r="C184" s="5" t="s">
        <v>8285</v>
      </c>
      <c r="D184" s="5" t="s">
        <v>2399</v>
      </c>
      <c r="E184" s="5" t="s">
        <v>8286</v>
      </c>
      <c r="F184" s="5" t="s">
        <v>10</v>
      </c>
      <c r="G184" s="36"/>
      <c r="H184" s="5"/>
      <c r="I184" s="5"/>
      <c r="J184" s="5"/>
    </row>
    <row r="185" spans="1:10" s="3" customFormat="1" ht="15" customHeight="1">
      <c r="A185" s="5" t="s">
        <v>8208</v>
      </c>
      <c r="B185" s="5" t="s">
        <v>8282</v>
      </c>
      <c r="C185" s="5" t="s">
        <v>2810</v>
      </c>
      <c r="D185" s="5" t="s">
        <v>2399</v>
      </c>
      <c r="E185" s="5" t="s">
        <v>2811</v>
      </c>
      <c r="F185" s="5" t="s">
        <v>10</v>
      </c>
      <c r="G185" s="36"/>
      <c r="H185" s="5"/>
      <c r="I185" s="5"/>
      <c r="J185" s="5"/>
    </row>
    <row r="186" spans="1:10" s="3" customFormat="1" ht="15" customHeight="1">
      <c r="A186" s="5" t="s">
        <v>8208</v>
      </c>
      <c r="B186" s="5" t="s">
        <v>8282</v>
      </c>
      <c r="C186" s="5" t="s">
        <v>2812</v>
      </c>
      <c r="D186" s="5" t="s">
        <v>2399</v>
      </c>
      <c r="E186" s="5" t="s">
        <v>2813</v>
      </c>
      <c r="F186" s="5" t="s">
        <v>10</v>
      </c>
      <c r="G186" s="36"/>
      <c r="H186" s="5"/>
      <c r="I186" s="5"/>
      <c r="J186" s="5"/>
    </row>
    <row r="187" spans="1:10" s="3" customFormat="1" ht="15" customHeight="1">
      <c r="A187" s="5" t="s">
        <v>8208</v>
      </c>
      <c r="B187" s="5" t="s">
        <v>8282</v>
      </c>
      <c r="C187" s="5" t="s">
        <v>2814</v>
      </c>
      <c r="D187" s="5" t="s">
        <v>2399</v>
      </c>
      <c r="E187" s="5" t="s">
        <v>8287</v>
      </c>
      <c r="F187" s="5" t="s">
        <v>10</v>
      </c>
      <c r="G187" s="36"/>
      <c r="H187" s="5"/>
      <c r="I187" s="5"/>
      <c r="J187" s="5"/>
    </row>
    <row r="188" spans="1:10" s="3" customFormat="1" ht="15" customHeight="1">
      <c r="A188" s="5" t="s">
        <v>8208</v>
      </c>
      <c r="B188" s="5" t="s">
        <v>8282</v>
      </c>
      <c r="C188" s="5" t="s">
        <v>2815</v>
      </c>
      <c r="D188" s="5" t="s">
        <v>2399</v>
      </c>
      <c r="E188" s="5" t="s">
        <v>2816</v>
      </c>
      <c r="F188" s="5" t="s">
        <v>10</v>
      </c>
      <c r="G188" s="36"/>
      <c r="H188" s="5"/>
      <c r="I188" s="5"/>
      <c r="J188" s="5"/>
    </row>
    <row r="189" spans="1:10" s="3" customFormat="1" ht="15" customHeight="1">
      <c r="A189" s="5" t="s">
        <v>8208</v>
      </c>
      <c r="B189" s="5" t="s">
        <v>8282</v>
      </c>
      <c r="C189" s="5" t="s">
        <v>2817</v>
      </c>
      <c r="D189" s="5" t="s">
        <v>2399</v>
      </c>
      <c r="E189" s="5" t="s">
        <v>2818</v>
      </c>
      <c r="F189" s="5" t="s">
        <v>10</v>
      </c>
      <c r="G189" s="36"/>
      <c r="H189" s="5"/>
      <c r="I189" s="5"/>
      <c r="J189" s="5"/>
    </row>
    <row r="190" spans="1:10" s="3" customFormat="1" ht="15" customHeight="1">
      <c r="A190" s="5" t="s">
        <v>8208</v>
      </c>
      <c r="B190" s="5" t="s">
        <v>8282</v>
      </c>
      <c r="C190" s="5" t="s">
        <v>8288</v>
      </c>
      <c r="D190" s="5" t="s">
        <v>4519</v>
      </c>
      <c r="E190" s="5" t="s">
        <v>4520</v>
      </c>
      <c r="F190" s="5" t="s">
        <v>10</v>
      </c>
      <c r="G190" s="36"/>
      <c r="H190" s="5"/>
      <c r="I190" s="5"/>
      <c r="J190" s="5"/>
    </row>
    <row r="191" spans="1:10" s="3" customFormat="1" ht="15" customHeight="1">
      <c r="A191" s="5" t="s">
        <v>8208</v>
      </c>
      <c r="B191" s="5" t="s">
        <v>8282</v>
      </c>
      <c r="C191" s="5" t="s">
        <v>2821</v>
      </c>
      <c r="D191" s="5" t="s">
        <v>2399</v>
      </c>
      <c r="E191" s="5" t="s">
        <v>2822</v>
      </c>
      <c r="F191" s="5" t="s">
        <v>10</v>
      </c>
      <c r="G191" s="36"/>
      <c r="H191" s="5"/>
      <c r="I191" s="5"/>
      <c r="J191" s="5"/>
    </row>
    <row r="192" spans="1:10" s="3" customFormat="1" ht="15" customHeight="1">
      <c r="A192" s="5" t="s">
        <v>8208</v>
      </c>
      <c r="B192" s="5" t="s">
        <v>8282</v>
      </c>
      <c r="C192" s="5" t="s">
        <v>2823</v>
      </c>
      <c r="D192" s="5" t="s">
        <v>2399</v>
      </c>
      <c r="E192" s="5" t="s">
        <v>8289</v>
      </c>
      <c r="F192" s="5" t="s">
        <v>10</v>
      </c>
      <c r="G192" s="36"/>
      <c r="H192" s="5"/>
      <c r="I192" s="5"/>
      <c r="J192" s="5"/>
    </row>
    <row r="193" spans="1:10" s="3" customFormat="1" ht="15" customHeight="1">
      <c r="A193" s="5" t="s">
        <v>8208</v>
      </c>
      <c r="B193" s="5" t="s">
        <v>8282</v>
      </c>
      <c r="C193" s="5" t="s">
        <v>2824</v>
      </c>
      <c r="D193" s="5" t="s">
        <v>2399</v>
      </c>
      <c r="E193" s="5" t="s">
        <v>8290</v>
      </c>
      <c r="F193" s="5" t="s">
        <v>10</v>
      </c>
      <c r="G193" s="36"/>
      <c r="H193" s="5"/>
      <c r="I193" s="5"/>
      <c r="J193" s="5"/>
    </row>
    <row r="194" spans="1:10" s="3" customFormat="1" ht="15" customHeight="1">
      <c r="A194" s="5" t="s">
        <v>8208</v>
      </c>
      <c r="B194" s="5"/>
      <c r="C194" s="5" t="s">
        <v>8291</v>
      </c>
      <c r="D194" s="5" t="s">
        <v>2399</v>
      </c>
      <c r="E194" s="5" t="s">
        <v>8292</v>
      </c>
      <c r="F194" s="5" t="s">
        <v>10</v>
      </c>
      <c r="G194" s="36"/>
      <c r="H194" s="5"/>
      <c r="I194" s="5"/>
      <c r="J194" s="5"/>
    </row>
    <row r="195" spans="1:10" s="3" customFormat="1" ht="15" customHeight="1">
      <c r="A195" s="5" t="s">
        <v>8208</v>
      </c>
      <c r="B195" s="5" t="s">
        <v>8282</v>
      </c>
      <c r="C195" s="5" t="s">
        <v>2825</v>
      </c>
      <c r="D195" s="5" t="s">
        <v>2399</v>
      </c>
      <c r="E195" s="5" t="s">
        <v>2826</v>
      </c>
      <c r="F195" s="5" t="s">
        <v>10</v>
      </c>
      <c r="G195" s="36"/>
      <c r="H195" s="5"/>
      <c r="I195" s="5"/>
      <c r="J195" s="5"/>
    </row>
    <row r="196" spans="1:10" s="3" customFormat="1" ht="15" customHeight="1">
      <c r="A196" s="5" t="s">
        <v>8208</v>
      </c>
      <c r="B196" s="5" t="s">
        <v>8282</v>
      </c>
      <c r="C196" s="5" t="s">
        <v>2827</v>
      </c>
      <c r="D196" s="5" t="s">
        <v>2399</v>
      </c>
      <c r="E196" s="5" t="s">
        <v>2828</v>
      </c>
      <c r="F196" s="5" t="s">
        <v>10</v>
      </c>
      <c r="G196" s="36"/>
      <c r="H196" s="5"/>
      <c r="I196" s="5"/>
      <c r="J196" s="5"/>
    </row>
    <row r="197" spans="1:10" s="3" customFormat="1" ht="15" customHeight="1">
      <c r="A197" s="5" t="s">
        <v>8208</v>
      </c>
      <c r="B197" s="5" t="s">
        <v>8282</v>
      </c>
      <c r="C197" s="5" t="s">
        <v>2829</v>
      </c>
      <c r="D197" s="5" t="s">
        <v>2399</v>
      </c>
      <c r="E197" s="5" t="s">
        <v>8293</v>
      </c>
      <c r="F197" s="5" t="s">
        <v>10</v>
      </c>
      <c r="G197" s="36"/>
      <c r="H197" s="5"/>
      <c r="I197" s="5"/>
      <c r="J197" s="5"/>
    </row>
    <row r="198" spans="1:10" s="3" customFormat="1" ht="15" customHeight="1">
      <c r="A198" s="5" t="s">
        <v>8208</v>
      </c>
      <c r="B198" s="5" t="s">
        <v>8282</v>
      </c>
      <c r="C198" s="5" t="s">
        <v>2830</v>
      </c>
      <c r="D198" s="5" t="s">
        <v>2399</v>
      </c>
      <c r="E198" s="5" t="s">
        <v>2831</v>
      </c>
      <c r="F198" s="5" t="s">
        <v>10</v>
      </c>
      <c r="G198" s="36"/>
      <c r="H198" s="5"/>
      <c r="I198" s="5"/>
      <c r="J198" s="5"/>
    </row>
    <row r="199" spans="1:10" s="3" customFormat="1" ht="15" customHeight="1">
      <c r="A199" s="5" t="s">
        <v>8208</v>
      </c>
      <c r="B199" s="5" t="s">
        <v>8282</v>
      </c>
      <c r="C199" s="5" t="s">
        <v>2836</v>
      </c>
      <c r="D199" s="5" t="s">
        <v>2399</v>
      </c>
      <c r="E199" s="5" t="s">
        <v>2837</v>
      </c>
      <c r="F199" s="5" t="s">
        <v>10</v>
      </c>
      <c r="G199" s="36"/>
      <c r="H199" s="5"/>
      <c r="I199" s="5"/>
      <c r="J199" s="5"/>
    </row>
    <row r="200" spans="1:10" s="3" customFormat="1" ht="15" customHeight="1">
      <c r="A200" s="5" t="s">
        <v>8208</v>
      </c>
      <c r="B200" s="5" t="s">
        <v>8282</v>
      </c>
      <c r="C200" s="5" t="s">
        <v>2838</v>
      </c>
      <c r="D200" s="5" t="s">
        <v>2399</v>
      </c>
      <c r="E200" s="5" t="s">
        <v>2839</v>
      </c>
      <c r="F200" s="5" t="s">
        <v>10</v>
      </c>
      <c r="G200" s="36"/>
      <c r="H200" s="5"/>
      <c r="I200" s="5"/>
      <c r="J200" s="5"/>
    </row>
    <row r="201" spans="1:10" s="3" customFormat="1" ht="15" customHeight="1">
      <c r="A201" s="5" t="s">
        <v>8208</v>
      </c>
      <c r="B201" s="5" t="s">
        <v>8282</v>
      </c>
      <c r="C201" s="5" t="s">
        <v>2840</v>
      </c>
      <c r="D201" s="5" t="s">
        <v>2399</v>
      </c>
      <c r="E201" s="5" t="s">
        <v>2841</v>
      </c>
      <c r="F201" s="5" t="s">
        <v>10</v>
      </c>
      <c r="G201" s="36"/>
      <c r="H201" s="5"/>
      <c r="I201" s="5"/>
      <c r="J201" s="5"/>
    </row>
    <row r="202" spans="1:10" s="3" customFormat="1" ht="15" customHeight="1">
      <c r="A202" s="5" t="s">
        <v>8208</v>
      </c>
      <c r="B202" s="5" t="s">
        <v>8282</v>
      </c>
      <c r="C202" s="5" t="s">
        <v>2842</v>
      </c>
      <c r="D202" s="5" t="s">
        <v>2399</v>
      </c>
      <c r="E202" s="5" t="s">
        <v>2843</v>
      </c>
      <c r="F202" s="5" t="s">
        <v>10</v>
      </c>
      <c r="G202" s="36"/>
      <c r="H202" s="5"/>
      <c r="I202" s="5"/>
      <c r="J202" s="5"/>
    </row>
    <row r="203" spans="1:10" s="3" customFormat="1" ht="15" customHeight="1">
      <c r="A203" s="5" t="s">
        <v>8208</v>
      </c>
      <c r="B203" s="5"/>
      <c r="C203" s="5" t="s">
        <v>2844</v>
      </c>
      <c r="D203" s="5" t="s">
        <v>2399</v>
      </c>
      <c r="E203" s="5" t="s">
        <v>2845</v>
      </c>
      <c r="F203" s="5" t="s">
        <v>10</v>
      </c>
      <c r="G203" s="36"/>
      <c r="H203" s="5"/>
      <c r="I203" s="5"/>
      <c r="J203" s="5"/>
    </row>
    <row r="204" spans="1:10" s="3" customFormat="1" ht="15" customHeight="1">
      <c r="A204" s="5" t="s">
        <v>8208</v>
      </c>
      <c r="B204" s="5"/>
      <c r="C204" s="5" t="s">
        <v>2848</v>
      </c>
      <c r="D204" s="5" t="s">
        <v>2399</v>
      </c>
      <c r="E204" s="5" t="s">
        <v>2849</v>
      </c>
      <c r="F204" s="5" t="s">
        <v>10</v>
      </c>
      <c r="G204" s="36"/>
      <c r="H204" s="5"/>
      <c r="I204" s="5"/>
      <c r="J204" s="5"/>
    </row>
    <row r="205" spans="1:10" s="3" customFormat="1" ht="15" customHeight="1">
      <c r="A205" s="5" t="s">
        <v>8208</v>
      </c>
      <c r="B205" s="5"/>
      <c r="C205" s="5" t="s">
        <v>2850</v>
      </c>
      <c r="D205" s="5" t="s">
        <v>2399</v>
      </c>
      <c r="E205" s="5" t="s">
        <v>2851</v>
      </c>
      <c r="F205" s="5" t="s">
        <v>10</v>
      </c>
      <c r="G205" s="36"/>
      <c r="H205" s="5"/>
      <c r="I205" s="5"/>
      <c r="J205" s="5"/>
    </row>
    <row r="206" spans="1:10" s="3" customFormat="1" ht="15" customHeight="1">
      <c r="A206" s="5" t="s">
        <v>8208</v>
      </c>
      <c r="B206" s="5"/>
      <c r="C206" s="5" t="s">
        <v>2852</v>
      </c>
      <c r="D206" s="5" t="s">
        <v>2399</v>
      </c>
      <c r="E206" s="5" t="s">
        <v>2853</v>
      </c>
      <c r="F206" s="5" t="s">
        <v>10</v>
      </c>
      <c r="G206" s="36"/>
      <c r="H206" s="5"/>
      <c r="I206" s="5"/>
      <c r="J206" s="5"/>
    </row>
    <row r="207" spans="1:10" s="3" customFormat="1" ht="15" customHeight="1">
      <c r="A207" s="5" t="s">
        <v>8208</v>
      </c>
      <c r="B207" s="5"/>
      <c r="C207" s="5" t="s">
        <v>2858</v>
      </c>
      <c r="D207" s="5" t="s">
        <v>2399</v>
      </c>
      <c r="E207" s="5" t="s">
        <v>2859</v>
      </c>
      <c r="F207" s="5" t="s">
        <v>10</v>
      </c>
      <c r="G207" s="36"/>
      <c r="H207" s="5"/>
      <c r="I207" s="5"/>
      <c r="J207" s="5"/>
    </row>
    <row r="208" spans="1:10" s="3" customFormat="1" ht="15" customHeight="1">
      <c r="A208" s="5" t="s">
        <v>8208</v>
      </c>
      <c r="B208" s="5"/>
      <c r="C208" s="5" t="s">
        <v>2860</v>
      </c>
      <c r="D208" s="5" t="s">
        <v>2399</v>
      </c>
      <c r="E208" s="5" t="s">
        <v>2861</v>
      </c>
      <c r="F208" s="5" t="s">
        <v>10</v>
      </c>
      <c r="G208" s="36"/>
      <c r="H208" s="5"/>
      <c r="I208" s="5"/>
      <c r="J208" s="5"/>
    </row>
    <row r="209" spans="1:10" s="3" customFormat="1" ht="15" customHeight="1">
      <c r="A209" s="5" t="s">
        <v>8208</v>
      </c>
      <c r="B209" s="5"/>
      <c r="C209" s="5" t="s">
        <v>8294</v>
      </c>
      <c r="D209" s="5" t="s">
        <v>2399</v>
      </c>
      <c r="E209" s="5" t="s">
        <v>8295</v>
      </c>
      <c r="F209" s="5" t="s">
        <v>10</v>
      </c>
      <c r="G209" s="36"/>
      <c r="H209" s="5"/>
      <c r="I209" s="5"/>
      <c r="J209" s="5"/>
    </row>
    <row r="210" spans="1:10" s="3" customFormat="1" ht="15" customHeight="1">
      <c r="A210" s="5" t="s">
        <v>8208</v>
      </c>
      <c r="B210" s="5"/>
      <c r="C210" s="5" t="s">
        <v>8296</v>
      </c>
      <c r="D210" s="5" t="s">
        <v>2399</v>
      </c>
      <c r="E210" s="5" t="s">
        <v>8297</v>
      </c>
      <c r="F210" s="5" t="s">
        <v>10</v>
      </c>
      <c r="G210" s="36"/>
      <c r="H210" s="5"/>
      <c r="I210" s="5"/>
      <c r="J210" s="5"/>
    </row>
    <row r="211" spans="1:10" s="3" customFormat="1" ht="15" customHeight="1">
      <c r="A211" s="5" t="s">
        <v>8208</v>
      </c>
      <c r="B211" s="5"/>
      <c r="C211" s="5" t="s">
        <v>8298</v>
      </c>
      <c r="D211" s="5" t="s">
        <v>2399</v>
      </c>
      <c r="E211" s="5" t="s">
        <v>8299</v>
      </c>
      <c r="F211" s="5" t="s">
        <v>10</v>
      </c>
      <c r="G211" s="36"/>
      <c r="H211" s="5"/>
      <c r="I211" s="5"/>
      <c r="J211" s="5"/>
    </row>
    <row r="212" spans="1:10" s="3" customFormat="1" ht="15" customHeight="1">
      <c r="A212" s="5" t="s">
        <v>8208</v>
      </c>
      <c r="B212" s="5"/>
      <c r="C212" s="5" t="s">
        <v>8300</v>
      </c>
      <c r="D212" s="5" t="s">
        <v>2399</v>
      </c>
      <c r="E212" s="5" t="s">
        <v>8301</v>
      </c>
      <c r="F212" s="5" t="s">
        <v>10</v>
      </c>
      <c r="G212" s="36"/>
      <c r="H212" s="5"/>
      <c r="I212" s="5"/>
      <c r="J212" s="5"/>
    </row>
    <row r="213" spans="1:10" s="3" customFormat="1" ht="15" customHeight="1">
      <c r="A213" s="5" t="s">
        <v>8208</v>
      </c>
      <c r="B213" s="5"/>
      <c r="C213" s="5" t="s">
        <v>8302</v>
      </c>
      <c r="D213" s="5" t="s">
        <v>2399</v>
      </c>
      <c r="E213" s="5" t="s">
        <v>8303</v>
      </c>
      <c r="F213" s="5" t="s">
        <v>10</v>
      </c>
      <c r="G213" s="36"/>
      <c r="H213" s="5"/>
      <c r="I213" s="5"/>
      <c r="J213" s="5"/>
    </row>
    <row r="214" spans="1:10" s="3" customFormat="1" ht="15" customHeight="1">
      <c r="A214" s="5" t="s">
        <v>8208</v>
      </c>
      <c r="B214" s="5"/>
      <c r="C214" s="5" t="s">
        <v>8304</v>
      </c>
      <c r="D214" s="5" t="s">
        <v>2399</v>
      </c>
      <c r="E214" s="5" t="s">
        <v>8305</v>
      </c>
      <c r="F214" s="5" t="s">
        <v>10</v>
      </c>
      <c r="G214" s="36"/>
      <c r="H214" s="5"/>
      <c r="I214" s="5"/>
      <c r="J214" s="5"/>
    </row>
    <row r="215" spans="1:10" s="3" customFormat="1" ht="15" customHeight="1">
      <c r="A215" s="5" t="s">
        <v>8208</v>
      </c>
      <c r="B215" s="5"/>
      <c r="C215" s="5" t="s">
        <v>8306</v>
      </c>
      <c r="D215" s="5" t="s">
        <v>2399</v>
      </c>
      <c r="E215" s="5" t="s">
        <v>8307</v>
      </c>
      <c r="F215" s="5" t="s">
        <v>10</v>
      </c>
      <c r="G215" s="36"/>
      <c r="H215" s="5"/>
      <c r="I215" s="5"/>
      <c r="J215" s="5"/>
    </row>
    <row r="216" spans="1:10" s="3" customFormat="1" ht="15" customHeight="1">
      <c r="A216" s="5" t="s">
        <v>8208</v>
      </c>
      <c r="B216" s="5" t="s">
        <v>8282</v>
      </c>
      <c r="C216" s="5" t="s">
        <v>2862</v>
      </c>
      <c r="D216" s="5" t="s">
        <v>2863</v>
      </c>
      <c r="E216" s="5" t="s">
        <v>2864</v>
      </c>
      <c r="F216" s="5" t="s">
        <v>10</v>
      </c>
      <c r="G216" s="36"/>
      <c r="H216" s="5"/>
      <c r="I216" s="5"/>
      <c r="J216" s="5"/>
    </row>
    <row r="217" spans="1:10" s="3" customFormat="1" ht="15" customHeight="1">
      <c r="A217" s="5" t="s">
        <v>8208</v>
      </c>
      <c r="B217" s="5" t="s">
        <v>8282</v>
      </c>
      <c r="C217" s="5" t="s">
        <v>2865</v>
      </c>
      <c r="D217" s="5" t="s">
        <v>2863</v>
      </c>
      <c r="E217" s="5" t="s">
        <v>2866</v>
      </c>
      <c r="F217" s="5" t="s">
        <v>10</v>
      </c>
      <c r="G217" s="36"/>
      <c r="H217" s="5"/>
      <c r="I217" s="5"/>
      <c r="J217" s="5"/>
    </row>
    <row r="218" spans="1:10" s="3" customFormat="1" ht="15" customHeight="1">
      <c r="A218" s="5" t="s">
        <v>8208</v>
      </c>
      <c r="B218" s="5" t="s">
        <v>8308</v>
      </c>
      <c r="C218" s="5" t="s">
        <v>2867</v>
      </c>
      <c r="D218" s="5" t="s">
        <v>2863</v>
      </c>
      <c r="E218" s="5" t="s">
        <v>2868</v>
      </c>
      <c r="F218" s="5" t="s">
        <v>10</v>
      </c>
      <c r="G218" s="36"/>
      <c r="H218" s="5"/>
      <c r="I218" s="5"/>
      <c r="J218" s="5"/>
    </row>
    <row r="219" spans="1:10" s="3" customFormat="1" ht="15" customHeight="1">
      <c r="A219" s="5" t="s">
        <v>8208</v>
      </c>
      <c r="B219" s="5" t="s">
        <v>8282</v>
      </c>
      <c r="C219" s="5" t="s">
        <v>2869</v>
      </c>
      <c r="D219" s="5" t="s">
        <v>2863</v>
      </c>
      <c r="E219" s="5" t="s">
        <v>2870</v>
      </c>
      <c r="F219" s="5" t="s">
        <v>10</v>
      </c>
      <c r="G219" s="36"/>
      <c r="H219" s="5"/>
      <c r="I219" s="5"/>
      <c r="J219" s="5"/>
    </row>
    <row r="220" spans="1:10" s="3" customFormat="1" ht="15" customHeight="1">
      <c r="A220" s="5" t="s">
        <v>8208</v>
      </c>
      <c r="B220" s="5" t="s">
        <v>8282</v>
      </c>
      <c r="C220" s="5" t="s">
        <v>2871</v>
      </c>
      <c r="D220" s="5" t="s">
        <v>2863</v>
      </c>
      <c r="E220" s="5" t="s">
        <v>2872</v>
      </c>
      <c r="F220" s="5" t="s">
        <v>10</v>
      </c>
      <c r="G220" s="36"/>
      <c r="H220" s="5"/>
      <c r="I220" s="5"/>
      <c r="J220" s="5"/>
    </row>
    <row r="221" spans="1:10" s="3" customFormat="1" ht="15" customHeight="1">
      <c r="A221" s="5" t="s">
        <v>8208</v>
      </c>
      <c r="B221" s="5" t="s">
        <v>8282</v>
      </c>
      <c r="C221" s="5" t="s">
        <v>2873</v>
      </c>
      <c r="D221" s="5" t="s">
        <v>2863</v>
      </c>
      <c r="E221" s="5" t="s">
        <v>2874</v>
      </c>
      <c r="F221" s="5" t="s">
        <v>10</v>
      </c>
      <c r="G221" s="36"/>
      <c r="H221" s="5"/>
      <c r="I221" s="5"/>
      <c r="J221" s="5"/>
    </row>
    <row r="222" spans="1:10" s="3" customFormat="1" ht="15" customHeight="1">
      <c r="A222" s="5" t="s">
        <v>8208</v>
      </c>
      <c r="B222" s="5" t="s">
        <v>8308</v>
      </c>
      <c r="C222" s="5" t="s">
        <v>2875</v>
      </c>
      <c r="D222" s="5" t="s">
        <v>2863</v>
      </c>
      <c r="E222" s="5" t="s">
        <v>2876</v>
      </c>
      <c r="F222" s="5" t="s">
        <v>10</v>
      </c>
      <c r="G222" s="36"/>
      <c r="H222" s="5"/>
      <c r="I222" s="5"/>
      <c r="J222" s="5"/>
    </row>
    <row r="223" spans="1:10" s="3" customFormat="1" ht="15" customHeight="1">
      <c r="A223" s="5" t="s">
        <v>8208</v>
      </c>
      <c r="B223" s="5" t="s">
        <v>8308</v>
      </c>
      <c r="C223" s="5" t="s">
        <v>2877</v>
      </c>
      <c r="D223" s="5" t="s">
        <v>2863</v>
      </c>
      <c r="E223" s="5" t="s">
        <v>2878</v>
      </c>
      <c r="F223" s="5" t="s">
        <v>10</v>
      </c>
      <c r="G223" s="36"/>
      <c r="H223" s="5"/>
      <c r="I223" s="5"/>
      <c r="J223" s="5"/>
    </row>
    <row r="224" spans="1:10" s="3" customFormat="1" ht="15" customHeight="1">
      <c r="A224" s="5" t="s">
        <v>8208</v>
      </c>
      <c r="B224" s="5" t="s">
        <v>8308</v>
      </c>
      <c r="C224" s="5" t="s">
        <v>2879</v>
      </c>
      <c r="D224" s="5" t="s">
        <v>2863</v>
      </c>
      <c r="E224" s="5" t="s">
        <v>2880</v>
      </c>
      <c r="F224" s="5" t="s">
        <v>10</v>
      </c>
      <c r="G224" s="36"/>
      <c r="H224" s="5"/>
      <c r="I224" s="5"/>
      <c r="J224" s="5"/>
    </row>
    <row r="225" spans="1:10" s="3" customFormat="1" ht="15" customHeight="1">
      <c r="A225" s="5" t="s">
        <v>8208</v>
      </c>
      <c r="B225" s="5" t="s">
        <v>8308</v>
      </c>
      <c r="C225" s="5" t="s">
        <v>2881</v>
      </c>
      <c r="D225" s="5" t="s">
        <v>2863</v>
      </c>
      <c r="E225" s="5" t="s">
        <v>2882</v>
      </c>
      <c r="F225" s="5" t="s">
        <v>10</v>
      </c>
      <c r="G225" s="36"/>
      <c r="H225" s="5"/>
      <c r="I225" s="5"/>
      <c r="J225" s="5"/>
    </row>
    <row r="226" spans="1:10" s="3" customFormat="1" ht="15" customHeight="1">
      <c r="A226" s="5" t="s">
        <v>8208</v>
      </c>
      <c r="B226" s="5" t="s">
        <v>8308</v>
      </c>
      <c r="C226" s="5" t="s">
        <v>2883</v>
      </c>
      <c r="D226" s="5" t="s">
        <v>2863</v>
      </c>
      <c r="E226" s="5" t="s">
        <v>2884</v>
      </c>
      <c r="F226" s="5" t="s">
        <v>10</v>
      </c>
      <c r="G226" s="36"/>
      <c r="H226" s="5"/>
      <c r="I226" s="5"/>
      <c r="J226" s="5"/>
    </row>
    <row r="227" spans="1:10" s="3" customFormat="1" ht="15" customHeight="1">
      <c r="A227" s="5" t="s">
        <v>8208</v>
      </c>
      <c r="B227" s="5" t="s">
        <v>8308</v>
      </c>
      <c r="C227" s="5" t="s">
        <v>2885</v>
      </c>
      <c r="D227" s="5" t="s">
        <v>2863</v>
      </c>
      <c r="E227" s="5" t="s">
        <v>2886</v>
      </c>
      <c r="F227" s="5" t="s">
        <v>10</v>
      </c>
      <c r="G227" s="36"/>
      <c r="H227" s="5"/>
      <c r="I227" s="5"/>
      <c r="J227" s="5"/>
    </row>
    <row r="228" spans="1:10" s="3" customFormat="1" ht="15" customHeight="1">
      <c r="A228" s="5" t="s">
        <v>8208</v>
      </c>
      <c r="B228" s="5" t="s">
        <v>8308</v>
      </c>
      <c r="C228" s="5" t="s">
        <v>2887</v>
      </c>
      <c r="D228" s="5" t="s">
        <v>2863</v>
      </c>
      <c r="E228" s="5" t="s">
        <v>2888</v>
      </c>
      <c r="F228" s="5" t="s">
        <v>10</v>
      </c>
      <c r="G228" s="36"/>
      <c r="H228" s="5"/>
      <c r="I228" s="5"/>
      <c r="J228" s="5"/>
    </row>
    <row r="229" spans="1:10" s="3" customFormat="1" ht="15" customHeight="1">
      <c r="A229" s="5" t="s">
        <v>8208</v>
      </c>
      <c r="B229" s="5" t="s">
        <v>8308</v>
      </c>
      <c r="C229" s="5" t="s">
        <v>2889</v>
      </c>
      <c r="D229" s="5" t="s">
        <v>2863</v>
      </c>
      <c r="E229" s="5" t="s">
        <v>2890</v>
      </c>
      <c r="F229" s="5" t="s">
        <v>10</v>
      </c>
      <c r="G229" s="36"/>
      <c r="H229" s="5"/>
      <c r="I229" s="5"/>
      <c r="J229" s="5"/>
    </row>
    <row r="230" spans="1:10" s="3" customFormat="1" ht="15" customHeight="1">
      <c r="A230" s="5" t="s">
        <v>8208</v>
      </c>
      <c r="B230" s="5" t="s">
        <v>8308</v>
      </c>
      <c r="C230" s="5" t="s">
        <v>2891</v>
      </c>
      <c r="D230" s="5" t="s">
        <v>2863</v>
      </c>
      <c r="E230" s="5" t="s">
        <v>2892</v>
      </c>
      <c r="F230" s="5" t="s">
        <v>10</v>
      </c>
      <c r="G230" s="36"/>
      <c r="H230" s="5"/>
      <c r="I230" s="5"/>
      <c r="J230" s="5"/>
    </row>
    <row r="231" spans="1:10" s="3" customFormat="1" ht="15" customHeight="1">
      <c r="A231" s="5" t="s">
        <v>8208</v>
      </c>
      <c r="B231" s="5" t="s">
        <v>8308</v>
      </c>
      <c r="C231" s="5" t="s">
        <v>2893</v>
      </c>
      <c r="D231" s="5" t="s">
        <v>2863</v>
      </c>
      <c r="E231" s="5" t="s">
        <v>2894</v>
      </c>
      <c r="F231" s="5" t="s">
        <v>10</v>
      </c>
      <c r="G231" s="36"/>
      <c r="H231" s="5"/>
      <c r="I231" s="5"/>
      <c r="J231" s="5"/>
    </row>
    <row r="232" spans="1:10" s="3" customFormat="1" ht="15" customHeight="1">
      <c r="A232" s="5" t="s">
        <v>8208</v>
      </c>
      <c r="B232" s="5" t="s">
        <v>8308</v>
      </c>
      <c r="C232" s="5" t="s">
        <v>2895</v>
      </c>
      <c r="D232" s="5" t="s">
        <v>2863</v>
      </c>
      <c r="E232" s="5" t="s">
        <v>2896</v>
      </c>
      <c r="F232" s="5" t="s">
        <v>10</v>
      </c>
      <c r="G232" s="36"/>
      <c r="H232" s="5"/>
      <c r="I232" s="5"/>
      <c r="J232" s="5"/>
    </row>
    <row r="233" spans="1:10" s="3" customFormat="1" ht="15" customHeight="1">
      <c r="A233" s="5" t="s">
        <v>8208</v>
      </c>
      <c r="B233" s="5" t="s">
        <v>8308</v>
      </c>
      <c r="C233" s="5" t="s">
        <v>2897</v>
      </c>
      <c r="D233" s="5" t="s">
        <v>2863</v>
      </c>
      <c r="E233" s="5" t="s">
        <v>2898</v>
      </c>
      <c r="F233" s="5" t="s">
        <v>10</v>
      </c>
      <c r="G233" s="36"/>
      <c r="H233" s="5"/>
      <c r="I233" s="5"/>
      <c r="J233" s="5"/>
    </row>
    <row r="234" spans="1:10" s="3" customFormat="1" ht="15" customHeight="1">
      <c r="A234" s="5" t="s">
        <v>8208</v>
      </c>
      <c r="B234" s="5" t="s">
        <v>8308</v>
      </c>
      <c r="C234" s="5" t="s">
        <v>2899</v>
      </c>
      <c r="D234" s="5" t="s">
        <v>2863</v>
      </c>
      <c r="E234" s="5" t="s">
        <v>2900</v>
      </c>
      <c r="F234" s="5" t="s">
        <v>10</v>
      </c>
      <c r="G234" s="36"/>
      <c r="H234" s="5"/>
      <c r="I234" s="5"/>
      <c r="J234" s="5"/>
    </row>
    <row r="235" spans="1:10" s="3" customFormat="1" ht="15" customHeight="1">
      <c r="A235" s="5" t="s">
        <v>8208</v>
      </c>
      <c r="B235" s="5" t="s">
        <v>8308</v>
      </c>
      <c r="C235" s="5" t="s">
        <v>2901</v>
      </c>
      <c r="D235" s="5" t="s">
        <v>2863</v>
      </c>
      <c r="E235" s="5" t="s">
        <v>2902</v>
      </c>
      <c r="F235" s="5" t="s">
        <v>10</v>
      </c>
      <c r="G235" s="36"/>
      <c r="H235" s="5"/>
      <c r="I235" s="5"/>
      <c r="J235" s="5"/>
    </row>
    <row r="236" spans="1:10" s="3" customFormat="1" ht="15" customHeight="1">
      <c r="A236" s="5" t="s">
        <v>8208</v>
      </c>
      <c r="B236" s="5" t="s">
        <v>8308</v>
      </c>
      <c r="C236" s="5" t="s">
        <v>2903</v>
      </c>
      <c r="D236" s="5" t="s">
        <v>2863</v>
      </c>
      <c r="E236" s="5" t="s">
        <v>2904</v>
      </c>
      <c r="F236" s="5" t="s">
        <v>10</v>
      </c>
      <c r="G236" s="36"/>
      <c r="H236" s="5"/>
      <c r="I236" s="5"/>
      <c r="J236" s="5"/>
    </row>
    <row r="237" spans="1:10" s="3" customFormat="1" ht="15" customHeight="1">
      <c r="A237" s="5" t="s">
        <v>8208</v>
      </c>
      <c r="B237" s="5" t="s">
        <v>8308</v>
      </c>
      <c r="C237" s="5" t="s">
        <v>2905</v>
      </c>
      <c r="D237" s="5" t="s">
        <v>2863</v>
      </c>
      <c r="E237" s="5" t="s">
        <v>2906</v>
      </c>
      <c r="F237" s="5" t="s">
        <v>10</v>
      </c>
      <c r="G237" s="36"/>
      <c r="H237" s="5"/>
      <c r="I237" s="5"/>
      <c r="J237" s="5"/>
    </row>
    <row r="238" spans="1:10" s="3" customFormat="1" ht="15" customHeight="1">
      <c r="A238" s="5" t="s">
        <v>8208</v>
      </c>
      <c r="B238" s="5" t="s">
        <v>8308</v>
      </c>
      <c r="C238" s="5" t="s">
        <v>2907</v>
      </c>
      <c r="D238" s="5" t="s">
        <v>2863</v>
      </c>
      <c r="E238" s="5" t="s">
        <v>2908</v>
      </c>
      <c r="F238" s="5" t="s">
        <v>10</v>
      </c>
      <c r="G238" s="36"/>
      <c r="H238" s="5"/>
      <c r="I238" s="5"/>
      <c r="J238" s="5"/>
    </row>
    <row r="239" spans="1:10" s="3" customFormat="1" ht="15" customHeight="1">
      <c r="A239" s="5" t="s">
        <v>8208</v>
      </c>
      <c r="B239" s="5" t="s">
        <v>8308</v>
      </c>
      <c r="C239" s="5" t="s">
        <v>2909</v>
      </c>
      <c r="D239" s="5" t="s">
        <v>2863</v>
      </c>
      <c r="E239" s="5" t="s">
        <v>2910</v>
      </c>
      <c r="F239" s="5" t="s">
        <v>10</v>
      </c>
      <c r="G239" s="36"/>
      <c r="H239" s="5"/>
      <c r="I239" s="5"/>
      <c r="J239" s="5"/>
    </row>
    <row r="240" spans="1:10" s="3" customFormat="1" ht="15" customHeight="1">
      <c r="A240" s="5" t="s">
        <v>8208</v>
      </c>
      <c r="B240" s="5" t="s">
        <v>8308</v>
      </c>
      <c r="C240" s="5" t="s">
        <v>2911</v>
      </c>
      <c r="D240" s="5" t="s">
        <v>2863</v>
      </c>
      <c r="E240" s="5" t="s">
        <v>2912</v>
      </c>
      <c r="F240" s="5" t="s">
        <v>10</v>
      </c>
      <c r="G240" s="36"/>
      <c r="H240" s="5"/>
      <c r="I240" s="5"/>
      <c r="J240" s="5"/>
    </row>
    <row r="241" spans="1:10" s="3" customFormat="1" ht="15" customHeight="1">
      <c r="A241" s="5" t="s">
        <v>8208</v>
      </c>
      <c r="B241" s="5" t="s">
        <v>8308</v>
      </c>
      <c r="C241" s="5" t="s">
        <v>2913</v>
      </c>
      <c r="D241" s="5" t="s">
        <v>2863</v>
      </c>
      <c r="E241" s="5" t="s">
        <v>2914</v>
      </c>
      <c r="F241" s="5" t="s">
        <v>10</v>
      </c>
      <c r="G241" s="36"/>
      <c r="H241" s="5"/>
      <c r="I241" s="5"/>
      <c r="J241" s="5"/>
    </row>
    <row r="242" spans="1:10" s="3" customFormat="1" ht="15" customHeight="1">
      <c r="A242" s="5" t="s">
        <v>8208</v>
      </c>
      <c r="B242" s="5" t="s">
        <v>8308</v>
      </c>
      <c r="C242" s="5" t="s">
        <v>2915</v>
      </c>
      <c r="D242" s="5" t="s">
        <v>2863</v>
      </c>
      <c r="E242" s="5" t="s">
        <v>2916</v>
      </c>
      <c r="F242" s="5" t="s">
        <v>10</v>
      </c>
      <c r="G242" s="36"/>
      <c r="H242" s="5"/>
      <c r="I242" s="5"/>
      <c r="J242" s="5"/>
    </row>
    <row r="243" spans="1:10" s="3" customFormat="1" ht="15" customHeight="1">
      <c r="A243" s="5" t="s">
        <v>8208</v>
      </c>
      <c r="B243" s="5" t="s">
        <v>8309</v>
      </c>
      <c r="C243" s="5" t="s">
        <v>2917</v>
      </c>
      <c r="D243" s="5" t="s">
        <v>2863</v>
      </c>
      <c r="E243" s="5" t="s">
        <v>2918</v>
      </c>
      <c r="F243" s="5" t="s">
        <v>10</v>
      </c>
      <c r="G243" s="36"/>
      <c r="H243" s="5"/>
      <c r="I243" s="5"/>
      <c r="J243" s="5"/>
    </row>
    <row r="244" spans="1:10" s="3" customFormat="1" ht="15" customHeight="1">
      <c r="A244" s="5" t="s">
        <v>8208</v>
      </c>
      <c r="B244" s="5" t="s">
        <v>8309</v>
      </c>
      <c r="C244" s="5" t="s">
        <v>2919</v>
      </c>
      <c r="D244" s="5" t="s">
        <v>2863</v>
      </c>
      <c r="E244" s="5" t="s">
        <v>2920</v>
      </c>
      <c r="F244" s="5" t="s">
        <v>10</v>
      </c>
      <c r="G244" s="36"/>
      <c r="H244" s="5"/>
      <c r="I244" s="5"/>
      <c r="J244" s="5"/>
    </row>
    <row r="245" spans="1:10" s="3" customFormat="1" ht="15" customHeight="1">
      <c r="A245" s="5" t="s">
        <v>8208</v>
      </c>
      <c r="B245" s="5" t="s">
        <v>8309</v>
      </c>
      <c r="C245" s="5" t="s">
        <v>2921</v>
      </c>
      <c r="D245" s="5" t="s">
        <v>2863</v>
      </c>
      <c r="E245" s="5" t="s">
        <v>2922</v>
      </c>
      <c r="F245" s="5" t="s">
        <v>10</v>
      </c>
      <c r="G245" s="36"/>
      <c r="H245" s="5"/>
      <c r="I245" s="5"/>
      <c r="J245" s="5"/>
    </row>
    <row r="246" spans="1:10" s="3" customFormat="1" ht="15" customHeight="1">
      <c r="A246" s="5" t="s">
        <v>8208</v>
      </c>
      <c r="B246" s="5" t="s">
        <v>8309</v>
      </c>
      <c r="C246" s="5" t="s">
        <v>2923</v>
      </c>
      <c r="D246" s="5" t="s">
        <v>2863</v>
      </c>
      <c r="E246" s="5" t="s">
        <v>2924</v>
      </c>
      <c r="F246" s="5" t="s">
        <v>10</v>
      </c>
      <c r="G246" s="36"/>
      <c r="H246" s="5"/>
      <c r="I246" s="5"/>
      <c r="J246" s="5"/>
    </row>
    <row r="247" spans="1:10" s="3" customFormat="1" ht="15" customHeight="1">
      <c r="A247" s="5" t="s">
        <v>8208</v>
      </c>
      <c r="B247" s="5" t="s">
        <v>8309</v>
      </c>
      <c r="C247" s="5" t="s">
        <v>2925</v>
      </c>
      <c r="D247" s="5" t="s">
        <v>2863</v>
      </c>
      <c r="E247" s="5" t="s">
        <v>2926</v>
      </c>
      <c r="F247" s="5" t="s">
        <v>10</v>
      </c>
      <c r="G247" s="36"/>
      <c r="H247" s="5"/>
      <c r="I247" s="5"/>
      <c r="J247" s="5"/>
    </row>
    <row r="248" spans="1:10" s="3" customFormat="1" ht="15" customHeight="1">
      <c r="A248" s="5" t="s">
        <v>8208</v>
      </c>
      <c r="B248" s="5" t="s">
        <v>8309</v>
      </c>
      <c r="C248" s="5" t="s">
        <v>2927</v>
      </c>
      <c r="D248" s="5" t="s">
        <v>2863</v>
      </c>
      <c r="E248" s="5" t="s">
        <v>2928</v>
      </c>
      <c r="F248" s="5" t="s">
        <v>10</v>
      </c>
      <c r="G248" s="36"/>
      <c r="H248" s="5"/>
      <c r="I248" s="5"/>
      <c r="J248" s="5"/>
    </row>
    <row r="249" spans="1:10" s="3" customFormat="1" ht="15" customHeight="1">
      <c r="A249" s="5" t="s">
        <v>8208</v>
      </c>
      <c r="B249" s="5" t="s">
        <v>8309</v>
      </c>
      <c r="C249" s="5" t="s">
        <v>2929</v>
      </c>
      <c r="D249" s="5" t="s">
        <v>2863</v>
      </c>
      <c r="E249" s="5" t="s">
        <v>2930</v>
      </c>
      <c r="F249" s="5" t="s">
        <v>10</v>
      </c>
      <c r="G249" s="36"/>
      <c r="H249" s="5"/>
      <c r="I249" s="5"/>
      <c r="J249" s="5"/>
    </row>
    <row r="250" spans="1:10" s="3" customFormat="1" ht="15" customHeight="1">
      <c r="A250" s="5" t="s">
        <v>8208</v>
      </c>
      <c r="B250" s="5" t="s">
        <v>8309</v>
      </c>
      <c r="C250" s="5" t="s">
        <v>2931</v>
      </c>
      <c r="D250" s="5" t="s">
        <v>2863</v>
      </c>
      <c r="E250" s="5" t="s">
        <v>2932</v>
      </c>
      <c r="F250" s="5" t="s">
        <v>10</v>
      </c>
      <c r="G250" s="36"/>
      <c r="H250" s="5"/>
      <c r="I250" s="5"/>
      <c r="J250" s="5"/>
    </row>
    <row r="251" spans="1:10" s="3" customFormat="1" ht="15" customHeight="1">
      <c r="A251" s="5" t="s">
        <v>8208</v>
      </c>
      <c r="B251" s="5" t="s">
        <v>8309</v>
      </c>
      <c r="C251" s="5" t="s">
        <v>2933</v>
      </c>
      <c r="D251" s="5" t="s">
        <v>2863</v>
      </c>
      <c r="E251" s="5" t="s">
        <v>2934</v>
      </c>
      <c r="F251" s="5" t="s">
        <v>10</v>
      </c>
      <c r="G251" s="36"/>
      <c r="H251" s="5"/>
      <c r="I251" s="5"/>
      <c r="J251" s="5"/>
    </row>
    <row r="252" spans="1:10" s="3" customFormat="1" ht="15" customHeight="1">
      <c r="A252" s="5" t="s">
        <v>8208</v>
      </c>
      <c r="B252" s="5" t="s">
        <v>8309</v>
      </c>
      <c r="C252" s="5" t="s">
        <v>2935</v>
      </c>
      <c r="D252" s="5" t="s">
        <v>2863</v>
      </c>
      <c r="E252" s="5" t="s">
        <v>2936</v>
      </c>
      <c r="F252" s="5" t="s">
        <v>10</v>
      </c>
      <c r="G252" s="36"/>
      <c r="H252" s="5"/>
      <c r="I252" s="5"/>
      <c r="J252" s="5"/>
    </row>
    <row r="253" spans="1:10" s="3" customFormat="1" ht="15" customHeight="1">
      <c r="A253" s="5" t="s">
        <v>8208</v>
      </c>
      <c r="B253" s="5" t="s">
        <v>8309</v>
      </c>
      <c r="C253" s="5" t="s">
        <v>2937</v>
      </c>
      <c r="D253" s="5" t="s">
        <v>2863</v>
      </c>
      <c r="E253" s="5" t="s">
        <v>2938</v>
      </c>
      <c r="F253" s="5" t="s">
        <v>10</v>
      </c>
      <c r="G253" s="36"/>
      <c r="H253" s="5"/>
      <c r="I253" s="5"/>
      <c r="J253" s="5"/>
    </row>
    <row r="254" spans="1:10" s="3" customFormat="1" ht="15" customHeight="1">
      <c r="A254" s="5" t="s">
        <v>8208</v>
      </c>
      <c r="B254" s="5" t="s">
        <v>8309</v>
      </c>
      <c r="C254" s="5" t="s">
        <v>2939</v>
      </c>
      <c r="D254" s="5" t="s">
        <v>2863</v>
      </c>
      <c r="E254" s="5" t="s">
        <v>2940</v>
      </c>
      <c r="F254" s="5" t="s">
        <v>10</v>
      </c>
      <c r="G254" s="36"/>
      <c r="H254" s="5"/>
      <c r="I254" s="5"/>
      <c r="J254" s="5"/>
    </row>
    <row r="255" spans="1:10" s="3" customFormat="1" ht="15" customHeight="1">
      <c r="A255" s="5" t="s">
        <v>8208</v>
      </c>
      <c r="B255" s="5" t="s">
        <v>8309</v>
      </c>
      <c r="C255" s="5" t="s">
        <v>2941</v>
      </c>
      <c r="D255" s="5" t="s">
        <v>2863</v>
      </c>
      <c r="E255" s="5" t="s">
        <v>2942</v>
      </c>
      <c r="F255" s="5" t="s">
        <v>10</v>
      </c>
      <c r="G255" s="36"/>
      <c r="H255" s="5"/>
      <c r="I255" s="5"/>
      <c r="J255" s="5"/>
    </row>
    <row r="256" spans="1:10" s="3" customFormat="1" ht="15" customHeight="1">
      <c r="A256" s="5" t="s">
        <v>8208</v>
      </c>
      <c r="B256" s="5" t="s">
        <v>8309</v>
      </c>
      <c r="C256" s="5" t="s">
        <v>2943</v>
      </c>
      <c r="D256" s="5" t="s">
        <v>2863</v>
      </c>
      <c r="E256" s="5" t="s">
        <v>2944</v>
      </c>
      <c r="F256" s="5" t="s">
        <v>10</v>
      </c>
      <c r="G256" s="36"/>
      <c r="H256" s="5"/>
      <c r="I256" s="5"/>
      <c r="J256" s="5"/>
    </row>
    <row r="257" spans="1:10" s="3" customFormat="1" ht="15" customHeight="1">
      <c r="A257" s="5" t="s">
        <v>8208</v>
      </c>
      <c r="B257" s="5" t="s">
        <v>8309</v>
      </c>
      <c r="C257" s="5" t="s">
        <v>2945</v>
      </c>
      <c r="D257" s="5" t="s">
        <v>2863</v>
      </c>
      <c r="E257" s="5" t="s">
        <v>2946</v>
      </c>
      <c r="F257" s="5" t="s">
        <v>10</v>
      </c>
      <c r="G257" s="36"/>
      <c r="H257" s="5"/>
      <c r="I257" s="5"/>
      <c r="J257" s="5"/>
    </row>
    <row r="258" spans="1:10" s="3" customFormat="1" ht="15" customHeight="1">
      <c r="A258" s="5" t="s">
        <v>8208</v>
      </c>
      <c r="B258" s="5" t="s">
        <v>8309</v>
      </c>
      <c r="C258" s="5" t="s">
        <v>2947</v>
      </c>
      <c r="D258" s="5" t="s">
        <v>2863</v>
      </c>
      <c r="E258" s="5" t="s">
        <v>2948</v>
      </c>
      <c r="F258" s="5" t="s">
        <v>10</v>
      </c>
      <c r="G258" s="36"/>
      <c r="H258" s="5"/>
      <c r="I258" s="5"/>
      <c r="J258" s="5"/>
    </row>
    <row r="259" spans="1:10" s="3" customFormat="1" ht="15" customHeight="1">
      <c r="A259" s="5" t="s">
        <v>8208</v>
      </c>
      <c r="B259" s="5" t="s">
        <v>8309</v>
      </c>
      <c r="C259" s="5" t="s">
        <v>2949</v>
      </c>
      <c r="D259" s="5" t="s">
        <v>2863</v>
      </c>
      <c r="E259" s="5" t="s">
        <v>2950</v>
      </c>
      <c r="F259" s="5" t="s">
        <v>10</v>
      </c>
      <c r="G259" s="36"/>
      <c r="H259" s="5"/>
      <c r="I259" s="5"/>
      <c r="J259" s="5"/>
    </row>
    <row r="260" spans="1:10" s="3" customFormat="1" ht="15" customHeight="1">
      <c r="A260" s="5" t="s">
        <v>8208</v>
      </c>
      <c r="B260" s="5" t="s">
        <v>8309</v>
      </c>
      <c r="C260" s="5" t="s">
        <v>2951</v>
      </c>
      <c r="D260" s="5" t="s">
        <v>2863</v>
      </c>
      <c r="E260" s="5" t="s">
        <v>2952</v>
      </c>
      <c r="F260" s="5" t="s">
        <v>10</v>
      </c>
      <c r="G260" s="36"/>
      <c r="H260" s="5"/>
      <c r="I260" s="5"/>
      <c r="J260" s="5"/>
    </row>
    <row r="261" spans="1:10" s="3" customFormat="1" ht="15" customHeight="1">
      <c r="A261" s="5" t="s">
        <v>8208</v>
      </c>
      <c r="B261" s="5" t="s">
        <v>8309</v>
      </c>
      <c r="C261" s="5" t="s">
        <v>2953</v>
      </c>
      <c r="D261" s="5" t="s">
        <v>2863</v>
      </c>
      <c r="E261" s="5" t="s">
        <v>2954</v>
      </c>
      <c r="F261" s="5" t="s">
        <v>10</v>
      </c>
      <c r="G261" s="36"/>
      <c r="H261" s="5"/>
      <c r="I261" s="5"/>
      <c r="J261" s="5"/>
    </row>
    <row r="262" spans="1:10" s="3" customFormat="1" ht="15" customHeight="1">
      <c r="A262" s="5" t="s">
        <v>8208</v>
      </c>
      <c r="B262" s="5" t="s">
        <v>8309</v>
      </c>
      <c r="C262" s="5" t="s">
        <v>2955</v>
      </c>
      <c r="D262" s="5" t="s">
        <v>2863</v>
      </c>
      <c r="E262" s="5" t="s">
        <v>2956</v>
      </c>
      <c r="F262" s="5" t="s">
        <v>10</v>
      </c>
      <c r="G262" s="36"/>
      <c r="H262" s="5"/>
      <c r="I262" s="5"/>
      <c r="J262" s="5"/>
    </row>
    <row r="263" spans="1:10" s="3" customFormat="1" ht="15" customHeight="1">
      <c r="A263" s="5" t="s">
        <v>8208</v>
      </c>
      <c r="B263" s="5" t="s">
        <v>8309</v>
      </c>
      <c r="C263" s="5" t="s">
        <v>2957</v>
      </c>
      <c r="D263" s="5" t="s">
        <v>2863</v>
      </c>
      <c r="E263" s="5" t="s">
        <v>2958</v>
      </c>
      <c r="F263" s="5" t="s">
        <v>10</v>
      </c>
      <c r="G263" s="36"/>
      <c r="H263" s="5"/>
      <c r="I263" s="5"/>
      <c r="J263" s="5"/>
    </row>
    <row r="264" spans="1:10" s="3" customFormat="1" ht="15" customHeight="1">
      <c r="A264" s="5" t="s">
        <v>8208</v>
      </c>
      <c r="B264" s="5" t="s">
        <v>8309</v>
      </c>
      <c r="C264" s="5" t="s">
        <v>2959</v>
      </c>
      <c r="D264" s="5" t="s">
        <v>2863</v>
      </c>
      <c r="E264" s="5" t="s">
        <v>2960</v>
      </c>
      <c r="F264" s="5" t="s">
        <v>10</v>
      </c>
      <c r="G264" s="36"/>
      <c r="H264" s="5"/>
      <c r="I264" s="5"/>
      <c r="J264" s="5"/>
    </row>
    <row r="265" spans="1:10" s="3" customFormat="1" ht="15" customHeight="1">
      <c r="A265" s="5" t="s">
        <v>8208</v>
      </c>
      <c r="B265" s="5" t="s">
        <v>8309</v>
      </c>
      <c r="C265" s="5" t="s">
        <v>2961</v>
      </c>
      <c r="D265" s="5" t="s">
        <v>2863</v>
      </c>
      <c r="E265" s="5" t="s">
        <v>2962</v>
      </c>
      <c r="F265" s="5" t="s">
        <v>10</v>
      </c>
      <c r="G265" s="36"/>
      <c r="H265" s="5"/>
      <c r="I265" s="5"/>
      <c r="J265" s="5"/>
    </row>
    <row r="266" spans="1:10" s="3" customFormat="1" ht="15" customHeight="1">
      <c r="A266" s="5" t="s">
        <v>8208</v>
      </c>
      <c r="B266" s="5" t="s">
        <v>8309</v>
      </c>
      <c r="C266" s="5" t="s">
        <v>2963</v>
      </c>
      <c r="D266" s="5" t="s">
        <v>2863</v>
      </c>
      <c r="E266" s="5" t="s">
        <v>2964</v>
      </c>
      <c r="F266" s="5" t="s">
        <v>10</v>
      </c>
      <c r="G266" s="36"/>
      <c r="H266" s="5"/>
      <c r="I266" s="5"/>
      <c r="J266" s="5"/>
    </row>
    <row r="267" spans="1:10" s="3" customFormat="1" ht="15" customHeight="1">
      <c r="A267" s="5" t="s">
        <v>8208</v>
      </c>
      <c r="B267" s="5" t="s">
        <v>8309</v>
      </c>
      <c r="C267" s="5" t="s">
        <v>2965</v>
      </c>
      <c r="D267" s="5" t="s">
        <v>2863</v>
      </c>
      <c r="E267" s="5" t="s">
        <v>2966</v>
      </c>
      <c r="F267" s="5" t="s">
        <v>10</v>
      </c>
      <c r="G267" s="36"/>
      <c r="H267" s="5"/>
      <c r="I267" s="5"/>
      <c r="J267" s="5"/>
    </row>
    <row r="268" spans="1:10" s="3" customFormat="1" ht="15" customHeight="1">
      <c r="A268" s="5" t="s">
        <v>8208</v>
      </c>
      <c r="B268" s="5" t="s">
        <v>8309</v>
      </c>
      <c r="C268" s="5" t="s">
        <v>8310</v>
      </c>
      <c r="D268" s="5" t="s">
        <v>2863</v>
      </c>
      <c r="E268" s="5" t="s">
        <v>8311</v>
      </c>
      <c r="F268" s="5" t="s">
        <v>10</v>
      </c>
      <c r="G268" s="36"/>
      <c r="H268" s="5"/>
      <c r="I268" s="5"/>
      <c r="J268" s="5"/>
    </row>
    <row r="269" spans="1:10" s="3" customFormat="1" ht="15" customHeight="1">
      <c r="A269" s="5" t="s">
        <v>8208</v>
      </c>
      <c r="B269" s="5" t="s">
        <v>8309</v>
      </c>
      <c r="C269" s="5" t="s">
        <v>2967</v>
      </c>
      <c r="D269" s="5" t="s">
        <v>2863</v>
      </c>
      <c r="E269" s="5" t="s">
        <v>2968</v>
      </c>
      <c r="F269" s="5" t="s">
        <v>10</v>
      </c>
      <c r="G269" s="36"/>
      <c r="H269" s="5"/>
      <c r="I269" s="5"/>
      <c r="J269" s="5"/>
    </row>
    <row r="270" spans="1:10" s="3" customFormat="1" ht="15" customHeight="1">
      <c r="A270" s="5" t="s">
        <v>8208</v>
      </c>
      <c r="B270" s="5" t="s">
        <v>8312</v>
      </c>
      <c r="C270" s="5" t="s">
        <v>2969</v>
      </c>
      <c r="D270" s="5" t="s">
        <v>2863</v>
      </c>
      <c r="E270" s="5" t="s">
        <v>2970</v>
      </c>
      <c r="F270" s="5" t="s">
        <v>10</v>
      </c>
      <c r="G270" s="36"/>
      <c r="H270" s="5"/>
      <c r="I270" s="5"/>
      <c r="J270" s="5"/>
    </row>
    <row r="271" spans="1:10" s="3" customFormat="1" ht="15" customHeight="1">
      <c r="A271" s="5" t="s">
        <v>8208</v>
      </c>
      <c r="B271" s="5" t="s">
        <v>8312</v>
      </c>
      <c r="C271" s="5" t="s">
        <v>2971</v>
      </c>
      <c r="D271" s="5" t="s">
        <v>2863</v>
      </c>
      <c r="E271" s="5" t="s">
        <v>2972</v>
      </c>
      <c r="F271" s="5" t="s">
        <v>10</v>
      </c>
      <c r="G271" s="36"/>
      <c r="H271" s="5"/>
      <c r="I271" s="5"/>
      <c r="J271" s="5"/>
    </row>
    <row r="272" spans="1:10" s="3" customFormat="1" ht="15" customHeight="1">
      <c r="A272" s="5" t="s">
        <v>8208</v>
      </c>
      <c r="B272" s="5" t="s">
        <v>8309</v>
      </c>
      <c r="C272" s="5" t="s">
        <v>2973</v>
      </c>
      <c r="D272" s="5" t="s">
        <v>2863</v>
      </c>
      <c r="E272" s="5" t="s">
        <v>2974</v>
      </c>
      <c r="F272" s="5" t="s">
        <v>10</v>
      </c>
      <c r="G272" s="36"/>
      <c r="H272" s="5"/>
      <c r="I272" s="5"/>
      <c r="J272" s="5"/>
    </row>
    <row r="273" spans="1:10" s="3" customFormat="1" ht="15" customHeight="1">
      <c r="A273" s="5" t="s">
        <v>8208</v>
      </c>
      <c r="B273" s="5" t="s">
        <v>8313</v>
      </c>
      <c r="C273" s="5" t="s">
        <v>2975</v>
      </c>
      <c r="D273" s="5" t="s">
        <v>2863</v>
      </c>
      <c r="E273" s="5" t="s">
        <v>2976</v>
      </c>
      <c r="F273" s="5" t="s">
        <v>10</v>
      </c>
      <c r="G273" s="36"/>
      <c r="H273" s="5"/>
      <c r="I273" s="5"/>
      <c r="J273" s="5"/>
    </row>
    <row r="274" spans="1:10" s="3" customFormat="1" ht="15" customHeight="1">
      <c r="A274" s="5" t="s">
        <v>8208</v>
      </c>
      <c r="B274" s="5" t="s">
        <v>8313</v>
      </c>
      <c r="C274" s="5" t="s">
        <v>2977</v>
      </c>
      <c r="D274" s="5" t="s">
        <v>2863</v>
      </c>
      <c r="E274" s="5" t="s">
        <v>2978</v>
      </c>
      <c r="F274" s="5" t="s">
        <v>10</v>
      </c>
      <c r="G274" s="36"/>
      <c r="H274" s="5"/>
      <c r="I274" s="5"/>
      <c r="J274" s="5"/>
    </row>
    <row r="275" spans="1:10" s="3" customFormat="1" ht="15" customHeight="1">
      <c r="A275" s="5" t="s">
        <v>8208</v>
      </c>
      <c r="B275" s="5" t="s">
        <v>8313</v>
      </c>
      <c r="C275" s="5" t="s">
        <v>2979</v>
      </c>
      <c r="D275" s="5" t="s">
        <v>2863</v>
      </c>
      <c r="E275" s="5" t="s">
        <v>2980</v>
      </c>
      <c r="F275" s="5" t="s">
        <v>10</v>
      </c>
      <c r="G275" s="36"/>
      <c r="H275" s="5"/>
      <c r="I275" s="5"/>
      <c r="J275" s="5"/>
    </row>
    <row r="276" spans="1:10" s="3" customFormat="1" ht="15" customHeight="1">
      <c r="A276" s="5" t="s">
        <v>8208</v>
      </c>
      <c r="B276" s="5" t="s">
        <v>8309</v>
      </c>
      <c r="C276" s="5" t="s">
        <v>2981</v>
      </c>
      <c r="D276" s="5" t="s">
        <v>2863</v>
      </c>
      <c r="E276" s="5" t="s">
        <v>2982</v>
      </c>
      <c r="F276" s="5" t="s">
        <v>10</v>
      </c>
      <c r="G276" s="36"/>
      <c r="H276" s="5"/>
      <c r="I276" s="5"/>
      <c r="J276" s="5"/>
    </row>
    <row r="277" spans="1:10" s="3" customFormat="1" ht="15" customHeight="1">
      <c r="A277" s="5" t="s">
        <v>8208</v>
      </c>
      <c r="B277" s="5" t="s">
        <v>8309</v>
      </c>
      <c r="C277" s="5" t="s">
        <v>2983</v>
      </c>
      <c r="D277" s="5" t="s">
        <v>2863</v>
      </c>
      <c r="E277" s="5" t="s">
        <v>2984</v>
      </c>
      <c r="F277" s="5" t="s">
        <v>10</v>
      </c>
      <c r="G277" s="36"/>
      <c r="H277" s="5"/>
      <c r="I277" s="5"/>
      <c r="J277" s="5"/>
    </row>
    <row r="278" spans="1:10" s="3" customFormat="1" ht="15" customHeight="1">
      <c r="A278" s="5" t="s">
        <v>8208</v>
      </c>
      <c r="B278" s="5" t="s">
        <v>8309</v>
      </c>
      <c r="C278" s="5" t="s">
        <v>2985</v>
      </c>
      <c r="D278" s="5" t="s">
        <v>2863</v>
      </c>
      <c r="E278" s="5" t="s">
        <v>2986</v>
      </c>
      <c r="F278" s="5" t="s">
        <v>10</v>
      </c>
      <c r="G278" s="36"/>
      <c r="H278" s="5"/>
      <c r="I278" s="5"/>
      <c r="J278" s="5"/>
    </row>
    <row r="279" spans="1:10" s="3" customFormat="1" ht="15" customHeight="1">
      <c r="A279" s="5" t="s">
        <v>8208</v>
      </c>
      <c r="B279" s="5" t="s">
        <v>8309</v>
      </c>
      <c r="C279" s="5" t="s">
        <v>2987</v>
      </c>
      <c r="D279" s="5" t="s">
        <v>2863</v>
      </c>
      <c r="E279" s="5" t="s">
        <v>2988</v>
      </c>
      <c r="F279" s="5" t="s">
        <v>10</v>
      </c>
      <c r="G279" s="36"/>
      <c r="H279" s="5"/>
      <c r="I279" s="5"/>
      <c r="J279" s="5"/>
    </row>
    <row r="280" spans="1:10" s="3" customFormat="1" ht="15" customHeight="1">
      <c r="A280" s="5" t="s">
        <v>8208</v>
      </c>
      <c r="B280" s="5" t="s">
        <v>8309</v>
      </c>
      <c r="C280" s="5" t="s">
        <v>2989</v>
      </c>
      <c r="D280" s="5" t="s">
        <v>2863</v>
      </c>
      <c r="E280" s="5" t="s">
        <v>2990</v>
      </c>
      <c r="F280" s="5" t="s">
        <v>10</v>
      </c>
      <c r="G280" s="36"/>
      <c r="H280" s="5"/>
      <c r="I280" s="5"/>
      <c r="J280" s="5"/>
    </row>
    <row r="281" spans="1:10" s="3" customFormat="1" ht="15" customHeight="1">
      <c r="A281" s="5" t="s">
        <v>8208</v>
      </c>
      <c r="B281" s="5" t="s">
        <v>8314</v>
      </c>
      <c r="C281" s="5" t="s">
        <v>2991</v>
      </c>
      <c r="D281" s="5" t="s">
        <v>2863</v>
      </c>
      <c r="E281" s="5" t="s">
        <v>2992</v>
      </c>
      <c r="F281" s="5" t="s">
        <v>10</v>
      </c>
      <c r="G281" s="36"/>
      <c r="H281" s="5"/>
      <c r="I281" s="5"/>
      <c r="J281" s="5"/>
    </row>
    <row r="282" spans="1:10" s="3" customFormat="1" ht="15" customHeight="1">
      <c r="A282" s="5" t="s">
        <v>8208</v>
      </c>
      <c r="B282" s="5" t="s">
        <v>8314</v>
      </c>
      <c r="C282" s="5" t="s">
        <v>2993</v>
      </c>
      <c r="D282" s="5" t="s">
        <v>2863</v>
      </c>
      <c r="E282" s="5" t="s">
        <v>2994</v>
      </c>
      <c r="F282" s="5" t="s">
        <v>10</v>
      </c>
      <c r="G282" s="36"/>
      <c r="H282" s="5"/>
      <c r="I282" s="5"/>
      <c r="J282" s="5"/>
    </row>
    <row r="283" spans="1:10" s="3" customFormat="1" ht="15" customHeight="1">
      <c r="A283" s="5" t="s">
        <v>8208</v>
      </c>
      <c r="B283" s="5" t="s">
        <v>8315</v>
      </c>
      <c r="C283" s="5" t="s">
        <v>2995</v>
      </c>
      <c r="D283" s="5" t="s">
        <v>2863</v>
      </c>
      <c r="E283" s="5" t="s">
        <v>2996</v>
      </c>
      <c r="F283" s="5" t="s">
        <v>10</v>
      </c>
      <c r="G283" s="36"/>
      <c r="H283" s="5"/>
      <c r="I283" s="5"/>
      <c r="J283" s="5"/>
    </row>
    <row r="284" spans="1:10" s="3" customFormat="1" ht="15" customHeight="1">
      <c r="A284" s="5" t="s">
        <v>8208</v>
      </c>
      <c r="B284" s="5" t="s">
        <v>8281</v>
      </c>
      <c r="C284" s="5" t="s">
        <v>2997</v>
      </c>
      <c r="D284" s="5" t="s">
        <v>2863</v>
      </c>
      <c r="E284" s="5" t="s">
        <v>2998</v>
      </c>
      <c r="F284" s="5" t="s">
        <v>10</v>
      </c>
      <c r="G284" s="36"/>
      <c r="H284" s="5"/>
      <c r="I284" s="5"/>
      <c r="J284" s="5"/>
    </row>
    <row r="285" spans="1:10" s="3" customFormat="1" ht="15" customHeight="1">
      <c r="A285" s="5" t="s">
        <v>8208</v>
      </c>
      <c r="B285" s="5" t="s">
        <v>8281</v>
      </c>
      <c r="C285" s="5" t="s">
        <v>2999</v>
      </c>
      <c r="D285" s="5" t="s">
        <v>2863</v>
      </c>
      <c r="E285" s="5" t="s">
        <v>3000</v>
      </c>
      <c r="F285" s="5" t="s">
        <v>10</v>
      </c>
      <c r="G285" s="36"/>
      <c r="H285" s="5"/>
      <c r="I285" s="5"/>
      <c r="J285" s="5"/>
    </row>
    <row r="286" spans="1:10" s="3" customFormat="1" ht="15" customHeight="1">
      <c r="A286" s="5" t="s">
        <v>8208</v>
      </c>
      <c r="B286" s="5" t="s">
        <v>8282</v>
      </c>
      <c r="C286" s="5" t="s">
        <v>3001</v>
      </c>
      <c r="D286" s="5" t="s">
        <v>2863</v>
      </c>
      <c r="E286" s="5" t="s">
        <v>3002</v>
      </c>
      <c r="F286" s="5" t="s">
        <v>10</v>
      </c>
      <c r="G286" s="36"/>
      <c r="H286" s="5"/>
      <c r="I286" s="5"/>
      <c r="J286" s="5"/>
    </row>
    <row r="287" spans="1:10" s="3" customFormat="1" ht="15" customHeight="1">
      <c r="A287" s="5" t="s">
        <v>8208</v>
      </c>
      <c r="B287" s="5" t="s">
        <v>8316</v>
      </c>
      <c r="C287" s="5" t="s">
        <v>3003</v>
      </c>
      <c r="D287" s="5" t="s">
        <v>2863</v>
      </c>
      <c r="E287" s="5" t="s">
        <v>3004</v>
      </c>
      <c r="F287" s="5" t="s">
        <v>10</v>
      </c>
      <c r="G287" s="36"/>
      <c r="H287" s="5"/>
      <c r="I287" s="5"/>
      <c r="J287" s="5"/>
    </row>
    <row r="288" spans="1:10" s="3" customFormat="1" ht="15" customHeight="1">
      <c r="A288" s="5" t="s">
        <v>8208</v>
      </c>
      <c r="B288" s="5" t="s">
        <v>8309</v>
      </c>
      <c r="C288" s="5" t="s">
        <v>3005</v>
      </c>
      <c r="D288" s="5" t="s">
        <v>2863</v>
      </c>
      <c r="E288" s="5" t="s">
        <v>3006</v>
      </c>
      <c r="F288" s="5" t="s">
        <v>10</v>
      </c>
      <c r="G288" s="36"/>
      <c r="H288" s="5"/>
      <c r="I288" s="5"/>
      <c r="J288" s="5"/>
    </row>
    <row r="289" spans="1:10" s="3" customFormat="1" ht="15" customHeight="1">
      <c r="A289" s="5" t="s">
        <v>8208</v>
      </c>
      <c r="B289" s="5" t="s">
        <v>8312</v>
      </c>
      <c r="C289" s="5" t="s">
        <v>3007</v>
      </c>
      <c r="D289" s="5" t="s">
        <v>2863</v>
      </c>
      <c r="E289" s="5" t="s">
        <v>3008</v>
      </c>
      <c r="F289" s="5" t="s">
        <v>10</v>
      </c>
      <c r="G289" s="36"/>
      <c r="H289" s="5"/>
      <c r="I289" s="5"/>
      <c r="J289" s="5"/>
    </row>
    <row r="290" spans="1:10" s="3" customFormat="1" ht="15" customHeight="1">
      <c r="A290" s="5" t="s">
        <v>8208</v>
      </c>
      <c r="B290" s="5" t="s">
        <v>8317</v>
      </c>
      <c r="C290" s="5" t="s">
        <v>3009</v>
      </c>
      <c r="D290" s="5" t="s">
        <v>2863</v>
      </c>
      <c r="E290" s="5" t="s">
        <v>3010</v>
      </c>
      <c r="F290" s="5" t="s">
        <v>10</v>
      </c>
      <c r="G290" s="36"/>
      <c r="H290" s="5"/>
      <c r="I290" s="5"/>
      <c r="J290" s="5"/>
    </row>
    <row r="291" spans="1:10" s="3" customFormat="1" ht="15" customHeight="1">
      <c r="A291" s="5" t="s">
        <v>8208</v>
      </c>
      <c r="B291" s="5" t="s">
        <v>8317</v>
      </c>
      <c r="C291" s="5" t="s">
        <v>3011</v>
      </c>
      <c r="D291" s="5" t="s">
        <v>2863</v>
      </c>
      <c r="E291" s="5" t="s">
        <v>3012</v>
      </c>
      <c r="F291" s="5" t="s">
        <v>10</v>
      </c>
      <c r="G291" s="36"/>
      <c r="H291" s="5"/>
      <c r="I291" s="5"/>
      <c r="J291" s="5"/>
    </row>
    <row r="292" spans="1:10" s="3" customFormat="1" ht="15" customHeight="1">
      <c r="A292" s="5" t="s">
        <v>8208</v>
      </c>
      <c r="B292" s="5" t="s">
        <v>8317</v>
      </c>
      <c r="C292" s="5" t="s">
        <v>3013</v>
      </c>
      <c r="D292" s="5" t="s">
        <v>2863</v>
      </c>
      <c r="E292" s="5" t="s">
        <v>3014</v>
      </c>
      <c r="F292" s="5" t="s">
        <v>10</v>
      </c>
      <c r="G292" s="36"/>
      <c r="H292" s="5"/>
      <c r="I292" s="5"/>
      <c r="J292" s="5"/>
    </row>
    <row r="293" spans="1:10" s="3" customFormat="1" ht="15" customHeight="1">
      <c r="A293" s="5" t="s">
        <v>8208</v>
      </c>
      <c r="B293" s="5" t="s">
        <v>8317</v>
      </c>
      <c r="C293" s="5" t="s">
        <v>3015</v>
      </c>
      <c r="D293" s="5" t="s">
        <v>2863</v>
      </c>
      <c r="E293" s="5" t="s">
        <v>3016</v>
      </c>
      <c r="F293" s="5" t="s">
        <v>10</v>
      </c>
      <c r="G293" s="36"/>
      <c r="H293" s="5"/>
      <c r="I293" s="5"/>
      <c r="J293" s="5"/>
    </row>
    <row r="294" spans="1:10" s="3" customFormat="1" ht="15" customHeight="1">
      <c r="A294" s="5" t="s">
        <v>8208</v>
      </c>
      <c r="B294" s="5" t="s">
        <v>8317</v>
      </c>
      <c r="C294" s="5" t="s">
        <v>3017</v>
      </c>
      <c r="D294" s="5" t="s">
        <v>2863</v>
      </c>
      <c r="E294" s="5" t="s">
        <v>3018</v>
      </c>
      <c r="F294" s="5" t="s">
        <v>10</v>
      </c>
      <c r="G294" s="36"/>
      <c r="H294" s="5"/>
      <c r="I294" s="5"/>
      <c r="J294" s="5"/>
    </row>
    <row r="295" spans="1:10" s="3" customFormat="1" ht="15" customHeight="1">
      <c r="A295" s="5" t="s">
        <v>8208</v>
      </c>
      <c r="B295" s="5" t="s">
        <v>8316</v>
      </c>
      <c r="C295" s="5" t="s">
        <v>3019</v>
      </c>
      <c r="D295" s="5" t="s">
        <v>2863</v>
      </c>
      <c r="E295" s="5" t="s">
        <v>3020</v>
      </c>
      <c r="F295" s="5" t="s">
        <v>10</v>
      </c>
      <c r="G295" s="36"/>
      <c r="H295" s="5"/>
      <c r="I295" s="5"/>
      <c r="J295" s="5"/>
    </row>
    <row r="296" spans="1:10" s="3" customFormat="1" ht="15" customHeight="1">
      <c r="A296" s="5" t="s">
        <v>8208</v>
      </c>
      <c r="B296" s="5" t="s">
        <v>8282</v>
      </c>
      <c r="C296" s="5" t="s">
        <v>3021</v>
      </c>
      <c r="D296" s="5" t="s">
        <v>2863</v>
      </c>
      <c r="E296" s="5" t="s">
        <v>3022</v>
      </c>
      <c r="F296" s="5" t="s">
        <v>10</v>
      </c>
      <c r="G296" s="36"/>
      <c r="H296" s="5"/>
      <c r="I296" s="5"/>
      <c r="J296" s="5"/>
    </row>
    <row r="297" spans="1:10" s="3" customFormat="1" ht="15" customHeight="1">
      <c r="A297" s="5" t="s">
        <v>8208</v>
      </c>
      <c r="B297" s="5" t="s">
        <v>8309</v>
      </c>
      <c r="C297" s="5" t="s">
        <v>3023</v>
      </c>
      <c r="D297" s="5" t="s">
        <v>2863</v>
      </c>
      <c r="E297" s="5" t="s">
        <v>3024</v>
      </c>
      <c r="F297" s="5" t="s">
        <v>10</v>
      </c>
      <c r="G297" s="36"/>
      <c r="H297" s="5"/>
      <c r="I297" s="5"/>
      <c r="J297" s="5"/>
    </row>
    <row r="298" spans="1:10" s="3" customFormat="1" ht="15" customHeight="1">
      <c r="A298" s="5" t="s">
        <v>8208</v>
      </c>
      <c r="B298" s="5" t="s">
        <v>8309</v>
      </c>
      <c r="C298" s="5" t="s">
        <v>3025</v>
      </c>
      <c r="D298" s="5" t="s">
        <v>2863</v>
      </c>
      <c r="E298" s="5" t="s">
        <v>3026</v>
      </c>
      <c r="F298" s="5" t="s">
        <v>10</v>
      </c>
      <c r="G298" s="36"/>
      <c r="H298" s="5"/>
      <c r="I298" s="5"/>
      <c r="J298" s="5"/>
    </row>
    <row r="299" spans="1:10" s="3" customFormat="1" ht="15" customHeight="1">
      <c r="A299" s="5" t="s">
        <v>8208</v>
      </c>
      <c r="B299" s="5" t="s">
        <v>8309</v>
      </c>
      <c r="C299" s="5" t="s">
        <v>3027</v>
      </c>
      <c r="D299" s="5" t="s">
        <v>2863</v>
      </c>
      <c r="E299" s="5" t="s">
        <v>3028</v>
      </c>
      <c r="F299" s="5" t="s">
        <v>10</v>
      </c>
      <c r="G299" s="36"/>
      <c r="H299" s="5"/>
      <c r="I299" s="5"/>
      <c r="J299" s="5"/>
    </row>
    <row r="300" spans="1:10" s="3" customFormat="1" ht="15" customHeight="1">
      <c r="A300" s="5" t="s">
        <v>8208</v>
      </c>
      <c r="B300" s="5" t="s">
        <v>8309</v>
      </c>
      <c r="C300" s="5" t="s">
        <v>3029</v>
      </c>
      <c r="D300" s="5" t="s">
        <v>2863</v>
      </c>
      <c r="E300" s="5" t="s">
        <v>3030</v>
      </c>
      <c r="F300" s="5" t="s">
        <v>10</v>
      </c>
      <c r="G300" s="36"/>
      <c r="H300" s="5"/>
      <c r="I300" s="5"/>
      <c r="J300" s="5"/>
    </row>
    <row r="301" spans="1:10" s="3" customFormat="1" ht="15" customHeight="1">
      <c r="A301" s="5" t="s">
        <v>8208</v>
      </c>
      <c r="B301" s="5" t="s">
        <v>8309</v>
      </c>
      <c r="C301" s="5" t="s">
        <v>3031</v>
      </c>
      <c r="D301" s="5" t="s">
        <v>2863</v>
      </c>
      <c r="E301" s="5" t="s">
        <v>3032</v>
      </c>
      <c r="F301" s="5" t="s">
        <v>10</v>
      </c>
      <c r="G301" s="36"/>
      <c r="H301" s="5"/>
      <c r="I301" s="5"/>
      <c r="J301" s="5"/>
    </row>
    <row r="302" spans="1:10" s="3" customFormat="1" ht="15" customHeight="1">
      <c r="A302" s="5" t="s">
        <v>8208</v>
      </c>
      <c r="B302" s="5" t="s">
        <v>8309</v>
      </c>
      <c r="C302" s="5" t="s">
        <v>3033</v>
      </c>
      <c r="D302" s="5" t="s">
        <v>2863</v>
      </c>
      <c r="E302" s="5" t="s">
        <v>3034</v>
      </c>
      <c r="F302" s="5" t="s">
        <v>10</v>
      </c>
      <c r="G302" s="36"/>
      <c r="H302" s="5"/>
      <c r="I302" s="5"/>
      <c r="J302" s="5"/>
    </row>
    <row r="303" spans="1:10" s="3" customFormat="1" ht="15" customHeight="1">
      <c r="A303" s="5" t="s">
        <v>8208</v>
      </c>
      <c r="B303" s="5" t="s">
        <v>8309</v>
      </c>
      <c r="C303" s="5" t="s">
        <v>3035</v>
      </c>
      <c r="D303" s="5" t="s">
        <v>2863</v>
      </c>
      <c r="E303" s="5" t="s">
        <v>3036</v>
      </c>
      <c r="F303" s="5" t="s">
        <v>10</v>
      </c>
      <c r="G303" s="36"/>
      <c r="H303" s="5"/>
      <c r="I303" s="5"/>
      <c r="J303" s="5"/>
    </row>
    <row r="304" spans="1:10" s="3" customFormat="1" ht="15" customHeight="1">
      <c r="A304" s="5" t="s">
        <v>8208</v>
      </c>
      <c r="B304" s="5" t="s">
        <v>8309</v>
      </c>
      <c r="C304" s="5" t="s">
        <v>3037</v>
      </c>
      <c r="D304" s="5" t="s">
        <v>2863</v>
      </c>
      <c r="E304" s="5" t="s">
        <v>3038</v>
      </c>
      <c r="F304" s="5" t="s">
        <v>10</v>
      </c>
      <c r="G304" s="36"/>
      <c r="H304" s="5"/>
      <c r="I304" s="5"/>
      <c r="J304" s="5"/>
    </row>
    <row r="305" spans="1:10" s="3" customFormat="1" ht="15" customHeight="1">
      <c r="A305" s="5" t="s">
        <v>8208</v>
      </c>
      <c r="B305" s="5" t="s">
        <v>8309</v>
      </c>
      <c r="C305" s="5" t="s">
        <v>3039</v>
      </c>
      <c r="D305" s="5" t="s">
        <v>2863</v>
      </c>
      <c r="E305" s="5" t="s">
        <v>3040</v>
      </c>
      <c r="F305" s="5" t="s">
        <v>10</v>
      </c>
      <c r="G305" s="36"/>
      <c r="H305" s="5"/>
      <c r="I305" s="5"/>
      <c r="J305" s="5"/>
    </row>
    <row r="306" spans="1:10" s="3" customFormat="1" ht="15" customHeight="1">
      <c r="A306" s="5" t="s">
        <v>8208</v>
      </c>
      <c r="B306" s="5" t="s">
        <v>8309</v>
      </c>
      <c r="C306" s="5" t="s">
        <v>3041</v>
      </c>
      <c r="D306" s="5" t="s">
        <v>2863</v>
      </c>
      <c r="E306" s="5" t="s">
        <v>3042</v>
      </c>
      <c r="F306" s="5" t="s">
        <v>10</v>
      </c>
      <c r="G306" s="36"/>
      <c r="H306" s="5"/>
      <c r="I306" s="5"/>
      <c r="J306" s="5"/>
    </row>
    <row r="307" spans="1:10" s="3" customFormat="1" ht="15" customHeight="1">
      <c r="A307" s="5" t="s">
        <v>8208</v>
      </c>
      <c r="B307" s="5" t="s">
        <v>8309</v>
      </c>
      <c r="C307" s="5" t="s">
        <v>3043</v>
      </c>
      <c r="D307" s="5" t="s">
        <v>2863</v>
      </c>
      <c r="E307" s="5" t="s">
        <v>3044</v>
      </c>
      <c r="F307" s="5" t="s">
        <v>10</v>
      </c>
      <c r="G307" s="36"/>
      <c r="H307" s="5"/>
      <c r="I307" s="5"/>
      <c r="J307" s="5"/>
    </row>
    <row r="308" spans="1:10" s="3" customFormat="1" ht="15" customHeight="1">
      <c r="A308" s="5" t="s">
        <v>8208</v>
      </c>
      <c r="B308" s="5" t="s">
        <v>8309</v>
      </c>
      <c r="C308" s="5" t="s">
        <v>3045</v>
      </c>
      <c r="D308" s="5" t="s">
        <v>2863</v>
      </c>
      <c r="E308" s="5" t="s">
        <v>3046</v>
      </c>
      <c r="F308" s="5" t="s">
        <v>10</v>
      </c>
      <c r="G308" s="36"/>
      <c r="H308" s="5"/>
      <c r="I308" s="5"/>
      <c r="J308" s="5"/>
    </row>
    <row r="309" spans="1:10" s="3" customFormat="1" ht="15" customHeight="1">
      <c r="A309" s="5" t="s">
        <v>8208</v>
      </c>
      <c r="B309" s="5" t="s">
        <v>8309</v>
      </c>
      <c r="C309" s="5" t="s">
        <v>3047</v>
      </c>
      <c r="D309" s="5" t="s">
        <v>2863</v>
      </c>
      <c r="E309" s="5" t="s">
        <v>3048</v>
      </c>
      <c r="F309" s="5" t="s">
        <v>10</v>
      </c>
      <c r="G309" s="36"/>
      <c r="H309" s="5"/>
      <c r="I309" s="5"/>
      <c r="J309" s="5"/>
    </row>
    <row r="310" spans="1:10" s="3" customFormat="1" ht="15" customHeight="1">
      <c r="A310" s="5" t="s">
        <v>8208</v>
      </c>
      <c r="B310" s="5" t="s">
        <v>8309</v>
      </c>
      <c r="C310" s="5" t="s">
        <v>3049</v>
      </c>
      <c r="D310" s="5" t="s">
        <v>2863</v>
      </c>
      <c r="E310" s="5" t="s">
        <v>3050</v>
      </c>
      <c r="F310" s="5" t="s">
        <v>10</v>
      </c>
      <c r="G310" s="36"/>
      <c r="H310" s="5"/>
      <c r="I310" s="5"/>
      <c r="J310" s="5"/>
    </row>
    <row r="311" spans="1:10" s="3" customFormat="1" ht="15" customHeight="1">
      <c r="A311" s="5" t="s">
        <v>8208</v>
      </c>
      <c r="B311" s="5" t="s">
        <v>8309</v>
      </c>
      <c r="C311" s="5" t="s">
        <v>3051</v>
      </c>
      <c r="D311" s="5" t="s">
        <v>2863</v>
      </c>
      <c r="E311" s="5" t="s">
        <v>3052</v>
      </c>
      <c r="F311" s="5" t="s">
        <v>10</v>
      </c>
      <c r="G311" s="36"/>
      <c r="H311" s="5"/>
      <c r="I311" s="5"/>
      <c r="J311" s="5"/>
    </row>
    <row r="312" spans="1:10" s="3" customFormat="1" ht="15" customHeight="1">
      <c r="A312" s="5" t="s">
        <v>8208</v>
      </c>
      <c r="B312" s="5" t="s">
        <v>8309</v>
      </c>
      <c r="C312" s="5" t="s">
        <v>3053</v>
      </c>
      <c r="D312" s="5" t="s">
        <v>2863</v>
      </c>
      <c r="E312" s="5" t="s">
        <v>3054</v>
      </c>
      <c r="F312" s="5" t="s">
        <v>10</v>
      </c>
      <c r="G312" s="36"/>
      <c r="H312" s="5"/>
      <c r="I312" s="5"/>
      <c r="J312" s="5"/>
    </row>
    <row r="313" spans="1:10" s="3" customFormat="1" ht="15" customHeight="1">
      <c r="A313" s="5" t="s">
        <v>8208</v>
      </c>
      <c r="B313" s="5" t="s">
        <v>8309</v>
      </c>
      <c r="C313" s="5" t="s">
        <v>3055</v>
      </c>
      <c r="D313" s="5" t="s">
        <v>2863</v>
      </c>
      <c r="E313" s="5" t="s">
        <v>3056</v>
      </c>
      <c r="F313" s="5" t="s">
        <v>10</v>
      </c>
      <c r="G313" s="36"/>
      <c r="H313" s="5"/>
      <c r="I313" s="5"/>
      <c r="J313" s="5"/>
    </row>
    <row r="314" spans="1:10" s="3" customFormat="1" ht="15" customHeight="1">
      <c r="A314" s="5" t="s">
        <v>8208</v>
      </c>
      <c r="B314" s="5" t="s">
        <v>8309</v>
      </c>
      <c r="C314" s="5" t="s">
        <v>3057</v>
      </c>
      <c r="D314" s="5" t="s">
        <v>2863</v>
      </c>
      <c r="E314" s="5" t="s">
        <v>3058</v>
      </c>
      <c r="F314" s="5" t="s">
        <v>10</v>
      </c>
      <c r="G314" s="36"/>
      <c r="H314" s="5"/>
      <c r="I314" s="5"/>
      <c r="J314" s="5"/>
    </row>
    <row r="315" spans="1:10" s="3" customFormat="1" ht="15" customHeight="1">
      <c r="A315" s="5" t="s">
        <v>8208</v>
      </c>
      <c r="B315" s="5" t="s">
        <v>8309</v>
      </c>
      <c r="C315" s="5" t="s">
        <v>3059</v>
      </c>
      <c r="D315" s="5" t="s">
        <v>2863</v>
      </c>
      <c r="E315" s="5" t="s">
        <v>3060</v>
      </c>
      <c r="F315" s="5" t="s">
        <v>10</v>
      </c>
      <c r="G315" s="36"/>
      <c r="H315" s="5"/>
      <c r="I315" s="5"/>
      <c r="J315" s="5"/>
    </row>
    <row r="316" spans="1:10" s="3" customFormat="1" ht="15" customHeight="1">
      <c r="A316" s="5" t="s">
        <v>8208</v>
      </c>
      <c r="B316" s="5" t="s">
        <v>8309</v>
      </c>
      <c r="C316" s="5" t="s">
        <v>3061</v>
      </c>
      <c r="D316" s="5" t="s">
        <v>2863</v>
      </c>
      <c r="E316" s="5" t="s">
        <v>3062</v>
      </c>
      <c r="F316" s="5" t="s">
        <v>10</v>
      </c>
      <c r="G316" s="36"/>
      <c r="H316" s="5"/>
      <c r="I316" s="5"/>
      <c r="J316" s="5"/>
    </row>
    <row r="317" spans="1:10" s="3" customFormat="1" ht="15" customHeight="1">
      <c r="A317" s="5" t="s">
        <v>8208</v>
      </c>
      <c r="B317" s="5" t="s">
        <v>8309</v>
      </c>
      <c r="C317" s="5" t="s">
        <v>3063</v>
      </c>
      <c r="D317" s="5" t="s">
        <v>2863</v>
      </c>
      <c r="E317" s="5" t="s">
        <v>3064</v>
      </c>
      <c r="F317" s="5" t="s">
        <v>10</v>
      </c>
      <c r="G317" s="36"/>
      <c r="H317" s="5"/>
      <c r="I317" s="5"/>
      <c r="J317" s="5"/>
    </row>
    <row r="318" spans="1:10" s="3" customFormat="1" ht="15" customHeight="1">
      <c r="A318" s="5" t="s">
        <v>8208</v>
      </c>
      <c r="B318" s="5" t="s">
        <v>8309</v>
      </c>
      <c r="C318" s="5" t="s">
        <v>3065</v>
      </c>
      <c r="D318" s="5" t="s">
        <v>2863</v>
      </c>
      <c r="E318" s="5" t="s">
        <v>3066</v>
      </c>
      <c r="F318" s="5" t="s">
        <v>10</v>
      </c>
      <c r="G318" s="36"/>
      <c r="H318" s="5"/>
      <c r="I318" s="5"/>
      <c r="J318" s="5"/>
    </row>
    <row r="319" spans="1:10" s="3" customFormat="1" ht="15" customHeight="1">
      <c r="A319" s="5" t="s">
        <v>8208</v>
      </c>
      <c r="B319" s="5" t="s">
        <v>8309</v>
      </c>
      <c r="C319" s="5" t="s">
        <v>3067</v>
      </c>
      <c r="D319" s="5" t="s">
        <v>2863</v>
      </c>
      <c r="E319" s="5" t="s">
        <v>3068</v>
      </c>
      <c r="F319" s="5" t="s">
        <v>10</v>
      </c>
      <c r="G319" s="36"/>
      <c r="H319" s="5"/>
      <c r="I319" s="5"/>
      <c r="J319" s="5"/>
    </row>
    <row r="320" spans="1:10" s="3" customFormat="1" ht="15" customHeight="1">
      <c r="A320" s="5" t="s">
        <v>8208</v>
      </c>
      <c r="B320" s="5" t="s">
        <v>8309</v>
      </c>
      <c r="C320" s="5" t="s">
        <v>3069</v>
      </c>
      <c r="D320" s="5" t="s">
        <v>2863</v>
      </c>
      <c r="E320" s="5" t="s">
        <v>3070</v>
      </c>
      <c r="F320" s="5" t="s">
        <v>10</v>
      </c>
      <c r="G320" s="36"/>
      <c r="H320" s="5"/>
      <c r="I320" s="5"/>
      <c r="J320" s="5"/>
    </row>
    <row r="321" spans="1:10" s="3" customFormat="1" ht="15" customHeight="1">
      <c r="A321" s="5" t="s">
        <v>8208</v>
      </c>
      <c r="B321" s="5" t="s">
        <v>8309</v>
      </c>
      <c r="C321" s="5" t="s">
        <v>3071</v>
      </c>
      <c r="D321" s="5" t="s">
        <v>2863</v>
      </c>
      <c r="E321" s="5" t="s">
        <v>3072</v>
      </c>
      <c r="F321" s="5" t="s">
        <v>10</v>
      </c>
      <c r="G321" s="36"/>
      <c r="H321" s="5"/>
      <c r="I321" s="5"/>
      <c r="J321" s="5"/>
    </row>
    <row r="322" spans="1:10" s="3" customFormat="1" ht="15" customHeight="1">
      <c r="A322" s="5" t="s">
        <v>8208</v>
      </c>
      <c r="B322" s="5" t="s">
        <v>8309</v>
      </c>
      <c r="C322" s="5" t="s">
        <v>3073</v>
      </c>
      <c r="D322" s="5" t="s">
        <v>2863</v>
      </c>
      <c r="E322" s="5" t="s">
        <v>3074</v>
      </c>
      <c r="F322" s="5" t="s">
        <v>10</v>
      </c>
      <c r="G322" s="36"/>
      <c r="H322" s="5"/>
      <c r="I322" s="5"/>
      <c r="J322" s="5"/>
    </row>
    <row r="323" spans="1:10" s="3" customFormat="1" ht="15" customHeight="1">
      <c r="A323" s="5" t="s">
        <v>8208</v>
      </c>
      <c r="B323" s="5" t="s">
        <v>8309</v>
      </c>
      <c r="C323" s="5" t="s">
        <v>3075</v>
      </c>
      <c r="D323" s="5" t="s">
        <v>2863</v>
      </c>
      <c r="E323" s="5" t="s">
        <v>3076</v>
      </c>
      <c r="F323" s="5" t="s">
        <v>10</v>
      </c>
      <c r="G323" s="36"/>
      <c r="H323" s="5"/>
      <c r="I323" s="5"/>
      <c r="J323" s="5"/>
    </row>
    <row r="324" spans="1:10" s="3" customFormat="1" ht="15" customHeight="1">
      <c r="A324" s="5" t="s">
        <v>8208</v>
      </c>
      <c r="B324" s="5" t="s">
        <v>8309</v>
      </c>
      <c r="C324" s="5" t="s">
        <v>3077</v>
      </c>
      <c r="D324" s="5" t="s">
        <v>2863</v>
      </c>
      <c r="E324" s="5" t="s">
        <v>3078</v>
      </c>
      <c r="F324" s="5" t="s">
        <v>10</v>
      </c>
      <c r="G324" s="36"/>
      <c r="H324" s="5"/>
      <c r="I324" s="5"/>
      <c r="J324" s="5"/>
    </row>
    <row r="325" spans="1:10" s="3" customFormat="1" ht="15" customHeight="1">
      <c r="A325" s="5" t="s">
        <v>8208</v>
      </c>
      <c r="B325" s="5" t="s">
        <v>8309</v>
      </c>
      <c r="C325" s="5" t="s">
        <v>3107</v>
      </c>
      <c r="D325" s="5" t="s">
        <v>3108</v>
      </c>
      <c r="E325" s="5" t="s">
        <v>3109</v>
      </c>
      <c r="F325" s="5" t="s">
        <v>10</v>
      </c>
      <c r="G325" s="36"/>
      <c r="H325" s="5"/>
      <c r="I325" s="5"/>
      <c r="J325" s="5"/>
    </row>
    <row r="326" spans="1:10" s="3" customFormat="1" ht="15" customHeight="1">
      <c r="A326" s="5" t="s">
        <v>8208</v>
      </c>
      <c r="B326" s="5"/>
      <c r="C326" s="5" t="s">
        <v>3110</v>
      </c>
      <c r="D326" s="5" t="s">
        <v>3111</v>
      </c>
      <c r="E326" s="5" t="s">
        <v>3112</v>
      </c>
      <c r="F326" s="5" t="s">
        <v>10</v>
      </c>
      <c r="G326" s="36"/>
      <c r="H326" s="5"/>
      <c r="I326" s="5"/>
      <c r="J326" s="5"/>
    </row>
    <row r="327" spans="1:10" s="3" customFormat="1" ht="15" customHeight="1">
      <c r="A327" s="5" t="s">
        <v>8208</v>
      </c>
      <c r="B327" s="5" t="s">
        <v>8309</v>
      </c>
      <c r="C327" s="5" t="s">
        <v>3113</v>
      </c>
      <c r="D327" s="5" t="s">
        <v>2863</v>
      </c>
      <c r="E327" s="5" t="s">
        <v>3114</v>
      </c>
      <c r="F327" s="5" t="s">
        <v>10</v>
      </c>
      <c r="G327" s="36"/>
      <c r="H327" s="5"/>
      <c r="I327" s="5"/>
      <c r="J327" s="5"/>
    </row>
    <row r="328" spans="1:10" s="3" customFormat="1" ht="15" customHeight="1">
      <c r="A328" s="5" t="s">
        <v>8208</v>
      </c>
      <c r="B328" s="5" t="s">
        <v>8309</v>
      </c>
      <c r="C328" s="5" t="s">
        <v>3115</v>
      </c>
      <c r="D328" s="5" t="s">
        <v>2863</v>
      </c>
      <c r="E328" s="5" t="s">
        <v>3116</v>
      </c>
      <c r="F328" s="5" t="s">
        <v>10</v>
      </c>
      <c r="G328" s="36"/>
      <c r="H328" s="5"/>
      <c r="I328" s="5"/>
      <c r="J328" s="5"/>
    </row>
    <row r="329" spans="1:10" s="3" customFormat="1" ht="15" customHeight="1">
      <c r="A329" s="5" t="s">
        <v>8208</v>
      </c>
      <c r="B329" s="5" t="s">
        <v>8309</v>
      </c>
      <c r="C329" s="5" t="s">
        <v>3117</v>
      </c>
      <c r="D329" s="5" t="s">
        <v>2863</v>
      </c>
      <c r="E329" s="5" t="s">
        <v>3118</v>
      </c>
      <c r="F329" s="5" t="s">
        <v>10</v>
      </c>
      <c r="G329" s="36"/>
      <c r="H329" s="5"/>
      <c r="I329" s="5"/>
      <c r="J329" s="5"/>
    </row>
    <row r="330" spans="1:10" s="3" customFormat="1" ht="15" customHeight="1">
      <c r="A330" s="5" t="s">
        <v>8208</v>
      </c>
      <c r="B330" s="5" t="s">
        <v>8309</v>
      </c>
      <c r="C330" s="5" t="s">
        <v>3119</v>
      </c>
      <c r="D330" s="5" t="s">
        <v>2863</v>
      </c>
      <c r="E330" s="5" t="s">
        <v>3120</v>
      </c>
      <c r="F330" s="5" t="s">
        <v>10</v>
      </c>
      <c r="G330" s="36"/>
      <c r="H330" s="5"/>
      <c r="I330" s="5"/>
      <c r="J330" s="5"/>
    </row>
    <row r="331" spans="1:10" s="3" customFormat="1" ht="15" customHeight="1">
      <c r="A331" s="5" t="s">
        <v>8208</v>
      </c>
      <c r="B331" s="5" t="s">
        <v>8309</v>
      </c>
      <c r="C331" s="5" t="s">
        <v>3121</v>
      </c>
      <c r="D331" s="5" t="s">
        <v>2863</v>
      </c>
      <c r="E331" s="5" t="s">
        <v>3122</v>
      </c>
      <c r="F331" s="5" t="s">
        <v>10</v>
      </c>
      <c r="G331" s="36"/>
      <c r="H331" s="5"/>
      <c r="I331" s="5"/>
      <c r="J331" s="5"/>
    </row>
    <row r="332" spans="1:10" s="3" customFormat="1" ht="15" customHeight="1">
      <c r="A332" s="5" t="s">
        <v>8208</v>
      </c>
      <c r="B332" s="5" t="s">
        <v>8309</v>
      </c>
      <c r="C332" s="5" t="s">
        <v>3123</v>
      </c>
      <c r="D332" s="5" t="s">
        <v>2863</v>
      </c>
      <c r="E332" s="5" t="s">
        <v>3124</v>
      </c>
      <c r="F332" s="5" t="s">
        <v>10</v>
      </c>
      <c r="G332" s="36"/>
      <c r="H332" s="5"/>
      <c r="I332" s="5"/>
      <c r="J332" s="5"/>
    </row>
    <row r="333" spans="1:10" s="3" customFormat="1" ht="15" customHeight="1">
      <c r="A333" s="5" t="s">
        <v>8208</v>
      </c>
      <c r="B333" s="5" t="s">
        <v>8309</v>
      </c>
      <c r="C333" s="5" t="s">
        <v>3125</v>
      </c>
      <c r="D333" s="5" t="s">
        <v>2863</v>
      </c>
      <c r="E333" s="5" t="s">
        <v>3126</v>
      </c>
      <c r="F333" s="5" t="s">
        <v>10</v>
      </c>
      <c r="G333" s="36"/>
      <c r="H333" s="5"/>
      <c r="I333" s="5"/>
      <c r="J333" s="5"/>
    </row>
    <row r="334" spans="1:10" s="3" customFormat="1" ht="15" customHeight="1">
      <c r="A334" s="5" t="s">
        <v>8208</v>
      </c>
      <c r="B334" s="5" t="s">
        <v>8309</v>
      </c>
      <c r="C334" s="5" t="s">
        <v>3127</v>
      </c>
      <c r="D334" s="5" t="s">
        <v>2863</v>
      </c>
      <c r="E334" s="5" t="s">
        <v>3128</v>
      </c>
      <c r="F334" s="5" t="s">
        <v>10</v>
      </c>
      <c r="G334" s="36"/>
      <c r="H334" s="5"/>
      <c r="I334" s="5"/>
      <c r="J334" s="5"/>
    </row>
    <row r="335" spans="1:10" s="3" customFormat="1" ht="15" customHeight="1">
      <c r="A335" s="5" t="s">
        <v>8208</v>
      </c>
      <c r="B335" s="5" t="s">
        <v>8309</v>
      </c>
      <c r="C335" s="5" t="s">
        <v>3129</v>
      </c>
      <c r="D335" s="5" t="s">
        <v>2863</v>
      </c>
      <c r="E335" s="5" t="s">
        <v>3130</v>
      </c>
      <c r="F335" s="5" t="s">
        <v>10</v>
      </c>
      <c r="G335" s="36"/>
      <c r="H335" s="5"/>
      <c r="I335" s="5"/>
      <c r="J335" s="5"/>
    </row>
    <row r="336" spans="1:10" s="3" customFormat="1" ht="15" customHeight="1">
      <c r="A336" s="5" t="s">
        <v>8208</v>
      </c>
      <c r="B336" s="5" t="s">
        <v>8309</v>
      </c>
      <c r="C336" s="5" t="s">
        <v>3131</v>
      </c>
      <c r="D336" s="5" t="s">
        <v>2863</v>
      </c>
      <c r="E336" s="5" t="s">
        <v>3132</v>
      </c>
      <c r="F336" s="5" t="s">
        <v>10</v>
      </c>
      <c r="G336" s="36"/>
      <c r="H336" s="5"/>
      <c r="I336" s="5"/>
      <c r="J336" s="5"/>
    </row>
    <row r="337" spans="1:10" s="3" customFormat="1" ht="15" customHeight="1">
      <c r="A337" s="5" t="s">
        <v>8208</v>
      </c>
      <c r="B337" s="5" t="s">
        <v>8309</v>
      </c>
      <c r="C337" s="5" t="s">
        <v>3133</v>
      </c>
      <c r="D337" s="5" t="s">
        <v>2863</v>
      </c>
      <c r="E337" s="5" t="s">
        <v>3134</v>
      </c>
      <c r="F337" s="5" t="s">
        <v>10</v>
      </c>
      <c r="G337" s="36"/>
      <c r="H337" s="5"/>
      <c r="I337" s="5"/>
      <c r="J337" s="5"/>
    </row>
    <row r="338" spans="1:10" s="3" customFormat="1" ht="15" customHeight="1">
      <c r="A338" s="5" t="s">
        <v>8208</v>
      </c>
      <c r="B338" s="5" t="s">
        <v>8309</v>
      </c>
      <c r="C338" s="5" t="s">
        <v>3135</v>
      </c>
      <c r="D338" s="5" t="s">
        <v>2863</v>
      </c>
      <c r="E338" s="5" t="s">
        <v>3136</v>
      </c>
      <c r="F338" s="5" t="s">
        <v>10</v>
      </c>
      <c r="G338" s="36"/>
      <c r="H338" s="5"/>
      <c r="I338" s="5"/>
      <c r="J338" s="5"/>
    </row>
    <row r="339" spans="1:10" s="3" customFormat="1" ht="15" customHeight="1">
      <c r="A339" s="5" t="s">
        <v>8208</v>
      </c>
      <c r="B339" s="5" t="s">
        <v>8309</v>
      </c>
      <c r="C339" s="5" t="s">
        <v>3137</v>
      </c>
      <c r="D339" s="5" t="s">
        <v>2863</v>
      </c>
      <c r="E339" s="5" t="s">
        <v>3138</v>
      </c>
      <c r="F339" s="5" t="s">
        <v>10</v>
      </c>
      <c r="G339" s="36"/>
      <c r="H339" s="5"/>
      <c r="I339" s="5"/>
      <c r="J339" s="5"/>
    </row>
    <row r="340" spans="1:10" s="3" customFormat="1" ht="15" customHeight="1">
      <c r="A340" s="5" t="s">
        <v>8208</v>
      </c>
      <c r="B340" s="5" t="s">
        <v>8309</v>
      </c>
      <c r="C340" s="5" t="s">
        <v>3139</v>
      </c>
      <c r="D340" s="5" t="s">
        <v>2863</v>
      </c>
      <c r="E340" s="5" t="s">
        <v>3140</v>
      </c>
      <c r="F340" s="5" t="s">
        <v>10</v>
      </c>
      <c r="G340" s="36"/>
      <c r="H340" s="5"/>
      <c r="I340" s="5"/>
      <c r="J340" s="5"/>
    </row>
    <row r="341" spans="1:10" s="3" customFormat="1" ht="15" customHeight="1">
      <c r="A341" s="5" t="s">
        <v>8208</v>
      </c>
      <c r="B341" s="5" t="s">
        <v>8309</v>
      </c>
      <c r="C341" s="5" t="s">
        <v>3141</v>
      </c>
      <c r="D341" s="5" t="s">
        <v>2863</v>
      </c>
      <c r="E341" s="5" t="s">
        <v>3142</v>
      </c>
      <c r="F341" s="5" t="s">
        <v>10</v>
      </c>
      <c r="G341" s="36"/>
      <c r="H341" s="5"/>
      <c r="I341" s="5"/>
      <c r="J341" s="5"/>
    </row>
    <row r="342" spans="1:10" s="3" customFormat="1" ht="15" customHeight="1">
      <c r="A342" s="5" t="s">
        <v>8208</v>
      </c>
      <c r="B342" s="5" t="s">
        <v>8309</v>
      </c>
      <c r="C342" s="5" t="s">
        <v>3143</v>
      </c>
      <c r="D342" s="5" t="s">
        <v>2863</v>
      </c>
      <c r="E342" s="5" t="s">
        <v>3144</v>
      </c>
      <c r="F342" s="5" t="s">
        <v>10</v>
      </c>
      <c r="G342" s="36"/>
      <c r="H342" s="5"/>
      <c r="I342" s="5"/>
      <c r="J342" s="5"/>
    </row>
    <row r="343" spans="1:10" s="3" customFormat="1" ht="15" customHeight="1">
      <c r="A343" s="5" t="s">
        <v>8208</v>
      </c>
      <c r="B343" s="5" t="s">
        <v>8309</v>
      </c>
      <c r="C343" s="5" t="s">
        <v>3145</v>
      </c>
      <c r="D343" s="5" t="s">
        <v>2863</v>
      </c>
      <c r="E343" s="5" t="s">
        <v>3146</v>
      </c>
      <c r="F343" s="5" t="s">
        <v>10</v>
      </c>
      <c r="G343" s="36"/>
      <c r="H343" s="5"/>
      <c r="I343" s="5"/>
      <c r="J343" s="5"/>
    </row>
    <row r="344" spans="1:10" s="3" customFormat="1" ht="15" customHeight="1">
      <c r="A344" s="5" t="s">
        <v>8208</v>
      </c>
      <c r="B344" s="5" t="s">
        <v>8309</v>
      </c>
      <c r="C344" s="5" t="s">
        <v>3147</v>
      </c>
      <c r="D344" s="5" t="s">
        <v>2863</v>
      </c>
      <c r="E344" s="5" t="s">
        <v>3148</v>
      </c>
      <c r="F344" s="5" t="s">
        <v>10</v>
      </c>
      <c r="G344" s="36"/>
      <c r="H344" s="5"/>
      <c r="I344" s="5"/>
      <c r="J344" s="5"/>
    </row>
    <row r="345" spans="1:10" s="3" customFormat="1" ht="15" customHeight="1">
      <c r="A345" s="5" t="s">
        <v>8208</v>
      </c>
      <c r="B345" s="5" t="s">
        <v>8309</v>
      </c>
      <c r="C345" s="5" t="s">
        <v>3149</v>
      </c>
      <c r="D345" s="5" t="s">
        <v>2863</v>
      </c>
      <c r="E345" s="5" t="s">
        <v>3150</v>
      </c>
      <c r="F345" s="5" t="s">
        <v>10</v>
      </c>
      <c r="G345" s="36"/>
      <c r="H345" s="5"/>
      <c r="I345" s="5"/>
      <c r="J345" s="5"/>
    </row>
    <row r="346" spans="1:10" s="3" customFormat="1" ht="15" customHeight="1">
      <c r="A346" s="5" t="s">
        <v>8208</v>
      </c>
      <c r="B346" s="5" t="s">
        <v>8309</v>
      </c>
      <c r="C346" s="5" t="s">
        <v>3151</v>
      </c>
      <c r="D346" s="5" t="s">
        <v>2863</v>
      </c>
      <c r="E346" s="5" t="s">
        <v>3152</v>
      </c>
      <c r="F346" s="5" t="s">
        <v>10</v>
      </c>
      <c r="G346" s="36"/>
      <c r="H346" s="5"/>
      <c r="I346" s="5"/>
      <c r="J346" s="5"/>
    </row>
    <row r="347" spans="1:10" s="3" customFormat="1" ht="15" customHeight="1">
      <c r="A347" s="5" t="s">
        <v>8208</v>
      </c>
      <c r="B347" s="5" t="s">
        <v>8309</v>
      </c>
      <c r="C347" s="5" t="s">
        <v>3153</v>
      </c>
      <c r="D347" s="5" t="s">
        <v>2863</v>
      </c>
      <c r="E347" s="5" t="s">
        <v>3154</v>
      </c>
      <c r="F347" s="5" t="s">
        <v>10</v>
      </c>
      <c r="G347" s="36"/>
      <c r="H347" s="5"/>
      <c r="I347" s="5"/>
      <c r="J347" s="5"/>
    </row>
    <row r="348" spans="1:10" s="3" customFormat="1" ht="15" customHeight="1">
      <c r="A348" s="5" t="s">
        <v>8208</v>
      </c>
      <c r="B348" s="5" t="s">
        <v>8309</v>
      </c>
      <c r="C348" s="5" t="s">
        <v>3155</v>
      </c>
      <c r="D348" s="5" t="s">
        <v>2863</v>
      </c>
      <c r="E348" s="5" t="s">
        <v>3156</v>
      </c>
      <c r="F348" s="5" t="s">
        <v>10</v>
      </c>
      <c r="G348" s="36"/>
      <c r="H348" s="5"/>
      <c r="I348" s="5"/>
      <c r="J348" s="5"/>
    </row>
    <row r="349" spans="1:10" s="3" customFormat="1" ht="15" customHeight="1">
      <c r="A349" s="5" t="s">
        <v>8208</v>
      </c>
      <c r="B349" s="5" t="s">
        <v>8309</v>
      </c>
      <c r="C349" s="5" t="s">
        <v>8318</v>
      </c>
      <c r="D349" s="5" t="s">
        <v>2863</v>
      </c>
      <c r="E349" s="5" t="s">
        <v>8319</v>
      </c>
      <c r="F349" s="5" t="s">
        <v>10</v>
      </c>
      <c r="G349" s="36"/>
      <c r="H349" s="5"/>
      <c r="I349" s="5"/>
      <c r="J349" s="5"/>
    </row>
    <row r="350" spans="1:10" s="3" customFormat="1" ht="15" customHeight="1">
      <c r="A350" s="5" t="s">
        <v>8208</v>
      </c>
      <c r="B350" s="5" t="s">
        <v>8309</v>
      </c>
      <c r="C350" s="5" t="s">
        <v>3157</v>
      </c>
      <c r="D350" s="5" t="s">
        <v>2863</v>
      </c>
      <c r="E350" s="5" t="s">
        <v>3158</v>
      </c>
      <c r="F350" s="5" t="s">
        <v>10</v>
      </c>
      <c r="G350" s="36"/>
      <c r="H350" s="5"/>
      <c r="I350" s="5"/>
      <c r="J350" s="5"/>
    </row>
    <row r="351" spans="1:10" s="3" customFormat="1" ht="15" customHeight="1">
      <c r="A351" s="5" t="s">
        <v>8208</v>
      </c>
      <c r="B351" s="5" t="s">
        <v>8309</v>
      </c>
      <c r="C351" s="5" t="s">
        <v>3159</v>
      </c>
      <c r="D351" s="5" t="s">
        <v>2863</v>
      </c>
      <c r="E351" s="5" t="s">
        <v>3160</v>
      </c>
      <c r="F351" s="5" t="s">
        <v>10</v>
      </c>
      <c r="G351" s="36"/>
      <c r="H351" s="5"/>
      <c r="I351" s="5"/>
      <c r="J351" s="5"/>
    </row>
    <row r="352" spans="1:10" s="3" customFormat="1" ht="15" customHeight="1">
      <c r="A352" s="5" t="s">
        <v>8208</v>
      </c>
      <c r="B352" s="5" t="s">
        <v>8309</v>
      </c>
      <c r="C352" s="5" t="s">
        <v>3161</v>
      </c>
      <c r="D352" s="5" t="s">
        <v>2863</v>
      </c>
      <c r="E352" s="5" t="s">
        <v>3162</v>
      </c>
      <c r="F352" s="5" t="s">
        <v>10</v>
      </c>
      <c r="G352" s="36"/>
      <c r="H352" s="5"/>
      <c r="I352" s="5"/>
      <c r="J352" s="5"/>
    </row>
    <row r="353" spans="1:10" s="3" customFormat="1" ht="15" customHeight="1">
      <c r="A353" s="5" t="s">
        <v>8208</v>
      </c>
      <c r="B353" s="5" t="s">
        <v>8309</v>
      </c>
      <c r="C353" s="5" t="s">
        <v>3163</v>
      </c>
      <c r="D353" s="5" t="s">
        <v>2863</v>
      </c>
      <c r="E353" s="5" t="s">
        <v>3164</v>
      </c>
      <c r="F353" s="5" t="s">
        <v>10</v>
      </c>
      <c r="G353" s="36"/>
      <c r="H353" s="5"/>
      <c r="I353" s="5"/>
      <c r="J353" s="5"/>
    </row>
    <row r="354" spans="1:10" s="3" customFormat="1" ht="15" customHeight="1">
      <c r="A354" s="5" t="s">
        <v>8208</v>
      </c>
      <c r="B354" s="5" t="s">
        <v>8309</v>
      </c>
      <c r="C354" s="5" t="s">
        <v>3165</v>
      </c>
      <c r="D354" s="5" t="s">
        <v>2863</v>
      </c>
      <c r="E354" s="5" t="s">
        <v>3166</v>
      </c>
      <c r="F354" s="5" t="s">
        <v>10</v>
      </c>
      <c r="G354" s="36"/>
      <c r="H354" s="5"/>
      <c r="I354" s="5"/>
      <c r="J354" s="5"/>
    </row>
    <row r="355" spans="1:10" s="3" customFormat="1" ht="15" customHeight="1">
      <c r="A355" s="5" t="s">
        <v>8208</v>
      </c>
      <c r="B355" s="5" t="s">
        <v>8309</v>
      </c>
      <c r="C355" s="5" t="s">
        <v>3167</v>
      </c>
      <c r="D355" s="5" t="s">
        <v>2863</v>
      </c>
      <c r="E355" s="5" t="s">
        <v>3168</v>
      </c>
      <c r="F355" s="5" t="s">
        <v>10</v>
      </c>
      <c r="G355" s="36"/>
      <c r="H355" s="5"/>
      <c r="I355" s="5"/>
      <c r="J355" s="5"/>
    </row>
    <row r="356" spans="1:10" s="3" customFormat="1" ht="15" customHeight="1">
      <c r="A356" s="5" t="s">
        <v>8208</v>
      </c>
      <c r="B356" s="5"/>
      <c r="C356" s="5" t="s">
        <v>3169</v>
      </c>
      <c r="D356" s="5" t="s">
        <v>2863</v>
      </c>
      <c r="E356" s="5" t="s">
        <v>3170</v>
      </c>
      <c r="F356" s="5" t="s">
        <v>10</v>
      </c>
      <c r="G356" s="36"/>
      <c r="H356" s="5"/>
      <c r="I356" s="5"/>
      <c r="J356" s="5"/>
    </row>
    <row r="357" spans="1:10" s="3" customFormat="1" ht="15" customHeight="1">
      <c r="A357" s="5" t="s">
        <v>8208</v>
      </c>
      <c r="B357" s="5"/>
      <c r="C357" s="5" t="s">
        <v>8320</v>
      </c>
      <c r="D357" s="5" t="s">
        <v>2863</v>
      </c>
      <c r="E357" s="5" t="s">
        <v>8321</v>
      </c>
      <c r="F357" s="5" t="s">
        <v>10</v>
      </c>
      <c r="G357" s="36"/>
      <c r="H357" s="5"/>
      <c r="I357" s="5"/>
      <c r="J357" s="5"/>
    </row>
    <row r="358" spans="1:10" s="3" customFormat="1" ht="15" customHeight="1">
      <c r="A358" s="5" t="s">
        <v>8208</v>
      </c>
      <c r="B358" s="5"/>
      <c r="C358" s="5" t="s">
        <v>8322</v>
      </c>
      <c r="D358" s="5" t="s">
        <v>2863</v>
      </c>
      <c r="E358" s="5" t="s">
        <v>8323</v>
      </c>
      <c r="F358" s="5" t="s">
        <v>10</v>
      </c>
      <c r="G358" s="36"/>
      <c r="H358" s="5"/>
      <c r="I358" s="5"/>
      <c r="J358" s="5"/>
    </row>
    <row r="359" spans="1:10" s="3" customFormat="1" ht="15" customHeight="1">
      <c r="A359" s="5" t="s">
        <v>8208</v>
      </c>
      <c r="B359" s="5"/>
      <c r="C359" s="5" t="s">
        <v>8324</v>
      </c>
      <c r="D359" s="5" t="s">
        <v>2863</v>
      </c>
      <c r="E359" s="5" t="s">
        <v>8325</v>
      </c>
      <c r="F359" s="5" t="s">
        <v>10</v>
      </c>
      <c r="G359" s="36"/>
      <c r="H359" s="5"/>
      <c r="I359" s="5"/>
      <c r="J359" s="5"/>
    </row>
    <row r="360" spans="1:10" s="3" customFormat="1" ht="15" customHeight="1">
      <c r="A360" s="5" t="s">
        <v>8208</v>
      </c>
      <c r="B360" s="5"/>
      <c r="C360" s="5" t="s">
        <v>8326</v>
      </c>
      <c r="D360" s="5" t="s">
        <v>2863</v>
      </c>
      <c r="E360" s="5" t="s">
        <v>8327</v>
      </c>
      <c r="F360" s="5" t="s">
        <v>10</v>
      </c>
      <c r="G360" s="36"/>
      <c r="H360" s="5"/>
      <c r="I360" s="5"/>
      <c r="J360" s="5"/>
    </row>
    <row r="361" spans="1:10" s="3" customFormat="1" ht="15" customHeight="1">
      <c r="A361" s="5" t="s">
        <v>8208</v>
      </c>
      <c r="B361" s="5"/>
      <c r="C361" s="5" t="s">
        <v>8328</v>
      </c>
      <c r="D361" s="5" t="s">
        <v>2863</v>
      </c>
      <c r="E361" s="5" t="s">
        <v>8329</v>
      </c>
      <c r="F361" s="5" t="s">
        <v>10</v>
      </c>
      <c r="G361" s="36"/>
      <c r="H361" s="5"/>
      <c r="I361" s="5"/>
      <c r="J361" s="5"/>
    </row>
    <row r="362" spans="1:10" s="3" customFormat="1" ht="15" customHeight="1">
      <c r="A362" s="5" t="s">
        <v>8208</v>
      </c>
      <c r="B362" s="5"/>
      <c r="C362" s="5" t="s">
        <v>8330</v>
      </c>
      <c r="D362" s="5" t="s">
        <v>2863</v>
      </c>
      <c r="E362" s="5" t="s">
        <v>8331</v>
      </c>
      <c r="F362" s="5" t="s">
        <v>10</v>
      </c>
      <c r="G362" s="36"/>
      <c r="H362" s="5"/>
      <c r="I362" s="5"/>
      <c r="J362" s="5"/>
    </row>
    <row r="363" spans="1:10" s="3" customFormat="1" ht="15" customHeight="1">
      <c r="A363" s="5" t="s">
        <v>8208</v>
      </c>
      <c r="B363" s="5"/>
      <c r="C363" s="5" t="s">
        <v>8332</v>
      </c>
      <c r="D363" s="5" t="s">
        <v>2863</v>
      </c>
      <c r="E363" s="5" t="s">
        <v>8333</v>
      </c>
      <c r="F363" s="5" t="s">
        <v>10</v>
      </c>
      <c r="G363" s="36"/>
      <c r="H363" s="5"/>
      <c r="I363" s="5"/>
      <c r="J363" s="5"/>
    </row>
    <row r="364" spans="1:10" s="3" customFormat="1" ht="15" customHeight="1">
      <c r="A364" s="5" t="s">
        <v>8208</v>
      </c>
      <c r="B364" s="5"/>
      <c r="C364" s="5" t="s">
        <v>8334</v>
      </c>
      <c r="D364" s="5" t="s">
        <v>2863</v>
      </c>
      <c r="E364" s="5" t="s">
        <v>8335</v>
      </c>
      <c r="F364" s="5" t="s">
        <v>10</v>
      </c>
      <c r="G364" s="36"/>
      <c r="H364" s="5"/>
      <c r="I364" s="5"/>
      <c r="J364" s="5"/>
    </row>
    <row r="365" spans="1:10" s="3" customFormat="1" ht="15" customHeight="1">
      <c r="A365" s="5" t="s">
        <v>8208</v>
      </c>
      <c r="B365" s="5"/>
      <c r="C365" s="5" t="s">
        <v>8336</v>
      </c>
      <c r="D365" s="5" t="s">
        <v>2863</v>
      </c>
      <c r="E365" s="5" t="s">
        <v>8337</v>
      </c>
      <c r="F365" s="5" t="s">
        <v>10</v>
      </c>
      <c r="G365" s="36"/>
      <c r="H365" s="5"/>
      <c r="I365" s="5"/>
      <c r="J365" s="5"/>
    </row>
    <row r="366" spans="1:10" s="3" customFormat="1" ht="15" customHeight="1">
      <c r="A366" s="5" t="s">
        <v>8208</v>
      </c>
      <c r="B366" s="5"/>
      <c r="C366" s="5" t="s">
        <v>8338</v>
      </c>
      <c r="D366" s="5" t="s">
        <v>2863</v>
      </c>
      <c r="E366" s="5" t="s">
        <v>8339</v>
      </c>
      <c r="F366" s="5" t="s">
        <v>10</v>
      </c>
      <c r="G366" s="36"/>
      <c r="H366" s="5"/>
      <c r="I366" s="5"/>
      <c r="J366" s="5"/>
    </row>
    <row r="367" spans="1:10" s="3" customFormat="1" ht="15" customHeight="1">
      <c r="A367" s="5" t="s">
        <v>8208</v>
      </c>
      <c r="B367" s="5"/>
      <c r="C367" s="5" t="s">
        <v>8340</v>
      </c>
      <c r="D367" s="5" t="s">
        <v>2863</v>
      </c>
      <c r="E367" s="5" t="s">
        <v>8341</v>
      </c>
      <c r="F367" s="5" t="s">
        <v>10</v>
      </c>
      <c r="G367" s="36"/>
      <c r="H367" s="5"/>
      <c r="I367" s="5"/>
      <c r="J367" s="5"/>
    </row>
    <row r="368" spans="1:10" s="3" customFormat="1" ht="15" customHeight="1">
      <c r="A368" s="5" t="s">
        <v>8208</v>
      </c>
      <c r="B368" s="5"/>
      <c r="C368" s="5" t="s">
        <v>8342</v>
      </c>
      <c r="D368" s="5" t="s">
        <v>2863</v>
      </c>
      <c r="E368" s="5" t="s">
        <v>8343</v>
      </c>
      <c r="F368" s="5" t="s">
        <v>10</v>
      </c>
      <c r="G368" s="36"/>
      <c r="H368" s="5"/>
      <c r="I368" s="5"/>
      <c r="J368" s="5"/>
    </row>
    <row r="369" spans="1:10" s="3" customFormat="1" ht="15" customHeight="1">
      <c r="A369" s="5" t="s">
        <v>8208</v>
      </c>
      <c r="B369" s="5"/>
      <c r="C369" s="5" t="s">
        <v>8344</v>
      </c>
      <c r="D369" s="5" t="s">
        <v>2863</v>
      </c>
      <c r="E369" s="5" t="s">
        <v>8345</v>
      </c>
      <c r="F369" s="5" t="s">
        <v>10</v>
      </c>
      <c r="G369" s="36"/>
      <c r="H369" s="5"/>
      <c r="I369" s="5"/>
      <c r="J369" s="5"/>
    </row>
    <row r="370" spans="1:10" s="3" customFormat="1" ht="15" customHeight="1">
      <c r="A370" s="5" t="s">
        <v>8208</v>
      </c>
      <c r="B370" s="5"/>
      <c r="C370" s="5" t="s">
        <v>8346</v>
      </c>
      <c r="D370" s="5" t="s">
        <v>2863</v>
      </c>
      <c r="E370" s="5" t="s">
        <v>8347</v>
      </c>
      <c r="F370" s="5" t="s">
        <v>10</v>
      </c>
      <c r="G370" s="36"/>
      <c r="H370" s="5"/>
      <c r="I370" s="5"/>
      <c r="J370" s="5"/>
    </row>
    <row r="371" spans="1:10" s="3" customFormat="1" ht="15" customHeight="1">
      <c r="A371" s="5" t="s">
        <v>8208</v>
      </c>
      <c r="B371" s="5"/>
      <c r="C371" s="5" t="s">
        <v>8348</v>
      </c>
      <c r="D371" s="5" t="s">
        <v>2863</v>
      </c>
      <c r="E371" s="5" t="s">
        <v>8349</v>
      </c>
      <c r="F371" s="5" t="s">
        <v>10</v>
      </c>
      <c r="G371" s="36"/>
      <c r="H371" s="5"/>
      <c r="I371" s="5"/>
      <c r="J371" s="5"/>
    </row>
    <row r="372" spans="1:10" s="3" customFormat="1" ht="15" customHeight="1">
      <c r="A372" s="5" t="s">
        <v>8208</v>
      </c>
      <c r="B372" s="5"/>
      <c r="C372" s="5" t="s">
        <v>8350</v>
      </c>
      <c r="D372" s="5" t="s">
        <v>2863</v>
      </c>
      <c r="E372" s="5" t="s">
        <v>8351</v>
      </c>
      <c r="F372" s="5" t="s">
        <v>10</v>
      </c>
      <c r="G372" s="36"/>
      <c r="H372" s="5"/>
      <c r="I372" s="5"/>
      <c r="J372" s="5"/>
    </row>
    <row r="373" spans="1:10" s="3" customFormat="1" ht="15" customHeight="1">
      <c r="A373" s="5" t="s">
        <v>8208</v>
      </c>
      <c r="B373" s="5"/>
      <c r="C373" s="5" t="s">
        <v>8352</v>
      </c>
      <c r="D373" s="5" t="s">
        <v>2863</v>
      </c>
      <c r="E373" s="5" t="s">
        <v>8353</v>
      </c>
      <c r="F373" s="5" t="s">
        <v>10</v>
      </c>
      <c r="G373" s="36"/>
      <c r="H373" s="5"/>
      <c r="I373" s="5"/>
      <c r="J373" s="5"/>
    </row>
    <row r="374" spans="1:10" s="3" customFormat="1" ht="15" customHeight="1">
      <c r="A374" s="5" t="s">
        <v>8208</v>
      </c>
      <c r="B374" s="5"/>
      <c r="C374" s="5" t="s">
        <v>8354</v>
      </c>
      <c r="D374" s="5" t="s">
        <v>2863</v>
      </c>
      <c r="E374" s="5" t="s">
        <v>8355</v>
      </c>
      <c r="F374" s="5" t="s">
        <v>10</v>
      </c>
      <c r="G374" s="36"/>
      <c r="H374" s="5"/>
      <c r="I374" s="5"/>
      <c r="J374" s="5"/>
    </row>
    <row r="375" spans="1:10" s="3" customFormat="1" ht="15" customHeight="1">
      <c r="A375" s="5" t="s">
        <v>8208</v>
      </c>
      <c r="B375" s="5" t="s">
        <v>8309</v>
      </c>
      <c r="C375" s="5" t="s">
        <v>3171</v>
      </c>
      <c r="D375" s="5" t="s">
        <v>3172</v>
      </c>
      <c r="E375" s="5" t="s">
        <v>3173</v>
      </c>
      <c r="F375" s="5" t="s">
        <v>10</v>
      </c>
      <c r="G375" s="36"/>
      <c r="H375" s="5"/>
      <c r="I375" s="5"/>
      <c r="J375" s="5"/>
    </row>
    <row r="376" spans="1:10" s="3" customFormat="1" ht="15" customHeight="1">
      <c r="A376" s="5" t="s">
        <v>8208</v>
      </c>
      <c r="B376" s="5" t="s">
        <v>8309</v>
      </c>
      <c r="C376" s="5" t="s">
        <v>8356</v>
      </c>
      <c r="D376" s="5" t="s">
        <v>3172</v>
      </c>
      <c r="E376" s="5" t="s">
        <v>8357</v>
      </c>
      <c r="F376" s="5" t="s">
        <v>10</v>
      </c>
      <c r="G376" s="36"/>
      <c r="H376" s="5"/>
      <c r="I376" s="5"/>
      <c r="J376" s="5"/>
    </row>
    <row r="377" spans="1:10" s="3" customFormat="1" ht="15" customHeight="1">
      <c r="A377" s="5" t="s">
        <v>8208</v>
      </c>
      <c r="B377" s="5" t="s">
        <v>8309</v>
      </c>
      <c r="C377" s="5" t="s">
        <v>3174</v>
      </c>
      <c r="D377" s="5" t="s">
        <v>3172</v>
      </c>
      <c r="E377" s="5" t="s">
        <v>3175</v>
      </c>
      <c r="F377" s="5" t="s">
        <v>10</v>
      </c>
      <c r="G377" s="36"/>
      <c r="H377" s="5"/>
      <c r="I377" s="5"/>
      <c r="J377" s="5"/>
    </row>
    <row r="378" spans="1:10" s="3" customFormat="1" ht="15" customHeight="1">
      <c r="A378" s="5" t="s">
        <v>8208</v>
      </c>
      <c r="B378" s="5" t="s">
        <v>8309</v>
      </c>
      <c r="C378" s="5" t="s">
        <v>3176</v>
      </c>
      <c r="D378" s="5" t="s">
        <v>3172</v>
      </c>
      <c r="E378" s="5" t="s">
        <v>3177</v>
      </c>
      <c r="F378" s="5" t="s">
        <v>10</v>
      </c>
      <c r="G378" s="36"/>
      <c r="H378" s="5"/>
      <c r="I378" s="5"/>
      <c r="J378" s="5"/>
    </row>
    <row r="379" spans="1:10" s="3" customFormat="1" ht="15" customHeight="1">
      <c r="A379" s="5" t="s">
        <v>8208</v>
      </c>
      <c r="B379" s="5" t="s">
        <v>8309</v>
      </c>
      <c r="C379" s="5" t="s">
        <v>3178</v>
      </c>
      <c r="D379" s="5" t="s">
        <v>3172</v>
      </c>
      <c r="E379" s="5" t="s">
        <v>3179</v>
      </c>
      <c r="F379" s="5" t="s">
        <v>10</v>
      </c>
      <c r="G379" s="36"/>
      <c r="H379" s="5"/>
      <c r="I379" s="5"/>
      <c r="J379" s="5"/>
    </row>
    <row r="380" spans="1:10" s="3" customFormat="1" ht="15" customHeight="1">
      <c r="A380" s="5" t="s">
        <v>8208</v>
      </c>
      <c r="B380" s="5" t="s">
        <v>8309</v>
      </c>
      <c r="C380" s="5" t="s">
        <v>3180</v>
      </c>
      <c r="D380" s="5" t="s">
        <v>3172</v>
      </c>
      <c r="E380" s="5" t="s">
        <v>3181</v>
      </c>
      <c r="F380" s="5" t="s">
        <v>10</v>
      </c>
      <c r="G380" s="36"/>
      <c r="H380" s="5"/>
      <c r="I380" s="5"/>
      <c r="J380" s="5"/>
    </row>
    <row r="381" spans="1:10" s="3" customFormat="1" ht="15" customHeight="1">
      <c r="A381" s="5" t="s">
        <v>8208</v>
      </c>
      <c r="B381" s="5" t="s">
        <v>8309</v>
      </c>
      <c r="C381" s="5" t="s">
        <v>3182</v>
      </c>
      <c r="D381" s="5" t="s">
        <v>3172</v>
      </c>
      <c r="E381" s="5" t="s">
        <v>3183</v>
      </c>
      <c r="F381" s="5" t="s">
        <v>10</v>
      </c>
      <c r="G381" s="36"/>
      <c r="H381" s="5"/>
      <c r="I381" s="5"/>
      <c r="J381" s="5"/>
    </row>
    <row r="382" spans="1:10" s="3" customFormat="1" ht="15" customHeight="1">
      <c r="A382" s="5" t="s">
        <v>8208</v>
      </c>
      <c r="B382" s="5" t="s">
        <v>8309</v>
      </c>
      <c r="C382" s="5" t="s">
        <v>3184</v>
      </c>
      <c r="D382" s="5" t="s">
        <v>3172</v>
      </c>
      <c r="E382" s="5" t="s">
        <v>3185</v>
      </c>
      <c r="F382" s="5" t="s">
        <v>10</v>
      </c>
      <c r="G382" s="36"/>
      <c r="H382" s="5"/>
      <c r="I382" s="5"/>
      <c r="J382" s="5"/>
    </row>
    <row r="383" spans="1:10" s="3" customFormat="1" ht="15" customHeight="1">
      <c r="A383" s="5" t="s">
        <v>8208</v>
      </c>
      <c r="B383" s="5" t="s">
        <v>8309</v>
      </c>
      <c r="C383" s="5" t="s">
        <v>3186</v>
      </c>
      <c r="D383" s="5" t="s">
        <v>3172</v>
      </c>
      <c r="E383" s="5" t="s">
        <v>3187</v>
      </c>
      <c r="F383" s="5" t="s">
        <v>10</v>
      </c>
      <c r="G383" s="36"/>
      <c r="H383" s="5"/>
      <c r="I383" s="5"/>
      <c r="J383" s="5"/>
    </row>
    <row r="384" spans="1:10" s="3" customFormat="1" ht="15" customHeight="1">
      <c r="A384" s="5" t="s">
        <v>8208</v>
      </c>
      <c r="B384" s="5" t="s">
        <v>8309</v>
      </c>
      <c r="C384" s="5" t="s">
        <v>3188</v>
      </c>
      <c r="D384" s="5" t="s">
        <v>3172</v>
      </c>
      <c r="E384" s="5" t="s">
        <v>3189</v>
      </c>
      <c r="F384" s="5" t="s">
        <v>10</v>
      </c>
      <c r="G384" s="36"/>
      <c r="H384" s="5"/>
      <c r="I384" s="5"/>
      <c r="J384" s="5"/>
    </row>
    <row r="385" spans="1:10" s="3" customFormat="1" ht="15" customHeight="1">
      <c r="A385" s="5" t="s">
        <v>8208</v>
      </c>
      <c r="B385" s="5" t="s">
        <v>8309</v>
      </c>
      <c r="C385" s="5" t="s">
        <v>3190</v>
      </c>
      <c r="D385" s="5" t="s">
        <v>3172</v>
      </c>
      <c r="E385" s="5" t="s">
        <v>3191</v>
      </c>
      <c r="F385" s="5" t="s">
        <v>10</v>
      </c>
      <c r="G385" s="36"/>
      <c r="H385" s="5"/>
      <c r="I385" s="5"/>
      <c r="J385" s="5"/>
    </row>
    <row r="386" spans="1:10" s="3" customFormat="1" ht="15" customHeight="1">
      <c r="A386" s="5" t="s">
        <v>8208</v>
      </c>
      <c r="B386" s="5" t="s">
        <v>8309</v>
      </c>
      <c r="C386" s="5" t="s">
        <v>3192</v>
      </c>
      <c r="D386" s="5" t="s">
        <v>3172</v>
      </c>
      <c r="E386" s="5" t="s">
        <v>3193</v>
      </c>
      <c r="F386" s="5" t="s">
        <v>10</v>
      </c>
      <c r="G386" s="36"/>
      <c r="H386" s="5"/>
      <c r="I386" s="5"/>
      <c r="J386" s="5"/>
    </row>
    <row r="387" spans="1:10" s="3" customFormat="1" ht="15" customHeight="1">
      <c r="A387" s="5" t="s">
        <v>8208</v>
      </c>
      <c r="B387" s="5" t="s">
        <v>8309</v>
      </c>
      <c r="C387" s="5" t="s">
        <v>3194</v>
      </c>
      <c r="D387" s="5" t="s">
        <v>3172</v>
      </c>
      <c r="E387" s="5" t="s">
        <v>3195</v>
      </c>
      <c r="F387" s="5" t="s">
        <v>10</v>
      </c>
      <c r="G387" s="36"/>
      <c r="H387" s="5"/>
      <c r="I387" s="5"/>
      <c r="J387" s="5"/>
    </row>
    <row r="388" spans="1:10" s="3" customFormat="1" ht="15" customHeight="1">
      <c r="A388" s="5" t="s">
        <v>8208</v>
      </c>
      <c r="B388" s="5" t="s">
        <v>8309</v>
      </c>
      <c r="C388" s="5" t="s">
        <v>8358</v>
      </c>
      <c r="D388" s="5" t="s">
        <v>3172</v>
      </c>
      <c r="E388" s="5" t="s">
        <v>8359</v>
      </c>
      <c r="F388" s="5" t="s">
        <v>10</v>
      </c>
      <c r="G388" s="36"/>
      <c r="H388" s="5"/>
      <c r="I388" s="5"/>
      <c r="J388" s="5"/>
    </row>
    <row r="389" spans="1:10" s="3" customFormat="1" ht="15" customHeight="1">
      <c r="A389" s="5" t="s">
        <v>8208</v>
      </c>
      <c r="B389" s="5" t="s">
        <v>8309</v>
      </c>
      <c r="C389" s="5" t="s">
        <v>3196</v>
      </c>
      <c r="D389" s="5" t="s">
        <v>3172</v>
      </c>
      <c r="E389" s="5" t="s">
        <v>3197</v>
      </c>
      <c r="F389" s="5" t="s">
        <v>10</v>
      </c>
      <c r="G389" s="36"/>
      <c r="H389" s="5"/>
      <c r="I389" s="5"/>
      <c r="J389" s="5"/>
    </row>
    <row r="390" spans="1:10" s="3" customFormat="1" ht="15" customHeight="1">
      <c r="A390" s="5" t="s">
        <v>8208</v>
      </c>
      <c r="B390" s="5" t="s">
        <v>8309</v>
      </c>
      <c r="C390" s="5" t="s">
        <v>3198</v>
      </c>
      <c r="D390" s="5" t="s">
        <v>3172</v>
      </c>
      <c r="E390" s="5" t="s">
        <v>3199</v>
      </c>
      <c r="F390" s="5" t="s">
        <v>10</v>
      </c>
      <c r="G390" s="36"/>
      <c r="H390" s="5"/>
      <c r="I390" s="5"/>
      <c r="J390" s="5"/>
    </row>
    <row r="391" spans="1:10" s="3" customFormat="1" ht="15" customHeight="1">
      <c r="A391" s="5" t="s">
        <v>8208</v>
      </c>
      <c r="B391" s="5" t="s">
        <v>8309</v>
      </c>
      <c r="C391" s="5" t="s">
        <v>3200</v>
      </c>
      <c r="D391" s="5" t="s">
        <v>3172</v>
      </c>
      <c r="E391" s="5" t="s">
        <v>3201</v>
      </c>
      <c r="F391" s="5" t="s">
        <v>10</v>
      </c>
      <c r="G391" s="36"/>
      <c r="H391" s="5"/>
      <c r="I391" s="5"/>
      <c r="J391" s="5"/>
    </row>
    <row r="392" spans="1:10" s="3" customFormat="1" ht="15" customHeight="1">
      <c r="A392" s="5" t="s">
        <v>8208</v>
      </c>
      <c r="B392" s="5" t="s">
        <v>8309</v>
      </c>
      <c r="C392" s="5" t="s">
        <v>3202</v>
      </c>
      <c r="D392" s="5" t="s">
        <v>3172</v>
      </c>
      <c r="E392" s="5" t="s">
        <v>3203</v>
      </c>
      <c r="F392" s="5" t="s">
        <v>10</v>
      </c>
      <c r="G392" s="36"/>
      <c r="H392" s="5"/>
      <c r="I392" s="5"/>
      <c r="J392" s="5"/>
    </row>
    <row r="393" spans="1:10" s="3" customFormat="1" ht="15" customHeight="1">
      <c r="A393" s="5" t="s">
        <v>8208</v>
      </c>
      <c r="B393" s="5" t="s">
        <v>8309</v>
      </c>
      <c r="C393" s="5" t="s">
        <v>3204</v>
      </c>
      <c r="D393" s="5" t="s">
        <v>3172</v>
      </c>
      <c r="E393" s="5" t="s">
        <v>3205</v>
      </c>
      <c r="F393" s="5" t="s">
        <v>10</v>
      </c>
      <c r="G393" s="36"/>
      <c r="H393" s="5"/>
      <c r="I393" s="5"/>
      <c r="J393" s="5"/>
    </row>
    <row r="394" spans="1:10" s="3" customFormat="1" ht="15" customHeight="1">
      <c r="A394" s="5" t="s">
        <v>8208</v>
      </c>
      <c r="B394" s="5" t="s">
        <v>8309</v>
      </c>
      <c r="C394" s="5" t="s">
        <v>3206</v>
      </c>
      <c r="D394" s="5" t="s">
        <v>3172</v>
      </c>
      <c r="E394" s="5" t="s">
        <v>3207</v>
      </c>
      <c r="F394" s="5" t="s">
        <v>10</v>
      </c>
      <c r="G394" s="36"/>
      <c r="H394" s="5"/>
      <c r="I394" s="5"/>
      <c r="J394" s="5"/>
    </row>
    <row r="395" spans="1:10" s="3" customFormat="1" ht="15" customHeight="1">
      <c r="A395" s="5" t="s">
        <v>8208</v>
      </c>
      <c r="B395" s="5" t="s">
        <v>8309</v>
      </c>
      <c r="C395" s="5" t="s">
        <v>3208</v>
      </c>
      <c r="D395" s="5" t="s">
        <v>3172</v>
      </c>
      <c r="E395" s="5" t="s">
        <v>3209</v>
      </c>
      <c r="F395" s="5" t="s">
        <v>10</v>
      </c>
      <c r="G395" s="36"/>
      <c r="H395" s="5"/>
      <c r="I395" s="5"/>
      <c r="J395" s="5"/>
    </row>
    <row r="396" spans="1:10" s="3" customFormat="1" ht="15" customHeight="1">
      <c r="A396" s="5" t="s">
        <v>8208</v>
      </c>
      <c r="B396" s="5" t="s">
        <v>8309</v>
      </c>
      <c r="C396" s="5" t="s">
        <v>3210</v>
      </c>
      <c r="D396" s="5" t="s">
        <v>3172</v>
      </c>
      <c r="E396" s="5" t="s">
        <v>3211</v>
      </c>
      <c r="F396" s="5" t="s">
        <v>10</v>
      </c>
      <c r="G396" s="36"/>
      <c r="H396" s="5"/>
      <c r="I396" s="5"/>
      <c r="J396" s="5"/>
    </row>
    <row r="397" spans="1:10" s="3" customFormat="1" ht="15" customHeight="1">
      <c r="A397" s="5" t="s">
        <v>8208</v>
      </c>
      <c r="B397" s="5" t="s">
        <v>8309</v>
      </c>
      <c r="C397" s="5" t="s">
        <v>3212</v>
      </c>
      <c r="D397" s="5" t="s">
        <v>3172</v>
      </c>
      <c r="E397" s="5" t="s">
        <v>3213</v>
      </c>
      <c r="F397" s="5" t="s">
        <v>10</v>
      </c>
      <c r="G397" s="36"/>
      <c r="H397" s="5"/>
      <c r="I397" s="5"/>
      <c r="J397" s="5"/>
    </row>
    <row r="398" spans="1:10" s="3" customFormat="1" ht="15" customHeight="1">
      <c r="A398" s="5" t="s">
        <v>8208</v>
      </c>
      <c r="B398" s="5" t="s">
        <v>8309</v>
      </c>
      <c r="C398" s="5" t="s">
        <v>3214</v>
      </c>
      <c r="D398" s="5" t="s">
        <v>3172</v>
      </c>
      <c r="E398" s="5" t="s">
        <v>3215</v>
      </c>
      <c r="F398" s="5" t="s">
        <v>10</v>
      </c>
      <c r="G398" s="36"/>
      <c r="H398" s="5"/>
      <c r="I398" s="5"/>
      <c r="J398" s="5"/>
    </row>
    <row r="399" spans="1:10" s="3" customFormat="1" ht="15" customHeight="1">
      <c r="A399" s="5" t="s">
        <v>8208</v>
      </c>
      <c r="B399" s="5" t="s">
        <v>8309</v>
      </c>
      <c r="C399" s="5" t="s">
        <v>3216</v>
      </c>
      <c r="D399" s="5" t="s">
        <v>3172</v>
      </c>
      <c r="E399" s="5" t="s">
        <v>3217</v>
      </c>
      <c r="F399" s="5" t="s">
        <v>10</v>
      </c>
      <c r="G399" s="36"/>
      <c r="H399" s="5"/>
      <c r="I399" s="5"/>
      <c r="J399" s="5"/>
    </row>
    <row r="400" spans="1:10" s="3" customFormat="1" ht="15" customHeight="1">
      <c r="A400" s="5" t="s">
        <v>8208</v>
      </c>
      <c r="B400" s="5" t="s">
        <v>8309</v>
      </c>
      <c r="C400" s="5" t="s">
        <v>3218</v>
      </c>
      <c r="D400" s="5" t="s">
        <v>3172</v>
      </c>
      <c r="E400" s="5" t="s">
        <v>3219</v>
      </c>
      <c r="F400" s="5" t="s">
        <v>10</v>
      </c>
      <c r="G400" s="36"/>
      <c r="H400" s="5"/>
      <c r="I400" s="5"/>
      <c r="J400" s="5"/>
    </row>
    <row r="401" spans="1:10" s="3" customFormat="1" ht="15" customHeight="1">
      <c r="A401" s="5" t="s">
        <v>8208</v>
      </c>
      <c r="B401" s="5" t="s">
        <v>8309</v>
      </c>
      <c r="C401" s="5" t="s">
        <v>3220</v>
      </c>
      <c r="D401" s="5" t="s">
        <v>3172</v>
      </c>
      <c r="E401" s="5" t="s">
        <v>3221</v>
      </c>
      <c r="F401" s="5" t="s">
        <v>10</v>
      </c>
      <c r="G401" s="36"/>
      <c r="H401" s="5"/>
      <c r="I401" s="5"/>
      <c r="J401" s="5"/>
    </row>
    <row r="402" spans="1:10" s="3" customFormat="1" ht="15" customHeight="1">
      <c r="A402" s="5" t="s">
        <v>8208</v>
      </c>
      <c r="B402" s="5" t="s">
        <v>8309</v>
      </c>
      <c r="C402" s="5" t="s">
        <v>3222</v>
      </c>
      <c r="D402" s="5" t="s">
        <v>3172</v>
      </c>
      <c r="E402" s="5" t="s">
        <v>3223</v>
      </c>
      <c r="F402" s="5" t="s">
        <v>10</v>
      </c>
      <c r="G402" s="36"/>
      <c r="H402" s="5"/>
      <c r="I402" s="5"/>
      <c r="J402" s="5"/>
    </row>
    <row r="403" spans="1:10" s="3" customFormat="1" ht="15" customHeight="1">
      <c r="A403" s="5" t="s">
        <v>8208</v>
      </c>
      <c r="B403" s="5" t="s">
        <v>8309</v>
      </c>
      <c r="C403" s="5" t="s">
        <v>3224</v>
      </c>
      <c r="D403" s="5" t="s">
        <v>3172</v>
      </c>
      <c r="E403" s="5" t="s">
        <v>3225</v>
      </c>
      <c r="F403" s="5" t="s">
        <v>10</v>
      </c>
      <c r="G403" s="36"/>
      <c r="H403" s="5"/>
      <c r="I403" s="5"/>
      <c r="J403" s="5"/>
    </row>
    <row r="404" spans="1:10" s="3" customFormat="1" ht="15" customHeight="1">
      <c r="A404" s="5" t="s">
        <v>8208</v>
      </c>
      <c r="B404" s="5" t="s">
        <v>8309</v>
      </c>
      <c r="C404" s="5" t="s">
        <v>3226</v>
      </c>
      <c r="D404" s="5" t="s">
        <v>3172</v>
      </c>
      <c r="E404" s="5" t="s">
        <v>3227</v>
      </c>
      <c r="F404" s="5" t="s">
        <v>10</v>
      </c>
      <c r="G404" s="36"/>
      <c r="H404" s="5"/>
      <c r="I404" s="5"/>
      <c r="J404" s="5"/>
    </row>
    <row r="405" spans="1:10" s="3" customFormat="1" ht="15" customHeight="1">
      <c r="A405" s="5" t="s">
        <v>8208</v>
      </c>
      <c r="B405" s="5" t="s">
        <v>8309</v>
      </c>
      <c r="C405" s="5" t="s">
        <v>3228</v>
      </c>
      <c r="D405" s="5" t="s">
        <v>3172</v>
      </c>
      <c r="E405" s="5" t="s">
        <v>3229</v>
      </c>
      <c r="F405" s="5" t="s">
        <v>10</v>
      </c>
      <c r="G405" s="36"/>
      <c r="H405" s="5"/>
      <c r="I405" s="5"/>
      <c r="J405" s="5"/>
    </row>
    <row r="406" spans="1:10" s="3" customFormat="1" ht="15" customHeight="1">
      <c r="A406" s="5" t="s">
        <v>8208</v>
      </c>
      <c r="B406" s="5" t="s">
        <v>8309</v>
      </c>
      <c r="C406" s="5" t="s">
        <v>3230</v>
      </c>
      <c r="D406" s="5" t="s">
        <v>3172</v>
      </c>
      <c r="E406" s="5" t="s">
        <v>3231</v>
      </c>
      <c r="F406" s="5" t="s">
        <v>10</v>
      </c>
      <c r="G406" s="36"/>
      <c r="H406" s="5"/>
      <c r="I406" s="5"/>
      <c r="J406" s="5"/>
    </row>
    <row r="407" spans="1:10" s="3" customFormat="1" ht="15" customHeight="1">
      <c r="A407" s="5" t="s">
        <v>8208</v>
      </c>
      <c r="B407" s="5" t="s">
        <v>8309</v>
      </c>
      <c r="C407" s="5" t="s">
        <v>3232</v>
      </c>
      <c r="D407" s="5" t="s">
        <v>3172</v>
      </c>
      <c r="E407" s="5" t="s">
        <v>3233</v>
      </c>
      <c r="F407" s="5" t="s">
        <v>10</v>
      </c>
      <c r="G407" s="36"/>
      <c r="H407" s="5"/>
      <c r="I407" s="5"/>
      <c r="J407" s="5"/>
    </row>
    <row r="408" spans="1:10" s="3" customFormat="1" ht="15" customHeight="1">
      <c r="A408" s="5" t="s">
        <v>8208</v>
      </c>
      <c r="B408" s="5" t="s">
        <v>8309</v>
      </c>
      <c r="C408" s="5" t="s">
        <v>3234</v>
      </c>
      <c r="D408" s="5" t="s">
        <v>3172</v>
      </c>
      <c r="E408" s="5" t="s">
        <v>3235</v>
      </c>
      <c r="F408" s="5" t="s">
        <v>10</v>
      </c>
      <c r="G408" s="36"/>
      <c r="H408" s="5"/>
      <c r="I408" s="5"/>
      <c r="J408" s="5"/>
    </row>
    <row r="409" spans="1:10" s="3" customFormat="1" ht="15" customHeight="1">
      <c r="A409" s="5" t="s">
        <v>8208</v>
      </c>
      <c r="B409" s="5" t="s">
        <v>8309</v>
      </c>
      <c r="C409" s="5" t="s">
        <v>3236</v>
      </c>
      <c r="D409" s="5" t="s">
        <v>3172</v>
      </c>
      <c r="E409" s="5" t="s">
        <v>3237</v>
      </c>
      <c r="F409" s="5" t="s">
        <v>10</v>
      </c>
      <c r="G409" s="36"/>
      <c r="H409" s="5"/>
      <c r="I409" s="5"/>
      <c r="J409" s="5"/>
    </row>
    <row r="410" spans="1:10" s="3" customFormat="1" ht="15" customHeight="1">
      <c r="A410" s="5" t="s">
        <v>8208</v>
      </c>
      <c r="B410" s="5" t="s">
        <v>8309</v>
      </c>
      <c r="C410" s="5" t="s">
        <v>8360</v>
      </c>
      <c r="D410" s="5" t="s">
        <v>3172</v>
      </c>
      <c r="E410" s="5" t="s">
        <v>8361</v>
      </c>
      <c r="F410" s="5" t="s">
        <v>10</v>
      </c>
      <c r="G410" s="36"/>
      <c r="H410" s="5"/>
      <c r="I410" s="5"/>
      <c r="J410" s="5"/>
    </row>
    <row r="411" spans="1:10" s="3" customFormat="1" ht="15" customHeight="1">
      <c r="A411" s="5" t="s">
        <v>8208</v>
      </c>
      <c r="B411" s="5" t="s">
        <v>8309</v>
      </c>
      <c r="C411" s="5" t="s">
        <v>3238</v>
      </c>
      <c r="D411" s="5" t="s">
        <v>3172</v>
      </c>
      <c r="E411" s="5" t="s">
        <v>3239</v>
      </c>
      <c r="F411" s="5" t="s">
        <v>10</v>
      </c>
      <c r="G411" s="36"/>
      <c r="H411" s="5"/>
      <c r="I411" s="5"/>
      <c r="J411" s="5"/>
    </row>
    <row r="412" spans="1:10" s="3" customFormat="1" ht="15" customHeight="1">
      <c r="A412" s="5" t="s">
        <v>8208</v>
      </c>
      <c r="B412" s="5" t="s">
        <v>8309</v>
      </c>
      <c r="C412" s="5" t="s">
        <v>3240</v>
      </c>
      <c r="D412" s="5" t="s">
        <v>3172</v>
      </c>
      <c r="E412" s="5" t="s">
        <v>3241</v>
      </c>
      <c r="F412" s="5" t="s">
        <v>10</v>
      </c>
      <c r="G412" s="36"/>
      <c r="H412" s="5"/>
      <c r="I412" s="5"/>
      <c r="J412" s="5"/>
    </row>
    <row r="413" spans="1:10" s="3" customFormat="1" ht="15" customHeight="1">
      <c r="A413" s="5" t="s">
        <v>8208</v>
      </c>
      <c r="B413" s="5" t="s">
        <v>8309</v>
      </c>
      <c r="C413" s="5" t="s">
        <v>3242</v>
      </c>
      <c r="D413" s="5" t="s">
        <v>3172</v>
      </c>
      <c r="E413" s="5" t="s">
        <v>3243</v>
      </c>
      <c r="F413" s="5" t="s">
        <v>10</v>
      </c>
      <c r="G413" s="36"/>
      <c r="H413" s="5"/>
      <c r="I413" s="5"/>
      <c r="J413" s="5"/>
    </row>
    <row r="414" spans="1:10" s="3" customFormat="1" ht="15" customHeight="1">
      <c r="A414" s="5" t="s">
        <v>8208</v>
      </c>
      <c r="B414" s="5" t="s">
        <v>8309</v>
      </c>
      <c r="C414" s="5" t="s">
        <v>3244</v>
      </c>
      <c r="D414" s="5" t="s">
        <v>3172</v>
      </c>
      <c r="E414" s="5" t="s">
        <v>3245</v>
      </c>
      <c r="F414" s="5" t="s">
        <v>10</v>
      </c>
      <c r="G414" s="36"/>
      <c r="H414" s="5"/>
      <c r="I414" s="5"/>
      <c r="J414" s="5"/>
    </row>
    <row r="415" spans="1:10" s="3" customFormat="1" ht="15" customHeight="1">
      <c r="A415" s="5" t="s">
        <v>8208</v>
      </c>
      <c r="B415" s="5" t="s">
        <v>8309</v>
      </c>
      <c r="C415" s="5" t="s">
        <v>3246</v>
      </c>
      <c r="D415" s="5" t="s">
        <v>3172</v>
      </c>
      <c r="E415" s="5" t="s">
        <v>3247</v>
      </c>
      <c r="F415" s="5" t="s">
        <v>10</v>
      </c>
      <c r="G415" s="36"/>
      <c r="H415" s="5"/>
      <c r="I415" s="5"/>
      <c r="J415" s="5"/>
    </row>
    <row r="416" spans="1:10" s="3" customFormat="1" ht="15" customHeight="1">
      <c r="A416" s="5" t="s">
        <v>8208</v>
      </c>
      <c r="B416" s="5"/>
      <c r="C416" s="5" t="s">
        <v>3248</v>
      </c>
      <c r="D416" s="5" t="s">
        <v>3172</v>
      </c>
      <c r="E416" s="5" t="s">
        <v>3249</v>
      </c>
      <c r="F416" s="5" t="s">
        <v>10</v>
      </c>
      <c r="G416" s="36"/>
      <c r="H416" s="5"/>
      <c r="I416" s="5"/>
      <c r="J416" s="5"/>
    </row>
    <row r="417" spans="1:10" s="3" customFormat="1" ht="15" customHeight="1">
      <c r="A417" s="5" t="s">
        <v>8208</v>
      </c>
      <c r="B417" s="5" t="s">
        <v>8309</v>
      </c>
      <c r="C417" s="5" t="s">
        <v>8362</v>
      </c>
      <c r="D417" s="5" t="s">
        <v>3172</v>
      </c>
      <c r="E417" s="5" t="s">
        <v>8363</v>
      </c>
      <c r="F417" s="5" t="s">
        <v>10</v>
      </c>
      <c r="G417" s="36"/>
      <c r="H417" s="5"/>
      <c r="I417" s="5"/>
      <c r="J417" s="5"/>
    </row>
    <row r="418" spans="1:10" s="3" customFormat="1" ht="15" customHeight="1">
      <c r="A418" s="5" t="s">
        <v>8208</v>
      </c>
      <c r="B418" s="5" t="s">
        <v>8309</v>
      </c>
      <c r="C418" s="5" t="s">
        <v>3250</v>
      </c>
      <c r="D418" s="5" t="s">
        <v>3172</v>
      </c>
      <c r="E418" s="5" t="s">
        <v>3251</v>
      </c>
      <c r="F418" s="5" t="s">
        <v>10</v>
      </c>
      <c r="G418" s="36"/>
      <c r="H418" s="5"/>
      <c r="I418" s="5"/>
      <c r="J418" s="5"/>
    </row>
    <row r="419" spans="1:10" s="3" customFormat="1" ht="15" customHeight="1">
      <c r="A419" s="5" t="s">
        <v>8208</v>
      </c>
      <c r="B419" s="5" t="s">
        <v>8309</v>
      </c>
      <c r="C419" s="5" t="s">
        <v>3252</v>
      </c>
      <c r="D419" s="5" t="s">
        <v>3172</v>
      </c>
      <c r="E419" s="5" t="s">
        <v>3253</v>
      </c>
      <c r="F419" s="5" t="s">
        <v>10</v>
      </c>
      <c r="G419" s="36"/>
      <c r="H419" s="5"/>
      <c r="I419" s="5"/>
      <c r="J419" s="5"/>
    </row>
    <row r="420" spans="1:10" s="3" customFormat="1" ht="15" customHeight="1">
      <c r="A420" s="5" t="s">
        <v>8208</v>
      </c>
      <c r="B420" s="5" t="s">
        <v>8309</v>
      </c>
      <c r="C420" s="5" t="s">
        <v>3254</v>
      </c>
      <c r="D420" s="5" t="s">
        <v>3172</v>
      </c>
      <c r="E420" s="5" t="s">
        <v>3255</v>
      </c>
      <c r="F420" s="5" t="s">
        <v>10</v>
      </c>
      <c r="G420" s="36"/>
      <c r="H420" s="5"/>
      <c r="I420" s="5"/>
      <c r="J420" s="5"/>
    </row>
    <row r="421" spans="1:10" s="3" customFormat="1" ht="15" customHeight="1">
      <c r="A421" s="5" t="s">
        <v>8208</v>
      </c>
      <c r="B421" s="5" t="s">
        <v>8309</v>
      </c>
      <c r="C421" s="5" t="s">
        <v>3256</v>
      </c>
      <c r="D421" s="5" t="s">
        <v>3172</v>
      </c>
      <c r="E421" s="5" t="s">
        <v>3257</v>
      </c>
      <c r="F421" s="5" t="s">
        <v>10</v>
      </c>
      <c r="G421" s="36"/>
      <c r="H421" s="5"/>
      <c r="I421" s="5"/>
      <c r="J421" s="5"/>
    </row>
    <row r="422" spans="1:10" s="3" customFormat="1" ht="15" customHeight="1">
      <c r="A422" s="5" t="s">
        <v>8208</v>
      </c>
      <c r="B422" s="5" t="s">
        <v>8309</v>
      </c>
      <c r="C422" s="5" t="s">
        <v>3258</v>
      </c>
      <c r="D422" s="5" t="s">
        <v>3172</v>
      </c>
      <c r="E422" s="5" t="s">
        <v>3259</v>
      </c>
      <c r="F422" s="5" t="s">
        <v>10</v>
      </c>
      <c r="G422" s="36"/>
      <c r="H422" s="5"/>
      <c r="I422" s="5"/>
      <c r="J422" s="5"/>
    </row>
    <row r="423" spans="1:10" s="3" customFormat="1" ht="15" customHeight="1">
      <c r="A423" s="5" t="s">
        <v>8208</v>
      </c>
      <c r="B423" s="5" t="s">
        <v>8309</v>
      </c>
      <c r="C423" s="5" t="s">
        <v>3260</v>
      </c>
      <c r="D423" s="5" t="s">
        <v>3172</v>
      </c>
      <c r="E423" s="5" t="s">
        <v>3261</v>
      </c>
      <c r="F423" s="5" t="s">
        <v>10</v>
      </c>
      <c r="G423" s="36"/>
      <c r="H423" s="5"/>
      <c r="I423" s="5"/>
      <c r="J423" s="5"/>
    </row>
    <row r="424" spans="1:10" s="3" customFormat="1" ht="15" customHeight="1">
      <c r="A424" s="5" t="s">
        <v>8208</v>
      </c>
      <c r="B424" s="5" t="s">
        <v>8309</v>
      </c>
      <c r="C424" s="5" t="s">
        <v>3262</v>
      </c>
      <c r="D424" s="5" t="s">
        <v>3172</v>
      </c>
      <c r="E424" s="5" t="s">
        <v>3263</v>
      </c>
      <c r="F424" s="5" t="s">
        <v>10</v>
      </c>
      <c r="G424" s="36"/>
      <c r="H424" s="5"/>
      <c r="I424" s="5"/>
      <c r="J424" s="5"/>
    </row>
    <row r="425" spans="1:10" s="3" customFormat="1" ht="15" customHeight="1">
      <c r="A425" s="5" t="s">
        <v>8208</v>
      </c>
      <c r="B425" s="5" t="s">
        <v>8309</v>
      </c>
      <c r="C425" s="5" t="s">
        <v>3264</v>
      </c>
      <c r="D425" s="5" t="s">
        <v>3172</v>
      </c>
      <c r="E425" s="5" t="s">
        <v>3265</v>
      </c>
      <c r="F425" s="5" t="s">
        <v>10</v>
      </c>
      <c r="G425" s="36"/>
      <c r="H425" s="5"/>
      <c r="I425" s="5"/>
      <c r="J425" s="5"/>
    </row>
    <row r="426" spans="1:10" s="3" customFormat="1" ht="15" customHeight="1">
      <c r="A426" s="5" t="s">
        <v>8208</v>
      </c>
      <c r="B426" s="5" t="s">
        <v>8309</v>
      </c>
      <c r="C426" s="5" t="s">
        <v>3266</v>
      </c>
      <c r="D426" s="5" t="s">
        <v>3172</v>
      </c>
      <c r="E426" s="5" t="s">
        <v>3267</v>
      </c>
      <c r="F426" s="5" t="s">
        <v>10</v>
      </c>
      <c r="G426" s="36"/>
      <c r="H426" s="5"/>
      <c r="I426" s="5"/>
      <c r="J426" s="5"/>
    </row>
    <row r="427" spans="1:10" s="3" customFormat="1" ht="15" customHeight="1">
      <c r="A427" s="5" t="s">
        <v>8208</v>
      </c>
      <c r="B427" s="5" t="s">
        <v>8309</v>
      </c>
      <c r="C427" s="5" t="s">
        <v>3268</v>
      </c>
      <c r="D427" s="5" t="s">
        <v>3172</v>
      </c>
      <c r="E427" s="5" t="s">
        <v>3269</v>
      </c>
      <c r="F427" s="5" t="s">
        <v>10</v>
      </c>
      <c r="G427" s="36"/>
      <c r="H427" s="5"/>
      <c r="I427" s="5"/>
      <c r="J427" s="5"/>
    </row>
    <row r="428" spans="1:10" s="3" customFormat="1" ht="15" customHeight="1">
      <c r="A428" s="5" t="s">
        <v>8208</v>
      </c>
      <c r="B428" s="5" t="s">
        <v>8309</v>
      </c>
      <c r="C428" s="5" t="s">
        <v>3270</v>
      </c>
      <c r="D428" s="5" t="s">
        <v>3172</v>
      </c>
      <c r="E428" s="5" t="s">
        <v>3271</v>
      </c>
      <c r="F428" s="5" t="s">
        <v>10</v>
      </c>
      <c r="G428" s="36"/>
      <c r="H428" s="5"/>
      <c r="I428" s="5"/>
      <c r="J428" s="5"/>
    </row>
    <row r="429" spans="1:10" s="3" customFormat="1" ht="15" customHeight="1">
      <c r="A429" s="5" t="s">
        <v>8208</v>
      </c>
      <c r="B429" s="5" t="s">
        <v>8309</v>
      </c>
      <c r="C429" s="5" t="s">
        <v>3272</v>
      </c>
      <c r="D429" s="5" t="s">
        <v>3172</v>
      </c>
      <c r="E429" s="5" t="s">
        <v>3273</v>
      </c>
      <c r="F429" s="5" t="s">
        <v>10</v>
      </c>
      <c r="G429" s="36"/>
      <c r="H429" s="5"/>
      <c r="I429" s="5"/>
      <c r="J429" s="5"/>
    </row>
    <row r="430" spans="1:10" s="3" customFormat="1" ht="15" customHeight="1">
      <c r="A430" s="5" t="s">
        <v>8208</v>
      </c>
      <c r="B430" s="5" t="s">
        <v>8309</v>
      </c>
      <c r="C430" s="5" t="s">
        <v>3274</v>
      </c>
      <c r="D430" s="5" t="s">
        <v>3172</v>
      </c>
      <c r="E430" s="5" t="s">
        <v>3275</v>
      </c>
      <c r="F430" s="5" t="s">
        <v>10</v>
      </c>
      <c r="G430" s="36"/>
      <c r="H430" s="5"/>
      <c r="I430" s="5"/>
      <c r="J430" s="5"/>
    </row>
    <row r="431" spans="1:10" s="3" customFormat="1" ht="15" customHeight="1">
      <c r="A431" s="5" t="s">
        <v>8208</v>
      </c>
      <c r="B431" s="5" t="s">
        <v>8309</v>
      </c>
      <c r="C431" s="5" t="s">
        <v>3276</v>
      </c>
      <c r="D431" s="5" t="s">
        <v>3172</v>
      </c>
      <c r="E431" s="5" t="s">
        <v>3277</v>
      </c>
      <c r="F431" s="5" t="s">
        <v>10</v>
      </c>
      <c r="G431" s="36"/>
      <c r="H431" s="5"/>
      <c r="I431" s="5"/>
      <c r="J431" s="5"/>
    </row>
    <row r="432" spans="1:10" s="3" customFormat="1" ht="15" customHeight="1">
      <c r="A432" s="5" t="s">
        <v>8208</v>
      </c>
      <c r="B432" s="5" t="s">
        <v>8309</v>
      </c>
      <c r="C432" s="5" t="s">
        <v>3278</v>
      </c>
      <c r="D432" s="5" t="s">
        <v>3172</v>
      </c>
      <c r="E432" s="5" t="s">
        <v>3279</v>
      </c>
      <c r="F432" s="5" t="s">
        <v>10</v>
      </c>
      <c r="G432" s="36"/>
      <c r="H432" s="5"/>
      <c r="I432" s="5"/>
      <c r="J432" s="5"/>
    </row>
    <row r="433" spans="1:10" s="3" customFormat="1" ht="15" customHeight="1">
      <c r="A433" s="5" t="s">
        <v>8208</v>
      </c>
      <c r="B433" s="5" t="s">
        <v>8309</v>
      </c>
      <c r="C433" s="5" t="s">
        <v>3280</v>
      </c>
      <c r="D433" s="5" t="s">
        <v>3172</v>
      </c>
      <c r="E433" s="5" t="s">
        <v>3281</v>
      </c>
      <c r="F433" s="5" t="s">
        <v>10</v>
      </c>
      <c r="G433" s="36"/>
      <c r="H433" s="5"/>
      <c r="I433" s="5"/>
      <c r="J433" s="5"/>
    </row>
    <row r="434" spans="1:10" s="3" customFormat="1" ht="15" customHeight="1">
      <c r="A434" s="5" t="s">
        <v>8208</v>
      </c>
      <c r="B434" s="5" t="s">
        <v>8309</v>
      </c>
      <c r="C434" s="5" t="s">
        <v>3282</v>
      </c>
      <c r="D434" s="5" t="s">
        <v>3172</v>
      </c>
      <c r="E434" s="5" t="s">
        <v>3283</v>
      </c>
      <c r="F434" s="5" t="s">
        <v>10</v>
      </c>
      <c r="G434" s="36"/>
      <c r="H434" s="5"/>
      <c r="I434" s="5"/>
      <c r="J434" s="5"/>
    </row>
    <row r="435" spans="1:10" s="3" customFormat="1" ht="15" customHeight="1">
      <c r="A435" s="5" t="s">
        <v>8208</v>
      </c>
      <c r="B435" s="5" t="s">
        <v>8309</v>
      </c>
      <c r="C435" s="5" t="s">
        <v>8364</v>
      </c>
      <c r="D435" s="5" t="s">
        <v>3172</v>
      </c>
      <c r="E435" s="5" t="s">
        <v>8365</v>
      </c>
      <c r="F435" s="5" t="s">
        <v>10</v>
      </c>
      <c r="G435" s="36"/>
      <c r="H435" s="5"/>
      <c r="I435" s="5"/>
      <c r="J435" s="5"/>
    </row>
    <row r="436" spans="1:10" s="3" customFormat="1" ht="15" customHeight="1">
      <c r="A436" s="5" t="s">
        <v>8208</v>
      </c>
      <c r="B436" s="5" t="s">
        <v>8309</v>
      </c>
      <c r="C436" s="5" t="s">
        <v>3284</v>
      </c>
      <c r="D436" s="5" t="s">
        <v>3285</v>
      </c>
      <c r="E436" s="5" t="s">
        <v>3286</v>
      </c>
      <c r="F436" s="5" t="s">
        <v>10</v>
      </c>
      <c r="G436" s="36"/>
      <c r="H436" s="5"/>
      <c r="I436" s="5"/>
      <c r="J436" s="5"/>
    </row>
    <row r="437" spans="1:10" s="3" customFormat="1" ht="15" customHeight="1">
      <c r="A437" s="5" t="s">
        <v>8208</v>
      </c>
      <c r="B437" s="5" t="s">
        <v>8309</v>
      </c>
      <c r="C437" s="5" t="s">
        <v>3287</v>
      </c>
      <c r="D437" s="5" t="s">
        <v>3172</v>
      </c>
      <c r="E437" s="5" t="s">
        <v>3288</v>
      </c>
      <c r="F437" s="5" t="s">
        <v>10</v>
      </c>
      <c r="G437" s="36"/>
      <c r="H437" s="5"/>
      <c r="I437" s="5"/>
      <c r="J437" s="5"/>
    </row>
    <row r="438" spans="1:10" s="3" customFormat="1" ht="15" customHeight="1">
      <c r="A438" s="5" t="s">
        <v>8208</v>
      </c>
      <c r="B438" s="5"/>
      <c r="C438" s="5" t="s">
        <v>3289</v>
      </c>
      <c r="D438" s="5" t="s">
        <v>3172</v>
      </c>
      <c r="E438" s="5" t="s">
        <v>3290</v>
      </c>
      <c r="F438" s="5" t="s">
        <v>10</v>
      </c>
      <c r="G438" s="36"/>
      <c r="H438" s="5"/>
      <c r="I438" s="5"/>
      <c r="J438" s="5"/>
    </row>
    <row r="439" spans="1:10" s="3" customFormat="1" ht="15" customHeight="1">
      <c r="A439" s="5" t="s">
        <v>8208</v>
      </c>
      <c r="B439" s="5" t="s">
        <v>8366</v>
      </c>
      <c r="C439" s="5" t="s">
        <v>3291</v>
      </c>
      <c r="D439" s="5" t="s">
        <v>3292</v>
      </c>
      <c r="E439" s="5" t="s">
        <v>3293</v>
      </c>
      <c r="F439" s="5" t="s">
        <v>10</v>
      </c>
      <c r="G439" s="36"/>
      <c r="H439" s="5"/>
      <c r="I439" s="5"/>
      <c r="J439" s="5"/>
    </row>
    <row r="440" spans="1:10" s="3" customFormat="1" ht="15" customHeight="1">
      <c r="A440" s="5" t="s">
        <v>8208</v>
      </c>
      <c r="B440" s="5" t="s">
        <v>8366</v>
      </c>
      <c r="C440" s="5" t="s">
        <v>3294</v>
      </c>
      <c r="D440" s="5" t="s">
        <v>3292</v>
      </c>
      <c r="E440" s="5" t="s">
        <v>3295</v>
      </c>
      <c r="F440" s="5" t="s">
        <v>10</v>
      </c>
      <c r="G440" s="36"/>
      <c r="H440" s="5"/>
      <c r="I440" s="5"/>
      <c r="J440" s="5"/>
    </row>
    <row r="441" spans="1:10" s="3" customFormat="1" ht="15" customHeight="1">
      <c r="A441" s="5" t="s">
        <v>8208</v>
      </c>
      <c r="B441" s="5" t="s">
        <v>8367</v>
      </c>
      <c r="C441" s="5" t="s">
        <v>3296</v>
      </c>
      <c r="D441" s="5" t="s">
        <v>3292</v>
      </c>
      <c r="E441" s="5" t="s">
        <v>3297</v>
      </c>
      <c r="F441" s="5" t="s">
        <v>10</v>
      </c>
      <c r="G441" s="36"/>
      <c r="H441" s="5"/>
      <c r="I441" s="5"/>
      <c r="J441" s="5"/>
    </row>
    <row r="442" spans="1:10" s="3" customFormat="1" ht="15" customHeight="1">
      <c r="A442" s="5" t="s">
        <v>8208</v>
      </c>
      <c r="B442" s="5" t="s">
        <v>8366</v>
      </c>
      <c r="C442" s="5" t="s">
        <v>3298</v>
      </c>
      <c r="D442" s="5" t="s">
        <v>3292</v>
      </c>
      <c r="E442" s="5" t="s">
        <v>3299</v>
      </c>
      <c r="F442" s="5" t="s">
        <v>10</v>
      </c>
      <c r="G442" s="36"/>
      <c r="H442" s="5"/>
      <c r="I442" s="5"/>
      <c r="J442" s="5"/>
    </row>
    <row r="443" spans="1:10" s="3" customFormat="1" ht="15" customHeight="1">
      <c r="A443" s="5" t="s">
        <v>8208</v>
      </c>
      <c r="B443" s="5" t="s">
        <v>8366</v>
      </c>
      <c r="C443" s="5" t="s">
        <v>3300</v>
      </c>
      <c r="D443" s="5" t="s">
        <v>3292</v>
      </c>
      <c r="E443" s="5" t="s">
        <v>3301</v>
      </c>
      <c r="F443" s="5" t="s">
        <v>10</v>
      </c>
      <c r="G443" s="36"/>
      <c r="H443" s="5"/>
      <c r="I443" s="5"/>
      <c r="J443" s="5"/>
    </row>
    <row r="444" spans="1:10" s="3" customFormat="1" ht="15" customHeight="1">
      <c r="A444" s="5" t="s">
        <v>8208</v>
      </c>
      <c r="B444" s="5" t="s">
        <v>8366</v>
      </c>
      <c r="C444" s="5" t="s">
        <v>3302</v>
      </c>
      <c r="D444" s="5" t="s">
        <v>3292</v>
      </c>
      <c r="E444" s="5" t="s">
        <v>3303</v>
      </c>
      <c r="F444" s="5" t="s">
        <v>10</v>
      </c>
      <c r="G444" s="36"/>
      <c r="H444" s="5"/>
      <c r="I444" s="5"/>
      <c r="J444" s="5"/>
    </row>
    <row r="445" spans="1:10" s="3" customFormat="1" ht="15" customHeight="1">
      <c r="A445" s="5" t="s">
        <v>8208</v>
      </c>
      <c r="B445" s="5" t="s">
        <v>8309</v>
      </c>
      <c r="C445" s="5" t="s">
        <v>3359</v>
      </c>
      <c r="D445" s="5" t="s">
        <v>3360</v>
      </c>
      <c r="E445" s="5" t="s">
        <v>3361</v>
      </c>
      <c r="F445" s="5" t="s">
        <v>10</v>
      </c>
      <c r="G445" s="36"/>
      <c r="H445" s="5"/>
      <c r="I445" s="5"/>
      <c r="J445" s="5"/>
    </row>
    <row r="446" spans="1:10" s="3" customFormat="1" ht="15" customHeight="1">
      <c r="A446" s="5" t="s">
        <v>8208</v>
      </c>
      <c r="B446" s="5" t="s">
        <v>8309</v>
      </c>
      <c r="C446" s="5" t="s">
        <v>3376</v>
      </c>
      <c r="D446" s="5" t="s">
        <v>3172</v>
      </c>
      <c r="E446" s="5" t="s">
        <v>3377</v>
      </c>
      <c r="F446" s="5" t="s">
        <v>10</v>
      </c>
      <c r="G446" s="36"/>
      <c r="H446" s="5"/>
      <c r="I446" s="5"/>
      <c r="J446" s="5"/>
    </row>
    <row r="447" spans="1:10" s="3" customFormat="1" ht="15" customHeight="1">
      <c r="A447" s="5" t="s">
        <v>8208</v>
      </c>
      <c r="B447" s="5" t="s">
        <v>8309</v>
      </c>
      <c r="C447" s="5" t="s">
        <v>3378</v>
      </c>
      <c r="D447" s="5" t="s">
        <v>3172</v>
      </c>
      <c r="E447" s="5" t="s">
        <v>3379</v>
      </c>
      <c r="F447" s="5" t="s">
        <v>10</v>
      </c>
      <c r="G447" s="36"/>
      <c r="H447" s="5"/>
      <c r="I447" s="5"/>
      <c r="J447" s="5"/>
    </row>
    <row r="448" spans="1:10" s="3" customFormat="1" ht="15" customHeight="1">
      <c r="A448" s="5" t="s">
        <v>8208</v>
      </c>
      <c r="B448" s="5" t="s">
        <v>8309</v>
      </c>
      <c r="C448" s="5" t="s">
        <v>3380</v>
      </c>
      <c r="D448" s="5" t="s">
        <v>3172</v>
      </c>
      <c r="E448" s="5" t="s">
        <v>3381</v>
      </c>
      <c r="F448" s="5" t="s">
        <v>10</v>
      </c>
      <c r="G448" s="36"/>
      <c r="H448" s="5"/>
      <c r="I448" s="5"/>
      <c r="J448" s="5"/>
    </row>
    <row r="449" spans="1:10" s="3" customFormat="1" ht="15" customHeight="1">
      <c r="A449" s="5" t="s">
        <v>8208</v>
      </c>
      <c r="B449" s="5" t="s">
        <v>8309</v>
      </c>
      <c r="C449" s="5" t="s">
        <v>3382</v>
      </c>
      <c r="D449" s="5" t="s">
        <v>3172</v>
      </c>
      <c r="E449" s="5" t="s">
        <v>3383</v>
      </c>
      <c r="F449" s="5" t="s">
        <v>10</v>
      </c>
      <c r="G449" s="36"/>
      <c r="H449" s="5"/>
      <c r="I449" s="5"/>
      <c r="J449" s="5"/>
    </row>
    <row r="450" spans="1:10" s="3" customFormat="1" ht="15" customHeight="1">
      <c r="A450" s="5" t="s">
        <v>8208</v>
      </c>
      <c r="B450" s="5" t="s">
        <v>8309</v>
      </c>
      <c r="C450" s="5" t="s">
        <v>3388</v>
      </c>
      <c r="D450" s="5" t="s">
        <v>3172</v>
      </c>
      <c r="E450" s="5" t="s">
        <v>3389</v>
      </c>
      <c r="F450" s="5" t="s">
        <v>10</v>
      </c>
      <c r="G450" s="36"/>
      <c r="H450" s="5"/>
      <c r="I450" s="5"/>
      <c r="J450" s="5"/>
    </row>
    <row r="451" spans="1:10" s="3" customFormat="1" ht="15" customHeight="1">
      <c r="A451" s="5" t="s">
        <v>8208</v>
      </c>
      <c r="B451" s="5" t="s">
        <v>8366</v>
      </c>
      <c r="C451" s="5" t="s">
        <v>8368</v>
      </c>
      <c r="D451" s="5" t="s">
        <v>3292</v>
      </c>
      <c r="E451" s="5" t="s">
        <v>8369</v>
      </c>
      <c r="F451" s="5" t="s">
        <v>10</v>
      </c>
      <c r="G451" s="36"/>
      <c r="H451" s="5"/>
      <c r="I451" s="5"/>
      <c r="J451" s="5"/>
    </row>
    <row r="452" spans="1:10" s="3" customFormat="1" ht="15" customHeight="1">
      <c r="A452" s="5" t="s">
        <v>8208</v>
      </c>
      <c r="B452" s="5" t="s">
        <v>8309</v>
      </c>
      <c r="C452" s="5" t="s">
        <v>3402</v>
      </c>
      <c r="D452" s="5" t="s">
        <v>3172</v>
      </c>
      <c r="E452" s="5" t="s">
        <v>3403</v>
      </c>
      <c r="F452" s="5" t="s">
        <v>10</v>
      </c>
      <c r="G452" s="36"/>
      <c r="H452" s="5"/>
      <c r="I452" s="5"/>
      <c r="J452" s="5"/>
    </row>
    <row r="453" spans="1:10" s="3" customFormat="1" ht="15" customHeight="1">
      <c r="A453" s="5" t="s">
        <v>8208</v>
      </c>
      <c r="B453" s="5" t="s">
        <v>8309</v>
      </c>
      <c r="C453" s="5" t="s">
        <v>3404</v>
      </c>
      <c r="D453" s="5" t="s">
        <v>3172</v>
      </c>
      <c r="E453" s="5" t="s">
        <v>3405</v>
      </c>
      <c r="F453" s="5" t="s">
        <v>10</v>
      </c>
      <c r="G453" s="36"/>
      <c r="H453" s="5"/>
      <c r="I453" s="5"/>
      <c r="J453" s="5"/>
    </row>
    <row r="454" spans="1:10" s="3" customFormat="1" ht="15" customHeight="1">
      <c r="A454" s="5" t="s">
        <v>8208</v>
      </c>
      <c r="B454" s="5" t="s">
        <v>8309</v>
      </c>
      <c r="C454" s="5" t="s">
        <v>3406</v>
      </c>
      <c r="D454" s="5" t="s">
        <v>3172</v>
      </c>
      <c r="E454" s="5" t="s">
        <v>3407</v>
      </c>
      <c r="F454" s="5" t="s">
        <v>10</v>
      </c>
      <c r="G454" s="36"/>
      <c r="H454" s="5"/>
      <c r="I454" s="5"/>
      <c r="J454" s="5"/>
    </row>
    <row r="455" spans="1:10" s="3" customFormat="1" ht="15" customHeight="1">
      <c r="A455" s="5" t="s">
        <v>8208</v>
      </c>
      <c r="B455" s="5" t="s">
        <v>8309</v>
      </c>
      <c r="C455" s="5" t="s">
        <v>3408</v>
      </c>
      <c r="D455" s="5" t="s">
        <v>3172</v>
      </c>
      <c r="E455" s="5" t="s">
        <v>3409</v>
      </c>
      <c r="F455" s="5" t="s">
        <v>10</v>
      </c>
      <c r="G455" s="36"/>
      <c r="H455" s="5"/>
      <c r="I455" s="5"/>
      <c r="J455" s="5"/>
    </row>
    <row r="456" spans="1:10" s="3" customFormat="1" ht="15" customHeight="1">
      <c r="A456" s="5" t="s">
        <v>8208</v>
      </c>
      <c r="B456" s="5" t="s">
        <v>8309</v>
      </c>
      <c r="C456" s="5" t="s">
        <v>3410</v>
      </c>
      <c r="D456" s="5" t="s">
        <v>3172</v>
      </c>
      <c r="E456" s="5" t="s">
        <v>3411</v>
      </c>
      <c r="F456" s="5" t="s">
        <v>10</v>
      </c>
      <c r="G456" s="36"/>
      <c r="H456" s="5"/>
      <c r="I456" s="5"/>
      <c r="J456" s="5"/>
    </row>
    <row r="457" spans="1:10" s="3" customFormat="1" ht="15" customHeight="1">
      <c r="A457" s="5" t="s">
        <v>8208</v>
      </c>
      <c r="B457" s="5" t="s">
        <v>8309</v>
      </c>
      <c r="C457" s="5" t="s">
        <v>3412</v>
      </c>
      <c r="D457" s="5" t="s">
        <v>3172</v>
      </c>
      <c r="E457" s="5" t="s">
        <v>3413</v>
      </c>
      <c r="F457" s="5" t="s">
        <v>10</v>
      </c>
      <c r="G457" s="36"/>
      <c r="H457" s="5"/>
      <c r="I457" s="5"/>
      <c r="J457" s="5"/>
    </row>
    <row r="458" spans="1:10" s="3" customFormat="1" ht="15" customHeight="1">
      <c r="A458" s="5" t="s">
        <v>8208</v>
      </c>
      <c r="B458" s="5" t="s">
        <v>8309</v>
      </c>
      <c r="C458" s="5" t="s">
        <v>3416</v>
      </c>
      <c r="D458" s="5" t="s">
        <v>3172</v>
      </c>
      <c r="E458" s="5" t="s">
        <v>3417</v>
      </c>
      <c r="F458" s="5" t="s">
        <v>10</v>
      </c>
      <c r="G458" s="36"/>
      <c r="H458" s="5"/>
      <c r="I458" s="5"/>
      <c r="J458" s="5"/>
    </row>
    <row r="459" spans="1:10" s="3" customFormat="1" ht="15" customHeight="1">
      <c r="A459" s="5" t="s">
        <v>8208</v>
      </c>
      <c r="B459" s="5" t="s">
        <v>8366</v>
      </c>
      <c r="C459" s="5" t="s">
        <v>3418</v>
      </c>
      <c r="D459" s="5" t="s">
        <v>3292</v>
      </c>
      <c r="E459" s="5" t="s">
        <v>3419</v>
      </c>
      <c r="F459" s="5" t="s">
        <v>10</v>
      </c>
      <c r="G459" s="36"/>
      <c r="H459" s="5"/>
      <c r="I459" s="5"/>
      <c r="J459" s="5"/>
    </row>
    <row r="460" spans="1:10" s="3" customFormat="1" ht="15" customHeight="1">
      <c r="A460" s="5" t="s">
        <v>8208</v>
      </c>
      <c r="B460" s="5" t="s">
        <v>8309</v>
      </c>
      <c r="C460" s="5" t="s">
        <v>3420</v>
      </c>
      <c r="D460" s="5" t="s">
        <v>3172</v>
      </c>
      <c r="E460" s="5" t="s">
        <v>8370</v>
      </c>
      <c r="F460" s="5" t="s">
        <v>10</v>
      </c>
      <c r="G460" s="36"/>
      <c r="H460" s="5"/>
      <c r="I460" s="5"/>
      <c r="J460" s="5"/>
    </row>
    <row r="461" spans="1:10" s="3" customFormat="1" ht="15" customHeight="1">
      <c r="A461" s="5" t="s">
        <v>8208</v>
      </c>
      <c r="B461" s="5" t="s">
        <v>8309</v>
      </c>
      <c r="C461" s="5" t="s">
        <v>3421</v>
      </c>
      <c r="D461" s="5" t="s">
        <v>3172</v>
      </c>
      <c r="E461" s="5" t="s">
        <v>3422</v>
      </c>
      <c r="F461" s="5" t="s">
        <v>10</v>
      </c>
      <c r="G461" s="36"/>
      <c r="H461" s="5"/>
      <c r="I461" s="5"/>
      <c r="J461" s="5"/>
    </row>
    <row r="462" spans="1:10" s="3" customFormat="1" ht="15" customHeight="1">
      <c r="A462" s="5" t="s">
        <v>8208</v>
      </c>
      <c r="B462" s="5" t="s">
        <v>8309</v>
      </c>
      <c r="C462" s="5" t="s">
        <v>3423</v>
      </c>
      <c r="D462" s="5" t="s">
        <v>3172</v>
      </c>
      <c r="E462" s="5" t="s">
        <v>3424</v>
      </c>
      <c r="F462" s="5" t="s">
        <v>10</v>
      </c>
      <c r="G462" s="36"/>
      <c r="H462" s="5"/>
      <c r="I462" s="5"/>
      <c r="J462" s="5"/>
    </row>
    <row r="463" spans="1:10" s="3" customFormat="1" ht="15" customHeight="1">
      <c r="A463" s="5" t="s">
        <v>8208</v>
      </c>
      <c r="B463" s="5"/>
      <c r="C463" s="5" t="s">
        <v>3425</v>
      </c>
      <c r="D463" s="5" t="s">
        <v>3172</v>
      </c>
      <c r="E463" s="5" t="s">
        <v>3426</v>
      </c>
      <c r="F463" s="5" t="s">
        <v>10</v>
      </c>
      <c r="G463" s="36"/>
      <c r="H463" s="5"/>
      <c r="I463" s="5"/>
      <c r="J463" s="5"/>
    </row>
    <row r="464" spans="1:10" s="3" customFormat="1" ht="15" customHeight="1">
      <c r="A464" s="5" t="s">
        <v>8208</v>
      </c>
      <c r="B464" s="5" t="s">
        <v>8309</v>
      </c>
      <c r="C464" s="5" t="s">
        <v>3427</v>
      </c>
      <c r="D464" s="5" t="s">
        <v>3172</v>
      </c>
      <c r="E464" s="5" t="s">
        <v>3428</v>
      </c>
      <c r="F464" s="5" t="s">
        <v>10</v>
      </c>
      <c r="G464" s="36"/>
      <c r="H464" s="5"/>
      <c r="I464" s="5"/>
      <c r="J464" s="5"/>
    </row>
    <row r="465" spans="1:10" s="3" customFormat="1" ht="15" customHeight="1">
      <c r="A465" s="5" t="s">
        <v>8208</v>
      </c>
      <c r="B465" s="5"/>
      <c r="C465" s="5" t="s">
        <v>3429</v>
      </c>
      <c r="D465" s="5" t="s">
        <v>3172</v>
      </c>
      <c r="E465" s="5" t="s">
        <v>3430</v>
      </c>
      <c r="F465" s="5" t="s">
        <v>10</v>
      </c>
      <c r="G465" s="36"/>
      <c r="H465" s="5"/>
      <c r="I465" s="5"/>
      <c r="J465" s="5"/>
    </row>
    <row r="466" spans="1:10" s="3" customFormat="1" ht="15" customHeight="1">
      <c r="A466" s="5" t="s">
        <v>8208</v>
      </c>
      <c r="B466" s="5" t="s">
        <v>8309</v>
      </c>
      <c r="C466" s="5" t="s">
        <v>3431</v>
      </c>
      <c r="D466" s="5" t="s">
        <v>3172</v>
      </c>
      <c r="E466" s="5" t="s">
        <v>3432</v>
      </c>
      <c r="F466" s="5" t="s">
        <v>10</v>
      </c>
      <c r="G466" s="36"/>
      <c r="H466" s="5"/>
      <c r="I466" s="5"/>
      <c r="J466" s="5"/>
    </row>
    <row r="467" spans="1:10" s="3" customFormat="1" ht="15" customHeight="1">
      <c r="A467" s="5" t="s">
        <v>8208</v>
      </c>
      <c r="B467" s="5" t="s">
        <v>8309</v>
      </c>
      <c r="C467" s="5" t="s">
        <v>3433</v>
      </c>
      <c r="D467" s="5" t="s">
        <v>3172</v>
      </c>
      <c r="E467" s="5" t="s">
        <v>3434</v>
      </c>
      <c r="F467" s="5" t="s">
        <v>10</v>
      </c>
      <c r="G467" s="36"/>
      <c r="H467" s="5"/>
      <c r="I467" s="5"/>
      <c r="J467" s="5"/>
    </row>
    <row r="468" spans="1:10" s="3" customFormat="1" ht="15" customHeight="1">
      <c r="A468" s="5" t="s">
        <v>8208</v>
      </c>
      <c r="B468" s="5" t="s">
        <v>8309</v>
      </c>
      <c r="C468" s="5" t="s">
        <v>3435</v>
      </c>
      <c r="D468" s="5" t="s">
        <v>3172</v>
      </c>
      <c r="E468" s="5" t="s">
        <v>3436</v>
      </c>
      <c r="F468" s="5" t="s">
        <v>10</v>
      </c>
      <c r="G468" s="36"/>
      <c r="H468" s="5"/>
      <c r="I468" s="5"/>
      <c r="J468" s="5"/>
    </row>
    <row r="469" spans="1:10" s="3" customFormat="1" ht="15" customHeight="1">
      <c r="A469" s="5" t="s">
        <v>8208</v>
      </c>
      <c r="B469" s="5" t="s">
        <v>8309</v>
      </c>
      <c r="C469" s="5" t="s">
        <v>3437</v>
      </c>
      <c r="D469" s="5" t="s">
        <v>3172</v>
      </c>
      <c r="E469" s="5" t="s">
        <v>3438</v>
      </c>
      <c r="F469" s="5" t="s">
        <v>10</v>
      </c>
      <c r="G469" s="36"/>
      <c r="H469" s="5"/>
      <c r="I469" s="5"/>
      <c r="J469" s="5"/>
    </row>
    <row r="470" spans="1:10" s="3" customFormat="1" ht="15" customHeight="1">
      <c r="A470" s="5" t="s">
        <v>8208</v>
      </c>
      <c r="B470" s="5" t="s">
        <v>8309</v>
      </c>
      <c r="C470" s="5" t="s">
        <v>8371</v>
      </c>
      <c r="D470" s="5" t="s">
        <v>3172</v>
      </c>
      <c r="E470" s="5" t="s">
        <v>8372</v>
      </c>
      <c r="F470" s="5" t="s">
        <v>10</v>
      </c>
      <c r="G470" s="36"/>
      <c r="H470" s="5"/>
      <c r="I470" s="5"/>
      <c r="J470" s="5"/>
    </row>
    <row r="471" spans="1:10" s="3" customFormat="1" ht="15" customHeight="1">
      <c r="A471" s="5" t="s">
        <v>8208</v>
      </c>
      <c r="B471" s="5" t="s">
        <v>8309</v>
      </c>
      <c r="C471" s="5" t="s">
        <v>8373</v>
      </c>
      <c r="D471" s="5" t="s">
        <v>3172</v>
      </c>
      <c r="E471" s="5" t="s">
        <v>8374</v>
      </c>
      <c r="F471" s="5" t="s">
        <v>10</v>
      </c>
      <c r="G471" s="36"/>
      <c r="H471" s="5"/>
      <c r="I471" s="5"/>
      <c r="J471" s="5"/>
    </row>
    <row r="472" spans="1:10" s="3" customFormat="1" ht="15" customHeight="1">
      <c r="A472" s="5" t="s">
        <v>8208</v>
      </c>
      <c r="B472" s="5"/>
      <c r="C472" s="5" t="s">
        <v>3442</v>
      </c>
      <c r="D472" s="5" t="s">
        <v>3172</v>
      </c>
      <c r="E472" s="5" t="s">
        <v>3443</v>
      </c>
      <c r="F472" s="5" t="s">
        <v>10</v>
      </c>
      <c r="G472" s="36"/>
      <c r="H472" s="5"/>
      <c r="I472" s="5"/>
      <c r="J472" s="5"/>
    </row>
    <row r="473" spans="1:10" s="3" customFormat="1" ht="15" customHeight="1">
      <c r="A473" s="5" t="s">
        <v>8208</v>
      </c>
      <c r="B473" s="5"/>
      <c r="C473" s="5" t="s">
        <v>3446</v>
      </c>
      <c r="D473" s="5" t="s">
        <v>3172</v>
      </c>
      <c r="E473" s="5" t="s">
        <v>3447</v>
      </c>
      <c r="F473" s="5" t="s">
        <v>10</v>
      </c>
      <c r="G473" s="36"/>
      <c r="H473" s="5"/>
      <c r="I473" s="5"/>
      <c r="J473" s="5"/>
    </row>
    <row r="474" spans="1:10" s="3" customFormat="1" ht="15" customHeight="1">
      <c r="A474" s="5" t="s">
        <v>8208</v>
      </c>
      <c r="B474" s="5"/>
      <c r="C474" s="5" t="s">
        <v>3448</v>
      </c>
      <c r="D474" s="5" t="s">
        <v>3172</v>
      </c>
      <c r="E474" s="5" t="s">
        <v>3449</v>
      </c>
      <c r="F474" s="5" t="s">
        <v>10</v>
      </c>
      <c r="G474" s="36"/>
      <c r="H474" s="5"/>
      <c r="I474" s="5"/>
      <c r="J474" s="5"/>
    </row>
    <row r="475" spans="1:10" s="3" customFormat="1" ht="15" customHeight="1">
      <c r="A475" s="5" t="s">
        <v>8208</v>
      </c>
      <c r="B475" s="5"/>
      <c r="C475" s="5" t="s">
        <v>8375</v>
      </c>
      <c r="D475" s="5" t="s">
        <v>3172</v>
      </c>
      <c r="E475" s="5" t="s">
        <v>8376</v>
      </c>
      <c r="F475" s="5" t="s">
        <v>10</v>
      </c>
      <c r="G475" s="36"/>
      <c r="H475" s="5"/>
      <c r="I475" s="5"/>
      <c r="J475" s="5"/>
    </row>
    <row r="476" spans="1:10" s="3" customFormat="1" ht="15" customHeight="1">
      <c r="A476" s="5" t="s">
        <v>8208</v>
      </c>
      <c r="B476" s="5"/>
      <c r="C476" s="5" t="s">
        <v>8377</v>
      </c>
      <c r="D476" s="5" t="s">
        <v>3172</v>
      </c>
      <c r="E476" s="5" t="s">
        <v>8378</v>
      </c>
      <c r="F476" s="5" t="s">
        <v>10</v>
      </c>
      <c r="G476" s="36"/>
      <c r="H476" s="5"/>
      <c r="I476" s="5"/>
      <c r="J476" s="5"/>
    </row>
    <row r="477" spans="1:10" s="3" customFormat="1" ht="15" customHeight="1">
      <c r="A477" s="5" t="s">
        <v>8208</v>
      </c>
      <c r="B477" s="5" t="s">
        <v>8309</v>
      </c>
      <c r="C477" s="5" t="s">
        <v>3450</v>
      </c>
      <c r="D477" s="5" t="s">
        <v>3451</v>
      </c>
      <c r="E477" s="5" t="s">
        <v>3452</v>
      </c>
      <c r="F477" s="5" t="s">
        <v>10</v>
      </c>
      <c r="G477" s="36"/>
      <c r="H477" s="5"/>
      <c r="I477" s="5"/>
      <c r="J477" s="5"/>
    </row>
    <row r="478" spans="1:10" s="3" customFormat="1" ht="15" customHeight="1">
      <c r="A478" s="5" t="s">
        <v>8208</v>
      </c>
      <c r="B478" s="5" t="s">
        <v>8309</v>
      </c>
      <c r="C478" s="5" t="s">
        <v>3453</v>
      </c>
      <c r="D478" s="5" t="s">
        <v>3451</v>
      </c>
      <c r="E478" s="5" t="s">
        <v>3454</v>
      </c>
      <c r="F478" s="5" t="s">
        <v>10</v>
      </c>
      <c r="G478" s="36"/>
      <c r="H478" s="5"/>
      <c r="I478" s="5"/>
      <c r="J478" s="5"/>
    </row>
    <row r="479" spans="1:10" s="3" customFormat="1" ht="15" customHeight="1">
      <c r="A479" s="5" t="s">
        <v>8208</v>
      </c>
      <c r="B479" s="5" t="s">
        <v>8309</v>
      </c>
      <c r="C479" s="5" t="s">
        <v>3455</v>
      </c>
      <c r="D479" s="5" t="s">
        <v>3451</v>
      </c>
      <c r="E479" s="5" t="s">
        <v>3456</v>
      </c>
      <c r="F479" s="5" t="s">
        <v>10</v>
      </c>
      <c r="G479" s="36"/>
      <c r="H479" s="5"/>
      <c r="I479" s="5"/>
      <c r="J479" s="5"/>
    </row>
    <row r="480" spans="1:10" s="3" customFormat="1" ht="15" customHeight="1">
      <c r="A480" s="5" t="s">
        <v>8208</v>
      </c>
      <c r="B480" s="5" t="s">
        <v>8309</v>
      </c>
      <c r="C480" s="5" t="s">
        <v>3457</v>
      </c>
      <c r="D480" s="5" t="s">
        <v>3451</v>
      </c>
      <c r="E480" s="5" t="s">
        <v>8379</v>
      </c>
      <c r="F480" s="5" t="s">
        <v>10</v>
      </c>
      <c r="G480" s="36"/>
      <c r="H480" s="5"/>
      <c r="I480" s="5"/>
      <c r="J480" s="5"/>
    </row>
    <row r="481" spans="1:10" s="3" customFormat="1" ht="15" customHeight="1">
      <c r="A481" s="5" t="s">
        <v>8208</v>
      </c>
      <c r="B481" s="5" t="s">
        <v>8309</v>
      </c>
      <c r="C481" s="5" t="s">
        <v>3458</v>
      </c>
      <c r="D481" s="5" t="s">
        <v>3451</v>
      </c>
      <c r="E481" s="5" t="s">
        <v>8380</v>
      </c>
      <c r="F481" s="5" t="s">
        <v>10</v>
      </c>
      <c r="G481" s="36"/>
      <c r="H481" s="5"/>
      <c r="I481" s="5"/>
      <c r="J481" s="5"/>
    </row>
    <row r="482" spans="1:10" s="3" customFormat="1" ht="15" customHeight="1">
      <c r="A482" s="5" t="s">
        <v>8208</v>
      </c>
      <c r="B482" s="5" t="s">
        <v>8309</v>
      </c>
      <c r="C482" s="5" t="s">
        <v>3459</v>
      </c>
      <c r="D482" s="5" t="s">
        <v>3451</v>
      </c>
      <c r="E482" s="5" t="s">
        <v>3460</v>
      </c>
      <c r="F482" s="5" t="s">
        <v>10</v>
      </c>
      <c r="G482" s="36"/>
      <c r="H482" s="5"/>
      <c r="I482" s="5"/>
      <c r="J482" s="5"/>
    </row>
    <row r="483" spans="1:10" s="3" customFormat="1" ht="15" customHeight="1">
      <c r="A483" s="5" t="s">
        <v>8208</v>
      </c>
      <c r="B483" s="5" t="s">
        <v>8309</v>
      </c>
      <c r="C483" s="5" t="s">
        <v>3461</v>
      </c>
      <c r="D483" s="5" t="s">
        <v>3451</v>
      </c>
      <c r="E483" s="5" t="s">
        <v>3462</v>
      </c>
      <c r="F483" s="5" t="s">
        <v>10</v>
      </c>
      <c r="G483" s="36"/>
      <c r="H483" s="5"/>
      <c r="I483" s="5"/>
      <c r="J483" s="5"/>
    </row>
    <row r="484" spans="1:10" s="3" customFormat="1" ht="15" customHeight="1">
      <c r="A484" s="5" t="s">
        <v>8208</v>
      </c>
      <c r="B484" s="5" t="s">
        <v>8309</v>
      </c>
      <c r="C484" s="5" t="s">
        <v>3463</v>
      </c>
      <c r="D484" s="5" t="s">
        <v>3451</v>
      </c>
      <c r="E484" s="5" t="s">
        <v>8381</v>
      </c>
      <c r="F484" s="5" t="s">
        <v>10</v>
      </c>
      <c r="G484" s="36"/>
      <c r="H484" s="5"/>
      <c r="I484" s="5"/>
      <c r="J484" s="5"/>
    </row>
    <row r="485" spans="1:10" s="3" customFormat="1" ht="15" customHeight="1">
      <c r="A485" s="5" t="s">
        <v>8208</v>
      </c>
      <c r="B485" s="5" t="s">
        <v>8309</v>
      </c>
      <c r="C485" s="5" t="s">
        <v>3464</v>
      </c>
      <c r="D485" s="5" t="s">
        <v>3451</v>
      </c>
      <c r="E485" s="5" t="s">
        <v>3465</v>
      </c>
      <c r="F485" s="5" t="s">
        <v>10</v>
      </c>
      <c r="G485" s="36"/>
      <c r="H485" s="5"/>
      <c r="I485" s="5"/>
      <c r="J485" s="5"/>
    </row>
    <row r="486" spans="1:10" s="3" customFormat="1" ht="15" customHeight="1">
      <c r="A486" s="5" t="s">
        <v>8208</v>
      </c>
      <c r="B486" s="5" t="s">
        <v>8309</v>
      </c>
      <c r="C486" s="5" t="s">
        <v>3466</v>
      </c>
      <c r="D486" s="5" t="s">
        <v>3451</v>
      </c>
      <c r="E486" s="5" t="s">
        <v>8382</v>
      </c>
      <c r="F486" s="5" t="s">
        <v>10</v>
      </c>
      <c r="G486" s="36"/>
      <c r="H486" s="5"/>
      <c r="I486" s="5"/>
      <c r="J486" s="5"/>
    </row>
    <row r="487" spans="1:10" s="3" customFormat="1" ht="15" customHeight="1">
      <c r="A487" s="5" t="s">
        <v>8208</v>
      </c>
      <c r="B487" s="5" t="s">
        <v>8309</v>
      </c>
      <c r="C487" s="5" t="s">
        <v>3467</v>
      </c>
      <c r="D487" s="5" t="s">
        <v>3451</v>
      </c>
      <c r="E487" s="5" t="s">
        <v>8383</v>
      </c>
      <c r="F487" s="5" t="s">
        <v>10</v>
      </c>
      <c r="G487" s="36"/>
      <c r="H487" s="5"/>
      <c r="I487" s="5"/>
      <c r="J487" s="5"/>
    </row>
    <row r="488" spans="1:10" s="3" customFormat="1" ht="15" customHeight="1">
      <c r="A488" s="5" t="s">
        <v>8208</v>
      </c>
      <c r="B488" s="5" t="s">
        <v>8309</v>
      </c>
      <c r="C488" s="5" t="s">
        <v>3468</v>
      </c>
      <c r="D488" s="5" t="s">
        <v>3451</v>
      </c>
      <c r="E488" s="5" t="s">
        <v>8384</v>
      </c>
      <c r="F488" s="5" t="s">
        <v>10</v>
      </c>
      <c r="G488" s="36"/>
      <c r="H488" s="5"/>
      <c r="I488" s="5"/>
      <c r="J488" s="5"/>
    </row>
    <row r="489" spans="1:10" s="3" customFormat="1" ht="15" customHeight="1">
      <c r="A489" s="5" t="s">
        <v>8208</v>
      </c>
      <c r="B489" s="5" t="s">
        <v>8309</v>
      </c>
      <c r="C489" s="5" t="s">
        <v>3469</v>
      </c>
      <c r="D489" s="5" t="s">
        <v>3451</v>
      </c>
      <c r="E489" s="5" t="s">
        <v>8385</v>
      </c>
      <c r="F489" s="5" t="s">
        <v>10</v>
      </c>
      <c r="G489" s="36"/>
      <c r="H489" s="5"/>
      <c r="I489" s="5"/>
      <c r="J489" s="5"/>
    </row>
    <row r="490" spans="1:10" s="3" customFormat="1" ht="15" customHeight="1">
      <c r="A490" s="5" t="s">
        <v>8208</v>
      </c>
      <c r="B490" s="5" t="s">
        <v>8309</v>
      </c>
      <c r="C490" s="5" t="s">
        <v>3478</v>
      </c>
      <c r="D490" s="5" t="s">
        <v>3451</v>
      </c>
      <c r="E490" s="5" t="s">
        <v>8386</v>
      </c>
      <c r="F490" s="5" t="s">
        <v>10</v>
      </c>
      <c r="G490" s="36"/>
      <c r="H490" s="5"/>
      <c r="I490" s="5"/>
      <c r="J490" s="5"/>
    </row>
    <row r="491" spans="1:10" s="3" customFormat="1" ht="15" customHeight="1">
      <c r="A491" s="5" t="s">
        <v>8208</v>
      </c>
      <c r="B491" s="5" t="s">
        <v>8309</v>
      </c>
      <c r="C491" s="5" t="s">
        <v>3481</v>
      </c>
      <c r="D491" s="5" t="s">
        <v>3451</v>
      </c>
      <c r="E491" s="5" t="s">
        <v>3482</v>
      </c>
      <c r="F491" s="5" t="s">
        <v>10</v>
      </c>
      <c r="G491" s="36"/>
      <c r="H491" s="5"/>
      <c r="I491" s="5"/>
      <c r="J491" s="5"/>
    </row>
    <row r="492" spans="1:10" s="3" customFormat="1" ht="15" customHeight="1">
      <c r="A492" s="5" t="s">
        <v>8208</v>
      </c>
      <c r="B492" s="5" t="s">
        <v>8309</v>
      </c>
      <c r="C492" s="5" t="s">
        <v>3483</v>
      </c>
      <c r="D492" s="5" t="s">
        <v>3451</v>
      </c>
      <c r="E492" s="5" t="s">
        <v>8387</v>
      </c>
      <c r="F492" s="5" t="s">
        <v>10</v>
      </c>
      <c r="G492" s="36"/>
      <c r="H492" s="5"/>
      <c r="I492" s="5"/>
      <c r="J492" s="5"/>
    </row>
    <row r="493" spans="1:10" s="3" customFormat="1" ht="15" customHeight="1">
      <c r="A493" s="5" t="s">
        <v>8208</v>
      </c>
      <c r="B493" s="5" t="s">
        <v>8309</v>
      </c>
      <c r="C493" s="5" t="s">
        <v>3484</v>
      </c>
      <c r="D493" s="5" t="s">
        <v>3451</v>
      </c>
      <c r="E493" s="5" t="s">
        <v>3485</v>
      </c>
      <c r="F493" s="5" t="s">
        <v>10</v>
      </c>
      <c r="G493" s="36"/>
      <c r="H493" s="5"/>
      <c r="I493" s="5"/>
      <c r="J493" s="5"/>
    </row>
    <row r="494" spans="1:10" s="3" customFormat="1" ht="15" customHeight="1">
      <c r="A494" s="5" t="s">
        <v>8208</v>
      </c>
      <c r="B494" s="5" t="s">
        <v>8309</v>
      </c>
      <c r="C494" s="5" t="s">
        <v>3486</v>
      </c>
      <c r="D494" s="5" t="s">
        <v>3451</v>
      </c>
      <c r="E494" s="5" t="s">
        <v>3487</v>
      </c>
      <c r="F494" s="5" t="s">
        <v>10</v>
      </c>
      <c r="G494" s="36"/>
      <c r="H494" s="5"/>
      <c r="I494" s="5"/>
      <c r="J494" s="5"/>
    </row>
    <row r="495" spans="1:10" s="3" customFormat="1" ht="15" customHeight="1">
      <c r="A495" s="5" t="s">
        <v>8208</v>
      </c>
      <c r="B495" s="5" t="s">
        <v>8309</v>
      </c>
      <c r="C495" s="5" t="s">
        <v>8388</v>
      </c>
      <c r="D495" s="5" t="s">
        <v>3451</v>
      </c>
      <c r="E495" s="5" t="s">
        <v>8389</v>
      </c>
      <c r="F495" s="5" t="s">
        <v>10</v>
      </c>
      <c r="G495" s="36"/>
      <c r="H495" s="5"/>
      <c r="I495" s="5"/>
      <c r="J495" s="5"/>
    </row>
    <row r="496" spans="1:10" s="3" customFormat="1" ht="15" customHeight="1">
      <c r="A496" s="5" t="s">
        <v>8208</v>
      </c>
      <c r="B496" s="5" t="s">
        <v>8309</v>
      </c>
      <c r="C496" s="5" t="s">
        <v>3489</v>
      </c>
      <c r="D496" s="5" t="s">
        <v>3451</v>
      </c>
      <c r="E496" s="5" t="s">
        <v>8390</v>
      </c>
      <c r="F496" s="5" t="s">
        <v>10</v>
      </c>
      <c r="G496" s="36"/>
      <c r="H496" s="5"/>
      <c r="I496" s="5"/>
      <c r="J496" s="5"/>
    </row>
    <row r="497" spans="1:10" s="3" customFormat="1" ht="15" customHeight="1">
      <c r="A497" s="5" t="s">
        <v>8208</v>
      </c>
      <c r="B497" s="5" t="s">
        <v>8309</v>
      </c>
      <c r="C497" s="5" t="s">
        <v>3490</v>
      </c>
      <c r="D497" s="5" t="s">
        <v>3451</v>
      </c>
      <c r="E497" s="5" t="s">
        <v>8391</v>
      </c>
      <c r="F497" s="5" t="s">
        <v>10</v>
      </c>
      <c r="G497" s="36"/>
      <c r="H497" s="5"/>
      <c r="I497" s="5"/>
      <c r="J497" s="5"/>
    </row>
    <row r="498" spans="1:10" s="3" customFormat="1" ht="15" customHeight="1">
      <c r="A498" s="5" t="s">
        <v>8208</v>
      </c>
      <c r="B498" s="5" t="s">
        <v>8309</v>
      </c>
      <c r="C498" s="5" t="s">
        <v>3491</v>
      </c>
      <c r="D498" s="5" t="s">
        <v>3451</v>
      </c>
      <c r="E498" s="5" t="s">
        <v>3492</v>
      </c>
      <c r="F498" s="5" t="s">
        <v>10</v>
      </c>
      <c r="G498" s="36"/>
      <c r="H498" s="5"/>
      <c r="I498" s="5"/>
      <c r="J498" s="5"/>
    </row>
    <row r="499" spans="1:10" s="3" customFormat="1" ht="15" customHeight="1">
      <c r="A499" s="5" t="s">
        <v>8208</v>
      </c>
      <c r="B499" s="5" t="s">
        <v>8309</v>
      </c>
      <c r="C499" s="5" t="s">
        <v>3493</v>
      </c>
      <c r="D499" s="5" t="s">
        <v>3451</v>
      </c>
      <c r="E499" s="5" t="s">
        <v>8392</v>
      </c>
      <c r="F499" s="5" t="s">
        <v>10</v>
      </c>
      <c r="G499" s="36"/>
      <c r="H499" s="5"/>
      <c r="I499" s="5"/>
      <c r="J499" s="5"/>
    </row>
    <row r="500" spans="1:10" s="3" customFormat="1" ht="15" customHeight="1">
      <c r="A500" s="5" t="s">
        <v>8208</v>
      </c>
      <c r="B500" s="5" t="s">
        <v>8309</v>
      </c>
      <c r="C500" s="5" t="s">
        <v>3494</v>
      </c>
      <c r="D500" s="5" t="s">
        <v>3451</v>
      </c>
      <c r="E500" s="5" t="s">
        <v>8393</v>
      </c>
      <c r="F500" s="5" t="s">
        <v>10</v>
      </c>
      <c r="G500" s="36"/>
      <c r="H500" s="5"/>
      <c r="I500" s="5"/>
      <c r="J500" s="5"/>
    </row>
    <row r="501" spans="1:10" s="3" customFormat="1" ht="15" customHeight="1">
      <c r="A501" s="5" t="s">
        <v>8208</v>
      </c>
      <c r="B501" s="5" t="s">
        <v>8394</v>
      </c>
      <c r="C501" s="5" t="s">
        <v>3495</v>
      </c>
      <c r="D501" s="5" t="s">
        <v>3451</v>
      </c>
      <c r="E501" s="5" t="s">
        <v>8395</v>
      </c>
      <c r="F501" s="5" t="s">
        <v>10</v>
      </c>
      <c r="G501" s="36"/>
      <c r="H501" s="5"/>
      <c r="I501" s="5"/>
      <c r="J501" s="5"/>
    </row>
    <row r="502" spans="1:10" s="3" customFormat="1" ht="15" customHeight="1">
      <c r="A502" s="5" t="s">
        <v>8208</v>
      </c>
      <c r="B502" s="5" t="s">
        <v>8309</v>
      </c>
      <c r="C502" s="5" t="s">
        <v>3496</v>
      </c>
      <c r="D502" s="5" t="s">
        <v>3451</v>
      </c>
      <c r="E502" s="5" t="s">
        <v>3497</v>
      </c>
      <c r="F502" s="5" t="s">
        <v>10</v>
      </c>
      <c r="G502" s="36"/>
      <c r="H502" s="5"/>
      <c r="I502" s="5"/>
      <c r="J502" s="5"/>
    </row>
    <row r="503" spans="1:10" s="3" customFormat="1" ht="15" customHeight="1">
      <c r="A503" s="5" t="s">
        <v>8208</v>
      </c>
      <c r="B503" s="5"/>
      <c r="C503" s="5" t="s">
        <v>3498</v>
      </c>
      <c r="D503" s="5" t="s">
        <v>3451</v>
      </c>
      <c r="E503" s="5" t="s">
        <v>8396</v>
      </c>
      <c r="F503" s="5" t="s">
        <v>10</v>
      </c>
      <c r="G503" s="36"/>
      <c r="H503" s="5"/>
      <c r="I503" s="5"/>
      <c r="J503" s="5"/>
    </row>
    <row r="504" spans="1:10" s="3" customFormat="1" ht="15" customHeight="1">
      <c r="A504" s="5" t="s">
        <v>8208</v>
      </c>
      <c r="B504" s="5"/>
      <c r="C504" s="5" t="s">
        <v>3499</v>
      </c>
      <c r="D504" s="5" t="s">
        <v>3451</v>
      </c>
      <c r="E504" s="5" t="s">
        <v>8397</v>
      </c>
      <c r="F504" s="5" t="s">
        <v>10</v>
      </c>
      <c r="G504" s="36"/>
      <c r="H504" s="5"/>
      <c r="I504" s="5"/>
      <c r="J504" s="5"/>
    </row>
    <row r="505" spans="1:10" s="3" customFormat="1" ht="15" customHeight="1">
      <c r="A505" s="5" t="s">
        <v>8208</v>
      </c>
      <c r="B505" s="5"/>
      <c r="C505" s="5" t="s">
        <v>3500</v>
      </c>
      <c r="D505" s="5" t="s">
        <v>3451</v>
      </c>
      <c r="E505" s="5" t="s">
        <v>8398</v>
      </c>
      <c r="F505" s="5" t="s">
        <v>10</v>
      </c>
      <c r="G505" s="36"/>
      <c r="H505" s="5"/>
      <c r="I505" s="5"/>
      <c r="J505" s="5"/>
    </row>
    <row r="506" spans="1:10" s="3" customFormat="1" ht="15" customHeight="1">
      <c r="A506" s="5" t="s">
        <v>8208</v>
      </c>
      <c r="B506" s="5"/>
      <c r="C506" s="5" t="s">
        <v>8399</v>
      </c>
      <c r="D506" s="5" t="s">
        <v>3451</v>
      </c>
      <c r="E506" s="5" t="s">
        <v>8400</v>
      </c>
      <c r="F506" s="5" t="s">
        <v>10</v>
      </c>
      <c r="G506" s="36"/>
      <c r="H506" s="5"/>
      <c r="I506" s="5"/>
      <c r="J506" s="5"/>
    </row>
    <row r="507" spans="1:10" s="3" customFormat="1" ht="15" customHeight="1">
      <c r="A507" s="5" t="s">
        <v>8208</v>
      </c>
      <c r="B507" s="5" t="s">
        <v>8309</v>
      </c>
      <c r="C507" s="5" t="s">
        <v>3501</v>
      </c>
      <c r="D507" s="5" t="s">
        <v>3502</v>
      </c>
      <c r="E507" s="5" t="s">
        <v>3503</v>
      </c>
      <c r="F507" s="5" t="s">
        <v>10</v>
      </c>
      <c r="G507" s="36"/>
      <c r="H507" s="5"/>
      <c r="I507" s="5"/>
      <c r="J507" s="5"/>
    </row>
    <row r="508" spans="1:10" s="3" customFormat="1" ht="15" customHeight="1">
      <c r="A508" s="5" t="s">
        <v>8208</v>
      </c>
      <c r="B508" s="5" t="s">
        <v>8309</v>
      </c>
      <c r="C508" s="5" t="s">
        <v>3504</v>
      </c>
      <c r="D508" s="5" t="s">
        <v>3502</v>
      </c>
      <c r="E508" s="5" t="s">
        <v>3505</v>
      </c>
      <c r="F508" s="5" t="s">
        <v>10</v>
      </c>
      <c r="G508" s="36"/>
      <c r="H508" s="5"/>
      <c r="I508" s="5"/>
      <c r="J508" s="5"/>
    </row>
    <row r="509" spans="1:10" s="3" customFormat="1" ht="15" customHeight="1">
      <c r="A509" s="5" t="s">
        <v>8208</v>
      </c>
      <c r="B509" s="5" t="s">
        <v>8309</v>
      </c>
      <c r="C509" s="5" t="s">
        <v>3506</v>
      </c>
      <c r="D509" s="5" t="s">
        <v>3502</v>
      </c>
      <c r="E509" s="5" t="s">
        <v>3507</v>
      </c>
      <c r="F509" s="5" t="s">
        <v>10</v>
      </c>
      <c r="G509" s="36"/>
      <c r="H509" s="5"/>
      <c r="I509" s="5"/>
      <c r="J509" s="5"/>
    </row>
    <row r="510" spans="1:10" s="3" customFormat="1" ht="15" customHeight="1">
      <c r="A510" s="5" t="s">
        <v>8208</v>
      </c>
      <c r="B510" s="5" t="s">
        <v>8309</v>
      </c>
      <c r="C510" s="5" t="s">
        <v>3508</v>
      </c>
      <c r="D510" s="5" t="s">
        <v>3502</v>
      </c>
      <c r="E510" s="5" t="s">
        <v>3509</v>
      </c>
      <c r="F510" s="5" t="s">
        <v>10</v>
      </c>
      <c r="G510" s="36"/>
      <c r="H510" s="5"/>
      <c r="I510" s="5"/>
      <c r="J510" s="5"/>
    </row>
    <row r="511" spans="1:10" s="3" customFormat="1" ht="15" customHeight="1">
      <c r="A511" s="5" t="s">
        <v>8208</v>
      </c>
      <c r="B511" s="5" t="s">
        <v>8309</v>
      </c>
      <c r="C511" s="5" t="s">
        <v>3510</v>
      </c>
      <c r="D511" s="5" t="s">
        <v>3502</v>
      </c>
      <c r="E511" s="5" t="s">
        <v>3511</v>
      </c>
      <c r="F511" s="5" t="s">
        <v>10</v>
      </c>
      <c r="G511" s="36"/>
      <c r="H511" s="5"/>
      <c r="I511" s="5"/>
      <c r="J511" s="5"/>
    </row>
    <row r="512" spans="1:10" s="3" customFormat="1" ht="15" customHeight="1">
      <c r="A512" s="5" t="s">
        <v>8208</v>
      </c>
      <c r="B512" s="5" t="s">
        <v>8309</v>
      </c>
      <c r="C512" s="5" t="s">
        <v>3512</v>
      </c>
      <c r="D512" s="5" t="s">
        <v>3502</v>
      </c>
      <c r="E512" s="5" t="s">
        <v>3513</v>
      </c>
      <c r="F512" s="5" t="s">
        <v>10</v>
      </c>
      <c r="G512" s="36"/>
      <c r="H512" s="5"/>
      <c r="I512" s="5"/>
      <c r="J512" s="5"/>
    </row>
    <row r="513" spans="1:10" s="3" customFormat="1" ht="15" customHeight="1">
      <c r="A513" s="5" t="s">
        <v>8208</v>
      </c>
      <c r="B513" s="5" t="s">
        <v>8309</v>
      </c>
      <c r="C513" s="5" t="s">
        <v>3514</v>
      </c>
      <c r="D513" s="5" t="s">
        <v>3502</v>
      </c>
      <c r="E513" s="5" t="s">
        <v>3515</v>
      </c>
      <c r="F513" s="5" t="s">
        <v>10</v>
      </c>
      <c r="G513" s="36"/>
      <c r="H513" s="5"/>
      <c r="I513" s="5"/>
      <c r="J513" s="5"/>
    </row>
    <row r="514" spans="1:10" s="3" customFormat="1" ht="15" customHeight="1">
      <c r="A514" s="5" t="s">
        <v>8208</v>
      </c>
      <c r="B514" s="5" t="s">
        <v>8309</v>
      </c>
      <c r="C514" s="5" t="s">
        <v>3516</v>
      </c>
      <c r="D514" s="5" t="s">
        <v>3502</v>
      </c>
      <c r="E514" s="5" t="s">
        <v>3517</v>
      </c>
      <c r="F514" s="5" t="s">
        <v>10</v>
      </c>
      <c r="G514" s="36"/>
      <c r="H514" s="5"/>
      <c r="I514" s="5"/>
      <c r="J514" s="5"/>
    </row>
    <row r="515" spans="1:10" s="3" customFormat="1" ht="15" customHeight="1">
      <c r="A515" s="5" t="s">
        <v>8208</v>
      </c>
      <c r="B515" s="5" t="s">
        <v>8309</v>
      </c>
      <c r="C515" s="5" t="s">
        <v>3518</v>
      </c>
      <c r="D515" s="5" t="s">
        <v>3502</v>
      </c>
      <c r="E515" s="5" t="s">
        <v>3519</v>
      </c>
      <c r="F515" s="5" t="s">
        <v>10</v>
      </c>
      <c r="G515" s="36"/>
      <c r="H515" s="5"/>
      <c r="I515" s="5"/>
      <c r="J515" s="5"/>
    </row>
    <row r="516" spans="1:10" s="3" customFormat="1" ht="15" customHeight="1">
      <c r="A516" s="5" t="s">
        <v>8208</v>
      </c>
      <c r="B516" s="5" t="s">
        <v>8309</v>
      </c>
      <c r="C516" s="5" t="s">
        <v>3520</v>
      </c>
      <c r="D516" s="5" t="s">
        <v>3502</v>
      </c>
      <c r="E516" s="5" t="s">
        <v>3521</v>
      </c>
      <c r="F516" s="5" t="s">
        <v>10</v>
      </c>
      <c r="G516" s="36"/>
      <c r="H516" s="5"/>
      <c r="I516" s="5"/>
      <c r="J516" s="5"/>
    </row>
    <row r="517" spans="1:10" s="3" customFormat="1" ht="15" customHeight="1">
      <c r="A517" s="5" t="s">
        <v>8208</v>
      </c>
      <c r="B517" s="5" t="s">
        <v>8309</v>
      </c>
      <c r="C517" s="5" t="s">
        <v>3522</v>
      </c>
      <c r="D517" s="5" t="s">
        <v>3502</v>
      </c>
      <c r="E517" s="5" t="s">
        <v>3523</v>
      </c>
      <c r="F517" s="5" t="s">
        <v>10</v>
      </c>
      <c r="G517" s="36"/>
      <c r="H517" s="5"/>
      <c r="I517" s="5"/>
      <c r="J517" s="5"/>
    </row>
    <row r="518" spans="1:10" s="3" customFormat="1" ht="15" customHeight="1">
      <c r="A518" s="5" t="s">
        <v>8208</v>
      </c>
      <c r="B518" s="5" t="s">
        <v>8309</v>
      </c>
      <c r="C518" s="5" t="s">
        <v>3527</v>
      </c>
      <c r="D518" s="5" t="s">
        <v>3502</v>
      </c>
      <c r="E518" s="5" t="s">
        <v>3528</v>
      </c>
      <c r="F518" s="5" t="s">
        <v>10</v>
      </c>
      <c r="G518" s="36"/>
      <c r="H518" s="5"/>
      <c r="I518" s="5"/>
      <c r="J518" s="5"/>
    </row>
    <row r="519" spans="1:10" s="3" customFormat="1" ht="15" customHeight="1">
      <c r="A519" s="5" t="s">
        <v>8208</v>
      </c>
      <c r="B519" s="5" t="s">
        <v>8309</v>
      </c>
      <c r="C519" s="5" t="s">
        <v>3529</v>
      </c>
      <c r="D519" s="5" t="s">
        <v>3502</v>
      </c>
      <c r="E519" s="5" t="s">
        <v>3530</v>
      </c>
      <c r="F519" s="5" t="s">
        <v>10</v>
      </c>
      <c r="G519" s="36"/>
      <c r="H519" s="5"/>
      <c r="I519" s="5"/>
      <c r="J519" s="5"/>
    </row>
    <row r="520" spans="1:10" s="3" customFormat="1" ht="15" customHeight="1">
      <c r="A520" s="5" t="s">
        <v>8208</v>
      </c>
      <c r="B520" s="5" t="s">
        <v>8309</v>
      </c>
      <c r="C520" s="5" t="s">
        <v>3531</v>
      </c>
      <c r="D520" s="5" t="s">
        <v>3502</v>
      </c>
      <c r="E520" s="5" t="s">
        <v>3532</v>
      </c>
      <c r="F520" s="5" t="s">
        <v>10</v>
      </c>
      <c r="G520" s="36"/>
      <c r="H520" s="5"/>
      <c r="I520" s="5"/>
      <c r="J520" s="5"/>
    </row>
    <row r="521" spans="1:10" s="3" customFormat="1" ht="15" customHeight="1">
      <c r="A521" s="5" t="s">
        <v>8208</v>
      </c>
      <c r="B521" s="5"/>
      <c r="C521" s="5" t="s">
        <v>8401</v>
      </c>
      <c r="D521" s="5" t="s">
        <v>3502</v>
      </c>
      <c r="E521" s="5" t="s">
        <v>8402</v>
      </c>
      <c r="F521" s="5" t="s">
        <v>10</v>
      </c>
      <c r="G521" s="36"/>
      <c r="H521" s="5"/>
      <c r="I521" s="5"/>
      <c r="J521" s="5"/>
    </row>
    <row r="522" spans="1:10" s="3" customFormat="1" ht="15" customHeight="1">
      <c r="A522" s="5" t="s">
        <v>8208</v>
      </c>
      <c r="B522" s="5"/>
      <c r="C522" s="5" t="s">
        <v>8403</v>
      </c>
      <c r="D522" s="5" t="s">
        <v>3502</v>
      </c>
      <c r="E522" s="5" t="s">
        <v>8404</v>
      </c>
      <c r="F522" s="5" t="s">
        <v>10</v>
      </c>
      <c r="G522" s="36"/>
      <c r="H522" s="5"/>
      <c r="I522" s="5"/>
      <c r="J522" s="5"/>
    </row>
    <row r="523" spans="1:10" s="3" customFormat="1" ht="15" customHeight="1">
      <c r="A523" s="5" t="s">
        <v>8208</v>
      </c>
      <c r="B523" s="5" t="s">
        <v>8309</v>
      </c>
      <c r="C523" s="5" t="s">
        <v>3533</v>
      </c>
      <c r="D523" s="5" t="s">
        <v>3534</v>
      </c>
      <c r="E523" s="5" t="s">
        <v>3535</v>
      </c>
      <c r="F523" s="5" t="s">
        <v>10</v>
      </c>
      <c r="G523" s="36"/>
      <c r="H523" s="5"/>
      <c r="I523" s="5"/>
      <c r="J523" s="5"/>
    </row>
    <row r="524" spans="1:10" s="3" customFormat="1" ht="15" customHeight="1">
      <c r="A524" s="5" t="s">
        <v>8208</v>
      </c>
      <c r="B524" s="5" t="s">
        <v>8309</v>
      </c>
      <c r="C524" s="5" t="s">
        <v>3536</v>
      </c>
      <c r="D524" s="5" t="s">
        <v>3534</v>
      </c>
      <c r="E524" s="5" t="s">
        <v>3537</v>
      </c>
      <c r="F524" s="5" t="s">
        <v>10</v>
      </c>
      <c r="G524" s="36"/>
      <c r="H524" s="5"/>
      <c r="I524" s="5"/>
      <c r="J524" s="5"/>
    </row>
    <row r="525" spans="1:10" s="3" customFormat="1" ht="15" customHeight="1">
      <c r="A525" s="5" t="s">
        <v>8208</v>
      </c>
      <c r="B525" s="5" t="s">
        <v>8309</v>
      </c>
      <c r="C525" s="5" t="s">
        <v>3538</v>
      </c>
      <c r="D525" s="5" t="s">
        <v>3539</v>
      </c>
      <c r="E525" s="5" t="s">
        <v>3540</v>
      </c>
      <c r="F525" s="5" t="s">
        <v>10</v>
      </c>
      <c r="G525" s="36"/>
      <c r="H525" s="5"/>
      <c r="I525" s="5"/>
      <c r="J525" s="5"/>
    </row>
    <row r="526" spans="1:10" s="3" customFormat="1" ht="15" customHeight="1">
      <c r="A526" s="5" t="s">
        <v>8208</v>
      </c>
      <c r="B526" s="5" t="s">
        <v>8309</v>
      </c>
      <c r="C526" s="5" t="s">
        <v>3541</v>
      </c>
      <c r="D526" s="5" t="s">
        <v>3539</v>
      </c>
      <c r="E526" s="5" t="s">
        <v>3542</v>
      </c>
      <c r="F526" s="5" t="s">
        <v>10</v>
      </c>
      <c r="G526" s="36"/>
      <c r="H526" s="5"/>
      <c r="I526" s="5"/>
      <c r="J526" s="5"/>
    </row>
    <row r="527" spans="1:10" s="3" customFormat="1" ht="15" customHeight="1">
      <c r="A527" s="5" t="s">
        <v>8208</v>
      </c>
      <c r="B527" s="5" t="s">
        <v>8309</v>
      </c>
      <c r="C527" s="5" t="s">
        <v>3543</v>
      </c>
      <c r="D527" s="5" t="s">
        <v>3539</v>
      </c>
      <c r="E527" s="5" t="s">
        <v>8405</v>
      </c>
      <c r="F527" s="5" t="s">
        <v>10</v>
      </c>
      <c r="G527" s="36"/>
      <c r="H527" s="5"/>
      <c r="I527" s="5"/>
      <c r="J527" s="5"/>
    </row>
    <row r="528" spans="1:10" s="3" customFormat="1" ht="15" customHeight="1">
      <c r="A528" s="5" t="s">
        <v>8208</v>
      </c>
      <c r="B528" s="5"/>
      <c r="C528" s="5" t="s">
        <v>8406</v>
      </c>
      <c r="D528" s="5" t="s">
        <v>3539</v>
      </c>
      <c r="E528" s="5" t="s">
        <v>8407</v>
      </c>
      <c r="F528" s="5" t="s">
        <v>10</v>
      </c>
      <c r="G528" s="36"/>
      <c r="H528" s="5"/>
      <c r="I528" s="5"/>
      <c r="J528" s="5"/>
    </row>
    <row r="529" spans="1:10" s="3" customFormat="1" ht="15" customHeight="1">
      <c r="A529" s="5" t="s">
        <v>8208</v>
      </c>
      <c r="B529" s="5" t="s">
        <v>8309</v>
      </c>
      <c r="C529" s="5" t="s">
        <v>3544</v>
      </c>
      <c r="D529" s="5" t="s">
        <v>3539</v>
      </c>
      <c r="E529" s="5" t="s">
        <v>8408</v>
      </c>
      <c r="F529" s="5" t="s">
        <v>10</v>
      </c>
      <c r="G529" s="36"/>
      <c r="H529" s="5"/>
      <c r="I529" s="5"/>
      <c r="J529" s="5"/>
    </row>
    <row r="530" spans="1:10" s="3" customFormat="1" ht="15" customHeight="1">
      <c r="A530" s="5" t="s">
        <v>8208</v>
      </c>
      <c r="B530" s="5"/>
      <c r="C530" s="5" t="s">
        <v>8409</v>
      </c>
      <c r="D530" s="5" t="s">
        <v>3539</v>
      </c>
      <c r="E530" s="5" t="s">
        <v>8410</v>
      </c>
      <c r="F530" s="5" t="s">
        <v>10</v>
      </c>
      <c r="G530" s="36"/>
      <c r="H530" s="5"/>
      <c r="I530" s="5"/>
      <c r="J530" s="5"/>
    </row>
    <row r="531" spans="1:10" s="3" customFormat="1" ht="15" customHeight="1">
      <c r="A531" s="5" t="s">
        <v>8208</v>
      </c>
      <c r="B531" s="5" t="s">
        <v>8309</v>
      </c>
      <c r="C531" s="5" t="s">
        <v>3545</v>
      </c>
      <c r="D531" s="5" t="s">
        <v>3539</v>
      </c>
      <c r="E531" s="5" t="s">
        <v>8411</v>
      </c>
      <c r="F531" s="5" t="s">
        <v>10</v>
      </c>
      <c r="G531" s="36"/>
      <c r="H531" s="5"/>
      <c r="I531" s="5"/>
      <c r="J531" s="5"/>
    </row>
    <row r="532" spans="1:10" s="3" customFormat="1" ht="15" customHeight="1">
      <c r="A532" s="5" t="s">
        <v>8208</v>
      </c>
      <c r="B532" s="5" t="s">
        <v>8309</v>
      </c>
      <c r="C532" s="5" t="s">
        <v>3546</v>
      </c>
      <c r="D532" s="5" t="s">
        <v>3539</v>
      </c>
      <c r="E532" s="5" t="s">
        <v>8412</v>
      </c>
      <c r="F532" s="5" t="s">
        <v>10</v>
      </c>
      <c r="G532" s="36"/>
      <c r="H532" s="5"/>
      <c r="I532" s="5"/>
      <c r="J532" s="5"/>
    </row>
    <row r="533" spans="1:10" s="3" customFormat="1" ht="15" customHeight="1">
      <c r="A533" s="5" t="s">
        <v>8208</v>
      </c>
      <c r="B533" s="5"/>
      <c r="C533" s="5" t="s">
        <v>8413</v>
      </c>
      <c r="D533" s="5" t="s">
        <v>3539</v>
      </c>
      <c r="E533" s="5" t="s">
        <v>8414</v>
      </c>
      <c r="F533" s="5" t="s">
        <v>10</v>
      </c>
      <c r="G533" s="36"/>
      <c r="H533" s="5"/>
      <c r="I533" s="5"/>
      <c r="J533" s="5"/>
    </row>
    <row r="534" spans="1:10" s="3" customFormat="1" ht="15" customHeight="1">
      <c r="A534" s="5" t="s">
        <v>8208</v>
      </c>
      <c r="B534" s="5" t="s">
        <v>8309</v>
      </c>
      <c r="C534" s="5" t="s">
        <v>3547</v>
      </c>
      <c r="D534" s="5" t="s">
        <v>3539</v>
      </c>
      <c r="E534" s="5" t="s">
        <v>3548</v>
      </c>
      <c r="F534" s="5" t="s">
        <v>10</v>
      </c>
      <c r="G534" s="36"/>
      <c r="H534" s="5"/>
      <c r="I534" s="5"/>
      <c r="J534" s="5"/>
    </row>
    <row r="535" spans="1:10" s="3" customFormat="1" ht="15" customHeight="1">
      <c r="A535" s="5" t="s">
        <v>8208</v>
      </c>
      <c r="B535" s="5" t="s">
        <v>8309</v>
      </c>
      <c r="C535" s="5" t="s">
        <v>3549</v>
      </c>
      <c r="D535" s="5" t="s">
        <v>3539</v>
      </c>
      <c r="E535" s="5" t="s">
        <v>8415</v>
      </c>
      <c r="F535" s="5" t="s">
        <v>10</v>
      </c>
      <c r="G535" s="36"/>
      <c r="H535" s="5"/>
      <c r="I535" s="5"/>
      <c r="J535" s="5"/>
    </row>
    <row r="536" spans="1:10" s="3" customFormat="1" ht="15" customHeight="1">
      <c r="A536" s="5" t="s">
        <v>8208</v>
      </c>
      <c r="B536" s="5"/>
      <c r="C536" s="5" t="s">
        <v>8416</v>
      </c>
      <c r="D536" s="5" t="s">
        <v>3539</v>
      </c>
      <c r="E536" s="5" t="s">
        <v>8417</v>
      </c>
      <c r="F536" s="5" t="s">
        <v>10</v>
      </c>
      <c r="G536" s="36"/>
      <c r="H536" s="5"/>
      <c r="I536" s="5"/>
      <c r="J536" s="5"/>
    </row>
    <row r="537" spans="1:10" s="3" customFormat="1" ht="15" customHeight="1">
      <c r="A537" s="5" t="s">
        <v>8208</v>
      </c>
      <c r="B537" s="5" t="s">
        <v>8309</v>
      </c>
      <c r="C537" s="5" t="s">
        <v>3550</v>
      </c>
      <c r="D537" s="5" t="s">
        <v>3539</v>
      </c>
      <c r="E537" s="5" t="s">
        <v>8418</v>
      </c>
      <c r="F537" s="5" t="s">
        <v>10</v>
      </c>
      <c r="G537" s="36"/>
      <c r="H537" s="5"/>
      <c r="I537" s="5"/>
      <c r="J537" s="5"/>
    </row>
    <row r="538" spans="1:10" s="3" customFormat="1" ht="15" customHeight="1">
      <c r="A538" s="5" t="s">
        <v>8208</v>
      </c>
      <c r="B538" s="5" t="s">
        <v>8309</v>
      </c>
      <c r="C538" s="5" t="s">
        <v>3551</v>
      </c>
      <c r="D538" s="5" t="s">
        <v>3539</v>
      </c>
      <c r="E538" s="5" t="s">
        <v>8419</v>
      </c>
      <c r="F538" s="5" t="s">
        <v>10</v>
      </c>
      <c r="G538" s="36"/>
      <c r="H538" s="5"/>
      <c r="I538" s="5"/>
      <c r="J538" s="5"/>
    </row>
    <row r="539" spans="1:10" s="3" customFormat="1" ht="15" customHeight="1">
      <c r="A539" s="5" t="s">
        <v>8208</v>
      </c>
      <c r="B539" s="5" t="s">
        <v>8309</v>
      </c>
      <c r="C539" s="5" t="s">
        <v>3552</v>
      </c>
      <c r="D539" s="5" t="s">
        <v>3539</v>
      </c>
      <c r="E539" s="5" t="s">
        <v>3553</v>
      </c>
      <c r="F539" s="5" t="s">
        <v>10</v>
      </c>
      <c r="G539" s="36"/>
      <c r="H539" s="5"/>
      <c r="I539" s="5"/>
      <c r="J539" s="5"/>
    </row>
    <row r="540" spans="1:10" s="3" customFormat="1" ht="15" customHeight="1">
      <c r="A540" s="5" t="s">
        <v>8208</v>
      </c>
      <c r="B540" s="5"/>
      <c r="C540" s="5" t="s">
        <v>3554</v>
      </c>
      <c r="D540" s="5" t="s">
        <v>3539</v>
      </c>
      <c r="E540" s="5" t="s">
        <v>8420</v>
      </c>
      <c r="F540" s="5" t="s">
        <v>10</v>
      </c>
      <c r="G540" s="36"/>
      <c r="H540" s="5"/>
      <c r="I540" s="5"/>
      <c r="J540" s="5"/>
    </row>
    <row r="541" spans="1:10" s="3" customFormat="1" ht="15" customHeight="1">
      <c r="A541" s="5" t="s">
        <v>8208</v>
      </c>
      <c r="B541" s="5"/>
      <c r="C541" s="5" t="s">
        <v>8421</v>
      </c>
      <c r="D541" s="5" t="s">
        <v>3539</v>
      </c>
      <c r="E541" s="5" t="s">
        <v>8422</v>
      </c>
      <c r="F541" s="5" t="s">
        <v>10</v>
      </c>
      <c r="G541" s="36"/>
      <c r="H541" s="5"/>
      <c r="I541" s="5"/>
      <c r="J541" s="5"/>
    </row>
    <row r="542" spans="1:10" s="3" customFormat="1" ht="15" customHeight="1">
      <c r="A542" s="5" t="s">
        <v>8208</v>
      </c>
      <c r="B542" s="5"/>
      <c r="C542" s="5" t="s">
        <v>8423</v>
      </c>
      <c r="D542" s="5" t="s">
        <v>3539</v>
      </c>
      <c r="E542" s="5" t="s">
        <v>8424</v>
      </c>
      <c r="F542" s="5" t="s">
        <v>10</v>
      </c>
      <c r="G542" s="36"/>
      <c r="H542" s="5"/>
      <c r="I542" s="5"/>
      <c r="J542" s="5"/>
    </row>
    <row r="543" spans="1:10" s="3" customFormat="1" ht="15" customHeight="1">
      <c r="A543" s="5" t="s">
        <v>8208</v>
      </c>
      <c r="B543" s="5" t="s">
        <v>8309</v>
      </c>
      <c r="C543" s="5" t="s">
        <v>3555</v>
      </c>
      <c r="D543" s="5" t="s">
        <v>3556</v>
      </c>
      <c r="E543" s="5" t="s">
        <v>3557</v>
      </c>
      <c r="F543" s="5" t="s">
        <v>10</v>
      </c>
      <c r="G543" s="36"/>
      <c r="H543" s="5"/>
      <c r="I543" s="5"/>
      <c r="J543" s="5"/>
    </row>
    <row r="544" spans="1:10" s="3" customFormat="1" ht="15" customHeight="1">
      <c r="A544" s="5" t="s">
        <v>8208</v>
      </c>
      <c r="B544" s="5"/>
      <c r="C544" s="5" t="s">
        <v>8425</v>
      </c>
      <c r="D544" s="5" t="s">
        <v>3556</v>
      </c>
      <c r="E544" s="5" t="s">
        <v>8426</v>
      </c>
      <c r="F544" s="5" t="s">
        <v>10</v>
      </c>
      <c r="G544" s="36"/>
      <c r="H544" s="5"/>
      <c r="I544" s="5"/>
      <c r="J544" s="5"/>
    </row>
    <row r="545" spans="1:10" s="3" customFormat="1" ht="15" customHeight="1">
      <c r="A545" s="5" t="s">
        <v>8208</v>
      </c>
      <c r="B545" s="5" t="s">
        <v>8309</v>
      </c>
      <c r="C545" s="5" t="s">
        <v>3558</v>
      </c>
      <c r="D545" s="5" t="s">
        <v>3556</v>
      </c>
      <c r="E545" s="5" t="s">
        <v>3559</v>
      </c>
      <c r="F545" s="5" t="s">
        <v>10</v>
      </c>
      <c r="G545" s="36"/>
      <c r="H545" s="5"/>
      <c r="I545" s="5"/>
      <c r="J545" s="5"/>
    </row>
    <row r="546" spans="1:10" s="3" customFormat="1" ht="15" customHeight="1">
      <c r="A546" s="5" t="s">
        <v>8208</v>
      </c>
      <c r="B546" s="5" t="s">
        <v>8309</v>
      </c>
      <c r="C546" s="5" t="s">
        <v>3560</v>
      </c>
      <c r="D546" s="5" t="s">
        <v>3556</v>
      </c>
      <c r="E546" s="5" t="s">
        <v>3561</v>
      </c>
      <c r="F546" s="5" t="s">
        <v>10</v>
      </c>
      <c r="G546" s="36"/>
      <c r="H546" s="5"/>
      <c r="I546" s="5"/>
      <c r="J546" s="5"/>
    </row>
    <row r="547" spans="1:10" s="3" customFormat="1" ht="15" customHeight="1">
      <c r="A547" s="5" t="s">
        <v>8208</v>
      </c>
      <c r="B547" s="5" t="s">
        <v>8309</v>
      </c>
      <c r="C547" s="5" t="s">
        <v>3562</v>
      </c>
      <c r="D547" s="5" t="s">
        <v>3556</v>
      </c>
      <c r="E547" s="5" t="s">
        <v>3563</v>
      </c>
      <c r="F547" s="5" t="s">
        <v>10</v>
      </c>
      <c r="G547" s="36"/>
      <c r="H547" s="5"/>
      <c r="I547" s="5"/>
      <c r="J547" s="5"/>
    </row>
    <row r="548" spans="1:10" s="3" customFormat="1" ht="15" customHeight="1">
      <c r="A548" s="5" t="s">
        <v>8208</v>
      </c>
      <c r="B548" s="5" t="s">
        <v>8309</v>
      </c>
      <c r="C548" s="5" t="s">
        <v>3564</v>
      </c>
      <c r="D548" s="5" t="s">
        <v>3556</v>
      </c>
      <c r="E548" s="5" t="s">
        <v>3565</v>
      </c>
      <c r="F548" s="5" t="s">
        <v>10</v>
      </c>
      <c r="G548" s="36"/>
      <c r="H548" s="5"/>
      <c r="I548" s="5"/>
      <c r="J548" s="5"/>
    </row>
    <row r="549" spans="1:10" s="3" customFormat="1" ht="15" customHeight="1">
      <c r="A549" s="5" t="s">
        <v>8208</v>
      </c>
      <c r="B549" s="5" t="s">
        <v>8309</v>
      </c>
      <c r="C549" s="5" t="s">
        <v>3566</v>
      </c>
      <c r="D549" s="5" t="s">
        <v>3556</v>
      </c>
      <c r="E549" s="5" t="s">
        <v>3567</v>
      </c>
      <c r="F549" s="5" t="s">
        <v>10</v>
      </c>
      <c r="G549" s="36"/>
      <c r="H549" s="5"/>
      <c r="I549" s="5"/>
      <c r="J549" s="5"/>
    </row>
    <row r="550" spans="1:10" s="3" customFormat="1" ht="15" customHeight="1">
      <c r="A550" s="5" t="s">
        <v>8208</v>
      </c>
      <c r="B550" s="5"/>
      <c r="C550" s="5" t="s">
        <v>8427</v>
      </c>
      <c r="D550" s="5" t="s">
        <v>3556</v>
      </c>
      <c r="E550" s="5" t="s">
        <v>8428</v>
      </c>
      <c r="F550" s="5" t="s">
        <v>10</v>
      </c>
      <c r="G550" s="36"/>
      <c r="H550" s="5"/>
      <c r="I550" s="5"/>
      <c r="J550" s="5"/>
    </row>
    <row r="551" spans="1:10" s="3" customFormat="1" ht="15" customHeight="1">
      <c r="A551" s="5" t="s">
        <v>8208</v>
      </c>
      <c r="B551" s="5" t="s">
        <v>8309</v>
      </c>
      <c r="C551" s="5" t="s">
        <v>8429</v>
      </c>
      <c r="D551" s="5" t="s">
        <v>3556</v>
      </c>
      <c r="E551" s="5" t="s">
        <v>8430</v>
      </c>
      <c r="F551" s="5" t="s">
        <v>10</v>
      </c>
      <c r="G551" s="36"/>
      <c r="H551" s="5"/>
      <c r="I551" s="5"/>
      <c r="J551" s="5"/>
    </row>
    <row r="552" spans="1:10" s="3" customFormat="1" ht="15" customHeight="1">
      <c r="A552" s="5" t="s">
        <v>8208</v>
      </c>
      <c r="B552" s="5" t="s">
        <v>8309</v>
      </c>
      <c r="C552" s="5" t="s">
        <v>8431</v>
      </c>
      <c r="D552" s="5" t="s">
        <v>3556</v>
      </c>
      <c r="E552" s="5" t="s">
        <v>8432</v>
      </c>
      <c r="F552" s="5" t="s">
        <v>10</v>
      </c>
      <c r="G552" s="36"/>
      <c r="H552" s="5"/>
      <c r="I552" s="5"/>
      <c r="J552" s="5"/>
    </row>
    <row r="553" spans="1:10" s="3" customFormat="1" ht="15" customHeight="1">
      <c r="A553" s="5" t="s">
        <v>8208</v>
      </c>
      <c r="B553" s="5" t="s">
        <v>8309</v>
      </c>
      <c r="C553" s="5" t="s">
        <v>3570</v>
      </c>
      <c r="D553" s="5" t="s">
        <v>3556</v>
      </c>
      <c r="E553" s="5" t="s">
        <v>3571</v>
      </c>
      <c r="F553" s="5" t="s">
        <v>10</v>
      </c>
      <c r="G553" s="36"/>
      <c r="H553" s="5"/>
      <c r="I553" s="5"/>
      <c r="J553" s="5"/>
    </row>
    <row r="554" spans="1:10" s="3" customFormat="1" ht="15" customHeight="1">
      <c r="A554" s="5" t="s">
        <v>8208</v>
      </c>
      <c r="B554" s="5"/>
      <c r="C554" s="5" t="s">
        <v>8433</v>
      </c>
      <c r="D554" s="5" t="s">
        <v>3556</v>
      </c>
      <c r="E554" s="5" t="s">
        <v>8434</v>
      </c>
      <c r="F554" s="5" t="s">
        <v>10</v>
      </c>
      <c r="G554" s="36"/>
      <c r="H554" s="5"/>
      <c r="I554" s="5"/>
      <c r="J554" s="5"/>
    </row>
    <row r="555" spans="1:10" s="3" customFormat="1" ht="15" customHeight="1">
      <c r="A555" s="5" t="s">
        <v>8208</v>
      </c>
      <c r="B555" s="5" t="s">
        <v>8309</v>
      </c>
      <c r="C555" s="5" t="s">
        <v>3572</v>
      </c>
      <c r="D555" s="5" t="s">
        <v>3556</v>
      </c>
      <c r="E555" s="5" t="s">
        <v>3573</v>
      </c>
      <c r="F555" s="5" t="s">
        <v>10</v>
      </c>
      <c r="G555" s="36"/>
      <c r="H555" s="5"/>
      <c r="I555" s="5"/>
      <c r="J555" s="5"/>
    </row>
    <row r="556" spans="1:10" s="3" customFormat="1" ht="15" customHeight="1">
      <c r="A556" s="5" t="s">
        <v>8208</v>
      </c>
      <c r="B556" s="5" t="s">
        <v>8309</v>
      </c>
      <c r="C556" s="5" t="s">
        <v>3574</v>
      </c>
      <c r="D556" s="5" t="s">
        <v>3556</v>
      </c>
      <c r="E556" s="5" t="s">
        <v>3575</v>
      </c>
      <c r="F556" s="5" t="s">
        <v>10</v>
      </c>
      <c r="G556" s="36"/>
      <c r="H556" s="5"/>
      <c r="I556" s="5"/>
      <c r="J556" s="5"/>
    </row>
    <row r="557" spans="1:10" s="3" customFormat="1" ht="15" customHeight="1">
      <c r="A557" s="5" t="s">
        <v>8208</v>
      </c>
      <c r="B557" s="5" t="s">
        <v>8309</v>
      </c>
      <c r="C557" s="5" t="s">
        <v>8435</v>
      </c>
      <c r="D557" s="5" t="s">
        <v>3556</v>
      </c>
      <c r="E557" s="5" t="s">
        <v>3625</v>
      </c>
      <c r="F557" s="5" t="s">
        <v>10</v>
      </c>
      <c r="G557" s="36"/>
      <c r="H557" s="5"/>
      <c r="I557" s="5"/>
      <c r="J557" s="5"/>
    </row>
    <row r="558" spans="1:10" s="3" customFormat="1" ht="15" customHeight="1">
      <c r="A558" s="5" t="s">
        <v>8208</v>
      </c>
      <c r="B558" s="5" t="s">
        <v>8309</v>
      </c>
      <c r="C558" s="5" t="s">
        <v>3576</v>
      </c>
      <c r="D558" s="5" t="s">
        <v>3556</v>
      </c>
      <c r="E558" s="5" t="s">
        <v>3577</v>
      </c>
      <c r="F558" s="5" t="s">
        <v>10</v>
      </c>
      <c r="G558" s="36"/>
      <c r="H558" s="5"/>
      <c r="I558" s="5"/>
      <c r="J558" s="5"/>
    </row>
    <row r="559" spans="1:10" s="3" customFormat="1" ht="15" customHeight="1">
      <c r="A559" s="5" t="s">
        <v>8208</v>
      </c>
      <c r="B559" s="5" t="s">
        <v>8309</v>
      </c>
      <c r="C559" s="5" t="s">
        <v>8436</v>
      </c>
      <c r="D559" s="5" t="s">
        <v>3579</v>
      </c>
      <c r="E559" s="5" t="s">
        <v>8437</v>
      </c>
      <c r="F559" s="5" t="s">
        <v>10</v>
      </c>
      <c r="G559" s="36"/>
      <c r="H559" s="5"/>
      <c r="I559" s="5"/>
      <c r="J559" s="5"/>
    </row>
    <row r="560" spans="1:10" s="3" customFormat="1" ht="15" customHeight="1">
      <c r="A560" s="5" t="s">
        <v>8208</v>
      </c>
      <c r="B560" s="5" t="s">
        <v>8215</v>
      </c>
      <c r="C560" s="5" t="s">
        <v>3578</v>
      </c>
      <c r="D560" s="5" t="s">
        <v>3579</v>
      </c>
      <c r="E560" s="5" t="s">
        <v>3580</v>
      </c>
      <c r="F560" s="5" t="s">
        <v>10</v>
      </c>
      <c r="G560" s="36"/>
      <c r="H560" s="5"/>
      <c r="I560" s="5"/>
      <c r="J560" s="5"/>
    </row>
    <row r="561" spans="1:10" s="3" customFormat="1" ht="15" customHeight="1">
      <c r="A561" s="5" t="s">
        <v>8208</v>
      </c>
      <c r="B561" s="5"/>
      <c r="C561" s="5" t="s">
        <v>3581</v>
      </c>
      <c r="D561" s="5" t="s">
        <v>3579</v>
      </c>
      <c r="E561" s="5" t="s">
        <v>3582</v>
      </c>
      <c r="F561" s="5" t="s">
        <v>10</v>
      </c>
      <c r="G561" s="36"/>
      <c r="H561" s="5"/>
      <c r="I561" s="5"/>
      <c r="J561" s="5"/>
    </row>
    <row r="562" spans="1:10" s="3" customFormat="1" ht="15" customHeight="1">
      <c r="A562" s="5" t="s">
        <v>8208</v>
      </c>
      <c r="B562" s="5" t="s">
        <v>8309</v>
      </c>
      <c r="C562" s="5" t="s">
        <v>3583</v>
      </c>
      <c r="D562" s="5" t="s">
        <v>3579</v>
      </c>
      <c r="E562" s="5" t="s">
        <v>3584</v>
      </c>
      <c r="F562" s="5" t="s">
        <v>10</v>
      </c>
      <c r="G562" s="36"/>
      <c r="H562" s="5"/>
      <c r="I562" s="5"/>
      <c r="J562" s="5"/>
    </row>
    <row r="563" spans="1:10" s="3" customFormat="1" ht="15" customHeight="1">
      <c r="A563" s="5" t="s">
        <v>8208</v>
      </c>
      <c r="B563" s="5"/>
      <c r="C563" s="5" t="s">
        <v>3585</v>
      </c>
      <c r="D563" s="5" t="s">
        <v>3579</v>
      </c>
      <c r="E563" s="5" t="s">
        <v>3586</v>
      </c>
      <c r="F563" s="5" t="s">
        <v>10</v>
      </c>
      <c r="G563" s="36"/>
      <c r="H563" s="5"/>
      <c r="I563" s="5"/>
      <c r="J563" s="5"/>
    </row>
    <row r="564" spans="1:10" s="3" customFormat="1" ht="15" customHeight="1">
      <c r="A564" s="5" t="s">
        <v>8208</v>
      </c>
      <c r="B564" s="5" t="s">
        <v>8309</v>
      </c>
      <c r="C564" s="5" t="s">
        <v>3587</v>
      </c>
      <c r="D564" s="5" t="s">
        <v>3579</v>
      </c>
      <c r="E564" s="5" t="s">
        <v>3588</v>
      </c>
      <c r="F564" s="5" t="s">
        <v>10</v>
      </c>
      <c r="G564" s="36"/>
      <c r="H564" s="5"/>
      <c r="I564" s="5"/>
      <c r="J564" s="5"/>
    </row>
    <row r="565" spans="1:10" s="3" customFormat="1" ht="15" customHeight="1">
      <c r="A565" s="5" t="s">
        <v>8208</v>
      </c>
      <c r="B565" s="5"/>
      <c r="C565" s="5" t="s">
        <v>3589</v>
      </c>
      <c r="D565" s="5" t="s">
        <v>3579</v>
      </c>
      <c r="E565" s="5" t="s">
        <v>3590</v>
      </c>
      <c r="F565" s="5" t="s">
        <v>10</v>
      </c>
      <c r="G565" s="36"/>
      <c r="H565" s="5"/>
      <c r="I565" s="5"/>
      <c r="J565" s="5"/>
    </row>
    <row r="566" spans="1:10" s="3" customFormat="1" ht="15" customHeight="1">
      <c r="A566" s="5" t="s">
        <v>8208</v>
      </c>
      <c r="B566" s="5"/>
      <c r="C566" s="5" t="s">
        <v>3591</v>
      </c>
      <c r="D566" s="5" t="s">
        <v>3579</v>
      </c>
      <c r="E566" s="5" t="s">
        <v>3592</v>
      </c>
      <c r="F566" s="5" t="s">
        <v>10</v>
      </c>
      <c r="G566" s="36"/>
      <c r="H566" s="5"/>
      <c r="I566" s="5"/>
      <c r="J566" s="5"/>
    </row>
    <row r="567" spans="1:10" s="3" customFormat="1" ht="15" customHeight="1">
      <c r="A567" s="5" t="s">
        <v>8208</v>
      </c>
      <c r="B567" s="5" t="s">
        <v>8309</v>
      </c>
      <c r="C567" s="5" t="s">
        <v>3593</v>
      </c>
      <c r="D567" s="5" t="s">
        <v>3594</v>
      </c>
      <c r="E567" s="5" t="s">
        <v>3595</v>
      </c>
      <c r="F567" s="5" t="s">
        <v>10</v>
      </c>
      <c r="G567" s="36"/>
      <c r="H567" s="5"/>
      <c r="I567" s="5"/>
      <c r="J567" s="5"/>
    </row>
    <row r="568" spans="1:10" s="3" customFormat="1" ht="15" customHeight="1">
      <c r="A568" s="5" t="s">
        <v>8208</v>
      </c>
      <c r="B568" s="5"/>
      <c r="C568" s="5" t="s">
        <v>8438</v>
      </c>
      <c r="D568" s="5" t="s">
        <v>3594</v>
      </c>
      <c r="E568" s="5" t="s">
        <v>8439</v>
      </c>
      <c r="F568" s="5" t="s">
        <v>10</v>
      </c>
      <c r="G568" s="36"/>
      <c r="H568" s="5"/>
      <c r="I568" s="5"/>
      <c r="J568" s="5"/>
    </row>
    <row r="569" spans="1:10" s="3" customFormat="1" ht="15" customHeight="1">
      <c r="A569" s="5" t="s">
        <v>8208</v>
      </c>
      <c r="B569" s="5" t="s">
        <v>8309</v>
      </c>
      <c r="C569" s="5" t="s">
        <v>3596</v>
      </c>
      <c r="D569" s="5" t="s">
        <v>3594</v>
      </c>
      <c r="E569" s="5" t="s">
        <v>3597</v>
      </c>
      <c r="F569" s="5" t="s">
        <v>10</v>
      </c>
      <c r="G569" s="36"/>
      <c r="H569" s="5"/>
      <c r="I569" s="5"/>
      <c r="J569" s="5"/>
    </row>
    <row r="570" spans="1:10" s="3" customFormat="1" ht="15" customHeight="1">
      <c r="A570" s="5" t="s">
        <v>8208</v>
      </c>
      <c r="B570" s="5" t="s">
        <v>8215</v>
      </c>
      <c r="C570" s="5" t="s">
        <v>3598</v>
      </c>
      <c r="D570" s="5" t="s">
        <v>3599</v>
      </c>
      <c r="E570" s="5" t="s">
        <v>3600</v>
      </c>
      <c r="F570" s="5" t="s">
        <v>10</v>
      </c>
      <c r="G570" s="36"/>
      <c r="H570" s="5"/>
      <c r="I570" s="5"/>
      <c r="J570" s="5"/>
    </row>
    <row r="571" spans="1:10" s="3" customFormat="1" ht="15" customHeight="1">
      <c r="A571" s="5" t="s">
        <v>8208</v>
      </c>
      <c r="B571" s="5" t="s">
        <v>8215</v>
      </c>
      <c r="C571" s="5" t="s">
        <v>3603</v>
      </c>
      <c r="D571" s="5" t="s">
        <v>3599</v>
      </c>
      <c r="E571" s="5" t="s">
        <v>3604</v>
      </c>
      <c r="F571" s="5" t="s">
        <v>10</v>
      </c>
      <c r="G571" s="36"/>
      <c r="H571" s="5"/>
      <c r="I571" s="5"/>
      <c r="J571" s="5"/>
    </row>
    <row r="572" spans="1:10" s="3" customFormat="1" ht="15" customHeight="1">
      <c r="A572" s="5" t="s">
        <v>8208</v>
      </c>
      <c r="B572" s="5"/>
      <c r="C572" s="5" t="s">
        <v>8440</v>
      </c>
      <c r="D572" s="5" t="s">
        <v>3599</v>
      </c>
      <c r="E572" s="5" t="s">
        <v>8441</v>
      </c>
      <c r="F572" s="5" t="s">
        <v>10</v>
      </c>
      <c r="G572" s="36"/>
      <c r="H572" s="5"/>
      <c r="I572" s="5"/>
      <c r="J572" s="5"/>
    </row>
    <row r="573" spans="1:10" s="3" customFormat="1" ht="15" customHeight="1">
      <c r="A573" s="5" t="s">
        <v>8208</v>
      </c>
      <c r="B573" s="5"/>
      <c r="C573" s="5" t="s">
        <v>8442</v>
      </c>
      <c r="D573" s="5" t="s">
        <v>3599</v>
      </c>
      <c r="E573" s="5" t="s">
        <v>8443</v>
      </c>
      <c r="F573" s="5" t="s">
        <v>10</v>
      </c>
      <c r="G573" s="36"/>
      <c r="H573" s="5"/>
      <c r="I573" s="5"/>
      <c r="J573" s="5"/>
    </row>
    <row r="574" spans="1:10" s="3" customFormat="1" ht="15" customHeight="1">
      <c r="A574" s="5" t="s">
        <v>8208</v>
      </c>
      <c r="B574" s="5" t="s">
        <v>8444</v>
      </c>
      <c r="C574" s="5" t="s">
        <v>3615</v>
      </c>
      <c r="D574" s="5" t="s">
        <v>3616</v>
      </c>
      <c r="E574" s="5" t="s">
        <v>3617</v>
      </c>
      <c r="F574" s="5" t="s">
        <v>10</v>
      </c>
      <c r="G574" s="36"/>
      <c r="H574" s="5"/>
      <c r="I574" s="5"/>
      <c r="J574" s="5"/>
    </row>
    <row r="575" spans="1:10" s="3" customFormat="1" ht="15" customHeight="1">
      <c r="A575" s="5" t="s">
        <v>8208</v>
      </c>
      <c r="B575" s="5" t="s">
        <v>8444</v>
      </c>
      <c r="C575" s="5" t="s">
        <v>3618</v>
      </c>
      <c r="D575" s="5" t="s">
        <v>3616</v>
      </c>
      <c r="E575" s="5" t="s">
        <v>3619</v>
      </c>
      <c r="F575" s="5" t="s">
        <v>10</v>
      </c>
      <c r="G575" s="36"/>
      <c r="H575" s="5"/>
      <c r="I575" s="5"/>
      <c r="J575" s="5"/>
    </row>
    <row r="576" spans="1:10" s="3" customFormat="1" ht="15" customHeight="1">
      <c r="A576" s="5" t="s">
        <v>8208</v>
      </c>
      <c r="B576" s="5" t="s">
        <v>8309</v>
      </c>
      <c r="C576" s="5" t="s">
        <v>3620</v>
      </c>
      <c r="D576" s="5" t="s">
        <v>3556</v>
      </c>
      <c r="E576" s="5" t="s">
        <v>3621</v>
      </c>
      <c r="F576" s="5" t="s">
        <v>10</v>
      </c>
      <c r="G576" s="36"/>
      <c r="H576" s="5"/>
      <c r="I576" s="5"/>
      <c r="J576" s="5"/>
    </row>
    <row r="577" spans="1:10" s="3" customFormat="1" ht="15" customHeight="1">
      <c r="A577" s="5" t="s">
        <v>8208</v>
      </c>
      <c r="B577" s="5" t="s">
        <v>8309</v>
      </c>
      <c r="C577" s="5" t="s">
        <v>3622</v>
      </c>
      <c r="D577" s="5" t="s">
        <v>3556</v>
      </c>
      <c r="E577" s="5" t="s">
        <v>3623</v>
      </c>
      <c r="F577" s="5" t="s">
        <v>10</v>
      </c>
      <c r="G577" s="36"/>
      <c r="H577" s="5"/>
      <c r="I577" s="5"/>
      <c r="J577" s="5"/>
    </row>
    <row r="578" spans="1:10" s="3" customFormat="1" ht="15" customHeight="1">
      <c r="A578" s="5" t="s">
        <v>8208</v>
      </c>
      <c r="B578" s="5"/>
      <c r="C578" s="5" t="s">
        <v>8445</v>
      </c>
      <c r="D578" s="5" t="s">
        <v>3556</v>
      </c>
      <c r="E578" s="5" t="s">
        <v>8446</v>
      </c>
      <c r="F578" s="5" t="s">
        <v>10</v>
      </c>
      <c r="G578" s="36"/>
      <c r="H578" s="5"/>
      <c r="I578" s="5"/>
      <c r="J578" s="5"/>
    </row>
    <row r="579" spans="1:10" s="3" customFormat="1" ht="15" customHeight="1">
      <c r="A579" s="5" t="s">
        <v>8208</v>
      </c>
      <c r="B579" s="5" t="s">
        <v>8309</v>
      </c>
      <c r="C579" s="5" t="s">
        <v>3626</v>
      </c>
      <c r="D579" s="5" t="s">
        <v>3556</v>
      </c>
      <c r="E579" s="5" t="s">
        <v>3627</v>
      </c>
      <c r="F579" s="5" t="s">
        <v>10</v>
      </c>
      <c r="G579" s="36"/>
      <c r="H579" s="5"/>
      <c r="I579" s="5"/>
      <c r="J579" s="5"/>
    </row>
    <row r="580" spans="1:10" s="3" customFormat="1" ht="15" customHeight="1">
      <c r="A580" s="5" t="s">
        <v>8208</v>
      </c>
      <c r="B580" s="5" t="s">
        <v>8444</v>
      </c>
      <c r="C580" s="5" t="s">
        <v>3628</v>
      </c>
      <c r="D580" s="5" t="s">
        <v>3556</v>
      </c>
      <c r="E580" s="5" t="s">
        <v>3629</v>
      </c>
      <c r="F580" s="5" t="s">
        <v>10</v>
      </c>
      <c r="G580" s="36"/>
      <c r="H580" s="5"/>
      <c r="I580" s="5"/>
      <c r="J580" s="5"/>
    </row>
    <row r="581" spans="1:10" s="3" customFormat="1" ht="15" customHeight="1">
      <c r="A581" s="5" t="s">
        <v>8208</v>
      </c>
      <c r="B581" s="5"/>
      <c r="C581" s="5" t="s">
        <v>8447</v>
      </c>
      <c r="D581" s="5" t="s">
        <v>3556</v>
      </c>
      <c r="E581" s="5" t="s">
        <v>8448</v>
      </c>
      <c r="F581" s="5" t="s">
        <v>10</v>
      </c>
      <c r="G581" s="36"/>
      <c r="H581" s="5"/>
      <c r="I581" s="5"/>
      <c r="J581" s="5"/>
    </row>
    <row r="582" spans="1:10" s="3" customFormat="1" ht="15" customHeight="1">
      <c r="A582" s="5" t="s">
        <v>8208</v>
      </c>
      <c r="B582" s="5" t="s">
        <v>8309</v>
      </c>
      <c r="C582" s="5" t="s">
        <v>3637</v>
      </c>
      <c r="D582" s="5" t="s">
        <v>3638</v>
      </c>
      <c r="E582" s="5" t="s">
        <v>3639</v>
      </c>
      <c r="F582" s="5" t="s">
        <v>10</v>
      </c>
      <c r="G582" s="36"/>
      <c r="H582" s="5"/>
      <c r="I582" s="5"/>
      <c r="J582" s="5"/>
    </row>
    <row r="583" spans="1:10" s="3" customFormat="1" ht="15" customHeight="1">
      <c r="A583" s="5" t="s">
        <v>8208</v>
      </c>
      <c r="B583" s="5" t="s">
        <v>8449</v>
      </c>
      <c r="C583" s="5" t="s">
        <v>3640</v>
      </c>
      <c r="D583" s="5" t="s">
        <v>3556</v>
      </c>
      <c r="E583" s="5" t="s">
        <v>3641</v>
      </c>
      <c r="F583" s="5" t="s">
        <v>10</v>
      </c>
      <c r="G583" s="36"/>
      <c r="H583" s="5"/>
      <c r="I583" s="5"/>
      <c r="J583" s="5"/>
    </row>
    <row r="584" spans="1:10" s="3" customFormat="1" ht="15" customHeight="1">
      <c r="A584" s="5" t="s">
        <v>8208</v>
      </c>
      <c r="B584" s="5"/>
      <c r="C584" s="5" t="s">
        <v>8450</v>
      </c>
      <c r="D584" s="5" t="s">
        <v>3556</v>
      </c>
      <c r="E584" s="5" t="s">
        <v>8451</v>
      </c>
      <c r="F584" s="5" t="s">
        <v>10</v>
      </c>
      <c r="G584" s="36"/>
      <c r="H584" s="5"/>
      <c r="I584" s="5"/>
      <c r="J584" s="5"/>
    </row>
    <row r="585" spans="1:10" s="3" customFormat="1" ht="15" customHeight="1">
      <c r="A585" s="5" t="s">
        <v>8208</v>
      </c>
      <c r="B585" s="5"/>
      <c r="C585" s="5" t="s">
        <v>8452</v>
      </c>
      <c r="D585" s="5" t="s">
        <v>3556</v>
      </c>
      <c r="E585" s="5" t="s">
        <v>8453</v>
      </c>
      <c r="F585" s="5" t="s">
        <v>10</v>
      </c>
      <c r="G585" s="36"/>
      <c r="H585" s="5"/>
      <c r="I585" s="5"/>
      <c r="J585" s="5"/>
    </row>
    <row r="586" spans="1:10" s="3" customFormat="1" ht="15" customHeight="1">
      <c r="A586" s="5" t="s">
        <v>8208</v>
      </c>
      <c r="B586" s="5" t="s">
        <v>8281</v>
      </c>
      <c r="C586" s="5" t="s">
        <v>3648</v>
      </c>
      <c r="D586" s="5" t="s">
        <v>3599</v>
      </c>
      <c r="E586" s="5" t="s">
        <v>3649</v>
      </c>
      <c r="F586" s="5" t="s">
        <v>10</v>
      </c>
      <c r="G586" s="36"/>
      <c r="H586" s="5"/>
      <c r="I586" s="5"/>
      <c r="J586" s="5"/>
    </row>
    <row r="587" spans="1:10" s="3" customFormat="1" ht="15" customHeight="1">
      <c r="A587" s="5" t="s">
        <v>8208</v>
      </c>
      <c r="B587" s="5" t="s">
        <v>8309</v>
      </c>
      <c r="C587" s="5" t="s">
        <v>3650</v>
      </c>
      <c r="D587" s="5" t="s">
        <v>3556</v>
      </c>
      <c r="E587" s="5" t="s">
        <v>3651</v>
      </c>
      <c r="F587" s="5" t="s">
        <v>10</v>
      </c>
      <c r="G587" s="36"/>
      <c r="H587" s="5"/>
      <c r="I587" s="5"/>
      <c r="J587" s="5"/>
    </row>
    <row r="588" spans="1:10" s="3" customFormat="1" ht="15" customHeight="1">
      <c r="A588" s="5" t="s">
        <v>8208</v>
      </c>
      <c r="B588" s="5" t="s">
        <v>8309</v>
      </c>
      <c r="C588" s="5" t="s">
        <v>3656</v>
      </c>
      <c r="D588" s="5" t="s">
        <v>3556</v>
      </c>
      <c r="E588" s="5" t="s">
        <v>3657</v>
      </c>
      <c r="F588" s="5" t="s">
        <v>10</v>
      </c>
      <c r="G588" s="36"/>
      <c r="H588" s="5"/>
      <c r="I588" s="5"/>
      <c r="J588" s="5"/>
    </row>
    <row r="589" spans="1:10" s="3" customFormat="1" ht="15" customHeight="1">
      <c r="A589" s="5" t="s">
        <v>8208</v>
      </c>
      <c r="B589" s="5"/>
      <c r="C589" s="5" t="s">
        <v>3660</v>
      </c>
      <c r="D589" s="5" t="s">
        <v>3661</v>
      </c>
      <c r="E589" s="5" t="s">
        <v>3662</v>
      </c>
      <c r="F589" s="5" t="s">
        <v>10</v>
      </c>
      <c r="G589" s="36"/>
      <c r="H589" s="5"/>
      <c r="I589" s="5"/>
      <c r="J589" s="5"/>
    </row>
    <row r="590" spans="1:10" s="3" customFormat="1" ht="15" customHeight="1">
      <c r="A590" s="5" t="s">
        <v>8208</v>
      </c>
      <c r="B590" s="5"/>
      <c r="C590" s="5" t="s">
        <v>3663</v>
      </c>
      <c r="D590" s="5" t="s">
        <v>3664</v>
      </c>
      <c r="E590" s="5" t="s">
        <v>3665</v>
      </c>
      <c r="F590" s="5" t="s">
        <v>10</v>
      </c>
      <c r="G590" s="36"/>
      <c r="H590" s="5"/>
      <c r="I590" s="5"/>
      <c r="J590" s="5"/>
    </row>
    <row r="591" spans="1:10" s="3" customFormat="1" ht="15" customHeight="1">
      <c r="A591" s="5" t="s">
        <v>8208</v>
      </c>
      <c r="B591" s="5"/>
      <c r="C591" s="5" t="s">
        <v>8454</v>
      </c>
      <c r="D591" s="5" t="s">
        <v>3556</v>
      </c>
      <c r="E591" s="5" t="s">
        <v>8455</v>
      </c>
      <c r="F591" s="5" t="s">
        <v>10</v>
      </c>
      <c r="G591" s="36"/>
      <c r="H591" s="5"/>
      <c r="I591" s="5"/>
      <c r="J591" s="5"/>
    </row>
    <row r="592" spans="1:10" s="3" customFormat="1" ht="15" customHeight="1">
      <c r="A592" s="5" t="s">
        <v>8208</v>
      </c>
      <c r="B592" s="5"/>
      <c r="C592" s="5" t="s">
        <v>8456</v>
      </c>
      <c r="D592" s="5" t="s">
        <v>3664</v>
      </c>
      <c r="E592" s="5" t="s">
        <v>8457</v>
      </c>
      <c r="F592" s="5" t="s">
        <v>10</v>
      </c>
      <c r="G592" s="36"/>
      <c r="H592" s="5"/>
      <c r="I592" s="5"/>
      <c r="J592" s="5"/>
    </row>
    <row r="593" spans="1:10" s="3" customFormat="1" ht="15" customHeight="1">
      <c r="A593" s="5" t="s">
        <v>8208</v>
      </c>
      <c r="B593" s="5" t="s">
        <v>8309</v>
      </c>
      <c r="C593" s="5" t="s">
        <v>3673</v>
      </c>
      <c r="D593" s="5" t="s">
        <v>3674</v>
      </c>
      <c r="E593" s="5" t="s">
        <v>3675</v>
      </c>
      <c r="F593" s="5" t="s">
        <v>10</v>
      </c>
      <c r="G593" s="36"/>
      <c r="H593" s="5"/>
      <c r="I593" s="5"/>
      <c r="J593" s="5"/>
    </row>
    <row r="594" spans="1:10" s="3" customFormat="1" ht="15" customHeight="1">
      <c r="A594" s="5" t="s">
        <v>8208</v>
      </c>
      <c r="B594" s="5" t="s">
        <v>8309</v>
      </c>
      <c r="C594" s="5" t="s">
        <v>3676</v>
      </c>
      <c r="D594" s="5" t="s">
        <v>3674</v>
      </c>
      <c r="E594" s="5" t="s">
        <v>3677</v>
      </c>
      <c r="F594" s="5" t="s">
        <v>10</v>
      </c>
      <c r="G594" s="36"/>
      <c r="H594" s="5"/>
      <c r="I594" s="5"/>
      <c r="J594" s="5"/>
    </row>
    <row r="595" spans="1:10" s="3" customFormat="1" ht="15" customHeight="1">
      <c r="A595" s="5" t="s">
        <v>8208</v>
      </c>
      <c r="B595" s="5"/>
      <c r="C595" s="5" t="s">
        <v>3678</v>
      </c>
      <c r="D595" s="5" t="s">
        <v>3674</v>
      </c>
      <c r="E595" s="5" t="s">
        <v>3679</v>
      </c>
      <c r="F595" s="5" t="s">
        <v>10</v>
      </c>
      <c r="G595" s="36"/>
      <c r="H595" s="5"/>
      <c r="I595" s="5"/>
      <c r="J595" s="5"/>
    </row>
    <row r="596" spans="1:10" s="3" customFormat="1" ht="15" customHeight="1">
      <c r="A596" s="5" t="s">
        <v>8208</v>
      </c>
      <c r="B596" s="5"/>
      <c r="C596" s="5" t="s">
        <v>3680</v>
      </c>
      <c r="D596" s="5" t="s">
        <v>3674</v>
      </c>
      <c r="E596" s="5" t="s">
        <v>3681</v>
      </c>
      <c r="F596" s="5" t="s">
        <v>10</v>
      </c>
      <c r="G596" s="36"/>
      <c r="H596" s="5"/>
      <c r="I596" s="5"/>
      <c r="J596" s="5"/>
    </row>
    <row r="597" spans="1:10" s="3" customFormat="1" ht="15" customHeight="1">
      <c r="A597" s="5" t="s">
        <v>8208</v>
      </c>
      <c r="B597" s="5" t="s">
        <v>8458</v>
      </c>
      <c r="C597" s="5" t="s">
        <v>3682</v>
      </c>
      <c r="D597" s="5" t="s">
        <v>3674</v>
      </c>
      <c r="E597" s="5" t="s">
        <v>3683</v>
      </c>
      <c r="F597" s="5" t="s">
        <v>10</v>
      </c>
      <c r="G597" s="36"/>
      <c r="H597" s="5"/>
      <c r="I597" s="5"/>
      <c r="J597" s="5"/>
    </row>
    <row r="598" spans="1:10" s="3" customFormat="1" ht="15" customHeight="1">
      <c r="A598" s="5" t="s">
        <v>8208</v>
      </c>
      <c r="B598" s="5" t="s">
        <v>8309</v>
      </c>
      <c r="C598" s="5" t="s">
        <v>3684</v>
      </c>
      <c r="D598" s="5" t="s">
        <v>3674</v>
      </c>
      <c r="E598" s="5" t="s">
        <v>3685</v>
      </c>
      <c r="F598" s="5" t="s">
        <v>10</v>
      </c>
      <c r="G598" s="36"/>
      <c r="H598" s="5"/>
      <c r="I598" s="5"/>
      <c r="J598" s="5"/>
    </row>
    <row r="599" spans="1:10" s="3" customFormat="1" ht="15" customHeight="1">
      <c r="A599" s="5" t="s">
        <v>8208</v>
      </c>
      <c r="B599" s="5" t="s">
        <v>8458</v>
      </c>
      <c r="C599" s="5" t="s">
        <v>3686</v>
      </c>
      <c r="D599" s="5" t="s">
        <v>3674</v>
      </c>
      <c r="E599" s="5" t="s">
        <v>3687</v>
      </c>
      <c r="F599" s="5" t="s">
        <v>10</v>
      </c>
      <c r="G599" s="36"/>
      <c r="H599" s="5"/>
      <c r="I599" s="5"/>
      <c r="J599" s="5"/>
    </row>
    <row r="600" spans="1:10" s="3" customFormat="1" ht="15" customHeight="1">
      <c r="A600" s="5" t="s">
        <v>8208</v>
      </c>
      <c r="B600" s="5" t="s">
        <v>8309</v>
      </c>
      <c r="C600" s="5" t="s">
        <v>3688</v>
      </c>
      <c r="D600" s="5" t="s">
        <v>3674</v>
      </c>
      <c r="E600" s="5" t="s">
        <v>3689</v>
      </c>
      <c r="F600" s="5" t="s">
        <v>10</v>
      </c>
      <c r="G600" s="36"/>
      <c r="H600" s="5"/>
      <c r="I600" s="5"/>
      <c r="J600" s="5"/>
    </row>
    <row r="601" spans="1:10" s="3" customFormat="1" ht="15" customHeight="1">
      <c r="A601" s="5" t="s">
        <v>8208</v>
      </c>
      <c r="B601" s="5" t="s">
        <v>8215</v>
      </c>
      <c r="C601" s="5" t="s">
        <v>3690</v>
      </c>
      <c r="D601" s="5" t="s">
        <v>3691</v>
      </c>
      <c r="E601" s="5" t="s">
        <v>3692</v>
      </c>
      <c r="F601" s="5" t="s">
        <v>10</v>
      </c>
      <c r="G601" s="36"/>
      <c r="H601" s="5"/>
      <c r="I601" s="5"/>
      <c r="J601" s="5"/>
    </row>
    <row r="602" spans="1:10" s="3" customFormat="1" ht="15" customHeight="1">
      <c r="A602" s="5" t="s">
        <v>8208</v>
      </c>
      <c r="B602" s="5"/>
      <c r="C602" s="5" t="s">
        <v>3693</v>
      </c>
      <c r="D602" s="5" t="s">
        <v>3694</v>
      </c>
      <c r="E602" s="5" t="s">
        <v>3695</v>
      </c>
      <c r="F602" s="5" t="s">
        <v>10</v>
      </c>
      <c r="G602" s="36"/>
      <c r="H602" s="5"/>
      <c r="I602" s="5"/>
      <c r="J602" s="5"/>
    </row>
    <row r="603" spans="1:10" s="3" customFormat="1" ht="15" customHeight="1">
      <c r="A603" s="5" t="s">
        <v>8208</v>
      </c>
      <c r="B603" s="5"/>
      <c r="C603" s="5" t="s">
        <v>8459</v>
      </c>
      <c r="D603" s="5" t="s">
        <v>3674</v>
      </c>
      <c r="E603" s="5" t="s">
        <v>8460</v>
      </c>
      <c r="F603" s="5" t="s">
        <v>10</v>
      </c>
      <c r="G603" s="36"/>
      <c r="H603" s="5"/>
      <c r="I603" s="5"/>
      <c r="J603" s="5"/>
    </row>
    <row r="604" spans="1:10" s="3" customFormat="1" ht="15" customHeight="1">
      <c r="A604" s="5" t="s">
        <v>8208</v>
      </c>
      <c r="B604" s="5"/>
      <c r="C604" s="5" t="s">
        <v>8461</v>
      </c>
      <c r="D604" s="5" t="s">
        <v>3694</v>
      </c>
      <c r="E604" s="5" t="s">
        <v>8462</v>
      </c>
      <c r="F604" s="5" t="s">
        <v>10</v>
      </c>
      <c r="G604" s="36"/>
      <c r="H604" s="5"/>
      <c r="I604" s="5"/>
      <c r="J604" s="5"/>
    </row>
    <row r="605" spans="1:10" s="3" customFormat="1" ht="15" customHeight="1">
      <c r="A605" s="5" t="s">
        <v>8208</v>
      </c>
      <c r="B605" s="5" t="s">
        <v>8309</v>
      </c>
      <c r="C605" s="5" t="s">
        <v>3709</v>
      </c>
      <c r="D605" s="5" t="s">
        <v>3710</v>
      </c>
      <c r="E605" s="5" t="s">
        <v>8463</v>
      </c>
      <c r="F605" s="5" t="s">
        <v>10</v>
      </c>
      <c r="G605" s="36"/>
      <c r="H605" s="5"/>
      <c r="I605" s="5"/>
      <c r="J605" s="5"/>
    </row>
    <row r="606" spans="1:10" s="3" customFormat="1" ht="15" customHeight="1">
      <c r="A606" s="5" t="s">
        <v>8208</v>
      </c>
      <c r="B606" s="5" t="s">
        <v>8464</v>
      </c>
      <c r="C606" s="5" t="s">
        <v>3711</v>
      </c>
      <c r="D606" s="5" t="s">
        <v>3712</v>
      </c>
      <c r="E606" s="5" t="s">
        <v>3713</v>
      </c>
      <c r="F606" s="5" t="s">
        <v>10</v>
      </c>
      <c r="G606" s="36"/>
      <c r="H606" s="5"/>
      <c r="I606" s="5"/>
      <c r="J606" s="5"/>
    </row>
    <row r="607" spans="1:10" s="3" customFormat="1" ht="15" customHeight="1">
      <c r="A607" s="5" t="s">
        <v>8208</v>
      </c>
      <c r="B607" s="5"/>
      <c r="C607" s="5" t="s">
        <v>8465</v>
      </c>
      <c r="D607" s="5" t="s">
        <v>3712</v>
      </c>
      <c r="E607" s="5" t="s">
        <v>8466</v>
      </c>
      <c r="F607" s="5" t="s">
        <v>10</v>
      </c>
      <c r="G607" s="36"/>
      <c r="H607" s="5"/>
      <c r="I607" s="5"/>
      <c r="J607" s="5"/>
    </row>
    <row r="608" spans="1:10" s="3" customFormat="1" ht="15" customHeight="1">
      <c r="A608" s="5" t="s">
        <v>8208</v>
      </c>
      <c r="B608" s="5" t="s">
        <v>8309</v>
      </c>
      <c r="C608" s="5" t="s">
        <v>3714</v>
      </c>
      <c r="D608" s="5" t="s">
        <v>3712</v>
      </c>
      <c r="E608" s="5" t="s">
        <v>3715</v>
      </c>
      <c r="F608" s="5" t="s">
        <v>10</v>
      </c>
      <c r="G608" s="36"/>
      <c r="H608" s="5"/>
      <c r="I608" s="5"/>
      <c r="J608" s="5"/>
    </row>
    <row r="609" spans="1:10" s="3" customFormat="1" ht="15" customHeight="1">
      <c r="A609" s="5" t="s">
        <v>8208</v>
      </c>
      <c r="B609" s="5"/>
      <c r="C609" s="5" t="s">
        <v>8467</v>
      </c>
      <c r="D609" s="5" t="s">
        <v>3712</v>
      </c>
      <c r="E609" s="5" t="s">
        <v>8468</v>
      </c>
      <c r="F609" s="5" t="s">
        <v>10</v>
      </c>
      <c r="G609" s="36"/>
      <c r="H609" s="5"/>
      <c r="I609" s="5"/>
      <c r="J609" s="5"/>
    </row>
    <row r="610" spans="1:10" s="3" customFormat="1" ht="15" customHeight="1">
      <c r="A610" s="5" t="s">
        <v>8208</v>
      </c>
      <c r="B610" s="5"/>
      <c r="C610" s="5" t="s">
        <v>3716</v>
      </c>
      <c r="D610" s="5" t="s">
        <v>3712</v>
      </c>
      <c r="E610" s="5" t="s">
        <v>3717</v>
      </c>
      <c r="F610" s="5" t="s">
        <v>10</v>
      </c>
      <c r="G610" s="36"/>
      <c r="H610" s="5"/>
      <c r="I610" s="5"/>
      <c r="J610" s="5"/>
    </row>
    <row r="611" spans="1:10" s="3" customFormat="1" ht="15" customHeight="1">
      <c r="A611" s="5" t="s">
        <v>8208</v>
      </c>
      <c r="B611" s="5" t="s">
        <v>8469</v>
      </c>
      <c r="C611" s="5" t="s">
        <v>3719</v>
      </c>
      <c r="D611" s="5" t="s">
        <v>3712</v>
      </c>
      <c r="E611" s="5" t="s">
        <v>3720</v>
      </c>
      <c r="F611" s="5" t="s">
        <v>10</v>
      </c>
      <c r="G611" s="36"/>
      <c r="H611" s="5"/>
      <c r="I611" s="5"/>
      <c r="J611" s="5"/>
    </row>
    <row r="612" spans="1:10" s="3" customFormat="1" ht="15" customHeight="1">
      <c r="A612" s="5" t="s">
        <v>8208</v>
      </c>
      <c r="B612" s="5" t="s">
        <v>8469</v>
      </c>
      <c r="C612" s="5" t="s">
        <v>3721</v>
      </c>
      <c r="D612" s="5" t="s">
        <v>3712</v>
      </c>
      <c r="E612" s="5" t="s">
        <v>3722</v>
      </c>
      <c r="F612" s="5" t="s">
        <v>10</v>
      </c>
      <c r="G612" s="36"/>
      <c r="H612" s="5"/>
      <c r="I612" s="5"/>
      <c r="J612" s="5"/>
    </row>
    <row r="613" spans="1:10" s="3" customFormat="1" ht="15" customHeight="1">
      <c r="A613" s="5" t="s">
        <v>8208</v>
      </c>
      <c r="B613" s="5"/>
      <c r="C613" s="5" t="s">
        <v>8470</v>
      </c>
      <c r="D613" s="5" t="s">
        <v>3712</v>
      </c>
      <c r="E613" s="5" t="s">
        <v>8471</v>
      </c>
      <c r="F613" s="5" t="s">
        <v>10</v>
      </c>
      <c r="G613" s="36"/>
      <c r="H613" s="5"/>
      <c r="I613" s="5"/>
      <c r="J613" s="5"/>
    </row>
    <row r="614" spans="1:10" s="3" customFormat="1" ht="15" customHeight="1">
      <c r="A614" s="5" t="s">
        <v>8208</v>
      </c>
      <c r="B614" s="5"/>
      <c r="C614" s="5" t="s">
        <v>3723</v>
      </c>
      <c r="D614" s="5" t="s">
        <v>3710</v>
      </c>
      <c r="E614" s="5" t="s">
        <v>8472</v>
      </c>
      <c r="F614" s="5" t="s">
        <v>10</v>
      </c>
      <c r="G614" s="36"/>
      <c r="H614" s="5"/>
      <c r="I614" s="5"/>
      <c r="J614" s="5"/>
    </row>
    <row r="615" spans="1:10" s="3" customFormat="1" ht="15" customHeight="1">
      <c r="A615" s="5" t="s">
        <v>8208</v>
      </c>
      <c r="B615" s="5"/>
      <c r="C615" s="5" t="s">
        <v>8473</v>
      </c>
      <c r="D615" s="5" t="s">
        <v>3710</v>
      </c>
      <c r="E615" s="5" t="s">
        <v>8474</v>
      </c>
      <c r="F615" s="5" t="s">
        <v>10</v>
      </c>
      <c r="G615" s="36"/>
      <c r="H615" s="5"/>
      <c r="I615" s="5"/>
      <c r="J615" s="5"/>
    </row>
    <row r="616" spans="1:10" s="3" customFormat="1" ht="15" customHeight="1">
      <c r="A616" s="5" t="s">
        <v>8208</v>
      </c>
      <c r="B616" s="5" t="s">
        <v>8309</v>
      </c>
      <c r="C616" s="5" t="s">
        <v>3730</v>
      </c>
      <c r="D616" s="5" t="s">
        <v>3712</v>
      </c>
      <c r="E616" s="5" t="s">
        <v>3731</v>
      </c>
      <c r="F616" s="5" t="s">
        <v>10</v>
      </c>
      <c r="G616" s="36"/>
      <c r="H616" s="5"/>
      <c r="I616" s="5"/>
      <c r="J616" s="5"/>
    </row>
    <row r="617" spans="1:10" s="3" customFormat="1" ht="15" customHeight="1">
      <c r="A617" s="5" t="s">
        <v>8208</v>
      </c>
      <c r="B617" s="5" t="s">
        <v>8475</v>
      </c>
      <c r="C617" s="5" t="s">
        <v>3732</v>
      </c>
      <c r="D617" s="5" t="s">
        <v>3712</v>
      </c>
      <c r="E617" s="5" t="s">
        <v>8476</v>
      </c>
      <c r="F617" s="5" t="s">
        <v>10</v>
      </c>
      <c r="G617" s="36"/>
      <c r="H617" s="5"/>
      <c r="I617" s="5"/>
      <c r="J617" s="5"/>
    </row>
    <row r="618" spans="1:10" s="3" customFormat="1" ht="15" customHeight="1">
      <c r="A618" s="5" t="s">
        <v>8208</v>
      </c>
      <c r="B618" s="5" t="s">
        <v>8475</v>
      </c>
      <c r="C618" s="5" t="s">
        <v>3733</v>
      </c>
      <c r="D618" s="5" t="s">
        <v>3712</v>
      </c>
      <c r="E618" s="5" t="s">
        <v>3734</v>
      </c>
      <c r="F618" s="5" t="s">
        <v>10</v>
      </c>
      <c r="G618" s="36"/>
      <c r="H618" s="5"/>
      <c r="I618" s="5"/>
      <c r="J618" s="5"/>
    </row>
    <row r="619" spans="1:10" s="3" customFormat="1" ht="15" customHeight="1">
      <c r="A619" s="5" t="s">
        <v>8208</v>
      </c>
      <c r="B619" s="5" t="s">
        <v>8477</v>
      </c>
      <c r="C619" s="5" t="s">
        <v>3735</v>
      </c>
      <c r="D619" s="5" t="s">
        <v>3712</v>
      </c>
      <c r="E619" s="5" t="s">
        <v>3736</v>
      </c>
      <c r="F619" s="5" t="s">
        <v>10</v>
      </c>
      <c r="G619" s="36"/>
      <c r="H619" s="5"/>
      <c r="I619" s="5"/>
      <c r="J619" s="5"/>
    </row>
    <row r="620" spans="1:10" s="3" customFormat="1" ht="15" customHeight="1">
      <c r="A620" s="5" t="s">
        <v>8208</v>
      </c>
      <c r="B620" s="5"/>
      <c r="C620" s="5" t="s">
        <v>8478</v>
      </c>
      <c r="D620" s="5" t="s">
        <v>3712</v>
      </c>
      <c r="E620" s="5" t="s">
        <v>8479</v>
      </c>
      <c r="F620" s="5" t="s">
        <v>10</v>
      </c>
      <c r="G620" s="36"/>
      <c r="H620" s="5"/>
      <c r="I620" s="5"/>
      <c r="J620" s="5"/>
    </row>
    <row r="621" spans="1:10" s="3" customFormat="1" ht="15" customHeight="1">
      <c r="A621" s="5" t="s">
        <v>8208</v>
      </c>
      <c r="B621" s="5"/>
      <c r="C621" s="5" t="s">
        <v>8480</v>
      </c>
      <c r="D621" s="5" t="s">
        <v>3710</v>
      </c>
      <c r="E621" s="5" t="s">
        <v>8481</v>
      </c>
      <c r="F621" s="5" t="s">
        <v>10</v>
      </c>
      <c r="G621" s="36"/>
      <c r="H621" s="5"/>
      <c r="I621" s="5"/>
      <c r="J621" s="5"/>
    </row>
    <row r="622" spans="1:10" s="3" customFormat="1" ht="15" customHeight="1">
      <c r="A622" s="5" t="s">
        <v>8208</v>
      </c>
      <c r="B622" s="5"/>
      <c r="C622" s="5" t="s">
        <v>8482</v>
      </c>
      <c r="D622" s="5" t="s">
        <v>8483</v>
      </c>
      <c r="E622" s="5" t="s">
        <v>8484</v>
      </c>
      <c r="F622" s="5" t="s">
        <v>10</v>
      </c>
      <c r="G622" s="36"/>
      <c r="H622" s="5"/>
      <c r="I622" s="5"/>
      <c r="J622" s="5"/>
    </row>
    <row r="623" spans="1:10" s="3" customFormat="1" ht="15" customHeight="1">
      <c r="A623" s="5" t="s">
        <v>8208</v>
      </c>
      <c r="B623" s="5"/>
      <c r="C623" s="5" t="s">
        <v>8485</v>
      </c>
      <c r="D623" s="5" t="s">
        <v>3774</v>
      </c>
      <c r="E623" s="5" t="s">
        <v>8486</v>
      </c>
      <c r="F623" s="5" t="s">
        <v>10</v>
      </c>
      <c r="G623" s="36"/>
      <c r="H623" s="5"/>
      <c r="I623" s="5"/>
      <c r="J623" s="5"/>
    </row>
    <row r="624" spans="1:10" s="3" customFormat="1" ht="15" customHeight="1">
      <c r="A624" s="5" t="s">
        <v>8208</v>
      </c>
      <c r="B624" s="5"/>
      <c r="C624" s="5" t="s">
        <v>8487</v>
      </c>
      <c r="D624" s="5" t="s">
        <v>3774</v>
      </c>
      <c r="E624" s="5" t="s">
        <v>8488</v>
      </c>
      <c r="F624" s="5" t="s">
        <v>10</v>
      </c>
      <c r="G624" s="36"/>
      <c r="H624" s="5"/>
      <c r="I624" s="5"/>
      <c r="J624" s="5"/>
    </row>
    <row r="625" spans="1:10" s="3" customFormat="1" ht="15" customHeight="1">
      <c r="A625" s="5" t="s">
        <v>8208</v>
      </c>
      <c r="B625" s="5"/>
      <c r="C625" s="5" t="s">
        <v>8489</v>
      </c>
      <c r="D625" s="5" t="s">
        <v>3742</v>
      </c>
      <c r="E625" s="5" t="s">
        <v>8490</v>
      </c>
      <c r="F625" s="5" t="s">
        <v>10</v>
      </c>
      <c r="G625" s="36"/>
      <c r="H625" s="5"/>
      <c r="I625" s="5"/>
      <c r="J625" s="5"/>
    </row>
    <row r="626" spans="1:10" s="3" customFormat="1" ht="15" customHeight="1">
      <c r="A626" s="5" t="s">
        <v>8208</v>
      </c>
      <c r="B626" s="5"/>
      <c r="C626" s="5" t="s">
        <v>8491</v>
      </c>
      <c r="D626" s="5" t="s">
        <v>3742</v>
      </c>
      <c r="E626" s="5" t="s">
        <v>8492</v>
      </c>
      <c r="F626" s="5" t="s">
        <v>10</v>
      </c>
      <c r="G626" s="36"/>
      <c r="H626" s="5"/>
      <c r="I626" s="5"/>
      <c r="J626" s="5"/>
    </row>
    <row r="627" spans="1:10" s="3" customFormat="1" ht="15" customHeight="1">
      <c r="A627" s="5" t="s">
        <v>8208</v>
      </c>
      <c r="B627" s="5"/>
      <c r="C627" s="5" t="s">
        <v>8493</v>
      </c>
      <c r="D627" s="5" t="s">
        <v>3739</v>
      </c>
      <c r="E627" s="5" t="s">
        <v>8494</v>
      </c>
      <c r="F627" s="5" t="s">
        <v>10</v>
      </c>
      <c r="G627" s="36"/>
      <c r="H627" s="5"/>
      <c r="I627" s="5"/>
      <c r="J627" s="5"/>
    </row>
    <row r="628" spans="1:10" s="3" customFormat="1" ht="15" customHeight="1">
      <c r="A628" s="5" t="s">
        <v>8208</v>
      </c>
      <c r="B628" s="5"/>
      <c r="C628" s="5" t="s">
        <v>8495</v>
      </c>
      <c r="D628" s="5" t="s">
        <v>3739</v>
      </c>
      <c r="E628" s="5" t="s">
        <v>8496</v>
      </c>
      <c r="F628" s="5" t="s">
        <v>10</v>
      </c>
      <c r="G628" s="36"/>
      <c r="H628" s="5"/>
      <c r="I628" s="5"/>
      <c r="J628" s="5"/>
    </row>
    <row r="629" spans="1:10" s="3" customFormat="1" ht="15" customHeight="1">
      <c r="A629" s="5" t="s">
        <v>8208</v>
      </c>
      <c r="B629" s="5"/>
      <c r="C629" s="5" t="s">
        <v>8497</v>
      </c>
      <c r="D629" s="5" t="s">
        <v>3739</v>
      </c>
      <c r="E629" s="5" t="s">
        <v>8498</v>
      </c>
      <c r="F629" s="5" t="s">
        <v>10</v>
      </c>
      <c r="G629" s="36"/>
      <c r="H629" s="5"/>
      <c r="I629" s="5"/>
      <c r="J629" s="5"/>
    </row>
    <row r="630" spans="1:10" s="3" customFormat="1" ht="15" customHeight="1">
      <c r="A630" s="5" t="s">
        <v>8208</v>
      </c>
      <c r="B630" s="5"/>
      <c r="C630" s="5" t="s">
        <v>8499</v>
      </c>
      <c r="D630" s="5" t="s">
        <v>3739</v>
      </c>
      <c r="E630" s="5" t="s">
        <v>8500</v>
      </c>
      <c r="F630" s="5" t="s">
        <v>10</v>
      </c>
      <c r="G630" s="36"/>
      <c r="H630" s="5"/>
      <c r="I630" s="5"/>
      <c r="J630" s="5"/>
    </row>
    <row r="631" spans="1:10" s="3" customFormat="1" ht="15" customHeight="1">
      <c r="A631" s="5" t="s">
        <v>8208</v>
      </c>
      <c r="B631" s="5"/>
      <c r="C631" s="5" t="s">
        <v>8501</v>
      </c>
      <c r="D631" s="5" t="s">
        <v>8502</v>
      </c>
      <c r="E631" s="5" t="s">
        <v>8503</v>
      </c>
      <c r="F631" s="5" t="s">
        <v>10</v>
      </c>
      <c r="G631" s="36"/>
      <c r="H631" s="5"/>
      <c r="I631" s="5"/>
      <c r="J631" s="5"/>
    </row>
    <row r="632" spans="1:10" s="3" customFormat="1" ht="15" customHeight="1">
      <c r="A632" s="5" t="s">
        <v>8208</v>
      </c>
      <c r="B632" s="5"/>
      <c r="C632" s="5" t="s">
        <v>8504</v>
      </c>
      <c r="D632" s="5" t="s">
        <v>8502</v>
      </c>
      <c r="E632" s="5" t="s">
        <v>8505</v>
      </c>
      <c r="F632" s="5" t="s">
        <v>10</v>
      </c>
      <c r="G632" s="36"/>
      <c r="H632" s="5"/>
      <c r="I632" s="5"/>
      <c r="J632" s="5"/>
    </row>
    <row r="633" spans="1:10" s="3" customFormat="1" ht="15" customHeight="1">
      <c r="A633" s="5" t="s">
        <v>8208</v>
      </c>
      <c r="B633" s="5" t="s">
        <v>8506</v>
      </c>
      <c r="C633" s="5" t="s">
        <v>4121</v>
      </c>
      <c r="D633" s="5" t="s">
        <v>4122</v>
      </c>
      <c r="E633" s="5" t="s">
        <v>4123</v>
      </c>
      <c r="F633" s="5" t="s">
        <v>10</v>
      </c>
      <c r="G633" s="36"/>
      <c r="H633" s="5"/>
      <c r="I633" s="5"/>
      <c r="J633" s="5"/>
    </row>
    <row r="634" spans="1:10" s="3" customFormat="1" ht="15" customHeight="1">
      <c r="A634" s="5" t="s">
        <v>8208</v>
      </c>
      <c r="B634" s="5" t="s">
        <v>8220</v>
      </c>
      <c r="C634" s="5" t="s">
        <v>4140</v>
      </c>
      <c r="D634" s="5" t="s">
        <v>4141</v>
      </c>
      <c r="E634" s="5" t="s">
        <v>4142</v>
      </c>
      <c r="F634" s="5" t="s">
        <v>10</v>
      </c>
      <c r="G634" s="36"/>
      <c r="H634" s="5"/>
      <c r="I634" s="5"/>
      <c r="J634" s="5"/>
    </row>
    <row r="635" spans="1:10" s="3" customFormat="1" ht="15" customHeight="1">
      <c r="A635" s="5" t="s">
        <v>8208</v>
      </c>
      <c r="B635" s="5" t="s">
        <v>8249</v>
      </c>
      <c r="C635" s="5" t="s">
        <v>4147</v>
      </c>
      <c r="D635" s="5" t="s">
        <v>4141</v>
      </c>
      <c r="E635" s="5" t="s">
        <v>4148</v>
      </c>
      <c r="F635" s="5" t="s">
        <v>10</v>
      </c>
      <c r="G635" s="36"/>
      <c r="H635" s="5"/>
      <c r="I635" s="5"/>
      <c r="J635" s="5"/>
    </row>
    <row r="636" spans="1:10" s="3" customFormat="1" ht="15" customHeight="1">
      <c r="A636" s="5" t="s">
        <v>8208</v>
      </c>
      <c r="B636" s="5" t="s">
        <v>8507</v>
      </c>
      <c r="C636" s="5" t="s">
        <v>8508</v>
      </c>
      <c r="D636" s="5" t="s">
        <v>4141</v>
      </c>
      <c r="E636" s="5" t="s">
        <v>8509</v>
      </c>
      <c r="F636" s="5" t="s">
        <v>10</v>
      </c>
      <c r="G636" s="36"/>
      <c r="H636" s="5"/>
      <c r="I636" s="5"/>
      <c r="J636" s="5"/>
    </row>
    <row r="637" spans="1:10" s="3" customFormat="1" ht="15" customHeight="1">
      <c r="A637" s="5" t="s">
        <v>8208</v>
      </c>
      <c r="B637" s="5" t="s">
        <v>8507</v>
      </c>
      <c r="C637" s="5" t="s">
        <v>4149</v>
      </c>
      <c r="D637" s="5" t="s">
        <v>4141</v>
      </c>
      <c r="E637" s="5" t="s">
        <v>4150</v>
      </c>
      <c r="F637" s="5" t="s">
        <v>10</v>
      </c>
      <c r="G637" s="36"/>
      <c r="H637" s="5"/>
      <c r="I637" s="5"/>
      <c r="J637" s="5"/>
    </row>
    <row r="638" spans="1:10" s="3" customFormat="1" ht="15" customHeight="1">
      <c r="A638" s="5" t="s">
        <v>8208</v>
      </c>
      <c r="B638" s="5" t="s">
        <v>8510</v>
      </c>
      <c r="C638" s="5" t="s">
        <v>4199</v>
      </c>
      <c r="D638" s="5" t="s">
        <v>4200</v>
      </c>
      <c r="E638" s="5" t="s">
        <v>4201</v>
      </c>
      <c r="F638" s="5" t="s">
        <v>10</v>
      </c>
      <c r="G638" s="36"/>
      <c r="H638" s="5"/>
      <c r="I638" s="5"/>
      <c r="J638" s="5"/>
    </row>
    <row r="639" spans="1:10" s="3" customFormat="1" ht="15" customHeight="1">
      <c r="A639" s="5" t="s">
        <v>8208</v>
      </c>
      <c r="B639" s="5" t="s">
        <v>8511</v>
      </c>
      <c r="C639" s="5" t="s">
        <v>4290</v>
      </c>
      <c r="D639" s="5" t="s">
        <v>4291</v>
      </c>
      <c r="E639" s="5" t="s">
        <v>4292</v>
      </c>
      <c r="F639" s="5" t="s">
        <v>10</v>
      </c>
      <c r="G639" s="36"/>
      <c r="H639" s="5"/>
      <c r="I639" s="5"/>
      <c r="J639" s="5"/>
    </row>
    <row r="640" spans="1:10" s="3" customFormat="1" ht="15" customHeight="1">
      <c r="A640" s="5" t="s">
        <v>8208</v>
      </c>
      <c r="B640" s="5" t="s">
        <v>8458</v>
      </c>
      <c r="C640" s="5" t="s">
        <v>4466</v>
      </c>
      <c r="D640" s="5" t="s">
        <v>4294</v>
      </c>
      <c r="E640" s="5" t="s">
        <v>4467</v>
      </c>
      <c r="F640" s="5" t="s">
        <v>10</v>
      </c>
      <c r="G640" s="36"/>
      <c r="H640" s="5"/>
      <c r="I640" s="5"/>
      <c r="J640" s="5"/>
    </row>
    <row r="641" spans="1:10" s="3" customFormat="1" ht="15" customHeight="1">
      <c r="A641" s="5" t="s">
        <v>8208</v>
      </c>
      <c r="B641" s="5" t="s">
        <v>8511</v>
      </c>
      <c r="C641" s="5" t="s">
        <v>4476</v>
      </c>
      <c r="D641" s="5" t="s">
        <v>4291</v>
      </c>
      <c r="E641" s="5" t="s">
        <v>4477</v>
      </c>
      <c r="F641" s="5" t="s">
        <v>10</v>
      </c>
      <c r="G641" s="36"/>
      <c r="H641" s="5"/>
      <c r="I641" s="5"/>
      <c r="J641" s="5"/>
    </row>
    <row r="642" spans="1:10" s="3" customFormat="1" ht="15" customHeight="1">
      <c r="A642" s="5" t="s">
        <v>8208</v>
      </c>
      <c r="B642" s="5" t="s">
        <v>8511</v>
      </c>
      <c r="C642" s="5" t="s">
        <v>4486</v>
      </c>
      <c r="D642" s="5" t="s">
        <v>4299</v>
      </c>
      <c r="E642" s="5" t="s">
        <v>4487</v>
      </c>
      <c r="F642" s="5" t="s">
        <v>10</v>
      </c>
      <c r="G642" s="36"/>
      <c r="H642" s="5"/>
      <c r="I642" s="5"/>
      <c r="J642" s="5"/>
    </row>
    <row r="643" spans="1:10" s="3" customFormat="1" ht="15" customHeight="1">
      <c r="A643" s="5" t="s">
        <v>8208</v>
      </c>
      <c r="B643" s="5" t="s">
        <v>8511</v>
      </c>
      <c r="C643" s="5" t="s">
        <v>4508</v>
      </c>
      <c r="D643" s="5" t="s">
        <v>4299</v>
      </c>
      <c r="E643" s="5" t="s">
        <v>4509</v>
      </c>
      <c r="F643" s="5" t="s">
        <v>10</v>
      </c>
      <c r="G643" s="36"/>
      <c r="H643" s="5"/>
      <c r="I643" s="5"/>
      <c r="J643" s="5"/>
    </row>
    <row r="644" spans="1:10" s="3" customFormat="1" ht="15" customHeight="1">
      <c r="A644" s="5" t="s">
        <v>8208</v>
      </c>
      <c r="B644" s="5"/>
      <c r="C644" s="5" t="s">
        <v>4516</v>
      </c>
      <c r="D644" s="5" t="s">
        <v>4354</v>
      </c>
      <c r="E644" s="5" t="s">
        <v>4517</v>
      </c>
      <c r="F644" s="5" t="s">
        <v>10</v>
      </c>
      <c r="G644" s="36"/>
      <c r="H644" s="5"/>
      <c r="I644" s="5"/>
      <c r="J644" s="5"/>
    </row>
    <row r="645" spans="1:10" s="3" customFormat="1" ht="15" customHeight="1">
      <c r="A645" s="5" t="s">
        <v>8208</v>
      </c>
      <c r="B645" s="5"/>
      <c r="C645" s="5" t="s">
        <v>4518</v>
      </c>
      <c r="D645" s="5" t="s">
        <v>4519</v>
      </c>
      <c r="E645" s="5" t="s">
        <v>4520</v>
      </c>
      <c r="F645" s="5" t="s">
        <v>10</v>
      </c>
      <c r="G645" s="36"/>
      <c r="H645" s="5"/>
      <c r="I645" s="5"/>
      <c r="J645" s="5"/>
    </row>
    <row r="646" spans="1:10" s="3" customFormat="1" ht="15" customHeight="1">
      <c r="A646" s="5" t="s">
        <v>8208</v>
      </c>
      <c r="B646" s="5"/>
      <c r="C646" s="5" t="s">
        <v>4523</v>
      </c>
      <c r="D646" s="5" t="s">
        <v>4524</v>
      </c>
      <c r="E646" s="5" t="s">
        <v>8512</v>
      </c>
      <c r="F646" s="5" t="s">
        <v>10</v>
      </c>
      <c r="G646" s="36"/>
      <c r="H646" s="5"/>
      <c r="I646" s="5"/>
      <c r="J646" s="5"/>
    </row>
    <row r="647" spans="1:10" s="3" customFormat="1" ht="15" customHeight="1">
      <c r="A647" s="5" t="s">
        <v>8208</v>
      </c>
      <c r="B647" s="5"/>
      <c r="C647" s="5" t="s">
        <v>4526</v>
      </c>
      <c r="D647" s="5" t="s">
        <v>4524</v>
      </c>
      <c r="E647" s="5" t="s">
        <v>4527</v>
      </c>
      <c r="F647" s="5" t="s">
        <v>10</v>
      </c>
      <c r="G647" s="36"/>
      <c r="H647" s="5"/>
      <c r="I647" s="5"/>
      <c r="J647" s="5"/>
    </row>
    <row r="648" spans="1:10" s="3" customFormat="1" ht="15" customHeight="1">
      <c r="A648" s="5" t="s">
        <v>8208</v>
      </c>
      <c r="B648" s="5"/>
      <c r="C648" s="5" t="s">
        <v>4528</v>
      </c>
      <c r="D648" s="5" t="s">
        <v>4291</v>
      </c>
      <c r="E648" s="5" t="s">
        <v>4529</v>
      </c>
      <c r="F648" s="5" t="s">
        <v>10</v>
      </c>
      <c r="G648" s="36"/>
      <c r="H648" s="5"/>
      <c r="I648" s="5"/>
      <c r="J648" s="5"/>
    </row>
    <row r="649" spans="1:10" s="3" customFormat="1" ht="15" customHeight="1">
      <c r="A649" s="5" t="s">
        <v>8208</v>
      </c>
      <c r="B649" s="5"/>
      <c r="C649" s="5" t="s">
        <v>8513</v>
      </c>
      <c r="D649" s="5" t="s">
        <v>4354</v>
      </c>
      <c r="E649" s="5" t="s">
        <v>8514</v>
      </c>
      <c r="F649" s="5" t="s">
        <v>10</v>
      </c>
      <c r="G649" s="36"/>
      <c r="H649" s="5"/>
      <c r="I649" s="5"/>
      <c r="J649" s="5"/>
    </row>
    <row r="650" spans="1:10" s="3" customFormat="1" ht="15" customHeight="1">
      <c r="A650" s="5" t="s">
        <v>8208</v>
      </c>
      <c r="B650" s="5"/>
      <c r="C650" s="5" t="s">
        <v>8515</v>
      </c>
      <c r="D650" s="5" t="s">
        <v>4294</v>
      </c>
      <c r="E650" s="5" t="s">
        <v>8516</v>
      </c>
      <c r="F650" s="5" t="s">
        <v>10</v>
      </c>
      <c r="G650" s="36"/>
      <c r="H650" s="5"/>
      <c r="I650" s="5"/>
      <c r="J650" s="5"/>
    </row>
    <row r="651" spans="1:10" s="3" customFormat="1" ht="15" customHeight="1">
      <c r="A651" s="5" t="s">
        <v>8208</v>
      </c>
      <c r="B651" s="5"/>
      <c r="C651" s="5" t="s">
        <v>8517</v>
      </c>
      <c r="D651" s="5" t="s">
        <v>8518</v>
      </c>
      <c r="E651" s="5" t="s">
        <v>8519</v>
      </c>
      <c r="F651" s="5" t="s">
        <v>10</v>
      </c>
      <c r="G651" s="36"/>
      <c r="H651" s="5"/>
      <c r="I651" s="5"/>
      <c r="J651" s="5"/>
    </row>
    <row r="652" spans="1:10" s="3" customFormat="1" ht="15" customHeight="1">
      <c r="A652" s="5" t="s">
        <v>8520</v>
      </c>
      <c r="B652" s="5"/>
      <c r="C652" s="5" t="s">
        <v>2365</v>
      </c>
      <c r="D652" s="5" t="s">
        <v>2366</v>
      </c>
      <c r="E652" s="5" t="s">
        <v>2367</v>
      </c>
      <c r="F652" s="5" t="s">
        <v>10</v>
      </c>
      <c r="G652" s="36"/>
      <c r="H652" s="5"/>
      <c r="I652" s="5"/>
      <c r="J652" s="5"/>
    </row>
    <row r="653" spans="1:10" s="3" customFormat="1" ht="15" customHeight="1">
      <c r="A653" s="5" t="s">
        <v>8520</v>
      </c>
      <c r="B653" s="5"/>
      <c r="C653" s="5" t="s">
        <v>2368</v>
      </c>
      <c r="D653" s="5" t="s">
        <v>2369</v>
      </c>
      <c r="E653" s="5" t="s">
        <v>2370</v>
      </c>
      <c r="F653" s="5" t="s">
        <v>10</v>
      </c>
      <c r="G653" s="36"/>
      <c r="H653" s="5"/>
      <c r="I653" s="5"/>
      <c r="J653" s="5"/>
    </row>
    <row r="654" spans="1:10" s="3" customFormat="1" ht="15" customHeight="1">
      <c r="A654" s="5" t="s">
        <v>8520</v>
      </c>
      <c r="B654" s="5"/>
      <c r="C654" s="5" t="s">
        <v>2371</v>
      </c>
      <c r="D654" s="5" t="s">
        <v>2372</v>
      </c>
      <c r="E654" s="5" t="s">
        <v>2373</v>
      </c>
      <c r="F654" s="5" t="s">
        <v>10</v>
      </c>
      <c r="G654" s="36"/>
      <c r="H654" s="5"/>
      <c r="I654" s="5"/>
      <c r="J654" s="5"/>
    </row>
    <row r="655" spans="1:10" s="3" customFormat="1" ht="15" customHeight="1">
      <c r="A655" s="5" t="s">
        <v>8520</v>
      </c>
      <c r="B655" s="5"/>
      <c r="C655" s="5" t="s">
        <v>2374</v>
      </c>
      <c r="D655" s="5" t="s">
        <v>2375</v>
      </c>
      <c r="E655" s="5" t="s">
        <v>2376</v>
      </c>
      <c r="F655" s="5" t="s">
        <v>10</v>
      </c>
      <c r="G655" s="36"/>
      <c r="H655" s="5"/>
      <c r="I655" s="5"/>
      <c r="J655" s="5"/>
    </row>
    <row r="656" spans="1:10" s="3" customFormat="1" ht="15" customHeight="1">
      <c r="A656" s="5" t="s">
        <v>8520</v>
      </c>
      <c r="B656" s="5"/>
      <c r="C656" s="5" t="s">
        <v>2377</v>
      </c>
      <c r="D656" s="5" t="s">
        <v>2378</v>
      </c>
      <c r="E656" s="5" t="s">
        <v>2379</v>
      </c>
      <c r="F656" s="5" t="s">
        <v>10</v>
      </c>
      <c r="G656" s="36"/>
      <c r="H656" s="5"/>
      <c r="I656" s="5"/>
      <c r="J656" s="5"/>
    </row>
    <row r="657" spans="1:10" s="3" customFormat="1" ht="15" customHeight="1">
      <c r="A657" s="5" t="s">
        <v>8520</v>
      </c>
      <c r="B657" s="5"/>
      <c r="C657" s="5" t="s">
        <v>2380</v>
      </c>
      <c r="D657" s="5" t="s">
        <v>2381</v>
      </c>
      <c r="E657" s="5" t="s">
        <v>2382</v>
      </c>
      <c r="F657" s="5" t="s">
        <v>10</v>
      </c>
      <c r="G657" s="36"/>
      <c r="H657" s="5"/>
      <c r="I657" s="5"/>
      <c r="J657" s="5"/>
    </row>
    <row r="658" spans="1:10" s="3" customFormat="1" ht="15" customHeight="1">
      <c r="A658" s="5" t="s">
        <v>8520</v>
      </c>
      <c r="B658" s="5"/>
      <c r="C658" s="5" t="s">
        <v>2383</v>
      </c>
      <c r="D658" s="5" t="s">
        <v>2384</v>
      </c>
      <c r="E658" s="5" t="s">
        <v>2385</v>
      </c>
      <c r="F658" s="5" t="s">
        <v>10</v>
      </c>
      <c r="G658" s="36"/>
      <c r="H658" s="5"/>
      <c r="I658" s="5"/>
      <c r="J658" s="5"/>
    </row>
    <row r="659" spans="1:10" s="3" customFormat="1" ht="15" customHeight="1">
      <c r="A659" s="5" t="s">
        <v>8520</v>
      </c>
      <c r="B659" s="5"/>
      <c r="C659" s="5" t="s">
        <v>8521</v>
      </c>
      <c r="D659" s="5" t="s">
        <v>8522</v>
      </c>
      <c r="E659" s="5" t="s">
        <v>8523</v>
      </c>
      <c r="F659" s="5" t="s">
        <v>10</v>
      </c>
      <c r="G659" s="36"/>
      <c r="H659" s="5"/>
      <c r="I659" s="5"/>
      <c r="J659" s="5"/>
    </row>
    <row r="660" spans="1:10" s="3" customFormat="1" ht="15" customHeight="1">
      <c r="A660" s="5" t="s">
        <v>8520</v>
      </c>
      <c r="B660" s="5"/>
      <c r="C660" s="5" t="s">
        <v>8524</v>
      </c>
      <c r="D660" s="5" t="s">
        <v>8525</v>
      </c>
      <c r="E660" s="5" t="s">
        <v>8526</v>
      </c>
      <c r="F660" s="5" t="s">
        <v>10</v>
      </c>
      <c r="G660" s="36"/>
      <c r="H660" s="5"/>
      <c r="I660" s="5"/>
      <c r="J660" s="5"/>
    </row>
    <row r="661" spans="1:10" s="3" customFormat="1" ht="15" customHeight="1">
      <c r="A661" s="5" t="s">
        <v>8520</v>
      </c>
      <c r="B661" s="5"/>
      <c r="C661" s="5" t="s">
        <v>2386</v>
      </c>
      <c r="D661" s="5" t="s">
        <v>2369</v>
      </c>
      <c r="E661" s="5" t="s">
        <v>2387</v>
      </c>
      <c r="F661" s="5" t="s">
        <v>10</v>
      </c>
      <c r="G661" s="36"/>
      <c r="H661" s="5"/>
      <c r="I661" s="5"/>
      <c r="J661" s="5"/>
    </row>
    <row r="662" spans="1:10" s="3" customFormat="1" ht="15" customHeight="1">
      <c r="A662" s="5" t="s">
        <v>8520</v>
      </c>
      <c r="B662" s="5"/>
      <c r="C662" s="5" t="s">
        <v>8527</v>
      </c>
      <c r="D662" s="5" t="s">
        <v>8528</v>
      </c>
      <c r="E662" s="5" t="s">
        <v>8529</v>
      </c>
      <c r="F662" s="5" t="s">
        <v>10</v>
      </c>
      <c r="G662" s="36"/>
      <c r="H662" s="5"/>
      <c r="I662" s="5"/>
      <c r="J662" s="5"/>
    </row>
    <row r="663" spans="1:10" s="3" customFormat="1" ht="15" customHeight="1">
      <c r="A663" s="5" t="s">
        <v>8520</v>
      </c>
      <c r="B663" s="5"/>
      <c r="C663" s="5" t="s">
        <v>2391</v>
      </c>
      <c r="D663" s="5" t="s">
        <v>2392</v>
      </c>
      <c r="E663" s="5" t="s">
        <v>2393</v>
      </c>
      <c r="F663" s="5" t="s">
        <v>10</v>
      </c>
      <c r="G663" s="36"/>
      <c r="H663" s="5"/>
      <c r="I663" s="5"/>
      <c r="J663" s="5"/>
    </row>
    <row r="664" spans="1:10" s="3" customFormat="1" ht="15" customHeight="1">
      <c r="A664" s="5" t="s">
        <v>8520</v>
      </c>
      <c r="B664" s="5"/>
      <c r="C664" s="5" t="s">
        <v>2394</v>
      </c>
      <c r="D664" s="5" t="s">
        <v>2392</v>
      </c>
      <c r="E664" s="5" t="s">
        <v>2395</v>
      </c>
      <c r="F664" s="5" t="s">
        <v>10</v>
      </c>
      <c r="G664" s="36"/>
      <c r="H664" s="5"/>
      <c r="I664" s="5"/>
      <c r="J664" s="5"/>
    </row>
    <row r="665" spans="1:10" s="3" customFormat="1" ht="15" customHeight="1">
      <c r="A665" s="5" t="s">
        <v>8520</v>
      </c>
      <c r="B665" s="5"/>
      <c r="C665" s="5" t="s">
        <v>2396</v>
      </c>
      <c r="D665" s="5" t="s">
        <v>2392</v>
      </c>
      <c r="E665" s="5" t="s">
        <v>2397</v>
      </c>
      <c r="F665" s="5" t="s">
        <v>10</v>
      </c>
      <c r="G665" s="36"/>
      <c r="H665" s="5"/>
      <c r="I665" s="5"/>
      <c r="J665" s="5"/>
    </row>
    <row r="666" spans="1:10" s="3" customFormat="1" ht="15" customHeight="1">
      <c r="A666" s="5" t="s">
        <v>8520</v>
      </c>
      <c r="B666" s="5"/>
      <c r="C666" s="5" t="s">
        <v>8530</v>
      </c>
      <c r="D666" s="5" t="s">
        <v>2392</v>
      </c>
      <c r="E666" s="5" t="s">
        <v>8531</v>
      </c>
      <c r="F666" s="5" t="s">
        <v>10</v>
      </c>
      <c r="G666" s="36"/>
      <c r="H666" s="5"/>
      <c r="I666" s="5"/>
      <c r="J666" s="5"/>
    </row>
    <row r="667" spans="1:10" s="3" customFormat="1" ht="15" customHeight="1">
      <c r="A667" s="5" t="s">
        <v>8520</v>
      </c>
      <c r="B667" s="5"/>
      <c r="C667" s="5" t="s">
        <v>2558</v>
      </c>
      <c r="D667" s="5" t="s">
        <v>2392</v>
      </c>
      <c r="E667" s="5" t="s">
        <v>2559</v>
      </c>
      <c r="F667" s="5" t="s">
        <v>10</v>
      </c>
      <c r="G667" s="36"/>
      <c r="H667" s="5"/>
      <c r="I667" s="5"/>
      <c r="J667" s="5"/>
    </row>
    <row r="668" spans="1:10" s="3" customFormat="1" ht="15" customHeight="1">
      <c r="A668" s="5" t="s">
        <v>8520</v>
      </c>
      <c r="B668" s="5"/>
      <c r="C668" s="5" t="s">
        <v>2618</v>
      </c>
      <c r="D668" s="5" t="s">
        <v>2392</v>
      </c>
      <c r="E668" s="5" t="s">
        <v>2619</v>
      </c>
      <c r="F668" s="5" t="s">
        <v>10</v>
      </c>
      <c r="G668" s="36"/>
      <c r="H668" s="5"/>
      <c r="I668" s="5"/>
      <c r="J668" s="5"/>
    </row>
    <row r="669" spans="1:10" s="3" customFormat="1" ht="15" customHeight="1">
      <c r="A669" s="5" t="s">
        <v>8520</v>
      </c>
      <c r="B669" s="5"/>
      <c r="C669" s="5" t="s">
        <v>2620</v>
      </c>
      <c r="D669" s="5" t="s">
        <v>2392</v>
      </c>
      <c r="E669" s="5" t="s">
        <v>2621</v>
      </c>
      <c r="F669" s="5" t="s">
        <v>10</v>
      </c>
      <c r="G669" s="36"/>
      <c r="H669" s="5"/>
      <c r="I669" s="5"/>
      <c r="J669" s="5"/>
    </row>
    <row r="670" spans="1:10" s="3" customFormat="1" ht="15" customHeight="1">
      <c r="A670" s="5" t="s">
        <v>8520</v>
      </c>
      <c r="B670" s="5"/>
      <c r="C670" s="5" t="s">
        <v>2622</v>
      </c>
      <c r="D670" s="5" t="s">
        <v>2392</v>
      </c>
      <c r="E670" s="5" t="s">
        <v>2623</v>
      </c>
      <c r="F670" s="5" t="s">
        <v>10</v>
      </c>
      <c r="G670" s="36"/>
      <c r="H670" s="5"/>
      <c r="I670" s="5"/>
      <c r="J670" s="5"/>
    </row>
    <row r="671" spans="1:10" s="3" customFormat="1" ht="15" customHeight="1">
      <c r="A671" s="5" t="s">
        <v>8520</v>
      </c>
      <c r="B671" s="5"/>
      <c r="C671" s="5" t="s">
        <v>2662</v>
      </c>
      <c r="D671" s="5" t="s">
        <v>2392</v>
      </c>
      <c r="E671" s="5" t="s">
        <v>2663</v>
      </c>
      <c r="F671" s="5" t="s">
        <v>10</v>
      </c>
      <c r="G671" s="36"/>
      <c r="H671" s="5"/>
      <c r="I671" s="5"/>
      <c r="J671" s="5"/>
    </row>
    <row r="672" spans="1:10" s="3" customFormat="1" ht="15" customHeight="1">
      <c r="A672" s="5" t="s">
        <v>8520</v>
      </c>
      <c r="B672" s="5"/>
      <c r="C672" s="5" t="s">
        <v>8532</v>
      </c>
      <c r="D672" s="5" t="s">
        <v>2392</v>
      </c>
      <c r="E672" s="5" t="s">
        <v>8533</v>
      </c>
      <c r="F672" s="5" t="s">
        <v>10</v>
      </c>
      <c r="G672" s="36"/>
      <c r="H672" s="5"/>
      <c r="I672" s="5"/>
      <c r="J672" s="5"/>
    </row>
    <row r="673" spans="1:10" s="3" customFormat="1" ht="15" customHeight="1">
      <c r="A673" s="5" t="s">
        <v>8520</v>
      </c>
      <c r="B673" s="5"/>
      <c r="C673" s="5" t="s">
        <v>3079</v>
      </c>
      <c r="D673" s="5" t="s">
        <v>3080</v>
      </c>
      <c r="E673" s="5" t="s">
        <v>3081</v>
      </c>
      <c r="F673" s="5" t="s">
        <v>10</v>
      </c>
      <c r="G673" s="36"/>
      <c r="H673" s="5"/>
      <c r="I673" s="5"/>
      <c r="J673" s="5"/>
    </row>
    <row r="674" spans="1:10" s="3" customFormat="1" ht="15" customHeight="1">
      <c r="A674" s="5" t="s">
        <v>8520</v>
      </c>
      <c r="B674" s="5"/>
      <c r="C674" s="5" t="s">
        <v>3082</v>
      </c>
      <c r="D674" s="5" t="s">
        <v>3080</v>
      </c>
      <c r="E674" s="5" t="s">
        <v>3083</v>
      </c>
      <c r="F674" s="5" t="s">
        <v>10</v>
      </c>
      <c r="G674" s="36"/>
      <c r="H674" s="5"/>
      <c r="I674" s="5"/>
      <c r="J674" s="5"/>
    </row>
    <row r="675" spans="1:10" s="3" customFormat="1" ht="15" customHeight="1">
      <c r="A675" s="5" t="s">
        <v>8520</v>
      </c>
      <c r="B675" s="5"/>
      <c r="C675" s="5" t="s">
        <v>3084</v>
      </c>
      <c r="D675" s="5" t="s">
        <v>3080</v>
      </c>
      <c r="E675" s="5" t="s">
        <v>3085</v>
      </c>
      <c r="F675" s="5" t="s">
        <v>10</v>
      </c>
      <c r="G675" s="36"/>
      <c r="H675" s="5"/>
      <c r="I675" s="5"/>
      <c r="J675" s="5"/>
    </row>
    <row r="676" spans="1:10" s="3" customFormat="1" ht="15" customHeight="1">
      <c r="A676" s="5" t="s">
        <v>8520</v>
      </c>
      <c r="B676" s="5"/>
      <c r="C676" s="5" t="s">
        <v>3086</v>
      </c>
      <c r="D676" s="5" t="s">
        <v>3080</v>
      </c>
      <c r="E676" s="5" t="s">
        <v>3087</v>
      </c>
      <c r="F676" s="5" t="s">
        <v>10</v>
      </c>
      <c r="G676" s="36"/>
      <c r="H676" s="5"/>
      <c r="I676" s="5"/>
      <c r="J676" s="5"/>
    </row>
    <row r="677" spans="1:10" s="3" customFormat="1" ht="15" customHeight="1">
      <c r="A677" s="5" t="s">
        <v>8520</v>
      </c>
      <c r="B677" s="5"/>
      <c r="C677" s="5" t="s">
        <v>3088</v>
      </c>
      <c r="D677" s="5" t="s">
        <v>3080</v>
      </c>
      <c r="E677" s="5" t="s">
        <v>3089</v>
      </c>
      <c r="F677" s="5" t="s">
        <v>10</v>
      </c>
      <c r="G677" s="36"/>
      <c r="H677" s="5"/>
      <c r="I677" s="5"/>
      <c r="J677" s="5"/>
    </row>
    <row r="678" spans="1:10" s="3" customFormat="1" ht="15" customHeight="1">
      <c r="A678" s="5" t="s">
        <v>8520</v>
      </c>
      <c r="B678" s="5"/>
      <c r="C678" s="5" t="s">
        <v>3090</v>
      </c>
      <c r="D678" s="5" t="s">
        <v>3080</v>
      </c>
      <c r="E678" s="5" t="s">
        <v>3091</v>
      </c>
      <c r="F678" s="5" t="s">
        <v>10</v>
      </c>
      <c r="G678" s="36"/>
      <c r="H678" s="5"/>
      <c r="I678" s="5"/>
      <c r="J678" s="5"/>
    </row>
    <row r="679" spans="1:10" s="3" customFormat="1" ht="15" customHeight="1">
      <c r="A679" s="5" t="s">
        <v>8520</v>
      </c>
      <c r="B679" s="5"/>
      <c r="C679" s="5" t="s">
        <v>3092</v>
      </c>
      <c r="D679" s="5" t="s">
        <v>3080</v>
      </c>
      <c r="E679" s="5" t="s">
        <v>3093</v>
      </c>
      <c r="F679" s="5" t="s">
        <v>10</v>
      </c>
      <c r="G679" s="36"/>
      <c r="H679" s="5"/>
      <c r="I679" s="5"/>
      <c r="J679" s="5"/>
    </row>
    <row r="680" spans="1:10" s="3" customFormat="1" ht="15" customHeight="1">
      <c r="A680" s="5" t="s">
        <v>8520</v>
      </c>
      <c r="B680" s="5"/>
      <c r="C680" s="5" t="s">
        <v>3094</v>
      </c>
      <c r="D680" s="5" t="s">
        <v>3080</v>
      </c>
      <c r="E680" s="5" t="s">
        <v>3095</v>
      </c>
      <c r="F680" s="5" t="s">
        <v>10</v>
      </c>
      <c r="G680" s="36"/>
      <c r="H680" s="5"/>
      <c r="I680" s="5"/>
      <c r="J680" s="5"/>
    </row>
    <row r="681" spans="1:10" s="3" customFormat="1" ht="15" customHeight="1">
      <c r="A681" s="5" t="s">
        <v>8520</v>
      </c>
      <c r="B681" s="5"/>
      <c r="C681" s="5" t="s">
        <v>3096</v>
      </c>
      <c r="D681" s="5" t="s">
        <v>3080</v>
      </c>
      <c r="E681" s="5" t="s">
        <v>3097</v>
      </c>
      <c r="F681" s="5" t="s">
        <v>10</v>
      </c>
      <c r="G681" s="36"/>
      <c r="H681" s="5"/>
      <c r="I681" s="5"/>
      <c r="J681" s="5"/>
    </row>
    <row r="682" spans="1:10" s="3" customFormat="1" ht="15" customHeight="1">
      <c r="A682" s="5" t="s">
        <v>8520</v>
      </c>
      <c r="B682" s="5"/>
      <c r="C682" s="5" t="s">
        <v>3098</v>
      </c>
      <c r="D682" s="5" t="s">
        <v>3080</v>
      </c>
      <c r="E682" s="5" t="s">
        <v>3099</v>
      </c>
      <c r="F682" s="5" t="s">
        <v>10</v>
      </c>
      <c r="G682" s="36"/>
      <c r="H682" s="5"/>
      <c r="I682" s="5"/>
      <c r="J682" s="5"/>
    </row>
    <row r="683" spans="1:10" s="3" customFormat="1" ht="15" customHeight="1">
      <c r="A683" s="5" t="s">
        <v>8520</v>
      </c>
      <c r="B683" s="5"/>
      <c r="C683" s="5" t="s">
        <v>3100</v>
      </c>
      <c r="D683" s="5" t="s">
        <v>3080</v>
      </c>
      <c r="E683" s="5" t="s">
        <v>3101</v>
      </c>
      <c r="F683" s="5" t="s">
        <v>10</v>
      </c>
      <c r="G683" s="36"/>
      <c r="H683" s="5"/>
      <c r="I683" s="5"/>
      <c r="J683" s="5"/>
    </row>
    <row r="684" spans="1:10" s="3" customFormat="1" ht="15" customHeight="1">
      <c r="A684" s="5" t="s">
        <v>8520</v>
      </c>
      <c r="B684" s="5"/>
      <c r="C684" s="5" t="s">
        <v>8534</v>
      </c>
      <c r="D684" s="5" t="s">
        <v>3080</v>
      </c>
      <c r="E684" s="5" t="s">
        <v>8535</v>
      </c>
      <c r="F684" s="5" t="s">
        <v>10</v>
      </c>
      <c r="G684" s="36"/>
      <c r="H684" s="5"/>
      <c r="I684" s="5"/>
      <c r="J684" s="5"/>
    </row>
    <row r="685" spans="1:10" s="3" customFormat="1" ht="15" customHeight="1">
      <c r="A685" s="5" t="s">
        <v>8520</v>
      </c>
      <c r="B685" s="5"/>
      <c r="C685" s="5" t="s">
        <v>8536</v>
      </c>
      <c r="D685" s="5" t="s">
        <v>3080</v>
      </c>
      <c r="E685" s="5" t="s">
        <v>8537</v>
      </c>
      <c r="F685" s="5" t="s">
        <v>10</v>
      </c>
      <c r="G685" s="36"/>
      <c r="H685" s="5"/>
      <c r="I685" s="5"/>
      <c r="J685" s="5"/>
    </row>
    <row r="686" spans="1:10" s="3" customFormat="1" ht="15" customHeight="1">
      <c r="A686" s="5" t="s">
        <v>8520</v>
      </c>
      <c r="B686" s="5"/>
      <c r="C686" s="5" t="s">
        <v>3102</v>
      </c>
      <c r="D686" s="5" t="s">
        <v>3080</v>
      </c>
      <c r="E686" s="5" t="s">
        <v>3103</v>
      </c>
      <c r="F686" s="5" t="s">
        <v>10</v>
      </c>
      <c r="G686" s="36"/>
      <c r="H686" s="5"/>
      <c r="I686" s="5"/>
      <c r="J686" s="5"/>
    </row>
    <row r="687" spans="1:10" s="3" customFormat="1" ht="15" customHeight="1">
      <c r="A687" s="5" t="s">
        <v>8520</v>
      </c>
      <c r="B687" s="5"/>
      <c r="C687" s="5" t="s">
        <v>3104</v>
      </c>
      <c r="D687" s="5" t="s">
        <v>3105</v>
      </c>
      <c r="E687" s="5" t="s">
        <v>3106</v>
      </c>
      <c r="F687" s="5" t="s">
        <v>10</v>
      </c>
      <c r="G687" s="36"/>
      <c r="H687" s="5"/>
      <c r="I687" s="5"/>
      <c r="J687" s="5"/>
    </row>
    <row r="688" spans="1:10" s="3" customFormat="1" ht="15" customHeight="1">
      <c r="A688" s="5" t="s">
        <v>8520</v>
      </c>
      <c r="B688" s="5"/>
      <c r="C688" s="5" t="s">
        <v>8538</v>
      </c>
      <c r="D688" s="5" t="s">
        <v>3105</v>
      </c>
      <c r="E688" s="5" t="s">
        <v>8539</v>
      </c>
      <c r="F688" s="5" t="s">
        <v>10</v>
      </c>
      <c r="G688" s="36"/>
      <c r="H688" s="5"/>
      <c r="I688" s="5"/>
      <c r="J688" s="5"/>
    </row>
    <row r="689" spans="1:10" s="3" customFormat="1" ht="15" customHeight="1">
      <c r="A689" s="5" t="s">
        <v>8520</v>
      </c>
      <c r="B689" s="5"/>
      <c r="C689" s="5" t="s">
        <v>8540</v>
      </c>
      <c r="D689" s="5" t="s">
        <v>8541</v>
      </c>
      <c r="E689" s="5" t="s">
        <v>8542</v>
      </c>
      <c r="F689" s="5" t="s">
        <v>10</v>
      </c>
      <c r="G689" s="36"/>
      <c r="H689" s="5"/>
      <c r="I689" s="5"/>
      <c r="J689" s="5"/>
    </row>
    <row r="690" spans="1:10" s="3" customFormat="1" ht="15" customHeight="1">
      <c r="A690" s="5" t="s">
        <v>8520</v>
      </c>
      <c r="B690" s="5"/>
      <c r="C690" s="5" t="s">
        <v>3304</v>
      </c>
      <c r="D690" s="5" t="s">
        <v>3305</v>
      </c>
      <c r="E690" s="5" t="s">
        <v>3306</v>
      </c>
      <c r="F690" s="5" t="s">
        <v>10</v>
      </c>
      <c r="G690" s="36"/>
      <c r="H690" s="5"/>
      <c r="I690" s="5"/>
      <c r="J690" s="5"/>
    </row>
    <row r="691" spans="1:10" s="3" customFormat="1" ht="15" customHeight="1">
      <c r="A691" s="5" t="s">
        <v>8520</v>
      </c>
      <c r="B691" s="5"/>
      <c r="C691" s="5" t="s">
        <v>3307</v>
      </c>
      <c r="D691" s="5" t="s">
        <v>3305</v>
      </c>
      <c r="E691" s="5" t="s">
        <v>3308</v>
      </c>
      <c r="F691" s="5" t="s">
        <v>10</v>
      </c>
      <c r="G691" s="36"/>
      <c r="H691" s="5"/>
      <c r="I691" s="5"/>
      <c r="J691" s="5"/>
    </row>
    <row r="692" spans="1:10" s="3" customFormat="1" ht="15" customHeight="1">
      <c r="A692" s="5" t="s">
        <v>8520</v>
      </c>
      <c r="B692" s="5"/>
      <c r="C692" s="5" t="s">
        <v>3309</v>
      </c>
      <c r="D692" s="5" t="s">
        <v>3305</v>
      </c>
      <c r="E692" s="5" t="s">
        <v>3310</v>
      </c>
      <c r="F692" s="5" t="s">
        <v>10</v>
      </c>
      <c r="G692" s="36"/>
      <c r="H692" s="5"/>
      <c r="I692" s="5"/>
      <c r="J692" s="5"/>
    </row>
    <row r="693" spans="1:10" s="3" customFormat="1" ht="15" customHeight="1">
      <c r="A693" s="5" t="s">
        <v>8520</v>
      </c>
      <c r="B693" s="5"/>
      <c r="C693" s="5" t="s">
        <v>3311</v>
      </c>
      <c r="D693" s="5" t="s">
        <v>3305</v>
      </c>
      <c r="E693" s="5" t="s">
        <v>3312</v>
      </c>
      <c r="F693" s="5" t="s">
        <v>10</v>
      </c>
      <c r="G693" s="36"/>
      <c r="H693" s="5"/>
      <c r="I693" s="5"/>
      <c r="J693" s="5"/>
    </row>
    <row r="694" spans="1:10" s="3" customFormat="1" ht="15" customHeight="1">
      <c r="A694" s="5" t="s">
        <v>8520</v>
      </c>
      <c r="B694" s="5"/>
      <c r="C694" s="5" t="s">
        <v>3313</v>
      </c>
      <c r="D694" s="5" t="s">
        <v>3305</v>
      </c>
      <c r="E694" s="5" t="s">
        <v>3314</v>
      </c>
      <c r="F694" s="5" t="s">
        <v>10</v>
      </c>
      <c r="G694" s="36"/>
      <c r="H694" s="5"/>
      <c r="I694" s="5"/>
      <c r="J694" s="5"/>
    </row>
    <row r="695" spans="1:10" s="3" customFormat="1" ht="15" customHeight="1">
      <c r="A695" s="5" t="s">
        <v>8520</v>
      </c>
      <c r="B695" s="5"/>
      <c r="C695" s="5" t="s">
        <v>3315</v>
      </c>
      <c r="D695" s="5" t="s">
        <v>3305</v>
      </c>
      <c r="E695" s="5" t="s">
        <v>3316</v>
      </c>
      <c r="F695" s="5" t="s">
        <v>10</v>
      </c>
      <c r="G695" s="36"/>
      <c r="H695" s="5"/>
      <c r="I695" s="5"/>
      <c r="J695" s="5"/>
    </row>
    <row r="696" spans="1:10" s="3" customFormat="1" ht="15" customHeight="1">
      <c r="A696" s="5" t="s">
        <v>8520</v>
      </c>
      <c r="B696" s="5"/>
      <c r="C696" s="5" t="s">
        <v>3317</v>
      </c>
      <c r="D696" s="5" t="s">
        <v>3305</v>
      </c>
      <c r="E696" s="5" t="s">
        <v>3318</v>
      </c>
      <c r="F696" s="5" t="s">
        <v>10</v>
      </c>
      <c r="G696" s="36"/>
      <c r="H696" s="5"/>
      <c r="I696" s="5"/>
      <c r="J696" s="5"/>
    </row>
    <row r="697" spans="1:10" s="3" customFormat="1" ht="15" customHeight="1">
      <c r="A697" s="5" t="s">
        <v>8520</v>
      </c>
      <c r="B697" s="5"/>
      <c r="C697" s="5" t="s">
        <v>3319</v>
      </c>
      <c r="D697" s="5" t="s">
        <v>3305</v>
      </c>
      <c r="E697" s="5" t="s">
        <v>3320</v>
      </c>
      <c r="F697" s="5" t="s">
        <v>10</v>
      </c>
      <c r="G697" s="36"/>
      <c r="H697" s="5"/>
      <c r="I697" s="5"/>
      <c r="J697" s="5"/>
    </row>
    <row r="698" spans="1:10" s="3" customFormat="1" ht="15" customHeight="1">
      <c r="A698" s="5" t="s">
        <v>8520</v>
      </c>
      <c r="B698" s="5"/>
      <c r="C698" s="5" t="s">
        <v>8543</v>
      </c>
      <c r="D698" s="5" t="s">
        <v>3305</v>
      </c>
      <c r="E698" s="5" t="s">
        <v>8544</v>
      </c>
      <c r="F698" s="5" t="s">
        <v>10</v>
      </c>
      <c r="G698" s="36"/>
      <c r="H698" s="5"/>
      <c r="I698" s="5"/>
      <c r="J698" s="5"/>
    </row>
    <row r="699" spans="1:10" s="3" customFormat="1" ht="15" customHeight="1">
      <c r="A699" s="5" t="s">
        <v>8520</v>
      </c>
      <c r="B699" s="5"/>
      <c r="C699" s="5" t="s">
        <v>3321</v>
      </c>
      <c r="D699" s="5" t="s">
        <v>3305</v>
      </c>
      <c r="E699" s="5" t="s">
        <v>3322</v>
      </c>
      <c r="F699" s="5" t="s">
        <v>10</v>
      </c>
      <c r="G699" s="36"/>
      <c r="H699" s="5"/>
      <c r="I699" s="5"/>
      <c r="J699" s="5"/>
    </row>
    <row r="700" spans="1:10" s="3" customFormat="1" ht="15" customHeight="1">
      <c r="A700" s="5" t="s">
        <v>8520</v>
      </c>
      <c r="B700" s="5"/>
      <c r="C700" s="5" t="s">
        <v>3323</v>
      </c>
      <c r="D700" s="5" t="s">
        <v>3305</v>
      </c>
      <c r="E700" s="5" t="s">
        <v>3324</v>
      </c>
      <c r="F700" s="5" t="s">
        <v>10</v>
      </c>
      <c r="G700" s="36"/>
      <c r="H700" s="5"/>
      <c r="I700" s="5"/>
      <c r="J700" s="5"/>
    </row>
    <row r="701" spans="1:10" s="3" customFormat="1" ht="15" customHeight="1">
      <c r="A701" s="5" t="s">
        <v>8520</v>
      </c>
      <c r="B701" s="5"/>
      <c r="C701" s="5" t="s">
        <v>8545</v>
      </c>
      <c r="D701" s="5" t="s">
        <v>3305</v>
      </c>
      <c r="E701" s="5" t="s">
        <v>8546</v>
      </c>
      <c r="F701" s="5" t="s">
        <v>10</v>
      </c>
      <c r="G701" s="36"/>
      <c r="H701" s="5"/>
      <c r="I701" s="5"/>
      <c r="J701" s="5"/>
    </row>
    <row r="702" spans="1:10" s="3" customFormat="1" ht="15" customHeight="1">
      <c r="A702" s="5" t="s">
        <v>8520</v>
      </c>
      <c r="B702" s="5"/>
      <c r="C702" s="5" t="s">
        <v>3325</v>
      </c>
      <c r="D702" s="5" t="s">
        <v>3305</v>
      </c>
      <c r="E702" s="5" t="s">
        <v>3326</v>
      </c>
      <c r="F702" s="5" t="s">
        <v>10</v>
      </c>
      <c r="G702" s="36"/>
      <c r="H702" s="5"/>
      <c r="I702" s="5"/>
      <c r="J702" s="5"/>
    </row>
    <row r="703" spans="1:10" s="3" customFormat="1" ht="15" customHeight="1">
      <c r="A703" s="5" t="s">
        <v>8520</v>
      </c>
      <c r="B703" s="5"/>
      <c r="C703" s="5" t="s">
        <v>3327</v>
      </c>
      <c r="D703" s="5" t="s">
        <v>3305</v>
      </c>
      <c r="E703" s="5" t="s">
        <v>3328</v>
      </c>
      <c r="F703" s="5" t="s">
        <v>10</v>
      </c>
      <c r="G703" s="36"/>
      <c r="H703" s="5"/>
      <c r="I703" s="5"/>
      <c r="J703" s="5"/>
    </row>
    <row r="704" spans="1:10" s="3" customFormat="1" ht="15" customHeight="1">
      <c r="A704" s="5" t="s">
        <v>8520</v>
      </c>
      <c r="B704" s="5"/>
      <c r="C704" s="5" t="s">
        <v>3329</v>
      </c>
      <c r="D704" s="5" t="s">
        <v>3305</v>
      </c>
      <c r="E704" s="5" t="s">
        <v>3330</v>
      </c>
      <c r="F704" s="5" t="s">
        <v>10</v>
      </c>
      <c r="G704" s="36"/>
      <c r="H704" s="5"/>
      <c r="I704" s="5"/>
      <c r="J704" s="5"/>
    </row>
    <row r="705" spans="1:10" s="3" customFormat="1" ht="15" customHeight="1">
      <c r="A705" s="5" t="s">
        <v>8520</v>
      </c>
      <c r="B705" s="5"/>
      <c r="C705" s="5" t="s">
        <v>3331</v>
      </c>
      <c r="D705" s="5" t="s">
        <v>3305</v>
      </c>
      <c r="E705" s="5" t="s">
        <v>3332</v>
      </c>
      <c r="F705" s="5" t="s">
        <v>10</v>
      </c>
      <c r="G705" s="36"/>
      <c r="H705" s="5"/>
      <c r="I705" s="5"/>
      <c r="J705" s="5"/>
    </row>
    <row r="706" spans="1:10" s="3" customFormat="1" ht="15" customHeight="1">
      <c r="A706" s="5" t="s">
        <v>8520</v>
      </c>
      <c r="B706" s="5"/>
      <c r="C706" s="5" t="s">
        <v>3333</v>
      </c>
      <c r="D706" s="5" t="s">
        <v>3305</v>
      </c>
      <c r="E706" s="5" t="s">
        <v>3334</v>
      </c>
      <c r="F706" s="5" t="s">
        <v>10</v>
      </c>
      <c r="G706" s="36"/>
      <c r="H706" s="5"/>
      <c r="I706" s="5"/>
      <c r="J706" s="5"/>
    </row>
    <row r="707" spans="1:10" s="3" customFormat="1" ht="15" customHeight="1">
      <c r="A707" s="5" t="s">
        <v>8520</v>
      </c>
      <c r="B707" s="5"/>
      <c r="C707" s="5" t="s">
        <v>3335</v>
      </c>
      <c r="D707" s="5" t="s">
        <v>3305</v>
      </c>
      <c r="E707" s="5" t="s">
        <v>3336</v>
      </c>
      <c r="F707" s="5" t="s">
        <v>10</v>
      </c>
      <c r="G707" s="36"/>
      <c r="H707" s="5"/>
      <c r="I707" s="5"/>
      <c r="J707" s="5"/>
    </row>
    <row r="708" spans="1:10" s="3" customFormat="1" ht="15" customHeight="1">
      <c r="A708" s="5" t="s">
        <v>8520</v>
      </c>
      <c r="B708" s="5"/>
      <c r="C708" s="5" t="s">
        <v>3337</v>
      </c>
      <c r="D708" s="5" t="s">
        <v>3305</v>
      </c>
      <c r="E708" s="5" t="s">
        <v>3338</v>
      </c>
      <c r="F708" s="5" t="s">
        <v>10</v>
      </c>
      <c r="G708" s="36"/>
      <c r="H708" s="5"/>
      <c r="I708" s="5"/>
      <c r="J708" s="5"/>
    </row>
    <row r="709" spans="1:10" s="3" customFormat="1" ht="15" customHeight="1">
      <c r="A709" s="5" t="s">
        <v>8520</v>
      </c>
      <c r="B709" s="5"/>
      <c r="C709" s="5" t="s">
        <v>8547</v>
      </c>
      <c r="D709" s="5" t="s">
        <v>3305</v>
      </c>
      <c r="E709" s="5" t="s">
        <v>8548</v>
      </c>
      <c r="F709" s="5" t="s">
        <v>10</v>
      </c>
      <c r="G709" s="36"/>
      <c r="H709" s="5"/>
      <c r="I709" s="5"/>
      <c r="J709" s="5"/>
    </row>
    <row r="710" spans="1:10" s="3" customFormat="1" ht="15" customHeight="1">
      <c r="A710" s="5" t="s">
        <v>8520</v>
      </c>
      <c r="B710" s="5"/>
      <c r="C710" s="5" t="s">
        <v>3339</v>
      </c>
      <c r="D710" s="5" t="s">
        <v>3305</v>
      </c>
      <c r="E710" s="5" t="s">
        <v>3340</v>
      </c>
      <c r="F710" s="5" t="s">
        <v>10</v>
      </c>
      <c r="G710" s="36"/>
      <c r="H710" s="5"/>
      <c r="I710" s="5"/>
      <c r="J710" s="5"/>
    </row>
    <row r="711" spans="1:10" s="3" customFormat="1" ht="15" customHeight="1">
      <c r="A711" s="5" t="s">
        <v>8520</v>
      </c>
      <c r="B711" s="5"/>
      <c r="C711" s="5" t="s">
        <v>8549</v>
      </c>
      <c r="D711" s="5" t="s">
        <v>3305</v>
      </c>
      <c r="E711" s="5" t="s">
        <v>8550</v>
      </c>
      <c r="F711" s="5" t="s">
        <v>10</v>
      </c>
      <c r="G711" s="36"/>
      <c r="H711" s="5"/>
      <c r="I711" s="5"/>
      <c r="J711" s="5"/>
    </row>
    <row r="712" spans="1:10" s="3" customFormat="1" ht="15" customHeight="1">
      <c r="A712" s="5" t="s">
        <v>8520</v>
      </c>
      <c r="B712" s="5"/>
      <c r="C712" s="5" t="s">
        <v>3341</v>
      </c>
      <c r="D712" s="5" t="s">
        <v>3305</v>
      </c>
      <c r="E712" s="5" t="s">
        <v>3342</v>
      </c>
      <c r="F712" s="5" t="s">
        <v>10</v>
      </c>
      <c r="G712" s="36"/>
      <c r="H712" s="5"/>
      <c r="I712" s="5"/>
      <c r="J712" s="5"/>
    </row>
    <row r="713" spans="1:10" s="3" customFormat="1" ht="15" customHeight="1">
      <c r="A713" s="5" t="s">
        <v>8520</v>
      </c>
      <c r="B713" s="5"/>
      <c r="C713" s="5" t="s">
        <v>3343</v>
      </c>
      <c r="D713" s="5" t="s">
        <v>3305</v>
      </c>
      <c r="E713" s="5" t="s">
        <v>3344</v>
      </c>
      <c r="F713" s="5" t="s">
        <v>10</v>
      </c>
      <c r="G713" s="36"/>
      <c r="H713" s="5"/>
      <c r="I713" s="5"/>
      <c r="J713" s="5"/>
    </row>
    <row r="714" spans="1:10" s="3" customFormat="1" ht="15" customHeight="1">
      <c r="A714" s="5" t="s">
        <v>8520</v>
      </c>
      <c r="B714" s="5"/>
      <c r="C714" s="5" t="s">
        <v>3345</v>
      </c>
      <c r="D714" s="5" t="s">
        <v>3305</v>
      </c>
      <c r="E714" s="5" t="s">
        <v>3346</v>
      </c>
      <c r="F714" s="5" t="s">
        <v>10</v>
      </c>
      <c r="G714" s="36"/>
      <c r="H714" s="5"/>
      <c r="I714" s="5"/>
      <c r="J714" s="5"/>
    </row>
    <row r="715" spans="1:10" s="3" customFormat="1" ht="15" customHeight="1">
      <c r="A715" s="5" t="s">
        <v>8520</v>
      </c>
      <c r="B715" s="5"/>
      <c r="C715" s="5" t="s">
        <v>8551</v>
      </c>
      <c r="D715" s="5" t="s">
        <v>3305</v>
      </c>
      <c r="E715" s="5" t="s">
        <v>8552</v>
      </c>
      <c r="F715" s="5" t="s">
        <v>10</v>
      </c>
      <c r="G715" s="36"/>
      <c r="H715" s="5"/>
      <c r="I715" s="5"/>
      <c r="J715" s="5"/>
    </row>
    <row r="716" spans="1:10" s="3" customFormat="1" ht="15" customHeight="1">
      <c r="A716" s="5" t="s">
        <v>8520</v>
      </c>
      <c r="B716" s="5"/>
      <c r="C716" s="5" t="s">
        <v>3347</v>
      </c>
      <c r="D716" s="5" t="s">
        <v>3305</v>
      </c>
      <c r="E716" s="5" t="s">
        <v>3348</v>
      </c>
      <c r="F716" s="5" t="s">
        <v>10</v>
      </c>
      <c r="G716" s="36"/>
      <c r="H716" s="5"/>
      <c r="I716" s="5"/>
      <c r="J716" s="5"/>
    </row>
    <row r="717" spans="1:10" s="3" customFormat="1" ht="15" customHeight="1">
      <c r="A717" s="5" t="s">
        <v>8520</v>
      </c>
      <c r="B717" s="5"/>
      <c r="C717" s="5" t="s">
        <v>8553</v>
      </c>
      <c r="D717" s="5" t="s">
        <v>3305</v>
      </c>
      <c r="E717" s="5" t="s">
        <v>8554</v>
      </c>
      <c r="F717" s="5" t="s">
        <v>10</v>
      </c>
      <c r="G717" s="36"/>
      <c r="H717" s="5"/>
      <c r="I717" s="5"/>
      <c r="J717" s="5"/>
    </row>
    <row r="718" spans="1:10" s="3" customFormat="1" ht="15" customHeight="1">
      <c r="A718" s="5" t="s">
        <v>8520</v>
      </c>
      <c r="B718" s="5"/>
      <c r="C718" s="5" t="s">
        <v>3349</v>
      </c>
      <c r="D718" s="5" t="s">
        <v>3305</v>
      </c>
      <c r="E718" s="5" t="s">
        <v>3350</v>
      </c>
      <c r="F718" s="5" t="s">
        <v>10</v>
      </c>
      <c r="G718" s="36"/>
      <c r="H718" s="5"/>
      <c r="I718" s="5"/>
      <c r="J718" s="5"/>
    </row>
    <row r="719" spans="1:10" s="3" customFormat="1" ht="15" customHeight="1">
      <c r="A719" s="5" t="s">
        <v>8520</v>
      </c>
      <c r="B719" s="5"/>
      <c r="C719" s="5" t="s">
        <v>3351</v>
      </c>
      <c r="D719" s="5" t="s">
        <v>3305</v>
      </c>
      <c r="E719" s="5" t="s">
        <v>3352</v>
      </c>
      <c r="F719" s="5" t="s">
        <v>10</v>
      </c>
      <c r="G719" s="36"/>
      <c r="H719" s="5"/>
      <c r="I719" s="5"/>
      <c r="J719" s="5"/>
    </row>
    <row r="720" spans="1:10" s="3" customFormat="1" ht="15" customHeight="1">
      <c r="A720" s="5" t="s">
        <v>8520</v>
      </c>
      <c r="B720" s="5"/>
      <c r="C720" s="5" t="s">
        <v>3353</v>
      </c>
      <c r="D720" s="5" t="s">
        <v>3305</v>
      </c>
      <c r="E720" s="5" t="s">
        <v>3354</v>
      </c>
      <c r="F720" s="5" t="s">
        <v>10</v>
      </c>
      <c r="G720" s="36"/>
      <c r="H720" s="5"/>
      <c r="I720" s="5"/>
      <c r="J720" s="5"/>
    </row>
    <row r="721" spans="1:10" s="3" customFormat="1" ht="15" customHeight="1">
      <c r="A721" s="5" t="s">
        <v>8520</v>
      </c>
      <c r="B721" s="5"/>
      <c r="C721" s="5" t="s">
        <v>3355</v>
      </c>
      <c r="D721" s="5" t="s">
        <v>3305</v>
      </c>
      <c r="E721" s="5" t="s">
        <v>3356</v>
      </c>
      <c r="F721" s="5" t="s">
        <v>10</v>
      </c>
      <c r="G721" s="36"/>
      <c r="H721" s="5"/>
      <c r="I721" s="5"/>
      <c r="J721" s="5"/>
    </row>
    <row r="722" spans="1:10" s="3" customFormat="1" ht="15" customHeight="1">
      <c r="A722" s="5" t="s">
        <v>8520</v>
      </c>
      <c r="B722" s="5"/>
      <c r="C722" s="5" t="s">
        <v>3357</v>
      </c>
      <c r="D722" s="5" t="s">
        <v>3305</v>
      </c>
      <c r="E722" s="5" t="s">
        <v>3358</v>
      </c>
      <c r="F722" s="5" t="s">
        <v>10</v>
      </c>
      <c r="G722" s="36"/>
      <c r="H722" s="5"/>
      <c r="I722" s="5"/>
      <c r="J722" s="5"/>
    </row>
    <row r="723" spans="1:10" s="3" customFormat="1" ht="15" customHeight="1">
      <c r="A723" s="5" t="s">
        <v>8520</v>
      </c>
      <c r="B723" s="5"/>
      <c r="C723" s="5" t="s">
        <v>8555</v>
      </c>
      <c r="D723" s="5" t="s">
        <v>3305</v>
      </c>
      <c r="E723" s="5" t="s">
        <v>8556</v>
      </c>
      <c r="F723" s="5" t="s">
        <v>10</v>
      </c>
      <c r="G723" s="36"/>
      <c r="H723" s="5"/>
      <c r="I723" s="5"/>
      <c r="J723" s="5"/>
    </row>
    <row r="724" spans="1:10" s="3" customFormat="1" ht="15" customHeight="1">
      <c r="A724" s="5" t="s">
        <v>8520</v>
      </c>
      <c r="B724" s="5"/>
      <c r="C724" s="5" t="s">
        <v>8557</v>
      </c>
      <c r="D724" s="5" t="s">
        <v>3305</v>
      </c>
      <c r="E724" s="5" t="s">
        <v>8558</v>
      </c>
      <c r="F724" s="5" t="s">
        <v>10</v>
      </c>
      <c r="G724" s="36"/>
      <c r="H724" s="5"/>
      <c r="I724" s="5"/>
      <c r="J724" s="5"/>
    </row>
    <row r="725" spans="1:10" s="3" customFormat="1" ht="15" customHeight="1">
      <c r="A725" s="5" t="s">
        <v>8520</v>
      </c>
      <c r="B725" s="5"/>
      <c r="C725" s="5" t="s">
        <v>8559</v>
      </c>
      <c r="D725" s="5" t="s">
        <v>3363</v>
      </c>
      <c r="E725" s="5" t="s">
        <v>8560</v>
      </c>
      <c r="F725" s="5" t="s">
        <v>10</v>
      </c>
      <c r="G725" s="36"/>
      <c r="H725" s="5"/>
      <c r="I725" s="5"/>
      <c r="J725" s="5"/>
    </row>
    <row r="726" spans="1:10" s="3" customFormat="1" ht="15" customHeight="1">
      <c r="A726" s="5" t="s">
        <v>8520</v>
      </c>
      <c r="B726" s="5"/>
      <c r="C726" s="5" t="s">
        <v>3362</v>
      </c>
      <c r="D726" s="5" t="s">
        <v>3363</v>
      </c>
      <c r="E726" s="5" t="s">
        <v>3364</v>
      </c>
      <c r="F726" s="5" t="s">
        <v>10</v>
      </c>
      <c r="G726" s="36"/>
      <c r="H726" s="5"/>
      <c r="I726" s="5"/>
      <c r="J726" s="5"/>
    </row>
    <row r="727" spans="1:10" s="3" customFormat="1" ht="15" customHeight="1">
      <c r="A727" s="5" t="s">
        <v>8520</v>
      </c>
      <c r="B727" s="5"/>
      <c r="C727" s="5" t="s">
        <v>3365</v>
      </c>
      <c r="D727" s="5" t="s">
        <v>3363</v>
      </c>
      <c r="E727" s="5" t="s">
        <v>3366</v>
      </c>
      <c r="F727" s="5" t="s">
        <v>10</v>
      </c>
      <c r="G727" s="36"/>
      <c r="H727" s="5"/>
      <c r="I727" s="5"/>
      <c r="J727" s="5"/>
    </row>
    <row r="728" spans="1:10" s="3" customFormat="1" ht="15" customHeight="1">
      <c r="A728" s="5" t="s">
        <v>8520</v>
      </c>
      <c r="B728" s="5"/>
      <c r="C728" s="5" t="s">
        <v>3367</v>
      </c>
      <c r="D728" s="5" t="s">
        <v>3368</v>
      </c>
      <c r="E728" s="5" t="s">
        <v>3369</v>
      </c>
      <c r="F728" s="5" t="s">
        <v>10</v>
      </c>
      <c r="G728" s="36"/>
      <c r="H728" s="5"/>
      <c r="I728" s="5"/>
      <c r="J728" s="5"/>
    </row>
    <row r="729" spans="1:10" s="3" customFormat="1" ht="15" customHeight="1">
      <c r="A729" s="5" t="s">
        <v>8520</v>
      </c>
      <c r="B729" s="5"/>
      <c r="C729" s="5" t="s">
        <v>3370</v>
      </c>
      <c r="D729" s="5" t="s">
        <v>3368</v>
      </c>
      <c r="E729" s="5" t="s">
        <v>3371</v>
      </c>
      <c r="F729" s="5" t="s">
        <v>10</v>
      </c>
      <c r="G729" s="36"/>
      <c r="H729" s="5"/>
      <c r="I729" s="5"/>
      <c r="J729" s="5"/>
    </row>
    <row r="730" spans="1:10" s="3" customFormat="1" ht="15" customHeight="1">
      <c r="A730" s="5" t="s">
        <v>8520</v>
      </c>
      <c r="B730" s="5"/>
      <c r="C730" s="5" t="s">
        <v>8561</v>
      </c>
      <c r="D730" s="5" t="s">
        <v>3368</v>
      </c>
      <c r="E730" s="5" t="s">
        <v>8562</v>
      </c>
      <c r="F730" s="5" t="s">
        <v>10</v>
      </c>
      <c r="G730" s="36"/>
      <c r="H730" s="5"/>
      <c r="I730" s="5"/>
      <c r="J730" s="5"/>
    </row>
    <row r="731" spans="1:10" s="3" customFormat="1" ht="15" customHeight="1">
      <c r="A731" s="5" t="s">
        <v>8520</v>
      </c>
      <c r="B731" s="5"/>
      <c r="C731" s="5" t="s">
        <v>3372</v>
      </c>
      <c r="D731" s="5" t="s">
        <v>3305</v>
      </c>
      <c r="E731" s="5" t="s">
        <v>3373</v>
      </c>
      <c r="F731" s="5" t="s">
        <v>10</v>
      </c>
      <c r="G731" s="36"/>
      <c r="H731" s="5"/>
      <c r="I731" s="5"/>
      <c r="J731" s="5"/>
    </row>
    <row r="732" spans="1:10" s="3" customFormat="1" ht="15" customHeight="1">
      <c r="A732" s="5" t="s">
        <v>8520</v>
      </c>
      <c r="B732" s="5"/>
      <c r="C732" s="5" t="s">
        <v>3374</v>
      </c>
      <c r="D732" s="5" t="s">
        <v>3305</v>
      </c>
      <c r="E732" s="5" t="s">
        <v>3375</v>
      </c>
      <c r="F732" s="5" t="s">
        <v>10</v>
      </c>
      <c r="G732" s="36"/>
      <c r="H732" s="5"/>
      <c r="I732" s="5"/>
      <c r="J732" s="5"/>
    </row>
    <row r="733" spans="1:10" s="3" customFormat="1" ht="15" customHeight="1">
      <c r="A733" s="5" t="s">
        <v>8520</v>
      </c>
      <c r="B733" s="5"/>
      <c r="C733" s="5" t="s">
        <v>3384</v>
      </c>
      <c r="D733" s="5" t="s">
        <v>3305</v>
      </c>
      <c r="E733" s="5" t="s">
        <v>3385</v>
      </c>
      <c r="F733" s="5" t="s">
        <v>10</v>
      </c>
      <c r="G733" s="36"/>
      <c r="H733" s="5"/>
      <c r="I733" s="5"/>
      <c r="J733" s="5"/>
    </row>
    <row r="734" spans="1:10" s="3" customFormat="1" ht="15" customHeight="1">
      <c r="A734" s="5" t="s">
        <v>8520</v>
      </c>
      <c r="B734" s="5"/>
      <c r="C734" s="5" t="s">
        <v>3386</v>
      </c>
      <c r="D734" s="5" t="s">
        <v>3368</v>
      </c>
      <c r="E734" s="5" t="s">
        <v>3387</v>
      </c>
      <c r="F734" s="5" t="s">
        <v>10</v>
      </c>
      <c r="G734" s="36"/>
      <c r="H734" s="5"/>
      <c r="I734" s="5"/>
      <c r="J734" s="5"/>
    </row>
    <row r="735" spans="1:10" s="3" customFormat="1" ht="15" customHeight="1">
      <c r="A735" s="5" t="s">
        <v>8520</v>
      </c>
      <c r="B735" s="5"/>
      <c r="C735" s="5" t="s">
        <v>3390</v>
      </c>
      <c r="D735" s="5" t="s">
        <v>3305</v>
      </c>
      <c r="E735" s="5" t="s">
        <v>3391</v>
      </c>
      <c r="F735" s="5" t="s">
        <v>10</v>
      </c>
      <c r="G735" s="36"/>
      <c r="H735" s="5"/>
      <c r="I735" s="5"/>
      <c r="J735" s="5"/>
    </row>
    <row r="736" spans="1:10" s="3" customFormat="1" ht="15" customHeight="1">
      <c r="A736" s="5" t="s">
        <v>8520</v>
      </c>
      <c r="B736" s="5"/>
      <c r="C736" s="5" t="s">
        <v>3392</v>
      </c>
      <c r="D736" s="5" t="s">
        <v>3305</v>
      </c>
      <c r="E736" s="5" t="s">
        <v>3393</v>
      </c>
      <c r="F736" s="5" t="s">
        <v>10</v>
      </c>
      <c r="G736" s="36"/>
      <c r="H736" s="5"/>
      <c r="I736" s="5"/>
      <c r="J736" s="5"/>
    </row>
    <row r="737" spans="1:10" s="3" customFormat="1" ht="15" customHeight="1">
      <c r="A737" s="5" t="s">
        <v>8520</v>
      </c>
      <c r="B737" s="5"/>
      <c r="C737" s="5" t="s">
        <v>3394</v>
      </c>
      <c r="D737" s="5" t="s">
        <v>3305</v>
      </c>
      <c r="E737" s="5" t="s">
        <v>3395</v>
      </c>
      <c r="F737" s="5" t="s">
        <v>10</v>
      </c>
      <c r="G737" s="36"/>
      <c r="H737" s="5"/>
      <c r="I737" s="5"/>
      <c r="J737" s="5"/>
    </row>
    <row r="738" spans="1:10" s="3" customFormat="1" ht="15" customHeight="1">
      <c r="A738" s="5" t="s">
        <v>8520</v>
      </c>
      <c r="B738" s="5"/>
      <c r="C738" s="5" t="s">
        <v>3396</v>
      </c>
      <c r="D738" s="5" t="s">
        <v>3305</v>
      </c>
      <c r="E738" s="5" t="s">
        <v>3397</v>
      </c>
      <c r="F738" s="5" t="s">
        <v>10</v>
      </c>
      <c r="G738" s="36"/>
      <c r="H738" s="5"/>
      <c r="I738" s="5"/>
      <c r="J738" s="5"/>
    </row>
    <row r="739" spans="1:10" s="3" customFormat="1" ht="15" customHeight="1">
      <c r="A739" s="5" t="s">
        <v>8520</v>
      </c>
      <c r="B739" s="5"/>
      <c r="C739" s="5" t="s">
        <v>3398</v>
      </c>
      <c r="D739" s="5" t="s">
        <v>3305</v>
      </c>
      <c r="E739" s="5" t="s">
        <v>3399</v>
      </c>
      <c r="F739" s="5" t="s">
        <v>10</v>
      </c>
      <c r="G739" s="36"/>
      <c r="H739" s="5"/>
      <c r="I739" s="5"/>
      <c r="J739" s="5"/>
    </row>
    <row r="740" spans="1:10" s="3" customFormat="1" ht="15" customHeight="1">
      <c r="A740" s="5" t="s">
        <v>8520</v>
      </c>
      <c r="B740" s="5"/>
      <c r="C740" s="5" t="s">
        <v>8563</v>
      </c>
      <c r="D740" s="5" t="s">
        <v>3305</v>
      </c>
      <c r="E740" s="5" t="s">
        <v>8564</v>
      </c>
      <c r="F740" s="5" t="s">
        <v>10</v>
      </c>
      <c r="G740" s="36"/>
      <c r="H740" s="5"/>
      <c r="I740" s="5"/>
      <c r="J740" s="5"/>
    </row>
    <row r="741" spans="1:10" s="3" customFormat="1" ht="15" customHeight="1">
      <c r="A741" s="5" t="s">
        <v>8520</v>
      </c>
      <c r="B741" s="5"/>
      <c r="C741" s="5" t="s">
        <v>3414</v>
      </c>
      <c r="D741" s="5" t="s">
        <v>3368</v>
      </c>
      <c r="E741" s="5" t="s">
        <v>3415</v>
      </c>
      <c r="F741" s="5" t="s">
        <v>10</v>
      </c>
      <c r="G741" s="36"/>
      <c r="H741" s="5"/>
      <c r="I741" s="5"/>
      <c r="J741" s="5"/>
    </row>
    <row r="742" spans="1:10" s="3" customFormat="1" ht="15" customHeight="1">
      <c r="A742" s="5" t="s">
        <v>8520</v>
      </c>
      <c r="B742" s="5"/>
      <c r="C742" s="5" t="s">
        <v>3439</v>
      </c>
      <c r="D742" s="5" t="s">
        <v>3440</v>
      </c>
      <c r="E742" s="5" t="s">
        <v>3441</v>
      </c>
      <c r="F742" s="5" t="s">
        <v>10</v>
      </c>
      <c r="G742" s="36"/>
      <c r="H742" s="5"/>
      <c r="I742" s="5"/>
      <c r="J742" s="5"/>
    </row>
    <row r="743" spans="1:10" s="3" customFormat="1" ht="15" customHeight="1">
      <c r="A743" s="5" t="s">
        <v>8520</v>
      </c>
      <c r="B743" s="5"/>
      <c r="C743" s="5" t="s">
        <v>3444</v>
      </c>
      <c r="D743" s="5" t="s">
        <v>3305</v>
      </c>
      <c r="E743" s="5" t="s">
        <v>3445</v>
      </c>
      <c r="F743" s="5" t="s">
        <v>10</v>
      </c>
      <c r="G743" s="36"/>
      <c r="H743" s="5"/>
      <c r="I743" s="5"/>
      <c r="J743" s="5"/>
    </row>
    <row r="744" spans="1:10" s="3" customFormat="1" ht="15" customHeight="1">
      <c r="A744" s="5" t="s">
        <v>8520</v>
      </c>
      <c r="B744" s="5"/>
      <c r="C744" s="5" t="s">
        <v>8565</v>
      </c>
      <c r="D744" s="5" t="s">
        <v>8566</v>
      </c>
      <c r="E744" s="5" t="s">
        <v>8567</v>
      </c>
      <c r="F744" s="5" t="s">
        <v>10</v>
      </c>
      <c r="G744" s="36"/>
      <c r="H744" s="5"/>
      <c r="I744" s="5"/>
      <c r="J744" s="5"/>
    </row>
    <row r="745" spans="1:10" s="3" customFormat="1" ht="15" customHeight="1">
      <c r="A745" s="5" t="s">
        <v>8520</v>
      </c>
      <c r="B745" s="5"/>
      <c r="C745" s="5" t="s">
        <v>3470</v>
      </c>
      <c r="D745" s="5" t="s">
        <v>3471</v>
      </c>
      <c r="E745" s="5" t="s">
        <v>3472</v>
      </c>
      <c r="F745" s="5" t="s">
        <v>10</v>
      </c>
      <c r="G745" s="36"/>
      <c r="H745" s="5"/>
      <c r="I745" s="5"/>
      <c r="J745" s="5"/>
    </row>
    <row r="746" spans="1:10" s="3" customFormat="1" ht="15" customHeight="1">
      <c r="A746" s="5" t="s">
        <v>8520</v>
      </c>
      <c r="B746" s="5"/>
      <c r="C746" s="5" t="s">
        <v>3473</v>
      </c>
      <c r="D746" s="5" t="s">
        <v>3471</v>
      </c>
      <c r="E746" s="5" t="s">
        <v>8568</v>
      </c>
      <c r="F746" s="5" t="s">
        <v>10</v>
      </c>
      <c r="G746" s="36"/>
      <c r="H746" s="5"/>
      <c r="I746" s="5"/>
      <c r="J746" s="5"/>
    </row>
    <row r="747" spans="1:10" s="3" customFormat="1" ht="15" customHeight="1">
      <c r="A747" s="5" t="s">
        <v>8520</v>
      </c>
      <c r="B747" s="5"/>
      <c r="C747" s="5" t="s">
        <v>3474</v>
      </c>
      <c r="D747" s="5" t="s">
        <v>3471</v>
      </c>
      <c r="E747" s="5" t="s">
        <v>8569</v>
      </c>
      <c r="F747" s="5" t="s">
        <v>10</v>
      </c>
      <c r="G747" s="36"/>
      <c r="H747" s="5"/>
      <c r="I747" s="5"/>
      <c r="J747" s="5"/>
    </row>
    <row r="748" spans="1:10" s="3" customFormat="1" ht="15" customHeight="1">
      <c r="A748" s="5" t="s">
        <v>8520</v>
      </c>
      <c r="B748" s="5"/>
      <c r="C748" s="5" t="s">
        <v>3475</v>
      </c>
      <c r="D748" s="5" t="s">
        <v>3476</v>
      </c>
      <c r="E748" s="5" t="s">
        <v>3477</v>
      </c>
      <c r="F748" s="5" t="s">
        <v>10</v>
      </c>
      <c r="G748" s="36"/>
      <c r="H748" s="5"/>
      <c r="I748" s="5"/>
      <c r="J748" s="5"/>
    </row>
    <row r="749" spans="1:10" s="3" customFormat="1" ht="15" customHeight="1">
      <c r="A749" s="5" t="s">
        <v>8520</v>
      </c>
      <c r="B749" s="5"/>
      <c r="C749" s="5" t="s">
        <v>3479</v>
      </c>
      <c r="D749" s="5" t="s">
        <v>3471</v>
      </c>
      <c r="E749" s="5" t="s">
        <v>3480</v>
      </c>
      <c r="F749" s="5" t="s">
        <v>10</v>
      </c>
      <c r="G749" s="36"/>
      <c r="H749" s="5"/>
      <c r="I749" s="5"/>
      <c r="J749" s="5"/>
    </row>
    <row r="750" spans="1:10" s="3" customFormat="1" ht="15" customHeight="1">
      <c r="A750" s="5" t="s">
        <v>8520</v>
      </c>
      <c r="B750" s="5"/>
      <c r="C750" s="5" t="s">
        <v>8570</v>
      </c>
      <c r="D750" s="5" t="s">
        <v>3471</v>
      </c>
      <c r="E750" s="5" t="s">
        <v>8571</v>
      </c>
      <c r="F750" s="5" t="s">
        <v>10</v>
      </c>
      <c r="G750" s="36"/>
      <c r="H750" s="5"/>
      <c r="I750" s="5"/>
      <c r="J750" s="5"/>
    </row>
    <row r="751" spans="1:10" s="3" customFormat="1" ht="15" customHeight="1">
      <c r="A751" s="5" t="s">
        <v>8520</v>
      </c>
      <c r="B751" s="5"/>
      <c r="C751" s="5" t="s">
        <v>3488</v>
      </c>
      <c r="D751" s="5" t="s">
        <v>3471</v>
      </c>
      <c r="E751" s="5" t="s">
        <v>8572</v>
      </c>
      <c r="F751" s="5" t="s">
        <v>10</v>
      </c>
      <c r="G751" s="36"/>
      <c r="H751" s="5"/>
      <c r="I751" s="5"/>
      <c r="J751" s="5"/>
    </row>
    <row r="752" spans="1:10" s="3" customFormat="1" ht="15" customHeight="1">
      <c r="A752" s="5" t="s">
        <v>8520</v>
      </c>
      <c r="B752" s="5"/>
      <c r="C752" s="5" t="s">
        <v>3524</v>
      </c>
      <c r="D752" s="5" t="s">
        <v>3525</v>
      </c>
      <c r="E752" s="5" t="s">
        <v>3526</v>
      </c>
      <c r="F752" s="5" t="s">
        <v>10</v>
      </c>
      <c r="G752" s="36"/>
      <c r="H752" s="5"/>
      <c r="I752" s="5"/>
      <c r="J752" s="5"/>
    </row>
    <row r="753" spans="1:10" s="3" customFormat="1" ht="15" customHeight="1">
      <c r="A753" s="5" t="s">
        <v>8520</v>
      </c>
      <c r="B753" s="5"/>
      <c r="C753" s="5" t="s">
        <v>3605</v>
      </c>
      <c r="D753" s="5" t="s">
        <v>3606</v>
      </c>
      <c r="E753" s="5" t="s">
        <v>3607</v>
      </c>
      <c r="F753" s="5" t="s">
        <v>10</v>
      </c>
      <c r="G753" s="36"/>
      <c r="H753" s="5"/>
      <c r="I753" s="5"/>
      <c r="J753" s="5"/>
    </row>
    <row r="754" spans="1:10" s="3" customFormat="1" ht="15" customHeight="1">
      <c r="A754" s="5" t="s">
        <v>8520</v>
      </c>
      <c r="B754" s="5"/>
      <c r="C754" s="5" t="s">
        <v>3608</v>
      </c>
      <c r="D754" s="5" t="s">
        <v>3609</v>
      </c>
      <c r="E754" s="5" t="s">
        <v>3610</v>
      </c>
      <c r="F754" s="5" t="s">
        <v>10</v>
      </c>
      <c r="G754" s="36"/>
      <c r="H754" s="5"/>
      <c r="I754" s="5"/>
      <c r="J754" s="5"/>
    </row>
    <row r="755" spans="1:10" s="3" customFormat="1" ht="15" customHeight="1">
      <c r="A755" s="5" t="s">
        <v>8520</v>
      </c>
      <c r="B755" s="5"/>
      <c r="C755" s="5" t="s">
        <v>3611</v>
      </c>
      <c r="D755" s="5" t="s">
        <v>3609</v>
      </c>
      <c r="E755" s="5" t="s">
        <v>3612</v>
      </c>
      <c r="F755" s="5" t="s">
        <v>10</v>
      </c>
      <c r="G755" s="36"/>
      <c r="H755" s="5"/>
      <c r="I755" s="5"/>
      <c r="J755" s="5"/>
    </row>
    <row r="756" spans="1:10" s="3" customFormat="1" ht="15" customHeight="1">
      <c r="A756" s="5" t="s">
        <v>8520</v>
      </c>
      <c r="B756" s="5"/>
      <c r="C756" s="5" t="s">
        <v>3613</v>
      </c>
      <c r="D756" s="5" t="s">
        <v>3609</v>
      </c>
      <c r="E756" s="5" t="s">
        <v>3614</v>
      </c>
      <c r="F756" s="5" t="s">
        <v>10</v>
      </c>
      <c r="G756" s="36"/>
      <c r="H756" s="5"/>
      <c r="I756" s="5"/>
      <c r="J756" s="5"/>
    </row>
    <row r="757" spans="1:10" s="3" customFormat="1" ht="15" customHeight="1">
      <c r="A757" s="5" t="s">
        <v>8520</v>
      </c>
      <c r="B757" s="5"/>
      <c r="C757" s="5" t="s">
        <v>8573</v>
      </c>
      <c r="D757" s="5" t="s">
        <v>3609</v>
      </c>
      <c r="E757" s="5" t="s">
        <v>8574</v>
      </c>
      <c r="F757" s="5" t="s">
        <v>10</v>
      </c>
      <c r="G757" s="36"/>
      <c r="H757" s="5"/>
      <c r="I757" s="5"/>
      <c r="J757" s="5"/>
    </row>
    <row r="758" spans="1:10" s="3" customFormat="1" ht="15" customHeight="1">
      <c r="A758" s="5" t="s">
        <v>8520</v>
      </c>
      <c r="B758" s="5"/>
      <c r="C758" s="5" t="s">
        <v>3644</v>
      </c>
      <c r="D758" s="5" t="s">
        <v>3609</v>
      </c>
      <c r="E758" s="5" t="s">
        <v>3645</v>
      </c>
      <c r="F758" s="5" t="s">
        <v>10</v>
      </c>
      <c r="G758" s="36"/>
      <c r="H758" s="5"/>
      <c r="I758" s="5"/>
      <c r="J758" s="5"/>
    </row>
    <row r="759" spans="1:10" s="3" customFormat="1" ht="15" customHeight="1">
      <c r="A759" s="5" t="s">
        <v>8520</v>
      </c>
      <c r="B759" s="5"/>
      <c r="C759" s="5" t="s">
        <v>3646</v>
      </c>
      <c r="D759" s="5" t="s">
        <v>3609</v>
      </c>
      <c r="E759" s="5" t="s">
        <v>3647</v>
      </c>
      <c r="F759" s="5" t="s">
        <v>10</v>
      </c>
      <c r="G759" s="36"/>
      <c r="H759" s="5"/>
      <c r="I759" s="5"/>
      <c r="J759" s="5"/>
    </row>
    <row r="760" spans="1:10" s="3" customFormat="1" ht="15" customHeight="1">
      <c r="A760" s="5" t="s">
        <v>8520</v>
      </c>
      <c r="B760" s="5"/>
      <c r="C760" s="5" t="s">
        <v>3652</v>
      </c>
      <c r="D760" s="5" t="s">
        <v>3609</v>
      </c>
      <c r="E760" s="5" t="s">
        <v>3653</v>
      </c>
      <c r="F760" s="5" t="s">
        <v>10</v>
      </c>
      <c r="G760" s="36"/>
      <c r="H760" s="5"/>
      <c r="I760" s="5"/>
      <c r="J760" s="5"/>
    </row>
    <row r="761" spans="1:10" s="3" customFormat="1" ht="15" customHeight="1">
      <c r="A761" s="5" t="s">
        <v>8520</v>
      </c>
      <c r="B761" s="5"/>
      <c r="C761" s="5" t="s">
        <v>3654</v>
      </c>
      <c r="D761" s="5" t="s">
        <v>3609</v>
      </c>
      <c r="E761" s="5" t="s">
        <v>3655</v>
      </c>
      <c r="F761" s="5" t="s">
        <v>10</v>
      </c>
      <c r="G761" s="36"/>
      <c r="H761" s="5"/>
      <c r="I761" s="5"/>
      <c r="J761" s="5"/>
    </row>
    <row r="762" spans="1:10" s="3" customFormat="1" ht="15" customHeight="1">
      <c r="A762" s="5" t="s">
        <v>8520</v>
      </c>
      <c r="B762" s="5"/>
      <c r="C762" s="5" t="s">
        <v>3658</v>
      </c>
      <c r="D762" s="5" t="s">
        <v>3609</v>
      </c>
      <c r="E762" s="5" t="s">
        <v>3659</v>
      </c>
      <c r="F762" s="5" t="s">
        <v>10</v>
      </c>
      <c r="G762" s="36"/>
      <c r="H762" s="5"/>
      <c r="I762" s="5"/>
      <c r="J762" s="5"/>
    </row>
    <row r="763" spans="1:10" s="3" customFormat="1" ht="15" customHeight="1">
      <c r="A763" s="5" t="s">
        <v>8520</v>
      </c>
      <c r="B763" s="5"/>
      <c r="C763" s="5" t="s">
        <v>3668</v>
      </c>
      <c r="D763" s="5" t="s">
        <v>3609</v>
      </c>
      <c r="E763" s="5" t="s">
        <v>3669</v>
      </c>
      <c r="F763" s="5" t="s">
        <v>10</v>
      </c>
      <c r="G763" s="36"/>
      <c r="H763" s="5"/>
      <c r="I763" s="5"/>
      <c r="J763" s="5"/>
    </row>
    <row r="764" spans="1:10" s="3" customFormat="1" ht="15" customHeight="1">
      <c r="A764" s="5" t="s">
        <v>8520</v>
      </c>
      <c r="B764" s="5"/>
      <c r="C764" s="5" t="s">
        <v>3670</v>
      </c>
      <c r="D764" s="5" t="s">
        <v>3671</v>
      </c>
      <c r="E764" s="5" t="s">
        <v>3672</v>
      </c>
      <c r="F764" s="5" t="s">
        <v>10</v>
      </c>
      <c r="G764" s="36"/>
      <c r="H764" s="5"/>
      <c r="I764" s="5"/>
      <c r="J764" s="5"/>
    </row>
    <row r="765" spans="1:10" s="3" customFormat="1" ht="15" customHeight="1">
      <c r="A765" s="5" t="s">
        <v>8520</v>
      </c>
      <c r="B765" s="5"/>
      <c r="C765" s="5" t="s">
        <v>8575</v>
      </c>
      <c r="D765" s="5" t="s">
        <v>3609</v>
      </c>
      <c r="E765" s="5" t="s">
        <v>8576</v>
      </c>
      <c r="F765" s="5" t="s">
        <v>10</v>
      </c>
      <c r="G765" s="36"/>
      <c r="H765" s="5"/>
      <c r="I765" s="5"/>
      <c r="J765" s="5"/>
    </row>
    <row r="766" spans="1:10" s="3" customFormat="1" ht="15" customHeight="1">
      <c r="A766" s="5" t="s">
        <v>8520</v>
      </c>
      <c r="B766" s="5"/>
      <c r="C766" s="5" t="s">
        <v>8577</v>
      </c>
      <c r="D766" s="5" t="s">
        <v>3609</v>
      </c>
      <c r="E766" s="5" t="s">
        <v>8578</v>
      </c>
      <c r="F766" s="5" t="s">
        <v>10</v>
      </c>
      <c r="G766" s="36"/>
      <c r="H766" s="5"/>
      <c r="I766" s="5"/>
      <c r="J766" s="5"/>
    </row>
    <row r="767" spans="1:10" s="3" customFormat="1" ht="15" customHeight="1">
      <c r="A767" s="5" t="s">
        <v>8520</v>
      </c>
      <c r="B767" s="5"/>
      <c r="C767" s="5" t="s">
        <v>8579</v>
      </c>
      <c r="D767" s="5" t="s">
        <v>3609</v>
      </c>
      <c r="E767" s="5" t="s">
        <v>8580</v>
      </c>
      <c r="F767" s="5" t="s">
        <v>10</v>
      </c>
      <c r="G767" s="36"/>
      <c r="H767" s="5"/>
      <c r="I767" s="5"/>
      <c r="J767" s="5"/>
    </row>
    <row r="768" spans="1:10" s="3" customFormat="1" ht="15" customHeight="1">
      <c r="A768" s="5" t="s">
        <v>8520</v>
      </c>
      <c r="B768" s="5"/>
      <c r="C768" s="5" t="s">
        <v>3696</v>
      </c>
      <c r="D768" s="5" t="s">
        <v>3697</v>
      </c>
      <c r="E768" s="5" t="s">
        <v>8581</v>
      </c>
      <c r="F768" s="5" t="s">
        <v>10</v>
      </c>
      <c r="G768" s="36"/>
      <c r="H768" s="5"/>
      <c r="I768" s="5"/>
      <c r="J768" s="5"/>
    </row>
    <row r="769" spans="1:10" s="3" customFormat="1" ht="15" customHeight="1">
      <c r="A769" s="5" t="s">
        <v>8520</v>
      </c>
      <c r="B769" s="5"/>
      <c r="C769" s="5" t="s">
        <v>3698</v>
      </c>
      <c r="D769" s="5" t="s">
        <v>3697</v>
      </c>
      <c r="E769" s="5" t="s">
        <v>8582</v>
      </c>
      <c r="F769" s="5" t="s">
        <v>10</v>
      </c>
      <c r="G769" s="36"/>
      <c r="H769" s="5"/>
      <c r="I769" s="5"/>
      <c r="J769" s="5"/>
    </row>
    <row r="770" spans="1:10" s="3" customFormat="1" ht="15" customHeight="1">
      <c r="A770" s="5" t="s">
        <v>8520</v>
      </c>
      <c r="B770" s="5"/>
      <c r="C770" s="5" t="s">
        <v>3699</v>
      </c>
      <c r="D770" s="5" t="s">
        <v>3697</v>
      </c>
      <c r="E770" s="5" t="s">
        <v>8583</v>
      </c>
      <c r="F770" s="5" t="s">
        <v>10</v>
      </c>
      <c r="G770" s="36"/>
      <c r="H770" s="5"/>
      <c r="I770" s="5"/>
      <c r="J770" s="5"/>
    </row>
    <row r="771" spans="1:10" s="3" customFormat="1" ht="15" customHeight="1">
      <c r="A771" s="5" t="s">
        <v>8520</v>
      </c>
      <c r="B771" s="5"/>
      <c r="C771" s="5" t="s">
        <v>3700</v>
      </c>
      <c r="D771" s="5" t="s">
        <v>3697</v>
      </c>
      <c r="E771" s="5" t="s">
        <v>8584</v>
      </c>
      <c r="F771" s="5" t="s">
        <v>10</v>
      </c>
      <c r="G771" s="36"/>
      <c r="H771" s="5"/>
      <c r="I771" s="5"/>
      <c r="J771" s="5"/>
    </row>
    <row r="772" spans="1:10" s="3" customFormat="1" ht="15" customHeight="1">
      <c r="A772" s="5" t="s">
        <v>8520</v>
      </c>
      <c r="B772" s="5"/>
      <c r="C772" s="5" t="s">
        <v>3701</v>
      </c>
      <c r="D772" s="5" t="s">
        <v>3697</v>
      </c>
      <c r="E772" s="5" t="s">
        <v>8585</v>
      </c>
      <c r="F772" s="5" t="s">
        <v>10</v>
      </c>
      <c r="G772" s="36"/>
      <c r="H772" s="5"/>
      <c r="I772" s="5"/>
      <c r="J772" s="5"/>
    </row>
    <row r="773" spans="1:10" s="3" customFormat="1" ht="15" customHeight="1">
      <c r="A773" s="5" t="s">
        <v>8520</v>
      </c>
      <c r="B773" s="5"/>
      <c r="C773" s="5" t="s">
        <v>3702</v>
      </c>
      <c r="D773" s="5" t="s">
        <v>3697</v>
      </c>
      <c r="E773" s="5" t="s">
        <v>8586</v>
      </c>
      <c r="F773" s="5" t="s">
        <v>10</v>
      </c>
      <c r="G773" s="36"/>
      <c r="H773" s="5"/>
      <c r="I773" s="5"/>
      <c r="J773" s="5"/>
    </row>
    <row r="774" spans="1:10" s="3" customFormat="1" ht="15" customHeight="1">
      <c r="A774" s="5" t="s">
        <v>8520</v>
      </c>
      <c r="B774" s="5"/>
      <c r="C774" s="5" t="s">
        <v>3703</v>
      </c>
      <c r="D774" s="5" t="s">
        <v>3697</v>
      </c>
      <c r="E774" s="5" t="s">
        <v>8587</v>
      </c>
      <c r="F774" s="5" t="s">
        <v>10</v>
      </c>
      <c r="G774" s="36"/>
      <c r="H774" s="5"/>
      <c r="I774" s="5"/>
      <c r="J774" s="5"/>
    </row>
    <row r="775" spans="1:10" s="3" customFormat="1" ht="15" customHeight="1">
      <c r="A775" s="5" t="s">
        <v>8520</v>
      </c>
      <c r="B775" s="5"/>
      <c r="C775" s="5" t="s">
        <v>3704</v>
      </c>
      <c r="D775" s="5" t="s">
        <v>3697</v>
      </c>
      <c r="E775" s="5" t="s">
        <v>8588</v>
      </c>
      <c r="F775" s="5" t="s">
        <v>10</v>
      </c>
      <c r="G775" s="36"/>
      <c r="H775" s="5"/>
      <c r="I775" s="5"/>
      <c r="J775" s="5"/>
    </row>
    <row r="776" spans="1:10" s="3" customFormat="1" ht="15" customHeight="1">
      <c r="A776" s="5" t="s">
        <v>8520</v>
      </c>
      <c r="B776" s="5"/>
      <c r="C776" s="5" t="s">
        <v>3705</v>
      </c>
      <c r="D776" s="5" t="s">
        <v>3697</v>
      </c>
      <c r="E776" s="5" t="s">
        <v>8589</v>
      </c>
      <c r="F776" s="5" t="s">
        <v>10</v>
      </c>
      <c r="G776" s="36"/>
      <c r="H776" s="5"/>
      <c r="I776" s="5"/>
      <c r="J776" s="5"/>
    </row>
    <row r="777" spans="1:10" s="3" customFormat="1" ht="15" customHeight="1">
      <c r="A777" s="5" t="s">
        <v>8520</v>
      </c>
      <c r="B777" s="5"/>
      <c r="C777" s="5" t="s">
        <v>3706</v>
      </c>
      <c r="D777" s="5" t="s">
        <v>3697</v>
      </c>
      <c r="E777" s="5" t="s">
        <v>8590</v>
      </c>
      <c r="F777" s="5" t="s">
        <v>10</v>
      </c>
      <c r="G777" s="36"/>
      <c r="H777" s="5"/>
      <c r="I777" s="5"/>
      <c r="J777" s="5"/>
    </row>
    <row r="778" spans="1:10" s="3" customFormat="1" ht="15" customHeight="1">
      <c r="A778" s="5" t="s">
        <v>8520</v>
      </c>
      <c r="B778" s="5"/>
      <c r="C778" s="5" t="s">
        <v>3707</v>
      </c>
      <c r="D778" s="5" t="s">
        <v>3697</v>
      </c>
      <c r="E778" s="5" t="s">
        <v>8591</v>
      </c>
      <c r="F778" s="5" t="s">
        <v>10</v>
      </c>
      <c r="G778" s="36"/>
      <c r="H778" s="5"/>
      <c r="I778" s="5"/>
      <c r="J778" s="5"/>
    </row>
    <row r="779" spans="1:10" s="3" customFormat="1" ht="15" customHeight="1">
      <c r="A779" s="5" t="s">
        <v>8520</v>
      </c>
      <c r="B779" s="5"/>
      <c r="C779" s="5" t="s">
        <v>3708</v>
      </c>
      <c r="D779" s="5" t="s">
        <v>3697</v>
      </c>
      <c r="E779" s="5" t="s">
        <v>8592</v>
      </c>
      <c r="F779" s="5" t="s">
        <v>10</v>
      </c>
      <c r="G779" s="36"/>
      <c r="H779" s="5"/>
      <c r="I779" s="5"/>
      <c r="J779" s="5"/>
    </row>
    <row r="780" spans="1:10" s="3" customFormat="1" ht="15" customHeight="1">
      <c r="A780" s="5" t="s">
        <v>8520</v>
      </c>
      <c r="B780" s="5"/>
      <c r="C780" s="5" t="s">
        <v>3718</v>
      </c>
      <c r="D780" s="5" t="s">
        <v>3697</v>
      </c>
      <c r="E780" s="5" t="s">
        <v>8593</v>
      </c>
      <c r="F780" s="5" t="s">
        <v>10</v>
      </c>
      <c r="G780" s="36"/>
      <c r="H780" s="5"/>
      <c r="I780" s="5"/>
      <c r="J780" s="5"/>
    </row>
    <row r="781" spans="1:10" s="3" customFormat="1" ht="15" customHeight="1">
      <c r="A781" s="5" t="s">
        <v>8520</v>
      </c>
      <c r="B781" s="5"/>
      <c r="C781" s="5" t="s">
        <v>3724</v>
      </c>
      <c r="D781" s="5" t="s">
        <v>3697</v>
      </c>
      <c r="E781" s="5" t="s">
        <v>8594</v>
      </c>
      <c r="F781" s="5" t="s">
        <v>10</v>
      </c>
      <c r="G781" s="36"/>
      <c r="H781" s="5"/>
      <c r="I781" s="5"/>
      <c r="J781" s="5"/>
    </row>
    <row r="782" spans="1:10" s="3" customFormat="1" ht="15" customHeight="1">
      <c r="A782" s="5" t="s">
        <v>8520</v>
      </c>
      <c r="B782" s="5"/>
      <c r="C782" s="5" t="s">
        <v>3737</v>
      </c>
      <c r="D782" s="5" t="s">
        <v>3697</v>
      </c>
      <c r="E782" s="5" t="s">
        <v>8595</v>
      </c>
      <c r="F782" s="5" t="s">
        <v>10</v>
      </c>
      <c r="G782" s="36"/>
      <c r="H782" s="5"/>
      <c r="I782" s="5"/>
      <c r="J782" s="5"/>
    </row>
    <row r="783" spans="1:10" s="3" customFormat="1" ht="15" customHeight="1">
      <c r="A783" s="5" t="s">
        <v>8520</v>
      </c>
      <c r="B783" s="5"/>
      <c r="C783" s="5" t="s">
        <v>3738</v>
      </c>
      <c r="D783" s="5" t="s">
        <v>3739</v>
      </c>
      <c r="E783" s="5" t="s">
        <v>3740</v>
      </c>
      <c r="F783" s="5" t="s">
        <v>10</v>
      </c>
      <c r="G783" s="36"/>
      <c r="H783" s="5"/>
      <c r="I783" s="5"/>
      <c r="J783" s="5"/>
    </row>
    <row r="784" spans="1:10" s="3" customFormat="1" ht="15" customHeight="1">
      <c r="A784" s="5" t="s">
        <v>8520</v>
      </c>
      <c r="B784" s="5"/>
      <c r="C784" s="5" t="s">
        <v>3741</v>
      </c>
      <c r="D784" s="5" t="s">
        <v>3742</v>
      </c>
      <c r="E784" s="5" t="s">
        <v>3743</v>
      </c>
      <c r="F784" s="5" t="s">
        <v>10</v>
      </c>
      <c r="G784" s="36"/>
      <c r="H784" s="5"/>
      <c r="I784" s="5"/>
      <c r="J784" s="5"/>
    </row>
    <row r="785" spans="1:10" s="3" customFormat="1" ht="15" customHeight="1">
      <c r="A785" s="5" t="s">
        <v>8520</v>
      </c>
      <c r="B785" s="5"/>
      <c r="C785" s="5" t="s">
        <v>3744</v>
      </c>
      <c r="D785" s="5" t="s">
        <v>3739</v>
      </c>
      <c r="E785" s="5" t="s">
        <v>3745</v>
      </c>
      <c r="F785" s="5" t="s">
        <v>10</v>
      </c>
      <c r="G785" s="36"/>
      <c r="H785" s="5"/>
      <c r="I785" s="5"/>
      <c r="J785" s="5"/>
    </row>
    <row r="786" spans="1:10" s="3" customFormat="1" ht="15" customHeight="1">
      <c r="A786" s="5" t="s">
        <v>8520</v>
      </c>
      <c r="B786" s="5"/>
      <c r="C786" s="5" t="s">
        <v>3746</v>
      </c>
      <c r="D786" s="5" t="s">
        <v>3742</v>
      </c>
      <c r="E786" s="5" t="s">
        <v>3745</v>
      </c>
      <c r="F786" s="5" t="s">
        <v>10</v>
      </c>
      <c r="G786" s="36"/>
      <c r="H786" s="5"/>
      <c r="I786" s="5"/>
      <c r="J786" s="5"/>
    </row>
    <row r="787" spans="1:10" s="3" customFormat="1" ht="15" customHeight="1">
      <c r="A787" s="5" t="s">
        <v>8520</v>
      </c>
      <c r="B787" s="5"/>
      <c r="C787" s="5" t="s">
        <v>3747</v>
      </c>
      <c r="D787" s="5" t="s">
        <v>3739</v>
      </c>
      <c r="E787" s="5" t="s">
        <v>3748</v>
      </c>
      <c r="F787" s="5" t="s">
        <v>10</v>
      </c>
      <c r="G787" s="36"/>
      <c r="H787" s="5"/>
      <c r="I787" s="5"/>
      <c r="J787" s="5"/>
    </row>
    <row r="788" spans="1:10" s="3" customFormat="1" ht="15" customHeight="1">
      <c r="A788" s="5" t="s">
        <v>8520</v>
      </c>
      <c r="B788" s="5"/>
      <c r="C788" s="5" t="s">
        <v>3749</v>
      </c>
      <c r="D788" s="5" t="s">
        <v>3742</v>
      </c>
      <c r="E788" s="5" t="s">
        <v>3750</v>
      </c>
      <c r="F788" s="5" t="s">
        <v>10</v>
      </c>
      <c r="G788" s="36"/>
      <c r="H788" s="5"/>
      <c r="I788" s="5"/>
      <c r="J788" s="5"/>
    </row>
    <row r="789" spans="1:10" s="3" customFormat="1" ht="15" customHeight="1">
      <c r="A789" s="5" t="s">
        <v>8520</v>
      </c>
      <c r="B789" s="5"/>
      <c r="C789" s="5" t="s">
        <v>3751</v>
      </c>
      <c r="D789" s="5" t="s">
        <v>3739</v>
      </c>
      <c r="E789" s="5" t="s">
        <v>3752</v>
      </c>
      <c r="F789" s="5" t="s">
        <v>10</v>
      </c>
      <c r="G789" s="36"/>
      <c r="H789" s="5"/>
      <c r="I789" s="5"/>
      <c r="J789" s="5"/>
    </row>
    <row r="790" spans="1:10" s="3" customFormat="1" ht="15" customHeight="1">
      <c r="A790" s="5" t="s">
        <v>8520</v>
      </c>
      <c r="B790" s="5"/>
      <c r="C790" s="5" t="s">
        <v>3753</v>
      </c>
      <c r="D790" s="5" t="s">
        <v>3742</v>
      </c>
      <c r="E790" s="5" t="s">
        <v>3754</v>
      </c>
      <c r="F790" s="5" t="s">
        <v>10</v>
      </c>
      <c r="G790" s="36"/>
      <c r="H790" s="5"/>
      <c r="I790" s="5"/>
      <c r="J790" s="5"/>
    </row>
    <row r="791" spans="1:10" s="3" customFormat="1" ht="15" customHeight="1">
      <c r="A791" s="5" t="s">
        <v>8520</v>
      </c>
      <c r="B791" s="5"/>
      <c r="C791" s="5" t="s">
        <v>3755</v>
      </c>
      <c r="D791" s="5" t="s">
        <v>3739</v>
      </c>
      <c r="E791" s="5" t="s">
        <v>3756</v>
      </c>
      <c r="F791" s="5" t="s">
        <v>10</v>
      </c>
      <c r="G791" s="36"/>
      <c r="H791" s="5"/>
      <c r="I791" s="5"/>
      <c r="J791" s="5"/>
    </row>
    <row r="792" spans="1:10" s="3" customFormat="1" ht="15" customHeight="1">
      <c r="A792" s="5" t="s">
        <v>8520</v>
      </c>
      <c r="B792" s="5"/>
      <c r="C792" s="5" t="s">
        <v>3757</v>
      </c>
      <c r="D792" s="5" t="s">
        <v>3739</v>
      </c>
      <c r="E792" s="5" t="s">
        <v>3758</v>
      </c>
      <c r="F792" s="5" t="s">
        <v>10</v>
      </c>
      <c r="G792" s="36"/>
      <c r="H792" s="5"/>
      <c r="I792" s="5"/>
      <c r="J792" s="5"/>
    </row>
    <row r="793" spans="1:10" s="3" customFormat="1" ht="15" customHeight="1">
      <c r="A793" s="5" t="s">
        <v>8520</v>
      </c>
      <c r="B793" s="5"/>
      <c r="C793" s="5" t="s">
        <v>3759</v>
      </c>
      <c r="D793" s="5" t="s">
        <v>3739</v>
      </c>
      <c r="E793" s="5" t="s">
        <v>3760</v>
      </c>
      <c r="F793" s="5" t="s">
        <v>10</v>
      </c>
      <c r="G793" s="36"/>
      <c r="H793" s="5"/>
      <c r="I793" s="5"/>
      <c r="J793" s="5"/>
    </row>
    <row r="794" spans="1:10" s="3" customFormat="1" ht="15" customHeight="1">
      <c r="A794" s="5" t="s">
        <v>8520</v>
      </c>
      <c r="B794" s="5"/>
      <c r="C794" s="5" t="s">
        <v>3761</v>
      </c>
      <c r="D794" s="5" t="s">
        <v>3742</v>
      </c>
      <c r="E794" s="5" t="s">
        <v>3762</v>
      </c>
      <c r="F794" s="5" t="s">
        <v>10</v>
      </c>
      <c r="G794" s="36"/>
      <c r="H794" s="5"/>
      <c r="I794" s="5"/>
      <c r="J794" s="5"/>
    </row>
    <row r="795" spans="1:10" s="3" customFormat="1" ht="15" customHeight="1">
      <c r="A795" s="5" t="s">
        <v>8520</v>
      </c>
      <c r="B795" s="5"/>
      <c r="C795" s="5" t="s">
        <v>3763</v>
      </c>
      <c r="D795" s="5" t="s">
        <v>3764</v>
      </c>
      <c r="E795" s="5" t="s">
        <v>3765</v>
      </c>
      <c r="F795" s="5" t="s">
        <v>10</v>
      </c>
      <c r="G795" s="36"/>
      <c r="H795" s="5"/>
      <c r="I795" s="5"/>
      <c r="J795" s="5"/>
    </row>
    <row r="796" spans="1:10" s="3" customFormat="1" ht="15" customHeight="1">
      <c r="A796" s="5" t="s">
        <v>8520</v>
      </c>
      <c r="B796" s="5"/>
      <c r="C796" s="5" t="s">
        <v>3766</v>
      </c>
      <c r="D796" s="5" t="s">
        <v>3764</v>
      </c>
      <c r="E796" s="5" t="s">
        <v>3767</v>
      </c>
      <c r="F796" s="5" t="s">
        <v>10</v>
      </c>
      <c r="G796" s="36"/>
      <c r="H796" s="5"/>
      <c r="I796" s="5"/>
      <c r="J796" s="5"/>
    </row>
    <row r="797" spans="1:10" s="3" customFormat="1" ht="15" customHeight="1">
      <c r="A797" s="5" t="s">
        <v>8520</v>
      </c>
      <c r="B797" s="5"/>
      <c r="C797" s="5" t="s">
        <v>3768</v>
      </c>
      <c r="D797" s="5" t="s">
        <v>3764</v>
      </c>
      <c r="E797" s="5" t="s">
        <v>3769</v>
      </c>
      <c r="F797" s="5" t="s">
        <v>10</v>
      </c>
      <c r="G797" s="36"/>
      <c r="H797" s="5"/>
      <c r="I797" s="5"/>
      <c r="J797" s="5"/>
    </row>
    <row r="798" spans="1:10" s="3" customFormat="1" ht="15" customHeight="1">
      <c r="A798" s="5" t="s">
        <v>8520</v>
      </c>
      <c r="B798" s="5"/>
      <c r="C798" s="5" t="s">
        <v>8596</v>
      </c>
      <c r="D798" s="5" t="s">
        <v>8597</v>
      </c>
      <c r="E798" s="5" t="s">
        <v>8598</v>
      </c>
      <c r="F798" s="5" t="s">
        <v>10</v>
      </c>
      <c r="G798" s="36"/>
      <c r="H798" s="5"/>
      <c r="I798" s="5"/>
      <c r="J798" s="5"/>
    </row>
    <row r="799" spans="1:10" s="3" customFormat="1" ht="15" customHeight="1">
      <c r="A799" s="5" t="s">
        <v>8520</v>
      </c>
      <c r="B799" s="5"/>
      <c r="C799" s="5" t="s">
        <v>3770</v>
      </c>
      <c r="D799" s="5" t="s">
        <v>3771</v>
      </c>
      <c r="E799" s="5" t="s">
        <v>3772</v>
      </c>
      <c r="F799" s="5" t="s">
        <v>10</v>
      </c>
      <c r="G799" s="36"/>
      <c r="H799" s="5"/>
      <c r="I799" s="5"/>
      <c r="J799" s="5"/>
    </row>
    <row r="800" spans="1:10" s="3" customFormat="1" ht="15" customHeight="1">
      <c r="A800" s="5" t="s">
        <v>8520</v>
      </c>
      <c r="B800" s="5"/>
      <c r="C800" s="5" t="s">
        <v>3773</v>
      </c>
      <c r="D800" s="5" t="s">
        <v>3774</v>
      </c>
      <c r="E800" s="5" t="s">
        <v>3775</v>
      </c>
      <c r="F800" s="5" t="s">
        <v>10</v>
      </c>
      <c r="G800" s="36"/>
      <c r="H800" s="5"/>
      <c r="I800" s="5"/>
      <c r="J800" s="5"/>
    </row>
    <row r="801" spans="1:10" s="3" customFormat="1" ht="15" customHeight="1">
      <c r="A801" s="5" t="s">
        <v>8520</v>
      </c>
      <c r="B801" s="5"/>
      <c r="C801" s="5" t="s">
        <v>3776</v>
      </c>
      <c r="D801" s="5" t="s">
        <v>3774</v>
      </c>
      <c r="E801" s="5" t="s">
        <v>3777</v>
      </c>
      <c r="F801" s="5" t="s">
        <v>10</v>
      </c>
      <c r="G801" s="36"/>
      <c r="H801" s="5"/>
      <c r="I801" s="5"/>
      <c r="J801" s="5"/>
    </row>
    <row r="802" spans="1:10" s="3" customFormat="1" ht="15" customHeight="1">
      <c r="A802" s="5" t="s">
        <v>8520</v>
      </c>
      <c r="B802" s="5"/>
      <c r="C802" s="5" t="s">
        <v>3778</v>
      </c>
      <c r="D802" s="5" t="s">
        <v>3779</v>
      </c>
      <c r="E802" s="5" t="s">
        <v>3780</v>
      </c>
      <c r="F802" s="5" t="s">
        <v>10</v>
      </c>
      <c r="G802" s="36"/>
      <c r="H802" s="5"/>
      <c r="I802" s="5"/>
      <c r="J802" s="5"/>
    </row>
    <row r="803" spans="1:10" s="3" customFormat="1" ht="15" customHeight="1">
      <c r="A803" s="5" t="s">
        <v>8520</v>
      </c>
      <c r="B803" s="5"/>
      <c r="C803" s="5" t="s">
        <v>3781</v>
      </c>
      <c r="D803" s="5" t="s">
        <v>3782</v>
      </c>
      <c r="E803" s="5" t="s">
        <v>3783</v>
      </c>
      <c r="F803" s="5" t="s">
        <v>10</v>
      </c>
      <c r="G803" s="36"/>
      <c r="H803" s="5"/>
      <c r="I803" s="5"/>
      <c r="J803" s="5"/>
    </row>
    <row r="804" spans="1:10" s="3" customFormat="1" ht="15" customHeight="1">
      <c r="A804" s="5" t="s">
        <v>8520</v>
      </c>
      <c r="B804" s="5"/>
      <c r="C804" s="5" t="s">
        <v>3784</v>
      </c>
      <c r="D804" s="5" t="s">
        <v>3782</v>
      </c>
      <c r="E804" s="5" t="s">
        <v>3785</v>
      </c>
      <c r="F804" s="5" t="s">
        <v>10</v>
      </c>
      <c r="G804" s="36"/>
      <c r="H804" s="5"/>
      <c r="I804" s="5"/>
      <c r="J804" s="5"/>
    </row>
    <row r="805" spans="1:10" s="3" customFormat="1" ht="15" customHeight="1">
      <c r="A805" s="5" t="s">
        <v>8520</v>
      </c>
      <c r="B805" s="5"/>
      <c r="C805" s="5" t="s">
        <v>8599</v>
      </c>
      <c r="D805" s="5" t="s">
        <v>3764</v>
      </c>
      <c r="E805" s="5" t="s">
        <v>8600</v>
      </c>
      <c r="F805" s="5" t="s">
        <v>10</v>
      </c>
      <c r="G805" s="36"/>
      <c r="H805" s="5"/>
      <c r="I805" s="5"/>
      <c r="J805" s="5"/>
    </row>
    <row r="806" spans="1:10" s="3" customFormat="1" ht="15" customHeight="1">
      <c r="A806" s="5" t="s">
        <v>8520</v>
      </c>
      <c r="B806" s="5"/>
      <c r="C806" s="5" t="s">
        <v>3786</v>
      </c>
      <c r="D806" s="5" t="s">
        <v>3764</v>
      </c>
      <c r="E806" s="5" t="s">
        <v>3787</v>
      </c>
      <c r="F806" s="5" t="s">
        <v>10</v>
      </c>
      <c r="G806" s="36"/>
      <c r="H806" s="5"/>
      <c r="I806" s="5"/>
      <c r="J806" s="5"/>
    </row>
    <row r="807" spans="1:10" s="3" customFormat="1" ht="15" customHeight="1">
      <c r="A807" s="5" t="s">
        <v>8520</v>
      </c>
      <c r="B807" s="5"/>
      <c r="C807" s="5" t="s">
        <v>8601</v>
      </c>
      <c r="D807" s="5" t="s">
        <v>3739</v>
      </c>
      <c r="E807" s="5" t="s">
        <v>8602</v>
      </c>
      <c r="F807" s="5" t="s">
        <v>10</v>
      </c>
      <c r="G807" s="36"/>
      <c r="H807" s="5"/>
      <c r="I807" s="5"/>
      <c r="J807" s="5"/>
    </row>
    <row r="808" spans="1:10" s="3" customFormat="1" ht="15" customHeight="1">
      <c r="A808" s="5" t="s">
        <v>8520</v>
      </c>
      <c r="B808" s="5"/>
      <c r="C808" s="5" t="s">
        <v>3788</v>
      </c>
      <c r="D808" s="5" t="s">
        <v>3742</v>
      </c>
      <c r="E808" s="5" t="s">
        <v>3789</v>
      </c>
      <c r="F808" s="5" t="s">
        <v>10</v>
      </c>
      <c r="G808" s="36"/>
      <c r="H808" s="5"/>
      <c r="I808" s="5"/>
      <c r="J808" s="5"/>
    </row>
    <row r="809" spans="1:10" s="3" customFormat="1" ht="15" customHeight="1">
      <c r="A809" s="5" t="s">
        <v>8520</v>
      </c>
      <c r="B809" s="5"/>
      <c r="C809" s="5" t="s">
        <v>3790</v>
      </c>
      <c r="D809" s="5" t="s">
        <v>3764</v>
      </c>
      <c r="E809" s="5" t="s">
        <v>3791</v>
      </c>
      <c r="F809" s="5" t="s">
        <v>10</v>
      </c>
      <c r="G809" s="36"/>
      <c r="H809" s="5"/>
      <c r="I809" s="5"/>
      <c r="J809" s="5"/>
    </row>
    <row r="810" spans="1:10" s="3" customFormat="1" ht="15" customHeight="1">
      <c r="A810" s="5" t="s">
        <v>8520</v>
      </c>
      <c r="B810" s="5"/>
      <c r="C810" s="5" t="s">
        <v>3792</v>
      </c>
      <c r="D810" s="5" t="s">
        <v>3764</v>
      </c>
      <c r="E810" s="5" t="s">
        <v>3793</v>
      </c>
      <c r="F810" s="5" t="s">
        <v>10</v>
      </c>
      <c r="G810" s="36"/>
      <c r="H810" s="5"/>
      <c r="I810" s="5"/>
      <c r="J810" s="5"/>
    </row>
    <row r="811" spans="1:10" s="3" customFormat="1" ht="15" customHeight="1">
      <c r="A811" s="5" t="s">
        <v>8520</v>
      </c>
      <c r="B811" s="5"/>
      <c r="C811" s="5" t="s">
        <v>3794</v>
      </c>
      <c r="D811" s="5" t="s">
        <v>3764</v>
      </c>
      <c r="E811" s="5" t="s">
        <v>3795</v>
      </c>
      <c r="F811" s="5" t="s">
        <v>10</v>
      </c>
      <c r="G811" s="36"/>
      <c r="H811" s="5"/>
      <c r="I811" s="5"/>
      <c r="J811" s="5"/>
    </row>
    <row r="812" spans="1:10" s="3" customFormat="1" ht="15" customHeight="1">
      <c r="A812" s="5" t="s">
        <v>8520</v>
      </c>
      <c r="B812" s="5"/>
      <c r="C812" s="5" t="s">
        <v>3796</v>
      </c>
      <c r="D812" s="5" t="s">
        <v>3764</v>
      </c>
      <c r="E812" s="5" t="s">
        <v>3797</v>
      </c>
      <c r="F812" s="5" t="s">
        <v>10</v>
      </c>
      <c r="G812" s="36"/>
      <c r="H812" s="5"/>
      <c r="I812" s="5"/>
      <c r="J812" s="5"/>
    </row>
    <row r="813" spans="1:10" s="3" customFormat="1" ht="15" customHeight="1">
      <c r="A813" s="5" t="s">
        <v>8520</v>
      </c>
      <c r="B813" s="5"/>
      <c r="C813" s="5" t="s">
        <v>3798</v>
      </c>
      <c r="D813" s="5" t="s">
        <v>3739</v>
      </c>
      <c r="E813" s="5" t="s">
        <v>3799</v>
      </c>
      <c r="F813" s="5" t="s">
        <v>10</v>
      </c>
      <c r="G813" s="36"/>
      <c r="H813" s="5"/>
      <c r="I813" s="5"/>
      <c r="J813" s="5"/>
    </row>
    <row r="814" spans="1:10" s="3" customFormat="1" ht="15" customHeight="1">
      <c r="A814" s="5" t="s">
        <v>8520</v>
      </c>
      <c r="B814" s="5"/>
      <c r="C814" s="5" t="s">
        <v>8603</v>
      </c>
      <c r="D814" s="5" t="s">
        <v>3739</v>
      </c>
      <c r="E814" s="5" t="s">
        <v>8604</v>
      </c>
      <c r="F814" s="5" t="s">
        <v>10</v>
      </c>
      <c r="G814" s="36"/>
      <c r="H814" s="5"/>
      <c r="I814" s="5"/>
      <c r="J814" s="5"/>
    </row>
    <row r="815" spans="1:10" s="3" customFormat="1" ht="15" customHeight="1">
      <c r="A815" s="5" t="s">
        <v>8520</v>
      </c>
      <c r="B815" s="5"/>
      <c r="C815" s="5" t="s">
        <v>3800</v>
      </c>
      <c r="D815" s="5" t="s">
        <v>3739</v>
      </c>
      <c r="E815" s="5" t="s">
        <v>3801</v>
      </c>
      <c r="F815" s="5" t="s">
        <v>10</v>
      </c>
      <c r="G815" s="36"/>
      <c r="H815" s="5"/>
      <c r="I815" s="5"/>
      <c r="J815" s="5"/>
    </row>
    <row r="816" spans="1:10" s="3" customFormat="1" ht="15" customHeight="1">
      <c r="A816" s="5" t="s">
        <v>8520</v>
      </c>
      <c r="B816" s="5"/>
      <c r="C816" s="5" t="s">
        <v>3802</v>
      </c>
      <c r="D816" s="5" t="s">
        <v>3764</v>
      </c>
      <c r="E816" s="5" t="s">
        <v>3803</v>
      </c>
      <c r="F816" s="5" t="s">
        <v>10</v>
      </c>
      <c r="G816" s="36"/>
      <c r="H816" s="5"/>
      <c r="I816" s="5"/>
      <c r="J816" s="5"/>
    </row>
    <row r="817" spans="1:10" s="3" customFormat="1" ht="15" customHeight="1">
      <c r="A817" s="5" t="s">
        <v>8520</v>
      </c>
      <c r="B817" s="5"/>
      <c r="C817" s="5" t="s">
        <v>3809</v>
      </c>
      <c r="D817" s="5" t="s">
        <v>3774</v>
      </c>
      <c r="E817" s="5" t="s">
        <v>3810</v>
      </c>
      <c r="F817" s="5" t="s">
        <v>10</v>
      </c>
      <c r="G817" s="36"/>
      <c r="H817" s="5"/>
      <c r="I817" s="5"/>
      <c r="J817" s="5"/>
    </row>
    <row r="818" spans="1:10" s="3" customFormat="1" ht="15" customHeight="1">
      <c r="A818" s="5" t="s">
        <v>8520</v>
      </c>
      <c r="B818" s="5"/>
      <c r="C818" s="5" t="s">
        <v>3811</v>
      </c>
      <c r="D818" s="5" t="s">
        <v>3774</v>
      </c>
      <c r="E818" s="5" t="s">
        <v>3812</v>
      </c>
      <c r="F818" s="5" t="s">
        <v>10</v>
      </c>
      <c r="G818" s="36"/>
      <c r="H818" s="5"/>
      <c r="I818" s="5"/>
      <c r="J818" s="5"/>
    </row>
    <row r="819" spans="1:10" s="3" customFormat="1" ht="15" customHeight="1">
      <c r="A819" s="5" t="s">
        <v>8520</v>
      </c>
      <c r="B819" s="5"/>
      <c r="C819" s="5" t="s">
        <v>3813</v>
      </c>
      <c r="D819" s="5" t="s">
        <v>3764</v>
      </c>
      <c r="E819" s="5" t="s">
        <v>3814</v>
      </c>
      <c r="F819" s="5" t="s">
        <v>10</v>
      </c>
      <c r="G819" s="36"/>
      <c r="H819" s="5"/>
      <c r="I819" s="5"/>
      <c r="J819" s="5"/>
    </row>
    <row r="820" spans="1:10" s="3" customFormat="1" ht="15" customHeight="1">
      <c r="A820" s="5" t="s">
        <v>8520</v>
      </c>
      <c r="B820" s="5"/>
      <c r="C820" s="5" t="s">
        <v>3815</v>
      </c>
      <c r="D820" s="5" t="s">
        <v>3816</v>
      </c>
      <c r="E820" s="5" t="s">
        <v>3817</v>
      </c>
      <c r="F820" s="5" t="s">
        <v>10</v>
      </c>
      <c r="G820" s="36"/>
      <c r="H820" s="5"/>
      <c r="I820" s="5"/>
      <c r="J820" s="5"/>
    </row>
    <row r="821" spans="1:10" s="3" customFormat="1" ht="15" customHeight="1">
      <c r="A821" s="5" t="s">
        <v>8520</v>
      </c>
      <c r="B821" s="5"/>
      <c r="C821" s="5" t="s">
        <v>3818</v>
      </c>
      <c r="D821" s="5" t="s">
        <v>3739</v>
      </c>
      <c r="E821" s="5" t="s">
        <v>3819</v>
      </c>
      <c r="F821" s="5" t="s">
        <v>10</v>
      </c>
      <c r="G821" s="36"/>
      <c r="H821" s="5"/>
      <c r="I821" s="5"/>
      <c r="J821" s="5"/>
    </row>
    <row r="822" spans="1:10" s="3" customFormat="1" ht="15" customHeight="1">
      <c r="A822" s="5" t="s">
        <v>8520</v>
      </c>
      <c r="B822" s="5"/>
      <c r="C822" s="5" t="s">
        <v>3820</v>
      </c>
      <c r="D822" s="5" t="s">
        <v>3742</v>
      </c>
      <c r="E822" s="5" t="s">
        <v>3821</v>
      </c>
      <c r="F822" s="5" t="s">
        <v>10</v>
      </c>
      <c r="G822" s="36"/>
      <c r="H822" s="5"/>
      <c r="I822" s="5"/>
      <c r="J822" s="5"/>
    </row>
    <row r="823" spans="1:10" s="3" customFormat="1" ht="15" customHeight="1">
      <c r="A823" s="5" t="s">
        <v>8520</v>
      </c>
      <c r="B823" s="5"/>
      <c r="C823" s="5" t="s">
        <v>3822</v>
      </c>
      <c r="D823" s="5" t="s">
        <v>3742</v>
      </c>
      <c r="E823" s="5" t="s">
        <v>3823</v>
      </c>
      <c r="F823" s="5" t="s">
        <v>10</v>
      </c>
      <c r="G823" s="36"/>
      <c r="H823" s="5"/>
      <c r="I823" s="5"/>
      <c r="J823" s="5"/>
    </row>
    <row r="824" spans="1:10" s="3" customFormat="1" ht="15" customHeight="1">
      <c r="A824" s="5" t="s">
        <v>8520</v>
      </c>
      <c r="B824" s="5"/>
      <c r="C824" s="5" t="s">
        <v>4112</v>
      </c>
      <c r="D824" s="5" t="s">
        <v>4113</v>
      </c>
      <c r="E824" s="5" t="s">
        <v>4114</v>
      </c>
      <c r="F824" s="5" t="s">
        <v>10</v>
      </c>
      <c r="G824" s="36"/>
      <c r="H824" s="5"/>
      <c r="I824" s="5"/>
      <c r="J824" s="5"/>
    </row>
    <row r="825" spans="1:10" s="3" customFormat="1" ht="15" customHeight="1">
      <c r="A825" s="5" t="s">
        <v>8520</v>
      </c>
      <c r="B825" s="5"/>
      <c r="C825" s="5" t="s">
        <v>4115</v>
      </c>
      <c r="D825" s="5" t="s">
        <v>4116</v>
      </c>
      <c r="E825" s="5" t="s">
        <v>4117</v>
      </c>
      <c r="F825" s="5" t="s">
        <v>10</v>
      </c>
      <c r="G825" s="36"/>
      <c r="H825" s="5"/>
      <c r="I825" s="5"/>
      <c r="J825" s="5"/>
    </row>
    <row r="826" spans="1:10" s="3" customFormat="1" ht="15" customHeight="1">
      <c r="A826" s="5" t="s">
        <v>8520</v>
      </c>
      <c r="B826" s="5"/>
      <c r="C826" s="5" t="s">
        <v>8605</v>
      </c>
      <c r="D826" s="5" t="s">
        <v>8606</v>
      </c>
      <c r="E826" s="5" t="s">
        <v>8607</v>
      </c>
      <c r="F826" s="5" t="s">
        <v>10</v>
      </c>
      <c r="G826" s="36"/>
      <c r="H826" s="5"/>
      <c r="I826" s="5"/>
      <c r="J826" s="5"/>
    </row>
    <row r="827" spans="1:10" s="3" customFormat="1" ht="15" customHeight="1">
      <c r="A827" s="5" t="s">
        <v>8520</v>
      </c>
      <c r="B827" s="5"/>
      <c r="C827" s="5" t="s">
        <v>4118</v>
      </c>
      <c r="D827" s="5" t="s">
        <v>4119</v>
      </c>
      <c r="E827" s="5" t="s">
        <v>4120</v>
      </c>
      <c r="F827" s="5" t="s">
        <v>10</v>
      </c>
      <c r="G827" s="36"/>
      <c r="H827" s="5"/>
      <c r="I827" s="5"/>
      <c r="J827" s="5"/>
    </row>
    <row r="828" spans="1:10" s="3" customFormat="1" ht="15" customHeight="1">
      <c r="A828" s="5" t="s">
        <v>8520</v>
      </c>
      <c r="B828" s="5"/>
      <c r="C828" s="5" t="s">
        <v>4124</v>
      </c>
      <c r="D828" s="5" t="s">
        <v>4119</v>
      </c>
      <c r="E828" s="5" t="s">
        <v>4125</v>
      </c>
      <c r="F828" s="5" t="s">
        <v>10</v>
      </c>
      <c r="G828" s="36"/>
      <c r="H828" s="5"/>
      <c r="I828" s="5"/>
      <c r="J828" s="5"/>
    </row>
    <row r="829" spans="1:10" s="3" customFormat="1" ht="15" customHeight="1">
      <c r="A829" s="5" t="s">
        <v>8520</v>
      </c>
      <c r="B829" s="5"/>
      <c r="C829" s="5" t="s">
        <v>4126</v>
      </c>
      <c r="D829" s="5" t="s">
        <v>4127</v>
      </c>
      <c r="E829" s="5" t="s">
        <v>4128</v>
      </c>
      <c r="F829" s="5" t="s">
        <v>10</v>
      </c>
      <c r="G829" s="36"/>
      <c r="H829" s="5"/>
      <c r="I829" s="5"/>
      <c r="J829" s="5"/>
    </row>
    <row r="830" spans="1:10" s="3" customFormat="1" ht="15" customHeight="1">
      <c r="A830" s="5" t="s">
        <v>8520</v>
      </c>
      <c r="B830" s="5"/>
      <c r="C830" s="5" t="s">
        <v>4129</v>
      </c>
      <c r="D830" s="5" t="s">
        <v>4127</v>
      </c>
      <c r="E830" s="5" t="s">
        <v>4130</v>
      </c>
      <c r="F830" s="5" t="s">
        <v>10</v>
      </c>
      <c r="G830" s="36"/>
      <c r="H830" s="5"/>
      <c r="I830" s="5"/>
      <c r="J830" s="5"/>
    </row>
    <row r="831" spans="1:10" s="3" customFormat="1" ht="15" customHeight="1">
      <c r="A831" s="5" t="s">
        <v>8520</v>
      </c>
      <c r="B831" s="5"/>
      <c r="C831" s="5" t="s">
        <v>4131</v>
      </c>
      <c r="D831" s="5" t="s">
        <v>4132</v>
      </c>
      <c r="E831" s="5" t="s">
        <v>8608</v>
      </c>
      <c r="F831" s="5" t="s">
        <v>10</v>
      </c>
      <c r="G831" s="36"/>
      <c r="H831" s="5"/>
      <c r="I831" s="5"/>
      <c r="J831" s="5"/>
    </row>
    <row r="832" spans="1:10" s="3" customFormat="1" ht="15" customHeight="1">
      <c r="A832" s="5" t="s">
        <v>8520</v>
      </c>
      <c r="B832" s="5"/>
      <c r="C832" s="5" t="s">
        <v>8609</v>
      </c>
      <c r="D832" s="5" t="s">
        <v>4132</v>
      </c>
      <c r="E832" s="5" t="s">
        <v>8610</v>
      </c>
      <c r="F832" s="5" t="s">
        <v>10</v>
      </c>
      <c r="G832" s="36"/>
      <c r="H832" s="5"/>
      <c r="I832" s="5"/>
      <c r="J832" s="5"/>
    </row>
    <row r="833" spans="1:10" s="3" customFormat="1" ht="15" customHeight="1">
      <c r="A833" s="5" t="s">
        <v>8520</v>
      </c>
      <c r="B833" s="5"/>
      <c r="C833" s="5" t="s">
        <v>4135</v>
      </c>
      <c r="D833" s="5" t="s">
        <v>4127</v>
      </c>
      <c r="E833" s="5" t="s">
        <v>4136</v>
      </c>
      <c r="F833" s="5" t="s">
        <v>10</v>
      </c>
      <c r="G833" s="36"/>
      <c r="H833" s="5"/>
      <c r="I833" s="5"/>
      <c r="J833" s="5"/>
    </row>
    <row r="834" spans="1:10" s="3" customFormat="1" ht="15" customHeight="1">
      <c r="A834" s="5" t="s">
        <v>8520</v>
      </c>
      <c r="B834" s="5"/>
      <c r="C834" s="5" t="s">
        <v>4137</v>
      </c>
      <c r="D834" s="5" t="s">
        <v>4138</v>
      </c>
      <c r="E834" s="5" t="s">
        <v>4139</v>
      </c>
      <c r="F834" s="5" t="s">
        <v>10</v>
      </c>
      <c r="G834" s="36"/>
      <c r="H834" s="5"/>
      <c r="I834" s="5"/>
      <c r="J834" s="5"/>
    </row>
    <row r="835" spans="1:10" s="3" customFormat="1" ht="15" customHeight="1">
      <c r="A835" s="5" t="s">
        <v>8520</v>
      </c>
      <c r="B835" s="5"/>
      <c r="C835" s="5" t="s">
        <v>4151</v>
      </c>
      <c r="D835" s="5" t="s">
        <v>4152</v>
      </c>
      <c r="E835" s="5" t="s">
        <v>4153</v>
      </c>
      <c r="F835" s="5" t="s">
        <v>10</v>
      </c>
      <c r="G835" s="36"/>
      <c r="H835" s="5"/>
      <c r="I835" s="5"/>
      <c r="J835" s="5"/>
    </row>
    <row r="836" spans="1:10" s="3" customFormat="1" ht="15" customHeight="1">
      <c r="A836" s="5" t="s">
        <v>8520</v>
      </c>
      <c r="B836" s="5"/>
      <c r="C836" s="5" t="s">
        <v>8611</v>
      </c>
      <c r="D836" s="5" t="s">
        <v>4141</v>
      </c>
      <c r="E836" s="5" t="s">
        <v>8612</v>
      </c>
      <c r="F836" s="5" t="s">
        <v>10</v>
      </c>
      <c r="G836" s="36"/>
      <c r="H836" s="5"/>
      <c r="I836" s="5"/>
      <c r="J836" s="5"/>
    </row>
    <row r="837" spans="1:10" s="3" customFormat="1" ht="15" customHeight="1">
      <c r="A837" s="5" t="s">
        <v>8520</v>
      </c>
      <c r="B837" s="5"/>
      <c r="C837" s="5" t="s">
        <v>8613</v>
      </c>
      <c r="D837" s="5" t="s">
        <v>4141</v>
      </c>
      <c r="E837" s="5" t="s">
        <v>8614</v>
      </c>
      <c r="F837" s="5" t="s">
        <v>10</v>
      </c>
      <c r="G837" s="36"/>
      <c r="H837" s="5"/>
      <c r="I837" s="5"/>
      <c r="J837" s="5"/>
    </row>
    <row r="838" spans="1:10" s="3" customFormat="1" ht="15" customHeight="1">
      <c r="A838" s="5" t="s">
        <v>8520</v>
      </c>
      <c r="B838" s="5"/>
      <c r="C838" s="5" t="s">
        <v>8615</v>
      </c>
      <c r="D838" s="5" t="s">
        <v>4119</v>
      </c>
      <c r="E838" s="5" t="s">
        <v>8616</v>
      </c>
      <c r="F838" s="5" t="s">
        <v>10</v>
      </c>
      <c r="G838" s="36"/>
      <c r="H838" s="5"/>
      <c r="I838" s="5"/>
      <c r="J838" s="5"/>
    </row>
    <row r="839" spans="1:10" s="3" customFormat="1" ht="15" customHeight="1">
      <c r="A839" s="5" t="s">
        <v>8520</v>
      </c>
      <c r="B839" s="5"/>
      <c r="C839" s="5" t="s">
        <v>4160</v>
      </c>
      <c r="D839" s="5" t="s">
        <v>4161</v>
      </c>
      <c r="E839" s="5" t="s">
        <v>4162</v>
      </c>
      <c r="F839" s="5" t="s">
        <v>10</v>
      </c>
      <c r="G839" s="36"/>
      <c r="H839" s="5"/>
      <c r="I839" s="5"/>
      <c r="J839" s="5"/>
    </row>
    <row r="840" spans="1:10" s="3" customFormat="1" ht="15" customHeight="1">
      <c r="A840" s="5" t="s">
        <v>8520</v>
      </c>
      <c r="B840" s="5"/>
      <c r="C840" s="5" t="s">
        <v>4163</v>
      </c>
      <c r="D840" s="5" t="s">
        <v>4161</v>
      </c>
      <c r="E840" s="5" t="s">
        <v>4164</v>
      </c>
      <c r="F840" s="5" t="s">
        <v>10</v>
      </c>
      <c r="G840" s="36"/>
      <c r="H840" s="5"/>
      <c r="I840" s="5"/>
      <c r="J840" s="5"/>
    </row>
    <row r="841" spans="1:10" s="3" customFormat="1" ht="15" customHeight="1">
      <c r="A841" s="5" t="s">
        <v>8520</v>
      </c>
      <c r="B841" s="5"/>
      <c r="C841" s="5" t="s">
        <v>4165</v>
      </c>
      <c r="D841" s="5" t="s">
        <v>4161</v>
      </c>
      <c r="E841" s="5" t="s">
        <v>4166</v>
      </c>
      <c r="F841" s="5" t="s">
        <v>10</v>
      </c>
      <c r="G841" s="36"/>
      <c r="H841" s="5"/>
      <c r="I841" s="5"/>
      <c r="J841" s="5"/>
    </row>
    <row r="842" spans="1:10" s="3" customFormat="1" ht="15" customHeight="1">
      <c r="A842" s="5" t="s">
        <v>8520</v>
      </c>
      <c r="B842" s="5"/>
      <c r="C842" s="5" t="s">
        <v>8617</v>
      </c>
      <c r="D842" s="5" t="s">
        <v>4161</v>
      </c>
      <c r="E842" s="5" t="s">
        <v>8618</v>
      </c>
      <c r="F842" s="5" t="s">
        <v>10</v>
      </c>
      <c r="G842" s="36"/>
      <c r="H842" s="5"/>
      <c r="I842" s="5"/>
      <c r="J842" s="5"/>
    </row>
    <row r="843" spans="1:10" s="3" customFormat="1" ht="15" customHeight="1">
      <c r="A843" s="5" t="s">
        <v>8520</v>
      </c>
      <c r="B843" s="5"/>
      <c r="C843" s="5" t="s">
        <v>4170</v>
      </c>
      <c r="D843" s="5" t="s">
        <v>4171</v>
      </c>
      <c r="E843" s="5" t="s">
        <v>4172</v>
      </c>
      <c r="F843" s="5" t="s">
        <v>10</v>
      </c>
      <c r="G843" s="36"/>
      <c r="H843" s="5"/>
      <c r="I843" s="5"/>
      <c r="J843" s="5"/>
    </row>
    <row r="844" spans="1:10" s="3" customFormat="1" ht="15" customHeight="1">
      <c r="A844" s="5" t="s">
        <v>8520</v>
      </c>
      <c r="B844" s="5"/>
      <c r="C844" s="5" t="s">
        <v>4173</v>
      </c>
      <c r="D844" s="5" t="s">
        <v>4171</v>
      </c>
      <c r="E844" s="5" t="s">
        <v>4174</v>
      </c>
      <c r="F844" s="5" t="s">
        <v>10</v>
      </c>
      <c r="G844" s="36"/>
      <c r="H844" s="5"/>
      <c r="I844" s="5"/>
      <c r="J844" s="5"/>
    </row>
    <row r="845" spans="1:10" s="3" customFormat="1" ht="15" customHeight="1">
      <c r="A845" s="5" t="s">
        <v>8520</v>
      </c>
      <c r="B845" s="5"/>
      <c r="C845" s="5" t="s">
        <v>4175</v>
      </c>
      <c r="D845" s="5" t="s">
        <v>4176</v>
      </c>
      <c r="E845" s="5" t="s">
        <v>4177</v>
      </c>
      <c r="F845" s="5" t="s">
        <v>10</v>
      </c>
      <c r="G845" s="36"/>
      <c r="H845" s="5"/>
      <c r="I845" s="5"/>
      <c r="J845" s="5"/>
    </row>
    <row r="846" spans="1:10" s="3" customFormat="1" ht="15" customHeight="1">
      <c r="A846" s="5" t="s">
        <v>8520</v>
      </c>
      <c r="B846" s="5"/>
      <c r="C846" s="5" t="s">
        <v>4178</v>
      </c>
      <c r="D846" s="5" t="s">
        <v>4176</v>
      </c>
      <c r="E846" s="5" t="s">
        <v>4179</v>
      </c>
      <c r="F846" s="5" t="s">
        <v>10</v>
      </c>
      <c r="G846" s="36"/>
      <c r="H846" s="5"/>
      <c r="I846" s="5"/>
      <c r="J846" s="5"/>
    </row>
    <row r="847" spans="1:10" s="3" customFormat="1" ht="15" customHeight="1">
      <c r="A847" s="5" t="s">
        <v>8520</v>
      </c>
      <c r="B847" s="5"/>
      <c r="C847" s="5" t="s">
        <v>4180</v>
      </c>
      <c r="D847" s="5" t="s">
        <v>4181</v>
      </c>
      <c r="E847" s="5" t="s">
        <v>4182</v>
      </c>
      <c r="F847" s="5" t="s">
        <v>10</v>
      </c>
      <c r="G847" s="36"/>
      <c r="H847" s="5"/>
      <c r="I847" s="5"/>
      <c r="J847" s="5"/>
    </row>
    <row r="848" spans="1:10" s="3" customFormat="1" ht="15" customHeight="1">
      <c r="A848" s="5" t="s">
        <v>8520</v>
      </c>
      <c r="B848" s="5"/>
      <c r="C848" s="5" t="s">
        <v>4183</v>
      </c>
      <c r="D848" s="5" t="s">
        <v>4184</v>
      </c>
      <c r="E848" s="5" t="s">
        <v>4185</v>
      </c>
      <c r="F848" s="5" t="s">
        <v>10</v>
      </c>
      <c r="G848" s="36"/>
      <c r="H848" s="5"/>
      <c r="I848" s="5"/>
      <c r="J848" s="5"/>
    </row>
    <row r="849" spans="1:10" s="3" customFormat="1" ht="15" customHeight="1">
      <c r="A849" s="5" t="s">
        <v>8520</v>
      </c>
      <c r="B849" s="5"/>
      <c r="C849" s="5" t="s">
        <v>4186</v>
      </c>
      <c r="D849" s="5" t="s">
        <v>4187</v>
      </c>
      <c r="E849" s="5" t="s">
        <v>4188</v>
      </c>
      <c r="F849" s="5" t="s">
        <v>10</v>
      </c>
      <c r="G849" s="36"/>
      <c r="H849" s="5"/>
      <c r="I849" s="5"/>
      <c r="J849" s="5"/>
    </row>
    <row r="850" spans="1:10" s="3" customFormat="1" ht="15" customHeight="1">
      <c r="A850" s="5" t="s">
        <v>8520</v>
      </c>
      <c r="B850" s="5"/>
      <c r="C850" s="5" t="s">
        <v>4191</v>
      </c>
      <c r="D850" s="5" t="s">
        <v>4161</v>
      </c>
      <c r="E850" s="5" t="s">
        <v>4192</v>
      </c>
      <c r="F850" s="5" t="s">
        <v>10</v>
      </c>
      <c r="G850" s="36"/>
      <c r="H850" s="5"/>
      <c r="I850" s="5"/>
      <c r="J850" s="5"/>
    </row>
    <row r="851" spans="1:10" s="3" customFormat="1" ht="15" customHeight="1">
      <c r="A851" s="5" t="s">
        <v>8520</v>
      </c>
      <c r="B851" s="5"/>
      <c r="C851" s="5" t="s">
        <v>4193</v>
      </c>
      <c r="D851" s="5" t="s">
        <v>4184</v>
      </c>
      <c r="E851" s="5" t="s">
        <v>4194</v>
      </c>
      <c r="F851" s="5" t="s">
        <v>10</v>
      </c>
      <c r="G851" s="36"/>
      <c r="H851" s="5"/>
      <c r="I851" s="5"/>
      <c r="J851" s="5"/>
    </row>
    <row r="852" spans="1:10" s="3" customFormat="1" ht="15" customHeight="1">
      <c r="A852" s="5" t="s">
        <v>8520</v>
      </c>
      <c r="B852" s="5"/>
      <c r="C852" s="5" t="s">
        <v>4202</v>
      </c>
      <c r="D852" s="5" t="s">
        <v>4203</v>
      </c>
      <c r="E852" s="5" t="s">
        <v>4204</v>
      </c>
      <c r="F852" s="5" t="s">
        <v>10</v>
      </c>
      <c r="G852" s="36"/>
      <c r="H852" s="5"/>
      <c r="I852" s="5"/>
      <c r="J852" s="5"/>
    </row>
    <row r="853" spans="1:10" s="3" customFormat="1" ht="15" customHeight="1">
      <c r="A853" s="5" t="s">
        <v>8520</v>
      </c>
      <c r="B853" s="5"/>
      <c r="C853" s="5" t="s">
        <v>4205</v>
      </c>
      <c r="D853" s="5" t="s">
        <v>4161</v>
      </c>
      <c r="E853" s="5" t="s">
        <v>4206</v>
      </c>
      <c r="F853" s="5" t="s">
        <v>10</v>
      </c>
      <c r="G853" s="36"/>
      <c r="H853" s="5"/>
      <c r="I853" s="5"/>
      <c r="J853" s="5"/>
    </row>
    <row r="854" spans="1:10" s="3" customFormat="1" ht="15" customHeight="1">
      <c r="A854" s="5" t="s">
        <v>8520</v>
      </c>
      <c r="B854" s="5"/>
      <c r="C854" s="5" t="s">
        <v>8619</v>
      </c>
      <c r="D854" s="5" t="s">
        <v>4161</v>
      </c>
      <c r="E854" s="5" t="s">
        <v>8620</v>
      </c>
      <c r="F854" s="5" t="s">
        <v>10</v>
      </c>
      <c r="G854" s="36"/>
      <c r="H854" s="5"/>
      <c r="I854" s="5"/>
      <c r="J854" s="5"/>
    </row>
    <row r="855" spans="1:10" s="3" customFormat="1" ht="15" customHeight="1">
      <c r="A855" s="5" t="s">
        <v>8520</v>
      </c>
      <c r="B855" s="5"/>
      <c r="C855" s="5" t="s">
        <v>8621</v>
      </c>
      <c r="D855" s="5" t="s">
        <v>8622</v>
      </c>
      <c r="E855" s="5" t="s">
        <v>8623</v>
      </c>
      <c r="F855" s="5" t="s">
        <v>10</v>
      </c>
      <c r="G855" s="36"/>
      <c r="H855" s="5"/>
      <c r="I855" s="5"/>
      <c r="J855" s="5"/>
    </row>
    <row r="856" spans="1:10" s="3" customFormat="1" ht="15" customHeight="1">
      <c r="A856" s="5" t="s">
        <v>8520</v>
      </c>
      <c r="B856" s="5"/>
      <c r="C856" s="5" t="s">
        <v>8624</v>
      </c>
      <c r="D856" s="5" t="s">
        <v>4203</v>
      </c>
      <c r="E856" s="5" t="s">
        <v>8625</v>
      </c>
      <c r="F856" s="5" t="s">
        <v>10</v>
      </c>
      <c r="G856" s="36"/>
      <c r="H856" s="5"/>
      <c r="I856" s="5"/>
      <c r="J856" s="5"/>
    </row>
    <row r="857" spans="1:10" s="3" customFormat="1" ht="15" customHeight="1">
      <c r="A857" s="5" t="s">
        <v>8520</v>
      </c>
      <c r="B857" s="5"/>
      <c r="C857" s="5" t="s">
        <v>8626</v>
      </c>
      <c r="D857" s="5" t="s">
        <v>8627</v>
      </c>
      <c r="E857" s="5" t="s">
        <v>8628</v>
      </c>
      <c r="F857" s="5" t="s">
        <v>10</v>
      </c>
      <c r="G857" s="36"/>
      <c r="H857" s="5"/>
      <c r="I857" s="5"/>
      <c r="J857" s="5"/>
    </row>
    <row r="858" spans="1:10" s="3" customFormat="1" ht="15" customHeight="1">
      <c r="A858" s="5" t="s">
        <v>8520</v>
      </c>
      <c r="B858" s="5"/>
      <c r="C858" s="5" t="s">
        <v>4211</v>
      </c>
      <c r="D858" s="5" t="s">
        <v>4212</v>
      </c>
      <c r="E858" s="5" t="s">
        <v>4213</v>
      </c>
      <c r="F858" s="5" t="s">
        <v>10</v>
      </c>
      <c r="G858" s="36"/>
      <c r="H858" s="5"/>
      <c r="I858" s="5"/>
      <c r="J858" s="5"/>
    </row>
    <row r="859" spans="1:10" s="3" customFormat="1" ht="15" customHeight="1">
      <c r="A859" s="5" t="s">
        <v>8520</v>
      </c>
      <c r="B859" s="5"/>
      <c r="C859" s="5" t="s">
        <v>4214</v>
      </c>
      <c r="D859" s="5" t="s">
        <v>4215</v>
      </c>
      <c r="E859" s="5" t="s">
        <v>4216</v>
      </c>
      <c r="F859" s="5" t="s">
        <v>10</v>
      </c>
      <c r="G859" s="36"/>
      <c r="H859" s="5"/>
      <c r="I859" s="5"/>
      <c r="J859" s="5"/>
    </row>
    <row r="860" spans="1:10" s="3" customFormat="1" ht="15" customHeight="1">
      <c r="A860" s="5" t="s">
        <v>8520</v>
      </c>
      <c r="B860" s="5"/>
      <c r="C860" s="5" t="s">
        <v>4217</v>
      </c>
      <c r="D860" s="5" t="s">
        <v>4218</v>
      </c>
      <c r="E860" s="5" t="s">
        <v>4219</v>
      </c>
      <c r="F860" s="5" t="s">
        <v>10</v>
      </c>
      <c r="G860" s="36"/>
      <c r="H860" s="5"/>
      <c r="I860" s="5"/>
      <c r="J860" s="5"/>
    </row>
    <row r="861" spans="1:10" s="3" customFormat="1" ht="15" customHeight="1">
      <c r="A861" s="5" t="s">
        <v>8520</v>
      </c>
      <c r="B861" s="5"/>
      <c r="C861" s="5" t="s">
        <v>4220</v>
      </c>
      <c r="D861" s="5" t="s">
        <v>4221</v>
      </c>
      <c r="E861" s="5" t="s">
        <v>4222</v>
      </c>
      <c r="F861" s="5" t="s">
        <v>10</v>
      </c>
      <c r="G861" s="36"/>
      <c r="H861" s="5"/>
      <c r="I861" s="5"/>
      <c r="J861" s="5"/>
    </row>
    <row r="862" spans="1:10" s="3" customFormat="1" ht="15" customHeight="1">
      <c r="A862" s="5" t="s">
        <v>8520</v>
      </c>
      <c r="B862" s="5"/>
      <c r="C862" s="5" t="s">
        <v>8629</v>
      </c>
      <c r="D862" s="5" t="s">
        <v>4221</v>
      </c>
      <c r="E862" s="5" t="s">
        <v>8630</v>
      </c>
      <c r="F862" s="5" t="s">
        <v>10</v>
      </c>
      <c r="G862" s="36"/>
      <c r="H862" s="5"/>
      <c r="I862" s="5"/>
      <c r="J862" s="5"/>
    </row>
    <row r="863" spans="1:10" s="3" customFormat="1" ht="15" customHeight="1">
      <c r="A863" s="5" t="s">
        <v>8520</v>
      </c>
      <c r="B863" s="5"/>
      <c r="C863" s="5" t="s">
        <v>4223</v>
      </c>
      <c r="D863" s="5" t="s">
        <v>4221</v>
      </c>
      <c r="E863" s="5" t="s">
        <v>4224</v>
      </c>
      <c r="F863" s="5" t="s">
        <v>10</v>
      </c>
      <c r="G863" s="36"/>
      <c r="H863" s="5"/>
      <c r="I863" s="5"/>
      <c r="J863" s="5"/>
    </row>
    <row r="864" spans="1:10" s="3" customFormat="1" ht="15" customHeight="1">
      <c r="A864" s="5" t="s">
        <v>8520</v>
      </c>
      <c r="B864" s="5"/>
      <c r="C864" s="5" t="s">
        <v>4225</v>
      </c>
      <c r="D864" s="5" t="s">
        <v>4221</v>
      </c>
      <c r="E864" s="5" t="s">
        <v>4226</v>
      </c>
      <c r="F864" s="5" t="s">
        <v>10</v>
      </c>
      <c r="G864" s="36"/>
      <c r="H864" s="5"/>
      <c r="I864" s="5"/>
      <c r="J864" s="5"/>
    </row>
    <row r="865" spans="1:10" s="3" customFormat="1" ht="15" customHeight="1">
      <c r="A865" s="5" t="s">
        <v>8520</v>
      </c>
      <c r="B865" s="5"/>
      <c r="C865" s="5" t="s">
        <v>4227</v>
      </c>
      <c r="D865" s="5" t="s">
        <v>4221</v>
      </c>
      <c r="E865" s="5" t="s">
        <v>4228</v>
      </c>
      <c r="F865" s="5" t="s">
        <v>10</v>
      </c>
      <c r="G865" s="36"/>
      <c r="H865" s="5"/>
      <c r="I865" s="5"/>
      <c r="J865" s="5"/>
    </row>
    <row r="866" spans="1:10" s="3" customFormat="1" ht="15" customHeight="1">
      <c r="A866" s="5" t="s">
        <v>8520</v>
      </c>
      <c r="B866" s="5"/>
      <c r="C866" s="5" t="s">
        <v>8631</v>
      </c>
      <c r="D866" s="5" t="s">
        <v>4221</v>
      </c>
      <c r="E866" s="5" t="s">
        <v>8632</v>
      </c>
      <c r="F866" s="5" t="s">
        <v>10</v>
      </c>
      <c r="G866" s="36"/>
      <c r="H866" s="5"/>
      <c r="I866" s="5"/>
      <c r="J866" s="5"/>
    </row>
    <row r="867" spans="1:10" s="3" customFormat="1" ht="15" customHeight="1">
      <c r="A867" s="5" t="s">
        <v>8520</v>
      </c>
      <c r="B867" s="5"/>
      <c r="C867" s="5" t="s">
        <v>4229</v>
      </c>
      <c r="D867" s="5" t="s">
        <v>4221</v>
      </c>
      <c r="E867" s="5" t="s">
        <v>4230</v>
      </c>
      <c r="F867" s="5" t="s">
        <v>10</v>
      </c>
      <c r="G867" s="36"/>
      <c r="H867" s="5"/>
      <c r="I867" s="5"/>
      <c r="J867" s="5"/>
    </row>
    <row r="868" spans="1:10" s="3" customFormat="1" ht="15" customHeight="1">
      <c r="A868" s="5" t="s">
        <v>8520</v>
      </c>
      <c r="B868" s="5"/>
      <c r="C868" s="5" t="s">
        <v>4231</v>
      </c>
      <c r="D868" s="5" t="s">
        <v>4221</v>
      </c>
      <c r="E868" s="5" t="s">
        <v>4232</v>
      </c>
      <c r="F868" s="5" t="s">
        <v>10</v>
      </c>
      <c r="G868" s="36"/>
      <c r="H868" s="5"/>
      <c r="I868" s="5"/>
      <c r="J868" s="5"/>
    </row>
    <row r="869" spans="1:10" s="3" customFormat="1" ht="15" customHeight="1">
      <c r="A869" s="5" t="s">
        <v>8520</v>
      </c>
      <c r="B869" s="5"/>
      <c r="C869" s="5" t="s">
        <v>4233</v>
      </c>
      <c r="D869" s="5" t="s">
        <v>4234</v>
      </c>
      <c r="E869" s="5" t="s">
        <v>4235</v>
      </c>
      <c r="F869" s="5" t="s">
        <v>10</v>
      </c>
      <c r="G869" s="36"/>
      <c r="H869" s="5"/>
      <c r="I869" s="5"/>
      <c r="J869" s="5"/>
    </row>
    <row r="870" spans="1:10" s="3" customFormat="1" ht="15" customHeight="1">
      <c r="A870" s="5" t="s">
        <v>8520</v>
      </c>
      <c r="B870" s="5"/>
      <c r="C870" s="5" t="s">
        <v>4236</v>
      </c>
      <c r="D870" s="5" t="s">
        <v>4237</v>
      </c>
      <c r="E870" s="5" t="s">
        <v>4238</v>
      </c>
      <c r="F870" s="5" t="s">
        <v>10</v>
      </c>
      <c r="G870" s="36"/>
      <c r="H870" s="5"/>
      <c r="I870" s="5"/>
      <c r="J870" s="5"/>
    </row>
    <row r="871" spans="1:10" s="3" customFormat="1" ht="15" customHeight="1">
      <c r="A871" s="5" t="s">
        <v>8520</v>
      </c>
      <c r="B871" s="5"/>
      <c r="C871" s="5" t="s">
        <v>8633</v>
      </c>
      <c r="D871" s="5" t="s">
        <v>8634</v>
      </c>
      <c r="E871" s="5" t="s">
        <v>8635</v>
      </c>
      <c r="F871" s="5" t="s">
        <v>10</v>
      </c>
      <c r="G871" s="36"/>
      <c r="H871" s="5"/>
      <c r="I871" s="5"/>
      <c r="J871" s="5"/>
    </row>
    <row r="872" spans="1:10" s="3" customFormat="1" ht="15" customHeight="1">
      <c r="A872" s="5" t="s">
        <v>8520</v>
      </c>
      <c r="B872" s="5"/>
      <c r="C872" s="5" t="s">
        <v>8636</v>
      </c>
      <c r="D872" s="5" t="s">
        <v>8637</v>
      </c>
      <c r="E872" s="5" t="s">
        <v>8638</v>
      </c>
      <c r="F872" s="5" t="s">
        <v>10</v>
      </c>
      <c r="G872" s="36"/>
      <c r="H872" s="5"/>
      <c r="I872" s="5"/>
      <c r="J872" s="5"/>
    </row>
    <row r="873" spans="1:10" s="3" customFormat="1" ht="15" customHeight="1">
      <c r="A873" s="5" t="s">
        <v>8520</v>
      </c>
      <c r="B873" s="5"/>
      <c r="C873" s="5" t="s">
        <v>4239</v>
      </c>
      <c r="D873" s="5" t="s">
        <v>4240</v>
      </c>
      <c r="E873" s="5" t="s">
        <v>4241</v>
      </c>
      <c r="F873" s="5" t="s">
        <v>10</v>
      </c>
      <c r="G873" s="36"/>
      <c r="H873" s="5"/>
      <c r="I873" s="5"/>
      <c r="J873" s="5"/>
    </row>
    <row r="874" spans="1:10" s="3" customFormat="1" ht="15" customHeight="1">
      <c r="A874" s="5" t="s">
        <v>8520</v>
      </c>
      <c r="B874" s="5"/>
      <c r="C874" s="5" t="s">
        <v>4242</v>
      </c>
      <c r="D874" s="5" t="s">
        <v>4240</v>
      </c>
      <c r="E874" s="5" t="s">
        <v>4243</v>
      </c>
      <c r="F874" s="5" t="s">
        <v>10</v>
      </c>
      <c r="G874" s="36"/>
      <c r="H874" s="5"/>
      <c r="I874" s="5"/>
      <c r="J874" s="5"/>
    </row>
    <row r="875" spans="1:10" s="3" customFormat="1" ht="15" customHeight="1">
      <c r="A875" s="5" t="s">
        <v>8520</v>
      </c>
      <c r="B875" s="5"/>
      <c r="C875" s="5" t="s">
        <v>4244</v>
      </c>
      <c r="D875" s="5" t="s">
        <v>4240</v>
      </c>
      <c r="E875" s="5" t="s">
        <v>4245</v>
      </c>
      <c r="F875" s="5" t="s">
        <v>10</v>
      </c>
      <c r="G875" s="36"/>
      <c r="H875" s="5"/>
      <c r="I875" s="5"/>
      <c r="J875" s="5"/>
    </row>
    <row r="876" spans="1:10" s="3" customFormat="1" ht="15" customHeight="1">
      <c r="A876" s="5" t="s">
        <v>8520</v>
      </c>
      <c r="B876" s="5"/>
      <c r="C876" s="5" t="s">
        <v>4246</v>
      </c>
      <c r="D876" s="5" t="s">
        <v>4240</v>
      </c>
      <c r="E876" s="5" t="s">
        <v>4247</v>
      </c>
      <c r="F876" s="5" t="s">
        <v>10</v>
      </c>
      <c r="G876" s="36"/>
      <c r="H876" s="5"/>
      <c r="I876" s="5"/>
      <c r="J876" s="5"/>
    </row>
    <row r="877" spans="1:10" s="3" customFormat="1" ht="15" customHeight="1">
      <c r="A877" s="5" t="s">
        <v>8520</v>
      </c>
      <c r="B877" s="5"/>
      <c r="C877" s="5" t="s">
        <v>4248</v>
      </c>
      <c r="D877" s="5" t="s">
        <v>4240</v>
      </c>
      <c r="E877" s="5" t="s">
        <v>4249</v>
      </c>
      <c r="F877" s="5" t="s">
        <v>10</v>
      </c>
      <c r="G877" s="36"/>
      <c r="H877" s="5"/>
      <c r="I877" s="5"/>
      <c r="J877" s="5"/>
    </row>
    <row r="878" spans="1:10" s="3" customFormat="1" ht="15" customHeight="1">
      <c r="A878" s="5" t="s">
        <v>8520</v>
      </c>
      <c r="B878" s="5"/>
      <c r="C878" s="5" t="s">
        <v>8639</v>
      </c>
      <c r="D878" s="5" t="s">
        <v>4240</v>
      </c>
      <c r="E878" s="5" t="s">
        <v>8640</v>
      </c>
      <c r="F878" s="5" t="s">
        <v>10</v>
      </c>
      <c r="G878" s="36"/>
      <c r="H878" s="5"/>
      <c r="I878" s="5"/>
      <c r="J878" s="5"/>
    </row>
    <row r="879" spans="1:10" s="3" customFormat="1" ht="15" customHeight="1">
      <c r="A879" s="5" t="s">
        <v>8520</v>
      </c>
      <c r="B879" s="5"/>
      <c r="C879" s="5" t="s">
        <v>8641</v>
      </c>
      <c r="D879" s="5" t="s">
        <v>4240</v>
      </c>
      <c r="E879" s="5" t="s">
        <v>8642</v>
      </c>
      <c r="F879" s="5" t="s">
        <v>10</v>
      </c>
      <c r="G879" s="36"/>
      <c r="H879" s="5"/>
      <c r="I879" s="5"/>
      <c r="J879" s="5"/>
    </row>
    <row r="880" spans="1:10" s="3" customFormat="1" ht="15" customHeight="1">
      <c r="A880" s="5" t="s">
        <v>8520</v>
      </c>
      <c r="B880" s="5"/>
      <c r="C880" s="5" t="s">
        <v>4250</v>
      </c>
      <c r="D880" s="5" t="s">
        <v>4240</v>
      </c>
      <c r="E880" s="5" t="s">
        <v>4251</v>
      </c>
      <c r="F880" s="5" t="s">
        <v>10</v>
      </c>
      <c r="G880" s="36"/>
      <c r="H880" s="5"/>
      <c r="I880" s="5"/>
      <c r="J880" s="5"/>
    </row>
    <row r="881" spans="1:10" s="3" customFormat="1" ht="15" customHeight="1">
      <c r="A881" s="5" t="s">
        <v>8520</v>
      </c>
      <c r="B881" s="5"/>
      <c r="C881" s="5" t="s">
        <v>8643</v>
      </c>
      <c r="D881" s="5" t="s">
        <v>4240</v>
      </c>
      <c r="E881" s="5" t="s">
        <v>8644</v>
      </c>
      <c r="F881" s="5" t="s">
        <v>10</v>
      </c>
      <c r="G881" s="36"/>
      <c r="H881" s="5"/>
      <c r="I881" s="5"/>
      <c r="J881" s="5"/>
    </row>
    <row r="882" spans="1:10" s="3" customFormat="1" ht="15" customHeight="1">
      <c r="A882" s="5" t="s">
        <v>8520</v>
      </c>
      <c r="B882" s="5"/>
      <c r="C882" s="5" t="s">
        <v>4252</v>
      </c>
      <c r="D882" s="5" t="s">
        <v>4240</v>
      </c>
      <c r="E882" s="5" t="s">
        <v>4253</v>
      </c>
      <c r="F882" s="5" t="s">
        <v>10</v>
      </c>
      <c r="G882" s="36"/>
      <c r="H882" s="5"/>
      <c r="I882" s="5"/>
      <c r="J882" s="5"/>
    </row>
    <row r="883" spans="1:10" s="3" customFormat="1" ht="15" customHeight="1">
      <c r="A883" s="5" t="s">
        <v>8520</v>
      </c>
      <c r="B883" s="5"/>
      <c r="C883" s="5" t="s">
        <v>4254</v>
      </c>
      <c r="D883" s="5" t="s">
        <v>4240</v>
      </c>
      <c r="E883" s="5" t="s">
        <v>4255</v>
      </c>
      <c r="F883" s="5" t="s">
        <v>10</v>
      </c>
      <c r="G883" s="36"/>
      <c r="H883" s="5"/>
      <c r="I883" s="5"/>
      <c r="J883" s="5"/>
    </row>
    <row r="884" spans="1:10" s="3" customFormat="1" ht="15" customHeight="1">
      <c r="A884" s="5" t="s">
        <v>8520</v>
      </c>
      <c r="B884" s="5"/>
      <c r="C884" s="5" t="s">
        <v>4256</v>
      </c>
      <c r="D884" s="5" t="s">
        <v>4240</v>
      </c>
      <c r="E884" s="5" t="s">
        <v>4257</v>
      </c>
      <c r="F884" s="5" t="s">
        <v>10</v>
      </c>
      <c r="G884" s="36"/>
      <c r="H884" s="5"/>
      <c r="I884" s="5"/>
      <c r="J884" s="5"/>
    </row>
    <row r="885" spans="1:10" s="3" customFormat="1" ht="15" customHeight="1">
      <c r="A885" s="5" t="s">
        <v>8520</v>
      </c>
      <c r="B885" s="5"/>
      <c r="C885" s="5" t="s">
        <v>4258</v>
      </c>
      <c r="D885" s="5" t="s">
        <v>4259</v>
      </c>
      <c r="E885" s="5" t="s">
        <v>4260</v>
      </c>
      <c r="F885" s="5" t="s">
        <v>10</v>
      </c>
      <c r="G885" s="36"/>
      <c r="H885" s="5"/>
      <c r="I885" s="5"/>
      <c r="J885" s="5"/>
    </row>
    <row r="886" spans="1:10" s="3" customFormat="1" ht="15" customHeight="1">
      <c r="A886" s="5" t="s">
        <v>8520</v>
      </c>
      <c r="B886" s="5"/>
      <c r="C886" s="5" t="s">
        <v>8645</v>
      </c>
      <c r="D886" s="5" t="s">
        <v>4259</v>
      </c>
      <c r="E886" s="5" t="s">
        <v>8646</v>
      </c>
      <c r="F886" s="5" t="s">
        <v>10</v>
      </c>
      <c r="G886" s="36"/>
      <c r="H886" s="5"/>
      <c r="I886" s="5"/>
      <c r="J886" s="5"/>
    </row>
    <row r="887" spans="1:10" s="3" customFormat="1" ht="15" customHeight="1">
      <c r="A887" s="5" t="s">
        <v>8520</v>
      </c>
      <c r="B887" s="5"/>
      <c r="C887" s="5" t="s">
        <v>4261</v>
      </c>
      <c r="D887" s="5" t="s">
        <v>4259</v>
      </c>
      <c r="E887" s="5" t="s">
        <v>4262</v>
      </c>
      <c r="F887" s="5" t="s">
        <v>10</v>
      </c>
      <c r="G887" s="36"/>
      <c r="H887" s="5"/>
      <c r="I887" s="5"/>
      <c r="J887" s="5"/>
    </row>
    <row r="888" spans="1:10" s="3" customFormat="1" ht="15" customHeight="1">
      <c r="A888" s="5" t="s">
        <v>8520</v>
      </c>
      <c r="B888" s="5"/>
      <c r="C888" s="5" t="s">
        <v>4263</v>
      </c>
      <c r="D888" s="5" t="s">
        <v>4259</v>
      </c>
      <c r="E888" s="5" t="s">
        <v>4264</v>
      </c>
      <c r="F888" s="5" t="s">
        <v>10</v>
      </c>
      <c r="G888" s="36"/>
      <c r="H888" s="5"/>
      <c r="I888" s="5"/>
      <c r="J888" s="5"/>
    </row>
    <row r="889" spans="1:10" s="3" customFormat="1" ht="15" customHeight="1">
      <c r="A889" s="5" t="s">
        <v>8520</v>
      </c>
      <c r="B889" s="5"/>
      <c r="C889" s="5" t="s">
        <v>4265</v>
      </c>
      <c r="D889" s="5" t="s">
        <v>4259</v>
      </c>
      <c r="E889" s="5" t="s">
        <v>4266</v>
      </c>
      <c r="F889" s="5" t="s">
        <v>10</v>
      </c>
      <c r="G889" s="36"/>
      <c r="H889" s="5"/>
      <c r="I889" s="5"/>
      <c r="J889" s="5"/>
    </row>
    <row r="890" spans="1:10" s="3" customFormat="1" ht="15" customHeight="1">
      <c r="A890" s="5" t="s">
        <v>8520</v>
      </c>
      <c r="B890" s="5"/>
      <c r="C890" s="5" t="s">
        <v>4267</v>
      </c>
      <c r="D890" s="5" t="s">
        <v>4259</v>
      </c>
      <c r="E890" s="5" t="s">
        <v>4268</v>
      </c>
      <c r="F890" s="5" t="s">
        <v>10</v>
      </c>
      <c r="G890" s="36"/>
      <c r="H890" s="5"/>
      <c r="I890" s="5"/>
      <c r="J890" s="5"/>
    </row>
    <row r="891" spans="1:10" s="3" customFormat="1" ht="15" customHeight="1">
      <c r="A891" s="5" t="s">
        <v>8520</v>
      </c>
      <c r="B891" s="5"/>
      <c r="C891" s="5" t="s">
        <v>4269</v>
      </c>
      <c r="D891" s="5" t="s">
        <v>4259</v>
      </c>
      <c r="E891" s="5" t="s">
        <v>4270</v>
      </c>
      <c r="F891" s="5" t="s">
        <v>10</v>
      </c>
      <c r="G891" s="36"/>
      <c r="H891" s="5"/>
      <c r="I891" s="5"/>
      <c r="J891" s="5"/>
    </row>
    <row r="892" spans="1:10" s="3" customFormat="1" ht="15" customHeight="1">
      <c r="A892" s="5" t="s">
        <v>8520</v>
      </c>
      <c r="B892" s="5"/>
      <c r="C892" s="5" t="s">
        <v>4271</v>
      </c>
      <c r="D892" s="5" t="s">
        <v>4259</v>
      </c>
      <c r="E892" s="5" t="s">
        <v>4272</v>
      </c>
      <c r="F892" s="5" t="s">
        <v>10</v>
      </c>
      <c r="G892" s="36"/>
      <c r="H892" s="5"/>
      <c r="I892" s="5"/>
      <c r="J892" s="5"/>
    </row>
    <row r="893" spans="1:10" s="3" customFormat="1" ht="15" customHeight="1">
      <c r="A893" s="5" t="s">
        <v>8520</v>
      </c>
      <c r="B893" s="5"/>
      <c r="C893" s="5" t="s">
        <v>4273</v>
      </c>
      <c r="D893" s="5" t="s">
        <v>4259</v>
      </c>
      <c r="E893" s="5" t="s">
        <v>4274</v>
      </c>
      <c r="F893" s="5" t="s">
        <v>10</v>
      </c>
      <c r="G893" s="36"/>
      <c r="H893" s="5"/>
      <c r="I893" s="5"/>
      <c r="J893" s="5"/>
    </row>
    <row r="894" spans="1:10" s="3" customFormat="1" ht="15" customHeight="1">
      <c r="A894" s="5" t="s">
        <v>8520</v>
      </c>
      <c r="B894" s="5"/>
      <c r="C894" s="5" t="s">
        <v>4275</v>
      </c>
      <c r="D894" s="5" t="s">
        <v>4259</v>
      </c>
      <c r="E894" s="5" t="s">
        <v>4276</v>
      </c>
      <c r="F894" s="5" t="s">
        <v>10</v>
      </c>
      <c r="G894" s="36"/>
      <c r="H894" s="5"/>
      <c r="I894" s="5"/>
      <c r="J894" s="5"/>
    </row>
    <row r="895" spans="1:10" s="3" customFormat="1" ht="15" customHeight="1">
      <c r="A895" s="5" t="s">
        <v>8520</v>
      </c>
      <c r="B895" s="5"/>
      <c r="C895" s="5" t="s">
        <v>4277</v>
      </c>
      <c r="D895" s="5" t="s">
        <v>4259</v>
      </c>
      <c r="E895" s="5" t="s">
        <v>4278</v>
      </c>
      <c r="F895" s="5" t="s">
        <v>10</v>
      </c>
      <c r="G895" s="36"/>
      <c r="H895" s="5"/>
      <c r="I895" s="5"/>
      <c r="J895" s="5"/>
    </row>
    <row r="896" spans="1:10" s="3" customFormat="1" ht="15" customHeight="1">
      <c r="A896" s="5" t="s">
        <v>8520</v>
      </c>
      <c r="B896" s="5"/>
      <c r="C896" s="5" t="s">
        <v>4279</v>
      </c>
      <c r="D896" s="5" t="s">
        <v>4259</v>
      </c>
      <c r="E896" s="5" t="s">
        <v>4280</v>
      </c>
      <c r="F896" s="5" t="s">
        <v>10</v>
      </c>
      <c r="G896" s="36"/>
      <c r="H896" s="5"/>
      <c r="I896" s="5"/>
      <c r="J896" s="5"/>
    </row>
    <row r="897" spans="1:10" s="3" customFormat="1" ht="15" customHeight="1">
      <c r="A897" s="5" t="s">
        <v>8520</v>
      </c>
      <c r="B897" s="5"/>
      <c r="C897" s="5" t="s">
        <v>4281</v>
      </c>
      <c r="D897" s="5" t="s">
        <v>4282</v>
      </c>
      <c r="E897" s="5" t="s">
        <v>4283</v>
      </c>
      <c r="F897" s="5" t="s">
        <v>10</v>
      </c>
      <c r="G897" s="36"/>
      <c r="H897" s="5"/>
      <c r="I897" s="5"/>
      <c r="J897" s="5"/>
    </row>
    <row r="898" spans="1:10" s="3" customFormat="1" ht="15" customHeight="1">
      <c r="A898" s="5" t="s">
        <v>8520</v>
      </c>
      <c r="B898" s="5"/>
      <c r="C898" s="5" t="s">
        <v>4284</v>
      </c>
      <c r="D898" s="5" t="s">
        <v>4282</v>
      </c>
      <c r="E898" s="5" t="s">
        <v>4285</v>
      </c>
      <c r="F898" s="5" t="s">
        <v>10</v>
      </c>
      <c r="G898" s="36"/>
      <c r="H898" s="5"/>
      <c r="I898" s="5"/>
      <c r="J898" s="5"/>
    </row>
    <row r="899" spans="1:10" s="3" customFormat="1" ht="15" customHeight="1">
      <c r="A899" s="5" t="s">
        <v>8520</v>
      </c>
      <c r="B899" s="5"/>
      <c r="C899" s="5" t="s">
        <v>4286</v>
      </c>
      <c r="D899" s="5" t="s">
        <v>4282</v>
      </c>
      <c r="E899" s="5" t="s">
        <v>4287</v>
      </c>
      <c r="F899" s="5" t="s">
        <v>10</v>
      </c>
      <c r="G899" s="36"/>
      <c r="H899" s="5"/>
      <c r="I899" s="5"/>
      <c r="J899" s="5"/>
    </row>
    <row r="900" spans="1:10" s="3" customFormat="1" ht="15" customHeight="1">
      <c r="A900" s="5" t="s">
        <v>8520</v>
      </c>
      <c r="B900" s="5"/>
      <c r="C900" s="5" t="s">
        <v>4288</v>
      </c>
      <c r="D900" s="5" t="s">
        <v>4282</v>
      </c>
      <c r="E900" s="5" t="s">
        <v>4289</v>
      </c>
      <c r="F900" s="5" t="s">
        <v>10</v>
      </c>
      <c r="G900" s="36"/>
      <c r="H900" s="5"/>
      <c r="I900" s="5"/>
      <c r="J900" s="5"/>
    </row>
    <row r="901" spans="1:10" s="3" customFormat="1" ht="15" customHeight="1">
      <c r="A901" s="5" t="s">
        <v>8520</v>
      </c>
      <c r="B901" s="5"/>
      <c r="C901" s="5" t="s">
        <v>4293</v>
      </c>
      <c r="D901" s="5" t="s">
        <v>4294</v>
      </c>
      <c r="E901" s="5" t="s">
        <v>4295</v>
      </c>
      <c r="F901" s="5" t="s">
        <v>10</v>
      </c>
      <c r="G901" s="36"/>
      <c r="H901" s="5"/>
      <c r="I901" s="5"/>
      <c r="J901" s="5"/>
    </row>
    <row r="902" spans="1:10" s="3" customFormat="1" ht="15" customHeight="1">
      <c r="A902" s="5" t="s">
        <v>8520</v>
      </c>
      <c r="B902" s="5"/>
      <c r="C902" s="5" t="s">
        <v>4296</v>
      </c>
      <c r="D902" s="5" t="s">
        <v>4294</v>
      </c>
      <c r="E902" s="5" t="s">
        <v>4297</v>
      </c>
      <c r="F902" s="5" t="s">
        <v>10</v>
      </c>
      <c r="G902" s="36"/>
      <c r="H902" s="5"/>
      <c r="I902" s="5"/>
      <c r="J902" s="5"/>
    </row>
    <row r="903" spans="1:10" s="3" customFormat="1" ht="15" customHeight="1">
      <c r="A903" s="5" t="s">
        <v>8520</v>
      </c>
      <c r="B903" s="5"/>
      <c r="C903" s="5" t="s">
        <v>4298</v>
      </c>
      <c r="D903" s="5" t="s">
        <v>4299</v>
      </c>
      <c r="E903" s="5" t="s">
        <v>4300</v>
      </c>
      <c r="F903" s="5" t="s">
        <v>10</v>
      </c>
      <c r="G903" s="36"/>
      <c r="H903" s="5"/>
      <c r="I903" s="5"/>
      <c r="J903" s="5"/>
    </row>
    <row r="904" spans="1:10" s="3" customFormat="1" ht="15" customHeight="1">
      <c r="A904" s="5" t="s">
        <v>8520</v>
      </c>
      <c r="B904" s="5"/>
      <c r="C904" s="5" t="s">
        <v>4301</v>
      </c>
      <c r="D904" s="5" t="s">
        <v>4299</v>
      </c>
      <c r="E904" s="5" t="s">
        <v>4302</v>
      </c>
      <c r="F904" s="5" t="s">
        <v>10</v>
      </c>
      <c r="G904" s="36"/>
      <c r="H904" s="5"/>
      <c r="I904" s="5"/>
      <c r="J904" s="5"/>
    </row>
    <row r="905" spans="1:10" s="3" customFormat="1" ht="15" customHeight="1">
      <c r="A905" s="5" t="s">
        <v>8520</v>
      </c>
      <c r="B905" s="5"/>
      <c r="C905" s="5" t="s">
        <v>4303</v>
      </c>
      <c r="D905" s="5" t="s">
        <v>4299</v>
      </c>
      <c r="E905" s="5" t="s">
        <v>4304</v>
      </c>
      <c r="F905" s="5" t="s">
        <v>10</v>
      </c>
      <c r="G905" s="36"/>
      <c r="H905" s="5"/>
      <c r="I905" s="5"/>
      <c r="J905" s="5"/>
    </row>
    <row r="906" spans="1:10" s="3" customFormat="1" ht="15" customHeight="1">
      <c r="A906" s="5" t="s">
        <v>8520</v>
      </c>
      <c r="B906" s="5"/>
      <c r="C906" s="5" t="s">
        <v>4305</v>
      </c>
      <c r="D906" s="5" t="s">
        <v>4306</v>
      </c>
      <c r="E906" s="5" t="s">
        <v>4307</v>
      </c>
      <c r="F906" s="5" t="s">
        <v>10</v>
      </c>
      <c r="G906" s="36"/>
      <c r="H906" s="5"/>
      <c r="I906" s="5"/>
      <c r="J906" s="5"/>
    </row>
    <row r="907" spans="1:10" s="3" customFormat="1" ht="15" customHeight="1">
      <c r="A907" s="5" t="s">
        <v>8520</v>
      </c>
      <c r="B907" s="5"/>
      <c r="C907" s="5" t="s">
        <v>8647</v>
      </c>
      <c r="D907" s="5" t="s">
        <v>4306</v>
      </c>
      <c r="E907" s="5" t="s">
        <v>8648</v>
      </c>
      <c r="F907" s="5" t="s">
        <v>10</v>
      </c>
      <c r="G907" s="36"/>
      <c r="H907" s="5"/>
      <c r="I907" s="5"/>
      <c r="J907" s="5"/>
    </row>
    <row r="908" spans="1:10" s="3" customFormat="1" ht="15" customHeight="1">
      <c r="A908" s="5" t="s">
        <v>8520</v>
      </c>
      <c r="B908" s="5"/>
      <c r="C908" s="5" t="s">
        <v>4308</v>
      </c>
      <c r="D908" s="5" t="s">
        <v>4309</v>
      </c>
      <c r="E908" s="5" t="s">
        <v>4310</v>
      </c>
      <c r="F908" s="5" t="s">
        <v>10</v>
      </c>
      <c r="G908" s="36"/>
      <c r="H908" s="5"/>
      <c r="I908" s="5"/>
      <c r="J908" s="5"/>
    </row>
    <row r="909" spans="1:10" s="3" customFormat="1" ht="15" customHeight="1">
      <c r="A909" s="5" t="s">
        <v>8520</v>
      </c>
      <c r="B909" s="5"/>
      <c r="C909" s="5" t="s">
        <v>4311</v>
      </c>
      <c r="D909" s="5" t="s">
        <v>4309</v>
      </c>
      <c r="E909" s="5" t="s">
        <v>4312</v>
      </c>
      <c r="F909" s="5" t="s">
        <v>10</v>
      </c>
      <c r="G909" s="36"/>
      <c r="H909" s="5"/>
      <c r="I909" s="5"/>
      <c r="J909" s="5"/>
    </row>
    <row r="910" spans="1:10" s="3" customFormat="1" ht="15" customHeight="1">
      <c r="A910" s="5" t="s">
        <v>8520</v>
      </c>
      <c r="B910" s="5"/>
      <c r="C910" s="5" t="s">
        <v>4313</v>
      </c>
      <c r="D910" s="5" t="s">
        <v>4314</v>
      </c>
      <c r="E910" s="5" t="s">
        <v>4315</v>
      </c>
      <c r="F910" s="5" t="s">
        <v>10</v>
      </c>
      <c r="G910" s="36"/>
      <c r="H910" s="5"/>
      <c r="I910" s="5"/>
      <c r="J910" s="5"/>
    </row>
    <row r="911" spans="1:10" s="3" customFormat="1" ht="15" customHeight="1">
      <c r="A911" s="5" t="s">
        <v>8520</v>
      </c>
      <c r="B911" s="5"/>
      <c r="C911" s="5" t="s">
        <v>4316</v>
      </c>
      <c r="D911" s="5" t="s">
        <v>4314</v>
      </c>
      <c r="E911" s="5" t="s">
        <v>4317</v>
      </c>
      <c r="F911" s="5" t="s">
        <v>10</v>
      </c>
      <c r="G911" s="36"/>
      <c r="H911" s="5"/>
      <c r="I911" s="5"/>
      <c r="J911" s="5"/>
    </row>
    <row r="912" spans="1:10" s="3" customFormat="1" ht="15" customHeight="1">
      <c r="A912" s="5" t="s">
        <v>8520</v>
      </c>
      <c r="B912" s="5"/>
      <c r="C912" s="5" t="s">
        <v>4318</v>
      </c>
      <c r="D912" s="5" t="s">
        <v>4319</v>
      </c>
      <c r="E912" s="5" t="s">
        <v>4320</v>
      </c>
      <c r="F912" s="5" t="s">
        <v>10</v>
      </c>
      <c r="G912" s="36"/>
      <c r="H912" s="5"/>
      <c r="I912" s="5"/>
      <c r="J912" s="5"/>
    </row>
    <row r="913" spans="1:10" s="3" customFormat="1" ht="15" customHeight="1">
      <c r="A913" s="5" t="s">
        <v>8520</v>
      </c>
      <c r="B913" s="5"/>
      <c r="C913" s="5" t="s">
        <v>4321</v>
      </c>
      <c r="D913" s="5" t="s">
        <v>4322</v>
      </c>
      <c r="E913" s="5" t="s">
        <v>4323</v>
      </c>
      <c r="F913" s="5" t="s">
        <v>10</v>
      </c>
      <c r="G913" s="36"/>
      <c r="H913" s="5"/>
      <c r="I913" s="5"/>
      <c r="J913" s="5"/>
    </row>
    <row r="914" spans="1:10" s="3" customFormat="1" ht="15" customHeight="1">
      <c r="A914" s="5" t="s">
        <v>8520</v>
      </c>
      <c r="B914" s="5"/>
      <c r="C914" s="5" t="s">
        <v>4324</v>
      </c>
      <c r="D914" s="5" t="s">
        <v>4322</v>
      </c>
      <c r="E914" s="5" t="s">
        <v>4325</v>
      </c>
      <c r="F914" s="5" t="s">
        <v>10</v>
      </c>
      <c r="G914" s="36"/>
      <c r="H914" s="5"/>
      <c r="I914" s="5"/>
      <c r="J914" s="5"/>
    </row>
    <row r="915" spans="1:10" s="3" customFormat="1" ht="15" customHeight="1">
      <c r="A915" s="5" t="s">
        <v>8520</v>
      </c>
      <c r="B915" s="5"/>
      <c r="C915" s="5" t="s">
        <v>4326</v>
      </c>
      <c r="D915" s="5" t="s">
        <v>4322</v>
      </c>
      <c r="E915" s="5" t="s">
        <v>4327</v>
      </c>
      <c r="F915" s="5" t="s">
        <v>10</v>
      </c>
      <c r="G915" s="36"/>
      <c r="H915" s="5"/>
      <c r="I915" s="5"/>
      <c r="J915" s="5"/>
    </row>
    <row r="916" spans="1:10" s="3" customFormat="1" ht="15" customHeight="1">
      <c r="A916" s="5" t="s">
        <v>8520</v>
      </c>
      <c r="B916" s="5"/>
      <c r="C916" s="5" t="s">
        <v>4328</v>
      </c>
      <c r="D916" s="5" t="s">
        <v>4322</v>
      </c>
      <c r="E916" s="5" t="s">
        <v>4329</v>
      </c>
      <c r="F916" s="5" t="s">
        <v>10</v>
      </c>
      <c r="G916" s="36"/>
      <c r="H916" s="5"/>
      <c r="I916" s="5"/>
      <c r="J916" s="5"/>
    </row>
    <row r="917" spans="1:10" s="3" customFormat="1" ht="15" customHeight="1">
      <c r="A917" s="5" t="s">
        <v>8520</v>
      </c>
      <c r="B917" s="5"/>
      <c r="C917" s="5" t="s">
        <v>4330</v>
      </c>
      <c r="D917" s="5" t="s">
        <v>4331</v>
      </c>
      <c r="E917" s="5" t="s">
        <v>4332</v>
      </c>
      <c r="F917" s="5" t="s">
        <v>10</v>
      </c>
      <c r="G917" s="36"/>
      <c r="H917" s="5"/>
      <c r="I917" s="5"/>
      <c r="J917" s="5"/>
    </row>
    <row r="918" spans="1:10" s="3" customFormat="1" ht="15" customHeight="1">
      <c r="A918" s="5" t="s">
        <v>8520</v>
      </c>
      <c r="B918" s="5"/>
      <c r="C918" s="5" t="s">
        <v>4333</v>
      </c>
      <c r="D918" s="5" t="s">
        <v>4331</v>
      </c>
      <c r="E918" s="5" t="s">
        <v>4334</v>
      </c>
      <c r="F918" s="5" t="s">
        <v>10</v>
      </c>
      <c r="G918" s="36"/>
      <c r="H918" s="5"/>
      <c r="I918" s="5"/>
      <c r="J918" s="5"/>
    </row>
    <row r="919" spans="1:10" s="3" customFormat="1" ht="15" customHeight="1">
      <c r="A919" s="5" t="s">
        <v>8520</v>
      </c>
      <c r="B919" s="5"/>
      <c r="C919" s="5" t="s">
        <v>4335</v>
      </c>
      <c r="D919" s="5" t="s">
        <v>4331</v>
      </c>
      <c r="E919" s="5" t="s">
        <v>4336</v>
      </c>
      <c r="F919" s="5" t="s">
        <v>10</v>
      </c>
      <c r="G919" s="36"/>
      <c r="H919" s="5"/>
      <c r="I919" s="5"/>
      <c r="J919" s="5"/>
    </row>
    <row r="920" spans="1:10" s="3" customFormat="1" ht="15" customHeight="1">
      <c r="A920" s="5" t="s">
        <v>8520</v>
      </c>
      <c r="B920" s="5"/>
      <c r="C920" s="5" t="s">
        <v>4337</v>
      </c>
      <c r="D920" s="5" t="s">
        <v>4331</v>
      </c>
      <c r="E920" s="5" t="s">
        <v>4338</v>
      </c>
      <c r="F920" s="5" t="s">
        <v>10</v>
      </c>
      <c r="G920" s="36"/>
      <c r="H920" s="5"/>
      <c r="I920" s="5"/>
      <c r="J920" s="5"/>
    </row>
    <row r="921" spans="1:10" s="3" customFormat="1" ht="15" customHeight="1">
      <c r="A921" s="5" t="s">
        <v>8520</v>
      </c>
      <c r="B921" s="5"/>
      <c r="C921" s="5" t="s">
        <v>4339</v>
      </c>
      <c r="D921" s="5" t="s">
        <v>4331</v>
      </c>
      <c r="E921" s="5" t="s">
        <v>4340</v>
      </c>
      <c r="F921" s="5" t="s">
        <v>10</v>
      </c>
      <c r="G921" s="36"/>
      <c r="H921" s="5"/>
      <c r="I921" s="5"/>
      <c r="J921" s="5"/>
    </row>
    <row r="922" spans="1:10" s="3" customFormat="1" ht="15" customHeight="1">
      <c r="A922" s="5" t="s">
        <v>8520</v>
      </c>
      <c r="B922" s="5"/>
      <c r="C922" s="5" t="s">
        <v>4341</v>
      </c>
      <c r="D922" s="5" t="s">
        <v>4331</v>
      </c>
      <c r="E922" s="5" t="s">
        <v>4342</v>
      </c>
      <c r="F922" s="5" t="s">
        <v>10</v>
      </c>
      <c r="G922" s="36"/>
      <c r="H922" s="5"/>
      <c r="I922" s="5"/>
      <c r="J922" s="5"/>
    </row>
    <row r="923" spans="1:10" s="3" customFormat="1" ht="15" customHeight="1">
      <c r="A923" s="5" t="s">
        <v>8520</v>
      </c>
      <c r="B923" s="5"/>
      <c r="C923" s="5" t="s">
        <v>4343</v>
      </c>
      <c r="D923" s="5" t="s">
        <v>4331</v>
      </c>
      <c r="E923" s="5" t="s">
        <v>4344</v>
      </c>
      <c r="F923" s="5" t="s">
        <v>10</v>
      </c>
      <c r="G923" s="36"/>
      <c r="H923" s="5"/>
      <c r="I923" s="5"/>
      <c r="J923" s="5"/>
    </row>
    <row r="924" spans="1:10" s="3" customFormat="1" ht="15" customHeight="1">
      <c r="A924" s="5" t="s">
        <v>8520</v>
      </c>
      <c r="B924" s="5"/>
      <c r="C924" s="5" t="s">
        <v>4345</v>
      </c>
      <c r="D924" s="5" t="s">
        <v>4331</v>
      </c>
      <c r="E924" s="5" t="s">
        <v>4346</v>
      </c>
      <c r="F924" s="5" t="s">
        <v>10</v>
      </c>
      <c r="G924" s="36"/>
      <c r="H924" s="5"/>
      <c r="I924" s="5"/>
      <c r="J924" s="5"/>
    </row>
    <row r="925" spans="1:10" s="3" customFormat="1" ht="15" customHeight="1">
      <c r="A925" s="5" t="s">
        <v>8520</v>
      </c>
      <c r="B925" s="5"/>
      <c r="C925" s="5" t="s">
        <v>4347</v>
      </c>
      <c r="D925" s="5" t="s">
        <v>4331</v>
      </c>
      <c r="E925" s="5" t="s">
        <v>4348</v>
      </c>
      <c r="F925" s="5" t="s">
        <v>10</v>
      </c>
      <c r="G925" s="36"/>
      <c r="H925" s="5"/>
      <c r="I925" s="5"/>
      <c r="J925" s="5"/>
    </row>
    <row r="926" spans="1:10" s="3" customFormat="1" ht="15" customHeight="1">
      <c r="A926" s="5" t="s">
        <v>8520</v>
      </c>
      <c r="B926" s="5"/>
      <c r="C926" s="5" t="s">
        <v>4349</v>
      </c>
      <c r="D926" s="5" t="s">
        <v>4331</v>
      </c>
      <c r="E926" s="5" t="s">
        <v>4350</v>
      </c>
      <c r="F926" s="5" t="s">
        <v>10</v>
      </c>
      <c r="G926" s="36"/>
      <c r="H926" s="5"/>
      <c r="I926" s="5"/>
      <c r="J926" s="5"/>
    </row>
    <row r="927" spans="1:10" s="3" customFormat="1" ht="15" customHeight="1">
      <c r="A927" s="5" t="s">
        <v>8520</v>
      </c>
      <c r="B927" s="5"/>
      <c r="C927" s="5" t="s">
        <v>4351</v>
      </c>
      <c r="D927" s="5" t="s">
        <v>4331</v>
      </c>
      <c r="E927" s="5" t="s">
        <v>4352</v>
      </c>
      <c r="F927" s="5" t="s">
        <v>10</v>
      </c>
      <c r="G927" s="36"/>
      <c r="H927" s="5"/>
      <c r="I927" s="5"/>
      <c r="J927" s="5"/>
    </row>
    <row r="928" spans="1:10" s="3" customFormat="1" ht="15" customHeight="1">
      <c r="A928" s="5" t="s">
        <v>8520</v>
      </c>
      <c r="B928" s="5"/>
      <c r="C928" s="5" t="s">
        <v>4353</v>
      </c>
      <c r="D928" s="5" t="s">
        <v>4354</v>
      </c>
      <c r="E928" s="5" t="s">
        <v>4355</v>
      </c>
      <c r="F928" s="5" t="s">
        <v>10</v>
      </c>
      <c r="G928" s="36"/>
      <c r="H928" s="5"/>
      <c r="I928" s="5"/>
      <c r="J928" s="5"/>
    </row>
    <row r="929" spans="1:10" s="3" customFormat="1" ht="15" customHeight="1">
      <c r="A929" s="5" t="s">
        <v>8520</v>
      </c>
      <c r="B929" s="5"/>
      <c r="C929" s="5" t="s">
        <v>4356</v>
      </c>
      <c r="D929" s="5" t="s">
        <v>4354</v>
      </c>
      <c r="E929" s="5" t="s">
        <v>4357</v>
      </c>
      <c r="F929" s="5" t="s">
        <v>10</v>
      </c>
      <c r="G929" s="36"/>
      <c r="H929" s="5"/>
      <c r="I929" s="5"/>
      <c r="J929" s="5"/>
    </row>
    <row r="930" spans="1:10" s="3" customFormat="1" ht="15" customHeight="1">
      <c r="A930" s="5" t="s">
        <v>8520</v>
      </c>
      <c r="B930" s="5"/>
      <c r="C930" s="5" t="s">
        <v>4358</v>
      </c>
      <c r="D930" s="5" t="s">
        <v>4359</v>
      </c>
      <c r="E930" s="5" t="s">
        <v>4360</v>
      </c>
      <c r="F930" s="5" t="s">
        <v>10</v>
      </c>
      <c r="G930" s="36"/>
      <c r="H930" s="5"/>
      <c r="I930" s="5"/>
      <c r="J930" s="5"/>
    </row>
    <row r="931" spans="1:10" s="3" customFormat="1" ht="15" customHeight="1">
      <c r="A931" s="5" t="s">
        <v>8520</v>
      </c>
      <c r="B931" s="5"/>
      <c r="C931" s="5" t="s">
        <v>4361</v>
      </c>
      <c r="D931" s="5" t="s">
        <v>4359</v>
      </c>
      <c r="E931" s="5" t="s">
        <v>4362</v>
      </c>
      <c r="F931" s="5" t="s">
        <v>10</v>
      </c>
      <c r="G931" s="36"/>
      <c r="H931" s="5"/>
      <c r="I931" s="5"/>
      <c r="J931" s="5"/>
    </row>
    <row r="932" spans="1:10" s="3" customFormat="1" ht="15" customHeight="1">
      <c r="A932" s="5" t="s">
        <v>8520</v>
      </c>
      <c r="B932" s="5"/>
      <c r="C932" s="5" t="s">
        <v>4363</v>
      </c>
      <c r="D932" s="5" t="s">
        <v>4359</v>
      </c>
      <c r="E932" s="5" t="s">
        <v>4364</v>
      </c>
      <c r="F932" s="5" t="s">
        <v>10</v>
      </c>
      <c r="G932" s="36"/>
      <c r="H932" s="5"/>
      <c r="I932" s="5"/>
      <c r="J932" s="5"/>
    </row>
    <row r="933" spans="1:10" s="3" customFormat="1" ht="15" customHeight="1">
      <c r="A933" s="5" t="s">
        <v>8520</v>
      </c>
      <c r="B933" s="5"/>
      <c r="C933" s="5" t="s">
        <v>4365</v>
      </c>
      <c r="D933" s="5" t="s">
        <v>4366</v>
      </c>
      <c r="E933" s="5" t="s">
        <v>4367</v>
      </c>
      <c r="F933" s="5" t="s">
        <v>10</v>
      </c>
      <c r="G933" s="36"/>
      <c r="H933" s="5"/>
      <c r="I933" s="5"/>
      <c r="J933" s="5"/>
    </row>
    <row r="934" spans="1:10" s="3" customFormat="1" ht="15" customHeight="1">
      <c r="A934" s="5" t="s">
        <v>8520</v>
      </c>
      <c r="B934" s="5"/>
      <c r="C934" s="5" t="s">
        <v>4368</v>
      </c>
      <c r="D934" s="5" t="s">
        <v>4366</v>
      </c>
      <c r="E934" s="5" t="s">
        <v>4369</v>
      </c>
      <c r="F934" s="5" t="s">
        <v>10</v>
      </c>
      <c r="G934" s="36"/>
      <c r="H934" s="5"/>
      <c r="I934" s="5"/>
      <c r="J934" s="5"/>
    </row>
    <row r="935" spans="1:10" s="3" customFormat="1" ht="15" customHeight="1">
      <c r="A935" s="5" t="s">
        <v>8520</v>
      </c>
      <c r="B935" s="5"/>
      <c r="C935" s="5" t="s">
        <v>4370</v>
      </c>
      <c r="D935" s="5" t="s">
        <v>4366</v>
      </c>
      <c r="E935" s="5" t="s">
        <v>4371</v>
      </c>
      <c r="F935" s="5" t="s">
        <v>10</v>
      </c>
      <c r="G935" s="36"/>
      <c r="H935" s="5"/>
      <c r="I935" s="5"/>
      <c r="J935" s="5"/>
    </row>
    <row r="936" spans="1:10" s="3" customFormat="1" ht="15" customHeight="1">
      <c r="A936" s="5" t="s">
        <v>8520</v>
      </c>
      <c r="B936" s="5"/>
      <c r="C936" s="5" t="s">
        <v>8649</v>
      </c>
      <c r="D936" s="5" t="s">
        <v>4366</v>
      </c>
      <c r="E936" s="5" t="s">
        <v>8650</v>
      </c>
      <c r="F936" s="5" t="s">
        <v>10</v>
      </c>
      <c r="G936" s="36"/>
      <c r="H936" s="5"/>
      <c r="I936" s="5"/>
      <c r="J936" s="5"/>
    </row>
    <row r="937" spans="1:10" s="3" customFormat="1" ht="15" customHeight="1">
      <c r="A937" s="5" t="s">
        <v>8520</v>
      </c>
      <c r="B937" s="5"/>
      <c r="C937" s="5" t="s">
        <v>4372</v>
      </c>
      <c r="D937" s="5" t="s">
        <v>4366</v>
      </c>
      <c r="E937" s="5" t="s">
        <v>4373</v>
      </c>
      <c r="F937" s="5" t="s">
        <v>10</v>
      </c>
      <c r="G937" s="36"/>
      <c r="H937" s="5"/>
      <c r="I937" s="5"/>
      <c r="J937" s="5"/>
    </row>
    <row r="938" spans="1:10" s="3" customFormat="1" ht="15" customHeight="1">
      <c r="A938" s="5" t="s">
        <v>8520</v>
      </c>
      <c r="B938" s="5"/>
      <c r="C938" s="5" t="s">
        <v>4374</v>
      </c>
      <c r="D938" s="5" t="s">
        <v>4366</v>
      </c>
      <c r="E938" s="5" t="s">
        <v>4375</v>
      </c>
      <c r="F938" s="5" t="s">
        <v>10</v>
      </c>
      <c r="G938" s="36"/>
      <c r="H938" s="5"/>
      <c r="I938" s="5"/>
      <c r="J938" s="5"/>
    </row>
    <row r="939" spans="1:10" s="3" customFormat="1" ht="15" customHeight="1">
      <c r="A939" s="5" t="s">
        <v>8520</v>
      </c>
      <c r="B939" s="5"/>
      <c r="C939" s="5" t="s">
        <v>4376</v>
      </c>
      <c r="D939" s="5" t="s">
        <v>4377</v>
      </c>
      <c r="E939" s="5" t="s">
        <v>4378</v>
      </c>
      <c r="F939" s="5" t="s">
        <v>10</v>
      </c>
      <c r="G939" s="36"/>
      <c r="H939" s="5"/>
      <c r="I939" s="5"/>
      <c r="J939" s="5"/>
    </row>
    <row r="940" spans="1:10" s="3" customFormat="1" ht="15" customHeight="1">
      <c r="A940" s="5" t="s">
        <v>8520</v>
      </c>
      <c r="B940" s="5"/>
      <c r="C940" s="5" t="s">
        <v>4379</v>
      </c>
      <c r="D940" s="5" t="s">
        <v>4377</v>
      </c>
      <c r="E940" s="5" t="s">
        <v>4380</v>
      </c>
      <c r="F940" s="5" t="s">
        <v>10</v>
      </c>
      <c r="G940" s="36"/>
      <c r="H940" s="5"/>
      <c r="I940" s="5"/>
      <c r="J940" s="5"/>
    </row>
    <row r="941" spans="1:10" s="3" customFormat="1" ht="15" customHeight="1">
      <c r="A941" s="5" t="s">
        <v>8520</v>
      </c>
      <c r="B941" s="5"/>
      <c r="C941" s="5" t="s">
        <v>4381</v>
      </c>
      <c r="D941" s="5" t="s">
        <v>4382</v>
      </c>
      <c r="E941" s="5" t="s">
        <v>4383</v>
      </c>
      <c r="F941" s="5" t="s">
        <v>10</v>
      </c>
      <c r="G941" s="36"/>
      <c r="H941" s="5"/>
      <c r="I941" s="5"/>
      <c r="J941" s="5"/>
    </row>
    <row r="942" spans="1:10" s="3" customFormat="1" ht="15" customHeight="1">
      <c r="A942" s="5" t="s">
        <v>8520</v>
      </c>
      <c r="B942" s="5"/>
      <c r="C942" s="5" t="s">
        <v>4384</v>
      </c>
      <c r="D942" s="5" t="s">
        <v>4382</v>
      </c>
      <c r="E942" s="5" t="s">
        <v>4385</v>
      </c>
      <c r="F942" s="5" t="s">
        <v>10</v>
      </c>
      <c r="G942" s="36"/>
      <c r="H942" s="5"/>
      <c r="I942" s="5"/>
      <c r="J942" s="5"/>
    </row>
    <row r="943" spans="1:10" s="3" customFormat="1" ht="15" customHeight="1">
      <c r="A943" s="5" t="s">
        <v>8520</v>
      </c>
      <c r="B943" s="5"/>
      <c r="C943" s="5" t="s">
        <v>4386</v>
      </c>
      <c r="D943" s="5" t="s">
        <v>4382</v>
      </c>
      <c r="E943" s="5" t="s">
        <v>4387</v>
      </c>
      <c r="F943" s="5" t="s">
        <v>10</v>
      </c>
      <c r="G943" s="36"/>
      <c r="H943" s="5"/>
      <c r="I943" s="5"/>
      <c r="J943" s="5"/>
    </row>
    <row r="944" spans="1:10" s="3" customFormat="1" ht="15" customHeight="1">
      <c r="A944" s="5" t="s">
        <v>8520</v>
      </c>
      <c r="B944" s="5"/>
      <c r="C944" s="5" t="s">
        <v>4388</v>
      </c>
      <c r="D944" s="5" t="s">
        <v>4389</v>
      </c>
      <c r="E944" s="5" t="s">
        <v>4390</v>
      </c>
      <c r="F944" s="5" t="s">
        <v>10</v>
      </c>
      <c r="G944" s="36"/>
      <c r="H944" s="5"/>
      <c r="I944" s="5"/>
      <c r="J944" s="5"/>
    </row>
    <row r="945" spans="1:10" s="3" customFormat="1" ht="15" customHeight="1">
      <c r="A945" s="5" t="s">
        <v>8520</v>
      </c>
      <c r="B945" s="5"/>
      <c r="C945" s="5" t="s">
        <v>4391</v>
      </c>
      <c r="D945" s="5" t="s">
        <v>4392</v>
      </c>
      <c r="E945" s="5" t="s">
        <v>4393</v>
      </c>
      <c r="F945" s="5" t="s">
        <v>10</v>
      </c>
      <c r="G945" s="36"/>
      <c r="H945" s="5"/>
      <c r="I945" s="5"/>
      <c r="J945" s="5"/>
    </row>
    <row r="946" spans="1:10" s="3" customFormat="1" ht="15" customHeight="1">
      <c r="A946" s="5" t="s">
        <v>8520</v>
      </c>
      <c r="B946" s="5"/>
      <c r="C946" s="5" t="s">
        <v>4394</v>
      </c>
      <c r="D946" s="5" t="s">
        <v>4392</v>
      </c>
      <c r="E946" s="5" t="s">
        <v>4395</v>
      </c>
      <c r="F946" s="5" t="s">
        <v>10</v>
      </c>
      <c r="G946" s="36"/>
      <c r="H946" s="5"/>
      <c r="I946" s="5"/>
      <c r="J946" s="5"/>
    </row>
    <row r="947" spans="1:10" s="3" customFormat="1" ht="15" customHeight="1">
      <c r="A947" s="5" t="s">
        <v>8520</v>
      </c>
      <c r="B947" s="5"/>
      <c r="C947" s="5" t="s">
        <v>4396</v>
      </c>
      <c r="D947" s="5" t="s">
        <v>4392</v>
      </c>
      <c r="E947" s="5" t="s">
        <v>4397</v>
      </c>
      <c r="F947" s="5" t="s">
        <v>10</v>
      </c>
      <c r="G947" s="36"/>
      <c r="H947" s="5"/>
      <c r="I947" s="5"/>
      <c r="J947" s="5"/>
    </row>
    <row r="948" spans="1:10" s="3" customFormat="1" ht="15" customHeight="1">
      <c r="A948" s="5" t="s">
        <v>8520</v>
      </c>
      <c r="B948" s="5"/>
      <c r="C948" s="5" t="s">
        <v>4398</v>
      </c>
      <c r="D948" s="5" t="s">
        <v>4392</v>
      </c>
      <c r="E948" s="5" t="s">
        <v>4399</v>
      </c>
      <c r="F948" s="5" t="s">
        <v>10</v>
      </c>
      <c r="G948" s="36"/>
      <c r="H948" s="5"/>
      <c r="I948" s="5"/>
      <c r="J948" s="5"/>
    </row>
    <row r="949" spans="1:10" s="3" customFormat="1" ht="15" customHeight="1">
      <c r="A949" s="5" t="s">
        <v>8520</v>
      </c>
      <c r="B949" s="5"/>
      <c r="C949" s="5" t="s">
        <v>4400</v>
      </c>
      <c r="D949" s="5" t="s">
        <v>4392</v>
      </c>
      <c r="E949" s="5" t="s">
        <v>4401</v>
      </c>
      <c r="F949" s="5" t="s">
        <v>10</v>
      </c>
      <c r="G949" s="36"/>
      <c r="H949" s="5"/>
      <c r="I949" s="5"/>
      <c r="J949" s="5"/>
    </row>
    <row r="950" spans="1:10" s="3" customFormat="1" ht="15" customHeight="1">
      <c r="A950" s="5" t="s">
        <v>8520</v>
      </c>
      <c r="B950" s="5"/>
      <c r="C950" s="5" t="s">
        <v>4402</v>
      </c>
      <c r="D950" s="5" t="s">
        <v>4403</v>
      </c>
      <c r="E950" s="5" t="s">
        <v>4404</v>
      </c>
      <c r="F950" s="5" t="s">
        <v>10</v>
      </c>
      <c r="G950" s="36"/>
      <c r="H950" s="5"/>
      <c r="I950" s="5"/>
      <c r="J950" s="5"/>
    </row>
    <row r="951" spans="1:10" s="3" customFormat="1" ht="15" customHeight="1">
      <c r="A951" s="5" t="s">
        <v>8520</v>
      </c>
      <c r="B951" s="5"/>
      <c r="C951" s="5" t="s">
        <v>4405</v>
      </c>
      <c r="D951" s="5" t="s">
        <v>4403</v>
      </c>
      <c r="E951" s="5" t="s">
        <v>4406</v>
      </c>
      <c r="F951" s="5" t="s">
        <v>10</v>
      </c>
      <c r="G951" s="36"/>
      <c r="H951" s="5"/>
      <c r="I951" s="5"/>
      <c r="J951" s="5"/>
    </row>
    <row r="952" spans="1:10" s="3" customFormat="1" ht="15" customHeight="1">
      <c r="A952" s="5" t="s">
        <v>8520</v>
      </c>
      <c r="B952" s="5"/>
      <c r="C952" s="5" t="s">
        <v>4407</v>
      </c>
      <c r="D952" s="5" t="s">
        <v>4403</v>
      </c>
      <c r="E952" s="5" t="s">
        <v>4408</v>
      </c>
      <c r="F952" s="5" t="s">
        <v>10</v>
      </c>
      <c r="G952" s="36"/>
      <c r="H952" s="5"/>
      <c r="I952" s="5"/>
      <c r="J952" s="5"/>
    </row>
    <row r="953" spans="1:10" s="3" customFormat="1" ht="15" customHeight="1">
      <c r="A953" s="5" t="s">
        <v>8520</v>
      </c>
      <c r="B953" s="5"/>
      <c r="C953" s="5" t="s">
        <v>4409</v>
      </c>
      <c r="D953" s="5" t="s">
        <v>4410</v>
      </c>
      <c r="E953" s="5" t="s">
        <v>4411</v>
      </c>
      <c r="F953" s="5" t="s">
        <v>10</v>
      </c>
      <c r="G953" s="36"/>
      <c r="H953" s="5"/>
      <c r="I953" s="5"/>
      <c r="J953" s="5"/>
    </row>
    <row r="954" spans="1:10" s="3" customFormat="1" ht="15" customHeight="1">
      <c r="A954" s="5" t="s">
        <v>8520</v>
      </c>
      <c r="B954" s="5"/>
      <c r="C954" s="5" t="s">
        <v>4412</v>
      </c>
      <c r="D954" s="5" t="s">
        <v>4299</v>
      </c>
      <c r="E954" s="5" t="s">
        <v>4413</v>
      </c>
      <c r="F954" s="5" t="s">
        <v>10</v>
      </c>
      <c r="G954" s="36"/>
      <c r="H954" s="5"/>
      <c r="I954" s="5"/>
      <c r="J954" s="5"/>
    </row>
    <row r="955" spans="1:10" s="3" customFormat="1" ht="15" customHeight="1">
      <c r="A955" s="5" t="s">
        <v>8520</v>
      </c>
      <c r="B955" s="5"/>
      <c r="C955" s="5" t="s">
        <v>4414</v>
      </c>
      <c r="D955" s="5" t="s">
        <v>4331</v>
      </c>
      <c r="E955" s="5" t="s">
        <v>4415</v>
      </c>
      <c r="F955" s="5" t="s">
        <v>10</v>
      </c>
      <c r="G955" s="36"/>
      <c r="H955" s="5"/>
      <c r="I955" s="5"/>
      <c r="J955" s="5"/>
    </row>
    <row r="956" spans="1:10" s="3" customFormat="1" ht="15" customHeight="1">
      <c r="A956" s="5" t="s">
        <v>8520</v>
      </c>
      <c r="B956" s="5"/>
      <c r="C956" s="5" t="s">
        <v>4416</v>
      </c>
      <c r="D956" s="5" t="s">
        <v>4259</v>
      </c>
      <c r="E956" s="5" t="s">
        <v>4417</v>
      </c>
      <c r="F956" s="5" t="s">
        <v>10</v>
      </c>
      <c r="G956" s="36"/>
      <c r="H956" s="5"/>
      <c r="I956" s="5"/>
      <c r="J956" s="5"/>
    </row>
    <row r="957" spans="1:10" s="3" customFormat="1" ht="15" customHeight="1">
      <c r="A957" s="5" t="s">
        <v>8520</v>
      </c>
      <c r="B957" s="5"/>
      <c r="C957" s="5" t="s">
        <v>4418</v>
      </c>
      <c r="D957" s="5" t="s">
        <v>4259</v>
      </c>
      <c r="E957" s="5" t="s">
        <v>4419</v>
      </c>
      <c r="F957" s="5" t="s">
        <v>10</v>
      </c>
      <c r="G957" s="36"/>
      <c r="H957" s="5"/>
      <c r="I957" s="5"/>
      <c r="J957" s="5"/>
    </row>
    <row r="958" spans="1:10" s="3" customFormat="1" ht="15" customHeight="1">
      <c r="A958" s="5" t="s">
        <v>8520</v>
      </c>
      <c r="B958" s="5"/>
      <c r="C958" s="5" t="s">
        <v>4420</v>
      </c>
      <c r="D958" s="5" t="s">
        <v>4331</v>
      </c>
      <c r="E958" s="5" t="s">
        <v>4421</v>
      </c>
      <c r="F958" s="5" t="s">
        <v>10</v>
      </c>
      <c r="G958" s="36"/>
      <c r="H958" s="5"/>
      <c r="I958" s="5"/>
      <c r="J958" s="5"/>
    </row>
    <row r="959" spans="1:10" s="3" customFormat="1" ht="15" customHeight="1">
      <c r="A959" s="5" t="s">
        <v>8520</v>
      </c>
      <c r="B959" s="5"/>
      <c r="C959" s="5" t="s">
        <v>4422</v>
      </c>
      <c r="D959" s="5" t="s">
        <v>4259</v>
      </c>
      <c r="E959" s="5" t="s">
        <v>4423</v>
      </c>
      <c r="F959" s="5" t="s">
        <v>10</v>
      </c>
      <c r="G959" s="36"/>
      <c r="H959" s="5"/>
      <c r="I959" s="5"/>
      <c r="J959" s="5"/>
    </row>
    <row r="960" spans="1:10" s="3" customFormat="1" ht="15" customHeight="1">
      <c r="A960" s="5" t="s">
        <v>8520</v>
      </c>
      <c r="B960" s="5"/>
      <c r="C960" s="5" t="s">
        <v>4424</v>
      </c>
      <c r="D960" s="5" t="s">
        <v>4259</v>
      </c>
      <c r="E960" s="5" t="s">
        <v>4425</v>
      </c>
      <c r="F960" s="5" t="s">
        <v>10</v>
      </c>
      <c r="G960" s="36"/>
      <c r="H960" s="5"/>
      <c r="I960" s="5"/>
      <c r="J960" s="5"/>
    </row>
    <row r="961" spans="1:10" s="3" customFormat="1" ht="15" customHeight="1">
      <c r="A961" s="5" t="s">
        <v>8520</v>
      </c>
      <c r="B961" s="5"/>
      <c r="C961" s="5" t="s">
        <v>4426</v>
      </c>
      <c r="D961" s="5" t="s">
        <v>4427</v>
      </c>
      <c r="E961" s="5" t="s">
        <v>4428</v>
      </c>
      <c r="F961" s="5" t="s">
        <v>10</v>
      </c>
      <c r="G961" s="36"/>
      <c r="H961" s="5"/>
      <c r="I961" s="5"/>
      <c r="J961" s="5"/>
    </row>
    <row r="962" spans="1:10" s="3" customFormat="1" ht="15" customHeight="1">
      <c r="A962" s="5" t="s">
        <v>8520</v>
      </c>
      <c r="B962" s="5"/>
      <c r="C962" s="5" t="s">
        <v>4429</v>
      </c>
      <c r="D962" s="5" t="s">
        <v>4430</v>
      </c>
      <c r="E962" s="5" t="s">
        <v>4431</v>
      </c>
      <c r="F962" s="5" t="s">
        <v>10</v>
      </c>
      <c r="G962" s="36"/>
      <c r="H962" s="5"/>
      <c r="I962" s="5"/>
      <c r="J962" s="5"/>
    </row>
    <row r="963" spans="1:10" s="3" customFormat="1" ht="15" customHeight="1">
      <c r="A963" s="5" t="s">
        <v>8520</v>
      </c>
      <c r="B963" s="5"/>
      <c r="C963" s="5" t="s">
        <v>4432</v>
      </c>
      <c r="D963" s="5" t="s">
        <v>4433</v>
      </c>
      <c r="E963" s="5" t="s">
        <v>4434</v>
      </c>
      <c r="F963" s="5" t="s">
        <v>10</v>
      </c>
      <c r="G963" s="36"/>
      <c r="H963" s="5"/>
      <c r="I963" s="5"/>
      <c r="J963" s="5"/>
    </row>
    <row r="964" spans="1:10" s="3" customFormat="1" ht="15" customHeight="1">
      <c r="A964" s="5" t="s">
        <v>8520</v>
      </c>
      <c r="B964" s="5"/>
      <c r="C964" s="5" t="s">
        <v>4435</v>
      </c>
      <c r="D964" s="5" t="s">
        <v>4366</v>
      </c>
      <c r="E964" s="5" t="s">
        <v>4436</v>
      </c>
      <c r="F964" s="5" t="s">
        <v>10</v>
      </c>
      <c r="G964" s="36"/>
      <c r="H964" s="5"/>
      <c r="I964" s="5"/>
      <c r="J964" s="5"/>
    </row>
    <row r="965" spans="1:10" s="3" customFormat="1" ht="15" customHeight="1">
      <c r="A965" s="5" t="s">
        <v>8520</v>
      </c>
      <c r="B965" s="5"/>
      <c r="C965" s="5" t="s">
        <v>4441</v>
      </c>
      <c r="D965" s="5" t="s">
        <v>4240</v>
      </c>
      <c r="E965" s="5" t="s">
        <v>4442</v>
      </c>
      <c r="F965" s="5" t="s">
        <v>10</v>
      </c>
      <c r="G965" s="36"/>
      <c r="H965" s="5"/>
      <c r="I965" s="5"/>
      <c r="J965" s="5"/>
    </row>
    <row r="966" spans="1:10" s="3" customFormat="1" ht="15" customHeight="1">
      <c r="A966" s="5" t="s">
        <v>8520</v>
      </c>
      <c r="B966" s="5"/>
      <c r="C966" s="5" t="s">
        <v>4443</v>
      </c>
      <c r="D966" s="5" t="s">
        <v>4240</v>
      </c>
      <c r="E966" s="5" t="s">
        <v>4444</v>
      </c>
      <c r="F966" s="5" t="s">
        <v>10</v>
      </c>
      <c r="G966" s="36"/>
      <c r="H966" s="5"/>
      <c r="I966" s="5"/>
      <c r="J966" s="5"/>
    </row>
    <row r="967" spans="1:10" s="3" customFormat="1" ht="15" customHeight="1">
      <c r="A967" s="5" t="s">
        <v>8520</v>
      </c>
      <c r="B967" s="5"/>
      <c r="C967" s="5" t="s">
        <v>4445</v>
      </c>
      <c r="D967" s="5" t="s">
        <v>4331</v>
      </c>
      <c r="E967" s="5" t="s">
        <v>4446</v>
      </c>
      <c r="F967" s="5" t="s">
        <v>10</v>
      </c>
      <c r="G967" s="36"/>
      <c r="H967" s="5"/>
      <c r="I967" s="5"/>
      <c r="J967" s="5"/>
    </row>
    <row r="968" spans="1:10" s="3" customFormat="1" ht="15" customHeight="1">
      <c r="A968" s="5" t="s">
        <v>8520</v>
      </c>
      <c r="B968" s="5"/>
      <c r="C968" s="5" t="s">
        <v>4447</v>
      </c>
      <c r="D968" s="5" t="s">
        <v>4331</v>
      </c>
      <c r="E968" s="5" t="s">
        <v>4448</v>
      </c>
      <c r="F968" s="5" t="s">
        <v>10</v>
      </c>
      <c r="G968" s="36"/>
      <c r="H968" s="5"/>
      <c r="I968" s="5"/>
      <c r="J968" s="5"/>
    </row>
    <row r="969" spans="1:10" s="3" customFormat="1" ht="15" customHeight="1">
      <c r="A969" s="5" t="s">
        <v>8520</v>
      </c>
      <c r="B969" s="5"/>
      <c r="C969" s="5" t="s">
        <v>4449</v>
      </c>
      <c r="D969" s="5" t="s">
        <v>4450</v>
      </c>
      <c r="E969" s="5" t="s">
        <v>4451</v>
      </c>
      <c r="F969" s="5" t="s">
        <v>10</v>
      </c>
      <c r="G969" s="36"/>
      <c r="H969" s="5"/>
      <c r="I969" s="5"/>
      <c r="J969" s="5"/>
    </row>
    <row r="970" spans="1:10" s="3" customFormat="1" ht="15" customHeight="1">
      <c r="A970" s="5" t="s">
        <v>8520</v>
      </c>
      <c r="B970" s="5"/>
      <c r="C970" s="5" t="s">
        <v>4452</v>
      </c>
      <c r="D970" s="5" t="s">
        <v>4453</v>
      </c>
      <c r="E970" s="5" t="s">
        <v>4454</v>
      </c>
      <c r="F970" s="5" t="s">
        <v>10</v>
      </c>
      <c r="G970" s="36"/>
      <c r="H970" s="5"/>
      <c r="I970" s="5"/>
      <c r="J970" s="5"/>
    </row>
    <row r="971" spans="1:10" s="3" customFormat="1" ht="15" customHeight="1">
      <c r="A971" s="5" t="s">
        <v>8520</v>
      </c>
      <c r="B971" s="5"/>
      <c r="C971" s="5" t="s">
        <v>4455</v>
      </c>
      <c r="D971" s="5" t="s">
        <v>4389</v>
      </c>
      <c r="E971" s="5" t="s">
        <v>8651</v>
      </c>
      <c r="F971" s="5" t="s">
        <v>10</v>
      </c>
      <c r="G971" s="36"/>
      <c r="H971" s="5"/>
      <c r="I971" s="5"/>
      <c r="J971" s="5"/>
    </row>
    <row r="972" spans="1:10" s="3" customFormat="1" ht="15" customHeight="1">
      <c r="A972" s="5" t="s">
        <v>8520</v>
      </c>
      <c r="B972" s="5"/>
      <c r="C972" s="5" t="s">
        <v>4456</v>
      </c>
      <c r="D972" s="5" t="s">
        <v>4410</v>
      </c>
      <c r="E972" s="5" t="s">
        <v>4457</v>
      </c>
      <c r="F972" s="5" t="s">
        <v>10</v>
      </c>
      <c r="G972" s="36"/>
      <c r="H972" s="5"/>
      <c r="I972" s="5"/>
      <c r="J972" s="5"/>
    </row>
    <row r="973" spans="1:10" s="3" customFormat="1" ht="15" customHeight="1">
      <c r="A973" s="5" t="s">
        <v>8520</v>
      </c>
      <c r="B973" s="5"/>
      <c r="C973" s="5" t="s">
        <v>4458</v>
      </c>
      <c r="D973" s="5" t="s">
        <v>4410</v>
      </c>
      <c r="E973" s="5" t="s">
        <v>4459</v>
      </c>
      <c r="F973" s="5" t="s">
        <v>10</v>
      </c>
      <c r="G973" s="36"/>
      <c r="H973" s="5"/>
      <c r="I973" s="5"/>
      <c r="J973" s="5"/>
    </row>
    <row r="974" spans="1:10" s="3" customFormat="1" ht="15" customHeight="1">
      <c r="A974" s="5" t="s">
        <v>8520</v>
      </c>
      <c r="B974" s="5"/>
      <c r="C974" s="5" t="s">
        <v>4460</v>
      </c>
      <c r="D974" s="5" t="s">
        <v>4403</v>
      </c>
      <c r="E974" s="5" t="s">
        <v>4461</v>
      </c>
      <c r="F974" s="5" t="s">
        <v>10</v>
      </c>
      <c r="G974" s="36"/>
      <c r="H974" s="5"/>
      <c r="I974" s="5"/>
      <c r="J974" s="5"/>
    </row>
    <row r="975" spans="1:10" s="3" customFormat="1" ht="15" customHeight="1">
      <c r="A975" s="5" t="s">
        <v>8520</v>
      </c>
      <c r="B975" s="5"/>
      <c r="C975" s="5" t="s">
        <v>8652</v>
      </c>
      <c r="D975" s="5" t="s">
        <v>8653</v>
      </c>
      <c r="E975" s="5" t="s">
        <v>8654</v>
      </c>
      <c r="F975" s="5" t="s">
        <v>10</v>
      </c>
      <c r="G975" s="36"/>
      <c r="H975" s="5"/>
      <c r="I975" s="5"/>
      <c r="J975" s="5"/>
    </row>
    <row r="976" spans="1:10" s="3" customFormat="1" ht="15" customHeight="1">
      <c r="A976" s="5" t="s">
        <v>8520</v>
      </c>
      <c r="B976" s="5"/>
      <c r="C976" s="5" t="s">
        <v>4462</v>
      </c>
      <c r="D976" s="5" t="s">
        <v>4282</v>
      </c>
      <c r="E976" s="5" t="s">
        <v>4463</v>
      </c>
      <c r="F976" s="5" t="s">
        <v>10</v>
      </c>
      <c r="G976" s="36"/>
      <c r="H976" s="5"/>
      <c r="I976" s="5"/>
      <c r="J976" s="5"/>
    </row>
    <row r="977" spans="1:10" s="3" customFormat="1" ht="15" customHeight="1">
      <c r="A977" s="5" t="s">
        <v>8520</v>
      </c>
      <c r="B977" s="5"/>
      <c r="C977" s="5" t="s">
        <v>4464</v>
      </c>
      <c r="D977" s="5" t="s">
        <v>4354</v>
      </c>
      <c r="E977" s="5" t="s">
        <v>4465</v>
      </c>
      <c r="F977" s="5" t="s">
        <v>10</v>
      </c>
      <c r="G977" s="36"/>
      <c r="H977" s="5"/>
      <c r="I977" s="5"/>
      <c r="J977" s="5"/>
    </row>
    <row r="978" spans="1:10" s="3" customFormat="1" ht="15" customHeight="1">
      <c r="A978" s="5" t="s">
        <v>8520</v>
      </c>
      <c r="B978" s="5"/>
      <c r="C978" s="5" t="s">
        <v>8655</v>
      </c>
      <c r="D978" s="5" t="s">
        <v>4259</v>
      </c>
      <c r="E978" s="5" t="s">
        <v>8656</v>
      </c>
      <c r="F978" s="5" t="s">
        <v>10</v>
      </c>
      <c r="G978" s="36"/>
      <c r="H978" s="5"/>
      <c r="I978" s="5"/>
      <c r="J978" s="5"/>
    </row>
    <row r="979" spans="1:10" s="3" customFormat="1" ht="15" customHeight="1">
      <c r="A979" s="5" t="s">
        <v>8520</v>
      </c>
      <c r="B979" s="5"/>
      <c r="C979" s="5" t="s">
        <v>4473</v>
      </c>
      <c r="D979" s="5" t="s">
        <v>4474</v>
      </c>
      <c r="E979" s="5" t="s">
        <v>4475</v>
      </c>
      <c r="F979" s="5" t="s">
        <v>10</v>
      </c>
      <c r="G979" s="36"/>
      <c r="H979" s="5"/>
      <c r="I979" s="5"/>
      <c r="J979" s="5"/>
    </row>
    <row r="980" spans="1:10" s="3" customFormat="1" ht="15" customHeight="1">
      <c r="A980" s="5" t="s">
        <v>8520</v>
      </c>
      <c r="B980" s="5"/>
      <c r="C980" s="5" t="s">
        <v>4482</v>
      </c>
      <c r="D980" s="5" t="s">
        <v>4392</v>
      </c>
      <c r="E980" s="5" t="s">
        <v>4483</v>
      </c>
      <c r="F980" s="5" t="s">
        <v>10</v>
      </c>
      <c r="G980" s="36"/>
      <c r="H980" s="5"/>
      <c r="I980" s="5"/>
      <c r="J980" s="5"/>
    </row>
    <row r="981" spans="1:10" s="3" customFormat="1" ht="15" customHeight="1">
      <c r="A981" s="5" t="s">
        <v>8520</v>
      </c>
      <c r="B981" s="5"/>
      <c r="C981" s="5" t="s">
        <v>4484</v>
      </c>
      <c r="D981" s="5" t="s">
        <v>4392</v>
      </c>
      <c r="E981" s="5" t="s">
        <v>4485</v>
      </c>
      <c r="F981" s="5" t="s">
        <v>10</v>
      </c>
      <c r="G981" s="36"/>
      <c r="H981" s="5"/>
      <c r="I981" s="5"/>
      <c r="J981" s="5"/>
    </row>
    <row r="982" spans="1:10" s="3" customFormat="1" ht="15" customHeight="1">
      <c r="A982" s="5" t="s">
        <v>8520</v>
      </c>
      <c r="B982" s="5"/>
      <c r="C982" s="5" t="s">
        <v>4488</v>
      </c>
      <c r="D982" s="5" t="s">
        <v>4240</v>
      </c>
      <c r="E982" s="5" t="s">
        <v>4489</v>
      </c>
      <c r="F982" s="5" t="s">
        <v>10</v>
      </c>
      <c r="G982" s="36"/>
      <c r="H982" s="5"/>
      <c r="I982" s="5"/>
      <c r="J982" s="5"/>
    </row>
    <row r="983" spans="1:10" s="3" customFormat="1" ht="15" customHeight="1">
      <c r="A983" s="5" t="s">
        <v>8520</v>
      </c>
      <c r="B983" s="5"/>
      <c r="C983" s="5" t="s">
        <v>4490</v>
      </c>
      <c r="D983" s="5" t="s">
        <v>4354</v>
      </c>
      <c r="E983" s="5" t="s">
        <v>4491</v>
      </c>
      <c r="F983" s="5" t="s">
        <v>10</v>
      </c>
      <c r="G983" s="36"/>
      <c r="H983" s="5"/>
      <c r="I983" s="5"/>
      <c r="J983" s="5"/>
    </row>
    <row r="984" spans="1:10" s="3" customFormat="1" ht="15" customHeight="1">
      <c r="A984" s="5" t="s">
        <v>8520</v>
      </c>
      <c r="B984" s="5"/>
      <c r="C984" s="5" t="s">
        <v>4494</v>
      </c>
      <c r="D984" s="5" t="s">
        <v>4259</v>
      </c>
      <c r="E984" s="5" t="s">
        <v>4495</v>
      </c>
      <c r="F984" s="5" t="s">
        <v>10</v>
      </c>
      <c r="G984" s="36"/>
      <c r="H984" s="5"/>
      <c r="I984" s="5"/>
      <c r="J984" s="5"/>
    </row>
    <row r="985" spans="1:10" s="3" customFormat="1" ht="15" customHeight="1">
      <c r="A985" s="5" t="s">
        <v>8520</v>
      </c>
      <c r="B985" s="5"/>
      <c r="C985" s="5" t="s">
        <v>8657</v>
      </c>
      <c r="D985" s="5" t="s">
        <v>4259</v>
      </c>
      <c r="E985" s="5" t="s">
        <v>8658</v>
      </c>
      <c r="F985" s="5" t="s">
        <v>10</v>
      </c>
      <c r="G985" s="36"/>
      <c r="H985" s="5"/>
      <c r="I985" s="5"/>
      <c r="J985" s="5"/>
    </row>
    <row r="986" spans="1:10" s="3" customFormat="1" ht="15" customHeight="1">
      <c r="A986" s="5" t="s">
        <v>8520</v>
      </c>
      <c r="B986" s="5"/>
      <c r="C986" s="5" t="s">
        <v>4496</v>
      </c>
      <c r="D986" s="5" t="s">
        <v>4366</v>
      </c>
      <c r="E986" s="5" t="s">
        <v>4497</v>
      </c>
      <c r="F986" s="5" t="s">
        <v>10</v>
      </c>
      <c r="G986" s="36"/>
      <c r="H986" s="5"/>
      <c r="I986" s="5"/>
      <c r="J986" s="5"/>
    </row>
    <row r="987" spans="1:10" s="3" customFormat="1" ht="15" customHeight="1">
      <c r="A987" s="5" t="s">
        <v>8520</v>
      </c>
      <c r="B987" s="5"/>
      <c r="C987" s="5" t="s">
        <v>4498</v>
      </c>
      <c r="D987" s="5" t="s">
        <v>4453</v>
      </c>
      <c r="E987" s="5" t="s">
        <v>4499</v>
      </c>
      <c r="F987" s="5" t="s">
        <v>10</v>
      </c>
      <c r="G987" s="36"/>
      <c r="H987" s="5"/>
      <c r="I987" s="5"/>
      <c r="J987" s="5"/>
    </row>
    <row r="988" spans="1:10" s="3" customFormat="1" ht="15" customHeight="1">
      <c r="A988" s="5" t="s">
        <v>8520</v>
      </c>
      <c r="B988" s="5"/>
      <c r="C988" s="5" t="s">
        <v>4502</v>
      </c>
      <c r="D988" s="5" t="s">
        <v>4299</v>
      </c>
      <c r="E988" s="5" t="s">
        <v>4503</v>
      </c>
      <c r="F988" s="5" t="s">
        <v>10</v>
      </c>
      <c r="G988" s="36"/>
      <c r="H988" s="5"/>
      <c r="I988" s="5"/>
      <c r="J988" s="5"/>
    </row>
    <row r="989" spans="1:10" s="3" customFormat="1" ht="15" customHeight="1">
      <c r="A989" s="5" t="s">
        <v>8520</v>
      </c>
      <c r="B989" s="5"/>
      <c r="C989" s="5" t="s">
        <v>4504</v>
      </c>
      <c r="D989" s="5" t="s">
        <v>4282</v>
      </c>
      <c r="E989" s="5" t="s">
        <v>4505</v>
      </c>
      <c r="F989" s="5" t="s">
        <v>10</v>
      </c>
      <c r="G989" s="36"/>
      <c r="H989" s="5"/>
      <c r="I989" s="5"/>
      <c r="J989" s="5"/>
    </row>
    <row r="990" spans="1:10" s="3" customFormat="1" ht="15" customHeight="1">
      <c r="A990" s="5" t="s">
        <v>8520</v>
      </c>
      <c r="B990" s="5"/>
      <c r="C990" s="5" t="s">
        <v>4506</v>
      </c>
      <c r="D990" s="5" t="s">
        <v>4282</v>
      </c>
      <c r="E990" s="5" t="s">
        <v>4507</v>
      </c>
      <c r="F990" s="5" t="s">
        <v>10</v>
      </c>
      <c r="G990" s="36"/>
      <c r="H990" s="5"/>
      <c r="I990" s="5"/>
      <c r="J990" s="5"/>
    </row>
    <row r="991" spans="1:10" s="3" customFormat="1" ht="15" customHeight="1">
      <c r="A991" s="5" t="s">
        <v>8520</v>
      </c>
      <c r="B991" s="5"/>
      <c r="C991" s="5" t="s">
        <v>4510</v>
      </c>
      <c r="D991" s="5" t="s">
        <v>4354</v>
      </c>
      <c r="E991" s="5" t="s">
        <v>4511</v>
      </c>
      <c r="F991" s="5" t="s">
        <v>10</v>
      </c>
      <c r="G991" s="36"/>
      <c r="H991" s="5"/>
      <c r="I991" s="5"/>
      <c r="J991" s="5"/>
    </row>
    <row r="992" spans="1:10" s="3" customFormat="1" ht="15" customHeight="1">
      <c r="A992" s="5" t="s">
        <v>8520</v>
      </c>
      <c r="B992" s="5"/>
      <c r="C992" s="5" t="s">
        <v>4512</v>
      </c>
      <c r="D992" s="5" t="s">
        <v>4354</v>
      </c>
      <c r="E992" s="5" t="s">
        <v>4513</v>
      </c>
      <c r="F992" s="5" t="s">
        <v>10</v>
      </c>
      <c r="G992" s="36"/>
      <c r="H992" s="5"/>
      <c r="I992" s="5"/>
      <c r="J992" s="5"/>
    </row>
    <row r="993" spans="1:10" s="3" customFormat="1" ht="15" customHeight="1">
      <c r="A993" s="5" t="s">
        <v>8520</v>
      </c>
      <c r="B993" s="5"/>
      <c r="C993" s="5" t="s">
        <v>4514</v>
      </c>
      <c r="D993" s="5" t="s">
        <v>4259</v>
      </c>
      <c r="E993" s="5" t="s">
        <v>4515</v>
      </c>
      <c r="F993" s="5" t="s">
        <v>10</v>
      </c>
      <c r="G993" s="36"/>
      <c r="H993" s="5"/>
      <c r="I993" s="5"/>
      <c r="J993" s="5"/>
    </row>
    <row r="994" spans="1:10" s="3" customFormat="1" ht="15" customHeight="1">
      <c r="A994" s="5" t="s">
        <v>8520</v>
      </c>
      <c r="B994" s="5"/>
      <c r="C994" s="5" t="s">
        <v>8659</v>
      </c>
      <c r="D994" s="5" t="s">
        <v>4354</v>
      </c>
      <c r="E994" s="5" t="s">
        <v>8660</v>
      </c>
      <c r="F994" s="5" t="s">
        <v>10</v>
      </c>
      <c r="G994" s="36"/>
      <c r="H994" s="5"/>
      <c r="I994" s="5"/>
      <c r="J994" s="5"/>
    </row>
    <row r="995" spans="1:10" s="3" customFormat="1" ht="15" customHeight="1">
      <c r="A995" s="5" t="s">
        <v>8520</v>
      </c>
      <c r="B995" s="5"/>
      <c r="C995" s="5" t="s">
        <v>8661</v>
      </c>
      <c r="D995" s="5" t="s">
        <v>4354</v>
      </c>
      <c r="E995" s="5" t="s">
        <v>8662</v>
      </c>
      <c r="F995" s="5" t="s">
        <v>10</v>
      </c>
      <c r="G995" s="36"/>
      <c r="H995" s="5"/>
      <c r="I995" s="5"/>
      <c r="J995" s="5"/>
    </row>
    <row r="996" spans="1:10" s="3" customFormat="1" ht="15" customHeight="1">
      <c r="A996" s="5" t="s">
        <v>8520</v>
      </c>
      <c r="B996" s="5"/>
      <c r="C996" s="5" t="s">
        <v>8663</v>
      </c>
      <c r="D996" s="5" t="s">
        <v>4306</v>
      </c>
      <c r="E996" s="5" t="s">
        <v>8664</v>
      </c>
      <c r="F996" s="5" t="s">
        <v>10</v>
      </c>
      <c r="G996" s="36"/>
      <c r="H996" s="5"/>
      <c r="I996" s="5"/>
      <c r="J996" s="5"/>
    </row>
    <row r="997" spans="1:10" s="3" customFormat="1" ht="15" customHeight="1">
      <c r="A997" s="5" t="s">
        <v>8520</v>
      </c>
      <c r="B997" s="5"/>
      <c r="C997" s="5" t="s">
        <v>8665</v>
      </c>
      <c r="D997" s="5" t="s">
        <v>4299</v>
      </c>
      <c r="E997" s="5" t="s">
        <v>8666</v>
      </c>
      <c r="F997" s="5" t="s">
        <v>10</v>
      </c>
      <c r="G997" s="36"/>
      <c r="H997" s="5"/>
      <c r="I997" s="5"/>
      <c r="J997" s="5"/>
    </row>
    <row r="998" spans="1:10" s="3" customFormat="1" ht="15" customHeight="1">
      <c r="A998" s="5" t="s">
        <v>8520</v>
      </c>
      <c r="B998" s="5"/>
      <c r="C998" s="5" t="s">
        <v>8667</v>
      </c>
      <c r="D998" s="5" t="s">
        <v>4331</v>
      </c>
      <c r="E998" s="5" t="s">
        <v>8668</v>
      </c>
      <c r="F998" s="5" t="s">
        <v>10</v>
      </c>
      <c r="G998" s="36"/>
      <c r="H998" s="5"/>
      <c r="I998" s="5"/>
      <c r="J998" s="5"/>
    </row>
    <row r="999" spans="1:10" s="3" customFormat="1" ht="15" customHeight="1">
      <c r="A999" s="5" t="s">
        <v>8520</v>
      </c>
      <c r="B999" s="5"/>
      <c r="C999" s="5" t="s">
        <v>8669</v>
      </c>
      <c r="D999" s="5" t="s">
        <v>4366</v>
      </c>
      <c r="E999" s="5" t="s">
        <v>8670</v>
      </c>
      <c r="F999" s="5" t="s">
        <v>10</v>
      </c>
      <c r="G999" s="36"/>
      <c r="H999" s="5"/>
      <c r="I999" s="5"/>
      <c r="J999" s="5"/>
    </row>
    <row r="1000" spans="1:10" s="3" customFormat="1" ht="15" customHeight="1">
      <c r="A1000" s="5" t="s">
        <v>8520</v>
      </c>
      <c r="B1000" s="5"/>
      <c r="C1000" s="5" t="s">
        <v>8671</v>
      </c>
      <c r="D1000" s="5" t="s">
        <v>4306</v>
      </c>
      <c r="E1000" s="5" t="s">
        <v>8672</v>
      </c>
      <c r="F1000" s="5" t="s">
        <v>10</v>
      </c>
      <c r="G1000" s="36"/>
      <c r="H1000" s="5"/>
      <c r="I1000" s="5"/>
      <c r="J1000" s="5"/>
    </row>
    <row r="1001" spans="1:10" s="3" customFormat="1" ht="15" customHeight="1">
      <c r="A1001" s="5" t="s">
        <v>8520</v>
      </c>
      <c r="B1001" s="5"/>
      <c r="C1001" s="5" t="s">
        <v>8673</v>
      </c>
      <c r="D1001" s="5" t="s">
        <v>4294</v>
      </c>
      <c r="E1001" s="5" t="s">
        <v>8674</v>
      </c>
      <c r="F1001" s="5" t="s">
        <v>10</v>
      </c>
      <c r="G1001" s="36"/>
      <c r="H1001" s="5"/>
      <c r="I1001" s="5"/>
      <c r="J1001" s="5"/>
    </row>
    <row r="1002" spans="1:10" s="3" customFormat="1" ht="15" customHeight="1">
      <c r="A1002" s="5" t="s">
        <v>8520</v>
      </c>
      <c r="B1002" s="5"/>
      <c r="C1002" s="5" t="s">
        <v>8675</v>
      </c>
      <c r="D1002" s="5" t="s">
        <v>8518</v>
      </c>
      <c r="E1002" s="5" t="s">
        <v>8676</v>
      </c>
      <c r="F1002" s="5" t="s">
        <v>10</v>
      </c>
      <c r="G1002" s="36"/>
      <c r="H1002" s="5"/>
      <c r="I1002" s="5"/>
      <c r="J1002" s="5"/>
    </row>
    <row r="1003" spans="1:10" s="3" customFormat="1" ht="15" customHeight="1">
      <c r="A1003" s="5" t="s">
        <v>8520</v>
      </c>
      <c r="B1003" s="5"/>
      <c r="C1003" s="5" t="s">
        <v>8677</v>
      </c>
      <c r="D1003" s="5" t="s">
        <v>8678</v>
      </c>
      <c r="E1003" s="5" t="s">
        <v>8679</v>
      </c>
      <c r="F1003" s="5" t="s">
        <v>10</v>
      </c>
      <c r="G1003" s="36"/>
      <c r="H1003" s="5"/>
      <c r="I1003" s="5"/>
      <c r="J1003" s="5"/>
    </row>
    <row r="1004" spans="1:10" s="3" customFormat="1" ht="15" customHeight="1">
      <c r="A1004" s="5" t="s">
        <v>8520</v>
      </c>
      <c r="B1004" s="5"/>
      <c r="C1004" s="5" t="s">
        <v>8680</v>
      </c>
      <c r="D1004" s="5" t="s">
        <v>4354</v>
      </c>
      <c r="E1004" s="5" t="s">
        <v>8681</v>
      </c>
      <c r="F1004" s="5" t="s">
        <v>10</v>
      </c>
      <c r="G1004" s="36"/>
      <c r="H1004" s="5"/>
      <c r="I1004" s="5"/>
      <c r="J1004" s="5"/>
    </row>
    <row r="1005" spans="1:10" s="3" customFormat="1" ht="15" customHeight="1">
      <c r="A1005" s="5" t="s">
        <v>8520</v>
      </c>
      <c r="B1005" s="5"/>
      <c r="C1005" s="5" t="s">
        <v>4553</v>
      </c>
      <c r="D1005" s="5" t="s">
        <v>4554</v>
      </c>
      <c r="E1005" s="5" t="s">
        <v>4555</v>
      </c>
      <c r="F1005" s="5" t="s">
        <v>10</v>
      </c>
      <c r="G1005" s="36"/>
      <c r="H1005" s="5"/>
      <c r="I1005" s="5"/>
      <c r="J1005" s="5"/>
    </row>
    <row r="1006" spans="1:10" s="3" customFormat="1" ht="15" customHeight="1">
      <c r="A1006" s="5" t="s">
        <v>8682</v>
      </c>
      <c r="B1006" s="5"/>
      <c r="C1006" s="5" t="s">
        <v>4530</v>
      </c>
      <c r="D1006" s="5" t="s">
        <v>4531</v>
      </c>
      <c r="E1006" s="5" t="s">
        <v>4532</v>
      </c>
      <c r="F1006" s="5" t="s">
        <v>10</v>
      </c>
      <c r="G1006" s="36"/>
      <c r="H1006" s="5"/>
      <c r="I1006" s="5"/>
      <c r="J1006" s="5"/>
    </row>
    <row r="1007" spans="1:10" s="3" customFormat="1" ht="15" customHeight="1">
      <c r="A1007" s="5" t="s">
        <v>8682</v>
      </c>
      <c r="B1007" s="5"/>
      <c r="C1007" s="5" t="s">
        <v>4535</v>
      </c>
      <c r="D1007" s="5" t="s">
        <v>325</v>
      </c>
      <c r="E1007" s="5" t="s">
        <v>4536</v>
      </c>
      <c r="F1007" s="5" t="s">
        <v>10</v>
      </c>
      <c r="G1007" s="36"/>
      <c r="H1007" s="5"/>
      <c r="I1007" s="5"/>
      <c r="J1007" s="5"/>
    </row>
    <row r="1008" spans="1:10" s="3" customFormat="1" ht="15" customHeight="1">
      <c r="A1008" s="5" t="s">
        <v>8682</v>
      </c>
      <c r="B1008" s="5"/>
      <c r="C1008" s="5" t="s">
        <v>4537</v>
      </c>
      <c r="D1008" s="5" t="s">
        <v>325</v>
      </c>
      <c r="E1008" s="5" t="s">
        <v>4538</v>
      </c>
      <c r="F1008" s="5" t="s">
        <v>10</v>
      </c>
      <c r="G1008" s="36"/>
      <c r="H1008" s="5"/>
      <c r="I1008" s="5"/>
      <c r="J1008" s="5"/>
    </row>
    <row r="1009" spans="1:10" s="3" customFormat="1" ht="15" customHeight="1">
      <c r="A1009" s="5" t="s">
        <v>8682</v>
      </c>
      <c r="B1009" s="5"/>
      <c r="C1009" s="5" t="s">
        <v>4541</v>
      </c>
      <c r="D1009" s="5" t="s">
        <v>325</v>
      </c>
      <c r="E1009" s="5" t="s">
        <v>4542</v>
      </c>
      <c r="F1009" s="5" t="s">
        <v>10</v>
      </c>
      <c r="G1009" s="36"/>
      <c r="H1009" s="5"/>
      <c r="I1009" s="5"/>
      <c r="J1009" s="5"/>
    </row>
    <row r="1010" spans="1:10" s="3" customFormat="1" ht="15" customHeight="1">
      <c r="A1010" s="5" t="s">
        <v>8682</v>
      </c>
      <c r="B1010" s="5"/>
      <c r="C1010" s="5" t="s">
        <v>4543</v>
      </c>
      <c r="D1010" s="5" t="s">
        <v>325</v>
      </c>
      <c r="E1010" s="5" t="s">
        <v>4544</v>
      </c>
      <c r="F1010" s="5" t="s">
        <v>10</v>
      </c>
      <c r="G1010" s="36"/>
      <c r="H1010" s="5"/>
      <c r="I1010" s="5"/>
      <c r="J1010" s="5"/>
    </row>
    <row r="1011" spans="1:10" s="3" customFormat="1" ht="15" customHeight="1">
      <c r="A1011" s="5" t="s">
        <v>8682</v>
      </c>
      <c r="B1011" s="5"/>
      <c r="C1011" s="5" t="s">
        <v>4545</v>
      </c>
      <c r="D1011" s="5" t="s">
        <v>325</v>
      </c>
      <c r="E1011" s="5" t="s">
        <v>4546</v>
      </c>
      <c r="F1011" s="5" t="s">
        <v>10</v>
      </c>
      <c r="G1011" s="36"/>
      <c r="H1011" s="5"/>
      <c r="I1011" s="5"/>
      <c r="J1011" s="5"/>
    </row>
    <row r="1012" spans="1:10" s="3" customFormat="1" ht="15" customHeight="1">
      <c r="A1012" s="5" t="s">
        <v>8682</v>
      </c>
      <c r="B1012" s="5"/>
      <c r="C1012" s="5" t="s">
        <v>4547</v>
      </c>
      <c r="D1012" s="5" t="s">
        <v>325</v>
      </c>
      <c r="E1012" s="5" t="s">
        <v>4548</v>
      </c>
      <c r="F1012" s="5" t="s">
        <v>10</v>
      </c>
      <c r="G1012" s="36"/>
      <c r="H1012" s="5"/>
      <c r="I1012" s="5"/>
      <c r="J1012" s="5"/>
    </row>
    <row r="1013" spans="1:10" s="3" customFormat="1" ht="15" customHeight="1">
      <c r="A1013" s="5" t="s">
        <v>8682</v>
      </c>
      <c r="B1013" s="5"/>
      <c r="C1013" s="5" t="s">
        <v>4549</v>
      </c>
      <c r="D1013" s="5" t="s">
        <v>325</v>
      </c>
      <c r="E1013" s="5" t="s">
        <v>4550</v>
      </c>
      <c r="F1013" s="5" t="s">
        <v>10</v>
      </c>
      <c r="G1013" s="36"/>
      <c r="H1013" s="5"/>
      <c r="I1013" s="5"/>
      <c r="J1013" s="5"/>
    </row>
    <row r="1014" spans="1:10" s="3" customFormat="1" ht="15" customHeight="1">
      <c r="A1014" s="5" t="s">
        <v>8682</v>
      </c>
      <c r="B1014" s="5"/>
      <c r="C1014" s="5" t="s">
        <v>4551</v>
      </c>
      <c r="D1014" s="5" t="s">
        <v>325</v>
      </c>
      <c r="E1014" s="5" t="s">
        <v>4552</v>
      </c>
      <c r="F1014" s="5" t="s">
        <v>10</v>
      </c>
      <c r="G1014" s="36"/>
      <c r="H1014" s="5"/>
      <c r="I1014" s="5"/>
      <c r="J1014" s="5"/>
    </row>
    <row r="1015" spans="1:10" s="3" customFormat="1" ht="15" customHeight="1">
      <c r="A1015" s="5" t="s">
        <v>8682</v>
      </c>
      <c r="B1015" s="5"/>
      <c r="C1015" s="5" t="s">
        <v>4559</v>
      </c>
      <c r="D1015" s="5" t="s">
        <v>4560</v>
      </c>
      <c r="E1015" s="5" t="s">
        <v>4561</v>
      </c>
      <c r="F1015" s="5" t="s">
        <v>10</v>
      </c>
      <c r="G1015" s="36"/>
      <c r="H1015" s="5"/>
      <c r="I1015" s="5"/>
      <c r="J1015" s="5"/>
    </row>
    <row r="1016" spans="1:10" s="3" customFormat="1" ht="15" customHeight="1">
      <c r="A1016" s="5" t="s">
        <v>8682</v>
      </c>
      <c r="B1016" s="5"/>
      <c r="C1016" s="5" t="s">
        <v>4562</v>
      </c>
      <c r="D1016" s="5" t="s">
        <v>4560</v>
      </c>
      <c r="E1016" s="5" t="s">
        <v>4563</v>
      </c>
      <c r="F1016" s="5" t="s">
        <v>10</v>
      </c>
      <c r="G1016" s="36"/>
      <c r="H1016" s="5"/>
      <c r="I1016" s="5"/>
      <c r="J1016" s="5"/>
    </row>
    <row r="1017" spans="1:10" s="3" customFormat="1" ht="15" customHeight="1">
      <c r="A1017" s="5" t="s">
        <v>8682</v>
      </c>
      <c r="B1017" s="5"/>
      <c r="C1017" s="5" t="s">
        <v>4571</v>
      </c>
      <c r="D1017" s="5" t="s">
        <v>325</v>
      </c>
      <c r="E1017" s="5" t="s">
        <v>4572</v>
      </c>
      <c r="F1017" s="5" t="s">
        <v>10</v>
      </c>
      <c r="G1017" s="36"/>
      <c r="H1017" s="5"/>
      <c r="I1017" s="5"/>
      <c r="J1017" s="5"/>
    </row>
    <row r="1018" spans="1:10" s="3" customFormat="1" ht="15" customHeight="1">
      <c r="A1018" s="5" t="s">
        <v>8682</v>
      </c>
      <c r="B1018" s="5"/>
      <c r="C1018" s="5" t="s">
        <v>322</v>
      </c>
      <c r="D1018" s="5" t="s">
        <v>323</v>
      </c>
      <c r="E1018" s="5" t="s">
        <v>8683</v>
      </c>
      <c r="F1018" s="5" t="s">
        <v>10</v>
      </c>
      <c r="G1018" s="36"/>
      <c r="H1018" s="5"/>
      <c r="I1018" s="5"/>
      <c r="J1018" s="5"/>
    </row>
    <row r="1019" spans="1:10" s="3" customFormat="1" ht="15" customHeight="1">
      <c r="A1019" s="5" t="s">
        <v>8682</v>
      </c>
      <c r="B1019" s="5"/>
      <c r="C1019" s="5" t="s">
        <v>4615</v>
      </c>
      <c r="D1019" s="5" t="s">
        <v>323</v>
      </c>
      <c r="E1019" s="5" t="s">
        <v>4616</v>
      </c>
      <c r="F1019" s="5" t="s">
        <v>10</v>
      </c>
      <c r="G1019" s="36"/>
      <c r="H1019" s="5"/>
      <c r="I1019" s="5"/>
      <c r="J1019" s="5"/>
    </row>
    <row r="1020" spans="1:10" s="3" customFormat="1" ht="15" customHeight="1">
      <c r="A1020" s="5" t="s">
        <v>8682</v>
      </c>
      <c r="B1020" s="5"/>
      <c r="C1020" s="5" t="s">
        <v>4617</v>
      </c>
      <c r="D1020" s="5" t="s">
        <v>4618</v>
      </c>
      <c r="E1020" s="5" t="s">
        <v>4619</v>
      </c>
      <c r="F1020" s="5" t="s">
        <v>10</v>
      </c>
      <c r="G1020" s="36"/>
      <c r="H1020" s="5"/>
      <c r="I1020" s="5"/>
      <c r="J1020" s="5"/>
    </row>
    <row r="1021" spans="1:10" s="3" customFormat="1" ht="15" customHeight="1">
      <c r="A1021" s="5" t="s">
        <v>8682</v>
      </c>
      <c r="B1021" s="5"/>
      <c r="C1021" s="5" t="s">
        <v>4622</v>
      </c>
      <c r="D1021" s="5" t="s">
        <v>325</v>
      </c>
      <c r="E1021" s="5" t="s">
        <v>4623</v>
      </c>
      <c r="F1021" s="5" t="s">
        <v>10</v>
      </c>
      <c r="G1021" s="36"/>
      <c r="H1021" s="5"/>
      <c r="I1021" s="5"/>
      <c r="J1021" s="5"/>
    </row>
    <row r="1022" spans="1:10" s="3" customFormat="1" ht="15" customHeight="1">
      <c r="A1022" s="5" t="s">
        <v>8682</v>
      </c>
      <c r="B1022" s="5"/>
      <c r="C1022" s="5" t="s">
        <v>8684</v>
      </c>
      <c r="D1022" s="5" t="s">
        <v>8685</v>
      </c>
      <c r="E1022" s="5" t="s">
        <v>8686</v>
      </c>
      <c r="F1022" s="5" t="s">
        <v>10</v>
      </c>
      <c r="G1022" s="36"/>
      <c r="H1022" s="5"/>
      <c r="I1022" s="5"/>
      <c r="J1022" s="5"/>
    </row>
    <row r="1023" spans="1:10" s="3" customFormat="1" ht="15" customHeight="1">
      <c r="A1023" s="5" t="s">
        <v>8682</v>
      </c>
      <c r="B1023" s="5"/>
      <c r="C1023" s="5" t="s">
        <v>8687</v>
      </c>
      <c r="D1023" s="5" t="s">
        <v>8685</v>
      </c>
      <c r="E1023" s="5" t="s">
        <v>8688</v>
      </c>
      <c r="F1023" s="5" t="s">
        <v>10</v>
      </c>
      <c r="G1023" s="36"/>
      <c r="H1023" s="5"/>
      <c r="I1023" s="5"/>
      <c r="J1023" s="5"/>
    </row>
    <row r="1024" spans="1:10" s="3" customFormat="1" ht="15" customHeight="1">
      <c r="A1024" s="5" t="s">
        <v>8682</v>
      </c>
      <c r="B1024" s="5"/>
      <c r="C1024" s="5" t="s">
        <v>8689</v>
      </c>
      <c r="D1024" s="5" t="s">
        <v>8685</v>
      </c>
      <c r="E1024" s="5" t="s">
        <v>8690</v>
      </c>
      <c r="F1024" s="5" t="s">
        <v>10</v>
      </c>
      <c r="G1024" s="36"/>
      <c r="H1024" s="5"/>
      <c r="I1024" s="5"/>
      <c r="J1024" s="5"/>
    </row>
    <row r="1025" spans="1:10" s="3" customFormat="1" ht="15" customHeight="1">
      <c r="A1025" s="5" t="s">
        <v>8682</v>
      </c>
      <c r="B1025" s="5"/>
      <c r="C1025" s="5" t="s">
        <v>5807</v>
      </c>
      <c r="D1025" s="5" t="s">
        <v>5808</v>
      </c>
      <c r="E1025" s="5" t="s">
        <v>5809</v>
      </c>
      <c r="F1025" s="5" t="s">
        <v>10</v>
      </c>
      <c r="G1025" s="36"/>
      <c r="H1025" s="5"/>
      <c r="I1025" s="5"/>
      <c r="J1025" s="5"/>
    </row>
    <row r="1026" spans="1:10" s="3" customFormat="1" ht="15" customHeight="1">
      <c r="A1026" s="5" t="s">
        <v>8682</v>
      </c>
      <c r="B1026" s="5"/>
      <c r="C1026" s="5" t="s">
        <v>8691</v>
      </c>
      <c r="D1026" s="5" t="s">
        <v>8692</v>
      </c>
      <c r="E1026" s="5" t="s">
        <v>8693</v>
      </c>
      <c r="F1026" s="5" t="s">
        <v>10</v>
      </c>
      <c r="G1026" s="36"/>
      <c r="H1026" s="5"/>
      <c r="I1026" s="5"/>
      <c r="J1026" s="5"/>
    </row>
    <row r="1027" spans="1:10" s="3" customFormat="1" ht="15" customHeight="1">
      <c r="A1027" s="5" t="s">
        <v>8682</v>
      </c>
      <c r="B1027" s="5"/>
      <c r="C1027" s="5" t="s">
        <v>5813</v>
      </c>
      <c r="D1027" s="5" t="s">
        <v>5814</v>
      </c>
      <c r="E1027" s="5" t="s">
        <v>5815</v>
      </c>
      <c r="F1027" s="5" t="s">
        <v>10</v>
      </c>
      <c r="G1027" s="36"/>
      <c r="H1027" s="5"/>
      <c r="I1027" s="5"/>
      <c r="J1027" s="5"/>
    </row>
    <row r="1028" spans="1:10" s="3" customFormat="1" ht="15" customHeight="1">
      <c r="A1028" s="5" t="s">
        <v>8682</v>
      </c>
      <c r="B1028" s="5"/>
      <c r="C1028" s="5" t="s">
        <v>8694</v>
      </c>
      <c r="D1028" s="5" t="s">
        <v>5814</v>
      </c>
      <c r="E1028" s="5" t="s">
        <v>8695</v>
      </c>
      <c r="F1028" s="5" t="s">
        <v>10</v>
      </c>
      <c r="G1028" s="36"/>
      <c r="H1028" s="5"/>
      <c r="I1028" s="5"/>
      <c r="J1028" s="5"/>
    </row>
    <row r="1029" spans="1:10" s="3" customFormat="1" ht="15" customHeight="1">
      <c r="A1029" s="5" t="s">
        <v>8682</v>
      </c>
      <c r="B1029" s="5"/>
      <c r="C1029" s="5" t="s">
        <v>8696</v>
      </c>
      <c r="D1029" s="5" t="s">
        <v>8697</v>
      </c>
      <c r="E1029" s="5" t="s">
        <v>8698</v>
      </c>
      <c r="F1029" s="5" t="s">
        <v>10</v>
      </c>
      <c r="G1029" s="36"/>
      <c r="H1029" s="5"/>
      <c r="I1029" s="5"/>
      <c r="J1029" s="5"/>
    </row>
    <row r="1030" spans="1:10" s="3" customFormat="1" ht="15" customHeight="1">
      <c r="A1030" s="5" t="s">
        <v>8682</v>
      </c>
      <c r="B1030" s="5"/>
      <c r="C1030" s="5" t="s">
        <v>8699</v>
      </c>
      <c r="D1030" s="5" t="s">
        <v>8700</v>
      </c>
      <c r="E1030" s="5" t="s">
        <v>8701</v>
      </c>
      <c r="F1030" s="5" t="s">
        <v>8702</v>
      </c>
      <c r="G1030" s="36"/>
      <c r="H1030" s="5"/>
      <c r="I1030" s="5"/>
      <c r="J1030" s="5"/>
    </row>
    <row r="1031" spans="1:10" s="3" customFormat="1" ht="15" customHeight="1">
      <c r="A1031" s="5" t="s">
        <v>8682</v>
      </c>
      <c r="B1031" s="5"/>
      <c r="C1031" s="5" t="s">
        <v>5862</v>
      </c>
      <c r="D1031" s="5" t="s">
        <v>5863</v>
      </c>
      <c r="E1031" s="5" t="s">
        <v>5864</v>
      </c>
      <c r="F1031" s="5" t="s">
        <v>10</v>
      </c>
      <c r="G1031" s="36"/>
      <c r="H1031" s="5"/>
      <c r="I1031" s="5"/>
      <c r="J1031" s="5"/>
    </row>
    <row r="1032" spans="1:10" s="3" customFormat="1" ht="15" customHeight="1">
      <c r="A1032" s="5" t="s">
        <v>8682</v>
      </c>
      <c r="B1032" s="5"/>
      <c r="C1032" s="5" t="s">
        <v>5868</v>
      </c>
      <c r="D1032" s="5" t="s">
        <v>4618</v>
      </c>
      <c r="E1032" s="5" t="s">
        <v>5869</v>
      </c>
      <c r="F1032" s="5" t="s">
        <v>10</v>
      </c>
      <c r="G1032" s="36"/>
      <c r="H1032" s="5"/>
      <c r="I1032" s="5"/>
      <c r="J1032" s="5"/>
    </row>
    <row r="1033" spans="1:10" s="3" customFormat="1" ht="15" customHeight="1">
      <c r="A1033" s="5" t="s">
        <v>8682</v>
      </c>
      <c r="B1033" s="5"/>
      <c r="C1033" s="5" t="s">
        <v>5870</v>
      </c>
      <c r="D1033" s="5" t="s">
        <v>4618</v>
      </c>
      <c r="E1033" s="5" t="s">
        <v>5871</v>
      </c>
      <c r="F1033" s="5" t="s">
        <v>10</v>
      </c>
      <c r="G1033" s="36"/>
      <c r="H1033" s="5"/>
      <c r="I1033" s="5"/>
      <c r="J1033" s="5"/>
    </row>
    <row r="1034" spans="1:10" s="3" customFormat="1" ht="15" customHeight="1">
      <c r="A1034" s="5" t="s">
        <v>8682</v>
      </c>
      <c r="B1034" s="5"/>
      <c r="C1034" s="5" t="s">
        <v>5872</v>
      </c>
      <c r="D1034" s="5" t="s">
        <v>4618</v>
      </c>
      <c r="E1034" s="5" t="s">
        <v>5873</v>
      </c>
      <c r="F1034" s="5" t="s">
        <v>10</v>
      </c>
      <c r="G1034" s="36"/>
      <c r="H1034" s="5"/>
      <c r="I1034" s="5"/>
      <c r="J1034" s="5"/>
    </row>
    <row r="1035" spans="1:10" s="3" customFormat="1" ht="15" customHeight="1">
      <c r="A1035" s="5" t="s">
        <v>8682</v>
      </c>
      <c r="B1035" s="5"/>
      <c r="C1035" s="5" t="s">
        <v>5874</v>
      </c>
      <c r="D1035" s="5" t="s">
        <v>5875</v>
      </c>
      <c r="E1035" s="5" t="s">
        <v>8703</v>
      </c>
      <c r="F1035" s="5" t="s">
        <v>10</v>
      </c>
      <c r="G1035" s="36"/>
      <c r="H1035" s="5"/>
      <c r="I1035" s="5"/>
      <c r="J1035" s="5"/>
    </row>
    <row r="1036" spans="1:10" s="3" customFormat="1" ht="15" customHeight="1">
      <c r="A1036" s="5" t="s">
        <v>8682</v>
      </c>
      <c r="B1036" s="5"/>
      <c r="C1036" s="5" t="s">
        <v>8704</v>
      </c>
      <c r="D1036" s="5" t="s">
        <v>4618</v>
      </c>
      <c r="E1036" s="5" t="s">
        <v>8705</v>
      </c>
      <c r="F1036" s="5" t="s">
        <v>10</v>
      </c>
      <c r="G1036" s="36"/>
      <c r="H1036" s="5"/>
      <c r="I1036" s="5"/>
      <c r="J1036" s="5"/>
    </row>
    <row r="1037" spans="1:10" s="3" customFormat="1" ht="15" customHeight="1">
      <c r="A1037" s="5" t="s">
        <v>8682</v>
      </c>
      <c r="B1037" s="5"/>
      <c r="C1037" s="5" t="s">
        <v>8706</v>
      </c>
      <c r="D1037" s="5" t="s">
        <v>4618</v>
      </c>
      <c r="E1037" s="5" t="s">
        <v>8707</v>
      </c>
      <c r="F1037" s="5" t="s">
        <v>10</v>
      </c>
      <c r="G1037" s="36"/>
      <c r="H1037" s="5"/>
      <c r="I1037" s="5"/>
      <c r="J1037" s="5"/>
    </row>
    <row r="1038" spans="1:10" s="3" customFormat="1" ht="15" customHeight="1">
      <c r="A1038" s="5" t="s">
        <v>8682</v>
      </c>
      <c r="B1038" s="5"/>
      <c r="C1038" s="5" t="s">
        <v>8708</v>
      </c>
      <c r="D1038" s="5" t="s">
        <v>4618</v>
      </c>
      <c r="E1038" s="5" t="s">
        <v>8709</v>
      </c>
      <c r="F1038" s="5" t="s">
        <v>10</v>
      </c>
      <c r="G1038" s="36"/>
      <c r="H1038" s="5"/>
      <c r="I1038" s="5"/>
      <c r="J1038" s="5"/>
    </row>
    <row r="1039" spans="1:10" s="3" customFormat="1" ht="15" customHeight="1">
      <c r="A1039" s="5" t="s">
        <v>8682</v>
      </c>
      <c r="B1039" s="5"/>
      <c r="C1039" s="5" t="s">
        <v>8710</v>
      </c>
      <c r="D1039" s="5" t="s">
        <v>4618</v>
      </c>
      <c r="E1039" s="5" t="s">
        <v>8711</v>
      </c>
      <c r="F1039" s="5" t="s">
        <v>10</v>
      </c>
      <c r="G1039" s="36"/>
      <c r="H1039" s="5"/>
      <c r="I1039" s="5"/>
      <c r="J1039" s="5"/>
    </row>
    <row r="1040" spans="1:10" s="3" customFormat="1" ht="15" customHeight="1">
      <c r="A1040" s="5" t="s">
        <v>8682</v>
      </c>
      <c r="B1040" s="5"/>
      <c r="C1040" s="5" t="s">
        <v>5888</v>
      </c>
      <c r="D1040" s="5" t="s">
        <v>5889</v>
      </c>
      <c r="E1040" s="5" t="s">
        <v>5890</v>
      </c>
      <c r="F1040" s="5" t="s">
        <v>10</v>
      </c>
      <c r="G1040" s="36"/>
      <c r="H1040" s="5"/>
      <c r="I1040" s="5"/>
      <c r="J1040" s="5"/>
    </row>
    <row r="1041" spans="1:10" s="3" customFormat="1" ht="15" customHeight="1">
      <c r="A1041" s="5" t="s">
        <v>8682</v>
      </c>
      <c r="B1041" s="5"/>
      <c r="C1041" s="5" t="s">
        <v>8712</v>
      </c>
      <c r="D1041" s="5" t="s">
        <v>5892</v>
      </c>
      <c r="E1041" s="5" t="s">
        <v>8713</v>
      </c>
      <c r="F1041" s="5" t="s">
        <v>10</v>
      </c>
      <c r="G1041" s="36"/>
      <c r="H1041" s="5"/>
      <c r="I1041" s="5"/>
      <c r="J1041" s="5"/>
    </row>
    <row r="1042" spans="1:10" s="3" customFormat="1" ht="15" customHeight="1">
      <c r="A1042" s="5" t="s">
        <v>8682</v>
      </c>
      <c r="B1042" s="5"/>
      <c r="C1042" s="5" t="s">
        <v>5891</v>
      </c>
      <c r="D1042" s="5" t="s">
        <v>5892</v>
      </c>
      <c r="E1042" s="5" t="s">
        <v>5893</v>
      </c>
      <c r="F1042" s="5" t="s">
        <v>10</v>
      </c>
      <c r="G1042" s="36"/>
      <c r="H1042" s="5"/>
      <c r="I1042" s="5"/>
      <c r="J1042" s="5"/>
    </row>
    <row r="1043" spans="1:10" s="3" customFormat="1" ht="15" customHeight="1">
      <c r="A1043" s="5" t="s">
        <v>8682</v>
      </c>
      <c r="B1043" s="5"/>
      <c r="C1043" s="5" t="s">
        <v>5894</v>
      </c>
      <c r="D1043" s="5" t="s">
        <v>5892</v>
      </c>
      <c r="E1043" s="5" t="s">
        <v>5895</v>
      </c>
      <c r="F1043" s="5" t="s">
        <v>10</v>
      </c>
      <c r="G1043" s="36"/>
      <c r="H1043" s="5"/>
      <c r="I1043" s="5"/>
      <c r="J1043" s="5"/>
    </row>
    <row r="1044" spans="1:10" s="3" customFormat="1" ht="15" customHeight="1">
      <c r="A1044" s="5" t="s">
        <v>8682</v>
      </c>
      <c r="B1044" s="5"/>
      <c r="C1044" s="5" t="s">
        <v>5896</v>
      </c>
      <c r="D1044" s="5" t="s">
        <v>5892</v>
      </c>
      <c r="E1044" s="5" t="s">
        <v>5897</v>
      </c>
      <c r="F1044" s="5" t="s">
        <v>10</v>
      </c>
      <c r="G1044" s="36"/>
      <c r="H1044" s="5"/>
      <c r="I1044" s="5"/>
      <c r="J1044" s="5"/>
    </row>
    <row r="1045" spans="1:10" s="3" customFormat="1" ht="15" customHeight="1">
      <c r="A1045" s="5" t="s">
        <v>8682</v>
      </c>
      <c r="B1045" s="5"/>
      <c r="C1045" s="5" t="s">
        <v>5898</v>
      </c>
      <c r="D1045" s="5" t="s">
        <v>5892</v>
      </c>
      <c r="E1045" s="5" t="s">
        <v>5899</v>
      </c>
      <c r="F1045" s="5" t="s">
        <v>10</v>
      </c>
      <c r="G1045" s="36"/>
      <c r="H1045" s="5"/>
      <c r="I1045" s="5"/>
      <c r="J1045" s="5"/>
    </row>
    <row r="1046" spans="1:10" s="3" customFormat="1" ht="15" customHeight="1">
      <c r="A1046" s="5" t="s">
        <v>8682</v>
      </c>
      <c r="B1046" s="5"/>
      <c r="C1046" s="5" t="s">
        <v>5900</v>
      </c>
      <c r="D1046" s="5" t="s">
        <v>5892</v>
      </c>
      <c r="E1046" s="5" t="s">
        <v>5901</v>
      </c>
      <c r="F1046" s="5" t="s">
        <v>10</v>
      </c>
      <c r="G1046" s="36"/>
      <c r="H1046" s="5"/>
      <c r="I1046" s="5"/>
      <c r="J1046" s="5"/>
    </row>
    <row r="1047" spans="1:10" s="3" customFormat="1" ht="15" customHeight="1">
      <c r="A1047" s="5" t="s">
        <v>8682</v>
      </c>
      <c r="B1047" s="5"/>
      <c r="C1047" s="5" t="s">
        <v>5902</v>
      </c>
      <c r="D1047" s="5" t="s">
        <v>5892</v>
      </c>
      <c r="E1047" s="5" t="s">
        <v>5903</v>
      </c>
      <c r="F1047" s="5" t="s">
        <v>10</v>
      </c>
      <c r="G1047" s="36"/>
      <c r="H1047" s="5"/>
      <c r="I1047" s="5"/>
      <c r="J1047" s="5"/>
    </row>
    <row r="1048" spans="1:10" s="3" customFormat="1" ht="15" customHeight="1">
      <c r="A1048" s="5" t="s">
        <v>8682</v>
      </c>
      <c r="B1048" s="5"/>
      <c r="C1048" s="5" t="s">
        <v>8714</v>
      </c>
      <c r="D1048" s="5" t="s">
        <v>5892</v>
      </c>
      <c r="E1048" s="5" t="s">
        <v>8715</v>
      </c>
      <c r="F1048" s="5" t="s">
        <v>10</v>
      </c>
      <c r="G1048" s="36"/>
      <c r="H1048" s="5"/>
      <c r="I1048" s="5"/>
      <c r="J1048" s="5"/>
    </row>
    <row r="1049" spans="1:10" s="3" customFormat="1" ht="15" customHeight="1">
      <c r="A1049" s="5" t="s">
        <v>8682</v>
      </c>
      <c r="B1049" s="5"/>
      <c r="C1049" s="5" t="s">
        <v>5908</v>
      </c>
      <c r="D1049" s="5" t="s">
        <v>5892</v>
      </c>
      <c r="E1049" s="5" t="s">
        <v>5909</v>
      </c>
      <c r="F1049" s="5" t="s">
        <v>10</v>
      </c>
      <c r="G1049" s="36"/>
      <c r="H1049" s="5"/>
      <c r="I1049" s="5"/>
      <c r="J1049" s="5"/>
    </row>
    <row r="1050" spans="1:10" s="3" customFormat="1" ht="15" customHeight="1">
      <c r="A1050" s="5" t="s">
        <v>8682</v>
      </c>
      <c r="B1050" s="5"/>
      <c r="C1050" s="5" t="s">
        <v>5987</v>
      </c>
      <c r="D1050" s="5" t="s">
        <v>5988</v>
      </c>
      <c r="E1050" s="5" t="s">
        <v>5951</v>
      </c>
      <c r="F1050" s="5" t="s">
        <v>10</v>
      </c>
      <c r="G1050" s="36"/>
      <c r="H1050" s="5"/>
      <c r="I1050" s="5"/>
      <c r="J1050" s="5"/>
    </row>
    <row r="1051" spans="1:10" s="3" customFormat="1" ht="15" customHeight="1">
      <c r="A1051" s="5" t="s">
        <v>8682</v>
      </c>
      <c r="B1051" s="5"/>
      <c r="C1051" s="5" t="s">
        <v>5989</v>
      </c>
      <c r="D1051" s="5" t="s">
        <v>5990</v>
      </c>
      <c r="E1051" s="5" t="s">
        <v>5951</v>
      </c>
      <c r="F1051" s="5" t="s">
        <v>10</v>
      </c>
      <c r="G1051" s="36"/>
      <c r="H1051" s="5"/>
      <c r="I1051" s="5"/>
      <c r="J1051" s="5"/>
    </row>
    <row r="1052" spans="1:10" s="3" customFormat="1" ht="15" customHeight="1">
      <c r="A1052" s="5" t="s">
        <v>8682</v>
      </c>
      <c r="B1052" s="5"/>
      <c r="C1052" s="5" t="s">
        <v>5991</v>
      </c>
      <c r="D1052" s="5" t="s">
        <v>5990</v>
      </c>
      <c r="E1052" s="5" t="s">
        <v>5951</v>
      </c>
      <c r="F1052" s="5" t="s">
        <v>10</v>
      </c>
      <c r="G1052" s="36"/>
      <c r="H1052" s="5"/>
      <c r="I1052" s="5"/>
      <c r="J1052" s="5"/>
    </row>
    <row r="1053" spans="1:10" s="3" customFormat="1" ht="15" customHeight="1">
      <c r="A1053" s="5" t="s">
        <v>8682</v>
      </c>
      <c r="B1053" s="5"/>
      <c r="C1053" s="5" t="s">
        <v>5992</v>
      </c>
      <c r="D1053" s="5" t="s">
        <v>5990</v>
      </c>
      <c r="E1053" s="5" t="s">
        <v>5951</v>
      </c>
      <c r="F1053" s="5" t="s">
        <v>10</v>
      </c>
      <c r="G1053" s="36"/>
      <c r="H1053" s="5"/>
      <c r="I1053" s="5"/>
      <c r="J1053" s="5"/>
    </row>
    <row r="1054" spans="1:10" s="3" customFormat="1" ht="15" customHeight="1">
      <c r="A1054" s="5" t="s">
        <v>8682</v>
      </c>
      <c r="B1054" s="5"/>
      <c r="C1054" s="5" t="s">
        <v>5993</v>
      </c>
      <c r="D1054" s="5" t="s">
        <v>5994</v>
      </c>
      <c r="E1054" s="5" t="s">
        <v>5951</v>
      </c>
      <c r="F1054" s="5" t="s">
        <v>10</v>
      </c>
      <c r="G1054" s="36"/>
      <c r="H1054" s="5"/>
      <c r="I1054" s="5"/>
      <c r="J1054" s="5"/>
    </row>
    <row r="1055" spans="1:10" s="3" customFormat="1" ht="15" customHeight="1">
      <c r="A1055" s="5" t="s">
        <v>8682</v>
      </c>
      <c r="B1055" s="5"/>
      <c r="C1055" s="5" t="s">
        <v>5995</v>
      </c>
      <c r="D1055" s="5" t="s">
        <v>5994</v>
      </c>
      <c r="E1055" s="5" t="s">
        <v>5951</v>
      </c>
      <c r="F1055" s="5" t="s">
        <v>10</v>
      </c>
      <c r="G1055" s="36"/>
      <c r="H1055" s="5"/>
      <c r="I1055" s="5"/>
      <c r="J1055" s="5"/>
    </row>
    <row r="1056" spans="1:10" s="3" customFormat="1" ht="15" customHeight="1">
      <c r="A1056" s="5" t="s">
        <v>8682</v>
      </c>
      <c r="B1056" s="5"/>
      <c r="C1056" s="5" t="s">
        <v>5996</v>
      </c>
      <c r="D1056" s="5" t="s">
        <v>5994</v>
      </c>
      <c r="E1056" s="5" t="s">
        <v>5951</v>
      </c>
      <c r="F1056" s="5" t="s">
        <v>10</v>
      </c>
      <c r="G1056" s="36"/>
      <c r="H1056" s="5"/>
      <c r="I1056" s="5"/>
      <c r="J1056" s="5"/>
    </row>
    <row r="1057" spans="1:10" s="3" customFormat="1" ht="15" customHeight="1">
      <c r="A1057" s="5" t="s">
        <v>8682</v>
      </c>
      <c r="B1057" s="5"/>
      <c r="C1057" s="5" t="s">
        <v>5997</v>
      </c>
      <c r="D1057" s="5" t="s">
        <v>5998</v>
      </c>
      <c r="E1057" s="5" t="s">
        <v>5999</v>
      </c>
      <c r="F1057" s="5" t="s">
        <v>10</v>
      </c>
      <c r="G1057" s="36"/>
      <c r="H1057" s="5"/>
      <c r="I1057" s="5"/>
      <c r="J1057" s="5"/>
    </row>
    <row r="1058" spans="1:10" s="3" customFormat="1" ht="15" customHeight="1">
      <c r="A1058" s="5" t="s">
        <v>8682</v>
      </c>
      <c r="B1058" s="5"/>
      <c r="C1058" s="5" t="s">
        <v>8716</v>
      </c>
      <c r="D1058" s="5" t="s">
        <v>8717</v>
      </c>
      <c r="E1058" s="5" t="s">
        <v>8718</v>
      </c>
      <c r="F1058" s="5" t="s">
        <v>10</v>
      </c>
      <c r="G1058" s="36"/>
      <c r="H1058" s="5"/>
      <c r="I1058" s="5"/>
      <c r="J1058" s="5"/>
    </row>
    <row r="1059" spans="1:10" s="3" customFormat="1" ht="15" customHeight="1">
      <c r="A1059" s="5" t="s">
        <v>8682</v>
      </c>
      <c r="B1059" s="5"/>
      <c r="C1059" s="5" t="s">
        <v>8719</v>
      </c>
      <c r="D1059" s="5" t="s">
        <v>8720</v>
      </c>
      <c r="E1059" s="5" t="s">
        <v>8721</v>
      </c>
      <c r="F1059" s="5" t="s">
        <v>10</v>
      </c>
      <c r="G1059" s="36"/>
      <c r="H1059" s="5"/>
      <c r="I1059" s="5"/>
      <c r="J1059" s="5"/>
    </row>
    <row r="1060" spans="1:10" s="3" customFormat="1" ht="15" customHeight="1">
      <c r="A1060" s="5" t="s">
        <v>8682</v>
      </c>
      <c r="B1060" s="5"/>
      <c r="C1060" s="5" t="s">
        <v>8722</v>
      </c>
      <c r="D1060" s="5" t="s">
        <v>8723</v>
      </c>
      <c r="E1060" s="5" t="s">
        <v>8724</v>
      </c>
      <c r="F1060" s="5" t="s">
        <v>10</v>
      </c>
      <c r="G1060" s="36"/>
      <c r="H1060" s="5"/>
      <c r="I1060" s="5"/>
      <c r="J1060" s="5"/>
    </row>
    <row r="1061" spans="1:10" s="3" customFormat="1" ht="15" customHeight="1">
      <c r="A1061" s="5" t="s">
        <v>8682</v>
      </c>
      <c r="B1061" s="5"/>
      <c r="C1061" s="5" t="s">
        <v>8725</v>
      </c>
      <c r="D1061" s="5" t="s">
        <v>8726</v>
      </c>
      <c r="E1061" s="5" t="s">
        <v>5951</v>
      </c>
      <c r="F1061" s="5" t="s">
        <v>10</v>
      </c>
      <c r="G1061" s="36"/>
      <c r="H1061" s="5"/>
      <c r="I1061" s="5"/>
      <c r="J1061" s="5"/>
    </row>
    <row r="1062" spans="1:10" s="3" customFormat="1" ht="15" customHeight="1">
      <c r="A1062" s="5" t="s">
        <v>8682</v>
      </c>
      <c r="B1062" s="5"/>
      <c r="C1062" s="5" t="s">
        <v>8727</v>
      </c>
      <c r="D1062" s="5" t="s">
        <v>8728</v>
      </c>
      <c r="E1062" s="5" t="s">
        <v>5951</v>
      </c>
      <c r="F1062" s="5" t="s">
        <v>10</v>
      </c>
      <c r="G1062" s="36"/>
      <c r="H1062" s="5"/>
      <c r="I1062" s="5"/>
      <c r="J1062" s="5"/>
    </row>
    <row r="1063" spans="1:10" s="3" customFormat="1" ht="15" customHeight="1">
      <c r="A1063" s="5" t="s">
        <v>8682</v>
      </c>
      <c r="B1063" s="5"/>
      <c r="C1063" s="5" t="s">
        <v>8729</v>
      </c>
      <c r="D1063" s="5" t="s">
        <v>8730</v>
      </c>
      <c r="E1063" s="5" t="s">
        <v>5951</v>
      </c>
      <c r="F1063" s="5" t="s">
        <v>10</v>
      </c>
      <c r="G1063" s="36"/>
      <c r="H1063" s="5"/>
      <c r="I1063" s="5"/>
      <c r="J1063" s="5"/>
    </row>
    <row r="1064" spans="1:10" s="3" customFormat="1" ht="15" customHeight="1">
      <c r="A1064" s="5" t="s">
        <v>8682</v>
      </c>
      <c r="B1064" s="5"/>
      <c r="C1064" s="5" t="s">
        <v>6016</v>
      </c>
      <c r="D1064" s="5" t="s">
        <v>6017</v>
      </c>
      <c r="E1064" s="5" t="s">
        <v>6018</v>
      </c>
      <c r="F1064" s="5" t="s">
        <v>10</v>
      </c>
      <c r="G1064" s="36"/>
      <c r="H1064" s="5"/>
      <c r="I1064" s="5"/>
      <c r="J1064" s="5"/>
    </row>
    <row r="1065" spans="1:10" s="3" customFormat="1" ht="15" customHeight="1">
      <c r="A1065" s="5" t="s">
        <v>8682</v>
      </c>
      <c r="B1065" s="5"/>
      <c r="C1065" s="5" t="s">
        <v>6019</v>
      </c>
      <c r="D1065" s="5" t="s">
        <v>6020</v>
      </c>
      <c r="E1065" s="5" t="s">
        <v>6021</v>
      </c>
      <c r="F1065" s="5" t="s">
        <v>10</v>
      </c>
      <c r="G1065" s="36"/>
      <c r="H1065" s="5"/>
      <c r="I1065" s="5"/>
      <c r="J1065" s="5"/>
    </row>
    <row r="1066" spans="1:10" s="3" customFormat="1" ht="15" customHeight="1">
      <c r="A1066" s="5" t="s">
        <v>8682</v>
      </c>
      <c r="B1066" s="5"/>
      <c r="C1066" s="5" t="s">
        <v>8731</v>
      </c>
      <c r="D1066" s="5" t="s">
        <v>6004</v>
      </c>
      <c r="E1066" s="5" t="s">
        <v>6005</v>
      </c>
      <c r="F1066" s="5" t="s">
        <v>10</v>
      </c>
      <c r="G1066" s="36"/>
      <c r="H1066" s="5"/>
      <c r="I1066" s="5"/>
      <c r="J1066" s="5"/>
    </row>
    <row r="1067" spans="1:10" s="3" customFormat="1" ht="15" customHeight="1">
      <c r="A1067" s="5" t="s">
        <v>8682</v>
      </c>
      <c r="B1067" s="5"/>
      <c r="C1067" s="5" t="s">
        <v>8732</v>
      </c>
      <c r="D1067" s="5" t="s">
        <v>8733</v>
      </c>
      <c r="E1067" s="5"/>
      <c r="F1067" s="5" t="s">
        <v>10</v>
      </c>
      <c r="G1067" s="36"/>
      <c r="H1067" s="5"/>
      <c r="I1067" s="5"/>
      <c r="J1067" s="5"/>
    </row>
    <row r="1068" spans="1:10" s="3" customFormat="1" ht="15" customHeight="1">
      <c r="A1068" s="5" t="s">
        <v>8682</v>
      </c>
      <c r="B1068" s="5"/>
      <c r="C1068" s="5" t="s">
        <v>8734</v>
      </c>
      <c r="D1068" s="5" t="s">
        <v>8735</v>
      </c>
      <c r="E1068" s="5"/>
      <c r="F1068" s="5" t="s">
        <v>10</v>
      </c>
      <c r="G1068" s="36"/>
      <c r="H1068" s="5"/>
      <c r="I1068" s="5"/>
      <c r="J1068" s="5"/>
    </row>
    <row r="1069" spans="1:10" s="3" customFormat="1" ht="15" customHeight="1">
      <c r="A1069" s="5" t="s">
        <v>8682</v>
      </c>
      <c r="B1069" s="5"/>
      <c r="C1069" s="5" t="s">
        <v>8736</v>
      </c>
      <c r="D1069" s="5" t="s">
        <v>6080</v>
      </c>
      <c r="E1069" s="5"/>
      <c r="F1069" s="5" t="s">
        <v>10</v>
      </c>
      <c r="G1069" s="36"/>
      <c r="H1069" s="5"/>
      <c r="I1069" s="5"/>
      <c r="J1069" s="5"/>
    </row>
    <row r="1070" spans="1:10" s="3" customFormat="1" ht="15" customHeight="1">
      <c r="A1070" s="5" t="s">
        <v>8682</v>
      </c>
      <c r="B1070" s="5"/>
      <c r="C1070" s="5" t="s">
        <v>6059</v>
      </c>
      <c r="D1070" s="5" t="s">
        <v>6060</v>
      </c>
      <c r="E1070" s="5" t="s">
        <v>6061</v>
      </c>
      <c r="F1070" s="5" t="s">
        <v>10</v>
      </c>
      <c r="G1070" s="36"/>
      <c r="H1070" s="5"/>
      <c r="I1070" s="5"/>
      <c r="J1070" s="5"/>
    </row>
    <row r="1071" spans="1:10" s="3" customFormat="1" ht="15" customHeight="1">
      <c r="A1071" s="5" t="s">
        <v>8682</v>
      </c>
      <c r="B1071" s="5"/>
      <c r="C1071" s="5" t="s">
        <v>8737</v>
      </c>
      <c r="D1071" s="5" t="s">
        <v>6085</v>
      </c>
      <c r="E1071" s="5"/>
      <c r="F1071" s="5" t="s">
        <v>10</v>
      </c>
      <c r="G1071" s="36"/>
      <c r="H1071" s="5"/>
      <c r="I1071" s="5"/>
      <c r="J1071" s="5"/>
    </row>
    <row r="1072" spans="1:10" s="3" customFormat="1" ht="15" customHeight="1">
      <c r="A1072" s="5" t="s">
        <v>8682</v>
      </c>
      <c r="B1072" s="5"/>
      <c r="C1072" s="5" t="s">
        <v>6062</v>
      </c>
      <c r="D1072" s="5" t="s">
        <v>6063</v>
      </c>
      <c r="E1072" s="5" t="s">
        <v>6064</v>
      </c>
      <c r="F1072" s="5" t="s">
        <v>10</v>
      </c>
      <c r="G1072" s="36"/>
      <c r="H1072" s="5"/>
      <c r="I1072" s="5"/>
      <c r="J1072" s="5"/>
    </row>
    <row r="1073" spans="1:10" s="3" customFormat="1" ht="15" customHeight="1">
      <c r="A1073" s="5" t="s">
        <v>8682</v>
      </c>
      <c r="B1073" s="5"/>
      <c r="C1073" s="5" t="s">
        <v>6065</v>
      </c>
      <c r="D1073" s="5" t="s">
        <v>6066</v>
      </c>
      <c r="E1073" s="5" t="s">
        <v>6067</v>
      </c>
      <c r="F1073" s="5" t="s">
        <v>10</v>
      </c>
      <c r="G1073" s="36"/>
      <c r="H1073" s="5"/>
      <c r="I1073" s="5"/>
      <c r="J1073" s="5"/>
    </row>
    <row r="1074" spans="1:10" s="3" customFormat="1" ht="15" customHeight="1">
      <c r="A1074" s="5" t="s">
        <v>8682</v>
      </c>
      <c r="B1074" s="5"/>
      <c r="C1074" s="5" t="s">
        <v>8738</v>
      </c>
      <c r="D1074" s="5" t="s">
        <v>6080</v>
      </c>
      <c r="E1074" s="5"/>
      <c r="F1074" s="5" t="s">
        <v>10</v>
      </c>
      <c r="G1074" s="36"/>
      <c r="H1074" s="5"/>
      <c r="I1074" s="5"/>
      <c r="J1074" s="5"/>
    </row>
    <row r="1075" spans="1:10" s="3" customFormat="1" ht="15" customHeight="1">
      <c r="A1075" s="5" t="s">
        <v>8682</v>
      </c>
      <c r="B1075" s="5"/>
      <c r="C1075" s="5" t="s">
        <v>1360</v>
      </c>
      <c r="D1075" s="5" t="s">
        <v>1361</v>
      </c>
      <c r="E1075" s="5" t="s">
        <v>1362</v>
      </c>
      <c r="F1075" s="5" t="s">
        <v>10</v>
      </c>
      <c r="G1075" s="36"/>
      <c r="H1075" s="5"/>
      <c r="I1075" s="5"/>
      <c r="J1075" s="5"/>
    </row>
    <row r="1076" spans="1:10" s="3" customFormat="1" ht="15" customHeight="1">
      <c r="A1076" s="5" t="s">
        <v>8682</v>
      </c>
      <c r="B1076" s="5"/>
      <c r="C1076" s="5" t="s">
        <v>8739</v>
      </c>
      <c r="D1076" s="5" t="s">
        <v>6097</v>
      </c>
      <c r="E1076" s="5"/>
      <c r="F1076" s="5" t="s">
        <v>10</v>
      </c>
      <c r="G1076" s="36"/>
      <c r="H1076" s="5"/>
      <c r="I1076" s="5"/>
      <c r="J1076" s="5"/>
    </row>
    <row r="1077" spans="1:10" s="3" customFormat="1" ht="15" customHeight="1">
      <c r="A1077" s="5" t="s">
        <v>8682</v>
      </c>
      <c r="B1077" s="5"/>
      <c r="C1077" s="5" t="s">
        <v>8740</v>
      </c>
      <c r="D1077" s="5" t="s">
        <v>6097</v>
      </c>
      <c r="E1077" s="5"/>
      <c r="F1077" s="5" t="s">
        <v>10</v>
      </c>
      <c r="G1077" s="36"/>
      <c r="H1077" s="5"/>
      <c r="I1077" s="5"/>
      <c r="J1077" s="5"/>
    </row>
    <row r="1078" spans="1:10" s="3" customFormat="1" ht="15" customHeight="1">
      <c r="A1078" s="5" t="s">
        <v>8682</v>
      </c>
      <c r="B1078" s="5"/>
      <c r="C1078" s="5" t="s">
        <v>8741</v>
      </c>
      <c r="D1078" s="5" t="s">
        <v>8742</v>
      </c>
      <c r="E1078" s="5"/>
      <c r="F1078" s="5" t="s">
        <v>10</v>
      </c>
      <c r="G1078" s="36"/>
      <c r="H1078" s="5"/>
      <c r="I1078" s="5"/>
      <c r="J1078" s="5"/>
    </row>
    <row r="1079" spans="1:10" s="3" customFormat="1" ht="15" customHeight="1">
      <c r="A1079" s="5" t="s">
        <v>8682</v>
      </c>
      <c r="B1079" s="5"/>
      <c r="C1079" s="5" t="s">
        <v>8743</v>
      </c>
      <c r="D1079" s="5" t="s">
        <v>8744</v>
      </c>
      <c r="E1079" s="5"/>
      <c r="F1079" s="5" t="s">
        <v>10</v>
      </c>
      <c r="G1079" s="36"/>
      <c r="H1079" s="5"/>
      <c r="I1079" s="5"/>
      <c r="J1079" s="5"/>
    </row>
    <row r="1080" spans="1:10" s="3" customFormat="1" ht="15" customHeight="1">
      <c r="A1080" s="5" t="s">
        <v>8682</v>
      </c>
      <c r="B1080" s="5"/>
      <c r="C1080" s="5" t="s">
        <v>8745</v>
      </c>
      <c r="D1080" s="5" t="s">
        <v>8744</v>
      </c>
      <c r="E1080" s="5"/>
      <c r="F1080" s="5" t="s">
        <v>10</v>
      </c>
      <c r="G1080" s="36"/>
      <c r="H1080" s="5"/>
      <c r="I1080" s="5"/>
      <c r="J1080" s="5"/>
    </row>
    <row r="1081" spans="1:10" s="3" customFormat="1" ht="15" customHeight="1">
      <c r="A1081" s="5" t="s">
        <v>8682</v>
      </c>
      <c r="B1081" s="5"/>
      <c r="C1081" s="5" t="s">
        <v>8746</v>
      </c>
      <c r="D1081" s="5" t="s">
        <v>8747</v>
      </c>
      <c r="E1081" s="5"/>
      <c r="F1081" s="5" t="s">
        <v>10</v>
      </c>
      <c r="G1081" s="36"/>
      <c r="H1081" s="5"/>
      <c r="I1081" s="5"/>
      <c r="J1081" s="5"/>
    </row>
    <row r="1082" spans="1:10" s="3" customFormat="1" ht="15" customHeight="1">
      <c r="A1082" s="5" t="s">
        <v>8682</v>
      </c>
      <c r="B1082" s="5"/>
      <c r="C1082" s="5" t="s">
        <v>6068</v>
      </c>
      <c r="D1082" s="5" t="s">
        <v>6069</v>
      </c>
      <c r="E1082" s="5" t="s">
        <v>6070</v>
      </c>
      <c r="F1082" s="5" t="s">
        <v>10</v>
      </c>
      <c r="G1082" s="36"/>
      <c r="H1082" s="5"/>
      <c r="I1082" s="5"/>
      <c r="J1082" s="5"/>
    </row>
    <row r="1083" spans="1:10" s="3" customFormat="1" ht="15" customHeight="1">
      <c r="A1083" s="5" t="s">
        <v>8682</v>
      </c>
      <c r="B1083" s="5"/>
      <c r="C1083" s="5" t="s">
        <v>8748</v>
      </c>
      <c r="D1083" s="5" t="s">
        <v>8749</v>
      </c>
      <c r="E1083" s="5" t="s">
        <v>6076</v>
      </c>
      <c r="F1083" s="5" t="s">
        <v>10</v>
      </c>
      <c r="G1083" s="36"/>
      <c r="H1083" s="5"/>
      <c r="I1083" s="5"/>
      <c r="J1083" s="5"/>
    </row>
    <row r="1084" spans="1:10" s="3" customFormat="1" ht="15" customHeight="1">
      <c r="A1084" s="5" t="s">
        <v>8682</v>
      </c>
      <c r="B1084" s="5"/>
      <c r="C1084" s="5" t="s">
        <v>6071</v>
      </c>
      <c r="D1084" s="5" t="s">
        <v>6072</v>
      </c>
      <c r="E1084" s="5" t="s">
        <v>6073</v>
      </c>
      <c r="F1084" s="5" t="s">
        <v>10</v>
      </c>
      <c r="G1084" s="36"/>
      <c r="H1084" s="5"/>
      <c r="I1084" s="5"/>
      <c r="J1084" s="5"/>
    </row>
    <row r="1085" spans="1:10" s="3" customFormat="1" ht="15" customHeight="1">
      <c r="A1085" s="5" t="s">
        <v>8682</v>
      </c>
      <c r="B1085" s="5"/>
      <c r="C1085" s="5" t="s">
        <v>8750</v>
      </c>
      <c r="D1085" s="5" t="s">
        <v>8751</v>
      </c>
      <c r="E1085" s="5" t="s">
        <v>6076</v>
      </c>
      <c r="F1085" s="5" t="s">
        <v>10</v>
      </c>
      <c r="G1085" s="36"/>
      <c r="H1085" s="5"/>
      <c r="I1085" s="5"/>
      <c r="J1085" s="5"/>
    </row>
    <row r="1086" spans="1:10" s="3" customFormat="1" ht="15" customHeight="1">
      <c r="A1086" s="5" t="s">
        <v>8682</v>
      </c>
      <c r="B1086" s="5"/>
      <c r="C1086" s="5" t="s">
        <v>8752</v>
      </c>
      <c r="D1086" s="5" t="s">
        <v>8742</v>
      </c>
      <c r="E1086" s="5"/>
      <c r="F1086" s="5" t="s">
        <v>10</v>
      </c>
      <c r="G1086" s="36"/>
      <c r="H1086" s="5"/>
      <c r="I1086" s="5"/>
      <c r="J1086" s="5"/>
    </row>
    <row r="1087" spans="1:10" s="3" customFormat="1" ht="15" customHeight="1">
      <c r="A1087" s="5" t="s">
        <v>8682</v>
      </c>
      <c r="B1087" s="5"/>
      <c r="C1087" s="5" t="s">
        <v>6074</v>
      </c>
      <c r="D1087" s="5" t="s">
        <v>6075</v>
      </c>
      <c r="E1087" s="5" t="s">
        <v>6076</v>
      </c>
      <c r="F1087" s="5" t="s">
        <v>10</v>
      </c>
      <c r="G1087" s="36"/>
      <c r="H1087" s="5"/>
      <c r="I1087" s="5"/>
      <c r="J1087" s="5"/>
    </row>
    <row r="1088" spans="1:10" s="3" customFormat="1" ht="15" customHeight="1">
      <c r="A1088" s="5" t="s">
        <v>8682</v>
      </c>
      <c r="B1088" s="5"/>
      <c r="C1088" s="5" t="s">
        <v>8753</v>
      </c>
      <c r="D1088" s="5" t="s">
        <v>6080</v>
      </c>
      <c r="E1088" s="5"/>
      <c r="F1088" s="5" t="s">
        <v>10</v>
      </c>
      <c r="G1088" s="36"/>
      <c r="H1088" s="5"/>
      <c r="I1088" s="5"/>
      <c r="J1088" s="5"/>
    </row>
    <row r="1089" spans="1:10" s="3" customFormat="1" ht="15" customHeight="1">
      <c r="A1089" s="5" t="s">
        <v>8682</v>
      </c>
      <c r="B1089" s="5"/>
      <c r="C1089" s="5" t="s">
        <v>6077</v>
      </c>
      <c r="D1089" s="5" t="s">
        <v>6078</v>
      </c>
      <c r="E1089" s="5" t="s">
        <v>6076</v>
      </c>
      <c r="F1089" s="5" t="s">
        <v>10</v>
      </c>
      <c r="G1089" s="36"/>
      <c r="H1089" s="5"/>
      <c r="I1089" s="5"/>
      <c r="J1089" s="5"/>
    </row>
    <row r="1090" spans="1:10" s="3" customFormat="1" ht="15" customHeight="1">
      <c r="A1090" s="5" t="s">
        <v>8682</v>
      </c>
      <c r="B1090" s="5"/>
      <c r="C1090" s="5" t="s">
        <v>6079</v>
      </c>
      <c r="D1090" s="5" t="s">
        <v>6080</v>
      </c>
      <c r="E1090" s="5"/>
      <c r="F1090" s="5" t="s">
        <v>10</v>
      </c>
      <c r="G1090" s="36"/>
      <c r="H1090" s="5"/>
      <c r="I1090" s="5"/>
      <c r="J1090" s="5"/>
    </row>
    <row r="1091" spans="1:10" s="3" customFormat="1" ht="15" customHeight="1">
      <c r="A1091" s="5" t="s">
        <v>8682</v>
      </c>
      <c r="B1091" s="5"/>
      <c r="C1091" s="5" t="s">
        <v>6081</v>
      </c>
      <c r="D1091" s="5" t="s">
        <v>6082</v>
      </c>
      <c r="E1091" s="5" t="s">
        <v>6083</v>
      </c>
      <c r="F1091" s="5" t="s">
        <v>10</v>
      </c>
      <c r="G1091" s="36"/>
      <c r="H1091" s="5"/>
      <c r="I1091" s="5"/>
      <c r="J1091" s="5"/>
    </row>
    <row r="1092" spans="1:10" s="3" customFormat="1" ht="15" customHeight="1">
      <c r="A1092" s="5" t="s">
        <v>8682</v>
      </c>
      <c r="B1092" s="5"/>
      <c r="C1092" s="5" t="s">
        <v>6084</v>
      </c>
      <c r="D1092" s="5" t="s">
        <v>6085</v>
      </c>
      <c r="E1092" s="5"/>
      <c r="F1092" s="5" t="s">
        <v>10</v>
      </c>
      <c r="G1092" s="36"/>
      <c r="H1092" s="5"/>
      <c r="I1092" s="5"/>
      <c r="J1092" s="5"/>
    </row>
    <row r="1093" spans="1:10" s="3" customFormat="1" ht="15" customHeight="1">
      <c r="A1093" s="5" t="s">
        <v>8682</v>
      </c>
      <c r="B1093" s="5"/>
      <c r="C1093" s="5" t="s">
        <v>8754</v>
      </c>
      <c r="D1093" s="5" t="s">
        <v>8747</v>
      </c>
      <c r="E1093" s="5"/>
      <c r="F1093" s="5" t="s">
        <v>10</v>
      </c>
      <c r="G1093" s="36"/>
      <c r="H1093" s="5"/>
      <c r="I1093" s="5"/>
      <c r="J1093" s="5"/>
    </row>
    <row r="1094" spans="1:10" s="3" customFormat="1" ht="15" customHeight="1">
      <c r="A1094" s="5" t="s">
        <v>8682</v>
      </c>
      <c r="B1094" s="5"/>
      <c r="C1094" s="5" t="s">
        <v>6086</v>
      </c>
      <c r="D1094" s="5" t="s">
        <v>6087</v>
      </c>
      <c r="E1094" s="5"/>
      <c r="F1094" s="5" t="s">
        <v>10</v>
      </c>
      <c r="G1094" s="36"/>
      <c r="H1094" s="5"/>
      <c r="I1094" s="5"/>
      <c r="J1094" s="5"/>
    </row>
    <row r="1095" spans="1:10" s="3" customFormat="1" ht="15" customHeight="1">
      <c r="A1095" s="5" t="s">
        <v>8682</v>
      </c>
      <c r="B1095" s="5"/>
      <c r="C1095" s="5" t="s">
        <v>8755</v>
      </c>
      <c r="D1095" s="5" t="s">
        <v>6080</v>
      </c>
      <c r="E1095" s="5"/>
      <c r="F1095" s="5" t="s">
        <v>10</v>
      </c>
      <c r="G1095" s="36"/>
      <c r="H1095" s="5"/>
      <c r="I1095" s="5"/>
      <c r="J1095" s="5"/>
    </row>
    <row r="1096" spans="1:10" s="3" customFormat="1" ht="15" customHeight="1">
      <c r="A1096" s="5" t="s">
        <v>8682</v>
      </c>
      <c r="B1096" s="5"/>
      <c r="C1096" s="5" t="s">
        <v>8756</v>
      </c>
      <c r="D1096" s="5" t="s">
        <v>6080</v>
      </c>
      <c r="E1096" s="5"/>
      <c r="F1096" s="5" t="s">
        <v>10</v>
      </c>
      <c r="G1096" s="36"/>
      <c r="H1096" s="5"/>
      <c r="I1096" s="5"/>
      <c r="J1096" s="5"/>
    </row>
    <row r="1097" spans="1:10" s="3" customFormat="1" ht="15" customHeight="1">
      <c r="A1097" s="5" t="s">
        <v>8682</v>
      </c>
      <c r="B1097" s="5"/>
      <c r="C1097" s="5" t="s">
        <v>8757</v>
      </c>
      <c r="D1097" s="5" t="s">
        <v>6097</v>
      </c>
      <c r="E1097" s="5"/>
      <c r="F1097" s="5" t="s">
        <v>10</v>
      </c>
      <c r="G1097" s="36"/>
      <c r="H1097" s="5"/>
      <c r="I1097" s="5"/>
      <c r="J1097" s="5"/>
    </row>
    <row r="1098" spans="1:10" s="3" customFormat="1" ht="15" customHeight="1">
      <c r="A1098" s="5" t="s">
        <v>8682</v>
      </c>
      <c r="B1098" s="5"/>
      <c r="C1098" s="5" t="s">
        <v>8758</v>
      </c>
      <c r="D1098" s="5" t="s">
        <v>6097</v>
      </c>
      <c r="E1098" s="5"/>
      <c r="F1098" s="5" t="s">
        <v>10</v>
      </c>
      <c r="G1098" s="36"/>
      <c r="H1098" s="5"/>
      <c r="I1098" s="5"/>
      <c r="J1098" s="5"/>
    </row>
    <row r="1099" spans="1:10" s="3" customFormat="1" ht="15" customHeight="1">
      <c r="A1099" s="5" t="s">
        <v>8682</v>
      </c>
      <c r="B1099" s="5"/>
      <c r="C1099" s="5" t="s">
        <v>8759</v>
      </c>
      <c r="D1099" s="5" t="s">
        <v>6080</v>
      </c>
      <c r="E1099" s="5"/>
      <c r="F1099" s="5" t="s">
        <v>10</v>
      </c>
      <c r="G1099" s="36"/>
      <c r="H1099" s="5"/>
      <c r="I1099" s="5"/>
      <c r="J1099" s="5"/>
    </row>
    <row r="1100" spans="1:10" s="3" customFormat="1" ht="15" customHeight="1">
      <c r="A1100" s="5" t="s">
        <v>8682</v>
      </c>
      <c r="B1100" s="5"/>
      <c r="C1100" s="5" t="s">
        <v>8760</v>
      </c>
      <c r="D1100" s="5" t="s">
        <v>6080</v>
      </c>
      <c r="E1100" s="5"/>
      <c r="F1100" s="5" t="s">
        <v>10</v>
      </c>
      <c r="G1100" s="36"/>
      <c r="H1100" s="5"/>
      <c r="I1100" s="5"/>
      <c r="J1100" s="5"/>
    </row>
    <row r="1101" spans="1:10" s="3" customFormat="1" ht="15" customHeight="1">
      <c r="A1101" s="5" t="s">
        <v>8682</v>
      </c>
      <c r="B1101" s="5"/>
      <c r="C1101" s="5" t="s">
        <v>8761</v>
      </c>
      <c r="D1101" s="5" t="s">
        <v>8762</v>
      </c>
      <c r="E1101" s="5"/>
      <c r="F1101" s="5" t="s">
        <v>10</v>
      </c>
      <c r="G1101" s="36"/>
      <c r="H1101" s="5"/>
      <c r="I1101" s="5"/>
      <c r="J1101" s="5"/>
    </row>
    <row r="1102" spans="1:10" s="3" customFormat="1" ht="15" customHeight="1">
      <c r="A1102" s="5" t="s">
        <v>8682</v>
      </c>
      <c r="B1102" s="5"/>
      <c r="C1102" s="5" t="s">
        <v>8763</v>
      </c>
      <c r="D1102" s="5" t="s">
        <v>8764</v>
      </c>
      <c r="E1102" s="5"/>
      <c r="F1102" s="5" t="s">
        <v>10</v>
      </c>
      <c r="G1102" s="36"/>
      <c r="H1102" s="5"/>
      <c r="I1102" s="5"/>
      <c r="J1102" s="5"/>
    </row>
    <row r="1103" spans="1:10" s="3" customFormat="1" ht="15" customHeight="1">
      <c r="A1103" s="5" t="s">
        <v>8682</v>
      </c>
      <c r="B1103" s="5"/>
      <c r="C1103" s="5" t="s">
        <v>8765</v>
      </c>
      <c r="D1103" s="5" t="s">
        <v>6085</v>
      </c>
      <c r="E1103" s="5"/>
      <c r="F1103" s="5" t="s">
        <v>10</v>
      </c>
      <c r="G1103" s="36"/>
      <c r="H1103" s="5"/>
      <c r="I1103" s="5"/>
      <c r="J1103" s="5"/>
    </row>
    <row r="1104" spans="1:10" s="3" customFormat="1" ht="15" customHeight="1">
      <c r="A1104" s="5" t="s">
        <v>8682</v>
      </c>
      <c r="B1104" s="5"/>
      <c r="C1104" s="5" t="s">
        <v>8766</v>
      </c>
      <c r="D1104" s="5" t="s">
        <v>8767</v>
      </c>
      <c r="E1104" s="5"/>
      <c r="F1104" s="5" t="s">
        <v>10</v>
      </c>
      <c r="G1104" s="36"/>
      <c r="H1104" s="5"/>
      <c r="I1104" s="5"/>
      <c r="J1104" s="5"/>
    </row>
    <row r="1105" spans="1:10" s="3" customFormat="1" ht="15" customHeight="1">
      <c r="A1105" s="5" t="s">
        <v>8682</v>
      </c>
      <c r="B1105" s="5"/>
      <c r="C1105" s="5" t="s">
        <v>8768</v>
      </c>
      <c r="D1105" s="5" t="s">
        <v>8769</v>
      </c>
      <c r="E1105" s="5"/>
      <c r="F1105" s="5" t="s">
        <v>10</v>
      </c>
      <c r="G1105" s="36"/>
      <c r="H1105" s="5"/>
      <c r="I1105" s="5"/>
      <c r="J1105" s="5"/>
    </row>
    <row r="1106" spans="1:10" s="3" customFormat="1" ht="15" customHeight="1">
      <c r="A1106" s="5" t="s">
        <v>8682</v>
      </c>
      <c r="B1106" s="5"/>
      <c r="C1106" s="5" t="s">
        <v>8770</v>
      </c>
      <c r="D1106" s="5" t="s">
        <v>6097</v>
      </c>
      <c r="E1106" s="5"/>
      <c r="F1106" s="5" t="s">
        <v>10</v>
      </c>
      <c r="G1106" s="36"/>
      <c r="H1106" s="5"/>
      <c r="I1106" s="5"/>
      <c r="J1106" s="5"/>
    </row>
    <row r="1107" spans="1:10" s="3" customFormat="1" ht="15" customHeight="1">
      <c r="A1107" s="5" t="s">
        <v>8682</v>
      </c>
      <c r="B1107" s="5"/>
      <c r="C1107" s="5" t="s">
        <v>8771</v>
      </c>
      <c r="D1107" s="5" t="s">
        <v>6097</v>
      </c>
      <c r="E1107" s="5"/>
      <c r="F1107" s="5" t="s">
        <v>10</v>
      </c>
      <c r="G1107" s="36"/>
      <c r="H1107" s="5"/>
      <c r="I1107" s="5"/>
      <c r="J1107" s="5"/>
    </row>
    <row r="1108" spans="1:10" s="3" customFormat="1" ht="15" customHeight="1">
      <c r="A1108" s="5" t="s">
        <v>8682</v>
      </c>
      <c r="B1108" s="5"/>
      <c r="C1108" s="5" t="s">
        <v>8772</v>
      </c>
      <c r="D1108" s="5" t="s">
        <v>8773</v>
      </c>
      <c r="E1108" s="5"/>
      <c r="F1108" s="5" t="s">
        <v>10</v>
      </c>
      <c r="G1108" s="36"/>
      <c r="H1108" s="5"/>
      <c r="I1108" s="5"/>
      <c r="J1108" s="5"/>
    </row>
    <row r="1109" spans="1:10" s="3" customFormat="1" ht="15" customHeight="1">
      <c r="A1109" s="5" t="s">
        <v>8682</v>
      </c>
      <c r="B1109" s="5"/>
      <c r="C1109" s="5" t="s">
        <v>8774</v>
      </c>
      <c r="D1109" s="5" t="s">
        <v>8775</v>
      </c>
      <c r="E1109" s="5"/>
      <c r="F1109" s="5" t="s">
        <v>10</v>
      </c>
      <c r="G1109" s="36"/>
      <c r="H1109" s="5"/>
      <c r="I1109" s="5"/>
      <c r="J1109" s="5"/>
    </row>
    <row r="1110" spans="1:10" s="3" customFormat="1" ht="15" customHeight="1">
      <c r="A1110" s="5" t="s">
        <v>8682</v>
      </c>
      <c r="B1110" s="5"/>
      <c r="C1110" s="5" t="s">
        <v>8776</v>
      </c>
      <c r="D1110" s="5" t="s">
        <v>6097</v>
      </c>
      <c r="E1110" s="5"/>
      <c r="F1110" s="5" t="s">
        <v>10</v>
      </c>
      <c r="G1110" s="36"/>
      <c r="H1110" s="5"/>
      <c r="I1110" s="5"/>
      <c r="J1110" s="5"/>
    </row>
    <row r="1111" spans="1:10" s="3" customFormat="1" ht="15" customHeight="1">
      <c r="A1111" s="5" t="s">
        <v>8682</v>
      </c>
      <c r="B1111" s="5"/>
      <c r="C1111" s="5" t="s">
        <v>8777</v>
      </c>
      <c r="D1111" s="5" t="s">
        <v>6097</v>
      </c>
      <c r="E1111" s="5"/>
      <c r="F1111" s="5" t="s">
        <v>10</v>
      </c>
      <c r="G1111" s="36"/>
      <c r="H1111" s="5"/>
      <c r="I1111" s="5"/>
      <c r="J1111" s="5"/>
    </row>
    <row r="1112" spans="1:10" s="3" customFormat="1" ht="15" customHeight="1">
      <c r="A1112" s="5" t="s">
        <v>8682</v>
      </c>
      <c r="B1112" s="5"/>
      <c r="C1112" s="5" t="s">
        <v>8778</v>
      </c>
      <c r="D1112" s="5" t="s">
        <v>6080</v>
      </c>
      <c r="E1112" s="5"/>
      <c r="F1112" s="5" t="s">
        <v>10</v>
      </c>
      <c r="G1112" s="36"/>
      <c r="H1112" s="5"/>
      <c r="I1112" s="5"/>
      <c r="J1112" s="5"/>
    </row>
    <row r="1113" spans="1:10" s="3" customFormat="1" ht="15" customHeight="1">
      <c r="A1113" s="5" t="s">
        <v>8682</v>
      </c>
      <c r="B1113" s="5"/>
      <c r="C1113" s="5" t="s">
        <v>8779</v>
      </c>
      <c r="D1113" s="5" t="s">
        <v>6080</v>
      </c>
      <c r="E1113" s="5"/>
      <c r="F1113" s="5" t="s">
        <v>10</v>
      </c>
      <c r="G1113" s="36"/>
      <c r="H1113" s="5"/>
      <c r="I1113" s="5"/>
      <c r="J1113" s="5"/>
    </row>
    <row r="1114" spans="1:10" s="3" customFormat="1" ht="15" customHeight="1">
      <c r="A1114" s="5" t="s">
        <v>8682</v>
      </c>
      <c r="B1114" s="5"/>
      <c r="C1114" s="5" t="s">
        <v>8780</v>
      </c>
      <c r="D1114" s="5" t="s">
        <v>6080</v>
      </c>
      <c r="E1114" s="5"/>
      <c r="F1114" s="5" t="s">
        <v>10</v>
      </c>
      <c r="G1114" s="36"/>
      <c r="H1114" s="5"/>
      <c r="I1114" s="5"/>
      <c r="J1114" s="5"/>
    </row>
    <row r="1115" spans="1:10" s="3" customFormat="1" ht="15" customHeight="1">
      <c r="A1115" s="5" t="s">
        <v>8682</v>
      </c>
      <c r="B1115" s="5"/>
      <c r="C1115" s="5" t="s">
        <v>8781</v>
      </c>
      <c r="D1115" s="5" t="s">
        <v>6080</v>
      </c>
      <c r="E1115" s="5"/>
      <c r="F1115" s="5" t="s">
        <v>10</v>
      </c>
      <c r="G1115" s="36"/>
      <c r="H1115" s="5"/>
      <c r="I1115" s="5"/>
      <c r="J1115" s="5"/>
    </row>
    <row r="1116" spans="1:10" s="3" customFormat="1" ht="15" customHeight="1">
      <c r="A1116" s="5" t="s">
        <v>8682</v>
      </c>
      <c r="B1116" s="5"/>
      <c r="C1116" s="5" t="s">
        <v>8782</v>
      </c>
      <c r="D1116" s="5" t="s">
        <v>8751</v>
      </c>
      <c r="E1116" s="5"/>
      <c r="F1116" s="5" t="s">
        <v>10</v>
      </c>
      <c r="G1116" s="36"/>
      <c r="H1116" s="5"/>
      <c r="I1116" s="5"/>
      <c r="J1116" s="5"/>
    </row>
    <row r="1117" spans="1:10" s="3" customFormat="1" ht="15" customHeight="1">
      <c r="A1117" s="5" t="s">
        <v>8682</v>
      </c>
      <c r="B1117" s="5"/>
      <c r="C1117" s="5" t="s">
        <v>8783</v>
      </c>
      <c r="D1117" s="5" t="s">
        <v>8784</v>
      </c>
      <c r="E1117" s="5"/>
      <c r="F1117" s="5" t="s">
        <v>10</v>
      </c>
      <c r="G1117" s="36"/>
      <c r="H1117" s="5"/>
      <c r="I1117" s="5"/>
      <c r="J1117" s="5"/>
    </row>
    <row r="1118" spans="1:10" s="3" customFormat="1" ht="15" customHeight="1">
      <c r="A1118" s="5" t="s">
        <v>8682</v>
      </c>
      <c r="B1118" s="5"/>
      <c r="C1118" s="5" t="s">
        <v>8785</v>
      </c>
      <c r="D1118" s="5" t="s">
        <v>8786</v>
      </c>
      <c r="E1118" s="5"/>
      <c r="F1118" s="5" t="s">
        <v>10</v>
      </c>
      <c r="G1118" s="36"/>
      <c r="H1118" s="5"/>
      <c r="I1118" s="5"/>
      <c r="J1118" s="5"/>
    </row>
    <row r="1119" spans="1:10" s="3" customFormat="1" ht="15" customHeight="1">
      <c r="A1119" s="5" t="s">
        <v>8682</v>
      </c>
      <c r="B1119" s="5"/>
      <c r="C1119" s="5" t="s">
        <v>6088</v>
      </c>
      <c r="D1119" s="5" t="s">
        <v>6089</v>
      </c>
      <c r="E1119" s="5" t="s">
        <v>1382</v>
      </c>
      <c r="F1119" s="5" t="s">
        <v>10</v>
      </c>
      <c r="G1119" s="36"/>
      <c r="H1119" s="5"/>
      <c r="I1119" s="5"/>
      <c r="J1119" s="5"/>
    </row>
    <row r="1120" spans="1:10" s="3" customFormat="1" ht="15" customHeight="1">
      <c r="A1120" s="5" t="s">
        <v>8682</v>
      </c>
      <c r="B1120" s="5"/>
      <c r="C1120" s="5" t="s">
        <v>6090</v>
      </c>
      <c r="D1120" s="5" t="s">
        <v>6091</v>
      </c>
      <c r="E1120" s="5" t="s">
        <v>6092</v>
      </c>
      <c r="F1120" s="5" t="s">
        <v>10</v>
      </c>
      <c r="G1120" s="36"/>
      <c r="H1120" s="5"/>
      <c r="I1120" s="5"/>
      <c r="J1120" s="5"/>
    </row>
    <row r="1121" spans="1:10" s="3" customFormat="1" ht="15" customHeight="1">
      <c r="A1121" s="5" t="s">
        <v>8682</v>
      </c>
      <c r="B1121" s="5"/>
      <c r="C1121" s="5" t="s">
        <v>6093</v>
      </c>
      <c r="D1121" s="5" t="s">
        <v>6094</v>
      </c>
      <c r="E1121" s="5" t="s">
        <v>6095</v>
      </c>
      <c r="F1121" s="5" t="s">
        <v>10</v>
      </c>
      <c r="G1121" s="36"/>
      <c r="H1121" s="5"/>
      <c r="I1121" s="5"/>
      <c r="J1121" s="5"/>
    </row>
    <row r="1122" spans="1:10" s="3" customFormat="1" ht="15" customHeight="1">
      <c r="A1122" s="5" t="s">
        <v>8682</v>
      </c>
      <c r="B1122" s="5"/>
      <c r="C1122" s="5" t="s">
        <v>6096</v>
      </c>
      <c r="D1122" s="5" t="s">
        <v>6097</v>
      </c>
      <c r="E1122" s="5" t="s">
        <v>1382</v>
      </c>
      <c r="F1122" s="5" t="s">
        <v>10</v>
      </c>
      <c r="G1122" s="36"/>
      <c r="H1122" s="5"/>
      <c r="I1122" s="5"/>
      <c r="J1122" s="5"/>
    </row>
    <row r="1123" spans="1:10" s="3" customFormat="1" ht="15" customHeight="1">
      <c r="A1123" s="5" t="s">
        <v>8682</v>
      </c>
      <c r="B1123" s="5"/>
      <c r="C1123" s="5" t="s">
        <v>6098</v>
      </c>
      <c r="D1123" s="5" t="s">
        <v>6097</v>
      </c>
      <c r="E1123" s="5" t="s">
        <v>6076</v>
      </c>
      <c r="F1123" s="5" t="s">
        <v>10</v>
      </c>
      <c r="G1123" s="36"/>
      <c r="H1123" s="5"/>
      <c r="I1123" s="5"/>
      <c r="J1123" s="5"/>
    </row>
    <row r="1124" spans="1:10" s="3" customFormat="1" ht="15" customHeight="1">
      <c r="A1124" s="5" t="s">
        <v>8682</v>
      </c>
      <c r="B1124" s="5"/>
      <c r="C1124" s="5" t="s">
        <v>6099</v>
      </c>
      <c r="D1124" s="5" t="s">
        <v>6097</v>
      </c>
      <c r="E1124" s="5" t="s">
        <v>6076</v>
      </c>
      <c r="F1124" s="5" t="s">
        <v>10</v>
      </c>
      <c r="G1124" s="36"/>
      <c r="H1124" s="5"/>
      <c r="I1124" s="5"/>
      <c r="J1124" s="5"/>
    </row>
    <row r="1125" spans="1:10" s="3" customFormat="1" ht="15" customHeight="1">
      <c r="A1125" s="5" t="s">
        <v>8682</v>
      </c>
      <c r="B1125" s="5"/>
      <c r="C1125" s="5" t="s">
        <v>6100</v>
      </c>
      <c r="D1125" s="5" t="s">
        <v>6097</v>
      </c>
      <c r="E1125" s="5" t="s">
        <v>6076</v>
      </c>
      <c r="F1125" s="5" t="s">
        <v>10</v>
      </c>
      <c r="G1125" s="36"/>
      <c r="H1125" s="5"/>
      <c r="I1125" s="5"/>
      <c r="J1125" s="5"/>
    </row>
    <row r="1126" spans="1:10" s="3" customFormat="1" ht="15" customHeight="1">
      <c r="A1126" s="5" t="s">
        <v>8682</v>
      </c>
      <c r="B1126" s="5"/>
      <c r="C1126" s="5" t="s">
        <v>6101</v>
      </c>
      <c r="D1126" s="5" t="s">
        <v>6097</v>
      </c>
      <c r="E1126" s="5" t="s">
        <v>6076</v>
      </c>
      <c r="F1126" s="5" t="s">
        <v>10</v>
      </c>
      <c r="G1126" s="36"/>
      <c r="H1126" s="5"/>
      <c r="I1126" s="5"/>
      <c r="J1126" s="5"/>
    </row>
    <row r="1127" spans="1:10" s="3" customFormat="1" ht="15" customHeight="1">
      <c r="A1127" s="5" t="s">
        <v>8682</v>
      </c>
      <c r="B1127" s="5"/>
      <c r="C1127" s="5" t="s">
        <v>6102</v>
      </c>
      <c r="D1127" s="5" t="s">
        <v>6097</v>
      </c>
      <c r="E1127" s="5" t="s">
        <v>6076</v>
      </c>
      <c r="F1127" s="5" t="s">
        <v>10</v>
      </c>
      <c r="G1127" s="36"/>
      <c r="H1127" s="5"/>
      <c r="I1127" s="5"/>
      <c r="J1127" s="5"/>
    </row>
    <row r="1128" spans="1:10" s="3" customFormat="1" ht="15" customHeight="1">
      <c r="A1128" s="5" t="s">
        <v>8682</v>
      </c>
      <c r="B1128" s="5"/>
      <c r="C1128" s="5" t="s">
        <v>8787</v>
      </c>
      <c r="D1128" s="5" t="s">
        <v>6097</v>
      </c>
      <c r="E1128" s="5" t="s">
        <v>6076</v>
      </c>
      <c r="F1128" s="5" t="s">
        <v>10</v>
      </c>
      <c r="G1128" s="36"/>
      <c r="H1128" s="5"/>
      <c r="I1128" s="5"/>
      <c r="J1128" s="5"/>
    </row>
    <row r="1129" spans="1:10" s="3" customFormat="1" ht="15" customHeight="1">
      <c r="A1129" s="5" t="s">
        <v>8682</v>
      </c>
      <c r="B1129" s="5"/>
      <c r="C1129" s="5" t="s">
        <v>6103</v>
      </c>
      <c r="D1129" s="5" t="s">
        <v>6104</v>
      </c>
      <c r="E1129" s="5" t="s">
        <v>6076</v>
      </c>
      <c r="F1129" s="5" t="s">
        <v>10</v>
      </c>
      <c r="G1129" s="36"/>
      <c r="H1129" s="5"/>
      <c r="I1129" s="5"/>
      <c r="J1129" s="5"/>
    </row>
    <row r="1130" spans="1:10" s="3" customFormat="1" ht="15" customHeight="1">
      <c r="A1130" s="5" t="s">
        <v>8682</v>
      </c>
      <c r="B1130" s="5"/>
      <c r="C1130" s="5" t="s">
        <v>6105</v>
      </c>
      <c r="D1130" s="5" t="s">
        <v>6097</v>
      </c>
      <c r="E1130" s="5" t="s">
        <v>6076</v>
      </c>
      <c r="F1130" s="5" t="s">
        <v>10</v>
      </c>
      <c r="G1130" s="36"/>
      <c r="H1130" s="5"/>
      <c r="I1130" s="5"/>
      <c r="J1130" s="5"/>
    </row>
    <row r="1131" spans="1:10" s="3" customFormat="1" ht="15" customHeight="1">
      <c r="A1131" s="5" t="s">
        <v>8682</v>
      </c>
      <c r="B1131" s="5"/>
      <c r="C1131" s="5" t="s">
        <v>6106</v>
      </c>
      <c r="D1131" s="5" t="s">
        <v>6107</v>
      </c>
      <c r="E1131" s="5" t="s">
        <v>6108</v>
      </c>
      <c r="F1131" s="5" t="s">
        <v>10</v>
      </c>
      <c r="G1131" s="36"/>
      <c r="H1131" s="5"/>
      <c r="I1131" s="5"/>
      <c r="J1131" s="5"/>
    </row>
    <row r="1132" spans="1:10" s="3" customFormat="1" ht="15" customHeight="1">
      <c r="A1132" s="5" t="s">
        <v>8682</v>
      </c>
      <c r="B1132" s="5"/>
      <c r="C1132" s="5" t="s">
        <v>6109</v>
      </c>
      <c r="D1132" s="5" t="s">
        <v>6110</v>
      </c>
      <c r="E1132" s="5" t="s">
        <v>6111</v>
      </c>
      <c r="F1132" s="5" t="s">
        <v>10</v>
      </c>
      <c r="G1132" s="36"/>
      <c r="H1132" s="5"/>
      <c r="I1132" s="5"/>
      <c r="J1132" s="5"/>
    </row>
    <row r="1133" spans="1:10" s="3" customFormat="1" ht="15" customHeight="1">
      <c r="A1133" s="5" t="s">
        <v>8682</v>
      </c>
      <c r="B1133" s="5"/>
      <c r="C1133" s="5" t="s">
        <v>6112</v>
      </c>
      <c r="D1133" s="5" t="s">
        <v>6113</v>
      </c>
      <c r="E1133" s="5" t="s">
        <v>6114</v>
      </c>
      <c r="F1133" s="5" t="s">
        <v>10</v>
      </c>
      <c r="G1133" s="36"/>
      <c r="H1133" s="5"/>
      <c r="I1133" s="5"/>
      <c r="J1133" s="5"/>
    </row>
    <row r="1134" spans="1:10" s="3" customFormat="1" ht="15" customHeight="1">
      <c r="A1134" s="5" t="s">
        <v>8682</v>
      </c>
      <c r="B1134" s="5"/>
      <c r="C1134" s="5" t="s">
        <v>6115</v>
      </c>
      <c r="D1134" s="5" t="s">
        <v>6085</v>
      </c>
      <c r="E1134" s="5" t="s">
        <v>6076</v>
      </c>
      <c r="F1134" s="5" t="s">
        <v>10</v>
      </c>
      <c r="G1134" s="36"/>
      <c r="H1134" s="5"/>
      <c r="I1134" s="5"/>
      <c r="J1134" s="5"/>
    </row>
    <row r="1135" spans="1:10" s="3" customFormat="1" ht="15" customHeight="1">
      <c r="A1135" s="5" t="s">
        <v>8682</v>
      </c>
      <c r="B1135" s="5"/>
      <c r="C1135" s="5" t="s">
        <v>6116</v>
      </c>
      <c r="D1135" s="5" t="s">
        <v>6063</v>
      </c>
      <c r="E1135" s="5" t="s">
        <v>6064</v>
      </c>
      <c r="F1135" s="5" t="s">
        <v>10</v>
      </c>
      <c r="G1135" s="36"/>
      <c r="H1135" s="5"/>
      <c r="I1135" s="5"/>
      <c r="J1135" s="5"/>
    </row>
    <row r="1136" spans="1:10" s="3" customFormat="1" ht="15" customHeight="1">
      <c r="A1136" s="5" t="s">
        <v>8682</v>
      </c>
      <c r="B1136" s="5"/>
      <c r="C1136" s="5" t="s">
        <v>8788</v>
      </c>
      <c r="D1136" s="5" t="s">
        <v>6132</v>
      </c>
      <c r="E1136" s="5" t="s">
        <v>8789</v>
      </c>
      <c r="F1136" s="5" t="s">
        <v>10</v>
      </c>
      <c r="G1136" s="36"/>
      <c r="H1136" s="5"/>
      <c r="I1136" s="5"/>
      <c r="J1136" s="5"/>
    </row>
    <row r="1137" spans="1:10" s="3" customFormat="1" ht="15" customHeight="1">
      <c r="A1137" s="5" t="s">
        <v>8682</v>
      </c>
      <c r="B1137" s="5"/>
      <c r="C1137" s="5" t="s">
        <v>6117</v>
      </c>
      <c r="D1137" s="5" t="s">
        <v>6118</v>
      </c>
      <c r="E1137" s="5" t="s">
        <v>1382</v>
      </c>
      <c r="F1137" s="5" t="s">
        <v>10</v>
      </c>
      <c r="G1137" s="36"/>
      <c r="H1137" s="5"/>
      <c r="I1137" s="5"/>
      <c r="J1137" s="5"/>
    </row>
    <row r="1138" spans="1:10" s="3" customFormat="1" ht="15" customHeight="1">
      <c r="A1138" s="5" t="s">
        <v>8682</v>
      </c>
      <c r="B1138" s="5"/>
      <c r="C1138" s="5" t="s">
        <v>6119</v>
      </c>
      <c r="D1138" s="5" t="s">
        <v>6120</v>
      </c>
      <c r="E1138" s="5" t="s">
        <v>1382</v>
      </c>
      <c r="F1138" s="5" t="s">
        <v>10</v>
      </c>
      <c r="G1138" s="36"/>
      <c r="H1138" s="5"/>
      <c r="I1138" s="5"/>
      <c r="J1138" s="5"/>
    </row>
    <row r="1139" spans="1:10" s="3" customFormat="1" ht="15" customHeight="1">
      <c r="A1139" s="5" t="s">
        <v>8682</v>
      </c>
      <c r="B1139" s="5"/>
      <c r="C1139" s="5" t="s">
        <v>6121</v>
      </c>
      <c r="D1139" s="5" t="s">
        <v>6122</v>
      </c>
      <c r="E1139" s="5" t="s">
        <v>6076</v>
      </c>
      <c r="F1139" s="5" t="s">
        <v>10</v>
      </c>
      <c r="G1139" s="36"/>
      <c r="H1139" s="5"/>
      <c r="I1139" s="5"/>
      <c r="J1139" s="5"/>
    </row>
    <row r="1140" spans="1:10" s="3" customFormat="1" ht="15" customHeight="1">
      <c r="A1140" s="5" t="s">
        <v>8682</v>
      </c>
      <c r="B1140" s="5"/>
      <c r="C1140" s="5" t="s">
        <v>6123</v>
      </c>
      <c r="D1140" s="5" t="s">
        <v>6124</v>
      </c>
      <c r="E1140" s="5" t="s">
        <v>6076</v>
      </c>
      <c r="F1140" s="5" t="s">
        <v>10</v>
      </c>
      <c r="G1140" s="36"/>
      <c r="H1140" s="5"/>
      <c r="I1140" s="5"/>
      <c r="J1140" s="5"/>
    </row>
    <row r="1141" spans="1:10" s="3" customFormat="1" ht="15" customHeight="1">
      <c r="A1141" s="5" t="s">
        <v>8682</v>
      </c>
      <c r="B1141" s="5"/>
      <c r="C1141" s="5" t="s">
        <v>6125</v>
      </c>
      <c r="D1141" s="5" t="s">
        <v>6126</v>
      </c>
      <c r="E1141" s="5" t="s">
        <v>6076</v>
      </c>
      <c r="F1141" s="5" t="s">
        <v>10</v>
      </c>
      <c r="G1141" s="36"/>
      <c r="H1141" s="5"/>
      <c r="I1141" s="5"/>
      <c r="J1141" s="5"/>
    </row>
    <row r="1142" spans="1:10" s="3" customFormat="1" ht="15" customHeight="1">
      <c r="A1142" s="5" t="s">
        <v>8682</v>
      </c>
      <c r="B1142" s="5"/>
      <c r="C1142" s="5" t="s">
        <v>6127</v>
      </c>
      <c r="D1142" s="5" t="s">
        <v>6128</v>
      </c>
      <c r="E1142" s="5" t="s">
        <v>6076</v>
      </c>
      <c r="F1142" s="5" t="s">
        <v>10</v>
      </c>
      <c r="G1142" s="36"/>
      <c r="H1142" s="5"/>
      <c r="I1142" s="5"/>
      <c r="J1142" s="5"/>
    </row>
    <row r="1143" spans="1:10" s="3" customFormat="1" ht="15" customHeight="1">
      <c r="A1143" s="5" t="s">
        <v>8682</v>
      </c>
      <c r="B1143" s="5"/>
      <c r="C1143" s="5" t="s">
        <v>6129</v>
      </c>
      <c r="D1143" s="5" t="s">
        <v>6130</v>
      </c>
      <c r="E1143" s="5" t="s">
        <v>6076</v>
      </c>
      <c r="F1143" s="5" t="s">
        <v>10</v>
      </c>
      <c r="G1143" s="36"/>
      <c r="H1143" s="5"/>
      <c r="I1143" s="5"/>
      <c r="J1143" s="5"/>
    </row>
    <row r="1144" spans="1:10" s="3" customFormat="1" ht="15" customHeight="1">
      <c r="A1144" s="5" t="s">
        <v>8682</v>
      </c>
      <c r="B1144" s="5"/>
      <c r="C1144" s="5" t="s">
        <v>6131</v>
      </c>
      <c r="D1144" s="5" t="s">
        <v>6132</v>
      </c>
      <c r="E1144" s="5" t="s">
        <v>6076</v>
      </c>
      <c r="F1144" s="5" t="s">
        <v>10</v>
      </c>
      <c r="G1144" s="36"/>
      <c r="H1144" s="5"/>
      <c r="I1144" s="5"/>
      <c r="J1144" s="5"/>
    </row>
    <row r="1145" spans="1:10" s="3" customFormat="1" ht="15" customHeight="1">
      <c r="A1145" s="5" t="s">
        <v>8682</v>
      </c>
      <c r="B1145" s="5"/>
      <c r="C1145" s="5" t="s">
        <v>6133</v>
      </c>
      <c r="D1145" s="5" t="s">
        <v>6134</v>
      </c>
      <c r="E1145" s="5" t="s">
        <v>6111</v>
      </c>
      <c r="F1145" s="5" t="s">
        <v>10</v>
      </c>
      <c r="G1145" s="36"/>
      <c r="H1145" s="5"/>
      <c r="I1145" s="5"/>
      <c r="J1145" s="5"/>
    </row>
    <row r="1146" spans="1:10" s="3" customFormat="1" ht="15" customHeight="1">
      <c r="A1146" s="5" t="s">
        <v>8682</v>
      </c>
      <c r="B1146" s="5"/>
      <c r="C1146" s="5" t="s">
        <v>6135</v>
      </c>
      <c r="D1146" s="5" t="s">
        <v>6136</v>
      </c>
      <c r="E1146" s="5" t="s">
        <v>6076</v>
      </c>
      <c r="F1146" s="5" t="s">
        <v>10</v>
      </c>
      <c r="G1146" s="36"/>
      <c r="H1146" s="5"/>
      <c r="I1146" s="5"/>
      <c r="J1146" s="5"/>
    </row>
    <row r="1147" spans="1:10" s="3" customFormat="1" ht="15" customHeight="1">
      <c r="A1147" s="5" t="s">
        <v>8682</v>
      </c>
      <c r="B1147" s="5"/>
      <c r="C1147" s="5" t="s">
        <v>8790</v>
      </c>
      <c r="D1147" s="5" t="s">
        <v>8791</v>
      </c>
      <c r="E1147" s="5" t="s">
        <v>1382</v>
      </c>
      <c r="F1147" s="5" t="s">
        <v>10</v>
      </c>
      <c r="G1147" s="36"/>
      <c r="H1147" s="5"/>
      <c r="I1147" s="5"/>
      <c r="J1147" s="5"/>
    </row>
    <row r="1148" spans="1:10" s="3" customFormat="1" ht="15" customHeight="1">
      <c r="A1148" s="5" t="s">
        <v>8682</v>
      </c>
      <c r="B1148" s="5"/>
      <c r="C1148" s="5" t="s">
        <v>8792</v>
      </c>
      <c r="D1148" s="5" t="s">
        <v>8793</v>
      </c>
      <c r="E1148" s="5" t="s">
        <v>1382</v>
      </c>
      <c r="F1148" s="5" t="s">
        <v>10</v>
      </c>
      <c r="G1148" s="36"/>
      <c r="H1148" s="5"/>
      <c r="I1148" s="5"/>
      <c r="J1148" s="5"/>
    </row>
    <row r="1149" spans="1:10" s="3" customFormat="1" ht="15" customHeight="1">
      <c r="A1149" s="5" t="s">
        <v>8682</v>
      </c>
      <c r="B1149" s="5"/>
      <c r="C1149" s="5" t="s">
        <v>8794</v>
      </c>
      <c r="D1149" s="5" t="s">
        <v>8795</v>
      </c>
      <c r="E1149" s="5" t="s">
        <v>1362</v>
      </c>
      <c r="F1149" s="5" t="s">
        <v>10</v>
      </c>
      <c r="G1149" s="36"/>
      <c r="H1149" s="5"/>
      <c r="I1149" s="5"/>
      <c r="J1149" s="5"/>
    </row>
    <row r="1150" spans="1:10" s="3" customFormat="1" ht="15" customHeight="1">
      <c r="A1150" s="5" t="s">
        <v>8682</v>
      </c>
      <c r="B1150" s="5"/>
      <c r="C1150" s="5" t="s">
        <v>8796</v>
      </c>
      <c r="D1150" s="5" t="s">
        <v>8797</v>
      </c>
      <c r="E1150" s="5" t="s">
        <v>1362</v>
      </c>
      <c r="F1150" s="5" t="s">
        <v>10</v>
      </c>
      <c r="G1150" s="36"/>
      <c r="H1150" s="5"/>
      <c r="I1150" s="5"/>
      <c r="J1150" s="5"/>
    </row>
    <row r="1151" spans="1:10" s="3" customFormat="1" ht="15" customHeight="1">
      <c r="A1151" s="5" t="s">
        <v>8682</v>
      </c>
      <c r="B1151" s="5"/>
      <c r="C1151" s="5" t="s">
        <v>8798</v>
      </c>
      <c r="D1151" s="5" t="s">
        <v>8799</v>
      </c>
      <c r="E1151" s="5" t="s">
        <v>6076</v>
      </c>
      <c r="F1151" s="5" t="s">
        <v>10</v>
      </c>
      <c r="G1151" s="36"/>
      <c r="H1151" s="5"/>
      <c r="I1151" s="5"/>
      <c r="J1151" s="5"/>
    </row>
    <row r="1152" spans="1:10" s="3" customFormat="1" ht="15" customHeight="1">
      <c r="A1152" s="5" t="s">
        <v>8682</v>
      </c>
      <c r="B1152" s="5"/>
      <c r="C1152" s="5" t="s">
        <v>8800</v>
      </c>
      <c r="D1152" s="5" t="s">
        <v>8801</v>
      </c>
      <c r="E1152" s="5" t="s">
        <v>6076</v>
      </c>
      <c r="F1152" s="5" t="s">
        <v>10</v>
      </c>
      <c r="G1152" s="36"/>
      <c r="H1152" s="5"/>
      <c r="I1152" s="5"/>
      <c r="J1152" s="5"/>
    </row>
    <row r="1153" spans="1:10" s="3" customFormat="1" ht="15" customHeight="1">
      <c r="A1153" s="5" t="s">
        <v>8682</v>
      </c>
      <c r="B1153" s="5"/>
      <c r="C1153" s="5" t="s">
        <v>6137</v>
      </c>
      <c r="D1153" s="5" t="s">
        <v>6138</v>
      </c>
      <c r="E1153" s="5" t="s">
        <v>6076</v>
      </c>
      <c r="F1153" s="5" t="s">
        <v>10</v>
      </c>
      <c r="G1153" s="36"/>
      <c r="H1153" s="5"/>
      <c r="I1153" s="5"/>
      <c r="J1153" s="5"/>
    </row>
    <row r="1154" spans="1:10" s="3" customFormat="1" ht="15" customHeight="1">
      <c r="A1154" s="5" t="s">
        <v>8682</v>
      </c>
      <c r="B1154" s="5"/>
      <c r="C1154" s="5" t="s">
        <v>6139</v>
      </c>
      <c r="D1154" s="5" t="s">
        <v>6140</v>
      </c>
      <c r="E1154" s="5" t="s">
        <v>6111</v>
      </c>
      <c r="F1154" s="5" t="s">
        <v>10</v>
      </c>
      <c r="G1154" s="36"/>
      <c r="H1154" s="5"/>
      <c r="I1154" s="5"/>
      <c r="J1154" s="5"/>
    </row>
    <row r="1155" spans="1:10" s="3" customFormat="1" ht="15" customHeight="1">
      <c r="A1155" s="5" t="s">
        <v>8682</v>
      </c>
      <c r="B1155" s="5"/>
      <c r="C1155" s="5" t="s">
        <v>8802</v>
      </c>
      <c r="D1155" s="5" t="s">
        <v>6132</v>
      </c>
      <c r="E1155" s="5" t="s">
        <v>6076</v>
      </c>
      <c r="F1155" s="5" t="s">
        <v>10</v>
      </c>
      <c r="G1155" s="36"/>
      <c r="H1155" s="5"/>
      <c r="I1155" s="5"/>
      <c r="J1155" s="5"/>
    </row>
    <row r="1156" spans="1:10" s="3" customFormat="1" ht="15" customHeight="1">
      <c r="A1156" s="5" t="s">
        <v>8682</v>
      </c>
      <c r="B1156" s="5"/>
      <c r="C1156" s="5" t="s">
        <v>8803</v>
      </c>
      <c r="D1156" s="5" t="s">
        <v>8804</v>
      </c>
      <c r="E1156" s="5" t="s">
        <v>6076</v>
      </c>
      <c r="F1156" s="5" t="s">
        <v>10</v>
      </c>
      <c r="G1156" s="36"/>
      <c r="H1156" s="5"/>
      <c r="I1156" s="5"/>
      <c r="J1156" s="5"/>
    </row>
    <row r="1157" spans="1:10" s="3" customFormat="1" ht="15" customHeight="1">
      <c r="A1157" s="5" t="s">
        <v>8682</v>
      </c>
      <c r="B1157" s="5"/>
      <c r="C1157" s="5" t="s">
        <v>8805</v>
      </c>
      <c r="D1157" s="5" t="s">
        <v>8806</v>
      </c>
      <c r="E1157" s="5"/>
      <c r="F1157" s="5" t="s">
        <v>10</v>
      </c>
      <c r="G1157" s="36"/>
      <c r="H1157" s="5"/>
      <c r="I1157" s="5"/>
      <c r="J1157" s="5"/>
    </row>
    <row r="1158" spans="1:10" s="3" customFormat="1" ht="15" customHeight="1">
      <c r="A1158" s="5" t="s">
        <v>8682</v>
      </c>
      <c r="B1158" s="5"/>
      <c r="C1158" s="5" t="s">
        <v>8807</v>
      </c>
      <c r="D1158" s="5" t="s">
        <v>8806</v>
      </c>
      <c r="E1158" s="5"/>
      <c r="F1158" s="5" t="s">
        <v>10</v>
      </c>
      <c r="G1158" s="36"/>
      <c r="H1158" s="5"/>
      <c r="I1158" s="5"/>
      <c r="J1158" s="5"/>
    </row>
    <row r="1159" spans="1:10" s="3" customFormat="1" ht="15" customHeight="1">
      <c r="A1159" s="5" t="s">
        <v>8682</v>
      </c>
      <c r="B1159" s="5"/>
      <c r="C1159" s="5" t="s">
        <v>6142</v>
      </c>
      <c r="D1159" s="5" t="s">
        <v>6143</v>
      </c>
      <c r="E1159" s="5" t="s">
        <v>6064</v>
      </c>
      <c r="F1159" s="5" t="s">
        <v>10</v>
      </c>
      <c r="G1159" s="36"/>
      <c r="H1159" s="5"/>
      <c r="I1159" s="5"/>
      <c r="J1159" s="5"/>
    </row>
    <row r="1160" spans="1:10" s="3" customFormat="1" ht="15" customHeight="1">
      <c r="A1160" s="5" t="s">
        <v>8682</v>
      </c>
      <c r="B1160" s="5"/>
      <c r="C1160" s="5" t="s">
        <v>6144</v>
      </c>
      <c r="D1160" s="5" t="s">
        <v>6145</v>
      </c>
      <c r="E1160" s="5" t="s">
        <v>6146</v>
      </c>
      <c r="F1160" s="5" t="s">
        <v>10</v>
      </c>
      <c r="G1160" s="36"/>
      <c r="H1160" s="5"/>
      <c r="I1160" s="5"/>
      <c r="J1160" s="5"/>
    </row>
    <row r="1161" spans="1:10" s="3" customFormat="1" ht="15" customHeight="1">
      <c r="A1161" s="5" t="s">
        <v>8682</v>
      </c>
      <c r="B1161" s="5"/>
      <c r="C1161" s="5" t="s">
        <v>6147</v>
      </c>
      <c r="D1161" s="5" t="s">
        <v>6148</v>
      </c>
      <c r="E1161" s="5" t="s">
        <v>6149</v>
      </c>
      <c r="F1161" s="5" t="s">
        <v>10</v>
      </c>
      <c r="G1161" s="36"/>
      <c r="H1161" s="5"/>
      <c r="I1161" s="5"/>
      <c r="J1161" s="5"/>
    </row>
    <row r="1162" spans="1:10" s="3" customFormat="1" ht="15" customHeight="1">
      <c r="A1162" s="5" t="s">
        <v>8682</v>
      </c>
      <c r="B1162" s="5"/>
      <c r="C1162" s="5" t="s">
        <v>8808</v>
      </c>
      <c r="D1162" s="5" t="s">
        <v>8809</v>
      </c>
      <c r="E1162" s="5"/>
      <c r="F1162" s="5" t="s">
        <v>10</v>
      </c>
      <c r="G1162" s="36"/>
      <c r="H1162" s="5"/>
      <c r="I1162" s="5"/>
      <c r="J1162" s="5"/>
    </row>
    <row r="1163" spans="1:10" s="3" customFormat="1" ht="15" customHeight="1">
      <c r="A1163" s="5" t="s">
        <v>8682</v>
      </c>
      <c r="B1163" s="5"/>
      <c r="C1163" s="5" t="s">
        <v>6150</v>
      </c>
      <c r="D1163" s="5" t="s">
        <v>6151</v>
      </c>
      <c r="E1163" s="5" t="s">
        <v>6152</v>
      </c>
      <c r="F1163" s="5" t="s">
        <v>10</v>
      </c>
      <c r="G1163" s="36"/>
      <c r="H1163" s="5"/>
      <c r="I1163" s="5"/>
      <c r="J1163" s="5"/>
    </row>
    <row r="1164" spans="1:10" s="3" customFormat="1" ht="15" customHeight="1">
      <c r="A1164" s="5" t="s">
        <v>8682</v>
      </c>
      <c r="B1164" s="5"/>
      <c r="C1164" s="5" t="s">
        <v>6162</v>
      </c>
      <c r="D1164" s="5" t="s">
        <v>6163</v>
      </c>
      <c r="E1164" s="5" t="s">
        <v>6164</v>
      </c>
      <c r="F1164" s="5" t="s">
        <v>10</v>
      </c>
      <c r="G1164" s="36"/>
      <c r="H1164" s="5"/>
      <c r="I1164" s="5"/>
      <c r="J1164" s="5"/>
    </row>
    <row r="1165" spans="1:10" s="3" customFormat="1" ht="15" customHeight="1">
      <c r="A1165" s="5" t="s">
        <v>8682</v>
      </c>
      <c r="B1165" s="5"/>
      <c r="C1165" s="5" t="s">
        <v>8810</v>
      </c>
      <c r="D1165" s="5" t="s">
        <v>8811</v>
      </c>
      <c r="E1165" s="5" t="s">
        <v>6201</v>
      </c>
      <c r="F1165" s="5" t="s">
        <v>10</v>
      </c>
      <c r="G1165" s="36"/>
      <c r="H1165" s="5"/>
      <c r="I1165" s="5"/>
      <c r="J1165" s="5"/>
    </row>
    <row r="1166" spans="1:10" s="3" customFormat="1" ht="15" customHeight="1">
      <c r="A1166" s="5" t="s">
        <v>8682</v>
      </c>
      <c r="B1166" s="5"/>
      <c r="C1166" s="5" t="s">
        <v>6165</v>
      </c>
      <c r="D1166" s="5" t="s">
        <v>6166</v>
      </c>
      <c r="E1166" s="5" t="s">
        <v>6167</v>
      </c>
      <c r="F1166" s="5" t="s">
        <v>10</v>
      </c>
      <c r="G1166" s="36"/>
      <c r="H1166" s="5"/>
      <c r="I1166" s="5"/>
      <c r="J1166" s="5"/>
    </row>
    <row r="1167" spans="1:10" s="3" customFormat="1" ht="15" customHeight="1">
      <c r="A1167" s="5" t="s">
        <v>8682</v>
      </c>
      <c r="B1167" s="5"/>
      <c r="C1167" s="5" t="s">
        <v>6168</v>
      </c>
      <c r="D1167" s="5" t="s">
        <v>6169</v>
      </c>
      <c r="E1167" s="5" t="s">
        <v>6064</v>
      </c>
      <c r="F1167" s="5" t="s">
        <v>10</v>
      </c>
      <c r="G1167" s="36"/>
      <c r="H1167" s="5"/>
      <c r="I1167" s="5"/>
      <c r="J1167" s="5"/>
    </row>
    <row r="1168" spans="1:10" s="3" customFormat="1" ht="15" customHeight="1">
      <c r="A1168" s="5" t="s">
        <v>8682</v>
      </c>
      <c r="B1168" s="5"/>
      <c r="C1168" s="5" t="s">
        <v>8812</v>
      </c>
      <c r="D1168" s="5" t="s">
        <v>8813</v>
      </c>
      <c r="E1168" s="5" t="s">
        <v>6201</v>
      </c>
      <c r="F1168" s="5" t="s">
        <v>10</v>
      </c>
      <c r="G1168" s="36"/>
      <c r="H1168" s="5"/>
      <c r="I1168" s="5"/>
      <c r="J1168" s="5"/>
    </row>
    <row r="1169" spans="1:10" s="3" customFormat="1" ht="15" customHeight="1">
      <c r="A1169" s="5" t="s">
        <v>8682</v>
      </c>
      <c r="B1169" s="5"/>
      <c r="C1169" s="5" t="s">
        <v>6170</v>
      </c>
      <c r="D1169" s="5" t="s">
        <v>6171</v>
      </c>
      <c r="E1169" s="5" t="s">
        <v>6172</v>
      </c>
      <c r="F1169" s="5" t="s">
        <v>10</v>
      </c>
      <c r="G1169" s="36"/>
      <c r="H1169" s="5"/>
      <c r="I1169" s="5"/>
      <c r="J1169" s="5"/>
    </row>
    <row r="1170" spans="1:10" s="3" customFormat="1" ht="15" customHeight="1">
      <c r="A1170" s="5" t="s">
        <v>8682</v>
      </c>
      <c r="B1170" s="5"/>
      <c r="C1170" s="5" t="s">
        <v>6199</v>
      </c>
      <c r="D1170" s="5" t="s">
        <v>6200</v>
      </c>
      <c r="E1170" s="5" t="s">
        <v>6201</v>
      </c>
      <c r="F1170" s="5" t="s">
        <v>10</v>
      </c>
      <c r="G1170" s="36"/>
      <c r="H1170" s="5"/>
      <c r="I1170" s="5"/>
      <c r="J1170" s="5"/>
    </row>
    <row r="1171" spans="1:10" s="3" customFormat="1" ht="15" customHeight="1">
      <c r="A1171" s="5" t="s">
        <v>8682</v>
      </c>
      <c r="B1171" s="5"/>
      <c r="C1171" s="5" t="s">
        <v>6210</v>
      </c>
      <c r="D1171" s="5" t="s">
        <v>6209</v>
      </c>
      <c r="E1171" s="5"/>
      <c r="F1171" s="5" t="s">
        <v>10</v>
      </c>
      <c r="G1171" s="36"/>
      <c r="H1171" s="5"/>
      <c r="I1171" s="5"/>
      <c r="J1171" s="5"/>
    </row>
    <row r="1172" spans="1:10" s="3" customFormat="1" ht="15" customHeight="1">
      <c r="A1172" s="5" t="s">
        <v>8682</v>
      </c>
      <c r="B1172" s="5"/>
      <c r="C1172" s="5" t="s">
        <v>6217</v>
      </c>
      <c r="D1172" s="5" t="s">
        <v>6218</v>
      </c>
      <c r="E1172" s="5" t="s">
        <v>6219</v>
      </c>
      <c r="F1172" s="5" t="s">
        <v>10</v>
      </c>
      <c r="G1172" s="36"/>
      <c r="H1172" s="5"/>
      <c r="I1172" s="5"/>
      <c r="J1172" s="5"/>
    </row>
    <row r="1173" spans="1:10" s="3" customFormat="1" ht="15" customHeight="1">
      <c r="A1173" s="5" t="s">
        <v>8682</v>
      </c>
      <c r="B1173" s="5"/>
      <c r="C1173" s="5" t="s">
        <v>6220</v>
      </c>
      <c r="D1173" s="5" t="s">
        <v>6221</v>
      </c>
      <c r="E1173" s="5" t="s">
        <v>6222</v>
      </c>
      <c r="F1173" s="5" t="s">
        <v>10</v>
      </c>
      <c r="G1173" s="36"/>
      <c r="H1173" s="5"/>
      <c r="I1173" s="5"/>
      <c r="J1173" s="5"/>
    </row>
    <row r="1174" spans="1:10" s="3" customFormat="1" ht="15" customHeight="1">
      <c r="A1174" s="5" t="s">
        <v>8682</v>
      </c>
      <c r="B1174" s="5"/>
      <c r="C1174" s="5" t="s">
        <v>6223</v>
      </c>
      <c r="D1174" s="5" t="s">
        <v>6224</v>
      </c>
      <c r="E1174" s="5" t="s">
        <v>6225</v>
      </c>
      <c r="F1174" s="5" t="s">
        <v>10</v>
      </c>
      <c r="G1174" s="36"/>
      <c r="H1174" s="5"/>
      <c r="I1174" s="5"/>
      <c r="J1174" s="5"/>
    </row>
    <row r="1175" spans="1:10" s="3" customFormat="1" ht="15" customHeight="1">
      <c r="A1175" s="5" t="s">
        <v>8682</v>
      </c>
      <c r="B1175" s="5"/>
      <c r="C1175" s="5" t="s">
        <v>6226</v>
      </c>
      <c r="D1175" s="5" t="s">
        <v>6227</v>
      </c>
      <c r="E1175" s="5" t="s">
        <v>6228</v>
      </c>
      <c r="F1175" s="5" t="s">
        <v>10</v>
      </c>
      <c r="G1175" s="36"/>
      <c r="H1175" s="5"/>
      <c r="I1175" s="5"/>
      <c r="J1175" s="5"/>
    </row>
    <row r="1176" spans="1:10" s="3" customFormat="1" ht="15" customHeight="1">
      <c r="A1176" s="5" t="s">
        <v>8682</v>
      </c>
      <c r="B1176" s="5"/>
      <c r="C1176" s="5" t="s">
        <v>6229</v>
      </c>
      <c r="D1176" s="5" t="s">
        <v>6230</v>
      </c>
      <c r="E1176" s="5" t="s">
        <v>6231</v>
      </c>
      <c r="F1176" s="5" t="s">
        <v>10</v>
      </c>
      <c r="G1176" s="36"/>
      <c r="H1176" s="5"/>
      <c r="I1176" s="5"/>
      <c r="J1176" s="5"/>
    </row>
    <row r="1177" spans="1:10" s="3" customFormat="1" ht="15" customHeight="1">
      <c r="A1177" s="5" t="s">
        <v>8682</v>
      </c>
      <c r="B1177" s="5"/>
      <c r="C1177" s="5" t="s">
        <v>6232</v>
      </c>
      <c r="D1177" s="5" t="s">
        <v>6233</v>
      </c>
      <c r="E1177" s="5" t="s">
        <v>6234</v>
      </c>
      <c r="F1177" s="5" t="s">
        <v>10</v>
      </c>
      <c r="G1177" s="36"/>
      <c r="H1177" s="5"/>
      <c r="I1177" s="5"/>
      <c r="J1177" s="5"/>
    </row>
    <row r="1178" spans="1:10" s="3" customFormat="1" ht="15" customHeight="1">
      <c r="A1178" s="5" t="s">
        <v>8682</v>
      </c>
      <c r="B1178" s="5"/>
      <c r="C1178" s="5" t="s">
        <v>6235</v>
      </c>
      <c r="D1178" s="5" t="s">
        <v>6236</v>
      </c>
      <c r="E1178" s="5" t="s">
        <v>6237</v>
      </c>
      <c r="F1178" s="5" t="s">
        <v>10</v>
      </c>
      <c r="G1178" s="36"/>
      <c r="H1178" s="5"/>
      <c r="I1178" s="5"/>
      <c r="J1178" s="5"/>
    </row>
    <row r="1179" spans="1:10" s="3" customFormat="1" ht="15" customHeight="1">
      <c r="A1179" s="5" t="s">
        <v>8682</v>
      </c>
      <c r="B1179" s="5"/>
      <c r="C1179" s="5" t="s">
        <v>6238</v>
      </c>
      <c r="D1179" s="5" t="s">
        <v>6239</v>
      </c>
      <c r="E1179" s="5" t="s">
        <v>6240</v>
      </c>
      <c r="F1179" s="5" t="s">
        <v>10</v>
      </c>
      <c r="G1179" s="36"/>
      <c r="H1179" s="5"/>
      <c r="I1179" s="5"/>
      <c r="J1179" s="5"/>
    </row>
    <row r="1180" spans="1:10" s="3" customFormat="1" ht="15" customHeight="1">
      <c r="A1180" s="5" t="s">
        <v>8682</v>
      </c>
      <c r="B1180" s="5"/>
      <c r="C1180" s="5" t="s">
        <v>6241</v>
      </c>
      <c r="D1180" s="5" t="s">
        <v>6242</v>
      </c>
      <c r="E1180" s="5" t="s">
        <v>6243</v>
      </c>
      <c r="F1180" s="5" t="s">
        <v>10</v>
      </c>
      <c r="G1180" s="36"/>
      <c r="H1180" s="5"/>
      <c r="I1180" s="5"/>
      <c r="J1180" s="5"/>
    </row>
    <row r="1181" spans="1:10" s="3" customFormat="1" ht="15" customHeight="1">
      <c r="A1181" s="5" t="s">
        <v>8682</v>
      </c>
      <c r="B1181" s="5"/>
      <c r="C1181" s="5" t="s">
        <v>6244</v>
      </c>
      <c r="D1181" s="5" t="s">
        <v>6245</v>
      </c>
      <c r="E1181" s="5" t="s">
        <v>6246</v>
      </c>
      <c r="F1181" s="5" t="s">
        <v>10</v>
      </c>
      <c r="G1181" s="36"/>
      <c r="H1181" s="5"/>
      <c r="I1181" s="5"/>
      <c r="J1181" s="5"/>
    </row>
    <row r="1182" spans="1:10" s="3" customFormat="1" ht="15" customHeight="1">
      <c r="A1182" s="5" t="s">
        <v>8682</v>
      </c>
      <c r="B1182" s="5"/>
      <c r="C1182" s="5" t="s">
        <v>6247</v>
      </c>
      <c r="D1182" s="5" t="s">
        <v>6248</v>
      </c>
      <c r="E1182" s="5" t="s">
        <v>6249</v>
      </c>
      <c r="F1182" s="5" t="s">
        <v>10</v>
      </c>
      <c r="G1182" s="36"/>
      <c r="H1182" s="5"/>
      <c r="I1182" s="5"/>
      <c r="J1182" s="5"/>
    </row>
    <row r="1183" spans="1:10" s="3" customFormat="1" ht="15" customHeight="1">
      <c r="A1183" s="5" t="s">
        <v>8682</v>
      </c>
      <c r="B1183" s="5"/>
      <c r="C1183" s="5" t="s">
        <v>8814</v>
      </c>
      <c r="D1183" s="5" t="s">
        <v>8815</v>
      </c>
      <c r="E1183" s="5" t="s">
        <v>8816</v>
      </c>
      <c r="F1183" s="5" t="s">
        <v>10</v>
      </c>
      <c r="G1183" s="36"/>
      <c r="H1183" s="5"/>
      <c r="I1183" s="5"/>
      <c r="J1183" s="5"/>
    </row>
    <row r="1184" spans="1:10" s="3" customFormat="1" ht="15" customHeight="1">
      <c r="A1184" s="5" t="s">
        <v>8682</v>
      </c>
      <c r="B1184" s="5"/>
      <c r="C1184" s="5" t="s">
        <v>8817</v>
      </c>
      <c r="D1184" s="5" t="s">
        <v>8818</v>
      </c>
      <c r="E1184" s="5" t="s">
        <v>8819</v>
      </c>
      <c r="F1184" s="5" t="s">
        <v>10</v>
      </c>
      <c r="G1184" s="36"/>
      <c r="H1184" s="5"/>
      <c r="I1184" s="5"/>
      <c r="J1184" s="5"/>
    </row>
    <row r="1185" spans="1:10" s="3" customFormat="1" ht="15" customHeight="1">
      <c r="A1185" s="5" t="s">
        <v>8682</v>
      </c>
      <c r="B1185" s="5"/>
      <c r="C1185" s="5" t="s">
        <v>8820</v>
      </c>
      <c r="D1185" s="5" t="s">
        <v>8821</v>
      </c>
      <c r="E1185" s="5" t="s">
        <v>8822</v>
      </c>
      <c r="F1185" s="5" t="s">
        <v>10</v>
      </c>
      <c r="G1185" s="36"/>
      <c r="H1185" s="5"/>
      <c r="I1185" s="5"/>
      <c r="J1185" s="5"/>
    </row>
    <row r="1186" spans="1:10" s="3" customFormat="1" ht="15" customHeight="1">
      <c r="A1186" s="5" t="s">
        <v>8682</v>
      </c>
      <c r="B1186" s="5"/>
      <c r="C1186" s="5" t="s">
        <v>8823</v>
      </c>
      <c r="D1186" s="5" t="s">
        <v>8824</v>
      </c>
      <c r="E1186" s="5" t="s">
        <v>6262</v>
      </c>
      <c r="F1186" s="5" t="s">
        <v>10</v>
      </c>
      <c r="G1186" s="36"/>
      <c r="H1186" s="5"/>
      <c r="I1186" s="5"/>
      <c r="J1186" s="5"/>
    </row>
    <row r="1187" spans="1:10" s="3" customFormat="1" ht="15" customHeight="1">
      <c r="A1187" s="5" t="s">
        <v>8682</v>
      </c>
      <c r="B1187" s="5"/>
      <c r="C1187" s="5" t="s">
        <v>6250</v>
      </c>
      <c r="D1187" s="5" t="s">
        <v>6251</v>
      </c>
      <c r="E1187" s="5"/>
      <c r="F1187" s="5" t="s">
        <v>10</v>
      </c>
      <c r="G1187" s="36"/>
      <c r="H1187" s="5"/>
      <c r="I1187" s="5"/>
      <c r="J1187" s="5"/>
    </row>
    <row r="1188" spans="1:10" s="3" customFormat="1" ht="15" customHeight="1">
      <c r="A1188" s="5" t="s">
        <v>8682</v>
      </c>
      <c r="B1188" s="5"/>
      <c r="C1188" s="5" t="s">
        <v>6252</v>
      </c>
      <c r="D1188" s="5" t="s">
        <v>6253</v>
      </c>
      <c r="E1188" s="5"/>
      <c r="F1188" s="5" t="s">
        <v>10</v>
      </c>
      <c r="G1188" s="36"/>
      <c r="H1188" s="5"/>
      <c r="I1188" s="5"/>
      <c r="J1188" s="5"/>
    </row>
    <row r="1189" spans="1:10" s="3" customFormat="1" ht="15" customHeight="1">
      <c r="A1189" s="5" t="s">
        <v>8682</v>
      </c>
      <c r="B1189" s="5"/>
      <c r="C1189" s="5" t="s">
        <v>6254</v>
      </c>
      <c r="D1189" s="5" t="s">
        <v>6255</v>
      </c>
      <c r="E1189" s="5"/>
      <c r="F1189" s="5" t="s">
        <v>10</v>
      </c>
      <c r="G1189" s="36"/>
      <c r="H1189" s="5"/>
      <c r="I1189" s="5"/>
      <c r="J1189" s="5"/>
    </row>
    <row r="1190" spans="1:10" s="3" customFormat="1" ht="15" customHeight="1">
      <c r="A1190" s="5" t="s">
        <v>8682</v>
      </c>
      <c r="B1190" s="5"/>
      <c r="C1190" s="5" t="s">
        <v>6256</v>
      </c>
      <c r="D1190" s="5" t="s">
        <v>6257</v>
      </c>
      <c r="E1190" s="5"/>
      <c r="F1190" s="5" t="s">
        <v>10</v>
      </c>
      <c r="G1190" s="36"/>
      <c r="H1190" s="5"/>
      <c r="I1190" s="5"/>
      <c r="J1190" s="5"/>
    </row>
    <row r="1191" spans="1:10" s="3" customFormat="1" ht="15" customHeight="1">
      <c r="A1191" s="5" t="s">
        <v>8682</v>
      </c>
      <c r="B1191" s="5"/>
      <c r="C1191" s="5" t="s">
        <v>6258</v>
      </c>
      <c r="D1191" s="5" t="s">
        <v>6259</v>
      </c>
      <c r="E1191" s="5" t="s">
        <v>1362</v>
      </c>
      <c r="F1191" s="5" t="s">
        <v>10</v>
      </c>
      <c r="G1191" s="36"/>
      <c r="H1191" s="5"/>
      <c r="I1191" s="5"/>
      <c r="J1191" s="5"/>
    </row>
    <row r="1192" spans="1:10" s="3" customFormat="1" ht="15" customHeight="1">
      <c r="A1192" s="5" t="s">
        <v>8682</v>
      </c>
      <c r="B1192" s="5"/>
      <c r="C1192" s="5" t="s">
        <v>6260</v>
      </c>
      <c r="D1192" s="5" t="s">
        <v>6261</v>
      </c>
      <c r="E1192" s="5" t="s">
        <v>6262</v>
      </c>
      <c r="F1192" s="5" t="s">
        <v>10</v>
      </c>
      <c r="G1192" s="36"/>
      <c r="H1192" s="5"/>
      <c r="I1192" s="5"/>
      <c r="J1192" s="5"/>
    </row>
    <row r="1193" spans="1:10" s="3" customFormat="1" ht="15" customHeight="1">
      <c r="A1193" s="5" t="s">
        <v>8682</v>
      </c>
      <c r="B1193" s="5"/>
      <c r="C1193" s="5" t="s">
        <v>6263</v>
      </c>
      <c r="D1193" s="5" t="s">
        <v>6264</v>
      </c>
      <c r="E1193" s="5" t="s">
        <v>6265</v>
      </c>
      <c r="F1193" s="5" t="s">
        <v>10</v>
      </c>
      <c r="G1193" s="36"/>
      <c r="H1193" s="5"/>
      <c r="I1193" s="5"/>
      <c r="J1193" s="5"/>
    </row>
    <row r="1194" spans="1:10" s="3" customFormat="1" ht="15" customHeight="1">
      <c r="A1194" s="5" t="s">
        <v>8682</v>
      </c>
      <c r="B1194" s="5"/>
      <c r="C1194" s="5" t="s">
        <v>8825</v>
      </c>
      <c r="D1194" s="5" t="s">
        <v>8826</v>
      </c>
      <c r="E1194" s="5" t="s">
        <v>8827</v>
      </c>
      <c r="F1194" s="5" t="s">
        <v>10</v>
      </c>
      <c r="G1194" s="36"/>
      <c r="H1194" s="5"/>
      <c r="I1194" s="5"/>
      <c r="J1194" s="5"/>
    </row>
    <row r="1195" spans="1:10" s="3" customFormat="1" ht="15" customHeight="1">
      <c r="A1195" s="5" t="s">
        <v>8682</v>
      </c>
      <c r="B1195" s="5"/>
      <c r="C1195" s="5" t="s">
        <v>6266</v>
      </c>
      <c r="D1195" s="5" t="s">
        <v>6267</v>
      </c>
      <c r="E1195" s="5" t="s">
        <v>6268</v>
      </c>
      <c r="F1195" s="5" t="s">
        <v>10</v>
      </c>
      <c r="G1195" s="36"/>
      <c r="H1195" s="5"/>
      <c r="I1195" s="5"/>
      <c r="J1195" s="5"/>
    </row>
    <row r="1196" spans="1:10" s="3" customFormat="1" ht="15" customHeight="1">
      <c r="A1196" s="5" t="s">
        <v>8682</v>
      </c>
      <c r="B1196" s="5"/>
      <c r="C1196" s="5" t="s">
        <v>8828</v>
      </c>
      <c r="D1196" s="5" t="s">
        <v>8829</v>
      </c>
      <c r="E1196" s="5" t="s">
        <v>8830</v>
      </c>
      <c r="F1196" s="5" t="s">
        <v>10</v>
      </c>
      <c r="G1196" s="36"/>
      <c r="H1196" s="5"/>
      <c r="I1196" s="5"/>
      <c r="J1196" s="5"/>
    </row>
    <row r="1197" spans="1:10" s="3" customFormat="1" ht="15" customHeight="1">
      <c r="A1197" s="5" t="s">
        <v>8682</v>
      </c>
      <c r="B1197" s="5"/>
      <c r="C1197" s="5" t="s">
        <v>8831</v>
      </c>
      <c r="D1197" s="5" t="s">
        <v>8832</v>
      </c>
      <c r="E1197" s="5" t="s">
        <v>6262</v>
      </c>
      <c r="F1197" s="5" t="s">
        <v>10</v>
      </c>
      <c r="G1197" s="36"/>
      <c r="H1197" s="5"/>
      <c r="I1197" s="5"/>
      <c r="J1197" s="5"/>
    </row>
    <row r="1198" spans="1:10" s="3" customFormat="1" ht="15" customHeight="1">
      <c r="A1198" s="5" t="s">
        <v>8682</v>
      </c>
      <c r="B1198" s="5"/>
      <c r="C1198" s="5" t="s">
        <v>8833</v>
      </c>
      <c r="D1198" s="5" t="s">
        <v>8834</v>
      </c>
      <c r="E1198" s="5" t="s">
        <v>6262</v>
      </c>
      <c r="F1198" s="5" t="s">
        <v>10</v>
      </c>
      <c r="G1198" s="36"/>
      <c r="H1198" s="5"/>
      <c r="I1198" s="5"/>
      <c r="J1198" s="5"/>
    </row>
    <row r="1199" spans="1:10" s="3" customFormat="1" ht="15" customHeight="1">
      <c r="A1199" s="5" t="s">
        <v>8682</v>
      </c>
      <c r="B1199" s="5"/>
      <c r="C1199" s="5" t="s">
        <v>8835</v>
      </c>
      <c r="D1199" s="5" t="s">
        <v>8836</v>
      </c>
      <c r="E1199" s="5" t="s">
        <v>6262</v>
      </c>
      <c r="F1199" s="5" t="s">
        <v>10</v>
      </c>
      <c r="G1199" s="36"/>
      <c r="H1199" s="5"/>
      <c r="I1199" s="5"/>
      <c r="J1199" s="5"/>
    </row>
    <row r="1200" spans="1:10" s="3" customFormat="1" ht="15" customHeight="1">
      <c r="A1200" s="5" t="s">
        <v>8682</v>
      </c>
      <c r="B1200" s="5"/>
      <c r="C1200" s="5" t="s">
        <v>8837</v>
      </c>
      <c r="D1200" s="5" t="s">
        <v>8838</v>
      </c>
      <c r="E1200" s="5" t="s">
        <v>6262</v>
      </c>
      <c r="F1200" s="5" t="s">
        <v>10</v>
      </c>
      <c r="G1200" s="36"/>
      <c r="H1200" s="5"/>
      <c r="I1200" s="5"/>
      <c r="J1200" s="5"/>
    </row>
    <row r="1201" spans="1:10" s="3" customFormat="1" ht="15" customHeight="1">
      <c r="A1201" s="5" t="s">
        <v>8682</v>
      </c>
      <c r="B1201" s="5"/>
      <c r="C1201" s="5" t="s">
        <v>8839</v>
      </c>
      <c r="D1201" s="5" t="s">
        <v>8840</v>
      </c>
      <c r="E1201" s="5" t="s">
        <v>6262</v>
      </c>
      <c r="F1201" s="5" t="s">
        <v>10</v>
      </c>
      <c r="G1201" s="36"/>
      <c r="H1201" s="5"/>
      <c r="I1201" s="5"/>
      <c r="J1201" s="5"/>
    </row>
    <row r="1202" spans="1:10" s="3" customFormat="1" ht="15" customHeight="1">
      <c r="A1202" s="5" t="s">
        <v>8682</v>
      </c>
      <c r="B1202" s="5"/>
      <c r="C1202" s="5" t="s">
        <v>8841</v>
      </c>
      <c r="D1202" s="5" t="s">
        <v>8842</v>
      </c>
      <c r="E1202" s="5" t="s">
        <v>8843</v>
      </c>
      <c r="F1202" s="5" t="s">
        <v>10</v>
      </c>
      <c r="G1202" s="36"/>
      <c r="H1202" s="5"/>
      <c r="I1202" s="5"/>
      <c r="J1202" s="5"/>
    </row>
    <row r="1203" spans="1:10" s="3" customFormat="1" ht="15" customHeight="1">
      <c r="A1203" s="5" t="s">
        <v>8682</v>
      </c>
      <c r="B1203" s="5"/>
      <c r="C1203" s="5" t="s">
        <v>8844</v>
      </c>
      <c r="D1203" s="5" t="s">
        <v>8845</v>
      </c>
      <c r="E1203" s="5" t="s">
        <v>8846</v>
      </c>
      <c r="F1203" s="5" t="s">
        <v>10</v>
      </c>
      <c r="G1203" s="36"/>
      <c r="H1203" s="5"/>
      <c r="I1203" s="5"/>
      <c r="J1203" s="5"/>
    </row>
    <row r="1204" spans="1:10" s="3" customFormat="1" ht="15" customHeight="1">
      <c r="A1204" s="5" t="s">
        <v>8682</v>
      </c>
      <c r="B1204" s="5"/>
      <c r="C1204" s="5" t="s">
        <v>8847</v>
      </c>
      <c r="D1204" s="5" t="s">
        <v>8848</v>
      </c>
      <c r="E1204" s="5" t="s">
        <v>8849</v>
      </c>
      <c r="F1204" s="5" t="s">
        <v>10</v>
      </c>
      <c r="G1204" s="36"/>
      <c r="H1204" s="5"/>
      <c r="I1204" s="5"/>
      <c r="J1204" s="5"/>
    </row>
    <row r="1205" spans="1:10" s="3" customFormat="1" ht="15" customHeight="1">
      <c r="A1205" s="5" t="s">
        <v>8682</v>
      </c>
      <c r="B1205" s="5"/>
      <c r="C1205" s="5" t="s">
        <v>8850</v>
      </c>
      <c r="D1205" s="5" t="s">
        <v>8851</v>
      </c>
      <c r="E1205" s="5" t="s">
        <v>8849</v>
      </c>
      <c r="F1205" s="5" t="s">
        <v>10</v>
      </c>
      <c r="G1205" s="36"/>
      <c r="H1205" s="5"/>
      <c r="I1205" s="5"/>
      <c r="J1205" s="5"/>
    </row>
    <row r="1206" spans="1:10" s="3" customFormat="1" ht="15" customHeight="1">
      <c r="A1206" s="5" t="s">
        <v>8682</v>
      </c>
      <c r="B1206" s="5"/>
      <c r="C1206" s="5" t="s">
        <v>8852</v>
      </c>
      <c r="D1206" s="5" t="s">
        <v>8853</v>
      </c>
      <c r="E1206" s="5" t="s">
        <v>8849</v>
      </c>
      <c r="F1206" s="5" t="s">
        <v>10</v>
      </c>
      <c r="G1206" s="36"/>
      <c r="H1206" s="5"/>
      <c r="I1206" s="5"/>
      <c r="J1206" s="5"/>
    </row>
    <row r="1207" spans="1:10" s="3" customFormat="1" ht="15" customHeight="1">
      <c r="A1207" s="5" t="s">
        <v>8682</v>
      </c>
      <c r="B1207" s="5"/>
      <c r="C1207" s="5" t="s">
        <v>8854</v>
      </c>
      <c r="D1207" s="5" t="s">
        <v>8855</v>
      </c>
      <c r="E1207" s="5" t="s">
        <v>8849</v>
      </c>
      <c r="F1207" s="5" t="s">
        <v>10</v>
      </c>
      <c r="G1207" s="36"/>
      <c r="H1207" s="5"/>
      <c r="I1207" s="5"/>
      <c r="J1207" s="5"/>
    </row>
    <row r="1208" spans="1:10" s="3" customFormat="1" ht="15" customHeight="1">
      <c r="A1208" s="5" t="s">
        <v>8682</v>
      </c>
      <c r="B1208" s="5"/>
      <c r="C1208" s="5" t="s">
        <v>8856</v>
      </c>
      <c r="D1208" s="5" t="s">
        <v>8857</v>
      </c>
      <c r="E1208" s="5" t="s">
        <v>8858</v>
      </c>
      <c r="F1208" s="5" t="s">
        <v>10</v>
      </c>
      <c r="G1208" s="36"/>
      <c r="H1208" s="5"/>
      <c r="I1208" s="5"/>
      <c r="J1208" s="5"/>
    </row>
    <row r="1209" spans="1:10" s="3" customFormat="1" ht="15" customHeight="1">
      <c r="A1209" s="5" t="s">
        <v>8682</v>
      </c>
      <c r="B1209" s="5"/>
      <c r="C1209" s="5" t="s">
        <v>8859</v>
      </c>
      <c r="D1209" s="5" t="s">
        <v>8860</v>
      </c>
      <c r="E1209" s="5" t="s">
        <v>8861</v>
      </c>
      <c r="F1209" s="5" t="s">
        <v>10</v>
      </c>
      <c r="G1209" s="36"/>
      <c r="H1209" s="5"/>
      <c r="I1209" s="5"/>
      <c r="J1209" s="5"/>
    </row>
    <row r="1210" spans="1:10" s="3" customFormat="1" ht="15" customHeight="1">
      <c r="A1210" s="5" t="s">
        <v>8682</v>
      </c>
      <c r="B1210" s="5"/>
      <c r="C1210" s="5" t="s">
        <v>6269</v>
      </c>
      <c r="D1210" s="5" t="s">
        <v>6270</v>
      </c>
      <c r="E1210" s="5" t="s">
        <v>6271</v>
      </c>
      <c r="F1210" s="5" t="s">
        <v>10</v>
      </c>
      <c r="G1210" s="36"/>
      <c r="H1210" s="5"/>
      <c r="I1210" s="5"/>
      <c r="J1210" s="5"/>
    </row>
    <row r="1211" spans="1:10" s="3" customFormat="1" ht="15" customHeight="1">
      <c r="A1211" s="5" t="s">
        <v>8682</v>
      </c>
      <c r="B1211" s="5"/>
      <c r="C1211" s="5" t="s">
        <v>8862</v>
      </c>
      <c r="D1211" s="5" t="s">
        <v>8863</v>
      </c>
      <c r="E1211" s="5" t="s">
        <v>6271</v>
      </c>
      <c r="F1211" s="5" t="s">
        <v>10</v>
      </c>
      <c r="G1211" s="36"/>
      <c r="H1211" s="5"/>
      <c r="I1211" s="5"/>
      <c r="J1211" s="5"/>
    </row>
    <row r="1212" spans="1:10" s="3" customFormat="1" ht="15" customHeight="1">
      <c r="A1212" s="5" t="s">
        <v>8682</v>
      </c>
      <c r="B1212" s="5"/>
      <c r="C1212" s="5" t="s">
        <v>8864</v>
      </c>
      <c r="D1212" s="5" t="s">
        <v>8865</v>
      </c>
      <c r="E1212" s="5" t="s">
        <v>8866</v>
      </c>
      <c r="F1212" s="5" t="s">
        <v>10</v>
      </c>
      <c r="G1212" s="36"/>
      <c r="H1212" s="5"/>
      <c r="I1212" s="5"/>
      <c r="J1212" s="5"/>
    </row>
    <row r="1213" spans="1:10" s="3" customFormat="1" ht="15" customHeight="1">
      <c r="A1213" s="5" t="s">
        <v>8682</v>
      </c>
      <c r="B1213" s="5"/>
      <c r="C1213" s="5" t="s">
        <v>8867</v>
      </c>
      <c r="D1213" s="5" t="s">
        <v>8868</v>
      </c>
      <c r="E1213" s="5" t="s">
        <v>8869</v>
      </c>
      <c r="F1213" s="5" t="s">
        <v>10</v>
      </c>
      <c r="G1213" s="36"/>
      <c r="H1213" s="5"/>
      <c r="I1213" s="5"/>
      <c r="J1213" s="5"/>
    </row>
    <row r="1214" spans="1:10" s="3" customFormat="1" ht="15" customHeight="1">
      <c r="A1214" s="5" t="s">
        <v>8682</v>
      </c>
      <c r="B1214" s="5"/>
      <c r="C1214" s="5" t="s">
        <v>6272</v>
      </c>
      <c r="D1214" s="5" t="s">
        <v>6273</v>
      </c>
      <c r="E1214" s="5" t="s">
        <v>6274</v>
      </c>
      <c r="F1214" s="5" t="s">
        <v>10</v>
      </c>
      <c r="G1214" s="36"/>
      <c r="H1214" s="5"/>
      <c r="I1214" s="5"/>
      <c r="J1214" s="5"/>
    </row>
    <row r="1215" spans="1:10" s="3" customFormat="1" ht="15" customHeight="1">
      <c r="A1215" s="5" t="s">
        <v>8682</v>
      </c>
      <c r="B1215" s="5"/>
      <c r="C1215" s="5" t="s">
        <v>8870</v>
      </c>
      <c r="D1215" s="5" t="s">
        <v>8871</v>
      </c>
      <c r="E1215" s="5" t="s">
        <v>8872</v>
      </c>
      <c r="F1215" s="5" t="s">
        <v>10</v>
      </c>
      <c r="G1215" s="36"/>
      <c r="H1215" s="5"/>
      <c r="I1215" s="5"/>
      <c r="J1215" s="5"/>
    </row>
    <row r="1216" spans="1:10" s="3" customFormat="1" ht="15" customHeight="1">
      <c r="A1216" s="5" t="s">
        <v>8682</v>
      </c>
      <c r="B1216" s="5"/>
      <c r="C1216" s="5" t="s">
        <v>8873</v>
      </c>
      <c r="D1216" s="5" t="s">
        <v>8874</v>
      </c>
      <c r="E1216" s="5" t="s">
        <v>8872</v>
      </c>
      <c r="F1216" s="5" t="s">
        <v>10</v>
      </c>
      <c r="G1216" s="36"/>
      <c r="H1216" s="5"/>
      <c r="I1216" s="5"/>
      <c r="J1216" s="5"/>
    </row>
    <row r="1217" spans="1:10" s="3" customFormat="1" ht="15" customHeight="1">
      <c r="A1217" s="5" t="s">
        <v>8682</v>
      </c>
      <c r="B1217" s="5"/>
      <c r="C1217" s="5" t="s">
        <v>8875</v>
      </c>
      <c r="D1217" s="5" t="s">
        <v>8876</v>
      </c>
      <c r="E1217" s="5" t="s">
        <v>8877</v>
      </c>
      <c r="F1217" s="5" t="s">
        <v>10</v>
      </c>
      <c r="G1217" s="36"/>
      <c r="H1217" s="5"/>
      <c r="I1217" s="5"/>
      <c r="J1217" s="5"/>
    </row>
    <row r="1218" spans="1:10" s="3" customFormat="1" ht="15" customHeight="1">
      <c r="A1218" s="5" t="s">
        <v>8682</v>
      </c>
      <c r="B1218" s="5"/>
      <c r="C1218" s="5" t="s">
        <v>8878</v>
      </c>
      <c r="D1218" s="5" t="s">
        <v>8879</v>
      </c>
      <c r="E1218" s="5" t="s">
        <v>8877</v>
      </c>
      <c r="F1218" s="5" t="s">
        <v>10</v>
      </c>
      <c r="G1218" s="36"/>
      <c r="H1218" s="5"/>
      <c r="I1218" s="5"/>
      <c r="J1218" s="5"/>
    </row>
    <row r="1219" spans="1:10" s="3" customFormat="1" ht="15" customHeight="1">
      <c r="A1219" s="5" t="s">
        <v>8682</v>
      </c>
      <c r="B1219" s="5"/>
      <c r="C1219" s="5" t="s">
        <v>8880</v>
      </c>
      <c r="D1219" s="5" t="s">
        <v>8881</v>
      </c>
      <c r="E1219" s="5" t="s">
        <v>8882</v>
      </c>
      <c r="F1219" s="5" t="s">
        <v>10</v>
      </c>
      <c r="G1219" s="36"/>
      <c r="H1219" s="5"/>
      <c r="I1219" s="5"/>
      <c r="J1219" s="5"/>
    </row>
    <row r="1220" spans="1:10" s="3" customFormat="1" ht="15" customHeight="1">
      <c r="A1220" s="5" t="s">
        <v>8682</v>
      </c>
      <c r="B1220" s="5"/>
      <c r="C1220" s="5" t="s">
        <v>8883</v>
      </c>
      <c r="D1220" s="5" t="s">
        <v>8884</v>
      </c>
      <c r="E1220" s="5"/>
      <c r="F1220" s="5" t="s">
        <v>10</v>
      </c>
      <c r="G1220" s="36"/>
      <c r="H1220" s="5"/>
      <c r="I1220" s="5"/>
      <c r="J1220" s="5"/>
    </row>
    <row r="1221" spans="1:10" s="3" customFormat="1" ht="15" customHeight="1">
      <c r="A1221" s="5" t="s">
        <v>8682</v>
      </c>
      <c r="B1221" s="5"/>
      <c r="C1221" s="5" t="s">
        <v>6275</v>
      </c>
      <c r="D1221" s="5" t="s">
        <v>6276</v>
      </c>
      <c r="E1221" s="5" t="s">
        <v>6277</v>
      </c>
      <c r="F1221" s="5" t="s">
        <v>10</v>
      </c>
      <c r="G1221" s="36"/>
      <c r="H1221" s="5"/>
      <c r="I1221" s="5"/>
      <c r="J1221" s="5"/>
    </row>
    <row r="1222" spans="1:10" s="3" customFormat="1" ht="15" customHeight="1">
      <c r="A1222" s="5" t="s">
        <v>8682</v>
      </c>
      <c r="B1222" s="5"/>
      <c r="C1222" s="5" t="s">
        <v>8885</v>
      </c>
      <c r="D1222" s="5" t="s">
        <v>8886</v>
      </c>
      <c r="E1222" s="5" t="s">
        <v>1362</v>
      </c>
      <c r="F1222" s="5" t="s">
        <v>10</v>
      </c>
      <c r="G1222" s="36"/>
      <c r="H1222" s="5"/>
      <c r="I1222" s="5"/>
      <c r="J1222" s="5"/>
    </row>
    <row r="1223" spans="1:10" s="3" customFormat="1" ht="15" customHeight="1">
      <c r="A1223" s="5" t="s">
        <v>8682</v>
      </c>
      <c r="B1223" s="5"/>
      <c r="C1223" s="5" t="s">
        <v>1363</v>
      </c>
      <c r="D1223" s="5" t="s">
        <v>1364</v>
      </c>
      <c r="E1223" s="5" t="s">
        <v>1365</v>
      </c>
      <c r="F1223" s="5" t="s">
        <v>10</v>
      </c>
      <c r="G1223" s="36"/>
      <c r="H1223" s="5"/>
      <c r="I1223" s="5"/>
      <c r="J1223" s="5"/>
    </row>
    <row r="1224" spans="1:10" s="3" customFormat="1" ht="15" customHeight="1">
      <c r="A1224" s="5" t="s">
        <v>8682</v>
      </c>
      <c r="B1224" s="5"/>
      <c r="C1224" s="5" t="s">
        <v>1366</v>
      </c>
      <c r="D1224" s="5" t="s">
        <v>1367</v>
      </c>
      <c r="E1224" s="5" t="s">
        <v>1365</v>
      </c>
      <c r="F1224" s="5" t="s">
        <v>10</v>
      </c>
      <c r="G1224" s="36"/>
      <c r="H1224" s="5"/>
      <c r="I1224" s="5"/>
      <c r="J1224" s="5"/>
    </row>
    <row r="1225" spans="1:10" s="3" customFormat="1" ht="15" customHeight="1">
      <c r="A1225" s="5" t="s">
        <v>8682</v>
      </c>
      <c r="B1225" s="5"/>
      <c r="C1225" s="5" t="s">
        <v>6278</v>
      </c>
      <c r="D1225" s="5" t="s">
        <v>6279</v>
      </c>
      <c r="E1225" s="5"/>
      <c r="F1225" s="5" t="s">
        <v>10</v>
      </c>
      <c r="G1225" s="36"/>
      <c r="H1225" s="5"/>
      <c r="I1225" s="5"/>
      <c r="J1225" s="5"/>
    </row>
    <row r="1226" spans="1:10" s="3" customFormat="1" ht="15" customHeight="1">
      <c r="A1226" s="5" t="s">
        <v>8682</v>
      </c>
      <c r="B1226" s="5"/>
      <c r="C1226" s="5" t="s">
        <v>6280</v>
      </c>
      <c r="D1226" s="5" t="s">
        <v>6279</v>
      </c>
      <c r="E1226" s="5" t="s">
        <v>6281</v>
      </c>
      <c r="F1226" s="5" t="s">
        <v>10</v>
      </c>
      <c r="G1226" s="36"/>
      <c r="H1226" s="5"/>
      <c r="I1226" s="5"/>
      <c r="J1226" s="5"/>
    </row>
    <row r="1227" spans="1:10" s="3" customFormat="1" ht="15" customHeight="1">
      <c r="A1227" s="5" t="s">
        <v>8682</v>
      </c>
      <c r="B1227" s="5"/>
      <c r="C1227" s="5" t="s">
        <v>6288</v>
      </c>
      <c r="D1227" s="5" t="s">
        <v>6286</v>
      </c>
      <c r="E1227" s="5" t="s">
        <v>6287</v>
      </c>
      <c r="F1227" s="5" t="s">
        <v>10</v>
      </c>
      <c r="G1227" s="36"/>
      <c r="H1227" s="5"/>
      <c r="I1227" s="5"/>
      <c r="J1227" s="5"/>
    </row>
    <row r="1228" spans="1:10" s="3" customFormat="1" ht="15" customHeight="1">
      <c r="A1228" s="5" t="s">
        <v>8682</v>
      </c>
      <c r="B1228" s="5"/>
      <c r="C1228" s="5" t="s">
        <v>6289</v>
      </c>
      <c r="D1228" s="5" t="s">
        <v>6290</v>
      </c>
      <c r="E1228" s="5" t="s">
        <v>6291</v>
      </c>
      <c r="F1228" s="5" t="s">
        <v>10</v>
      </c>
      <c r="G1228" s="36"/>
      <c r="H1228" s="5"/>
      <c r="I1228" s="5"/>
      <c r="J1228" s="5"/>
    </row>
    <row r="1229" spans="1:10" s="3" customFormat="1" ht="15" customHeight="1">
      <c r="A1229" s="5" t="s">
        <v>8682</v>
      </c>
      <c r="B1229" s="5"/>
      <c r="C1229" s="5" t="s">
        <v>6292</v>
      </c>
      <c r="D1229" s="5" t="s">
        <v>6293</v>
      </c>
      <c r="E1229" s="5" t="s">
        <v>6294</v>
      </c>
      <c r="F1229" s="5" t="s">
        <v>10</v>
      </c>
      <c r="G1229" s="36"/>
      <c r="H1229" s="5"/>
      <c r="I1229" s="5"/>
      <c r="J1229" s="5"/>
    </row>
    <row r="1230" spans="1:10" s="3" customFormat="1" ht="15" customHeight="1">
      <c r="A1230" s="5" t="s">
        <v>8682</v>
      </c>
      <c r="B1230" s="5"/>
      <c r="C1230" s="5" t="s">
        <v>6300</v>
      </c>
      <c r="D1230" s="5" t="s">
        <v>6301</v>
      </c>
      <c r="E1230" s="5" t="s">
        <v>6302</v>
      </c>
      <c r="F1230" s="5" t="s">
        <v>10</v>
      </c>
      <c r="G1230" s="36"/>
      <c r="H1230" s="5"/>
      <c r="I1230" s="5"/>
      <c r="J1230" s="5"/>
    </row>
    <row r="1231" spans="1:10" s="3" customFormat="1" ht="15" customHeight="1">
      <c r="A1231" s="5" t="s">
        <v>8682</v>
      </c>
      <c r="B1231" s="5"/>
      <c r="C1231" s="5" t="s">
        <v>6303</v>
      </c>
      <c r="D1231" s="5" t="s">
        <v>6304</v>
      </c>
      <c r="E1231" s="5" t="s">
        <v>6305</v>
      </c>
      <c r="F1231" s="5" t="s">
        <v>10</v>
      </c>
      <c r="G1231" s="36"/>
      <c r="H1231" s="5"/>
      <c r="I1231" s="5"/>
      <c r="J1231" s="5"/>
    </row>
    <row r="1232" spans="1:10" s="3" customFormat="1" ht="15" customHeight="1">
      <c r="A1232" s="5" t="s">
        <v>8682</v>
      </c>
      <c r="B1232" s="5"/>
      <c r="C1232" s="5" t="s">
        <v>6306</v>
      </c>
      <c r="D1232" s="5" t="s">
        <v>6307</v>
      </c>
      <c r="E1232" s="5" t="s">
        <v>6308</v>
      </c>
      <c r="F1232" s="5" t="s">
        <v>10</v>
      </c>
      <c r="G1232" s="36"/>
      <c r="H1232" s="5"/>
      <c r="I1232" s="5"/>
      <c r="J1232" s="5"/>
    </row>
    <row r="1233" spans="1:10" s="3" customFormat="1" ht="15" customHeight="1">
      <c r="A1233" s="5" t="s">
        <v>8682</v>
      </c>
      <c r="B1233" s="5"/>
      <c r="C1233" s="5" t="s">
        <v>8887</v>
      </c>
      <c r="D1233" s="5" t="s">
        <v>8888</v>
      </c>
      <c r="E1233" s="5" t="s">
        <v>8889</v>
      </c>
      <c r="F1233" s="5" t="s">
        <v>10</v>
      </c>
      <c r="G1233" s="36"/>
      <c r="H1233" s="5"/>
      <c r="I1233" s="5"/>
      <c r="J1233" s="5"/>
    </row>
    <row r="1234" spans="1:10" s="3" customFormat="1" ht="15" customHeight="1">
      <c r="A1234" s="5" t="s">
        <v>8682</v>
      </c>
      <c r="B1234" s="5"/>
      <c r="C1234" s="5" t="s">
        <v>8890</v>
      </c>
      <c r="D1234" s="5" t="s">
        <v>8891</v>
      </c>
      <c r="E1234" s="5" t="s">
        <v>8892</v>
      </c>
      <c r="F1234" s="5" t="s">
        <v>10</v>
      </c>
      <c r="G1234" s="36"/>
      <c r="H1234" s="5"/>
      <c r="I1234" s="5"/>
      <c r="J1234" s="5"/>
    </row>
    <row r="1235" spans="1:10" s="3" customFormat="1" ht="15" customHeight="1">
      <c r="A1235" s="5" t="s">
        <v>8682</v>
      </c>
      <c r="B1235" s="5"/>
      <c r="C1235" s="5" t="s">
        <v>8893</v>
      </c>
      <c r="D1235" s="5" t="s">
        <v>8894</v>
      </c>
      <c r="E1235" s="5" t="s">
        <v>8892</v>
      </c>
      <c r="F1235" s="5" t="s">
        <v>10</v>
      </c>
      <c r="G1235" s="36"/>
      <c r="H1235" s="5"/>
      <c r="I1235" s="5"/>
      <c r="J1235" s="5"/>
    </row>
    <row r="1236" spans="1:10" s="3" customFormat="1" ht="15" customHeight="1">
      <c r="A1236" s="5" t="s">
        <v>8682</v>
      </c>
      <c r="B1236" s="5"/>
      <c r="C1236" s="5" t="s">
        <v>6312</v>
      </c>
      <c r="D1236" s="5" t="s">
        <v>6313</v>
      </c>
      <c r="E1236" s="5" t="s">
        <v>6314</v>
      </c>
      <c r="F1236" s="5" t="s">
        <v>10</v>
      </c>
      <c r="G1236" s="36"/>
      <c r="H1236" s="5"/>
      <c r="I1236" s="5"/>
      <c r="J1236" s="5"/>
    </row>
    <row r="1237" spans="1:10" s="3" customFormat="1" ht="15" customHeight="1">
      <c r="A1237" s="5" t="s">
        <v>8682</v>
      </c>
      <c r="B1237" s="5"/>
      <c r="C1237" s="5" t="s">
        <v>6315</v>
      </c>
      <c r="D1237" s="5" t="s">
        <v>6316</v>
      </c>
      <c r="E1237" s="5" t="s">
        <v>6317</v>
      </c>
      <c r="F1237" s="5" t="s">
        <v>10</v>
      </c>
      <c r="G1237" s="36"/>
      <c r="H1237" s="5"/>
      <c r="I1237" s="5"/>
      <c r="J1237" s="5"/>
    </row>
    <row r="1238" spans="1:10" s="3" customFormat="1" ht="15" customHeight="1">
      <c r="A1238" s="5" t="s">
        <v>8682</v>
      </c>
      <c r="B1238" s="5"/>
      <c r="C1238" s="5" t="s">
        <v>6318</v>
      </c>
      <c r="D1238" s="5" t="s">
        <v>6319</v>
      </c>
      <c r="E1238" s="5" t="s">
        <v>6320</v>
      </c>
      <c r="F1238" s="5" t="s">
        <v>10</v>
      </c>
      <c r="G1238" s="36"/>
      <c r="H1238" s="5"/>
      <c r="I1238" s="5"/>
      <c r="J1238" s="5"/>
    </row>
    <row r="1239" spans="1:10" s="3" customFormat="1" ht="15" customHeight="1">
      <c r="A1239" s="5" t="s">
        <v>8682</v>
      </c>
      <c r="B1239" s="5"/>
      <c r="C1239" s="5" t="s">
        <v>6321</v>
      </c>
      <c r="D1239" s="5" t="s">
        <v>6322</v>
      </c>
      <c r="E1239" s="5" t="s">
        <v>6320</v>
      </c>
      <c r="F1239" s="5" t="s">
        <v>10</v>
      </c>
      <c r="G1239" s="36"/>
      <c r="H1239" s="5"/>
      <c r="I1239" s="5"/>
      <c r="J1239" s="5"/>
    </row>
    <row r="1240" spans="1:10" s="3" customFormat="1" ht="15" customHeight="1">
      <c r="A1240" s="5" t="s">
        <v>8682</v>
      </c>
      <c r="B1240" s="5"/>
      <c r="C1240" s="5" t="s">
        <v>6323</v>
      </c>
      <c r="D1240" s="5" t="s">
        <v>6324</v>
      </c>
      <c r="E1240" s="5" t="s">
        <v>6325</v>
      </c>
      <c r="F1240" s="5" t="s">
        <v>10</v>
      </c>
      <c r="G1240" s="36"/>
      <c r="H1240" s="5"/>
      <c r="I1240" s="5"/>
      <c r="J1240" s="5"/>
    </row>
    <row r="1241" spans="1:10" s="3" customFormat="1" ht="15" customHeight="1">
      <c r="A1241" s="5" t="s">
        <v>8682</v>
      </c>
      <c r="B1241" s="5"/>
      <c r="C1241" s="5" t="s">
        <v>8895</v>
      </c>
      <c r="D1241" s="5" t="s">
        <v>8896</v>
      </c>
      <c r="E1241" s="5" t="s">
        <v>8897</v>
      </c>
      <c r="F1241" s="5" t="s">
        <v>10</v>
      </c>
      <c r="G1241" s="36"/>
      <c r="H1241" s="5"/>
      <c r="I1241" s="5"/>
      <c r="J1241" s="5"/>
    </row>
    <row r="1242" spans="1:10" s="3" customFormat="1" ht="15" customHeight="1">
      <c r="A1242" s="5" t="s">
        <v>8682</v>
      </c>
      <c r="B1242" s="5"/>
      <c r="C1242" s="5" t="s">
        <v>8898</v>
      </c>
      <c r="D1242" s="5" t="s">
        <v>8899</v>
      </c>
      <c r="E1242" s="5" t="s">
        <v>8900</v>
      </c>
      <c r="F1242" s="5" t="s">
        <v>10</v>
      </c>
      <c r="G1242" s="36"/>
      <c r="H1242" s="5"/>
      <c r="I1242" s="5"/>
      <c r="J1242" s="5"/>
    </row>
    <row r="1243" spans="1:10" s="3" customFormat="1" ht="15" customHeight="1">
      <c r="A1243" s="5" t="s">
        <v>8682</v>
      </c>
      <c r="B1243" s="5"/>
      <c r="C1243" s="5" t="s">
        <v>8901</v>
      </c>
      <c r="D1243" s="5" t="s">
        <v>8899</v>
      </c>
      <c r="E1243" s="5" t="s">
        <v>8902</v>
      </c>
      <c r="F1243" s="5" t="s">
        <v>10</v>
      </c>
      <c r="G1243" s="36"/>
      <c r="H1243" s="5"/>
      <c r="I1243" s="5"/>
      <c r="J1243" s="5"/>
    </row>
    <row r="1244" spans="1:10" s="3" customFormat="1" ht="15" customHeight="1">
      <c r="A1244" s="5" t="s">
        <v>8682</v>
      </c>
      <c r="B1244" s="5"/>
      <c r="C1244" s="5" t="s">
        <v>8903</v>
      </c>
      <c r="D1244" s="5" t="s">
        <v>8904</v>
      </c>
      <c r="E1244" s="5" t="s">
        <v>8905</v>
      </c>
      <c r="F1244" s="5" t="s">
        <v>10</v>
      </c>
      <c r="G1244" s="36"/>
      <c r="H1244" s="5"/>
      <c r="I1244" s="5"/>
      <c r="J1244" s="5"/>
    </row>
    <row r="1245" spans="1:10" s="3" customFormat="1" ht="15" customHeight="1">
      <c r="A1245" s="5" t="s">
        <v>8682</v>
      </c>
      <c r="B1245" s="5"/>
      <c r="C1245" s="5" t="s">
        <v>8906</v>
      </c>
      <c r="D1245" s="5" t="s">
        <v>8907</v>
      </c>
      <c r="E1245" s="5" t="s">
        <v>8908</v>
      </c>
      <c r="F1245" s="5" t="s">
        <v>10</v>
      </c>
      <c r="G1245" s="36"/>
      <c r="H1245" s="5"/>
      <c r="I1245" s="5"/>
      <c r="J1245" s="5"/>
    </row>
    <row r="1246" spans="1:10" s="3" customFormat="1" ht="15" customHeight="1">
      <c r="A1246" s="5" t="s">
        <v>8682</v>
      </c>
      <c r="B1246" s="5"/>
      <c r="C1246" s="5" t="s">
        <v>8909</v>
      </c>
      <c r="D1246" s="5" t="s">
        <v>8910</v>
      </c>
      <c r="E1246" s="5" t="s">
        <v>8911</v>
      </c>
      <c r="F1246" s="5" t="s">
        <v>10</v>
      </c>
      <c r="G1246" s="36"/>
      <c r="H1246" s="5"/>
      <c r="I1246" s="5"/>
      <c r="J1246" s="5"/>
    </row>
    <row r="1247" spans="1:10" s="3" customFormat="1" ht="15" customHeight="1">
      <c r="A1247" s="5" t="s">
        <v>8682</v>
      </c>
      <c r="B1247" s="5"/>
      <c r="C1247" s="5" t="s">
        <v>8912</v>
      </c>
      <c r="D1247" s="5" t="s">
        <v>8913</v>
      </c>
      <c r="E1247" s="5" t="s">
        <v>8914</v>
      </c>
      <c r="F1247" s="5" t="s">
        <v>10</v>
      </c>
      <c r="G1247" s="36"/>
      <c r="H1247" s="5"/>
      <c r="I1247" s="5"/>
      <c r="J1247" s="5"/>
    </row>
    <row r="1248" spans="1:10" s="3" customFormat="1" ht="15" customHeight="1">
      <c r="A1248" s="5" t="s">
        <v>8682</v>
      </c>
      <c r="B1248" s="5"/>
      <c r="C1248" s="5" t="s">
        <v>8915</v>
      </c>
      <c r="D1248" s="5" t="s">
        <v>8916</v>
      </c>
      <c r="E1248" s="5" t="s">
        <v>8917</v>
      </c>
      <c r="F1248" s="5" t="s">
        <v>10</v>
      </c>
      <c r="G1248" s="36"/>
      <c r="H1248" s="5"/>
      <c r="I1248" s="5"/>
      <c r="J1248" s="5"/>
    </row>
    <row r="1249" spans="1:10" s="3" customFormat="1" ht="15" customHeight="1">
      <c r="A1249" s="5" t="s">
        <v>8682</v>
      </c>
      <c r="B1249" s="5"/>
      <c r="C1249" s="5" t="s">
        <v>6326</v>
      </c>
      <c r="D1249" s="5" t="s">
        <v>6327</v>
      </c>
      <c r="E1249" s="5" t="s">
        <v>6328</v>
      </c>
      <c r="F1249" s="5" t="s">
        <v>10</v>
      </c>
      <c r="G1249" s="36"/>
      <c r="H1249" s="5"/>
      <c r="I1249" s="5"/>
      <c r="J1249" s="5"/>
    </row>
    <row r="1250" spans="1:10" s="3" customFormat="1" ht="15" customHeight="1">
      <c r="A1250" s="5" t="s">
        <v>8682</v>
      </c>
      <c r="B1250" s="5"/>
      <c r="C1250" s="5" t="s">
        <v>8918</v>
      </c>
      <c r="D1250" s="5" t="s">
        <v>8919</v>
      </c>
      <c r="E1250" s="5" t="s">
        <v>8920</v>
      </c>
      <c r="F1250" s="5" t="s">
        <v>10</v>
      </c>
      <c r="G1250" s="36"/>
      <c r="H1250" s="5"/>
      <c r="I1250" s="5"/>
      <c r="J1250" s="5"/>
    </row>
    <row r="1251" spans="1:10" s="3" customFormat="1" ht="15" customHeight="1">
      <c r="A1251" s="5" t="s">
        <v>8682</v>
      </c>
      <c r="B1251" s="5"/>
      <c r="C1251" s="5" t="s">
        <v>8921</v>
      </c>
      <c r="D1251" s="5" t="s">
        <v>8922</v>
      </c>
      <c r="E1251" s="5" t="s">
        <v>8923</v>
      </c>
      <c r="F1251" s="5" t="s">
        <v>10</v>
      </c>
      <c r="G1251" s="36"/>
      <c r="H1251" s="5"/>
      <c r="I1251" s="5"/>
      <c r="J1251" s="5"/>
    </row>
    <row r="1252" spans="1:10" s="3" customFormat="1" ht="15" customHeight="1">
      <c r="A1252" s="5" t="s">
        <v>8682</v>
      </c>
      <c r="B1252" s="5"/>
      <c r="C1252" s="5" t="s">
        <v>8924</v>
      </c>
      <c r="D1252" s="5" t="s">
        <v>8925</v>
      </c>
      <c r="E1252" s="5" t="s">
        <v>8923</v>
      </c>
      <c r="F1252" s="5" t="s">
        <v>10</v>
      </c>
      <c r="G1252" s="36"/>
      <c r="H1252" s="5"/>
      <c r="I1252" s="5"/>
      <c r="J1252" s="5"/>
    </row>
    <row r="1253" spans="1:10" s="3" customFormat="1" ht="15" customHeight="1">
      <c r="A1253" s="5" t="s">
        <v>8682</v>
      </c>
      <c r="B1253" s="5"/>
      <c r="C1253" s="5" t="s">
        <v>8926</v>
      </c>
      <c r="D1253" s="5" t="s">
        <v>8927</v>
      </c>
      <c r="E1253" s="5" t="s">
        <v>8928</v>
      </c>
      <c r="F1253" s="5" t="s">
        <v>10</v>
      </c>
      <c r="G1253" s="36"/>
      <c r="H1253" s="5"/>
      <c r="I1253" s="5"/>
      <c r="J1253" s="5"/>
    </row>
    <row r="1254" spans="1:10" s="3" customFormat="1" ht="15" customHeight="1">
      <c r="A1254" s="5" t="s">
        <v>8682</v>
      </c>
      <c r="B1254" s="5"/>
      <c r="C1254" s="5" t="s">
        <v>8929</v>
      </c>
      <c r="D1254" s="5" t="s">
        <v>8919</v>
      </c>
      <c r="E1254" s="5" t="s">
        <v>8930</v>
      </c>
      <c r="F1254" s="5" t="s">
        <v>10</v>
      </c>
      <c r="G1254" s="36"/>
      <c r="H1254" s="5"/>
      <c r="I1254" s="5"/>
      <c r="J1254" s="5"/>
    </row>
    <row r="1255" spans="1:10" s="3" customFormat="1" ht="15" customHeight="1">
      <c r="A1255" s="5" t="s">
        <v>8682</v>
      </c>
      <c r="B1255" s="5"/>
      <c r="C1255" s="5" t="s">
        <v>8931</v>
      </c>
      <c r="D1255" s="5" t="s">
        <v>8932</v>
      </c>
      <c r="E1255" s="5" t="s">
        <v>8933</v>
      </c>
      <c r="F1255" s="5" t="s">
        <v>10</v>
      </c>
      <c r="G1255" s="36"/>
      <c r="H1255" s="5"/>
      <c r="I1255" s="5"/>
      <c r="J1255" s="5"/>
    </row>
    <row r="1256" spans="1:10" s="3" customFormat="1" ht="15" customHeight="1">
      <c r="A1256" s="5" t="s">
        <v>8682</v>
      </c>
      <c r="B1256" s="5"/>
      <c r="C1256" s="5" t="s">
        <v>8934</v>
      </c>
      <c r="D1256" s="5" t="s">
        <v>8935</v>
      </c>
      <c r="E1256" s="5" t="s">
        <v>8936</v>
      </c>
      <c r="F1256" s="5" t="s">
        <v>10</v>
      </c>
      <c r="G1256" s="36"/>
      <c r="H1256" s="5"/>
      <c r="I1256" s="5"/>
      <c r="J1256" s="5"/>
    </row>
    <row r="1257" spans="1:10" s="3" customFormat="1" ht="15" customHeight="1">
      <c r="A1257" s="5" t="s">
        <v>8682</v>
      </c>
      <c r="B1257" s="5"/>
      <c r="C1257" s="5" t="s">
        <v>8937</v>
      </c>
      <c r="D1257" s="5" t="s">
        <v>8935</v>
      </c>
      <c r="E1257" s="5" t="s">
        <v>8936</v>
      </c>
      <c r="F1257" s="5" t="s">
        <v>10</v>
      </c>
      <c r="G1257" s="36"/>
      <c r="H1257" s="5"/>
      <c r="I1257" s="5"/>
      <c r="J1257" s="5"/>
    </row>
    <row r="1258" spans="1:10" s="3" customFormat="1" ht="15" customHeight="1">
      <c r="A1258" s="5" t="s">
        <v>8682</v>
      </c>
      <c r="B1258" s="5"/>
      <c r="C1258" s="5" t="s">
        <v>8938</v>
      </c>
      <c r="D1258" s="5" t="s">
        <v>8935</v>
      </c>
      <c r="E1258" s="5" t="s">
        <v>8936</v>
      </c>
      <c r="F1258" s="5" t="s">
        <v>10</v>
      </c>
      <c r="G1258" s="36"/>
      <c r="H1258" s="5"/>
      <c r="I1258" s="5"/>
      <c r="J1258" s="5"/>
    </row>
    <row r="1259" spans="1:10" s="3" customFormat="1" ht="15" customHeight="1">
      <c r="A1259" s="5" t="s">
        <v>8682</v>
      </c>
      <c r="B1259" s="5"/>
      <c r="C1259" s="5" t="s">
        <v>8939</v>
      </c>
      <c r="D1259" s="5" t="s">
        <v>8940</v>
      </c>
      <c r="E1259" s="5" t="s">
        <v>8936</v>
      </c>
      <c r="F1259" s="5" t="s">
        <v>10</v>
      </c>
      <c r="G1259" s="36"/>
      <c r="H1259" s="5"/>
      <c r="I1259" s="5"/>
      <c r="J1259" s="5"/>
    </row>
    <row r="1260" spans="1:10" s="3" customFormat="1" ht="15" customHeight="1">
      <c r="A1260" s="5" t="s">
        <v>8682</v>
      </c>
      <c r="B1260" s="5"/>
      <c r="C1260" s="5" t="s">
        <v>8941</v>
      </c>
      <c r="D1260" s="5" t="s">
        <v>8940</v>
      </c>
      <c r="E1260" s="5" t="s">
        <v>8942</v>
      </c>
      <c r="F1260" s="5" t="s">
        <v>10</v>
      </c>
      <c r="G1260" s="36"/>
      <c r="H1260" s="5"/>
      <c r="I1260" s="5"/>
      <c r="J1260" s="5"/>
    </row>
    <row r="1261" spans="1:10" s="3" customFormat="1" ht="15" customHeight="1">
      <c r="A1261" s="5" t="s">
        <v>8682</v>
      </c>
      <c r="B1261" s="5"/>
      <c r="C1261" s="5" t="s">
        <v>8943</v>
      </c>
      <c r="D1261" s="5" t="s">
        <v>8940</v>
      </c>
      <c r="E1261" s="5" t="s">
        <v>8942</v>
      </c>
      <c r="F1261" s="5" t="s">
        <v>10</v>
      </c>
      <c r="G1261" s="36"/>
      <c r="H1261" s="5"/>
      <c r="I1261" s="5"/>
      <c r="J1261" s="5"/>
    </row>
    <row r="1262" spans="1:10" s="3" customFormat="1" ht="15" customHeight="1">
      <c r="A1262" s="5" t="s">
        <v>8682</v>
      </c>
      <c r="B1262" s="5"/>
      <c r="C1262" s="5" t="s">
        <v>8944</v>
      </c>
      <c r="D1262" s="5" t="s">
        <v>8945</v>
      </c>
      <c r="E1262" s="5" t="s">
        <v>8936</v>
      </c>
      <c r="F1262" s="5" t="s">
        <v>10</v>
      </c>
      <c r="G1262" s="36"/>
      <c r="H1262" s="5"/>
      <c r="I1262" s="5"/>
      <c r="J1262" s="5"/>
    </row>
    <row r="1263" spans="1:10" s="3" customFormat="1" ht="15" customHeight="1">
      <c r="A1263" s="5" t="s">
        <v>8682</v>
      </c>
      <c r="B1263" s="5"/>
      <c r="C1263" s="5" t="s">
        <v>8946</v>
      </c>
      <c r="D1263" s="5" t="s">
        <v>8945</v>
      </c>
      <c r="E1263" s="5" t="s">
        <v>8942</v>
      </c>
      <c r="F1263" s="5" t="s">
        <v>10</v>
      </c>
      <c r="G1263" s="36"/>
      <c r="H1263" s="5"/>
      <c r="I1263" s="5"/>
      <c r="J1263" s="5"/>
    </row>
    <row r="1264" spans="1:10" s="3" customFormat="1" ht="15" customHeight="1">
      <c r="A1264" s="5" t="s">
        <v>8682</v>
      </c>
      <c r="B1264" s="5"/>
      <c r="C1264" s="5" t="s">
        <v>8947</v>
      </c>
      <c r="D1264" s="5" t="s">
        <v>8948</v>
      </c>
      <c r="E1264" s="5" t="s">
        <v>8949</v>
      </c>
      <c r="F1264" s="5" t="s">
        <v>10</v>
      </c>
      <c r="G1264" s="36"/>
      <c r="H1264" s="5"/>
      <c r="I1264" s="5"/>
      <c r="J1264" s="5"/>
    </row>
    <row r="1265" spans="1:10" s="3" customFormat="1" ht="15" customHeight="1">
      <c r="A1265" s="5" t="s">
        <v>8682</v>
      </c>
      <c r="B1265" s="5"/>
      <c r="C1265" s="5" t="s">
        <v>8950</v>
      </c>
      <c r="D1265" s="5" t="s">
        <v>8951</v>
      </c>
      <c r="E1265" s="5" t="s">
        <v>8952</v>
      </c>
      <c r="F1265" s="5" t="s">
        <v>10</v>
      </c>
      <c r="G1265" s="36"/>
      <c r="H1265" s="5"/>
      <c r="I1265" s="5"/>
      <c r="J1265" s="5"/>
    </row>
    <row r="1266" spans="1:10" s="3" customFormat="1" ht="15" customHeight="1">
      <c r="A1266" s="5" t="s">
        <v>8682</v>
      </c>
      <c r="B1266" s="5"/>
      <c r="C1266" s="5" t="s">
        <v>8953</v>
      </c>
      <c r="D1266" s="5" t="s">
        <v>8954</v>
      </c>
      <c r="E1266" s="5" t="s">
        <v>8955</v>
      </c>
      <c r="F1266" s="5" t="s">
        <v>10</v>
      </c>
      <c r="G1266" s="36"/>
      <c r="H1266" s="5"/>
      <c r="I1266" s="5"/>
      <c r="J1266" s="5"/>
    </row>
    <row r="1267" spans="1:10" s="3" customFormat="1" ht="15" customHeight="1">
      <c r="A1267" s="5" t="s">
        <v>8682</v>
      </c>
      <c r="B1267" s="5"/>
      <c r="C1267" s="5" t="s">
        <v>8956</v>
      </c>
      <c r="D1267" s="5" t="s">
        <v>8954</v>
      </c>
      <c r="E1267" s="5" t="s">
        <v>8955</v>
      </c>
      <c r="F1267" s="5" t="s">
        <v>10</v>
      </c>
      <c r="G1267" s="36"/>
      <c r="H1267" s="5"/>
      <c r="I1267" s="5"/>
      <c r="J1267" s="5"/>
    </row>
    <row r="1268" spans="1:10" s="3" customFormat="1" ht="15" customHeight="1">
      <c r="A1268" s="5" t="s">
        <v>8682</v>
      </c>
      <c r="B1268" s="5"/>
      <c r="C1268" s="5" t="s">
        <v>8957</v>
      </c>
      <c r="D1268" s="5" t="s">
        <v>8958</v>
      </c>
      <c r="E1268" s="5" t="s">
        <v>8959</v>
      </c>
      <c r="F1268" s="5" t="s">
        <v>10</v>
      </c>
      <c r="G1268" s="36"/>
      <c r="H1268" s="5"/>
      <c r="I1268" s="5"/>
      <c r="J1268" s="5"/>
    </row>
    <row r="1269" spans="1:10" s="3" customFormat="1" ht="15" customHeight="1">
      <c r="A1269" s="5" t="s">
        <v>8682</v>
      </c>
      <c r="B1269" s="5"/>
      <c r="C1269" s="5" t="s">
        <v>8960</v>
      </c>
      <c r="D1269" s="5" t="s">
        <v>8961</v>
      </c>
      <c r="E1269" s="5" t="s">
        <v>8962</v>
      </c>
      <c r="F1269" s="5" t="s">
        <v>10</v>
      </c>
      <c r="G1269" s="36"/>
      <c r="H1269" s="5"/>
      <c r="I1269" s="5"/>
      <c r="J1269" s="5"/>
    </row>
    <row r="1270" spans="1:10" s="3" customFormat="1" ht="15" customHeight="1">
      <c r="A1270" s="5" t="s">
        <v>8682</v>
      </c>
      <c r="B1270" s="5"/>
      <c r="C1270" s="5" t="s">
        <v>8963</v>
      </c>
      <c r="D1270" s="5" t="s">
        <v>8964</v>
      </c>
      <c r="E1270" s="5" t="s">
        <v>8965</v>
      </c>
      <c r="F1270" s="5" t="s">
        <v>10</v>
      </c>
      <c r="G1270" s="36"/>
      <c r="H1270" s="5"/>
      <c r="I1270" s="5"/>
      <c r="J1270" s="5"/>
    </row>
    <row r="1271" spans="1:10" s="3" customFormat="1" ht="15" customHeight="1">
      <c r="A1271" s="5" t="s">
        <v>8682</v>
      </c>
      <c r="B1271" s="5"/>
      <c r="C1271" s="5" t="s">
        <v>8966</v>
      </c>
      <c r="D1271" s="5" t="s">
        <v>8964</v>
      </c>
      <c r="E1271" s="5" t="s">
        <v>8965</v>
      </c>
      <c r="F1271" s="5" t="s">
        <v>10</v>
      </c>
      <c r="G1271" s="36"/>
      <c r="H1271" s="5"/>
      <c r="I1271" s="5"/>
      <c r="J1271" s="5"/>
    </row>
    <row r="1272" spans="1:10" s="3" customFormat="1" ht="15" customHeight="1">
      <c r="A1272" s="5" t="s">
        <v>8682</v>
      </c>
      <c r="B1272" s="5"/>
      <c r="C1272" s="5" t="s">
        <v>8967</v>
      </c>
      <c r="D1272" s="5" t="s">
        <v>8968</v>
      </c>
      <c r="E1272" s="5" t="s">
        <v>8969</v>
      </c>
      <c r="F1272" s="5" t="s">
        <v>10</v>
      </c>
      <c r="G1272" s="36"/>
      <c r="H1272" s="5"/>
      <c r="I1272" s="5"/>
      <c r="J1272" s="5"/>
    </row>
    <row r="1273" spans="1:10" s="3" customFormat="1" ht="15" customHeight="1">
      <c r="A1273" s="5" t="s">
        <v>8682</v>
      </c>
      <c r="B1273" s="5"/>
      <c r="C1273" s="5" t="s">
        <v>8970</v>
      </c>
      <c r="D1273" s="5" t="s">
        <v>8971</v>
      </c>
      <c r="E1273" s="5" t="s">
        <v>8972</v>
      </c>
      <c r="F1273" s="5" t="s">
        <v>10</v>
      </c>
      <c r="G1273" s="36"/>
      <c r="H1273" s="5"/>
      <c r="I1273" s="5"/>
      <c r="J1273" s="5"/>
    </row>
    <row r="1274" spans="1:10" s="3" customFormat="1" ht="15" customHeight="1">
      <c r="A1274" s="5" t="s">
        <v>8682</v>
      </c>
      <c r="B1274" s="5"/>
      <c r="C1274" s="5" t="s">
        <v>8973</v>
      </c>
      <c r="D1274" s="5" t="s">
        <v>8974</v>
      </c>
      <c r="E1274" s="5" t="s">
        <v>8975</v>
      </c>
      <c r="F1274" s="5" t="s">
        <v>10</v>
      </c>
      <c r="G1274" s="36"/>
      <c r="H1274" s="5"/>
      <c r="I1274" s="5"/>
      <c r="J1274" s="5"/>
    </row>
    <row r="1275" spans="1:10" s="3" customFormat="1" ht="15" customHeight="1">
      <c r="A1275" s="5" t="s">
        <v>8682</v>
      </c>
      <c r="B1275" s="5"/>
      <c r="C1275" s="5" t="s">
        <v>8976</v>
      </c>
      <c r="D1275" s="5" t="s">
        <v>8977</v>
      </c>
      <c r="E1275" s="5" t="s">
        <v>8936</v>
      </c>
      <c r="F1275" s="5" t="s">
        <v>10</v>
      </c>
      <c r="G1275" s="36"/>
      <c r="H1275" s="5"/>
      <c r="I1275" s="5"/>
      <c r="J1275" s="5"/>
    </row>
    <row r="1276" spans="1:10" s="3" customFormat="1" ht="15" customHeight="1">
      <c r="A1276" s="5" t="s">
        <v>8682</v>
      </c>
      <c r="B1276" s="5"/>
      <c r="C1276" s="5" t="s">
        <v>8978</v>
      </c>
      <c r="D1276" s="5" t="s">
        <v>8979</v>
      </c>
      <c r="E1276" s="5" t="s">
        <v>8942</v>
      </c>
      <c r="F1276" s="5" t="s">
        <v>10</v>
      </c>
      <c r="G1276" s="36"/>
      <c r="H1276" s="5"/>
      <c r="I1276" s="5"/>
      <c r="J1276" s="5"/>
    </row>
    <row r="1277" spans="1:10" s="3" customFormat="1" ht="15" customHeight="1">
      <c r="A1277" s="5" t="s">
        <v>8682</v>
      </c>
      <c r="B1277" s="5"/>
      <c r="C1277" s="5" t="s">
        <v>8980</v>
      </c>
      <c r="D1277" s="5" t="s">
        <v>8981</v>
      </c>
      <c r="E1277" s="5" t="s">
        <v>8982</v>
      </c>
      <c r="F1277" s="5" t="s">
        <v>10</v>
      </c>
      <c r="G1277" s="36"/>
      <c r="H1277" s="5"/>
      <c r="I1277" s="5"/>
      <c r="J1277" s="5"/>
    </row>
    <row r="1278" spans="1:10" s="3" customFormat="1" ht="15" customHeight="1">
      <c r="A1278" s="5" t="s">
        <v>8682</v>
      </c>
      <c r="B1278" s="5"/>
      <c r="C1278" s="5" t="s">
        <v>8983</v>
      </c>
      <c r="D1278" s="5" t="s">
        <v>8984</v>
      </c>
      <c r="E1278" s="5" t="s">
        <v>8982</v>
      </c>
      <c r="F1278" s="5" t="s">
        <v>10</v>
      </c>
      <c r="G1278" s="36"/>
      <c r="H1278" s="5"/>
      <c r="I1278" s="5"/>
      <c r="J1278" s="5"/>
    </row>
    <row r="1279" spans="1:10" s="3" customFormat="1" ht="15" customHeight="1">
      <c r="A1279" s="5" t="s">
        <v>8682</v>
      </c>
      <c r="B1279" s="5"/>
      <c r="C1279" s="5" t="s">
        <v>8985</v>
      </c>
      <c r="D1279" s="5" t="s">
        <v>8986</v>
      </c>
      <c r="E1279" s="5" t="s">
        <v>8987</v>
      </c>
      <c r="F1279" s="5" t="s">
        <v>10</v>
      </c>
      <c r="G1279" s="36"/>
      <c r="H1279" s="5"/>
      <c r="I1279" s="5"/>
      <c r="J1279" s="5"/>
    </row>
    <row r="1280" spans="1:10" s="3" customFormat="1" ht="15" customHeight="1">
      <c r="A1280" s="5" t="s">
        <v>8682</v>
      </c>
      <c r="B1280" s="5"/>
      <c r="C1280" s="5" t="s">
        <v>8988</v>
      </c>
      <c r="D1280" s="5" t="s">
        <v>8989</v>
      </c>
      <c r="E1280" s="5" t="s">
        <v>8936</v>
      </c>
      <c r="F1280" s="5" t="s">
        <v>10</v>
      </c>
      <c r="G1280" s="36"/>
      <c r="H1280" s="5"/>
      <c r="I1280" s="5"/>
      <c r="J1280" s="5"/>
    </row>
    <row r="1281" spans="1:10" s="3" customFormat="1" ht="15" customHeight="1">
      <c r="A1281" s="5" t="s">
        <v>8682</v>
      </c>
      <c r="B1281" s="5"/>
      <c r="C1281" s="5" t="s">
        <v>8990</v>
      </c>
      <c r="D1281" s="5" t="s">
        <v>8991</v>
      </c>
      <c r="E1281" s="5" t="s">
        <v>8942</v>
      </c>
      <c r="F1281" s="5" t="s">
        <v>10</v>
      </c>
      <c r="G1281" s="36"/>
      <c r="H1281" s="5"/>
      <c r="I1281" s="5"/>
      <c r="J1281" s="5"/>
    </row>
    <row r="1282" spans="1:10" s="3" customFormat="1" ht="15" customHeight="1">
      <c r="A1282" s="5" t="s">
        <v>8682</v>
      </c>
      <c r="B1282" s="5"/>
      <c r="C1282" s="5" t="s">
        <v>8992</v>
      </c>
      <c r="D1282" s="5" t="s">
        <v>8993</v>
      </c>
      <c r="E1282" s="5" t="s">
        <v>8994</v>
      </c>
      <c r="F1282" s="5" t="s">
        <v>10</v>
      </c>
      <c r="G1282" s="36"/>
      <c r="H1282" s="5"/>
      <c r="I1282" s="5"/>
      <c r="J1282" s="5"/>
    </row>
    <row r="1283" spans="1:10" s="3" customFormat="1" ht="15" customHeight="1">
      <c r="A1283" s="5" t="s">
        <v>8682</v>
      </c>
      <c r="B1283" s="5"/>
      <c r="C1283" s="5" t="s">
        <v>8995</v>
      </c>
      <c r="D1283" s="5" t="s">
        <v>8996</v>
      </c>
      <c r="E1283" s="5" t="s">
        <v>8997</v>
      </c>
      <c r="F1283" s="5" t="s">
        <v>10</v>
      </c>
      <c r="G1283" s="36"/>
      <c r="H1283" s="5"/>
      <c r="I1283" s="5"/>
      <c r="J1283" s="5"/>
    </row>
    <row r="1284" spans="1:10" s="3" customFormat="1" ht="15" customHeight="1">
      <c r="A1284" s="5" t="s">
        <v>8682</v>
      </c>
      <c r="B1284" s="5"/>
      <c r="C1284" s="5" t="s">
        <v>8998</v>
      </c>
      <c r="D1284" s="5" t="s">
        <v>8999</v>
      </c>
      <c r="E1284" s="5" t="s">
        <v>9000</v>
      </c>
      <c r="F1284" s="5" t="s">
        <v>10</v>
      </c>
      <c r="G1284" s="36"/>
      <c r="H1284" s="5"/>
      <c r="I1284" s="5"/>
      <c r="J1284" s="5"/>
    </row>
    <row r="1285" spans="1:10" s="3" customFormat="1" ht="15" customHeight="1">
      <c r="A1285" s="5" t="s">
        <v>8682</v>
      </c>
      <c r="B1285" s="5"/>
      <c r="C1285" s="5" t="s">
        <v>9001</v>
      </c>
      <c r="D1285" s="5" t="s">
        <v>9002</v>
      </c>
      <c r="E1285" s="5" t="s">
        <v>9003</v>
      </c>
      <c r="F1285" s="5" t="s">
        <v>10</v>
      </c>
      <c r="G1285" s="36"/>
      <c r="H1285" s="5"/>
      <c r="I1285" s="5"/>
      <c r="J1285" s="5"/>
    </row>
    <row r="1286" spans="1:10" s="3" customFormat="1" ht="15" customHeight="1">
      <c r="A1286" s="5" t="s">
        <v>8682</v>
      </c>
      <c r="B1286" s="5"/>
      <c r="C1286" s="5" t="s">
        <v>9004</v>
      </c>
      <c r="D1286" s="5" t="s">
        <v>9005</v>
      </c>
      <c r="E1286" s="5" t="s">
        <v>9006</v>
      </c>
      <c r="F1286" s="5" t="s">
        <v>10</v>
      </c>
      <c r="G1286" s="36"/>
      <c r="H1286" s="5"/>
      <c r="I1286" s="5"/>
      <c r="J1286" s="5"/>
    </row>
    <row r="1287" spans="1:10" s="3" customFormat="1" ht="15" customHeight="1">
      <c r="A1287" s="5" t="s">
        <v>8682</v>
      </c>
      <c r="B1287" s="5"/>
      <c r="C1287" s="5" t="s">
        <v>9007</v>
      </c>
      <c r="D1287" s="5" t="s">
        <v>9008</v>
      </c>
      <c r="E1287" s="5" t="s">
        <v>9009</v>
      </c>
      <c r="F1287" s="5" t="s">
        <v>10</v>
      </c>
      <c r="G1287" s="36"/>
      <c r="H1287" s="5"/>
      <c r="I1287" s="5"/>
      <c r="J1287" s="5"/>
    </row>
    <row r="1288" spans="1:10" s="3" customFormat="1" ht="15" customHeight="1">
      <c r="A1288" s="5" t="s">
        <v>8682</v>
      </c>
      <c r="B1288" s="5"/>
      <c r="C1288" s="5" t="s">
        <v>9010</v>
      </c>
      <c r="D1288" s="5" t="s">
        <v>9011</v>
      </c>
      <c r="E1288" s="5" t="s">
        <v>9009</v>
      </c>
      <c r="F1288" s="5" t="s">
        <v>10</v>
      </c>
      <c r="G1288" s="36"/>
      <c r="H1288" s="5"/>
      <c r="I1288" s="5"/>
      <c r="J1288" s="5"/>
    </row>
    <row r="1289" spans="1:10" s="3" customFormat="1" ht="15" customHeight="1">
      <c r="A1289" s="5" t="s">
        <v>8682</v>
      </c>
      <c r="B1289" s="5"/>
      <c r="C1289" s="5" t="s">
        <v>9012</v>
      </c>
      <c r="D1289" s="5" t="s">
        <v>9013</v>
      </c>
      <c r="E1289" s="5" t="s">
        <v>9014</v>
      </c>
      <c r="F1289" s="5" t="s">
        <v>10</v>
      </c>
      <c r="G1289" s="36"/>
      <c r="H1289" s="5"/>
      <c r="I1289" s="5"/>
      <c r="J1289" s="5"/>
    </row>
    <row r="1290" spans="1:10" s="3" customFormat="1" ht="15" customHeight="1">
      <c r="A1290" s="5" t="s">
        <v>8682</v>
      </c>
      <c r="B1290" s="5"/>
      <c r="C1290" s="5" t="s">
        <v>9015</v>
      </c>
      <c r="D1290" s="5" t="s">
        <v>9016</v>
      </c>
      <c r="E1290" s="5" t="s">
        <v>9014</v>
      </c>
      <c r="F1290" s="5" t="s">
        <v>10</v>
      </c>
      <c r="G1290" s="36"/>
      <c r="H1290" s="5"/>
      <c r="I1290" s="5"/>
      <c r="J1290" s="5"/>
    </row>
    <row r="1291" spans="1:10" s="3" customFormat="1" ht="15" customHeight="1">
      <c r="A1291" s="5" t="s">
        <v>8682</v>
      </c>
      <c r="B1291" s="5"/>
      <c r="C1291" s="5" t="s">
        <v>9017</v>
      </c>
      <c r="D1291" s="5" t="s">
        <v>9018</v>
      </c>
      <c r="E1291" s="5" t="s">
        <v>9014</v>
      </c>
      <c r="F1291" s="5" t="s">
        <v>10</v>
      </c>
      <c r="G1291" s="36"/>
      <c r="H1291" s="5"/>
      <c r="I1291" s="5"/>
      <c r="J1291" s="5"/>
    </row>
    <row r="1292" spans="1:10" s="3" customFormat="1" ht="15" customHeight="1">
      <c r="A1292" s="5" t="s">
        <v>8682</v>
      </c>
      <c r="B1292" s="5"/>
      <c r="C1292" s="5" t="s">
        <v>9019</v>
      </c>
      <c r="D1292" s="5" t="s">
        <v>9020</v>
      </c>
      <c r="E1292" s="5" t="s">
        <v>9021</v>
      </c>
      <c r="F1292" s="5" t="s">
        <v>10</v>
      </c>
      <c r="G1292" s="36"/>
      <c r="H1292" s="5"/>
      <c r="I1292" s="5"/>
      <c r="J1292" s="5"/>
    </row>
    <row r="1293" spans="1:10" s="3" customFormat="1" ht="15" customHeight="1">
      <c r="A1293" s="5" t="s">
        <v>8682</v>
      </c>
      <c r="B1293" s="5"/>
      <c r="C1293" s="5" t="s">
        <v>9022</v>
      </c>
      <c r="D1293" s="5" t="s">
        <v>9023</v>
      </c>
      <c r="E1293" s="5" t="s">
        <v>9024</v>
      </c>
      <c r="F1293" s="5" t="s">
        <v>10</v>
      </c>
      <c r="G1293" s="36"/>
      <c r="H1293" s="5"/>
      <c r="I1293" s="5"/>
      <c r="J1293" s="5"/>
    </row>
    <row r="1294" spans="1:10" s="3" customFormat="1" ht="15" customHeight="1">
      <c r="A1294" s="5" t="s">
        <v>8682</v>
      </c>
      <c r="B1294" s="5"/>
      <c r="C1294" s="5" t="s">
        <v>9025</v>
      </c>
      <c r="D1294" s="5" t="s">
        <v>6334</v>
      </c>
      <c r="E1294" s="5" t="s">
        <v>6335</v>
      </c>
      <c r="F1294" s="5" t="s">
        <v>10</v>
      </c>
      <c r="G1294" s="36"/>
      <c r="H1294" s="5"/>
      <c r="I1294" s="5"/>
      <c r="J1294" s="5"/>
    </row>
    <row r="1295" spans="1:10" s="3" customFormat="1" ht="15" customHeight="1">
      <c r="A1295" s="5" t="s">
        <v>8682</v>
      </c>
      <c r="B1295" s="5"/>
      <c r="C1295" s="5" t="s">
        <v>9026</v>
      </c>
      <c r="D1295" s="5" t="s">
        <v>9027</v>
      </c>
      <c r="E1295" s="5"/>
      <c r="F1295" s="5" t="s">
        <v>10</v>
      </c>
      <c r="G1295" s="36"/>
      <c r="H1295" s="5"/>
      <c r="I1295" s="5"/>
      <c r="J1295" s="5"/>
    </row>
    <row r="1296" spans="1:10" s="3" customFormat="1" ht="15" customHeight="1">
      <c r="A1296" s="5" t="s">
        <v>8682</v>
      </c>
      <c r="B1296" s="5"/>
      <c r="C1296" s="5" t="s">
        <v>9028</v>
      </c>
      <c r="D1296" s="5" t="s">
        <v>9029</v>
      </c>
      <c r="E1296" s="5" t="s">
        <v>9030</v>
      </c>
      <c r="F1296" s="5" t="s">
        <v>10</v>
      </c>
      <c r="G1296" s="36"/>
      <c r="H1296" s="5"/>
      <c r="I1296" s="5"/>
      <c r="J1296" s="5"/>
    </row>
    <row r="1297" spans="1:10" s="3" customFormat="1" ht="15" customHeight="1">
      <c r="A1297" s="5" t="s">
        <v>8682</v>
      </c>
      <c r="B1297" s="5"/>
      <c r="C1297" s="5" t="s">
        <v>9031</v>
      </c>
      <c r="D1297" s="5" t="s">
        <v>6337</v>
      </c>
      <c r="E1297" s="5" t="s">
        <v>4646</v>
      </c>
      <c r="F1297" s="5" t="s">
        <v>10</v>
      </c>
      <c r="G1297" s="36"/>
      <c r="H1297" s="5"/>
      <c r="I1297" s="5"/>
      <c r="J1297" s="5"/>
    </row>
    <row r="1298" spans="1:10" s="3" customFormat="1" ht="15" customHeight="1">
      <c r="A1298" s="5" t="s">
        <v>8682</v>
      </c>
      <c r="B1298" s="5"/>
      <c r="C1298" s="5" t="s">
        <v>6336</v>
      </c>
      <c r="D1298" s="5" t="s">
        <v>6337</v>
      </c>
      <c r="E1298" s="5" t="s">
        <v>4646</v>
      </c>
      <c r="F1298" s="5" t="s">
        <v>10</v>
      </c>
      <c r="G1298" s="36"/>
      <c r="H1298" s="5"/>
      <c r="I1298" s="5"/>
      <c r="J1298" s="5"/>
    </row>
    <row r="1299" spans="1:10" s="3" customFormat="1" ht="15" customHeight="1">
      <c r="A1299" s="5" t="s">
        <v>8682</v>
      </c>
      <c r="B1299" s="5"/>
      <c r="C1299" s="5" t="s">
        <v>6338</v>
      </c>
      <c r="D1299" s="5" t="s">
        <v>6337</v>
      </c>
      <c r="E1299" s="5" t="s">
        <v>4646</v>
      </c>
      <c r="F1299" s="5" t="s">
        <v>10</v>
      </c>
      <c r="G1299" s="36"/>
      <c r="H1299" s="5"/>
      <c r="I1299" s="5"/>
      <c r="J1299" s="5"/>
    </row>
    <row r="1300" spans="1:10" s="3" customFormat="1" ht="15" customHeight="1">
      <c r="A1300" s="5" t="s">
        <v>8682</v>
      </c>
      <c r="B1300" s="5"/>
      <c r="C1300" s="5" t="s">
        <v>9032</v>
      </c>
      <c r="D1300" s="5" t="s">
        <v>9033</v>
      </c>
      <c r="E1300" s="5" t="s">
        <v>4646</v>
      </c>
      <c r="F1300" s="5" t="s">
        <v>10</v>
      </c>
      <c r="G1300" s="36"/>
      <c r="H1300" s="5"/>
      <c r="I1300" s="5"/>
      <c r="J1300" s="5"/>
    </row>
    <row r="1301" spans="1:10" s="3" customFormat="1" ht="15" customHeight="1">
      <c r="A1301" s="5" t="s">
        <v>8682</v>
      </c>
      <c r="B1301" s="5"/>
      <c r="C1301" s="5" t="s">
        <v>9034</v>
      </c>
      <c r="D1301" s="5" t="s">
        <v>9033</v>
      </c>
      <c r="E1301" s="5" t="s">
        <v>4646</v>
      </c>
      <c r="F1301" s="5" t="s">
        <v>10</v>
      </c>
      <c r="G1301" s="36"/>
      <c r="H1301" s="5"/>
      <c r="I1301" s="5"/>
      <c r="J1301" s="5"/>
    </row>
    <row r="1302" spans="1:10" s="3" customFormat="1" ht="15" customHeight="1">
      <c r="A1302" s="5" t="s">
        <v>8682</v>
      </c>
      <c r="B1302" s="5"/>
      <c r="C1302" s="5" t="s">
        <v>6339</v>
      </c>
      <c r="D1302" s="5" t="s">
        <v>1369</v>
      </c>
      <c r="E1302" s="5" t="s">
        <v>1370</v>
      </c>
      <c r="F1302" s="5" t="s">
        <v>10</v>
      </c>
      <c r="G1302" s="36"/>
      <c r="H1302" s="5"/>
      <c r="I1302" s="5"/>
      <c r="J1302" s="5"/>
    </row>
    <row r="1303" spans="1:10" s="3" customFormat="1" ht="15" customHeight="1">
      <c r="A1303" s="5" t="s">
        <v>8682</v>
      </c>
      <c r="B1303" s="5"/>
      <c r="C1303" s="5" t="s">
        <v>6340</v>
      </c>
      <c r="D1303" s="5" t="s">
        <v>6341</v>
      </c>
      <c r="E1303" s="5"/>
      <c r="F1303" s="5" t="s">
        <v>10</v>
      </c>
      <c r="G1303" s="36"/>
      <c r="H1303" s="5"/>
      <c r="I1303" s="5"/>
      <c r="J1303" s="5"/>
    </row>
    <row r="1304" spans="1:10" s="3" customFormat="1" ht="15" customHeight="1">
      <c r="A1304" s="5" t="s">
        <v>8682</v>
      </c>
      <c r="B1304" s="5"/>
      <c r="C1304" s="5" t="s">
        <v>9035</v>
      </c>
      <c r="D1304" s="5" t="s">
        <v>6341</v>
      </c>
      <c r="E1304" s="5"/>
      <c r="F1304" s="5" t="s">
        <v>10</v>
      </c>
      <c r="G1304" s="36"/>
      <c r="H1304" s="5"/>
      <c r="I1304" s="5"/>
      <c r="J1304" s="5"/>
    </row>
    <row r="1305" spans="1:10" s="3" customFormat="1" ht="15" customHeight="1">
      <c r="A1305" s="5" t="s">
        <v>8682</v>
      </c>
      <c r="B1305" s="5"/>
      <c r="C1305" s="5" t="s">
        <v>6342</v>
      </c>
      <c r="D1305" s="5" t="s">
        <v>6341</v>
      </c>
      <c r="E1305" s="5" t="s">
        <v>4646</v>
      </c>
      <c r="F1305" s="5" t="s">
        <v>10</v>
      </c>
      <c r="G1305" s="36"/>
      <c r="H1305" s="5"/>
      <c r="I1305" s="5"/>
      <c r="J1305" s="5"/>
    </row>
    <row r="1306" spans="1:10" s="3" customFormat="1" ht="15" customHeight="1">
      <c r="A1306" s="5" t="s">
        <v>8682</v>
      </c>
      <c r="B1306" s="5"/>
      <c r="C1306" s="5" t="s">
        <v>6343</v>
      </c>
      <c r="D1306" s="5" t="s">
        <v>6341</v>
      </c>
      <c r="E1306" s="5" t="s">
        <v>4646</v>
      </c>
      <c r="F1306" s="5" t="s">
        <v>10</v>
      </c>
      <c r="G1306" s="36"/>
      <c r="H1306" s="5"/>
      <c r="I1306" s="5"/>
      <c r="J1306" s="5"/>
    </row>
    <row r="1307" spans="1:10" s="3" customFormat="1" ht="15" customHeight="1">
      <c r="A1307" s="5" t="s">
        <v>8682</v>
      </c>
      <c r="B1307" s="5"/>
      <c r="C1307" s="5" t="s">
        <v>6344</v>
      </c>
      <c r="D1307" s="5" t="s">
        <v>6345</v>
      </c>
      <c r="E1307" s="5" t="s">
        <v>6346</v>
      </c>
      <c r="F1307" s="5" t="s">
        <v>10</v>
      </c>
      <c r="G1307" s="36"/>
      <c r="H1307" s="5"/>
      <c r="I1307" s="5"/>
      <c r="J1307" s="5"/>
    </row>
    <row r="1308" spans="1:10" s="3" customFormat="1" ht="15" customHeight="1">
      <c r="A1308" s="5" t="s">
        <v>8682</v>
      </c>
      <c r="B1308" s="5"/>
      <c r="C1308" s="5" t="s">
        <v>9036</v>
      </c>
      <c r="D1308" s="5" t="s">
        <v>6345</v>
      </c>
      <c r="E1308" s="5" t="s">
        <v>6346</v>
      </c>
      <c r="F1308" s="5" t="s">
        <v>10</v>
      </c>
      <c r="G1308" s="36"/>
      <c r="H1308" s="5"/>
      <c r="I1308" s="5"/>
      <c r="J1308" s="5"/>
    </row>
    <row r="1309" spans="1:10" s="3" customFormat="1" ht="15" customHeight="1">
      <c r="A1309" s="5" t="s">
        <v>8682</v>
      </c>
      <c r="B1309" s="5"/>
      <c r="C1309" s="5" t="s">
        <v>6353</v>
      </c>
      <c r="D1309" s="5" t="s">
        <v>6354</v>
      </c>
      <c r="E1309" s="5"/>
      <c r="F1309" s="5" t="s">
        <v>10</v>
      </c>
      <c r="G1309" s="36"/>
      <c r="H1309" s="5"/>
      <c r="I1309" s="5"/>
      <c r="J1309" s="5"/>
    </row>
    <row r="1310" spans="1:10" s="3" customFormat="1" ht="15" customHeight="1">
      <c r="A1310" s="5" t="s">
        <v>8682</v>
      </c>
      <c r="B1310" s="5"/>
      <c r="C1310" s="5" t="s">
        <v>9037</v>
      </c>
      <c r="D1310" s="5" t="s">
        <v>6354</v>
      </c>
      <c r="E1310" s="5" t="s">
        <v>7008</v>
      </c>
      <c r="F1310" s="5" t="s">
        <v>10</v>
      </c>
      <c r="G1310" s="36"/>
      <c r="H1310" s="5"/>
      <c r="I1310" s="5"/>
      <c r="J1310" s="5"/>
    </row>
    <row r="1311" spans="1:10" s="3" customFormat="1" ht="15" customHeight="1">
      <c r="A1311" s="5" t="s">
        <v>8682</v>
      </c>
      <c r="B1311" s="5"/>
      <c r="C1311" s="5" t="s">
        <v>6355</v>
      </c>
      <c r="D1311" s="5" t="s">
        <v>6356</v>
      </c>
      <c r="E1311" s="5" t="s">
        <v>1373</v>
      </c>
      <c r="F1311" s="5" t="s">
        <v>10</v>
      </c>
      <c r="G1311" s="36"/>
      <c r="H1311" s="5"/>
      <c r="I1311" s="5"/>
      <c r="J1311" s="5"/>
    </row>
    <row r="1312" spans="1:10" s="3" customFormat="1" ht="15" customHeight="1">
      <c r="A1312" s="5" t="s">
        <v>8682</v>
      </c>
      <c r="B1312" s="5"/>
      <c r="C1312" s="5" t="s">
        <v>9038</v>
      </c>
      <c r="D1312" s="5" t="s">
        <v>6358</v>
      </c>
      <c r="E1312" s="5" t="s">
        <v>1373</v>
      </c>
      <c r="F1312" s="5" t="s">
        <v>10</v>
      </c>
      <c r="G1312" s="36"/>
      <c r="H1312" s="5"/>
      <c r="I1312" s="5"/>
      <c r="J1312" s="5"/>
    </row>
    <row r="1313" spans="1:10" s="3" customFormat="1" ht="15" customHeight="1">
      <c r="A1313" s="5" t="s">
        <v>8682</v>
      </c>
      <c r="B1313" s="5"/>
      <c r="C1313" s="5" t="s">
        <v>9039</v>
      </c>
      <c r="D1313" s="5" t="s">
        <v>6358</v>
      </c>
      <c r="E1313" s="5" t="s">
        <v>9040</v>
      </c>
      <c r="F1313" s="5" t="s">
        <v>10</v>
      </c>
      <c r="G1313" s="36"/>
      <c r="H1313" s="5"/>
      <c r="I1313" s="5"/>
      <c r="J1313" s="5"/>
    </row>
    <row r="1314" spans="1:10" s="3" customFormat="1" ht="15" customHeight="1">
      <c r="A1314" s="5" t="s">
        <v>8682</v>
      </c>
      <c r="B1314" s="5"/>
      <c r="C1314" s="5" t="s">
        <v>9041</v>
      </c>
      <c r="D1314" s="5" t="s">
        <v>6358</v>
      </c>
      <c r="E1314" s="5" t="s">
        <v>9040</v>
      </c>
      <c r="F1314" s="5" t="s">
        <v>10</v>
      </c>
      <c r="G1314" s="36"/>
      <c r="H1314" s="5"/>
      <c r="I1314" s="5"/>
      <c r="J1314" s="5"/>
    </row>
    <row r="1315" spans="1:10" s="3" customFormat="1" ht="15" customHeight="1">
      <c r="A1315" s="5" t="s">
        <v>8682</v>
      </c>
      <c r="B1315" s="5"/>
      <c r="C1315" s="5" t="s">
        <v>9042</v>
      </c>
      <c r="D1315" s="5" t="s">
        <v>6358</v>
      </c>
      <c r="E1315" s="5" t="s">
        <v>9040</v>
      </c>
      <c r="F1315" s="5" t="s">
        <v>10</v>
      </c>
      <c r="G1315" s="36"/>
      <c r="H1315" s="5"/>
      <c r="I1315" s="5"/>
      <c r="J1315" s="5"/>
    </row>
    <row r="1316" spans="1:10" s="3" customFormat="1" ht="15" customHeight="1">
      <c r="A1316" s="5" t="s">
        <v>8682</v>
      </c>
      <c r="B1316" s="5"/>
      <c r="C1316" s="5" t="s">
        <v>9043</v>
      </c>
      <c r="D1316" s="5" t="s">
        <v>6366</v>
      </c>
      <c r="E1316" s="5" t="s">
        <v>6367</v>
      </c>
      <c r="F1316" s="5" t="s">
        <v>10</v>
      </c>
      <c r="G1316" s="36"/>
      <c r="H1316" s="5"/>
      <c r="I1316" s="5"/>
      <c r="J1316" s="5"/>
    </row>
    <row r="1317" spans="1:10" s="3" customFormat="1" ht="15" customHeight="1">
      <c r="A1317" s="5" t="s">
        <v>8682</v>
      </c>
      <c r="B1317" s="5"/>
      <c r="C1317" s="5" t="s">
        <v>6382</v>
      </c>
      <c r="D1317" s="5" t="s">
        <v>6383</v>
      </c>
      <c r="E1317" s="5" t="s">
        <v>6384</v>
      </c>
      <c r="F1317" s="5" t="s">
        <v>10</v>
      </c>
      <c r="G1317" s="36"/>
      <c r="H1317" s="5"/>
      <c r="I1317" s="5"/>
      <c r="J1317" s="5"/>
    </row>
    <row r="1318" spans="1:10" s="3" customFormat="1" ht="15" customHeight="1">
      <c r="A1318" s="5" t="s">
        <v>8682</v>
      </c>
      <c r="B1318" s="5"/>
      <c r="C1318" s="5" t="s">
        <v>6385</v>
      </c>
      <c r="D1318" s="5" t="s">
        <v>6383</v>
      </c>
      <c r="E1318" s="5" t="s">
        <v>6386</v>
      </c>
      <c r="F1318" s="5" t="s">
        <v>10</v>
      </c>
      <c r="G1318" s="36"/>
      <c r="H1318" s="5"/>
      <c r="I1318" s="5"/>
      <c r="J1318" s="5"/>
    </row>
    <row r="1319" spans="1:10" s="3" customFormat="1" ht="15" customHeight="1">
      <c r="A1319" s="5" t="s">
        <v>8682</v>
      </c>
      <c r="B1319" s="5"/>
      <c r="C1319" s="5" t="s">
        <v>6387</v>
      </c>
      <c r="D1319" s="5" t="s">
        <v>6383</v>
      </c>
      <c r="E1319" s="5" t="s">
        <v>6384</v>
      </c>
      <c r="F1319" s="5" t="s">
        <v>10</v>
      </c>
      <c r="G1319" s="36"/>
      <c r="H1319" s="5"/>
      <c r="I1319" s="5"/>
      <c r="J1319" s="5"/>
    </row>
    <row r="1320" spans="1:10" s="3" customFormat="1" ht="15" customHeight="1">
      <c r="A1320" s="5" t="s">
        <v>8682</v>
      </c>
      <c r="B1320" s="5"/>
      <c r="C1320" s="5" t="s">
        <v>9044</v>
      </c>
      <c r="D1320" s="5" t="s">
        <v>6383</v>
      </c>
      <c r="E1320" s="5" t="s">
        <v>6386</v>
      </c>
      <c r="F1320" s="5" t="s">
        <v>10</v>
      </c>
      <c r="G1320" s="36"/>
      <c r="H1320" s="5"/>
      <c r="I1320" s="5"/>
      <c r="J1320" s="5"/>
    </row>
    <row r="1321" spans="1:10" s="3" customFormat="1" ht="15" customHeight="1">
      <c r="A1321" s="5" t="s">
        <v>8682</v>
      </c>
      <c r="B1321" s="5"/>
      <c r="C1321" s="5" t="s">
        <v>9045</v>
      </c>
      <c r="D1321" s="5" t="s">
        <v>6383</v>
      </c>
      <c r="E1321" s="5" t="s">
        <v>6386</v>
      </c>
      <c r="F1321" s="5" t="s">
        <v>10</v>
      </c>
      <c r="G1321" s="36"/>
      <c r="H1321" s="5"/>
      <c r="I1321" s="5"/>
      <c r="J1321" s="5"/>
    </row>
    <row r="1322" spans="1:10" s="3" customFormat="1" ht="15" customHeight="1">
      <c r="A1322" s="5" t="s">
        <v>8682</v>
      </c>
      <c r="B1322" s="5"/>
      <c r="C1322" s="5" t="s">
        <v>6389</v>
      </c>
      <c r="D1322" s="5" t="s">
        <v>6383</v>
      </c>
      <c r="E1322" s="5" t="s">
        <v>6386</v>
      </c>
      <c r="F1322" s="5" t="s">
        <v>10</v>
      </c>
      <c r="G1322" s="36"/>
      <c r="H1322" s="5"/>
      <c r="I1322" s="5"/>
      <c r="J1322" s="5"/>
    </row>
    <row r="1323" spans="1:10" s="3" customFormat="1" ht="15" customHeight="1">
      <c r="A1323" s="5" t="s">
        <v>8682</v>
      </c>
      <c r="B1323" s="5"/>
      <c r="C1323" s="5" t="s">
        <v>9046</v>
      </c>
      <c r="D1323" s="5" t="s">
        <v>6383</v>
      </c>
      <c r="E1323" s="5" t="s">
        <v>6386</v>
      </c>
      <c r="F1323" s="5" t="s">
        <v>10</v>
      </c>
      <c r="G1323" s="36"/>
      <c r="H1323" s="5"/>
      <c r="I1323" s="5"/>
      <c r="J1323" s="5"/>
    </row>
    <row r="1324" spans="1:10" s="3" customFormat="1" ht="15" customHeight="1">
      <c r="A1324" s="5" t="s">
        <v>8682</v>
      </c>
      <c r="B1324" s="5"/>
      <c r="C1324" s="5" t="s">
        <v>9047</v>
      </c>
      <c r="D1324" s="5" t="s">
        <v>6383</v>
      </c>
      <c r="E1324" s="5" t="s">
        <v>6386</v>
      </c>
      <c r="F1324" s="5" t="s">
        <v>10</v>
      </c>
      <c r="G1324" s="36"/>
      <c r="H1324" s="5"/>
      <c r="I1324" s="5"/>
      <c r="J1324" s="5"/>
    </row>
    <row r="1325" spans="1:10" s="3" customFormat="1" ht="15" customHeight="1">
      <c r="A1325" s="5" t="s">
        <v>8682</v>
      </c>
      <c r="B1325" s="5"/>
      <c r="C1325" s="5" t="s">
        <v>9048</v>
      </c>
      <c r="D1325" s="5" t="s">
        <v>6383</v>
      </c>
      <c r="E1325" s="5" t="s">
        <v>6386</v>
      </c>
      <c r="F1325" s="5" t="s">
        <v>10</v>
      </c>
      <c r="G1325" s="36"/>
      <c r="H1325" s="5"/>
      <c r="I1325" s="5"/>
      <c r="J1325" s="5"/>
    </row>
    <row r="1326" spans="1:10" s="3" customFormat="1" ht="15" customHeight="1">
      <c r="A1326" s="5" t="s">
        <v>8682</v>
      </c>
      <c r="B1326" s="5"/>
      <c r="C1326" s="5" t="s">
        <v>9049</v>
      </c>
      <c r="D1326" s="5" t="s">
        <v>6396</v>
      </c>
      <c r="E1326" s="5" t="s">
        <v>6399</v>
      </c>
      <c r="F1326" s="5" t="s">
        <v>10</v>
      </c>
      <c r="G1326" s="36"/>
      <c r="H1326" s="5"/>
      <c r="I1326" s="5"/>
      <c r="J1326" s="5"/>
    </row>
    <row r="1327" spans="1:10" s="3" customFormat="1" ht="15" customHeight="1">
      <c r="A1327" s="5" t="s">
        <v>8682</v>
      </c>
      <c r="B1327" s="5"/>
      <c r="C1327" s="5" t="s">
        <v>6408</v>
      </c>
      <c r="D1327" s="5" t="s">
        <v>6406</v>
      </c>
      <c r="E1327" s="5" t="s">
        <v>6407</v>
      </c>
      <c r="F1327" s="5" t="s">
        <v>10</v>
      </c>
      <c r="G1327" s="36"/>
      <c r="H1327" s="5"/>
      <c r="I1327" s="5"/>
      <c r="J1327" s="5"/>
    </row>
    <row r="1328" spans="1:10" s="3" customFormat="1" ht="15" customHeight="1">
      <c r="A1328" s="5" t="s">
        <v>8682</v>
      </c>
      <c r="B1328" s="5"/>
      <c r="C1328" s="5" t="s">
        <v>6409</v>
      </c>
      <c r="D1328" s="5" t="s">
        <v>6410</v>
      </c>
      <c r="E1328" s="5" t="s">
        <v>6411</v>
      </c>
      <c r="F1328" s="5" t="s">
        <v>10</v>
      </c>
      <c r="G1328" s="36"/>
      <c r="H1328" s="5"/>
      <c r="I1328" s="5"/>
      <c r="J1328" s="5"/>
    </row>
    <row r="1329" spans="1:10" s="3" customFormat="1" ht="15" customHeight="1">
      <c r="A1329" s="5" t="s">
        <v>8682</v>
      </c>
      <c r="B1329" s="5"/>
      <c r="C1329" s="5" t="s">
        <v>6412</v>
      </c>
      <c r="D1329" s="5" t="s">
        <v>6410</v>
      </c>
      <c r="E1329" s="5" t="s">
        <v>6413</v>
      </c>
      <c r="F1329" s="5" t="s">
        <v>10</v>
      </c>
      <c r="G1329" s="36"/>
      <c r="H1329" s="5"/>
      <c r="I1329" s="5"/>
      <c r="J1329" s="5"/>
    </row>
    <row r="1330" spans="1:10" s="3" customFormat="1" ht="15" customHeight="1">
      <c r="A1330" s="5" t="s">
        <v>8682</v>
      </c>
      <c r="B1330" s="5"/>
      <c r="C1330" s="5" t="s">
        <v>6414</v>
      </c>
      <c r="D1330" s="5" t="s">
        <v>6410</v>
      </c>
      <c r="E1330" s="5" t="s">
        <v>6411</v>
      </c>
      <c r="F1330" s="5" t="s">
        <v>10</v>
      </c>
      <c r="G1330" s="36"/>
      <c r="H1330" s="5"/>
      <c r="I1330" s="5"/>
      <c r="J1330" s="5"/>
    </row>
    <row r="1331" spans="1:10" s="3" customFormat="1" ht="15" customHeight="1">
      <c r="A1331" s="5" t="s">
        <v>8682</v>
      </c>
      <c r="B1331" s="5"/>
      <c r="C1331" s="5" t="s">
        <v>9050</v>
      </c>
      <c r="D1331" s="5" t="s">
        <v>6410</v>
      </c>
      <c r="E1331" s="5" t="s">
        <v>6413</v>
      </c>
      <c r="F1331" s="5" t="s">
        <v>10</v>
      </c>
      <c r="G1331" s="36"/>
      <c r="H1331" s="5"/>
      <c r="I1331" s="5"/>
      <c r="J1331" s="5"/>
    </row>
    <row r="1332" spans="1:10" s="3" customFormat="1" ht="15" customHeight="1">
      <c r="A1332" s="5" t="s">
        <v>8682</v>
      </c>
      <c r="B1332" s="5"/>
      <c r="C1332" s="5" t="s">
        <v>9051</v>
      </c>
      <c r="D1332" s="5" t="s">
        <v>6410</v>
      </c>
      <c r="E1332" s="5" t="s">
        <v>6413</v>
      </c>
      <c r="F1332" s="5" t="s">
        <v>10</v>
      </c>
      <c r="G1332" s="36"/>
      <c r="H1332" s="5"/>
      <c r="I1332" s="5"/>
      <c r="J1332" s="5"/>
    </row>
    <row r="1333" spans="1:10" s="3" customFormat="1" ht="15" customHeight="1">
      <c r="A1333" s="5" t="s">
        <v>8682</v>
      </c>
      <c r="B1333" s="5"/>
      <c r="C1333" s="5" t="s">
        <v>9052</v>
      </c>
      <c r="D1333" s="5" t="s">
        <v>6410</v>
      </c>
      <c r="E1333" s="5" t="s">
        <v>6413</v>
      </c>
      <c r="F1333" s="5" t="s">
        <v>10</v>
      </c>
      <c r="G1333" s="36"/>
      <c r="H1333" s="5"/>
      <c r="I1333" s="5"/>
      <c r="J1333" s="5"/>
    </row>
    <row r="1334" spans="1:10" s="3" customFormat="1" ht="15" customHeight="1">
      <c r="A1334" s="5" t="s">
        <v>8682</v>
      </c>
      <c r="B1334" s="5"/>
      <c r="C1334" s="5" t="s">
        <v>9053</v>
      </c>
      <c r="D1334" s="5" t="s">
        <v>6410</v>
      </c>
      <c r="E1334" s="5" t="s">
        <v>6413</v>
      </c>
      <c r="F1334" s="5" t="s">
        <v>10</v>
      </c>
      <c r="G1334" s="36"/>
      <c r="H1334" s="5"/>
      <c r="I1334" s="5"/>
      <c r="J1334" s="5"/>
    </row>
    <row r="1335" spans="1:10" s="3" customFormat="1" ht="15" customHeight="1">
      <c r="A1335" s="5" t="s">
        <v>8682</v>
      </c>
      <c r="B1335" s="5"/>
      <c r="C1335" s="5" t="s">
        <v>9054</v>
      </c>
      <c r="D1335" s="5" t="s">
        <v>6419</v>
      </c>
      <c r="E1335" s="5" t="s">
        <v>1373</v>
      </c>
      <c r="F1335" s="5" t="s">
        <v>10</v>
      </c>
      <c r="G1335" s="36"/>
      <c r="H1335" s="5"/>
      <c r="I1335" s="5"/>
      <c r="J1335" s="5"/>
    </row>
    <row r="1336" spans="1:10" s="3" customFormat="1" ht="15" customHeight="1">
      <c r="A1336" s="5" t="s">
        <v>8682</v>
      </c>
      <c r="B1336" s="5"/>
      <c r="C1336" s="5" t="s">
        <v>9055</v>
      </c>
      <c r="D1336" s="5" t="s">
        <v>6419</v>
      </c>
      <c r="E1336" s="5" t="s">
        <v>1373</v>
      </c>
      <c r="F1336" s="5" t="s">
        <v>10</v>
      </c>
      <c r="G1336" s="36"/>
      <c r="H1336" s="5"/>
      <c r="I1336" s="5"/>
      <c r="J1336" s="5"/>
    </row>
    <row r="1337" spans="1:10" s="3" customFormat="1" ht="15" customHeight="1">
      <c r="A1337" s="5" t="s">
        <v>8682</v>
      </c>
      <c r="B1337" s="5"/>
      <c r="C1337" s="5" t="s">
        <v>9056</v>
      </c>
      <c r="D1337" s="5" t="s">
        <v>6419</v>
      </c>
      <c r="E1337" s="5" t="s">
        <v>1373</v>
      </c>
      <c r="F1337" s="5" t="s">
        <v>10</v>
      </c>
      <c r="G1337" s="36"/>
      <c r="H1337" s="5"/>
      <c r="I1337" s="5"/>
      <c r="J1337" s="5"/>
    </row>
    <row r="1338" spans="1:10" s="3" customFormat="1" ht="15" customHeight="1">
      <c r="A1338" s="5" t="s">
        <v>8682</v>
      </c>
      <c r="B1338" s="5"/>
      <c r="C1338" s="5" t="s">
        <v>9057</v>
      </c>
      <c r="D1338" s="5" t="s">
        <v>6419</v>
      </c>
      <c r="E1338" s="5" t="s">
        <v>1373</v>
      </c>
      <c r="F1338" s="5" t="s">
        <v>10</v>
      </c>
      <c r="G1338" s="36"/>
      <c r="H1338" s="5"/>
      <c r="I1338" s="5"/>
      <c r="J1338" s="5"/>
    </row>
    <row r="1339" spans="1:10" s="3" customFormat="1" ht="15" customHeight="1">
      <c r="A1339" s="5" t="s">
        <v>8682</v>
      </c>
      <c r="B1339" s="5"/>
      <c r="C1339" s="5" t="s">
        <v>6418</v>
      </c>
      <c r="D1339" s="5" t="s">
        <v>6419</v>
      </c>
      <c r="E1339" s="5" t="s">
        <v>1373</v>
      </c>
      <c r="F1339" s="5" t="s">
        <v>10</v>
      </c>
      <c r="G1339" s="36"/>
      <c r="H1339" s="5"/>
      <c r="I1339" s="5"/>
      <c r="J1339" s="5"/>
    </row>
    <row r="1340" spans="1:10" s="3" customFormat="1" ht="15" customHeight="1">
      <c r="A1340" s="5" t="s">
        <v>8682</v>
      </c>
      <c r="B1340" s="5"/>
      <c r="C1340" s="5" t="s">
        <v>6420</v>
      </c>
      <c r="D1340" s="5" t="s">
        <v>6419</v>
      </c>
      <c r="E1340" s="5" t="s">
        <v>1373</v>
      </c>
      <c r="F1340" s="5" t="s">
        <v>10</v>
      </c>
      <c r="G1340" s="36"/>
      <c r="H1340" s="5"/>
      <c r="I1340" s="5"/>
      <c r="J1340" s="5"/>
    </row>
    <row r="1341" spans="1:10" s="3" customFormat="1" ht="15" customHeight="1">
      <c r="A1341" s="5" t="s">
        <v>8682</v>
      </c>
      <c r="B1341" s="5"/>
      <c r="C1341" s="5" t="s">
        <v>9058</v>
      </c>
      <c r="D1341" s="5" t="s">
        <v>6419</v>
      </c>
      <c r="E1341" s="5" t="s">
        <v>1373</v>
      </c>
      <c r="F1341" s="5" t="s">
        <v>10</v>
      </c>
      <c r="G1341" s="36"/>
      <c r="H1341" s="5"/>
      <c r="I1341" s="5"/>
      <c r="J1341" s="5"/>
    </row>
    <row r="1342" spans="1:10" s="3" customFormat="1" ht="15" customHeight="1">
      <c r="A1342" s="5" t="s">
        <v>8682</v>
      </c>
      <c r="B1342" s="5"/>
      <c r="C1342" s="5" t="s">
        <v>6421</v>
      </c>
      <c r="D1342" s="5" t="s">
        <v>6419</v>
      </c>
      <c r="E1342" s="5" t="s">
        <v>1373</v>
      </c>
      <c r="F1342" s="5" t="s">
        <v>10</v>
      </c>
      <c r="G1342" s="36"/>
      <c r="H1342" s="5"/>
      <c r="I1342" s="5"/>
      <c r="J1342" s="5"/>
    </row>
    <row r="1343" spans="1:10" s="3" customFormat="1" ht="15" customHeight="1">
      <c r="A1343" s="5" t="s">
        <v>8682</v>
      </c>
      <c r="B1343" s="5"/>
      <c r="C1343" s="5" t="s">
        <v>9059</v>
      </c>
      <c r="D1343" s="5" t="s">
        <v>6419</v>
      </c>
      <c r="E1343" s="5" t="s">
        <v>1373</v>
      </c>
      <c r="F1343" s="5" t="s">
        <v>10</v>
      </c>
      <c r="G1343" s="36"/>
      <c r="H1343" s="5"/>
      <c r="I1343" s="5"/>
      <c r="J1343" s="5"/>
    </row>
    <row r="1344" spans="1:10" s="3" customFormat="1" ht="15" customHeight="1">
      <c r="A1344" s="5" t="s">
        <v>8682</v>
      </c>
      <c r="B1344" s="5"/>
      <c r="C1344" s="5" t="s">
        <v>9060</v>
      </c>
      <c r="D1344" s="5" t="s">
        <v>1372</v>
      </c>
      <c r="E1344" s="5" t="s">
        <v>1373</v>
      </c>
      <c r="F1344" s="5" t="s">
        <v>10</v>
      </c>
      <c r="G1344" s="36"/>
      <c r="H1344" s="5"/>
      <c r="I1344" s="5"/>
      <c r="J1344" s="5"/>
    </row>
    <row r="1345" spans="1:10" s="3" customFormat="1" ht="15" customHeight="1">
      <c r="A1345" s="5" t="s">
        <v>8682</v>
      </c>
      <c r="B1345" s="5"/>
      <c r="C1345" s="5" t="s">
        <v>9061</v>
      </c>
      <c r="D1345" s="5" t="s">
        <v>1372</v>
      </c>
      <c r="E1345" s="5" t="s">
        <v>1373</v>
      </c>
      <c r="F1345" s="5" t="s">
        <v>10</v>
      </c>
      <c r="G1345" s="36"/>
      <c r="H1345" s="5"/>
      <c r="I1345" s="5"/>
      <c r="J1345" s="5"/>
    </row>
    <row r="1346" spans="1:10" s="3" customFormat="1" ht="15" customHeight="1">
      <c r="A1346" s="5" t="s">
        <v>8682</v>
      </c>
      <c r="B1346" s="5"/>
      <c r="C1346" s="5" t="s">
        <v>9062</v>
      </c>
      <c r="D1346" s="5" t="s">
        <v>1372</v>
      </c>
      <c r="E1346" s="5" t="s">
        <v>1373</v>
      </c>
      <c r="F1346" s="5" t="s">
        <v>10</v>
      </c>
      <c r="G1346" s="36"/>
      <c r="H1346" s="5"/>
      <c r="I1346" s="5"/>
      <c r="J1346" s="5"/>
    </row>
    <row r="1347" spans="1:10" s="3" customFormat="1" ht="15" customHeight="1">
      <c r="A1347" s="5" t="s">
        <v>8682</v>
      </c>
      <c r="B1347" s="5"/>
      <c r="C1347" s="5" t="s">
        <v>9063</v>
      </c>
      <c r="D1347" s="5" t="s">
        <v>1372</v>
      </c>
      <c r="E1347" s="5" t="s">
        <v>1373</v>
      </c>
      <c r="F1347" s="5" t="s">
        <v>10</v>
      </c>
      <c r="G1347" s="36"/>
      <c r="H1347" s="5"/>
      <c r="I1347" s="5"/>
      <c r="J1347" s="5"/>
    </row>
    <row r="1348" spans="1:10" s="3" customFormat="1" ht="15" customHeight="1">
      <c r="A1348" s="5" t="s">
        <v>8682</v>
      </c>
      <c r="B1348" s="5"/>
      <c r="C1348" s="5" t="s">
        <v>6422</v>
      </c>
      <c r="D1348" s="5" t="s">
        <v>1372</v>
      </c>
      <c r="E1348" s="5" t="s">
        <v>1373</v>
      </c>
      <c r="F1348" s="5" t="s">
        <v>10</v>
      </c>
      <c r="G1348" s="36"/>
      <c r="H1348" s="5"/>
      <c r="I1348" s="5"/>
      <c r="J1348" s="5"/>
    </row>
    <row r="1349" spans="1:10" s="3" customFormat="1" ht="15" customHeight="1">
      <c r="A1349" s="5" t="s">
        <v>8682</v>
      </c>
      <c r="B1349" s="5"/>
      <c r="C1349" s="5" t="s">
        <v>9064</v>
      </c>
      <c r="D1349" s="5" t="s">
        <v>1372</v>
      </c>
      <c r="E1349" s="5" t="s">
        <v>1373</v>
      </c>
      <c r="F1349" s="5" t="s">
        <v>10</v>
      </c>
      <c r="G1349" s="36"/>
      <c r="H1349" s="5"/>
      <c r="I1349" s="5"/>
      <c r="J1349" s="5"/>
    </row>
    <row r="1350" spans="1:10" s="3" customFormat="1" ht="15" customHeight="1">
      <c r="A1350" s="5" t="s">
        <v>8682</v>
      </c>
      <c r="B1350" s="5"/>
      <c r="C1350" s="5" t="s">
        <v>9065</v>
      </c>
      <c r="D1350" s="5" t="s">
        <v>1372</v>
      </c>
      <c r="E1350" s="5" t="s">
        <v>1373</v>
      </c>
      <c r="F1350" s="5" t="s">
        <v>10</v>
      </c>
      <c r="G1350" s="36"/>
      <c r="H1350" s="5"/>
      <c r="I1350" s="5"/>
      <c r="J1350" s="5"/>
    </row>
    <row r="1351" spans="1:10" s="3" customFormat="1" ht="15" customHeight="1">
      <c r="A1351" s="5" t="s">
        <v>8682</v>
      </c>
      <c r="B1351" s="5"/>
      <c r="C1351" s="5" t="s">
        <v>6423</v>
      </c>
      <c r="D1351" s="5" t="s">
        <v>1372</v>
      </c>
      <c r="E1351" s="5" t="s">
        <v>1373</v>
      </c>
      <c r="F1351" s="5" t="s">
        <v>10</v>
      </c>
      <c r="G1351" s="36"/>
      <c r="H1351" s="5"/>
      <c r="I1351" s="5"/>
      <c r="J1351" s="5"/>
    </row>
    <row r="1352" spans="1:10" s="3" customFormat="1" ht="15" customHeight="1">
      <c r="A1352" s="5" t="s">
        <v>8682</v>
      </c>
      <c r="B1352" s="5"/>
      <c r="C1352" s="5" t="s">
        <v>9066</v>
      </c>
      <c r="D1352" s="5" t="s">
        <v>1372</v>
      </c>
      <c r="E1352" s="5" t="s">
        <v>1373</v>
      </c>
      <c r="F1352" s="5" t="s">
        <v>10</v>
      </c>
      <c r="G1352" s="36"/>
      <c r="H1352" s="5"/>
      <c r="I1352" s="5"/>
      <c r="J1352" s="5"/>
    </row>
    <row r="1353" spans="1:10" s="3" customFormat="1" ht="15" customHeight="1">
      <c r="A1353" s="5" t="s">
        <v>8682</v>
      </c>
      <c r="B1353" s="5"/>
      <c r="C1353" s="5" t="s">
        <v>9067</v>
      </c>
      <c r="D1353" s="5" t="s">
        <v>6425</v>
      </c>
      <c r="E1353" s="5" t="s">
        <v>6427</v>
      </c>
      <c r="F1353" s="5" t="s">
        <v>10</v>
      </c>
      <c r="G1353" s="36"/>
      <c r="H1353" s="5"/>
      <c r="I1353" s="5"/>
      <c r="J1353" s="5"/>
    </row>
    <row r="1354" spans="1:10" s="3" customFormat="1" ht="15" customHeight="1">
      <c r="A1354" s="5" t="s">
        <v>8682</v>
      </c>
      <c r="B1354" s="5"/>
      <c r="C1354" s="5" t="s">
        <v>6426</v>
      </c>
      <c r="D1354" s="5" t="s">
        <v>6425</v>
      </c>
      <c r="E1354" s="5" t="s">
        <v>6427</v>
      </c>
      <c r="F1354" s="5" t="s">
        <v>10</v>
      </c>
      <c r="G1354" s="36"/>
      <c r="H1354" s="5"/>
      <c r="I1354" s="5"/>
      <c r="J1354" s="5"/>
    </row>
    <row r="1355" spans="1:10" s="3" customFormat="1" ht="15" customHeight="1">
      <c r="A1355" s="5" t="s">
        <v>8682</v>
      </c>
      <c r="B1355" s="5"/>
      <c r="C1355" s="5" t="s">
        <v>6428</v>
      </c>
      <c r="D1355" s="5" t="s">
        <v>6425</v>
      </c>
      <c r="E1355" s="5" t="s">
        <v>6427</v>
      </c>
      <c r="F1355" s="5" t="s">
        <v>10</v>
      </c>
      <c r="G1355" s="36"/>
      <c r="H1355" s="5"/>
      <c r="I1355" s="5"/>
      <c r="J1355" s="5"/>
    </row>
    <row r="1356" spans="1:10" s="3" customFormat="1" ht="15" customHeight="1">
      <c r="A1356" s="5" t="s">
        <v>8682</v>
      </c>
      <c r="B1356" s="5"/>
      <c r="C1356" s="5" t="s">
        <v>9068</v>
      </c>
      <c r="D1356" s="5" t="s">
        <v>6425</v>
      </c>
      <c r="E1356" s="5" t="s">
        <v>6427</v>
      </c>
      <c r="F1356" s="5" t="s">
        <v>10</v>
      </c>
      <c r="G1356" s="36"/>
      <c r="H1356" s="5"/>
      <c r="I1356" s="5"/>
      <c r="J1356" s="5"/>
    </row>
    <row r="1357" spans="1:10" s="3" customFormat="1" ht="15" customHeight="1">
      <c r="A1357" s="5" t="s">
        <v>8682</v>
      </c>
      <c r="B1357" s="5"/>
      <c r="C1357" s="5" t="s">
        <v>6429</v>
      </c>
      <c r="D1357" s="5" t="s">
        <v>6425</v>
      </c>
      <c r="E1357" s="5" t="s">
        <v>6427</v>
      </c>
      <c r="F1357" s="5" t="s">
        <v>10</v>
      </c>
      <c r="G1357" s="36"/>
      <c r="H1357" s="5"/>
      <c r="I1357" s="5"/>
      <c r="J1357" s="5"/>
    </row>
    <row r="1358" spans="1:10" s="3" customFormat="1" ht="15" customHeight="1">
      <c r="A1358" s="5" t="s">
        <v>8682</v>
      </c>
      <c r="B1358" s="5"/>
      <c r="C1358" s="5" t="s">
        <v>9069</v>
      </c>
      <c r="D1358" s="5" t="s">
        <v>6425</v>
      </c>
      <c r="E1358" s="5" t="s">
        <v>6427</v>
      </c>
      <c r="F1358" s="5" t="s">
        <v>10</v>
      </c>
      <c r="G1358" s="36"/>
      <c r="H1358" s="5"/>
      <c r="I1358" s="5"/>
      <c r="J1358" s="5"/>
    </row>
    <row r="1359" spans="1:10" s="3" customFormat="1" ht="15" customHeight="1">
      <c r="A1359" s="5" t="s">
        <v>8682</v>
      </c>
      <c r="B1359" s="5"/>
      <c r="C1359" s="5" t="s">
        <v>6430</v>
      </c>
      <c r="D1359" s="5" t="s">
        <v>6431</v>
      </c>
      <c r="E1359" s="5" t="s">
        <v>1373</v>
      </c>
      <c r="F1359" s="5" t="s">
        <v>10</v>
      </c>
      <c r="G1359" s="36"/>
      <c r="H1359" s="5"/>
      <c r="I1359" s="5"/>
      <c r="J1359" s="5"/>
    </row>
    <row r="1360" spans="1:10" s="3" customFormat="1" ht="15" customHeight="1">
      <c r="A1360" s="5" t="s">
        <v>8682</v>
      </c>
      <c r="B1360" s="5"/>
      <c r="C1360" s="5" t="s">
        <v>6432</v>
      </c>
      <c r="D1360" s="5" t="s">
        <v>6431</v>
      </c>
      <c r="E1360" s="5" t="s">
        <v>1373</v>
      </c>
      <c r="F1360" s="5" t="s">
        <v>10</v>
      </c>
      <c r="G1360" s="36"/>
      <c r="H1360" s="5"/>
      <c r="I1360" s="5"/>
      <c r="J1360" s="5"/>
    </row>
    <row r="1361" spans="1:10" s="3" customFormat="1" ht="15" customHeight="1">
      <c r="A1361" s="5" t="s">
        <v>8682</v>
      </c>
      <c r="B1361" s="5"/>
      <c r="C1361" s="5" t="s">
        <v>6433</v>
      </c>
      <c r="D1361" s="5" t="s">
        <v>6431</v>
      </c>
      <c r="E1361" s="5" t="s">
        <v>1373</v>
      </c>
      <c r="F1361" s="5" t="s">
        <v>10</v>
      </c>
      <c r="G1361" s="36"/>
      <c r="H1361" s="5"/>
      <c r="I1361" s="5"/>
      <c r="J1361" s="5"/>
    </row>
    <row r="1362" spans="1:10" s="3" customFormat="1" ht="15" customHeight="1">
      <c r="A1362" s="5" t="s">
        <v>8682</v>
      </c>
      <c r="B1362" s="5"/>
      <c r="C1362" s="5" t="s">
        <v>9070</v>
      </c>
      <c r="D1362" s="5" t="s">
        <v>6431</v>
      </c>
      <c r="E1362" s="5" t="s">
        <v>1373</v>
      </c>
      <c r="F1362" s="5" t="s">
        <v>10</v>
      </c>
      <c r="G1362" s="36"/>
      <c r="H1362" s="5"/>
      <c r="I1362" s="5"/>
      <c r="J1362" s="5"/>
    </row>
    <row r="1363" spans="1:10" s="3" customFormat="1" ht="15" customHeight="1">
      <c r="A1363" s="5" t="s">
        <v>8682</v>
      </c>
      <c r="B1363" s="5"/>
      <c r="C1363" s="5" t="s">
        <v>9071</v>
      </c>
      <c r="D1363" s="5" t="s">
        <v>9072</v>
      </c>
      <c r="E1363" s="5" t="s">
        <v>4646</v>
      </c>
      <c r="F1363" s="5" t="s">
        <v>10</v>
      </c>
      <c r="G1363" s="36"/>
      <c r="H1363" s="5"/>
      <c r="I1363" s="5"/>
      <c r="J1363" s="5"/>
    </row>
    <row r="1364" spans="1:10" s="3" customFormat="1" ht="15" customHeight="1">
      <c r="A1364" s="5" t="s">
        <v>8682</v>
      </c>
      <c r="B1364" s="5"/>
      <c r="C1364" s="5" t="s">
        <v>9073</v>
      </c>
      <c r="D1364" s="5" t="s">
        <v>9072</v>
      </c>
      <c r="E1364" s="5" t="s">
        <v>4646</v>
      </c>
      <c r="F1364" s="5" t="s">
        <v>10</v>
      </c>
      <c r="G1364" s="36"/>
      <c r="H1364" s="5"/>
      <c r="I1364" s="5"/>
      <c r="J1364" s="5"/>
    </row>
    <row r="1365" spans="1:10" s="3" customFormat="1" ht="15" customHeight="1">
      <c r="A1365" s="5" t="s">
        <v>8682</v>
      </c>
      <c r="B1365" s="5"/>
      <c r="C1365" s="5" t="s">
        <v>6434</v>
      </c>
      <c r="D1365" s="5" t="s">
        <v>6435</v>
      </c>
      <c r="E1365" s="5"/>
      <c r="F1365" s="5" t="s">
        <v>10</v>
      </c>
      <c r="G1365" s="36"/>
      <c r="H1365" s="5"/>
      <c r="I1365" s="5"/>
      <c r="J1365" s="5"/>
    </row>
    <row r="1366" spans="1:10" s="3" customFormat="1" ht="15" customHeight="1">
      <c r="A1366" s="5" t="s">
        <v>8682</v>
      </c>
      <c r="B1366" s="5"/>
      <c r="C1366" s="5" t="s">
        <v>6436</v>
      </c>
      <c r="D1366" s="5" t="s">
        <v>6435</v>
      </c>
      <c r="E1366" s="5" t="s">
        <v>4646</v>
      </c>
      <c r="F1366" s="5" t="s">
        <v>10</v>
      </c>
      <c r="G1366" s="36"/>
      <c r="H1366" s="5"/>
      <c r="I1366" s="5"/>
      <c r="J1366" s="5"/>
    </row>
    <row r="1367" spans="1:10" s="3" customFormat="1" ht="15" customHeight="1">
      <c r="A1367" s="5" t="s">
        <v>8682</v>
      </c>
      <c r="B1367" s="5"/>
      <c r="C1367" s="5" t="s">
        <v>6440</v>
      </c>
      <c r="D1367" s="5" t="s">
        <v>6438</v>
      </c>
      <c r="E1367" s="5" t="s">
        <v>6439</v>
      </c>
      <c r="F1367" s="5" t="s">
        <v>10</v>
      </c>
      <c r="G1367" s="36"/>
      <c r="H1367" s="5"/>
      <c r="I1367" s="5"/>
      <c r="J1367" s="5"/>
    </row>
    <row r="1368" spans="1:10" s="3" customFormat="1" ht="15" customHeight="1">
      <c r="A1368" s="5" t="s">
        <v>8682</v>
      </c>
      <c r="B1368" s="5"/>
      <c r="C1368" s="5" t="s">
        <v>6441</v>
      </c>
      <c r="D1368" s="5" t="s">
        <v>6438</v>
      </c>
      <c r="E1368" s="5" t="s">
        <v>6439</v>
      </c>
      <c r="F1368" s="5" t="s">
        <v>10</v>
      </c>
      <c r="G1368" s="36"/>
      <c r="H1368" s="5"/>
      <c r="I1368" s="5"/>
      <c r="J1368" s="5"/>
    </row>
    <row r="1369" spans="1:10" s="3" customFormat="1" ht="15" customHeight="1">
      <c r="A1369" s="5" t="s">
        <v>8682</v>
      </c>
      <c r="B1369" s="5"/>
      <c r="C1369" s="5" t="s">
        <v>6451</v>
      </c>
      <c r="D1369" s="5" t="s">
        <v>6452</v>
      </c>
      <c r="E1369" s="5" t="s">
        <v>6450</v>
      </c>
      <c r="F1369" s="5" t="s">
        <v>10</v>
      </c>
      <c r="G1369" s="36"/>
      <c r="H1369" s="5"/>
      <c r="I1369" s="5"/>
      <c r="J1369" s="5"/>
    </row>
    <row r="1370" spans="1:10" s="3" customFormat="1" ht="15" customHeight="1">
      <c r="A1370" s="5" t="s">
        <v>8682</v>
      </c>
      <c r="B1370" s="5"/>
      <c r="C1370" s="5" t="s">
        <v>9074</v>
      </c>
      <c r="D1370" s="5" t="s">
        <v>9075</v>
      </c>
      <c r="E1370" s="5"/>
      <c r="F1370" s="5" t="s">
        <v>10</v>
      </c>
      <c r="G1370" s="36"/>
      <c r="H1370" s="5"/>
      <c r="I1370" s="5"/>
      <c r="J1370" s="5"/>
    </row>
    <row r="1371" spans="1:10" s="3" customFormat="1" ht="15" customHeight="1">
      <c r="A1371" s="5" t="s">
        <v>8682</v>
      </c>
      <c r="B1371" s="5"/>
      <c r="C1371" s="5" t="s">
        <v>9076</v>
      </c>
      <c r="D1371" s="5" t="s">
        <v>9077</v>
      </c>
      <c r="E1371" s="5"/>
      <c r="F1371" s="5" t="s">
        <v>10</v>
      </c>
      <c r="G1371" s="36"/>
      <c r="H1371" s="5"/>
      <c r="I1371" s="5"/>
      <c r="J1371" s="5"/>
    </row>
    <row r="1372" spans="1:10" s="3" customFormat="1" ht="15" customHeight="1">
      <c r="A1372" s="5" t="s">
        <v>8682</v>
      </c>
      <c r="B1372" s="5"/>
      <c r="C1372" s="5" t="s">
        <v>9078</v>
      </c>
      <c r="D1372" s="5" t="s">
        <v>9079</v>
      </c>
      <c r="E1372" s="5"/>
      <c r="F1372" s="5" t="s">
        <v>10</v>
      </c>
      <c r="G1372" s="36"/>
      <c r="H1372" s="5"/>
      <c r="I1372" s="5"/>
      <c r="J1372" s="5"/>
    </row>
    <row r="1373" spans="1:10" s="3" customFormat="1" ht="15" customHeight="1">
      <c r="A1373" s="5" t="s">
        <v>8682</v>
      </c>
      <c r="B1373" s="5"/>
      <c r="C1373" s="5" t="s">
        <v>6461</v>
      </c>
      <c r="D1373" s="5" t="s">
        <v>6462</v>
      </c>
      <c r="E1373" s="5"/>
      <c r="F1373" s="5" t="s">
        <v>10</v>
      </c>
      <c r="G1373" s="36"/>
      <c r="H1373" s="5"/>
      <c r="I1373" s="5"/>
      <c r="J1373" s="5"/>
    </row>
    <row r="1374" spans="1:10" s="3" customFormat="1" ht="15" customHeight="1">
      <c r="A1374" s="5" t="s">
        <v>8682</v>
      </c>
      <c r="B1374" s="5"/>
      <c r="C1374" s="5" t="s">
        <v>6472</v>
      </c>
      <c r="D1374" s="5" t="s">
        <v>6473</v>
      </c>
      <c r="E1374" s="5" t="s">
        <v>6474</v>
      </c>
      <c r="F1374" s="5" t="s">
        <v>10</v>
      </c>
      <c r="G1374" s="36"/>
      <c r="H1374" s="5"/>
      <c r="I1374" s="5"/>
      <c r="J1374" s="5"/>
    </row>
    <row r="1375" spans="1:10" s="3" customFormat="1" ht="15" customHeight="1">
      <c r="A1375" s="5" t="s">
        <v>8682</v>
      </c>
      <c r="B1375" s="5"/>
      <c r="C1375" s="5" t="s">
        <v>9080</v>
      </c>
      <c r="D1375" s="5" t="s">
        <v>6473</v>
      </c>
      <c r="E1375" s="5" t="s">
        <v>6474</v>
      </c>
      <c r="F1375" s="5" t="s">
        <v>10</v>
      </c>
      <c r="G1375" s="36"/>
      <c r="H1375" s="5"/>
      <c r="I1375" s="5"/>
      <c r="J1375" s="5"/>
    </row>
    <row r="1376" spans="1:10" s="3" customFormat="1" ht="15" customHeight="1">
      <c r="A1376" s="5" t="s">
        <v>8682</v>
      </c>
      <c r="B1376" s="5"/>
      <c r="C1376" s="5" t="s">
        <v>6475</v>
      </c>
      <c r="D1376" s="5" t="s">
        <v>6476</v>
      </c>
      <c r="E1376" s="5" t="s">
        <v>6474</v>
      </c>
      <c r="F1376" s="5" t="s">
        <v>10</v>
      </c>
      <c r="G1376" s="36"/>
      <c r="H1376" s="5"/>
      <c r="I1376" s="5"/>
      <c r="J1376" s="5"/>
    </row>
    <row r="1377" spans="1:10" s="3" customFormat="1" ht="15" customHeight="1">
      <c r="A1377" s="5" t="s">
        <v>8682</v>
      </c>
      <c r="B1377" s="5"/>
      <c r="C1377" s="5" t="s">
        <v>9081</v>
      </c>
      <c r="D1377" s="5" t="s">
        <v>6476</v>
      </c>
      <c r="E1377" s="5" t="s">
        <v>6474</v>
      </c>
      <c r="F1377" s="5" t="s">
        <v>10</v>
      </c>
      <c r="G1377" s="36"/>
      <c r="H1377" s="5"/>
      <c r="I1377" s="5"/>
      <c r="J1377" s="5"/>
    </row>
    <row r="1378" spans="1:10" s="3" customFormat="1" ht="15" customHeight="1">
      <c r="A1378" s="5" t="s">
        <v>8682</v>
      </c>
      <c r="B1378" s="5"/>
      <c r="C1378" s="5" t="s">
        <v>9082</v>
      </c>
      <c r="D1378" s="5" t="s">
        <v>9083</v>
      </c>
      <c r="E1378" s="5" t="s">
        <v>9084</v>
      </c>
      <c r="F1378" s="5" t="s">
        <v>10</v>
      </c>
      <c r="G1378" s="36"/>
      <c r="H1378" s="5"/>
      <c r="I1378" s="5"/>
      <c r="J1378" s="5"/>
    </row>
    <row r="1379" spans="1:10" s="3" customFormat="1" ht="15" customHeight="1">
      <c r="A1379" s="5" t="s">
        <v>8682</v>
      </c>
      <c r="B1379" s="5"/>
      <c r="C1379" s="5" t="s">
        <v>6477</v>
      </c>
      <c r="D1379" s="5" t="s">
        <v>6478</v>
      </c>
      <c r="E1379" s="5" t="s">
        <v>6479</v>
      </c>
      <c r="F1379" s="5" t="s">
        <v>10</v>
      </c>
      <c r="G1379" s="36"/>
      <c r="H1379" s="5"/>
      <c r="I1379" s="5"/>
      <c r="J1379" s="5"/>
    </row>
    <row r="1380" spans="1:10" s="3" customFormat="1" ht="15" customHeight="1">
      <c r="A1380" s="5" t="s">
        <v>8682</v>
      </c>
      <c r="B1380" s="5"/>
      <c r="C1380" s="5" t="s">
        <v>6480</v>
      </c>
      <c r="D1380" s="5" t="s">
        <v>6481</v>
      </c>
      <c r="E1380" s="5" t="s">
        <v>6482</v>
      </c>
      <c r="F1380" s="5" t="s">
        <v>10</v>
      </c>
      <c r="G1380" s="36"/>
      <c r="H1380" s="5"/>
      <c r="I1380" s="5"/>
      <c r="J1380" s="5"/>
    </row>
    <row r="1381" spans="1:10" s="3" customFormat="1" ht="15" customHeight="1">
      <c r="A1381" s="5" t="s">
        <v>8682</v>
      </c>
      <c r="B1381" s="5"/>
      <c r="C1381" s="5" t="s">
        <v>6483</v>
      </c>
      <c r="D1381" s="5" t="s">
        <v>6484</v>
      </c>
      <c r="E1381" s="5" t="s">
        <v>6485</v>
      </c>
      <c r="F1381" s="5" t="s">
        <v>10</v>
      </c>
      <c r="G1381" s="36"/>
      <c r="H1381" s="5"/>
      <c r="I1381" s="5"/>
      <c r="J1381" s="5"/>
    </row>
    <row r="1382" spans="1:10" s="3" customFormat="1" ht="15" customHeight="1">
      <c r="A1382" s="5" t="s">
        <v>8682</v>
      </c>
      <c r="B1382" s="5"/>
      <c r="C1382" s="5" t="s">
        <v>6486</v>
      </c>
      <c r="D1382" s="5" t="s">
        <v>6487</v>
      </c>
      <c r="E1382" s="5" t="s">
        <v>6485</v>
      </c>
      <c r="F1382" s="5" t="s">
        <v>10</v>
      </c>
      <c r="G1382" s="36"/>
      <c r="H1382" s="5"/>
      <c r="I1382" s="5"/>
      <c r="J1382" s="5"/>
    </row>
    <row r="1383" spans="1:10" s="3" customFormat="1" ht="15" customHeight="1">
      <c r="A1383" s="5" t="s">
        <v>8682</v>
      </c>
      <c r="B1383" s="5"/>
      <c r="C1383" s="5" t="s">
        <v>6488</v>
      </c>
      <c r="D1383" s="5" t="s">
        <v>6489</v>
      </c>
      <c r="E1383" s="5" t="s">
        <v>6490</v>
      </c>
      <c r="F1383" s="5" t="s">
        <v>10</v>
      </c>
      <c r="G1383" s="36"/>
      <c r="H1383" s="5"/>
      <c r="I1383" s="5"/>
      <c r="J1383" s="5"/>
    </row>
    <row r="1384" spans="1:10" s="3" customFormat="1" ht="15" customHeight="1">
      <c r="A1384" s="5" t="s">
        <v>8682</v>
      </c>
      <c r="B1384" s="5"/>
      <c r="C1384" s="5" t="s">
        <v>6491</v>
      </c>
      <c r="D1384" s="5" t="s">
        <v>6492</v>
      </c>
      <c r="E1384" s="5" t="s">
        <v>6493</v>
      </c>
      <c r="F1384" s="5" t="s">
        <v>10</v>
      </c>
      <c r="G1384" s="36"/>
      <c r="H1384" s="5"/>
      <c r="I1384" s="5"/>
      <c r="J1384" s="5"/>
    </row>
    <row r="1385" spans="1:10" s="3" customFormat="1" ht="15" customHeight="1">
      <c r="A1385" s="5" t="s">
        <v>8682</v>
      </c>
      <c r="B1385" s="5"/>
      <c r="C1385" s="5" t="s">
        <v>6494</v>
      </c>
      <c r="D1385" s="5" t="s">
        <v>6495</v>
      </c>
      <c r="E1385" s="5" t="s">
        <v>6496</v>
      </c>
      <c r="F1385" s="5" t="s">
        <v>10</v>
      </c>
      <c r="G1385" s="36"/>
      <c r="H1385" s="5"/>
      <c r="I1385" s="5"/>
      <c r="J1385" s="5"/>
    </row>
    <row r="1386" spans="1:10" s="3" customFormat="1" ht="15" customHeight="1">
      <c r="A1386" s="5" t="s">
        <v>8682</v>
      </c>
      <c r="B1386" s="5"/>
      <c r="C1386" s="5" t="s">
        <v>6497</v>
      </c>
      <c r="D1386" s="5" t="s">
        <v>6498</v>
      </c>
      <c r="E1386" s="5" t="s">
        <v>6499</v>
      </c>
      <c r="F1386" s="5" t="s">
        <v>10</v>
      </c>
      <c r="G1386" s="36"/>
      <c r="H1386" s="5"/>
      <c r="I1386" s="5"/>
      <c r="J1386" s="5"/>
    </row>
    <row r="1387" spans="1:10" s="3" customFormat="1" ht="15" customHeight="1">
      <c r="A1387" s="5" t="s">
        <v>8682</v>
      </c>
      <c r="B1387" s="5"/>
      <c r="C1387" s="5" t="s">
        <v>6500</v>
      </c>
      <c r="D1387" s="5" t="s">
        <v>6501</v>
      </c>
      <c r="E1387" s="5" t="s">
        <v>6502</v>
      </c>
      <c r="F1387" s="5" t="s">
        <v>10</v>
      </c>
      <c r="G1387" s="36"/>
      <c r="H1387" s="5"/>
      <c r="I1387" s="5"/>
      <c r="J1387" s="5"/>
    </row>
    <row r="1388" spans="1:10" s="3" customFormat="1" ht="15" customHeight="1">
      <c r="A1388" s="5" t="s">
        <v>8682</v>
      </c>
      <c r="B1388" s="5"/>
      <c r="C1388" s="5" t="s">
        <v>6503</v>
      </c>
      <c r="D1388" s="5" t="s">
        <v>6504</v>
      </c>
      <c r="E1388" s="5" t="s">
        <v>6505</v>
      </c>
      <c r="F1388" s="5" t="s">
        <v>10</v>
      </c>
      <c r="G1388" s="36"/>
      <c r="H1388" s="5"/>
      <c r="I1388" s="5"/>
      <c r="J1388" s="5"/>
    </row>
    <row r="1389" spans="1:10" s="3" customFormat="1" ht="15" customHeight="1">
      <c r="A1389" s="5" t="s">
        <v>8682</v>
      </c>
      <c r="B1389" s="5"/>
      <c r="C1389" s="5" t="s">
        <v>6506</v>
      </c>
      <c r="D1389" s="5" t="s">
        <v>6507</v>
      </c>
      <c r="E1389" s="5" t="s">
        <v>6508</v>
      </c>
      <c r="F1389" s="5" t="s">
        <v>10</v>
      </c>
      <c r="G1389" s="36"/>
      <c r="H1389" s="5"/>
      <c r="I1389" s="5"/>
      <c r="J1389" s="5"/>
    </row>
    <row r="1390" spans="1:10" s="3" customFormat="1" ht="15" customHeight="1">
      <c r="A1390" s="5" t="s">
        <v>8682</v>
      </c>
      <c r="B1390" s="5"/>
      <c r="C1390" s="5" t="s">
        <v>6509</v>
      </c>
      <c r="D1390" s="5" t="s">
        <v>6510</v>
      </c>
      <c r="E1390" s="5" t="s">
        <v>6511</v>
      </c>
      <c r="F1390" s="5" t="s">
        <v>10</v>
      </c>
      <c r="G1390" s="36"/>
      <c r="H1390" s="5"/>
      <c r="I1390" s="5"/>
      <c r="J1390" s="5"/>
    </row>
    <row r="1391" spans="1:10" s="3" customFormat="1" ht="15" customHeight="1">
      <c r="A1391" s="5" t="s">
        <v>8682</v>
      </c>
      <c r="B1391" s="5"/>
      <c r="C1391" s="5" t="s">
        <v>9085</v>
      </c>
      <c r="D1391" s="5" t="s">
        <v>9086</v>
      </c>
      <c r="E1391" s="5" t="s">
        <v>9087</v>
      </c>
      <c r="F1391" s="5" t="s">
        <v>10</v>
      </c>
      <c r="G1391" s="36"/>
      <c r="H1391" s="5"/>
      <c r="I1391" s="5"/>
      <c r="J1391" s="5"/>
    </row>
    <row r="1392" spans="1:10" s="3" customFormat="1" ht="15" customHeight="1">
      <c r="A1392" s="5" t="s">
        <v>8682</v>
      </c>
      <c r="B1392" s="5"/>
      <c r="C1392" s="5" t="s">
        <v>9088</v>
      </c>
      <c r="D1392" s="5" t="s">
        <v>9089</v>
      </c>
      <c r="E1392" s="5" t="s">
        <v>6514</v>
      </c>
      <c r="F1392" s="5" t="s">
        <v>10</v>
      </c>
      <c r="G1392" s="36"/>
      <c r="H1392" s="5"/>
      <c r="I1392" s="5"/>
      <c r="J1392" s="5"/>
    </row>
    <row r="1393" spans="1:10" s="3" customFormat="1" ht="15" customHeight="1">
      <c r="A1393" s="5" t="s">
        <v>8682</v>
      </c>
      <c r="B1393" s="5"/>
      <c r="C1393" s="5" t="s">
        <v>9090</v>
      </c>
      <c r="D1393" s="5" t="s">
        <v>9091</v>
      </c>
      <c r="E1393" s="5" t="s">
        <v>6514</v>
      </c>
      <c r="F1393" s="5" t="s">
        <v>10</v>
      </c>
      <c r="G1393" s="36"/>
      <c r="H1393" s="5"/>
      <c r="I1393" s="5"/>
      <c r="J1393" s="5"/>
    </row>
    <row r="1394" spans="1:10" s="3" customFormat="1" ht="15" customHeight="1">
      <c r="A1394" s="5" t="s">
        <v>8682</v>
      </c>
      <c r="B1394" s="5"/>
      <c r="C1394" s="5" t="s">
        <v>6512</v>
      </c>
      <c r="D1394" s="5" t="s">
        <v>6513</v>
      </c>
      <c r="E1394" s="5" t="s">
        <v>6514</v>
      </c>
      <c r="F1394" s="5" t="s">
        <v>10</v>
      </c>
      <c r="G1394" s="36"/>
      <c r="H1394" s="5"/>
      <c r="I1394" s="5"/>
      <c r="J1394" s="5"/>
    </row>
    <row r="1395" spans="1:10" s="3" customFormat="1" ht="15" customHeight="1">
      <c r="A1395" s="5" t="s">
        <v>8682</v>
      </c>
      <c r="B1395" s="5"/>
      <c r="C1395" s="5" t="s">
        <v>9092</v>
      </c>
      <c r="D1395" s="5" t="s">
        <v>9093</v>
      </c>
      <c r="E1395" s="5" t="s">
        <v>9094</v>
      </c>
      <c r="F1395" s="5" t="s">
        <v>10</v>
      </c>
      <c r="G1395" s="36"/>
      <c r="H1395" s="5"/>
      <c r="I1395" s="5"/>
      <c r="J1395" s="5"/>
    </row>
    <row r="1396" spans="1:10" s="3" customFormat="1" ht="15" customHeight="1">
      <c r="A1396" s="5" t="s">
        <v>8682</v>
      </c>
      <c r="B1396" s="5"/>
      <c r="C1396" s="5" t="s">
        <v>9095</v>
      </c>
      <c r="D1396" s="5" t="s">
        <v>9096</v>
      </c>
      <c r="E1396" s="5" t="s">
        <v>6511</v>
      </c>
      <c r="F1396" s="5" t="s">
        <v>10</v>
      </c>
      <c r="G1396" s="36"/>
      <c r="H1396" s="5"/>
      <c r="I1396" s="5"/>
      <c r="J1396" s="5"/>
    </row>
    <row r="1397" spans="1:10" s="3" customFormat="1" ht="15" customHeight="1">
      <c r="A1397" s="5" t="s">
        <v>8682</v>
      </c>
      <c r="B1397" s="5"/>
      <c r="C1397" s="5" t="s">
        <v>9097</v>
      </c>
      <c r="D1397" s="5" t="s">
        <v>9098</v>
      </c>
      <c r="E1397" s="5" t="s">
        <v>9099</v>
      </c>
      <c r="F1397" s="5" t="s">
        <v>10</v>
      </c>
      <c r="G1397" s="36"/>
      <c r="H1397" s="5"/>
      <c r="I1397" s="5"/>
      <c r="J1397" s="5"/>
    </row>
    <row r="1398" spans="1:10" s="3" customFormat="1" ht="15" customHeight="1">
      <c r="A1398" s="5" t="s">
        <v>8682</v>
      </c>
      <c r="B1398" s="5"/>
      <c r="C1398" s="5" t="s">
        <v>6515</v>
      </c>
      <c r="D1398" s="5" t="s">
        <v>6516</v>
      </c>
      <c r="E1398" s="5" t="s">
        <v>6517</v>
      </c>
      <c r="F1398" s="5" t="s">
        <v>10</v>
      </c>
      <c r="G1398" s="36"/>
      <c r="H1398" s="5"/>
      <c r="I1398" s="5"/>
      <c r="J1398" s="5"/>
    </row>
    <row r="1399" spans="1:10" s="3" customFormat="1" ht="15" customHeight="1">
      <c r="A1399" s="5" t="s">
        <v>8682</v>
      </c>
      <c r="B1399" s="5"/>
      <c r="C1399" s="5" t="s">
        <v>9100</v>
      </c>
      <c r="D1399" s="5" t="s">
        <v>9101</v>
      </c>
      <c r="E1399" s="5"/>
      <c r="F1399" s="5" t="s">
        <v>10</v>
      </c>
      <c r="G1399" s="36"/>
      <c r="H1399" s="5"/>
      <c r="I1399" s="5"/>
      <c r="J1399" s="5"/>
    </row>
    <row r="1400" spans="1:10" s="3" customFormat="1" ht="15" customHeight="1">
      <c r="A1400" s="5" t="s">
        <v>8682</v>
      </c>
      <c r="B1400" s="5"/>
      <c r="C1400" s="5" t="s">
        <v>9102</v>
      </c>
      <c r="D1400" s="5" t="s">
        <v>9101</v>
      </c>
      <c r="E1400" s="5"/>
      <c r="F1400" s="5" t="s">
        <v>10</v>
      </c>
      <c r="G1400" s="36"/>
      <c r="H1400" s="5"/>
      <c r="I1400" s="5"/>
      <c r="J1400" s="5"/>
    </row>
    <row r="1401" spans="1:10" s="3" customFormat="1" ht="15" customHeight="1">
      <c r="A1401" s="5" t="s">
        <v>8682</v>
      </c>
      <c r="B1401" s="5"/>
      <c r="C1401" s="5" t="s">
        <v>9103</v>
      </c>
      <c r="D1401" s="5" t="s">
        <v>9104</v>
      </c>
      <c r="E1401" s="5" t="s">
        <v>7011</v>
      </c>
      <c r="F1401" s="5" t="s">
        <v>10</v>
      </c>
      <c r="G1401" s="36"/>
      <c r="H1401" s="5"/>
      <c r="I1401" s="5"/>
      <c r="J1401" s="5"/>
    </row>
    <row r="1402" spans="1:10" s="3" customFormat="1" ht="15" customHeight="1">
      <c r="A1402" s="5" t="s">
        <v>8682</v>
      </c>
      <c r="B1402" s="5"/>
      <c r="C1402" s="5" t="s">
        <v>9105</v>
      </c>
      <c r="D1402" s="5" t="s">
        <v>9104</v>
      </c>
      <c r="E1402" s="5" t="s">
        <v>7011</v>
      </c>
      <c r="F1402" s="5" t="s">
        <v>10</v>
      </c>
      <c r="G1402" s="36"/>
      <c r="H1402" s="5"/>
      <c r="I1402" s="5"/>
      <c r="J1402" s="5"/>
    </row>
    <row r="1403" spans="1:10" s="3" customFormat="1" ht="15" customHeight="1">
      <c r="A1403" s="5" t="s">
        <v>8682</v>
      </c>
      <c r="B1403" s="5"/>
      <c r="C1403" s="5" t="s">
        <v>9106</v>
      </c>
      <c r="D1403" s="5" t="s">
        <v>9107</v>
      </c>
      <c r="E1403" s="5" t="s">
        <v>9108</v>
      </c>
      <c r="F1403" s="5" t="s">
        <v>10</v>
      </c>
      <c r="G1403" s="36"/>
      <c r="H1403" s="5"/>
      <c r="I1403" s="5"/>
      <c r="J1403" s="5"/>
    </row>
    <row r="1404" spans="1:10" s="3" customFormat="1" ht="15" customHeight="1">
      <c r="A1404" s="5" t="s">
        <v>8682</v>
      </c>
      <c r="B1404" s="5"/>
      <c r="C1404" s="5" t="s">
        <v>9109</v>
      </c>
      <c r="D1404" s="5" t="s">
        <v>9107</v>
      </c>
      <c r="E1404" s="5" t="s">
        <v>9108</v>
      </c>
      <c r="F1404" s="5" t="s">
        <v>10</v>
      </c>
      <c r="G1404" s="36"/>
      <c r="H1404" s="5"/>
      <c r="I1404" s="5"/>
      <c r="J1404" s="5"/>
    </row>
    <row r="1405" spans="1:10" s="3" customFormat="1" ht="15" customHeight="1">
      <c r="A1405" s="5" t="s">
        <v>8682</v>
      </c>
      <c r="B1405" s="5"/>
      <c r="C1405" s="5" t="s">
        <v>9110</v>
      </c>
      <c r="D1405" s="5" t="s">
        <v>9107</v>
      </c>
      <c r="E1405" s="5" t="s">
        <v>9111</v>
      </c>
      <c r="F1405" s="5" t="s">
        <v>10</v>
      </c>
      <c r="G1405" s="36"/>
      <c r="H1405" s="5"/>
      <c r="I1405" s="5"/>
      <c r="J1405" s="5"/>
    </row>
    <row r="1406" spans="1:10" s="3" customFormat="1" ht="15" customHeight="1">
      <c r="A1406" s="5" t="s">
        <v>8682</v>
      </c>
      <c r="B1406" s="5"/>
      <c r="C1406" s="5" t="s">
        <v>9112</v>
      </c>
      <c r="D1406" s="5" t="s">
        <v>9107</v>
      </c>
      <c r="E1406" s="5" t="s">
        <v>9108</v>
      </c>
      <c r="F1406" s="5" t="s">
        <v>10</v>
      </c>
      <c r="G1406" s="36"/>
      <c r="H1406" s="5"/>
      <c r="I1406" s="5"/>
      <c r="J1406" s="5"/>
    </row>
    <row r="1407" spans="1:10" s="3" customFormat="1" ht="15" customHeight="1">
      <c r="A1407" s="5" t="s">
        <v>8682</v>
      </c>
      <c r="B1407" s="5"/>
      <c r="C1407" s="5" t="s">
        <v>9113</v>
      </c>
      <c r="D1407" s="5" t="s">
        <v>9107</v>
      </c>
      <c r="E1407" s="5" t="s">
        <v>9108</v>
      </c>
      <c r="F1407" s="5" t="s">
        <v>10</v>
      </c>
      <c r="G1407" s="36"/>
      <c r="H1407" s="5"/>
      <c r="I1407" s="5"/>
      <c r="J1407" s="5"/>
    </row>
    <row r="1408" spans="1:10" s="3" customFormat="1" ht="15" customHeight="1">
      <c r="A1408" s="5" t="s">
        <v>8682</v>
      </c>
      <c r="B1408" s="5"/>
      <c r="C1408" s="5" t="s">
        <v>9114</v>
      </c>
      <c r="D1408" s="5" t="s">
        <v>9115</v>
      </c>
      <c r="E1408" s="5" t="s">
        <v>9116</v>
      </c>
      <c r="F1408" s="5" t="s">
        <v>10</v>
      </c>
      <c r="G1408" s="36"/>
      <c r="H1408" s="5"/>
      <c r="I1408" s="5"/>
      <c r="J1408" s="5"/>
    </row>
    <row r="1409" spans="1:10" s="3" customFormat="1" ht="15" customHeight="1">
      <c r="A1409" s="5" t="s">
        <v>8682</v>
      </c>
      <c r="B1409" s="5"/>
      <c r="C1409" s="5" t="s">
        <v>9117</v>
      </c>
      <c r="D1409" s="5" t="s">
        <v>9115</v>
      </c>
      <c r="E1409" s="5" t="s">
        <v>9116</v>
      </c>
      <c r="F1409" s="5" t="s">
        <v>10</v>
      </c>
      <c r="G1409" s="36"/>
      <c r="H1409" s="5"/>
      <c r="I1409" s="5"/>
      <c r="J1409" s="5"/>
    </row>
    <row r="1410" spans="1:10" s="3" customFormat="1" ht="15" customHeight="1">
      <c r="A1410" s="5" t="s">
        <v>8682</v>
      </c>
      <c r="B1410" s="5"/>
      <c r="C1410" s="5" t="s">
        <v>1374</v>
      </c>
      <c r="D1410" s="5" t="s">
        <v>1375</v>
      </c>
      <c r="E1410" s="5" t="s">
        <v>1376</v>
      </c>
      <c r="F1410" s="5" t="s">
        <v>10</v>
      </c>
      <c r="G1410" s="36"/>
      <c r="H1410" s="5"/>
      <c r="I1410" s="5"/>
      <c r="J1410" s="5"/>
    </row>
    <row r="1411" spans="1:10" s="3" customFormat="1" ht="15" customHeight="1">
      <c r="A1411" s="5" t="s">
        <v>8682</v>
      </c>
      <c r="B1411" s="5"/>
      <c r="C1411" s="5" t="s">
        <v>9118</v>
      </c>
      <c r="D1411" s="5" t="s">
        <v>6519</v>
      </c>
      <c r="E1411" s="5"/>
      <c r="F1411" s="5" t="s">
        <v>10</v>
      </c>
      <c r="G1411" s="36"/>
      <c r="H1411" s="5"/>
      <c r="I1411" s="5"/>
      <c r="J1411" s="5"/>
    </row>
    <row r="1412" spans="1:10" s="3" customFormat="1" ht="15" customHeight="1">
      <c r="A1412" s="5" t="s">
        <v>8682</v>
      </c>
      <c r="B1412" s="5"/>
      <c r="C1412" s="5" t="s">
        <v>6518</v>
      </c>
      <c r="D1412" s="5" t="s">
        <v>6519</v>
      </c>
      <c r="E1412" s="5" t="s">
        <v>6520</v>
      </c>
      <c r="F1412" s="5" t="s">
        <v>10</v>
      </c>
      <c r="G1412" s="36"/>
      <c r="H1412" s="5"/>
      <c r="I1412" s="5"/>
      <c r="J1412" s="5"/>
    </row>
    <row r="1413" spans="1:10" s="3" customFormat="1" ht="15" customHeight="1">
      <c r="A1413" s="5" t="s">
        <v>8682</v>
      </c>
      <c r="B1413" s="5"/>
      <c r="C1413" s="5" t="s">
        <v>6527</v>
      </c>
      <c r="D1413" s="5" t="s">
        <v>6528</v>
      </c>
      <c r="E1413" s="5" t="s">
        <v>6367</v>
      </c>
      <c r="F1413" s="5" t="s">
        <v>10</v>
      </c>
      <c r="G1413" s="36"/>
      <c r="H1413" s="5"/>
      <c r="I1413" s="5"/>
      <c r="J1413" s="5"/>
    </row>
    <row r="1414" spans="1:10" s="3" customFormat="1" ht="15" customHeight="1">
      <c r="A1414" s="5" t="s">
        <v>8682</v>
      </c>
      <c r="B1414" s="5"/>
      <c r="C1414" s="5" t="s">
        <v>9119</v>
      </c>
      <c r="D1414" s="5" t="s">
        <v>6530</v>
      </c>
      <c r="E1414" s="5" t="s">
        <v>9120</v>
      </c>
      <c r="F1414" s="5" t="s">
        <v>10</v>
      </c>
      <c r="G1414" s="36"/>
      <c r="H1414" s="5"/>
      <c r="I1414" s="5"/>
      <c r="J1414" s="5"/>
    </row>
    <row r="1415" spans="1:10" s="3" customFormat="1" ht="15" customHeight="1">
      <c r="A1415" s="5" t="s">
        <v>8682</v>
      </c>
      <c r="B1415" s="5"/>
      <c r="C1415" s="5" t="s">
        <v>9121</v>
      </c>
      <c r="D1415" s="5" t="s">
        <v>6530</v>
      </c>
      <c r="E1415" s="5" t="s">
        <v>9120</v>
      </c>
      <c r="F1415" s="5" t="s">
        <v>10</v>
      </c>
      <c r="G1415" s="36"/>
      <c r="H1415" s="5"/>
      <c r="I1415" s="5"/>
      <c r="J1415" s="5"/>
    </row>
    <row r="1416" spans="1:10" s="3" customFormat="1" ht="15" customHeight="1">
      <c r="A1416" s="5" t="s">
        <v>8682</v>
      </c>
      <c r="B1416" s="5"/>
      <c r="C1416" s="5" t="s">
        <v>9122</v>
      </c>
      <c r="D1416" s="5" t="s">
        <v>6530</v>
      </c>
      <c r="E1416" s="5" t="s">
        <v>6531</v>
      </c>
      <c r="F1416" s="5" t="s">
        <v>10</v>
      </c>
      <c r="G1416" s="36"/>
      <c r="H1416" s="5"/>
      <c r="I1416" s="5"/>
      <c r="J1416" s="5"/>
    </row>
    <row r="1417" spans="1:10" s="3" customFormat="1" ht="15" customHeight="1">
      <c r="A1417" s="5" t="s">
        <v>8682</v>
      </c>
      <c r="B1417" s="5"/>
      <c r="C1417" s="5" t="s">
        <v>9123</v>
      </c>
      <c r="D1417" s="5" t="s">
        <v>6530</v>
      </c>
      <c r="E1417" s="5" t="s">
        <v>9124</v>
      </c>
      <c r="F1417" s="5" t="s">
        <v>10</v>
      </c>
      <c r="G1417" s="36"/>
      <c r="H1417" s="5"/>
      <c r="I1417" s="5"/>
      <c r="J1417" s="5"/>
    </row>
    <row r="1418" spans="1:10" s="3" customFormat="1" ht="15" customHeight="1">
      <c r="A1418" s="5" t="s">
        <v>8682</v>
      </c>
      <c r="B1418" s="5"/>
      <c r="C1418" s="5" t="s">
        <v>6529</v>
      </c>
      <c r="D1418" s="5" t="s">
        <v>6530</v>
      </c>
      <c r="E1418" s="5" t="s">
        <v>6531</v>
      </c>
      <c r="F1418" s="5" t="s">
        <v>10</v>
      </c>
      <c r="G1418" s="36"/>
      <c r="H1418" s="5"/>
      <c r="I1418" s="5"/>
      <c r="J1418" s="5"/>
    </row>
    <row r="1419" spans="1:10" s="3" customFormat="1" ht="15" customHeight="1">
      <c r="A1419" s="5" t="s">
        <v>8682</v>
      </c>
      <c r="B1419" s="5"/>
      <c r="C1419" s="5" t="s">
        <v>9125</v>
      </c>
      <c r="D1419" s="5" t="s">
        <v>6530</v>
      </c>
      <c r="E1419" s="5" t="s">
        <v>6531</v>
      </c>
      <c r="F1419" s="5" t="s">
        <v>10</v>
      </c>
      <c r="G1419" s="36"/>
      <c r="H1419" s="5"/>
      <c r="I1419" s="5"/>
      <c r="J1419" s="5"/>
    </row>
    <row r="1420" spans="1:10" s="3" customFormat="1" ht="15" customHeight="1">
      <c r="A1420" s="5" t="s">
        <v>8682</v>
      </c>
      <c r="B1420" s="5"/>
      <c r="C1420" s="5" t="s">
        <v>9126</v>
      </c>
      <c r="D1420" s="5" t="s">
        <v>6530</v>
      </c>
      <c r="E1420" s="5" t="s">
        <v>6531</v>
      </c>
      <c r="F1420" s="5" t="s">
        <v>10</v>
      </c>
      <c r="G1420" s="36"/>
      <c r="H1420" s="5"/>
      <c r="I1420" s="5"/>
      <c r="J1420" s="5"/>
    </row>
    <row r="1421" spans="1:10" s="3" customFormat="1" ht="15" customHeight="1">
      <c r="A1421" s="5" t="s">
        <v>8682</v>
      </c>
      <c r="B1421" s="5"/>
      <c r="C1421" s="5" t="s">
        <v>9127</v>
      </c>
      <c r="D1421" s="5" t="s">
        <v>6530</v>
      </c>
      <c r="E1421" s="5" t="s">
        <v>6531</v>
      </c>
      <c r="F1421" s="5" t="s">
        <v>10</v>
      </c>
      <c r="G1421" s="36"/>
      <c r="H1421" s="5"/>
      <c r="I1421" s="5"/>
      <c r="J1421" s="5"/>
    </row>
    <row r="1422" spans="1:10" s="3" customFormat="1" ht="15" customHeight="1">
      <c r="A1422" s="5" t="s">
        <v>8682</v>
      </c>
      <c r="B1422" s="5"/>
      <c r="C1422" s="5" t="s">
        <v>9128</v>
      </c>
      <c r="D1422" s="5" t="s">
        <v>6530</v>
      </c>
      <c r="E1422" s="5" t="s">
        <v>6531</v>
      </c>
      <c r="F1422" s="5" t="s">
        <v>10</v>
      </c>
      <c r="G1422" s="36"/>
      <c r="H1422" s="5"/>
      <c r="I1422" s="5"/>
      <c r="J1422" s="5"/>
    </row>
    <row r="1423" spans="1:10" s="3" customFormat="1" ht="15" customHeight="1">
      <c r="A1423" s="5" t="s">
        <v>8682</v>
      </c>
      <c r="B1423" s="5"/>
      <c r="C1423" s="5" t="s">
        <v>9129</v>
      </c>
      <c r="D1423" s="5" t="s">
        <v>6530</v>
      </c>
      <c r="E1423" s="5" t="s">
        <v>6531</v>
      </c>
      <c r="F1423" s="5" t="s">
        <v>10</v>
      </c>
      <c r="G1423" s="36"/>
      <c r="H1423" s="5"/>
      <c r="I1423" s="5"/>
      <c r="J1423" s="5"/>
    </row>
    <row r="1424" spans="1:10" s="3" customFormat="1" ht="15" customHeight="1">
      <c r="A1424" s="5" t="s">
        <v>8682</v>
      </c>
      <c r="B1424" s="5"/>
      <c r="C1424" s="5" t="s">
        <v>6532</v>
      </c>
      <c r="D1424" s="5" t="s">
        <v>6533</v>
      </c>
      <c r="E1424" s="5" t="s">
        <v>6534</v>
      </c>
      <c r="F1424" s="5" t="s">
        <v>10</v>
      </c>
      <c r="G1424" s="36"/>
      <c r="H1424" s="5"/>
      <c r="I1424" s="5"/>
      <c r="J1424" s="5"/>
    </row>
    <row r="1425" spans="1:10" s="3" customFormat="1" ht="15" customHeight="1">
      <c r="A1425" s="5" t="s">
        <v>8682</v>
      </c>
      <c r="B1425" s="5"/>
      <c r="C1425" s="5" t="s">
        <v>6535</v>
      </c>
      <c r="D1425" s="5" t="s">
        <v>6536</v>
      </c>
      <c r="E1425" s="5" t="s">
        <v>6537</v>
      </c>
      <c r="F1425" s="5" t="s">
        <v>10</v>
      </c>
      <c r="G1425" s="36"/>
      <c r="H1425" s="5"/>
      <c r="I1425" s="5"/>
      <c r="J1425" s="5"/>
    </row>
    <row r="1426" spans="1:10" s="3" customFormat="1" ht="15" customHeight="1">
      <c r="A1426" s="5" t="s">
        <v>8682</v>
      </c>
      <c r="B1426" s="5"/>
      <c r="C1426" s="5" t="s">
        <v>6538</v>
      </c>
      <c r="D1426" s="5" t="s">
        <v>6539</v>
      </c>
      <c r="E1426" s="5" t="s">
        <v>6540</v>
      </c>
      <c r="F1426" s="5" t="s">
        <v>10</v>
      </c>
      <c r="G1426" s="36"/>
      <c r="H1426" s="5"/>
      <c r="I1426" s="5"/>
      <c r="J1426" s="5"/>
    </row>
    <row r="1427" spans="1:10" s="3" customFormat="1" ht="15" customHeight="1">
      <c r="A1427" s="5" t="s">
        <v>8682</v>
      </c>
      <c r="B1427" s="5"/>
      <c r="C1427" s="5" t="s">
        <v>6541</v>
      </c>
      <c r="D1427" s="5" t="s">
        <v>6542</v>
      </c>
      <c r="E1427" s="5" t="s">
        <v>6543</v>
      </c>
      <c r="F1427" s="5" t="s">
        <v>10</v>
      </c>
      <c r="G1427" s="36"/>
      <c r="H1427" s="5"/>
      <c r="I1427" s="5"/>
      <c r="J1427" s="5"/>
    </row>
    <row r="1428" spans="1:10" s="3" customFormat="1" ht="15" customHeight="1">
      <c r="A1428" s="5" t="s">
        <v>8682</v>
      </c>
      <c r="B1428" s="5"/>
      <c r="C1428" s="5" t="s">
        <v>9130</v>
      </c>
      <c r="D1428" s="5" t="s">
        <v>9131</v>
      </c>
      <c r="E1428" s="5" t="s">
        <v>9132</v>
      </c>
      <c r="F1428" s="5" t="s">
        <v>10</v>
      </c>
      <c r="G1428" s="36"/>
      <c r="H1428" s="5"/>
      <c r="I1428" s="5"/>
      <c r="J1428" s="5"/>
    </row>
    <row r="1429" spans="1:10" s="3" customFormat="1" ht="15" customHeight="1">
      <c r="A1429" s="5" t="s">
        <v>8682</v>
      </c>
      <c r="B1429" s="5"/>
      <c r="C1429" s="5" t="s">
        <v>9133</v>
      </c>
      <c r="D1429" s="5" t="s">
        <v>9134</v>
      </c>
      <c r="E1429" s="5" t="s">
        <v>8892</v>
      </c>
      <c r="F1429" s="5" t="s">
        <v>10</v>
      </c>
      <c r="G1429" s="36"/>
      <c r="H1429" s="5"/>
      <c r="I1429" s="5"/>
      <c r="J1429" s="5"/>
    </row>
    <row r="1430" spans="1:10" s="3" customFormat="1" ht="15" customHeight="1">
      <c r="A1430" s="5" t="s">
        <v>8682</v>
      </c>
      <c r="B1430" s="5"/>
      <c r="C1430" s="5" t="s">
        <v>9135</v>
      </c>
      <c r="D1430" s="5" t="s">
        <v>9134</v>
      </c>
      <c r="E1430" s="5" t="s">
        <v>8892</v>
      </c>
      <c r="F1430" s="5" t="s">
        <v>10</v>
      </c>
      <c r="G1430" s="36"/>
      <c r="H1430" s="5"/>
      <c r="I1430" s="5"/>
      <c r="J1430" s="5"/>
    </row>
    <row r="1431" spans="1:10" s="3" customFormat="1" ht="15" customHeight="1">
      <c r="A1431" s="5" t="s">
        <v>8682</v>
      </c>
      <c r="B1431" s="5"/>
      <c r="C1431" s="5" t="s">
        <v>9136</v>
      </c>
      <c r="D1431" s="5" t="s">
        <v>9134</v>
      </c>
      <c r="E1431" s="5" t="s">
        <v>8892</v>
      </c>
      <c r="F1431" s="5" t="s">
        <v>10</v>
      </c>
      <c r="G1431" s="36"/>
      <c r="H1431" s="5"/>
      <c r="I1431" s="5"/>
      <c r="J1431" s="5"/>
    </row>
    <row r="1432" spans="1:10" s="3" customFormat="1" ht="15" customHeight="1">
      <c r="A1432" s="5" t="s">
        <v>8682</v>
      </c>
      <c r="B1432" s="5"/>
      <c r="C1432" s="5" t="s">
        <v>9137</v>
      </c>
      <c r="D1432" s="5" t="s">
        <v>9134</v>
      </c>
      <c r="E1432" s="5" t="s">
        <v>8892</v>
      </c>
      <c r="F1432" s="5" t="s">
        <v>10</v>
      </c>
      <c r="G1432" s="36"/>
      <c r="H1432" s="5"/>
      <c r="I1432" s="5"/>
      <c r="J1432" s="5"/>
    </row>
    <row r="1433" spans="1:10" s="3" customFormat="1" ht="15" customHeight="1">
      <c r="A1433" s="5" t="s">
        <v>8682</v>
      </c>
      <c r="B1433" s="5"/>
      <c r="C1433" s="5" t="s">
        <v>9138</v>
      </c>
      <c r="D1433" s="5" t="s">
        <v>9134</v>
      </c>
      <c r="E1433" s="5" t="s">
        <v>8892</v>
      </c>
      <c r="F1433" s="5" t="s">
        <v>10</v>
      </c>
      <c r="G1433" s="36"/>
      <c r="H1433" s="5"/>
      <c r="I1433" s="5"/>
      <c r="J1433" s="5"/>
    </row>
    <row r="1434" spans="1:10" s="3" customFormat="1" ht="15" customHeight="1">
      <c r="A1434" s="5" t="s">
        <v>8682</v>
      </c>
      <c r="B1434" s="5"/>
      <c r="C1434" s="5" t="s">
        <v>9139</v>
      </c>
      <c r="D1434" s="5" t="s">
        <v>9134</v>
      </c>
      <c r="E1434" s="5" t="s">
        <v>8892</v>
      </c>
      <c r="F1434" s="5" t="s">
        <v>10</v>
      </c>
      <c r="G1434" s="36"/>
      <c r="H1434" s="5"/>
      <c r="I1434" s="5"/>
      <c r="J1434" s="5"/>
    </row>
    <row r="1435" spans="1:10" s="3" customFormat="1" ht="15" customHeight="1">
      <c r="A1435" s="5" t="s">
        <v>8682</v>
      </c>
      <c r="B1435" s="5"/>
      <c r="C1435" s="5" t="s">
        <v>9140</v>
      </c>
      <c r="D1435" s="5" t="s">
        <v>9134</v>
      </c>
      <c r="E1435" s="5" t="s">
        <v>8892</v>
      </c>
      <c r="F1435" s="5" t="s">
        <v>10</v>
      </c>
      <c r="G1435" s="36"/>
      <c r="H1435" s="5"/>
      <c r="I1435" s="5"/>
      <c r="J1435" s="5"/>
    </row>
    <row r="1436" spans="1:10" s="3" customFormat="1" ht="15" customHeight="1">
      <c r="A1436" s="5" t="s">
        <v>8682</v>
      </c>
      <c r="B1436" s="5"/>
      <c r="C1436" s="5" t="s">
        <v>9141</v>
      </c>
      <c r="D1436" s="5" t="s">
        <v>9134</v>
      </c>
      <c r="E1436" s="5" t="s">
        <v>8892</v>
      </c>
      <c r="F1436" s="5" t="s">
        <v>10</v>
      </c>
      <c r="G1436" s="36"/>
      <c r="H1436" s="5"/>
      <c r="I1436" s="5"/>
      <c r="J1436" s="5"/>
    </row>
    <row r="1437" spans="1:10" s="3" customFormat="1" ht="15" customHeight="1">
      <c r="A1437" s="5" t="s">
        <v>8682</v>
      </c>
      <c r="B1437" s="5"/>
      <c r="C1437" s="5" t="s">
        <v>9142</v>
      </c>
      <c r="D1437" s="5" t="s">
        <v>9134</v>
      </c>
      <c r="E1437" s="5" t="s">
        <v>8892</v>
      </c>
      <c r="F1437" s="5" t="s">
        <v>10</v>
      </c>
      <c r="G1437" s="36"/>
      <c r="H1437" s="5"/>
      <c r="I1437" s="5"/>
      <c r="J1437" s="5"/>
    </row>
    <row r="1438" spans="1:10" s="3" customFormat="1" ht="15" customHeight="1">
      <c r="A1438" s="5" t="s">
        <v>8682</v>
      </c>
      <c r="B1438" s="5"/>
      <c r="C1438" s="5" t="s">
        <v>6546</v>
      </c>
      <c r="D1438" s="5" t="s">
        <v>6547</v>
      </c>
      <c r="E1438" s="5" t="s">
        <v>6548</v>
      </c>
      <c r="F1438" s="5" t="s">
        <v>10</v>
      </c>
      <c r="G1438" s="36"/>
      <c r="H1438" s="5"/>
      <c r="I1438" s="5"/>
      <c r="J1438" s="5"/>
    </row>
    <row r="1439" spans="1:10" s="3" customFormat="1" ht="15" customHeight="1">
      <c r="A1439" s="5" t="s">
        <v>8682</v>
      </c>
      <c r="B1439" s="5"/>
      <c r="C1439" s="5" t="s">
        <v>6549</v>
      </c>
      <c r="D1439" s="5" t="s">
        <v>6547</v>
      </c>
      <c r="E1439" s="5" t="s">
        <v>6548</v>
      </c>
      <c r="F1439" s="5" t="s">
        <v>10</v>
      </c>
      <c r="G1439" s="36"/>
      <c r="H1439" s="5"/>
      <c r="I1439" s="5"/>
      <c r="J1439" s="5"/>
    </row>
    <row r="1440" spans="1:10" s="3" customFormat="1" ht="15" customHeight="1">
      <c r="A1440" s="5" t="s">
        <v>8682</v>
      </c>
      <c r="B1440" s="5"/>
      <c r="C1440" s="5" t="s">
        <v>6550</v>
      </c>
      <c r="D1440" s="5" t="s">
        <v>6547</v>
      </c>
      <c r="E1440" s="5" t="s">
        <v>6548</v>
      </c>
      <c r="F1440" s="5" t="s">
        <v>10</v>
      </c>
      <c r="G1440" s="36"/>
      <c r="H1440" s="5"/>
      <c r="I1440" s="5"/>
      <c r="J1440" s="5"/>
    </row>
    <row r="1441" spans="1:10" s="3" customFormat="1" ht="15" customHeight="1">
      <c r="A1441" s="5" t="s">
        <v>8682</v>
      </c>
      <c r="B1441" s="5"/>
      <c r="C1441" s="5" t="s">
        <v>9143</v>
      </c>
      <c r="D1441" s="5" t="s">
        <v>6547</v>
      </c>
      <c r="E1441" s="5" t="s">
        <v>6548</v>
      </c>
      <c r="F1441" s="5" t="s">
        <v>10</v>
      </c>
      <c r="G1441" s="36"/>
      <c r="H1441" s="5"/>
      <c r="I1441" s="5"/>
      <c r="J1441" s="5"/>
    </row>
    <row r="1442" spans="1:10" s="3" customFormat="1" ht="15" customHeight="1">
      <c r="A1442" s="5" t="s">
        <v>8682</v>
      </c>
      <c r="B1442" s="5"/>
      <c r="C1442" s="5" t="s">
        <v>9144</v>
      </c>
      <c r="D1442" s="5" t="s">
        <v>6547</v>
      </c>
      <c r="E1442" s="5" t="s">
        <v>6548</v>
      </c>
      <c r="F1442" s="5" t="s">
        <v>10</v>
      </c>
      <c r="G1442" s="36"/>
      <c r="H1442" s="5"/>
      <c r="I1442" s="5"/>
      <c r="J1442" s="5"/>
    </row>
    <row r="1443" spans="1:10" s="3" customFormat="1" ht="15" customHeight="1">
      <c r="A1443" s="5" t="s">
        <v>8682</v>
      </c>
      <c r="B1443" s="5"/>
      <c r="C1443" s="5" t="s">
        <v>9145</v>
      </c>
      <c r="D1443" s="5" t="s">
        <v>6547</v>
      </c>
      <c r="E1443" s="5" t="s">
        <v>6548</v>
      </c>
      <c r="F1443" s="5" t="s">
        <v>10</v>
      </c>
      <c r="G1443" s="36"/>
      <c r="H1443" s="5"/>
      <c r="I1443" s="5"/>
      <c r="J1443" s="5"/>
    </row>
    <row r="1444" spans="1:10" s="3" customFormat="1" ht="15" customHeight="1">
      <c r="A1444" s="5" t="s">
        <v>8682</v>
      </c>
      <c r="B1444" s="5"/>
      <c r="C1444" s="5" t="s">
        <v>9146</v>
      </c>
      <c r="D1444" s="5" t="s">
        <v>6547</v>
      </c>
      <c r="E1444" s="5" t="s">
        <v>6548</v>
      </c>
      <c r="F1444" s="5" t="s">
        <v>10</v>
      </c>
      <c r="G1444" s="36"/>
      <c r="H1444" s="5"/>
      <c r="I1444" s="5"/>
      <c r="J1444" s="5"/>
    </row>
    <row r="1445" spans="1:10" s="3" customFormat="1" ht="15" customHeight="1">
      <c r="A1445" s="5" t="s">
        <v>8682</v>
      </c>
      <c r="B1445" s="5"/>
      <c r="C1445" s="5" t="s">
        <v>9147</v>
      </c>
      <c r="D1445" s="5" t="s">
        <v>6547</v>
      </c>
      <c r="E1445" s="5" t="s">
        <v>6548</v>
      </c>
      <c r="F1445" s="5" t="s">
        <v>10</v>
      </c>
      <c r="G1445" s="36"/>
      <c r="H1445" s="5"/>
      <c r="I1445" s="5"/>
      <c r="J1445" s="5"/>
    </row>
    <row r="1446" spans="1:10" s="3" customFormat="1" ht="15" customHeight="1">
      <c r="A1446" s="5" t="s">
        <v>8682</v>
      </c>
      <c r="B1446" s="5"/>
      <c r="C1446" s="5" t="s">
        <v>9148</v>
      </c>
      <c r="D1446" s="5" t="s">
        <v>6547</v>
      </c>
      <c r="E1446" s="5" t="s">
        <v>6548</v>
      </c>
      <c r="F1446" s="5" t="s">
        <v>10</v>
      </c>
      <c r="G1446" s="36"/>
      <c r="H1446" s="5"/>
      <c r="I1446" s="5"/>
      <c r="J1446" s="5"/>
    </row>
    <row r="1447" spans="1:10" s="3" customFormat="1" ht="15" customHeight="1">
      <c r="A1447" s="5" t="s">
        <v>8682</v>
      </c>
      <c r="B1447" s="5"/>
      <c r="C1447" s="5" t="s">
        <v>9149</v>
      </c>
      <c r="D1447" s="5" t="s">
        <v>6547</v>
      </c>
      <c r="E1447" s="5" t="s">
        <v>6548</v>
      </c>
      <c r="F1447" s="5" t="s">
        <v>10</v>
      </c>
      <c r="G1447" s="36"/>
      <c r="H1447" s="5"/>
      <c r="I1447" s="5"/>
      <c r="J1447" s="5"/>
    </row>
    <row r="1448" spans="1:10" s="3" customFormat="1" ht="15" customHeight="1">
      <c r="A1448" s="5" t="s">
        <v>8682</v>
      </c>
      <c r="B1448" s="5"/>
      <c r="C1448" s="5" t="s">
        <v>9150</v>
      </c>
      <c r="D1448" s="5" t="s">
        <v>9151</v>
      </c>
      <c r="E1448" s="5" t="s">
        <v>9152</v>
      </c>
      <c r="F1448" s="5" t="s">
        <v>10</v>
      </c>
      <c r="G1448" s="36"/>
      <c r="H1448" s="5"/>
      <c r="I1448" s="5"/>
      <c r="J1448" s="5"/>
    </row>
    <row r="1449" spans="1:10" s="3" customFormat="1" ht="15" customHeight="1">
      <c r="A1449" s="5" t="s">
        <v>8682</v>
      </c>
      <c r="B1449" s="5"/>
      <c r="C1449" s="5" t="s">
        <v>9153</v>
      </c>
      <c r="D1449" s="5" t="s">
        <v>6558</v>
      </c>
      <c r="E1449" s="5" t="s">
        <v>9154</v>
      </c>
      <c r="F1449" s="5" t="s">
        <v>10</v>
      </c>
      <c r="G1449" s="36"/>
      <c r="H1449" s="5"/>
      <c r="I1449" s="5"/>
      <c r="J1449" s="5"/>
    </row>
    <row r="1450" spans="1:10" s="3" customFormat="1" ht="15" customHeight="1">
      <c r="A1450" s="4" t="s">
        <v>8682</v>
      </c>
      <c r="B1450" s="4"/>
      <c r="C1450" s="4" t="s">
        <v>6563</v>
      </c>
      <c r="D1450" s="4" t="s">
        <v>6564</v>
      </c>
      <c r="E1450" s="4" t="s">
        <v>6565</v>
      </c>
      <c r="F1450" s="4" t="s">
        <v>10</v>
      </c>
      <c r="G1450" s="37"/>
      <c r="H1450" s="4"/>
      <c r="I1450" s="4"/>
      <c r="J1450" s="4"/>
    </row>
    <row r="1451" spans="1:10" s="3" customFormat="1" ht="15" customHeight="1">
      <c r="A1451" s="4" t="s">
        <v>8682</v>
      </c>
      <c r="B1451" s="4"/>
      <c r="C1451" s="4" t="s">
        <v>9155</v>
      </c>
      <c r="D1451" s="4" t="s">
        <v>9156</v>
      </c>
      <c r="E1451" s="4" t="s">
        <v>6520</v>
      </c>
      <c r="F1451" s="4" t="s">
        <v>10</v>
      </c>
      <c r="G1451" s="37"/>
      <c r="H1451" s="4"/>
      <c r="I1451" s="4"/>
      <c r="J1451" s="4"/>
    </row>
    <row r="1452" spans="1:10" s="3" customFormat="1" ht="15" customHeight="1">
      <c r="A1452" s="4" t="s">
        <v>8682</v>
      </c>
      <c r="B1452" s="4"/>
      <c r="C1452" s="4" t="s">
        <v>9157</v>
      </c>
      <c r="D1452" s="4" t="s">
        <v>9156</v>
      </c>
      <c r="E1452" s="4" t="s">
        <v>6520</v>
      </c>
      <c r="F1452" s="4" t="s">
        <v>10</v>
      </c>
      <c r="G1452" s="37"/>
      <c r="H1452" s="4"/>
      <c r="I1452" s="4"/>
      <c r="J1452" s="4"/>
    </row>
    <row r="1453" spans="1:10" s="3" customFormat="1" ht="15" customHeight="1">
      <c r="A1453" s="4" t="s">
        <v>8682</v>
      </c>
      <c r="B1453" s="4"/>
      <c r="C1453" s="4" t="s">
        <v>6566</v>
      </c>
      <c r="D1453" s="4" t="s">
        <v>6567</v>
      </c>
      <c r="E1453" s="4" t="s">
        <v>6568</v>
      </c>
      <c r="F1453" s="4" t="s">
        <v>10</v>
      </c>
      <c r="G1453" s="37"/>
      <c r="H1453" s="4"/>
      <c r="I1453" s="4"/>
      <c r="J1453" s="4"/>
    </row>
    <row r="1454" spans="1:10" s="3" customFormat="1" ht="15" customHeight="1">
      <c r="A1454" s="4" t="s">
        <v>8682</v>
      </c>
      <c r="B1454" s="4"/>
      <c r="C1454" s="4" t="s">
        <v>9158</v>
      </c>
      <c r="D1454" s="4" t="s">
        <v>9159</v>
      </c>
      <c r="E1454" s="4" t="s">
        <v>9160</v>
      </c>
      <c r="F1454" s="4" t="s">
        <v>10</v>
      </c>
      <c r="G1454" s="37"/>
      <c r="H1454" s="4"/>
      <c r="I1454" s="4"/>
      <c r="J1454" s="4"/>
    </row>
    <row r="1455" spans="1:10" s="3" customFormat="1" ht="15" customHeight="1">
      <c r="A1455" s="4" t="s">
        <v>8682</v>
      </c>
      <c r="B1455" s="4"/>
      <c r="C1455" s="4" t="s">
        <v>9161</v>
      </c>
      <c r="D1455" s="4" t="s">
        <v>9162</v>
      </c>
      <c r="E1455" s="4" t="s">
        <v>9163</v>
      </c>
      <c r="F1455" s="4" t="s">
        <v>10</v>
      </c>
      <c r="G1455" s="37"/>
      <c r="H1455" s="4"/>
      <c r="I1455" s="4"/>
      <c r="J1455" s="4"/>
    </row>
    <row r="1456" spans="1:10" s="3" customFormat="1" ht="15" customHeight="1">
      <c r="A1456" s="4" t="s">
        <v>8682</v>
      </c>
      <c r="B1456" s="4"/>
      <c r="C1456" s="4" t="s">
        <v>9164</v>
      </c>
      <c r="D1456" s="4" t="s">
        <v>9162</v>
      </c>
      <c r="E1456" s="4" t="s">
        <v>9163</v>
      </c>
      <c r="F1456" s="4" t="s">
        <v>10</v>
      </c>
      <c r="G1456" s="37"/>
      <c r="H1456" s="4"/>
      <c r="I1456" s="4"/>
      <c r="J1456" s="4"/>
    </row>
    <row r="1457" spans="1:10" s="3" customFormat="1" ht="15" customHeight="1">
      <c r="A1457" s="4" t="s">
        <v>8682</v>
      </c>
      <c r="B1457" s="4"/>
      <c r="C1457" s="4" t="s">
        <v>9165</v>
      </c>
      <c r="D1457" s="4" t="s">
        <v>9162</v>
      </c>
      <c r="E1457" s="4" t="s">
        <v>9163</v>
      </c>
      <c r="F1457" s="4" t="s">
        <v>10</v>
      </c>
      <c r="G1457" s="37"/>
      <c r="H1457" s="4"/>
      <c r="I1457" s="4"/>
      <c r="J1457" s="4"/>
    </row>
    <row r="1458" spans="1:10" s="3" customFormat="1" ht="15" customHeight="1">
      <c r="A1458" s="4" t="s">
        <v>8682</v>
      </c>
      <c r="B1458" s="4"/>
      <c r="C1458" s="4" t="s">
        <v>9166</v>
      </c>
      <c r="D1458" s="4" t="s">
        <v>9162</v>
      </c>
      <c r="E1458" s="4" t="s">
        <v>9163</v>
      </c>
      <c r="F1458" s="4" t="s">
        <v>10</v>
      </c>
      <c r="G1458" s="37"/>
      <c r="H1458" s="4"/>
      <c r="I1458" s="4"/>
      <c r="J1458" s="4"/>
    </row>
    <row r="1459" spans="1:10" s="3" customFormat="1" ht="15" customHeight="1">
      <c r="A1459" s="4" t="s">
        <v>8682</v>
      </c>
      <c r="B1459" s="4"/>
      <c r="C1459" s="4" t="s">
        <v>9167</v>
      </c>
      <c r="D1459" s="4" t="s">
        <v>9168</v>
      </c>
      <c r="E1459" s="4" t="s">
        <v>9169</v>
      </c>
      <c r="F1459" s="4" t="s">
        <v>10</v>
      </c>
      <c r="G1459" s="37"/>
      <c r="H1459" s="4"/>
      <c r="I1459" s="4"/>
      <c r="J1459" s="4"/>
    </row>
    <row r="1460" spans="1:10" s="3" customFormat="1" ht="15" customHeight="1">
      <c r="A1460" s="4" t="s">
        <v>8682</v>
      </c>
      <c r="B1460" s="4"/>
      <c r="C1460" s="4" t="s">
        <v>9170</v>
      </c>
      <c r="D1460" s="4" t="s">
        <v>9168</v>
      </c>
      <c r="E1460" s="4" t="s">
        <v>9169</v>
      </c>
      <c r="F1460" s="4" t="s">
        <v>10</v>
      </c>
      <c r="G1460" s="37"/>
      <c r="H1460" s="4"/>
      <c r="I1460" s="4"/>
      <c r="J1460" s="4"/>
    </row>
    <row r="1461" spans="1:10" s="3" customFormat="1" ht="15" customHeight="1">
      <c r="A1461" s="4" t="s">
        <v>8682</v>
      </c>
      <c r="B1461" s="4"/>
      <c r="C1461" s="4" t="s">
        <v>9171</v>
      </c>
      <c r="D1461" s="4" t="s">
        <v>9168</v>
      </c>
      <c r="E1461" s="4" t="s">
        <v>9169</v>
      </c>
      <c r="F1461" s="4" t="s">
        <v>10</v>
      </c>
      <c r="G1461" s="37"/>
      <c r="H1461" s="4"/>
      <c r="I1461" s="4"/>
      <c r="J1461" s="4"/>
    </row>
    <row r="1462" spans="1:10" s="3" customFormat="1" ht="15" customHeight="1">
      <c r="A1462" s="4" t="s">
        <v>8682</v>
      </c>
      <c r="B1462" s="4"/>
      <c r="C1462" s="4" t="s">
        <v>9172</v>
      </c>
      <c r="D1462" s="4" t="s">
        <v>9173</v>
      </c>
      <c r="E1462" s="4" t="s">
        <v>9174</v>
      </c>
      <c r="F1462" s="4" t="s">
        <v>10</v>
      </c>
      <c r="G1462" s="37"/>
      <c r="H1462" s="4"/>
      <c r="I1462" s="4"/>
      <c r="J1462" s="4"/>
    </row>
    <row r="1463" spans="1:10" s="3" customFormat="1" ht="15" customHeight="1">
      <c r="A1463" s="4" t="s">
        <v>8682</v>
      </c>
      <c r="B1463" s="4"/>
      <c r="C1463" s="4" t="s">
        <v>9175</v>
      </c>
      <c r="D1463" s="4" t="s">
        <v>9173</v>
      </c>
      <c r="E1463" s="4" t="s">
        <v>9174</v>
      </c>
      <c r="F1463" s="4" t="s">
        <v>10</v>
      </c>
      <c r="G1463" s="37"/>
      <c r="H1463" s="4"/>
      <c r="I1463" s="4"/>
      <c r="J1463" s="4"/>
    </row>
    <row r="1464" spans="1:10" s="3" customFormat="1" ht="15" customHeight="1">
      <c r="A1464" s="4" t="s">
        <v>8682</v>
      </c>
      <c r="B1464" s="4"/>
      <c r="C1464" s="4" t="s">
        <v>9176</v>
      </c>
      <c r="D1464" s="4" t="s">
        <v>9177</v>
      </c>
      <c r="E1464" s="4" t="s">
        <v>9178</v>
      </c>
      <c r="F1464" s="4" t="s">
        <v>10</v>
      </c>
      <c r="G1464" s="37"/>
      <c r="H1464" s="4"/>
      <c r="I1464" s="4"/>
      <c r="J1464" s="4"/>
    </row>
    <row r="1465" spans="1:10" s="3" customFormat="1" ht="15" customHeight="1">
      <c r="A1465" s="4" t="s">
        <v>8682</v>
      </c>
      <c r="B1465" s="4"/>
      <c r="C1465" s="4" t="s">
        <v>9179</v>
      </c>
      <c r="D1465" s="4" t="s">
        <v>9180</v>
      </c>
      <c r="E1465" s="4" t="s">
        <v>9181</v>
      </c>
      <c r="F1465" s="4" t="s">
        <v>10</v>
      </c>
      <c r="G1465" s="37"/>
      <c r="H1465" s="4"/>
      <c r="I1465" s="4"/>
      <c r="J1465" s="4"/>
    </row>
    <row r="1466" spans="1:10" s="3" customFormat="1" ht="15" customHeight="1">
      <c r="A1466" s="4" t="s">
        <v>8682</v>
      </c>
      <c r="B1466" s="4"/>
      <c r="C1466" s="4" t="s">
        <v>9182</v>
      </c>
      <c r="D1466" s="4" t="s">
        <v>9183</v>
      </c>
      <c r="E1466" s="4" t="s">
        <v>9040</v>
      </c>
      <c r="F1466" s="4" t="s">
        <v>10</v>
      </c>
      <c r="G1466" s="37"/>
      <c r="H1466" s="4"/>
      <c r="I1466" s="4"/>
      <c r="J1466" s="4"/>
    </row>
    <row r="1467" spans="1:10" s="3" customFormat="1" ht="15" customHeight="1">
      <c r="A1467" s="4" t="s">
        <v>8682</v>
      </c>
      <c r="B1467" s="4"/>
      <c r="C1467" s="4" t="s">
        <v>9184</v>
      </c>
      <c r="D1467" s="4" t="s">
        <v>9185</v>
      </c>
      <c r="E1467" s="4" t="s">
        <v>9186</v>
      </c>
      <c r="F1467" s="4" t="s">
        <v>10</v>
      </c>
      <c r="G1467" s="37"/>
      <c r="H1467" s="4"/>
      <c r="I1467" s="4"/>
      <c r="J1467" s="4"/>
    </row>
    <row r="1468" spans="1:10" s="3" customFormat="1" ht="15" customHeight="1">
      <c r="A1468" s="4" t="s">
        <v>8682</v>
      </c>
      <c r="B1468" s="4"/>
      <c r="C1468" s="4" t="s">
        <v>9187</v>
      </c>
      <c r="D1468" s="4" t="s">
        <v>9188</v>
      </c>
      <c r="E1468" s="4" t="s">
        <v>9189</v>
      </c>
      <c r="F1468" s="4" t="s">
        <v>10</v>
      </c>
      <c r="G1468" s="37"/>
      <c r="H1468" s="4"/>
      <c r="I1468" s="4"/>
      <c r="J1468" s="4"/>
    </row>
    <row r="1469" spans="1:10" s="3" customFormat="1" ht="15" customHeight="1">
      <c r="A1469" s="4" t="s">
        <v>8682</v>
      </c>
      <c r="B1469" s="4"/>
      <c r="C1469" s="4" t="s">
        <v>9190</v>
      </c>
      <c r="D1469" s="4" t="s">
        <v>9191</v>
      </c>
      <c r="E1469" s="4" t="s">
        <v>9192</v>
      </c>
      <c r="F1469" s="4" t="s">
        <v>10</v>
      </c>
      <c r="G1469" s="37"/>
      <c r="H1469" s="4"/>
      <c r="I1469" s="4"/>
      <c r="J1469" s="4"/>
    </row>
    <row r="1470" spans="1:10" s="3" customFormat="1" ht="15" customHeight="1">
      <c r="A1470" s="4" t="s">
        <v>8682</v>
      </c>
      <c r="B1470" s="4"/>
      <c r="C1470" s="4" t="s">
        <v>9193</v>
      </c>
      <c r="D1470" s="4" t="s">
        <v>9191</v>
      </c>
      <c r="E1470" s="4" t="s">
        <v>9192</v>
      </c>
      <c r="F1470" s="4" t="s">
        <v>10</v>
      </c>
      <c r="G1470" s="37"/>
      <c r="H1470" s="4"/>
      <c r="I1470" s="4"/>
      <c r="J1470" s="4"/>
    </row>
    <row r="1471" spans="1:10" s="3" customFormat="1" ht="15" customHeight="1">
      <c r="A1471" s="4" t="s">
        <v>8682</v>
      </c>
      <c r="B1471" s="4"/>
      <c r="C1471" s="4" t="s">
        <v>9194</v>
      </c>
      <c r="D1471" s="4" t="s">
        <v>9195</v>
      </c>
      <c r="E1471" s="4" t="s">
        <v>9196</v>
      </c>
      <c r="F1471" s="4" t="s">
        <v>10</v>
      </c>
      <c r="G1471" s="37"/>
      <c r="H1471" s="4"/>
      <c r="I1471" s="4"/>
      <c r="J1471" s="4"/>
    </row>
    <row r="1472" spans="1:10" s="3" customFormat="1" ht="15" customHeight="1">
      <c r="A1472" s="4" t="s">
        <v>8682</v>
      </c>
      <c r="B1472" s="4"/>
      <c r="C1472" s="4" t="s">
        <v>9197</v>
      </c>
      <c r="D1472" s="4" t="s">
        <v>9198</v>
      </c>
      <c r="E1472" s="4" t="s">
        <v>9199</v>
      </c>
      <c r="F1472" s="4" t="s">
        <v>10</v>
      </c>
      <c r="G1472" s="37"/>
      <c r="H1472" s="4"/>
      <c r="I1472" s="4"/>
      <c r="J1472" s="4"/>
    </row>
    <row r="1473" spans="1:10" s="3" customFormat="1" ht="15" customHeight="1">
      <c r="A1473" s="4" t="s">
        <v>8682</v>
      </c>
      <c r="B1473" s="4"/>
      <c r="C1473" s="4" t="s">
        <v>9200</v>
      </c>
      <c r="D1473" s="4" t="s">
        <v>9201</v>
      </c>
      <c r="E1473" s="4" t="s">
        <v>9202</v>
      </c>
      <c r="F1473" s="4" t="s">
        <v>10</v>
      </c>
      <c r="G1473" s="37"/>
      <c r="H1473" s="4"/>
      <c r="I1473" s="4"/>
      <c r="J1473" s="4"/>
    </row>
    <row r="1474" spans="1:10" s="3" customFormat="1" ht="15" customHeight="1">
      <c r="A1474" s="4" t="s">
        <v>8682</v>
      </c>
      <c r="B1474" s="4"/>
      <c r="C1474" s="4" t="s">
        <v>9203</v>
      </c>
      <c r="D1474" s="4" t="s">
        <v>9204</v>
      </c>
      <c r="E1474" s="4" t="s">
        <v>9205</v>
      </c>
      <c r="F1474" s="4" t="s">
        <v>10</v>
      </c>
      <c r="G1474" s="37"/>
      <c r="H1474" s="4"/>
      <c r="I1474" s="4"/>
      <c r="J1474" s="4"/>
    </row>
    <row r="1475" spans="1:10" s="3" customFormat="1" ht="15" customHeight="1">
      <c r="A1475" s="4" t="s">
        <v>8682</v>
      </c>
      <c r="B1475" s="4"/>
      <c r="C1475" s="4" t="s">
        <v>9206</v>
      </c>
      <c r="D1475" s="4" t="s">
        <v>9207</v>
      </c>
      <c r="E1475" s="4" t="s">
        <v>9208</v>
      </c>
      <c r="F1475" s="4" t="s">
        <v>10</v>
      </c>
      <c r="G1475" s="37"/>
      <c r="H1475" s="4"/>
      <c r="I1475" s="4"/>
      <c r="J1475" s="4"/>
    </row>
    <row r="1476" spans="1:10" s="3" customFormat="1" ht="15" customHeight="1">
      <c r="A1476" s="4" t="s">
        <v>8682</v>
      </c>
      <c r="B1476" s="4"/>
      <c r="C1476" s="4" t="s">
        <v>9209</v>
      </c>
      <c r="D1476" s="4" t="s">
        <v>9210</v>
      </c>
      <c r="E1476" s="4" t="s">
        <v>9211</v>
      </c>
      <c r="F1476" s="4" t="s">
        <v>10</v>
      </c>
      <c r="G1476" s="37"/>
      <c r="H1476" s="4"/>
      <c r="I1476" s="4"/>
      <c r="J1476" s="4"/>
    </row>
    <row r="1477" spans="1:10" s="3" customFormat="1" ht="15" customHeight="1">
      <c r="A1477" s="4" t="s">
        <v>8682</v>
      </c>
      <c r="B1477" s="4"/>
      <c r="C1477" s="4" t="s">
        <v>9212</v>
      </c>
      <c r="D1477" s="4" t="s">
        <v>9210</v>
      </c>
      <c r="E1477" s="4" t="s">
        <v>9211</v>
      </c>
      <c r="F1477" s="4" t="s">
        <v>10</v>
      </c>
      <c r="G1477" s="37"/>
      <c r="H1477" s="4"/>
      <c r="I1477" s="4"/>
      <c r="J1477" s="4"/>
    </row>
    <row r="1478" spans="1:10" s="3" customFormat="1" ht="15" customHeight="1">
      <c r="A1478" s="4" t="s">
        <v>8682</v>
      </c>
      <c r="B1478" s="4"/>
      <c r="C1478" s="4" t="s">
        <v>9213</v>
      </c>
      <c r="D1478" s="4" t="s">
        <v>9214</v>
      </c>
      <c r="E1478" s="4" t="s">
        <v>9215</v>
      </c>
      <c r="F1478" s="4" t="s">
        <v>10</v>
      </c>
      <c r="G1478" s="37"/>
      <c r="H1478" s="4"/>
      <c r="I1478" s="4"/>
      <c r="J1478" s="4"/>
    </row>
    <row r="1479" spans="1:10" s="3" customFormat="1" ht="15" customHeight="1">
      <c r="A1479" s="4" t="s">
        <v>8682</v>
      </c>
      <c r="B1479" s="4"/>
      <c r="C1479" s="4" t="s">
        <v>9216</v>
      </c>
      <c r="D1479" s="4" t="s">
        <v>9214</v>
      </c>
      <c r="E1479" s="4" t="s">
        <v>9215</v>
      </c>
      <c r="F1479" s="4" t="s">
        <v>10</v>
      </c>
      <c r="G1479" s="37"/>
      <c r="H1479" s="4"/>
      <c r="I1479" s="4"/>
      <c r="J1479" s="4"/>
    </row>
    <row r="1480" spans="1:10" s="3" customFormat="1" ht="15" customHeight="1">
      <c r="A1480" s="4" t="s">
        <v>8682</v>
      </c>
      <c r="B1480" s="4"/>
      <c r="C1480" s="4" t="s">
        <v>9217</v>
      </c>
      <c r="D1480" s="4" t="s">
        <v>9131</v>
      </c>
      <c r="E1480" s="4" t="s">
        <v>9218</v>
      </c>
      <c r="F1480" s="4" t="s">
        <v>10</v>
      </c>
      <c r="G1480" s="37"/>
      <c r="H1480" s="4"/>
      <c r="I1480" s="4"/>
      <c r="J1480" s="4"/>
    </row>
    <row r="1481" spans="1:10" s="3" customFormat="1" ht="15" customHeight="1">
      <c r="A1481" s="4" t="s">
        <v>8682</v>
      </c>
      <c r="B1481" s="4"/>
      <c r="C1481" s="4" t="s">
        <v>9219</v>
      </c>
      <c r="D1481" s="4" t="s">
        <v>9220</v>
      </c>
      <c r="E1481" s="4" t="s">
        <v>9205</v>
      </c>
      <c r="F1481" s="4" t="s">
        <v>10</v>
      </c>
      <c r="G1481" s="37"/>
      <c r="H1481" s="4"/>
      <c r="I1481" s="4"/>
      <c r="J1481" s="4"/>
    </row>
    <row r="1482" spans="1:10" s="3" customFormat="1" ht="15" customHeight="1">
      <c r="A1482" s="4" t="s">
        <v>8682</v>
      </c>
      <c r="B1482" s="4"/>
      <c r="C1482" s="4" t="s">
        <v>9221</v>
      </c>
      <c r="D1482" s="4" t="s">
        <v>9222</v>
      </c>
      <c r="E1482" s="4" t="s">
        <v>9181</v>
      </c>
      <c r="F1482" s="4" t="s">
        <v>10</v>
      </c>
      <c r="G1482" s="37"/>
      <c r="H1482" s="4"/>
      <c r="I1482" s="4"/>
      <c r="J1482" s="4"/>
    </row>
    <row r="1483" spans="1:10" s="3" customFormat="1" ht="15" customHeight="1">
      <c r="A1483" s="4" t="s">
        <v>8682</v>
      </c>
      <c r="B1483" s="4"/>
      <c r="C1483" s="4" t="s">
        <v>9223</v>
      </c>
      <c r="D1483" s="4" t="s">
        <v>9224</v>
      </c>
      <c r="E1483" s="4" t="s">
        <v>9225</v>
      </c>
      <c r="F1483" s="4" t="s">
        <v>10</v>
      </c>
      <c r="G1483" s="37"/>
      <c r="H1483" s="4"/>
      <c r="I1483" s="4"/>
      <c r="J1483" s="4"/>
    </row>
    <row r="1484" spans="1:10" s="3" customFormat="1" ht="15" customHeight="1">
      <c r="A1484" s="4" t="s">
        <v>8682</v>
      </c>
      <c r="B1484" s="4"/>
      <c r="C1484" s="4" t="s">
        <v>9226</v>
      </c>
      <c r="D1484" s="4" t="s">
        <v>9227</v>
      </c>
      <c r="E1484" s="4"/>
      <c r="F1484" s="4" t="s">
        <v>10</v>
      </c>
      <c r="G1484" s="37"/>
      <c r="H1484" s="4"/>
      <c r="I1484" s="4"/>
      <c r="J1484" s="4"/>
    </row>
    <row r="1485" spans="1:10" s="3" customFormat="1" ht="15" customHeight="1">
      <c r="A1485" s="4" t="s">
        <v>8682</v>
      </c>
      <c r="B1485" s="4"/>
      <c r="C1485" s="4" t="s">
        <v>9228</v>
      </c>
      <c r="D1485" s="4" t="s">
        <v>9229</v>
      </c>
      <c r="E1485" s="4" t="s">
        <v>9230</v>
      </c>
      <c r="F1485" s="4" t="s">
        <v>10</v>
      </c>
      <c r="G1485" s="37"/>
      <c r="H1485" s="4"/>
      <c r="I1485" s="4"/>
      <c r="J1485" s="4"/>
    </row>
    <row r="1486" spans="1:10" s="3" customFormat="1" ht="15" customHeight="1">
      <c r="A1486" s="4" t="s">
        <v>8682</v>
      </c>
      <c r="B1486" s="4"/>
      <c r="C1486" s="4" t="s">
        <v>6569</v>
      </c>
      <c r="D1486" s="4" t="s">
        <v>6570</v>
      </c>
      <c r="E1486" s="4" t="s">
        <v>1382</v>
      </c>
      <c r="F1486" s="4" t="s">
        <v>10</v>
      </c>
      <c r="G1486" s="37"/>
      <c r="H1486" s="4"/>
      <c r="I1486" s="4"/>
      <c r="J1486" s="4"/>
    </row>
    <row r="1487" spans="1:10" s="3" customFormat="1" ht="15" customHeight="1">
      <c r="A1487" s="4" t="s">
        <v>8682</v>
      </c>
      <c r="B1487" s="4"/>
      <c r="C1487" s="4" t="s">
        <v>9231</v>
      </c>
      <c r="D1487" s="4" t="s">
        <v>6570</v>
      </c>
      <c r="E1487" s="4" t="s">
        <v>9232</v>
      </c>
      <c r="F1487" s="4" t="s">
        <v>10</v>
      </c>
      <c r="G1487" s="37"/>
      <c r="H1487" s="4"/>
      <c r="I1487" s="4"/>
      <c r="J1487" s="4"/>
    </row>
    <row r="1488" spans="1:10" s="3" customFormat="1" ht="15" customHeight="1">
      <c r="A1488" s="4" t="s">
        <v>8682</v>
      </c>
      <c r="B1488" s="4"/>
      <c r="C1488" s="4" t="s">
        <v>9233</v>
      </c>
      <c r="D1488" s="4" t="s">
        <v>9234</v>
      </c>
      <c r="E1488" s="4"/>
      <c r="F1488" s="4" t="s">
        <v>10</v>
      </c>
      <c r="G1488" s="37"/>
      <c r="H1488" s="4"/>
      <c r="I1488" s="4"/>
      <c r="J1488" s="4"/>
    </row>
    <row r="1489" spans="1:10" s="3" customFormat="1" ht="15" customHeight="1">
      <c r="A1489" s="4" t="s">
        <v>8682</v>
      </c>
      <c r="B1489" s="4"/>
      <c r="C1489" s="4" t="s">
        <v>6571</v>
      </c>
      <c r="D1489" s="4" t="s">
        <v>6572</v>
      </c>
      <c r="E1489" s="4"/>
      <c r="F1489" s="4" t="s">
        <v>10</v>
      </c>
      <c r="G1489" s="37"/>
      <c r="H1489" s="4"/>
      <c r="I1489" s="4"/>
      <c r="J1489" s="4"/>
    </row>
    <row r="1490" spans="1:10" s="3" customFormat="1" ht="15" customHeight="1">
      <c r="A1490" s="4" t="s">
        <v>8682</v>
      </c>
      <c r="B1490" s="4"/>
      <c r="C1490" s="4" t="s">
        <v>9235</v>
      </c>
      <c r="D1490" s="4" t="s">
        <v>9236</v>
      </c>
      <c r="E1490" s="4"/>
      <c r="F1490" s="4" t="s">
        <v>10</v>
      </c>
      <c r="G1490" s="37"/>
      <c r="H1490" s="4"/>
      <c r="I1490" s="4"/>
      <c r="J1490" s="4"/>
    </row>
    <row r="1491" spans="1:10" s="3" customFormat="1" ht="15" customHeight="1">
      <c r="A1491" s="4" t="s">
        <v>8682</v>
      </c>
      <c r="B1491" s="4"/>
      <c r="C1491" s="4" t="s">
        <v>9237</v>
      </c>
      <c r="D1491" s="4" t="s">
        <v>9238</v>
      </c>
      <c r="E1491" s="4"/>
      <c r="F1491" s="4" t="s">
        <v>10</v>
      </c>
      <c r="G1491" s="37"/>
      <c r="H1491" s="4"/>
      <c r="I1491" s="4"/>
      <c r="J1491" s="4"/>
    </row>
    <row r="1492" spans="1:10" s="3" customFormat="1" ht="15" customHeight="1">
      <c r="A1492" s="4" t="s">
        <v>8682</v>
      </c>
      <c r="B1492" s="4"/>
      <c r="C1492" s="4" t="s">
        <v>6573</v>
      </c>
      <c r="D1492" s="4" t="s">
        <v>6574</v>
      </c>
      <c r="E1492" s="4" t="s">
        <v>4646</v>
      </c>
      <c r="F1492" s="4" t="s">
        <v>10</v>
      </c>
      <c r="G1492" s="37"/>
      <c r="H1492" s="4"/>
      <c r="I1492" s="4"/>
      <c r="J1492" s="4"/>
    </row>
    <row r="1493" spans="1:10" s="3" customFormat="1" ht="15" customHeight="1">
      <c r="A1493" s="4" t="s">
        <v>8682</v>
      </c>
      <c r="B1493" s="4"/>
      <c r="C1493" s="4" t="s">
        <v>9239</v>
      </c>
      <c r="D1493" s="4" t="s">
        <v>9240</v>
      </c>
      <c r="E1493" s="4"/>
      <c r="F1493" s="4" t="s">
        <v>10</v>
      </c>
      <c r="G1493" s="37"/>
      <c r="H1493" s="4"/>
      <c r="I1493" s="4"/>
      <c r="J1493" s="4"/>
    </row>
    <row r="1494" spans="1:10" s="3" customFormat="1" ht="15" customHeight="1">
      <c r="A1494" s="4" t="s">
        <v>8682</v>
      </c>
      <c r="B1494" s="4"/>
      <c r="C1494" s="4" t="s">
        <v>9241</v>
      </c>
      <c r="D1494" s="4" t="s">
        <v>6576</v>
      </c>
      <c r="E1494" s="4" t="s">
        <v>4646</v>
      </c>
      <c r="F1494" s="4" t="s">
        <v>10</v>
      </c>
      <c r="G1494" s="37"/>
      <c r="H1494" s="4"/>
      <c r="I1494" s="4"/>
      <c r="J1494" s="4"/>
    </row>
    <row r="1495" spans="1:10" s="3" customFormat="1" ht="15" customHeight="1">
      <c r="A1495" s="4" t="s">
        <v>8682</v>
      </c>
      <c r="B1495" s="4"/>
      <c r="C1495" s="4" t="s">
        <v>6575</v>
      </c>
      <c r="D1495" s="4" t="s">
        <v>6576</v>
      </c>
      <c r="E1495" s="4" t="s">
        <v>6577</v>
      </c>
      <c r="F1495" s="4" t="s">
        <v>10</v>
      </c>
      <c r="G1495" s="37"/>
      <c r="H1495" s="4"/>
      <c r="I1495" s="4"/>
      <c r="J1495" s="4"/>
    </row>
    <row r="1496" spans="1:10" s="3" customFormat="1" ht="15" customHeight="1">
      <c r="A1496" s="4" t="s">
        <v>8682</v>
      </c>
      <c r="B1496" s="4"/>
      <c r="C1496" s="4" t="s">
        <v>9242</v>
      </c>
      <c r="D1496" s="4" t="s">
        <v>6579</v>
      </c>
      <c r="E1496" s="4"/>
      <c r="F1496" s="4" t="s">
        <v>10</v>
      </c>
      <c r="G1496" s="37"/>
      <c r="H1496" s="4"/>
      <c r="I1496" s="4"/>
      <c r="J1496" s="4"/>
    </row>
    <row r="1497" spans="1:10" s="3" customFormat="1" ht="15" customHeight="1">
      <c r="A1497" s="4" t="s">
        <v>8682</v>
      </c>
      <c r="B1497" s="4"/>
      <c r="C1497" s="4" t="s">
        <v>9243</v>
      </c>
      <c r="D1497" s="4" t="s">
        <v>6579</v>
      </c>
      <c r="E1497" s="4" t="s">
        <v>6064</v>
      </c>
      <c r="F1497" s="4" t="s">
        <v>10</v>
      </c>
      <c r="G1497" s="37"/>
      <c r="H1497" s="4"/>
      <c r="I1497" s="4"/>
      <c r="J1497" s="4"/>
    </row>
    <row r="1498" spans="1:10" s="3" customFormat="1" ht="15" customHeight="1">
      <c r="A1498" s="4" t="s">
        <v>8682</v>
      </c>
      <c r="B1498" s="4"/>
      <c r="C1498" s="4" t="s">
        <v>6578</v>
      </c>
      <c r="D1498" s="4" t="s">
        <v>6579</v>
      </c>
      <c r="E1498" s="4" t="s">
        <v>6580</v>
      </c>
      <c r="F1498" s="4" t="s">
        <v>10</v>
      </c>
      <c r="G1498" s="37"/>
      <c r="H1498" s="4"/>
      <c r="I1498" s="4"/>
      <c r="J1498" s="4"/>
    </row>
    <row r="1499" spans="1:10" s="3" customFormat="1" ht="15" customHeight="1">
      <c r="A1499" s="4" t="s">
        <v>8682</v>
      </c>
      <c r="B1499" s="4"/>
      <c r="C1499" s="4" t="s">
        <v>9244</v>
      </c>
      <c r="D1499" s="4" t="s">
        <v>9245</v>
      </c>
      <c r="E1499" s="4"/>
      <c r="F1499" s="4" t="s">
        <v>10</v>
      </c>
      <c r="G1499" s="37"/>
      <c r="H1499" s="4"/>
      <c r="I1499" s="4"/>
      <c r="J1499" s="4"/>
    </row>
    <row r="1500" spans="1:10" s="3" customFormat="1" ht="15" customHeight="1">
      <c r="A1500" s="4" t="s">
        <v>8682</v>
      </c>
      <c r="B1500" s="4"/>
      <c r="C1500" s="4" t="s">
        <v>9246</v>
      </c>
      <c r="D1500" s="4" t="s">
        <v>9247</v>
      </c>
      <c r="E1500" s="4" t="s">
        <v>9248</v>
      </c>
      <c r="F1500" s="4" t="s">
        <v>10</v>
      </c>
      <c r="G1500" s="37"/>
      <c r="H1500" s="4"/>
      <c r="I1500" s="4"/>
      <c r="J1500" s="4"/>
    </row>
    <row r="1501" spans="1:10" s="3" customFormat="1" ht="15" customHeight="1">
      <c r="A1501" s="4" t="s">
        <v>8682</v>
      </c>
      <c r="B1501" s="4"/>
      <c r="C1501" s="4" t="s">
        <v>9249</v>
      </c>
      <c r="D1501" s="4" t="s">
        <v>9250</v>
      </c>
      <c r="E1501" s="4"/>
      <c r="F1501" s="4" t="s">
        <v>10</v>
      </c>
      <c r="G1501" s="37"/>
      <c r="H1501" s="4"/>
      <c r="I1501" s="4"/>
      <c r="J1501" s="4"/>
    </row>
    <row r="1502" spans="1:10" s="3" customFormat="1" ht="15" customHeight="1">
      <c r="A1502" s="4" t="s">
        <v>8682</v>
      </c>
      <c r="B1502" s="4"/>
      <c r="C1502" s="4" t="s">
        <v>9251</v>
      </c>
      <c r="D1502" s="4" t="s">
        <v>9252</v>
      </c>
      <c r="E1502" s="4"/>
      <c r="F1502" s="4" t="s">
        <v>10</v>
      </c>
      <c r="G1502" s="37"/>
      <c r="H1502" s="4"/>
      <c r="I1502" s="4"/>
      <c r="J1502" s="4"/>
    </row>
    <row r="1503" spans="1:10" s="3" customFormat="1" ht="15" customHeight="1">
      <c r="A1503" s="4" t="s">
        <v>8682</v>
      </c>
      <c r="B1503" s="4"/>
      <c r="C1503" s="4" t="s">
        <v>6581</v>
      </c>
      <c r="D1503" s="4" t="s">
        <v>6582</v>
      </c>
      <c r="E1503" s="4" t="s">
        <v>6583</v>
      </c>
      <c r="F1503" s="4" t="s">
        <v>10</v>
      </c>
      <c r="G1503" s="37"/>
      <c r="H1503" s="4"/>
      <c r="I1503" s="4"/>
      <c r="J1503" s="4"/>
    </row>
    <row r="1504" spans="1:10" s="3" customFormat="1" ht="15" customHeight="1">
      <c r="A1504" s="4" t="s">
        <v>8682</v>
      </c>
      <c r="B1504" s="4"/>
      <c r="C1504" s="4" t="s">
        <v>9253</v>
      </c>
      <c r="D1504" s="4" t="s">
        <v>9254</v>
      </c>
      <c r="E1504" s="4"/>
      <c r="F1504" s="4" t="s">
        <v>10</v>
      </c>
      <c r="G1504" s="37"/>
      <c r="H1504" s="4"/>
      <c r="I1504" s="4"/>
      <c r="J1504" s="4"/>
    </row>
    <row r="1505" spans="1:10" s="3" customFormat="1" ht="15" customHeight="1">
      <c r="A1505" s="4" t="s">
        <v>8682</v>
      </c>
      <c r="B1505" s="4"/>
      <c r="C1505" s="4" t="s">
        <v>9255</v>
      </c>
      <c r="D1505" s="4" t="s">
        <v>9256</v>
      </c>
      <c r="E1505" s="4"/>
      <c r="F1505" s="4" t="s">
        <v>10</v>
      </c>
      <c r="G1505" s="37"/>
      <c r="H1505" s="4"/>
      <c r="I1505" s="4"/>
      <c r="J1505" s="4"/>
    </row>
    <row r="1506" spans="1:10" s="3" customFormat="1" ht="15" customHeight="1">
      <c r="A1506" s="4" t="s">
        <v>8682</v>
      </c>
      <c r="B1506" s="4"/>
      <c r="C1506" s="4" t="s">
        <v>6584</v>
      </c>
      <c r="D1506" s="4" t="s">
        <v>6585</v>
      </c>
      <c r="E1506" s="4"/>
      <c r="F1506" s="4" t="s">
        <v>10</v>
      </c>
      <c r="G1506" s="37"/>
      <c r="H1506" s="4"/>
      <c r="I1506" s="4"/>
      <c r="J1506" s="4"/>
    </row>
    <row r="1507" spans="1:10" s="3" customFormat="1" ht="15" customHeight="1">
      <c r="A1507" s="4" t="s">
        <v>8682</v>
      </c>
      <c r="B1507" s="4"/>
      <c r="C1507" s="4" t="s">
        <v>6586</v>
      </c>
      <c r="D1507" s="4" t="s">
        <v>6587</v>
      </c>
      <c r="E1507" s="4"/>
      <c r="F1507" s="4" t="s">
        <v>10</v>
      </c>
      <c r="G1507" s="37"/>
      <c r="H1507" s="4"/>
      <c r="I1507" s="4"/>
      <c r="J1507" s="4"/>
    </row>
    <row r="1508" spans="1:10" s="3" customFormat="1" ht="15" customHeight="1">
      <c r="A1508" s="4" t="s">
        <v>8682</v>
      </c>
      <c r="B1508" s="4"/>
      <c r="C1508" s="4" t="s">
        <v>9257</v>
      </c>
      <c r="D1508" s="4" t="s">
        <v>9258</v>
      </c>
      <c r="E1508" s="4"/>
      <c r="F1508" s="4" t="s">
        <v>10</v>
      </c>
      <c r="G1508" s="37"/>
      <c r="H1508" s="4"/>
      <c r="I1508" s="4"/>
      <c r="J1508" s="4"/>
    </row>
    <row r="1509" spans="1:10" s="3" customFormat="1" ht="15" customHeight="1">
      <c r="A1509" s="4" t="s">
        <v>8682</v>
      </c>
      <c r="B1509" s="4"/>
      <c r="C1509" s="4" t="s">
        <v>9259</v>
      </c>
      <c r="D1509" s="4" t="s">
        <v>9260</v>
      </c>
      <c r="E1509" s="4"/>
      <c r="F1509" s="4" t="s">
        <v>10</v>
      </c>
      <c r="G1509" s="37"/>
      <c r="H1509" s="4"/>
      <c r="I1509" s="4"/>
      <c r="J1509" s="4"/>
    </row>
    <row r="1510" spans="1:10" s="3" customFormat="1" ht="15" customHeight="1">
      <c r="A1510" s="4" t="s">
        <v>8682</v>
      </c>
      <c r="B1510" s="4"/>
      <c r="C1510" s="4" t="s">
        <v>9261</v>
      </c>
      <c r="D1510" s="4" t="s">
        <v>9262</v>
      </c>
      <c r="E1510" s="4"/>
      <c r="F1510" s="4" t="s">
        <v>10</v>
      </c>
      <c r="G1510" s="37"/>
      <c r="H1510" s="4"/>
      <c r="I1510" s="4"/>
      <c r="J1510" s="4"/>
    </row>
    <row r="1511" spans="1:10" s="3" customFormat="1" ht="15" customHeight="1">
      <c r="A1511" s="4" t="s">
        <v>8682</v>
      </c>
      <c r="B1511" s="4"/>
      <c r="C1511" s="4" t="s">
        <v>9263</v>
      </c>
      <c r="D1511" s="4" t="s">
        <v>9264</v>
      </c>
      <c r="E1511" s="4"/>
      <c r="F1511" s="4" t="s">
        <v>10</v>
      </c>
      <c r="G1511" s="37"/>
      <c r="H1511" s="4"/>
      <c r="I1511" s="4"/>
      <c r="J1511" s="4"/>
    </row>
    <row r="1512" spans="1:10" s="3" customFormat="1" ht="15" customHeight="1">
      <c r="A1512" s="4" t="s">
        <v>8682</v>
      </c>
      <c r="B1512" s="4"/>
      <c r="C1512" s="4" t="s">
        <v>6588</v>
      </c>
      <c r="D1512" s="4" t="s">
        <v>6589</v>
      </c>
      <c r="E1512" s="4" t="s">
        <v>6590</v>
      </c>
      <c r="F1512" s="4" t="s">
        <v>10</v>
      </c>
      <c r="G1512" s="37"/>
      <c r="H1512" s="4"/>
      <c r="I1512" s="4"/>
      <c r="J1512" s="4"/>
    </row>
    <row r="1513" spans="1:10" s="3" customFormat="1" ht="15" customHeight="1">
      <c r="A1513" s="4" t="s">
        <v>8682</v>
      </c>
      <c r="B1513" s="4"/>
      <c r="C1513" s="4" t="s">
        <v>9265</v>
      </c>
      <c r="D1513" s="4" t="s">
        <v>6589</v>
      </c>
      <c r="E1513" s="4" t="s">
        <v>6590</v>
      </c>
      <c r="F1513" s="4" t="s">
        <v>10</v>
      </c>
      <c r="G1513" s="37"/>
      <c r="H1513" s="4"/>
      <c r="I1513" s="4"/>
      <c r="J1513" s="4"/>
    </row>
    <row r="1514" spans="1:10" s="3" customFormat="1" ht="15" customHeight="1">
      <c r="A1514" s="4" t="s">
        <v>8682</v>
      </c>
      <c r="B1514" s="4"/>
      <c r="C1514" s="4" t="s">
        <v>9266</v>
      </c>
      <c r="D1514" s="4" t="s">
        <v>9267</v>
      </c>
      <c r="E1514" s="4"/>
      <c r="F1514" s="4" t="s">
        <v>10</v>
      </c>
      <c r="G1514" s="37"/>
      <c r="H1514" s="4"/>
      <c r="I1514" s="4"/>
      <c r="J1514" s="4"/>
    </row>
    <row r="1515" spans="1:10" s="3" customFormat="1" ht="15" customHeight="1">
      <c r="A1515" s="4" t="s">
        <v>8682</v>
      </c>
      <c r="B1515" s="4"/>
      <c r="C1515" s="4" t="s">
        <v>6593</v>
      </c>
      <c r="D1515" s="4" t="s">
        <v>6594</v>
      </c>
      <c r="E1515" s="4"/>
      <c r="F1515" s="4" t="s">
        <v>10</v>
      </c>
      <c r="G1515" s="37"/>
      <c r="H1515" s="4"/>
      <c r="I1515" s="4"/>
      <c r="J1515" s="4"/>
    </row>
    <row r="1516" spans="1:10" s="3" customFormat="1" ht="15" customHeight="1">
      <c r="A1516" s="4" t="s">
        <v>8682</v>
      </c>
      <c r="B1516" s="4"/>
      <c r="C1516" s="4" t="s">
        <v>6595</v>
      </c>
      <c r="D1516" s="4" t="s">
        <v>6594</v>
      </c>
      <c r="E1516" s="4" t="s">
        <v>1382</v>
      </c>
      <c r="F1516" s="4" t="s">
        <v>10</v>
      </c>
      <c r="G1516" s="37"/>
      <c r="H1516" s="4"/>
      <c r="I1516" s="4"/>
      <c r="J1516" s="4"/>
    </row>
    <row r="1517" spans="1:10" s="3" customFormat="1" ht="15" customHeight="1">
      <c r="A1517" s="4" t="s">
        <v>8682</v>
      </c>
      <c r="B1517" s="4"/>
      <c r="C1517" s="4" t="s">
        <v>6596</v>
      </c>
      <c r="D1517" s="4" t="s">
        <v>6597</v>
      </c>
      <c r="E1517" s="4"/>
      <c r="F1517" s="4" t="s">
        <v>10</v>
      </c>
      <c r="G1517" s="37"/>
      <c r="H1517" s="4"/>
      <c r="I1517" s="4"/>
      <c r="J1517" s="4"/>
    </row>
    <row r="1518" spans="1:10" s="3" customFormat="1" ht="15" customHeight="1">
      <c r="A1518" s="4" t="s">
        <v>8682</v>
      </c>
      <c r="B1518" s="4"/>
      <c r="C1518" s="4" t="s">
        <v>6598</v>
      </c>
      <c r="D1518" s="4" t="s">
        <v>6599</v>
      </c>
      <c r="E1518" s="4"/>
      <c r="F1518" s="4" t="s">
        <v>10</v>
      </c>
      <c r="G1518" s="37"/>
      <c r="H1518" s="4"/>
      <c r="I1518" s="4"/>
      <c r="J1518" s="4"/>
    </row>
    <row r="1519" spans="1:10" s="3" customFormat="1" ht="15" customHeight="1">
      <c r="A1519" s="4" t="s">
        <v>8682</v>
      </c>
      <c r="B1519" s="4"/>
      <c r="C1519" s="4" t="s">
        <v>6600</v>
      </c>
      <c r="D1519" s="4" t="s">
        <v>6599</v>
      </c>
      <c r="E1519" s="4" t="s">
        <v>6367</v>
      </c>
      <c r="F1519" s="4" t="s">
        <v>10</v>
      </c>
      <c r="G1519" s="37"/>
      <c r="H1519" s="4"/>
      <c r="I1519" s="4"/>
      <c r="J1519" s="4"/>
    </row>
    <row r="1520" spans="1:10" s="3" customFormat="1" ht="15" customHeight="1">
      <c r="A1520" s="4" t="s">
        <v>8682</v>
      </c>
      <c r="B1520" s="4"/>
      <c r="C1520" s="4" t="s">
        <v>6601</v>
      </c>
      <c r="D1520" s="4" t="s">
        <v>6602</v>
      </c>
      <c r="E1520" s="4"/>
      <c r="F1520" s="4" t="s">
        <v>10</v>
      </c>
      <c r="G1520" s="37"/>
      <c r="H1520" s="4"/>
      <c r="I1520" s="4"/>
      <c r="J1520" s="4"/>
    </row>
    <row r="1521" spans="1:10" s="3" customFormat="1" ht="15" customHeight="1">
      <c r="A1521" s="4" t="s">
        <v>8682</v>
      </c>
      <c r="B1521" s="4"/>
      <c r="C1521" s="4" t="s">
        <v>9268</v>
      </c>
      <c r="D1521" s="4" t="s">
        <v>6604</v>
      </c>
      <c r="E1521" s="4" t="s">
        <v>6149</v>
      </c>
      <c r="F1521" s="4" t="s">
        <v>10</v>
      </c>
      <c r="G1521" s="37"/>
      <c r="H1521" s="4"/>
      <c r="I1521" s="4"/>
      <c r="J1521" s="4"/>
    </row>
    <row r="1522" spans="1:10" s="3" customFormat="1" ht="15" customHeight="1">
      <c r="A1522" s="4" t="s">
        <v>8682</v>
      </c>
      <c r="B1522" s="4"/>
      <c r="C1522" s="4" t="s">
        <v>6603</v>
      </c>
      <c r="D1522" s="4" t="s">
        <v>6604</v>
      </c>
      <c r="E1522" s="4" t="s">
        <v>6201</v>
      </c>
      <c r="F1522" s="4" t="s">
        <v>10</v>
      </c>
      <c r="G1522" s="37"/>
      <c r="H1522" s="4"/>
      <c r="I1522" s="4"/>
      <c r="J1522" s="4"/>
    </row>
    <row r="1523" spans="1:10" s="3" customFormat="1" ht="15" customHeight="1">
      <c r="A1523" s="4" t="s">
        <v>8682</v>
      </c>
      <c r="B1523" s="4"/>
      <c r="C1523" s="4" t="s">
        <v>9269</v>
      </c>
      <c r="D1523" s="4" t="s">
        <v>6606</v>
      </c>
      <c r="E1523" s="4" t="s">
        <v>6149</v>
      </c>
      <c r="F1523" s="4" t="s">
        <v>10</v>
      </c>
      <c r="G1523" s="37"/>
      <c r="H1523" s="4"/>
      <c r="I1523" s="4"/>
      <c r="J1523" s="4"/>
    </row>
    <row r="1524" spans="1:10" s="3" customFormat="1" ht="15" customHeight="1">
      <c r="A1524" s="4" t="s">
        <v>8682</v>
      </c>
      <c r="B1524" s="4"/>
      <c r="C1524" s="4" t="s">
        <v>6605</v>
      </c>
      <c r="D1524" s="4" t="s">
        <v>6606</v>
      </c>
      <c r="E1524" s="4" t="s">
        <v>6201</v>
      </c>
      <c r="F1524" s="4" t="s">
        <v>10</v>
      </c>
      <c r="G1524" s="37"/>
      <c r="H1524" s="4"/>
      <c r="I1524" s="4"/>
      <c r="J1524" s="4"/>
    </row>
    <row r="1525" spans="1:10" s="3" customFormat="1" ht="15" customHeight="1">
      <c r="A1525" s="4" t="s">
        <v>8682</v>
      </c>
      <c r="B1525" s="4"/>
      <c r="C1525" s="4" t="s">
        <v>6607</v>
      </c>
      <c r="D1525" s="4" t="s">
        <v>6608</v>
      </c>
      <c r="E1525" s="4"/>
      <c r="F1525" s="4" t="s">
        <v>10</v>
      </c>
      <c r="G1525" s="37"/>
      <c r="H1525" s="4"/>
      <c r="I1525" s="4"/>
      <c r="J1525" s="4"/>
    </row>
    <row r="1526" spans="1:10" s="3" customFormat="1" ht="15" customHeight="1">
      <c r="A1526" s="4" t="s">
        <v>8682</v>
      </c>
      <c r="B1526" s="4"/>
      <c r="C1526" s="4" t="s">
        <v>9270</v>
      </c>
      <c r="D1526" s="4" t="s">
        <v>9271</v>
      </c>
      <c r="E1526" s="4" t="s">
        <v>6710</v>
      </c>
      <c r="F1526" s="4" t="s">
        <v>10</v>
      </c>
      <c r="G1526" s="37"/>
      <c r="H1526" s="4"/>
      <c r="I1526" s="4"/>
      <c r="J1526" s="4"/>
    </row>
    <row r="1527" spans="1:10" s="3" customFormat="1" ht="15" customHeight="1">
      <c r="A1527" s="4" t="s">
        <v>8682</v>
      </c>
      <c r="B1527" s="4"/>
      <c r="C1527" s="4" t="s">
        <v>9272</v>
      </c>
      <c r="D1527" s="4" t="s">
        <v>9273</v>
      </c>
      <c r="E1527" s="4"/>
      <c r="F1527" s="4" t="s">
        <v>10</v>
      </c>
      <c r="G1527" s="37"/>
      <c r="H1527" s="4"/>
      <c r="I1527" s="4"/>
      <c r="J1527" s="4"/>
    </row>
    <row r="1528" spans="1:10" s="3" customFormat="1" ht="15" customHeight="1">
      <c r="A1528" s="4" t="s">
        <v>8682</v>
      </c>
      <c r="B1528" s="4"/>
      <c r="C1528" s="4" t="s">
        <v>9274</v>
      </c>
      <c r="D1528" s="4" t="s">
        <v>9275</v>
      </c>
      <c r="E1528" s="4"/>
      <c r="F1528" s="4" t="s">
        <v>10</v>
      </c>
      <c r="G1528" s="37"/>
      <c r="H1528" s="4"/>
      <c r="I1528" s="4"/>
      <c r="J1528" s="4"/>
    </row>
    <row r="1529" spans="1:10" s="3" customFormat="1" ht="15" customHeight="1">
      <c r="A1529" s="4" t="s">
        <v>8682</v>
      </c>
      <c r="B1529" s="4"/>
      <c r="C1529" s="4" t="s">
        <v>9276</v>
      </c>
      <c r="D1529" s="4" t="s">
        <v>6610</v>
      </c>
      <c r="E1529" s="4" t="s">
        <v>6149</v>
      </c>
      <c r="F1529" s="4" t="s">
        <v>10</v>
      </c>
      <c r="G1529" s="37"/>
      <c r="H1529" s="4"/>
      <c r="I1529" s="4"/>
      <c r="J1529" s="4"/>
    </row>
    <row r="1530" spans="1:10" s="3" customFormat="1" ht="15" customHeight="1">
      <c r="A1530" s="4" t="s">
        <v>8682</v>
      </c>
      <c r="B1530" s="4"/>
      <c r="C1530" s="4" t="s">
        <v>6609</v>
      </c>
      <c r="D1530" s="4" t="s">
        <v>6610</v>
      </c>
      <c r="E1530" s="4" t="s">
        <v>6149</v>
      </c>
      <c r="F1530" s="4" t="s">
        <v>10</v>
      </c>
      <c r="G1530" s="37"/>
      <c r="H1530" s="4"/>
      <c r="I1530" s="4"/>
      <c r="J1530" s="4"/>
    </row>
    <row r="1531" spans="1:10" s="3" customFormat="1" ht="15" customHeight="1">
      <c r="A1531" s="4" t="s">
        <v>8682</v>
      </c>
      <c r="B1531" s="4"/>
      <c r="C1531" s="4" t="s">
        <v>9277</v>
      </c>
      <c r="D1531" s="4" t="s">
        <v>6612</v>
      </c>
      <c r="E1531" s="4"/>
      <c r="F1531" s="4" t="s">
        <v>10</v>
      </c>
      <c r="G1531" s="37"/>
      <c r="H1531" s="4"/>
      <c r="I1531" s="4"/>
      <c r="J1531" s="4"/>
    </row>
    <row r="1532" spans="1:10" s="3" customFormat="1" ht="15" customHeight="1">
      <c r="A1532" s="4" t="s">
        <v>8682</v>
      </c>
      <c r="B1532" s="4"/>
      <c r="C1532" s="4" t="s">
        <v>6611</v>
      </c>
      <c r="D1532" s="4" t="s">
        <v>6612</v>
      </c>
      <c r="E1532" s="4" t="s">
        <v>1382</v>
      </c>
      <c r="F1532" s="4" t="s">
        <v>10</v>
      </c>
      <c r="G1532" s="37"/>
      <c r="H1532" s="4"/>
      <c r="I1532" s="4"/>
      <c r="J1532" s="4"/>
    </row>
    <row r="1533" spans="1:10" s="3" customFormat="1" ht="15" customHeight="1">
      <c r="A1533" s="4" t="s">
        <v>8682</v>
      </c>
      <c r="B1533" s="4"/>
      <c r="C1533" s="4" t="s">
        <v>6613</v>
      </c>
      <c r="D1533" s="4" t="s">
        <v>6614</v>
      </c>
      <c r="E1533" s="4" t="s">
        <v>6149</v>
      </c>
      <c r="F1533" s="4" t="s">
        <v>10</v>
      </c>
      <c r="G1533" s="37"/>
      <c r="H1533" s="4"/>
      <c r="I1533" s="4"/>
      <c r="J1533" s="4"/>
    </row>
    <row r="1534" spans="1:10" s="3" customFormat="1" ht="15" customHeight="1">
      <c r="A1534" s="4" t="s">
        <v>8682</v>
      </c>
      <c r="B1534" s="4"/>
      <c r="C1534" s="4" t="s">
        <v>6615</v>
      </c>
      <c r="D1534" s="4" t="s">
        <v>6614</v>
      </c>
      <c r="E1534" s="4" t="s">
        <v>6149</v>
      </c>
      <c r="F1534" s="4" t="s">
        <v>10</v>
      </c>
      <c r="G1534" s="37"/>
      <c r="H1534" s="4"/>
      <c r="I1534" s="4"/>
      <c r="J1534" s="4"/>
    </row>
    <row r="1535" spans="1:10" s="3" customFormat="1" ht="15" customHeight="1">
      <c r="A1535" s="4" t="s">
        <v>8682</v>
      </c>
      <c r="B1535" s="4"/>
      <c r="C1535" s="4" t="s">
        <v>9278</v>
      </c>
      <c r="D1535" s="4" t="s">
        <v>6617</v>
      </c>
      <c r="E1535" s="4"/>
      <c r="F1535" s="4" t="s">
        <v>10</v>
      </c>
      <c r="G1535" s="37"/>
      <c r="H1535" s="4"/>
      <c r="I1535" s="4"/>
      <c r="J1535" s="4"/>
    </row>
    <row r="1536" spans="1:10" s="3" customFormat="1" ht="15" customHeight="1">
      <c r="A1536" s="4" t="s">
        <v>8682</v>
      </c>
      <c r="B1536" s="4"/>
      <c r="C1536" s="4" t="s">
        <v>6616</v>
      </c>
      <c r="D1536" s="4" t="s">
        <v>6617</v>
      </c>
      <c r="E1536" s="4"/>
      <c r="F1536" s="4" t="s">
        <v>10</v>
      </c>
      <c r="G1536" s="37"/>
      <c r="H1536" s="4"/>
      <c r="I1536" s="4"/>
      <c r="J1536" s="4"/>
    </row>
    <row r="1537" spans="1:10" s="3" customFormat="1" ht="15" customHeight="1">
      <c r="A1537" s="4" t="s">
        <v>8682</v>
      </c>
      <c r="B1537" s="4"/>
      <c r="C1537" s="4" t="s">
        <v>9279</v>
      </c>
      <c r="D1537" s="4" t="s">
        <v>9280</v>
      </c>
      <c r="E1537" s="4"/>
      <c r="F1537" s="4" t="s">
        <v>10</v>
      </c>
      <c r="G1537" s="37"/>
      <c r="H1537" s="4"/>
      <c r="I1537" s="4"/>
      <c r="J1537" s="4"/>
    </row>
    <row r="1538" spans="1:10" s="3" customFormat="1" ht="15" customHeight="1">
      <c r="A1538" s="4" t="s">
        <v>8682</v>
      </c>
      <c r="B1538" s="4"/>
      <c r="C1538" s="4" t="s">
        <v>9281</v>
      </c>
      <c r="D1538" s="4" t="s">
        <v>6619</v>
      </c>
      <c r="E1538" s="4"/>
      <c r="F1538" s="4" t="s">
        <v>10</v>
      </c>
      <c r="G1538" s="37"/>
      <c r="H1538" s="4"/>
      <c r="I1538" s="4"/>
      <c r="J1538" s="4"/>
    </row>
    <row r="1539" spans="1:10" s="3" customFormat="1" ht="15" customHeight="1">
      <c r="A1539" s="4" t="s">
        <v>8682</v>
      </c>
      <c r="B1539" s="4"/>
      <c r="C1539" s="4" t="s">
        <v>6618</v>
      </c>
      <c r="D1539" s="4" t="s">
        <v>6619</v>
      </c>
      <c r="E1539" s="4" t="s">
        <v>6620</v>
      </c>
      <c r="F1539" s="4" t="s">
        <v>10</v>
      </c>
      <c r="G1539" s="37"/>
      <c r="H1539" s="4"/>
      <c r="I1539" s="4"/>
      <c r="J1539" s="4"/>
    </row>
    <row r="1540" spans="1:10" s="3" customFormat="1" ht="15" customHeight="1">
      <c r="A1540" s="4" t="s">
        <v>8682</v>
      </c>
      <c r="B1540" s="4"/>
      <c r="C1540" s="4" t="s">
        <v>9282</v>
      </c>
      <c r="D1540" s="4" t="s">
        <v>9283</v>
      </c>
      <c r="E1540" s="4"/>
      <c r="F1540" s="4" t="s">
        <v>10</v>
      </c>
      <c r="G1540" s="37"/>
      <c r="H1540" s="4"/>
      <c r="I1540" s="4"/>
      <c r="J1540" s="4"/>
    </row>
    <row r="1541" spans="1:10" s="3" customFormat="1" ht="15" customHeight="1">
      <c r="A1541" s="4" t="s">
        <v>8682</v>
      </c>
      <c r="B1541" s="4"/>
      <c r="C1541" s="4" t="s">
        <v>6623</v>
      </c>
      <c r="D1541" s="4" t="s">
        <v>6622</v>
      </c>
      <c r="E1541" s="4" t="s">
        <v>6624</v>
      </c>
      <c r="F1541" s="4" t="s">
        <v>10</v>
      </c>
      <c r="G1541" s="37"/>
      <c r="H1541" s="4"/>
      <c r="I1541" s="4"/>
      <c r="J1541" s="4"/>
    </row>
    <row r="1542" spans="1:10" s="3" customFormat="1" ht="15" customHeight="1">
      <c r="A1542" s="4" t="s">
        <v>8682</v>
      </c>
      <c r="B1542" s="4"/>
      <c r="C1542" s="4" t="s">
        <v>9284</v>
      </c>
      <c r="D1542" s="4" t="s">
        <v>6622</v>
      </c>
      <c r="E1542" s="4" t="s">
        <v>6624</v>
      </c>
      <c r="F1542" s="4" t="s">
        <v>10</v>
      </c>
      <c r="G1542" s="37"/>
      <c r="H1542" s="4"/>
      <c r="I1542" s="4"/>
      <c r="J1542" s="4"/>
    </row>
    <row r="1543" spans="1:10" s="3" customFormat="1" ht="15" customHeight="1">
      <c r="A1543" s="4" t="s">
        <v>8682</v>
      </c>
      <c r="B1543" s="4"/>
      <c r="C1543" s="4" t="s">
        <v>9285</v>
      </c>
      <c r="D1543" s="4" t="s">
        <v>9245</v>
      </c>
      <c r="E1543" s="4"/>
      <c r="F1543" s="4" t="s">
        <v>10</v>
      </c>
      <c r="G1543" s="37"/>
      <c r="H1543" s="4"/>
      <c r="I1543" s="4"/>
      <c r="J1543" s="4"/>
    </row>
    <row r="1544" spans="1:10" s="3" customFormat="1" ht="15" customHeight="1">
      <c r="A1544" s="4" t="s">
        <v>8682</v>
      </c>
      <c r="B1544" s="4"/>
      <c r="C1544" s="4" t="s">
        <v>6625</v>
      </c>
      <c r="D1544" s="4" t="s">
        <v>6626</v>
      </c>
      <c r="E1544" s="4" t="s">
        <v>6064</v>
      </c>
      <c r="F1544" s="4" t="s">
        <v>10</v>
      </c>
      <c r="G1544" s="37"/>
      <c r="H1544" s="4"/>
      <c r="I1544" s="4"/>
      <c r="J1544" s="4"/>
    </row>
    <row r="1545" spans="1:10" s="3" customFormat="1" ht="15" customHeight="1">
      <c r="A1545" s="4" t="s">
        <v>8682</v>
      </c>
      <c r="B1545" s="4"/>
      <c r="C1545" s="4" t="s">
        <v>9286</v>
      </c>
      <c r="D1545" s="4" t="s">
        <v>9287</v>
      </c>
      <c r="E1545" s="4"/>
      <c r="F1545" s="4" t="s">
        <v>10</v>
      </c>
      <c r="G1545" s="37"/>
      <c r="H1545" s="4"/>
      <c r="I1545" s="4"/>
      <c r="J1545" s="4"/>
    </row>
    <row r="1546" spans="1:10" s="3" customFormat="1" ht="15" customHeight="1">
      <c r="A1546" s="4" t="s">
        <v>8682</v>
      </c>
      <c r="B1546" s="4"/>
      <c r="C1546" s="4" t="s">
        <v>6627</v>
      </c>
      <c r="D1546" s="4" t="s">
        <v>6628</v>
      </c>
      <c r="E1546" s="4" t="s">
        <v>6064</v>
      </c>
      <c r="F1546" s="4" t="s">
        <v>10</v>
      </c>
      <c r="G1546" s="37"/>
      <c r="H1546" s="4"/>
      <c r="I1546" s="4"/>
      <c r="J1546" s="4"/>
    </row>
    <row r="1547" spans="1:10" s="3" customFormat="1" ht="15" customHeight="1">
      <c r="A1547" s="4" t="s">
        <v>8682</v>
      </c>
      <c r="B1547" s="4"/>
      <c r="C1547" s="4" t="s">
        <v>9288</v>
      </c>
      <c r="D1547" s="4" t="s">
        <v>6628</v>
      </c>
      <c r="E1547" s="4" t="s">
        <v>6064</v>
      </c>
      <c r="F1547" s="4" t="s">
        <v>10</v>
      </c>
      <c r="G1547" s="37"/>
      <c r="H1547" s="4"/>
      <c r="I1547" s="4"/>
      <c r="J1547" s="4"/>
    </row>
    <row r="1548" spans="1:10" s="3" customFormat="1" ht="15" customHeight="1">
      <c r="A1548" s="4" t="s">
        <v>8682</v>
      </c>
      <c r="B1548" s="4"/>
      <c r="C1548" s="4" t="s">
        <v>9289</v>
      </c>
      <c r="D1548" s="4" t="s">
        <v>9290</v>
      </c>
      <c r="E1548" s="4"/>
      <c r="F1548" s="4" t="s">
        <v>10</v>
      </c>
      <c r="G1548" s="37"/>
      <c r="H1548" s="4"/>
      <c r="I1548" s="4"/>
      <c r="J1548" s="4"/>
    </row>
    <row r="1549" spans="1:10" s="3" customFormat="1" ht="15" customHeight="1">
      <c r="A1549" s="4" t="s">
        <v>8682</v>
      </c>
      <c r="B1549" s="4"/>
      <c r="C1549" s="4" t="s">
        <v>9291</v>
      </c>
      <c r="D1549" s="4" t="s">
        <v>9292</v>
      </c>
      <c r="E1549" s="4" t="s">
        <v>9293</v>
      </c>
      <c r="F1549" s="4" t="s">
        <v>10</v>
      </c>
      <c r="G1549" s="37"/>
      <c r="H1549" s="4"/>
      <c r="I1549" s="4"/>
      <c r="J1549" s="4"/>
    </row>
    <row r="1550" spans="1:10" s="3" customFormat="1" ht="15" customHeight="1">
      <c r="A1550" s="4" t="s">
        <v>8682</v>
      </c>
      <c r="B1550" s="4"/>
      <c r="C1550" s="4" t="s">
        <v>6629</v>
      </c>
      <c r="D1550" s="4" t="s">
        <v>6630</v>
      </c>
      <c r="E1550" s="4" t="s">
        <v>1382</v>
      </c>
      <c r="F1550" s="4" t="s">
        <v>10</v>
      </c>
      <c r="G1550" s="37"/>
      <c r="H1550" s="4"/>
      <c r="I1550" s="4"/>
      <c r="J1550" s="4"/>
    </row>
    <row r="1551" spans="1:10" s="3" customFormat="1" ht="15" customHeight="1">
      <c r="A1551" s="4" t="s">
        <v>8682</v>
      </c>
      <c r="B1551" s="4"/>
      <c r="C1551" s="4" t="s">
        <v>6631</v>
      </c>
      <c r="D1551" s="4" t="s">
        <v>6632</v>
      </c>
      <c r="E1551" s="4" t="s">
        <v>1382</v>
      </c>
      <c r="F1551" s="4" t="s">
        <v>10</v>
      </c>
      <c r="G1551" s="37"/>
      <c r="H1551" s="4"/>
      <c r="I1551" s="4"/>
      <c r="J1551" s="4"/>
    </row>
    <row r="1552" spans="1:10" s="3" customFormat="1" ht="15" customHeight="1">
      <c r="A1552" s="4" t="s">
        <v>8682</v>
      </c>
      <c r="B1552" s="4"/>
      <c r="C1552" s="4" t="s">
        <v>6633</v>
      </c>
      <c r="D1552" s="4" t="s">
        <v>6634</v>
      </c>
      <c r="E1552" s="4" t="s">
        <v>1382</v>
      </c>
      <c r="F1552" s="4" t="s">
        <v>10</v>
      </c>
      <c r="G1552" s="37"/>
      <c r="H1552" s="4"/>
      <c r="I1552" s="4"/>
      <c r="J1552" s="4"/>
    </row>
    <row r="1553" spans="1:10" s="3" customFormat="1" ht="15" customHeight="1">
      <c r="A1553" s="4" t="s">
        <v>8682</v>
      </c>
      <c r="B1553" s="4"/>
      <c r="C1553" s="4" t="s">
        <v>9294</v>
      </c>
      <c r="D1553" s="4" t="s">
        <v>9295</v>
      </c>
      <c r="E1553" s="4"/>
      <c r="F1553" s="4" t="s">
        <v>10</v>
      </c>
      <c r="G1553" s="37"/>
      <c r="H1553" s="4"/>
      <c r="I1553" s="4"/>
      <c r="J1553" s="4"/>
    </row>
    <row r="1554" spans="1:10" s="3" customFormat="1" ht="15" customHeight="1">
      <c r="A1554" s="4" t="s">
        <v>8682</v>
      </c>
      <c r="B1554" s="4"/>
      <c r="C1554" s="4" t="s">
        <v>9296</v>
      </c>
      <c r="D1554" s="4" t="s">
        <v>9295</v>
      </c>
      <c r="E1554" s="4" t="s">
        <v>6577</v>
      </c>
      <c r="F1554" s="4" t="s">
        <v>10</v>
      </c>
      <c r="G1554" s="37"/>
      <c r="H1554" s="4"/>
      <c r="I1554" s="4"/>
      <c r="J1554" s="4"/>
    </row>
    <row r="1555" spans="1:10" s="3" customFormat="1" ht="15" customHeight="1">
      <c r="A1555" s="4" t="s">
        <v>8682</v>
      </c>
      <c r="B1555" s="4"/>
      <c r="C1555" s="4" t="s">
        <v>9297</v>
      </c>
      <c r="D1555" s="4" t="s">
        <v>9298</v>
      </c>
      <c r="E1555" s="4"/>
      <c r="F1555" s="4" t="s">
        <v>10</v>
      </c>
      <c r="G1555" s="37"/>
      <c r="H1555" s="4"/>
      <c r="I1555" s="4"/>
      <c r="J1555" s="4"/>
    </row>
    <row r="1556" spans="1:10" s="3" customFormat="1" ht="15" customHeight="1">
      <c r="A1556" s="4" t="s">
        <v>8682</v>
      </c>
      <c r="B1556" s="4"/>
      <c r="C1556" s="4" t="s">
        <v>6635</v>
      </c>
      <c r="D1556" s="4" t="s">
        <v>6636</v>
      </c>
      <c r="E1556" s="4" t="s">
        <v>4646</v>
      </c>
      <c r="F1556" s="4" t="s">
        <v>10</v>
      </c>
      <c r="G1556" s="37"/>
      <c r="H1556" s="4"/>
      <c r="I1556" s="4"/>
      <c r="J1556" s="4"/>
    </row>
    <row r="1557" spans="1:10" s="3" customFormat="1" ht="15" customHeight="1">
      <c r="A1557" s="4" t="s">
        <v>8682</v>
      </c>
      <c r="B1557" s="4"/>
      <c r="C1557" s="4" t="s">
        <v>9299</v>
      </c>
      <c r="D1557" s="4" t="s">
        <v>9300</v>
      </c>
      <c r="E1557" s="4"/>
      <c r="F1557" s="4" t="s">
        <v>10</v>
      </c>
      <c r="G1557" s="37"/>
      <c r="H1557" s="4"/>
      <c r="I1557" s="4"/>
      <c r="J1557" s="4"/>
    </row>
    <row r="1558" spans="1:10" s="3" customFormat="1" ht="15" customHeight="1">
      <c r="A1558" s="4" t="s">
        <v>8682</v>
      </c>
      <c r="B1558" s="4"/>
      <c r="C1558" s="4" t="s">
        <v>9301</v>
      </c>
      <c r="D1558" s="4" t="s">
        <v>9302</v>
      </c>
      <c r="E1558" s="4"/>
      <c r="F1558" s="4" t="s">
        <v>10</v>
      </c>
      <c r="G1558" s="37"/>
      <c r="H1558" s="4"/>
      <c r="I1558" s="4"/>
      <c r="J1558" s="4"/>
    </row>
    <row r="1559" spans="1:10" s="3" customFormat="1" ht="15" customHeight="1">
      <c r="A1559" s="4" t="s">
        <v>8682</v>
      </c>
      <c r="B1559" s="4"/>
      <c r="C1559" s="4" t="s">
        <v>6642</v>
      </c>
      <c r="D1559" s="4" t="s">
        <v>6643</v>
      </c>
      <c r="E1559" s="4" t="s">
        <v>6639</v>
      </c>
      <c r="F1559" s="4" t="s">
        <v>10</v>
      </c>
      <c r="G1559" s="37"/>
      <c r="H1559" s="4"/>
      <c r="I1559" s="4"/>
      <c r="J1559" s="4"/>
    </row>
    <row r="1560" spans="1:10" s="3" customFormat="1" ht="15" customHeight="1">
      <c r="A1560" s="4" t="s">
        <v>8682</v>
      </c>
      <c r="B1560" s="4"/>
      <c r="C1560" s="4" t="s">
        <v>9303</v>
      </c>
      <c r="D1560" s="4" t="s">
        <v>6645</v>
      </c>
      <c r="E1560" s="4" t="s">
        <v>6149</v>
      </c>
      <c r="F1560" s="4" t="s">
        <v>10</v>
      </c>
      <c r="G1560" s="37"/>
      <c r="H1560" s="4"/>
      <c r="I1560" s="4"/>
      <c r="J1560" s="4"/>
    </row>
    <row r="1561" spans="1:10" s="3" customFormat="1" ht="15" customHeight="1">
      <c r="A1561" s="4" t="s">
        <v>8682</v>
      </c>
      <c r="B1561" s="4"/>
      <c r="C1561" s="4" t="s">
        <v>6644</v>
      </c>
      <c r="D1561" s="4" t="s">
        <v>6645</v>
      </c>
      <c r="E1561" s="4" t="s">
        <v>6149</v>
      </c>
      <c r="F1561" s="4" t="s">
        <v>10</v>
      </c>
      <c r="G1561" s="37"/>
      <c r="H1561" s="4"/>
      <c r="I1561" s="4"/>
      <c r="J1561" s="4"/>
    </row>
    <row r="1562" spans="1:10" s="3" customFormat="1" ht="15" customHeight="1">
      <c r="A1562" s="4" t="s">
        <v>8682</v>
      </c>
      <c r="B1562" s="4"/>
      <c r="C1562" s="4" t="s">
        <v>6646</v>
      </c>
      <c r="D1562" s="4" t="s">
        <v>6647</v>
      </c>
      <c r="E1562" s="4" t="s">
        <v>6146</v>
      </c>
      <c r="F1562" s="4" t="s">
        <v>10</v>
      </c>
      <c r="G1562" s="37"/>
      <c r="H1562" s="4"/>
      <c r="I1562" s="4"/>
      <c r="J1562" s="4"/>
    </row>
    <row r="1563" spans="1:10" s="3" customFormat="1" ht="15" customHeight="1">
      <c r="A1563" s="4" t="s">
        <v>8682</v>
      </c>
      <c r="B1563" s="4"/>
      <c r="C1563" s="4" t="s">
        <v>9304</v>
      </c>
      <c r="D1563" s="4" t="s">
        <v>6649</v>
      </c>
      <c r="E1563" s="4" t="s">
        <v>6650</v>
      </c>
      <c r="F1563" s="4" t="s">
        <v>10</v>
      </c>
      <c r="G1563" s="37"/>
      <c r="H1563" s="4"/>
      <c r="I1563" s="4"/>
      <c r="J1563" s="4"/>
    </row>
    <row r="1564" spans="1:10" s="3" customFormat="1" ht="15" customHeight="1">
      <c r="A1564" s="4" t="s">
        <v>8682</v>
      </c>
      <c r="B1564" s="4"/>
      <c r="C1564" s="4" t="s">
        <v>9305</v>
      </c>
      <c r="D1564" s="4" t="s">
        <v>9306</v>
      </c>
      <c r="E1564" s="4"/>
      <c r="F1564" s="4" t="s">
        <v>10</v>
      </c>
      <c r="G1564" s="37"/>
      <c r="H1564" s="4"/>
      <c r="I1564" s="4"/>
      <c r="J1564" s="4"/>
    </row>
    <row r="1565" spans="1:10" s="3" customFormat="1" ht="15" customHeight="1">
      <c r="A1565" s="4" t="s">
        <v>8682</v>
      </c>
      <c r="B1565" s="4"/>
      <c r="C1565" s="4" t="s">
        <v>6651</v>
      </c>
      <c r="D1565" s="4" t="s">
        <v>6652</v>
      </c>
      <c r="E1565" s="4"/>
      <c r="F1565" s="4" t="s">
        <v>10</v>
      </c>
      <c r="G1565" s="37"/>
      <c r="H1565" s="4"/>
      <c r="I1565" s="4"/>
      <c r="J1565" s="4"/>
    </row>
    <row r="1566" spans="1:10" s="3" customFormat="1" ht="15" customHeight="1">
      <c r="A1566" s="4" t="s">
        <v>8682</v>
      </c>
      <c r="B1566" s="4"/>
      <c r="C1566" s="4" t="s">
        <v>9307</v>
      </c>
      <c r="D1566" s="4" t="s">
        <v>6654</v>
      </c>
      <c r="E1566" s="4"/>
      <c r="F1566" s="4" t="s">
        <v>10</v>
      </c>
      <c r="G1566" s="37"/>
      <c r="H1566" s="4"/>
      <c r="I1566" s="4"/>
      <c r="J1566" s="4"/>
    </row>
    <row r="1567" spans="1:10" s="3" customFormat="1" ht="15" customHeight="1">
      <c r="A1567" s="4" t="s">
        <v>8682</v>
      </c>
      <c r="B1567" s="4"/>
      <c r="C1567" s="4" t="s">
        <v>6653</v>
      </c>
      <c r="D1567" s="4" t="s">
        <v>6654</v>
      </c>
      <c r="E1567" s="4" t="s">
        <v>6655</v>
      </c>
      <c r="F1567" s="4" t="s">
        <v>10</v>
      </c>
      <c r="G1567" s="37"/>
      <c r="H1567" s="4"/>
      <c r="I1567" s="4"/>
      <c r="J1567" s="4"/>
    </row>
    <row r="1568" spans="1:10" s="3" customFormat="1" ht="15" customHeight="1">
      <c r="A1568" s="4" t="s">
        <v>8682</v>
      </c>
      <c r="B1568" s="4"/>
      <c r="C1568" s="4" t="s">
        <v>9308</v>
      </c>
      <c r="D1568" s="4" t="s">
        <v>9309</v>
      </c>
      <c r="E1568" s="4" t="s">
        <v>6201</v>
      </c>
      <c r="F1568" s="4" t="s">
        <v>10</v>
      </c>
      <c r="G1568" s="37"/>
      <c r="H1568" s="4"/>
      <c r="I1568" s="4"/>
      <c r="J1568" s="4"/>
    </row>
    <row r="1569" spans="1:10" s="3" customFormat="1" ht="15" customHeight="1">
      <c r="A1569" s="4" t="s">
        <v>8682</v>
      </c>
      <c r="B1569" s="4"/>
      <c r="C1569" s="4" t="s">
        <v>9310</v>
      </c>
      <c r="D1569" s="4" t="s">
        <v>6657</v>
      </c>
      <c r="E1569" s="4" t="s">
        <v>6201</v>
      </c>
      <c r="F1569" s="4" t="s">
        <v>10</v>
      </c>
      <c r="G1569" s="37"/>
      <c r="H1569" s="4"/>
      <c r="I1569" s="4"/>
      <c r="J1569" s="4"/>
    </row>
    <row r="1570" spans="1:10" s="3" customFormat="1" ht="15" customHeight="1">
      <c r="A1570" s="4" t="s">
        <v>8682</v>
      </c>
      <c r="B1570" s="4"/>
      <c r="C1570" s="4" t="s">
        <v>6656</v>
      </c>
      <c r="D1570" s="4" t="s">
        <v>6657</v>
      </c>
      <c r="E1570" s="4" t="s">
        <v>6201</v>
      </c>
      <c r="F1570" s="4" t="s">
        <v>10</v>
      </c>
      <c r="G1570" s="37"/>
      <c r="H1570" s="4"/>
      <c r="I1570" s="4"/>
      <c r="J1570" s="4"/>
    </row>
    <row r="1571" spans="1:10" s="3" customFormat="1" ht="15" customHeight="1">
      <c r="A1571" s="4" t="s">
        <v>8682</v>
      </c>
      <c r="B1571" s="4"/>
      <c r="C1571" s="4" t="s">
        <v>9311</v>
      </c>
      <c r="D1571" s="4" t="s">
        <v>9312</v>
      </c>
      <c r="E1571" s="4" t="s">
        <v>6660</v>
      </c>
      <c r="F1571" s="4" t="s">
        <v>10</v>
      </c>
      <c r="G1571" s="37"/>
      <c r="H1571" s="4"/>
      <c r="I1571" s="4"/>
      <c r="J1571" s="4"/>
    </row>
    <row r="1572" spans="1:10" s="3" customFormat="1" ht="15" customHeight="1">
      <c r="A1572" s="4" t="s">
        <v>8682</v>
      </c>
      <c r="B1572" s="4"/>
      <c r="C1572" s="4" t="s">
        <v>6658</v>
      </c>
      <c r="D1572" s="4" t="s">
        <v>6659</v>
      </c>
      <c r="E1572" s="4" t="s">
        <v>6660</v>
      </c>
      <c r="F1572" s="4" t="s">
        <v>10</v>
      </c>
      <c r="G1572" s="37"/>
      <c r="H1572" s="4"/>
      <c r="I1572" s="4"/>
      <c r="J1572" s="4"/>
    </row>
    <row r="1573" spans="1:10" s="3" customFormat="1" ht="15" customHeight="1">
      <c r="A1573" s="4" t="s">
        <v>8682</v>
      </c>
      <c r="B1573" s="4"/>
      <c r="C1573" s="4" t="s">
        <v>6661</v>
      </c>
      <c r="D1573" s="4" t="s">
        <v>6659</v>
      </c>
      <c r="E1573" s="4" t="s">
        <v>6662</v>
      </c>
      <c r="F1573" s="4" t="s">
        <v>10</v>
      </c>
      <c r="G1573" s="37"/>
      <c r="H1573" s="4"/>
      <c r="I1573" s="4"/>
      <c r="J1573" s="4"/>
    </row>
    <row r="1574" spans="1:10" s="3" customFormat="1" ht="15" customHeight="1">
      <c r="A1574" s="4" t="s">
        <v>8682</v>
      </c>
      <c r="B1574" s="4"/>
      <c r="C1574" s="4" t="s">
        <v>6663</v>
      </c>
      <c r="D1574" s="4" t="s">
        <v>6659</v>
      </c>
      <c r="E1574" s="4" t="s">
        <v>6662</v>
      </c>
      <c r="F1574" s="4" t="s">
        <v>10</v>
      </c>
      <c r="G1574" s="37"/>
      <c r="H1574" s="4"/>
      <c r="I1574" s="4"/>
      <c r="J1574" s="4"/>
    </row>
    <row r="1575" spans="1:10" s="3" customFormat="1" ht="15" customHeight="1">
      <c r="A1575" s="4" t="s">
        <v>8682</v>
      </c>
      <c r="B1575" s="4"/>
      <c r="C1575" s="4" t="s">
        <v>9313</v>
      </c>
      <c r="D1575" s="4" t="s">
        <v>9314</v>
      </c>
      <c r="E1575" s="4"/>
      <c r="F1575" s="4" t="s">
        <v>10</v>
      </c>
      <c r="G1575" s="37"/>
      <c r="H1575" s="4"/>
      <c r="I1575" s="4"/>
      <c r="J1575" s="4"/>
    </row>
    <row r="1576" spans="1:10" s="3" customFormat="1" ht="15" customHeight="1">
      <c r="A1576" s="4" t="s">
        <v>8682</v>
      </c>
      <c r="B1576" s="4"/>
      <c r="C1576" s="4" t="s">
        <v>9315</v>
      </c>
      <c r="D1576" s="4" t="s">
        <v>9314</v>
      </c>
      <c r="E1576" s="4" t="s">
        <v>9316</v>
      </c>
      <c r="F1576" s="4" t="s">
        <v>10</v>
      </c>
      <c r="G1576" s="37"/>
      <c r="H1576" s="4"/>
      <c r="I1576" s="4"/>
      <c r="J1576" s="4"/>
    </row>
    <row r="1577" spans="1:10" s="3" customFormat="1" ht="15" customHeight="1">
      <c r="A1577" s="4" t="s">
        <v>8682</v>
      </c>
      <c r="B1577" s="4"/>
      <c r="C1577" s="4" t="s">
        <v>6664</v>
      </c>
      <c r="D1577" s="4" t="s">
        <v>6665</v>
      </c>
      <c r="E1577" s="4" t="s">
        <v>6666</v>
      </c>
      <c r="F1577" s="4" t="s">
        <v>10</v>
      </c>
      <c r="G1577" s="37"/>
      <c r="H1577" s="4"/>
      <c r="I1577" s="4"/>
      <c r="J1577" s="4"/>
    </row>
    <row r="1578" spans="1:10" s="3" customFormat="1" ht="15" customHeight="1">
      <c r="A1578" s="4" t="s">
        <v>8682</v>
      </c>
      <c r="B1578" s="4"/>
      <c r="C1578" s="4" t="s">
        <v>6667</v>
      </c>
      <c r="D1578" s="4" t="s">
        <v>6668</v>
      </c>
      <c r="E1578" s="4" t="s">
        <v>6669</v>
      </c>
      <c r="F1578" s="4" t="s">
        <v>10</v>
      </c>
      <c r="G1578" s="37"/>
      <c r="H1578" s="4"/>
      <c r="I1578" s="4"/>
      <c r="J1578" s="4"/>
    </row>
    <row r="1579" spans="1:10" s="3" customFormat="1" ht="15" customHeight="1">
      <c r="A1579" s="4" t="s">
        <v>8682</v>
      </c>
      <c r="B1579" s="4"/>
      <c r="C1579" s="4" t="s">
        <v>9317</v>
      </c>
      <c r="D1579" s="4" t="s">
        <v>9318</v>
      </c>
      <c r="E1579" s="4" t="s">
        <v>9319</v>
      </c>
      <c r="F1579" s="4" t="s">
        <v>10</v>
      </c>
      <c r="G1579" s="37"/>
      <c r="H1579" s="4"/>
      <c r="I1579" s="4"/>
      <c r="J1579" s="4"/>
    </row>
    <row r="1580" spans="1:10" s="3" customFormat="1" ht="15" customHeight="1">
      <c r="A1580" s="4" t="s">
        <v>8682</v>
      </c>
      <c r="B1580" s="4"/>
      <c r="C1580" s="4" t="s">
        <v>9320</v>
      </c>
      <c r="D1580" s="4" t="s">
        <v>9321</v>
      </c>
      <c r="E1580" s="4" t="s">
        <v>9322</v>
      </c>
      <c r="F1580" s="4" t="s">
        <v>10</v>
      </c>
      <c r="G1580" s="37"/>
      <c r="H1580" s="4"/>
      <c r="I1580" s="4"/>
      <c r="J1580" s="4"/>
    </row>
    <row r="1581" spans="1:10" s="3" customFormat="1" ht="15" customHeight="1">
      <c r="A1581" s="4" t="s">
        <v>8682</v>
      </c>
      <c r="B1581" s="4"/>
      <c r="C1581" s="4" t="s">
        <v>9323</v>
      </c>
      <c r="D1581" s="4" t="s">
        <v>6671</v>
      </c>
      <c r="E1581" s="4" t="s">
        <v>9324</v>
      </c>
      <c r="F1581" s="4" t="s">
        <v>10</v>
      </c>
      <c r="G1581" s="37"/>
      <c r="H1581" s="4"/>
      <c r="I1581" s="4"/>
      <c r="J1581" s="4"/>
    </row>
    <row r="1582" spans="1:10" s="3" customFormat="1" ht="15" customHeight="1">
      <c r="A1582" s="4" t="s">
        <v>8682</v>
      </c>
      <c r="B1582" s="4"/>
      <c r="C1582" s="4" t="s">
        <v>6670</v>
      </c>
      <c r="D1582" s="4" t="s">
        <v>6671</v>
      </c>
      <c r="E1582" s="4" t="s">
        <v>6672</v>
      </c>
      <c r="F1582" s="4" t="s">
        <v>10</v>
      </c>
      <c r="G1582" s="37"/>
      <c r="H1582" s="4"/>
      <c r="I1582" s="4"/>
      <c r="J1582" s="4"/>
    </row>
    <row r="1583" spans="1:10" s="3" customFormat="1" ht="15" customHeight="1">
      <c r="A1583" s="4" t="s">
        <v>8682</v>
      </c>
      <c r="B1583" s="4"/>
      <c r="C1583" s="4" t="s">
        <v>6673</v>
      </c>
      <c r="D1583" s="4" t="s">
        <v>6674</v>
      </c>
      <c r="E1583" s="4" t="s">
        <v>6675</v>
      </c>
      <c r="F1583" s="4" t="s">
        <v>10</v>
      </c>
      <c r="G1583" s="37"/>
      <c r="H1583" s="4"/>
      <c r="I1583" s="4"/>
      <c r="J1583" s="4"/>
    </row>
    <row r="1584" spans="1:10" s="3" customFormat="1" ht="15" customHeight="1">
      <c r="A1584" s="4" t="s">
        <v>8682</v>
      </c>
      <c r="B1584" s="4"/>
      <c r="C1584" s="4" t="s">
        <v>6676</v>
      </c>
      <c r="D1584" s="4" t="s">
        <v>6677</v>
      </c>
      <c r="E1584" s="4"/>
      <c r="F1584" s="4" t="s">
        <v>10</v>
      </c>
      <c r="G1584" s="37"/>
      <c r="H1584" s="4"/>
      <c r="I1584" s="4"/>
      <c r="J1584" s="4"/>
    </row>
    <row r="1585" spans="1:10" s="3" customFormat="1" ht="15" customHeight="1">
      <c r="A1585" s="4" t="s">
        <v>8682</v>
      </c>
      <c r="B1585" s="4"/>
      <c r="C1585" s="4" t="s">
        <v>6678</v>
      </c>
      <c r="D1585" s="4" t="s">
        <v>6677</v>
      </c>
      <c r="E1585" s="4" t="s">
        <v>6679</v>
      </c>
      <c r="F1585" s="4" t="s">
        <v>10</v>
      </c>
      <c r="G1585" s="37"/>
      <c r="H1585" s="4"/>
      <c r="I1585" s="4"/>
      <c r="J1585" s="4"/>
    </row>
    <row r="1586" spans="1:10" s="3" customFormat="1" ht="15" customHeight="1">
      <c r="A1586" s="4" t="s">
        <v>8682</v>
      </c>
      <c r="B1586" s="4"/>
      <c r="C1586" s="4" t="s">
        <v>6680</v>
      </c>
      <c r="D1586" s="4" t="s">
        <v>6681</v>
      </c>
      <c r="E1586" s="4" t="s">
        <v>6367</v>
      </c>
      <c r="F1586" s="4" t="s">
        <v>10</v>
      </c>
      <c r="G1586" s="37"/>
      <c r="H1586" s="4"/>
      <c r="I1586" s="4"/>
      <c r="J1586" s="4"/>
    </row>
    <row r="1587" spans="1:10" s="3" customFormat="1" ht="15" customHeight="1">
      <c r="A1587" s="4" t="s">
        <v>8682</v>
      </c>
      <c r="B1587" s="4"/>
      <c r="C1587" s="4" t="s">
        <v>9325</v>
      </c>
      <c r="D1587" s="4" t="s">
        <v>1378</v>
      </c>
      <c r="E1587" s="4" t="s">
        <v>9326</v>
      </c>
      <c r="F1587" s="4" t="s">
        <v>10</v>
      </c>
      <c r="G1587" s="37"/>
      <c r="H1587" s="4"/>
      <c r="I1587" s="4"/>
      <c r="J1587" s="4"/>
    </row>
    <row r="1588" spans="1:10" s="3" customFormat="1" ht="15" customHeight="1">
      <c r="A1588" s="4" t="s">
        <v>8682</v>
      </c>
      <c r="B1588" s="4"/>
      <c r="C1588" s="4" t="s">
        <v>1377</v>
      </c>
      <c r="D1588" s="4" t="s">
        <v>1378</v>
      </c>
      <c r="E1588" s="4" t="s">
        <v>1379</v>
      </c>
      <c r="F1588" s="4" t="s">
        <v>10</v>
      </c>
      <c r="G1588" s="37"/>
      <c r="H1588" s="4"/>
      <c r="I1588" s="4"/>
      <c r="J1588" s="4"/>
    </row>
    <row r="1589" spans="1:10" s="3" customFormat="1" ht="15" customHeight="1">
      <c r="A1589" s="4" t="s">
        <v>8682</v>
      </c>
      <c r="B1589" s="4"/>
      <c r="C1589" s="4" t="s">
        <v>6682</v>
      </c>
      <c r="D1589" s="4" t="s">
        <v>6683</v>
      </c>
      <c r="E1589" s="4" t="s">
        <v>6684</v>
      </c>
      <c r="F1589" s="4" t="s">
        <v>10</v>
      </c>
      <c r="G1589" s="37"/>
      <c r="H1589" s="4"/>
      <c r="I1589" s="4"/>
      <c r="J1589" s="4"/>
    </row>
    <row r="1590" spans="1:10" s="3" customFormat="1" ht="15" customHeight="1">
      <c r="A1590" s="4" t="s">
        <v>8682</v>
      </c>
      <c r="B1590" s="4"/>
      <c r="C1590" s="4" t="s">
        <v>9327</v>
      </c>
      <c r="D1590" s="4" t="s">
        <v>9328</v>
      </c>
      <c r="E1590" s="4" t="s">
        <v>9329</v>
      </c>
      <c r="F1590" s="4" t="s">
        <v>10</v>
      </c>
      <c r="G1590" s="37"/>
      <c r="H1590" s="4"/>
      <c r="I1590" s="4"/>
      <c r="J1590" s="4"/>
    </row>
    <row r="1591" spans="1:10" s="3" customFormat="1" ht="15" customHeight="1">
      <c r="A1591" s="4" t="s">
        <v>8682</v>
      </c>
      <c r="B1591" s="4"/>
      <c r="C1591" s="4" t="s">
        <v>9330</v>
      </c>
      <c r="D1591" s="4" t="s">
        <v>9331</v>
      </c>
      <c r="E1591" s="4" t="s">
        <v>9332</v>
      </c>
      <c r="F1591" s="4" t="s">
        <v>10</v>
      </c>
      <c r="G1591" s="37"/>
      <c r="H1591" s="4"/>
      <c r="I1591" s="4"/>
      <c r="J1591" s="4"/>
    </row>
    <row r="1592" spans="1:10" s="3" customFormat="1" ht="15" customHeight="1">
      <c r="A1592" s="4" t="s">
        <v>8682</v>
      </c>
      <c r="B1592" s="4"/>
      <c r="C1592" s="4" t="s">
        <v>6685</v>
      </c>
      <c r="D1592" s="4" t="s">
        <v>6686</v>
      </c>
      <c r="E1592" s="4" t="s">
        <v>6687</v>
      </c>
      <c r="F1592" s="4" t="s">
        <v>10</v>
      </c>
      <c r="G1592" s="37"/>
      <c r="H1592" s="4"/>
      <c r="I1592" s="4"/>
      <c r="J1592" s="4"/>
    </row>
    <row r="1593" spans="1:10" s="3" customFormat="1" ht="15" customHeight="1">
      <c r="A1593" s="4" t="s">
        <v>8682</v>
      </c>
      <c r="B1593" s="4"/>
      <c r="C1593" s="4" t="s">
        <v>6688</v>
      </c>
      <c r="D1593" s="4" t="s">
        <v>6686</v>
      </c>
      <c r="E1593" s="4" t="s">
        <v>6687</v>
      </c>
      <c r="F1593" s="4" t="s">
        <v>10</v>
      </c>
      <c r="G1593" s="37"/>
      <c r="H1593" s="4"/>
      <c r="I1593" s="4"/>
      <c r="J1593" s="4"/>
    </row>
    <row r="1594" spans="1:10" s="3" customFormat="1" ht="15" customHeight="1">
      <c r="A1594" s="4" t="s">
        <v>8682</v>
      </c>
      <c r="B1594" s="4"/>
      <c r="C1594" s="4" t="s">
        <v>6689</v>
      </c>
      <c r="D1594" s="4" t="s">
        <v>6686</v>
      </c>
      <c r="E1594" s="4" t="s">
        <v>6687</v>
      </c>
      <c r="F1594" s="4" t="s">
        <v>10</v>
      </c>
      <c r="G1594" s="37"/>
      <c r="H1594" s="4"/>
      <c r="I1594" s="4"/>
      <c r="J1594" s="4"/>
    </row>
    <row r="1595" spans="1:10" s="3" customFormat="1" ht="15" customHeight="1">
      <c r="A1595" s="4" t="s">
        <v>8682</v>
      </c>
      <c r="B1595" s="4"/>
      <c r="C1595" s="4" t="s">
        <v>9333</v>
      </c>
      <c r="D1595" s="4" t="s">
        <v>6686</v>
      </c>
      <c r="E1595" s="4" t="s">
        <v>6687</v>
      </c>
      <c r="F1595" s="4" t="s">
        <v>10</v>
      </c>
      <c r="G1595" s="37"/>
      <c r="H1595" s="4"/>
      <c r="I1595" s="4"/>
      <c r="J1595" s="4"/>
    </row>
    <row r="1596" spans="1:10" s="3" customFormat="1" ht="15" customHeight="1">
      <c r="A1596" s="4" t="s">
        <v>8682</v>
      </c>
      <c r="B1596" s="4"/>
      <c r="C1596" s="4" t="s">
        <v>9334</v>
      </c>
      <c r="D1596" s="4" t="s">
        <v>6686</v>
      </c>
      <c r="E1596" s="4" t="s">
        <v>6687</v>
      </c>
      <c r="F1596" s="4" t="s">
        <v>10</v>
      </c>
      <c r="G1596" s="37"/>
      <c r="H1596" s="4"/>
      <c r="I1596" s="4"/>
      <c r="J1596" s="4"/>
    </row>
    <row r="1597" spans="1:10" s="3" customFormat="1" ht="15" customHeight="1">
      <c r="A1597" s="4" t="s">
        <v>8682</v>
      </c>
      <c r="B1597" s="4"/>
      <c r="C1597" s="4" t="s">
        <v>9335</v>
      </c>
      <c r="D1597" s="4" t="s">
        <v>6686</v>
      </c>
      <c r="E1597" s="4" t="s">
        <v>6687</v>
      </c>
      <c r="F1597" s="4" t="s">
        <v>10</v>
      </c>
      <c r="G1597" s="37"/>
      <c r="H1597" s="4"/>
      <c r="I1597" s="4"/>
      <c r="J1597" s="4"/>
    </row>
    <row r="1598" spans="1:10" s="3" customFormat="1" ht="15" customHeight="1">
      <c r="A1598" s="4" t="s">
        <v>8682</v>
      </c>
      <c r="B1598" s="4"/>
      <c r="C1598" s="4" t="s">
        <v>9336</v>
      </c>
      <c r="D1598" s="4" t="s">
        <v>6686</v>
      </c>
      <c r="E1598" s="4" t="s">
        <v>6687</v>
      </c>
      <c r="F1598" s="4" t="s">
        <v>10</v>
      </c>
      <c r="G1598" s="37"/>
      <c r="H1598" s="4"/>
      <c r="I1598" s="4"/>
      <c r="J1598" s="4"/>
    </row>
    <row r="1599" spans="1:10" s="3" customFormat="1" ht="15" customHeight="1">
      <c r="A1599" s="4" t="s">
        <v>8682</v>
      </c>
      <c r="B1599" s="4"/>
      <c r="C1599" s="4" t="s">
        <v>6690</v>
      </c>
      <c r="D1599" s="4" t="s">
        <v>6691</v>
      </c>
      <c r="E1599" s="4" t="s">
        <v>6692</v>
      </c>
      <c r="F1599" s="4" t="s">
        <v>10</v>
      </c>
      <c r="G1599" s="37"/>
      <c r="H1599" s="4"/>
      <c r="I1599" s="4"/>
      <c r="J1599" s="4"/>
    </row>
    <row r="1600" spans="1:10" s="3" customFormat="1" ht="15" customHeight="1">
      <c r="A1600" s="4" t="s">
        <v>8682</v>
      </c>
      <c r="B1600" s="4"/>
      <c r="C1600" s="4" t="s">
        <v>6693</v>
      </c>
      <c r="D1600" s="4" t="s">
        <v>6694</v>
      </c>
      <c r="E1600" s="4" t="s">
        <v>6695</v>
      </c>
      <c r="F1600" s="4" t="s">
        <v>10</v>
      </c>
      <c r="G1600" s="37"/>
      <c r="H1600" s="4"/>
      <c r="I1600" s="4"/>
      <c r="J1600" s="4"/>
    </row>
    <row r="1601" spans="1:10" s="3" customFormat="1" ht="15" customHeight="1">
      <c r="A1601" s="4" t="s">
        <v>8682</v>
      </c>
      <c r="B1601" s="4"/>
      <c r="C1601" s="4" t="s">
        <v>6696</v>
      </c>
      <c r="D1601" s="4" t="s">
        <v>6697</v>
      </c>
      <c r="E1601" s="4" t="s">
        <v>6698</v>
      </c>
      <c r="F1601" s="4" t="s">
        <v>10</v>
      </c>
      <c r="G1601" s="37"/>
      <c r="H1601" s="4"/>
      <c r="I1601" s="4"/>
      <c r="J1601" s="4"/>
    </row>
    <row r="1602" spans="1:10" s="3" customFormat="1" ht="15" customHeight="1">
      <c r="A1602" s="4" t="s">
        <v>8682</v>
      </c>
      <c r="B1602" s="4"/>
      <c r="C1602" s="4" t="s">
        <v>6699</v>
      </c>
      <c r="D1602" s="4" t="s">
        <v>6700</v>
      </c>
      <c r="E1602" s="4" t="s">
        <v>6701</v>
      </c>
      <c r="F1602" s="4" t="s">
        <v>10</v>
      </c>
      <c r="G1602" s="37"/>
      <c r="H1602" s="4"/>
      <c r="I1602" s="4"/>
      <c r="J1602" s="4"/>
    </row>
    <row r="1603" spans="1:10" s="3" customFormat="1" ht="15" customHeight="1">
      <c r="A1603" s="4" t="s">
        <v>8682</v>
      </c>
      <c r="B1603" s="4"/>
      <c r="C1603" s="4" t="s">
        <v>9337</v>
      </c>
      <c r="D1603" s="4" t="s">
        <v>6700</v>
      </c>
      <c r="E1603" s="4" t="s">
        <v>9338</v>
      </c>
      <c r="F1603" s="4" t="s">
        <v>10</v>
      </c>
      <c r="G1603" s="37"/>
      <c r="H1603" s="4"/>
      <c r="I1603" s="4"/>
      <c r="J1603" s="4"/>
    </row>
    <row r="1604" spans="1:10" s="3" customFormat="1" ht="15" customHeight="1">
      <c r="A1604" s="4" t="s">
        <v>8682</v>
      </c>
      <c r="B1604" s="4"/>
      <c r="C1604" s="4" t="s">
        <v>9339</v>
      </c>
      <c r="D1604" s="4" t="s">
        <v>9340</v>
      </c>
      <c r="E1604" s="4" t="s">
        <v>9341</v>
      </c>
      <c r="F1604" s="4" t="s">
        <v>10</v>
      </c>
      <c r="G1604" s="37"/>
      <c r="H1604" s="4"/>
      <c r="I1604" s="4"/>
      <c r="J1604" s="4"/>
    </row>
    <row r="1605" spans="1:10" s="3" customFormat="1" ht="15" customHeight="1">
      <c r="A1605" s="4" t="s">
        <v>8682</v>
      </c>
      <c r="B1605" s="4"/>
      <c r="C1605" s="4" t="s">
        <v>9342</v>
      </c>
      <c r="D1605" s="4" t="s">
        <v>9340</v>
      </c>
      <c r="E1605" s="4" t="s">
        <v>9341</v>
      </c>
      <c r="F1605" s="4" t="s">
        <v>10</v>
      </c>
      <c r="G1605" s="37"/>
      <c r="H1605" s="4"/>
      <c r="I1605" s="4"/>
      <c r="J1605" s="4"/>
    </row>
    <row r="1606" spans="1:10" s="3" customFormat="1" ht="15" customHeight="1">
      <c r="A1606" s="4" t="s">
        <v>8682</v>
      </c>
      <c r="B1606" s="4"/>
      <c r="C1606" s="4" t="s">
        <v>9343</v>
      </c>
      <c r="D1606" s="4" t="s">
        <v>9340</v>
      </c>
      <c r="E1606" s="4" t="s">
        <v>9341</v>
      </c>
      <c r="F1606" s="4" t="s">
        <v>10</v>
      </c>
      <c r="G1606" s="37"/>
      <c r="H1606" s="4"/>
      <c r="I1606" s="4"/>
      <c r="J1606" s="4"/>
    </row>
    <row r="1607" spans="1:10" s="3" customFormat="1" ht="15" customHeight="1">
      <c r="A1607" s="4" t="s">
        <v>8682</v>
      </c>
      <c r="B1607" s="4"/>
      <c r="C1607" s="4" t="s">
        <v>9344</v>
      </c>
      <c r="D1607" s="4" t="s">
        <v>6703</v>
      </c>
      <c r="E1607" s="4" t="s">
        <v>6704</v>
      </c>
      <c r="F1607" s="4" t="s">
        <v>10</v>
      </c>
      <c r="G1607" s="37"/>
      <c r="H1607" s="4"/>
      <c r="I1607" s="4"/>
      <c r="J1607" s="4"/>
    </row>
    <row r="1608" spans="1:10" s="3" customFormat="1" ht="15" customHeight="1">
      <c r="A1608" s="4" t="s">
        <v>8682</v>
      </c>
      <c r="B1608" s="4"/>
      <c r="C1608" s="4" t="s">
        <v>6702</v>
      </c>
      <c r="D1608" s="4" t="s">
        <v>6703</v>
      </c>
      <c r="E1608" s="4" t="s">
        <v>6704</v>
      </c>
      <c r="F1608" s="4" t="s">
        <v>10</v>
      </c>
      <c r="G1608" s="37"/>
      <c r="H1608" s="4"/>
      <c r="I1608" s="4"/>
      <c r="J1608" s="4"/>
    </row>
    <row r="1609" spans="1:10" s="3" customFormat="1" ht="15" customHeight="1">
      <c r="A1609" s="4" t="s">
        <v>8682</v>
      </c>
      <c r="B1609" s="4"/>
      <c r="C1609" s="4" t="s">
        <v>9345</v>
      </c>
      <c r="D1609" s="4" t="s">
        <v>6703</v>
      </c>
      <c r="E1609" s="4" t="s">
        <v>6704</v>
      </c>
      <c r="F1609" s="4" t="s">
        <v>10</v>
      </c>
      <c r="G1609" s="37"/>
      <c r="H1609" s="4"/>
      <c r="I1609" s="4"/>
      <c r="J1609" s="4"/>
    </row>
    <row r="1610" spans="1:10" s="3" customFormat="1" ht="15" customHeight="1">
      <c r="A1610" s="4" t="s">
        <v>8682</v>
      </c>
      <c r="B1610" s="4"/>
      <c r="C1610" s="4" t="s">
        <v>9346</v>
      </c>
      <c r="D1610" s="4" t="s">
        <v>9347</v>
      </c>
      <c r="E1610" s="4" t="s">
        <v>9348</v>
      </c>
      <c r="F1610" s="4" t="s">
        <v>10</v>
      </c>
      <c r="G1610" s="37"/>
      <c r="H1610" s="4"/>
      <c r="I1610" s="4"/>
      <c r="J1610" s="4"/>
    </row>
    <row r="1611" spans="1:10" s="3" customFormat="1" ht="15" customHeight="1">
      <c r="A1611" s="4" t="s">
        <v>8682</v>
      </c>
      <c r="B1611" s="4"/>
      <c r="C1611" s="4" t="s">
        <v>9349</v>
      </c>
      <c r="D1611" s="4" t="s">
        <v>9347</v>
      </c>
      <c r="E1611" s="4" t="s">
        <v>9348</v>
      </c>
      <c r="F1611" s="4" t="s">
        <v>10</v>
      </c>
      <c r="G1611" s="37"/>
      <c r="H1611" s="4"/>
      <c r="I1611" s="4"/>
      <c r="J1611" s="4"/>
    </row>
    <row r="1612" spans="1:10" s="3" customFormat="1" ht="15" customHeight="1">
      <c r="A1612" s="4" t="s">
        <v>8682</v>
      </c>
      <c r="B1612" s="4"/>
      <c r="C1612" s="4" t="s">
        <v>9350</v>
      </c>
      <c r="D1612" s="4" t="s">
        <v>9351</v>
      </c>
      <c r="E1612" s="4" t="s">
        <v>9348</v>
      </c>
      <c r="F1612" s="4" t="s">
        <v>10</v>
      </c>
      <c r="G1612" s="37"/>
      <c r="H1612" s="4"/>
      <c r="I1612" s="4"/>
      <c r="J1612" s="4"/>
    </row>
    <row r="1613" spans="1:10" s="3" customFormat="1" ht="15" customHeight="1">
      <c r="A1613" s="4" t="s">
        <v>8682</v>
      </c>
      <c r="B1613" s="4"/>
      <c r="C1613" s="4" t="s">
        <v>9352</v>
      </c>
      <c r="D1613" s="4" t="s">
        <v>9351</v>
      </c>
      <c r="E1613" s="4" t="s">
        <v>9348</v>
      </c>
      <c r="F1613" s="4" t="s">
        <v>10</v>
      </c>
      <c r="G1613" s="37"/>
      <c r="H1613" s="4"/>
      <c r="I1613" s="4"/>
      <c r="J1613" s="4"/>
    </row>
    <row r="1614" spans="1:10" s="3" customFormat="1" ht="15" customHeight="1">
      <c r="A1614" s="4" t="s">
        <v>8682</v>
      </c>
      <c r="B1614" s="4"/>
      <c r="C1614" s="4" t="s">
        <v>9353</v>
      </c>
      <c r="D1614" s="4" t="s">
        <v>9354</v>
      </c>
      <c r="E1614" s="4" t="s">
        <v>9355</v>
      </c>
      <c r="F1614" s="4" t="s">
        <v>10</v>
      </c>
      <c r="G1614" s="37"/>
      <c r="H1614" s="4"/>
      <c r="I1614" s="4"/>
      <c r="J1614" s="4"/>
    </row>
    <row r="1615" spans="1:10" s="3" customFormat="1" ht="15" customHeight="1">
      <c r="A1615" s="4" t="s">
        <v>8682</v>
      </c>
      <c r="B1615" s="4"/>
      <c r="C1615" s="4" t="s">
        <v>9356</v>
      </c>
      <c r="D1615" s="4" t="s">
        <v>9357</v>
      </c>
      <c r="E1615" s="4" t="s">
        <v>9348</v>
      </c>
      <c r="F1615" s="4" t="s">
        <v>10</v>
      </c>
      <c r="G1615" s="37"/>
      <c r="H1615" s="4"/>
      <c r="I1615" s="4"/>
      <c r="J1615" s="4"/>
    </row>
    <row r="1616" spans="1:10" s="3" customFormat="1" ht="15" customHeight="1">
      <c r="A1616" s="4" t="s">
        <v>8682</v>
      </c>
      <c r="B1616" s="4"/>
      <c r="C1616" s="4" t="s">
        <v>9358</v>
      </c>
      <c r="D1616" s="4" t="s">
        <v>9357</v>
      </c>
      <c r="E1616" s="4" t="s">
        <v>9348</v>
      </c>
      <c r="F1616" s="4" t="s">
        <v>10</v>
      </c>
      <c r="G1616" s="37"/>
      <c r="H1616" s="4"/>
      <c r="I1616" s="4"/>
      <c r="J1616" s="4"/>
    </row>
    <row r="1617" spans="1:10" s="3" customFormat="1" ht="15" customHeight="1">
      <c r="A1617" s="4" t="s">
        <v>8682</v>
      </c>
      <c r="B1617" s="4"/>
      <c r="C1617" s="4" t="s">
        <v>9359</v>
      </c>
      <c r="D1617" s="4" t="s">
        <v>9357</v>
      </c>
      <c r="E1617" s="4" t="s">
        <v>9348</v>
      </c>
      <c r="F1617" s="4" t="s">
        <v>10</v>
      </c>
      <c r="G1617" s="37"/>
      <c r="H1617" s="4"/>
      <c r="I1617" s="4"/>
      <c r="J1617" s="4"/>
    </row>
    <row r="1618" spans="1:10" s="3" customFormat="1" ht="15" customHeight="1">
      <c r="A1618" s="4" t="s">
        <v>8682</v>
      </c>
      <c r="B1618" s="4"/>
      <c r="C1618" s="4" t="s">
        <v>9360</v>
      </c>
      <c r="D1618" s="4" t="s">
        <v>9361</v>
      </c>
      <c r="E1618" s="4" t="s">
        <v>9348</v>
      </c>
      <c r="F1618" s="4" t="s">
        <v>10</v>
      </c>
      <c r="G1618" s="37"/>
      <c r="H1618" s="4"/>
      <c r="I1618" s="4"/>
      <c r="J1618" s="4"/>
    </row>
    <row r="1619" spans="1:10" s="3" customFormat="1" ht="15" customHeight="1">
      <c r="A1619" s="4" t="s">
        <v>8682</v>
      </c>
      <c r="B1619" s="4"/>
      <c r="C1619" s="4" t="s">
        <v>9362</v>
      </c>
      <c r="D1619" s="4" t="s">
        <v>9361</v>
      </c>
      <c r="E1619" s="4" t="s">
        <v>9348</v>
      </c>
      <c r="F1619" s="4" t="s">
        <v>10</v>
      </c>
      <c r="G1619" s="37"/>
      <c r="H1619" s="4"/>
      <c r="I1619" s="4"/>
      <c r="J1619" s="4"/>
    </row>
    <row r="1620" spans="1:10" s="3" customFormat="1" ht="15" customHeight="1">
      <c r="A1620" s="4" t="s">
        <v>8682</v>
      </c>
      <c r="B1620" s="4"/>
      <c r="C1620" s="4" t="s">
        <v>9363</v>
      </c>
      <c r="D1620" s="4" t="s">
        <v>9361</v>
      </c>
      <c r="E1620" s="4" t="s">
        <v>9348</v>
      </c>
      <c r="F1620" s="4" t="s">
        <v>10</v>
      </c>
      <c r="G1620" s="37"/>
      <c r="H1620" s="4"/>
      <c r="I1620" s="4"/>
      <c r="J1620" s="4"/>
    </row>
    <row r="1621" spans="1:10" s="3" customFormat="1" ht="15" customHeight="1">
      <c r="A1621" s="4" t="s">
        <v>8682</v>
      </c>
      <c r="B1621" s="4"/>
      <c r="C1621" s="4" t="s">
        <v>9364</v>
      </c>
      <c r="D1621" s="4" t="s">
        <v>9365</v>
      </c>
      <c r="E1621" s="4" t="s">
        <v>9366</v>
      </c>
      <c r="F1621" s="4" t="s">
        <v>10</v>
      </c>
      <c r="G1621" s="37"/>
      <c r="H1621" s="4"/>
      <c r="I1621" s="4"/>
      <c r="J1621" s="4"/>
    </row>
    <row r="1622" spans="1:10" s="3" customFormat="1" ht="15" customHeight="1">
      <c r="A1622" s="4" t="s">
        <v>8682</v>
      </c>
      <c r="B1622" s="4"/>
      <c r="C1622" s="4" t="s">
        <v>9367</v>
      </c>
      <c r="D1622" s="4" t="s">
        <v>9368</v>
      </c>
      <c r="E1622" s="4" t="s">
        <v>9369</v>
      </c>
      <c r="F1622" s="4" t="s">
        <v>10</v>
      </c>
      <c r="G1622" s="37"/>
      <c r="H1622" s="4"/>
      <c r="I1622" s="4"/>
      <c r="J1622" s="4"/>
    </row>
    <row r="1623" spans="1:10" s="3" customFormat="1" ht="15" customHeight="1">
      <c r="A1623" s="4" t="s">
        <v>8682</v>
      </c>
      <c r="B1623" s="4"/>
      <c r="C1623" s="4" t="s">
        <v>9370</v>
      </c>
      <c r="D1623" s="4" t="s">
        <v>9371</v>
      </c>
      <c r="E1623" s="4" t="s">
        <v>9372</v>
      </c>
      <c r="F1623" s="4" t="s">
        <v>10</v>
      </c>
      <c r="G1623" s="37"/>
      <c r="H1623" s="4"/>
      <c r="I1623" s="4"/>
      <c r="J1623" s="4"/>
    </row>
    <row r="1624" spans="1:10" s="3" customFormat="1" ht="15" customHeight="1">
      <c r="A1624" s="4" t="s">
        <v>8682</v>
      </c>
      <c r="B1624" s="4"/>
      <c r="C1624" s="4" t="s">
        <v>9373</v>
      </c>
      <c r="D1624" s="4" t="s">
        <v>9374</v>
      </c>
      <c r="E1624" s="4" t="s">
        <v>9375</v>
      </c>
      <c r="F1624" s="4" t="s">
        <v>10</v>
      </c>
      <c r="G1624" s="37"/>
      <c r="H1624" s="4"/>
      <c r="I1624" s="4"/>
      <c r="J1624" s="4"/>
    </row>
    <row r="1625" spans="1:10" s="3" customFormat="1" ht="15" customHeight="1">
      <c r="A1625" s="4" t="s">
        <v>8682</v>
      </c>
      <c r="B1625" s="4"/>
      <c r="C1625" s="4" t="s">
        <v>9376</v>
      </c>
      <c r="D1625" s="4" t="s">
        <v>9374</v>
      </c>
      <c r="E1625" s="4" t="s">
        <v>9375</v>
      </c>
      <c r="F1625" s="4" t="s">
        <v>10</v>
      </c>
      <c r="G1625" s="37"/>
      <c r="H1625" s="4"/>
      <c r="I1625" s="4"/>
      <c r="J1625" s="4"/>
    </row>
    <row r="1626" spans="1:10" s="3" customFormat="1" ht="15" customHeight="1">
      <c r="A1626" s="4" t="s">
        <v>8682</v>
      </c>
      <c r="B1626" s="4"/>
      <c r="C1626" s="4" t="s">
        <v>9377</v>
      </c>
      <c r="D1626" s="4" t="s">
        <v>9378</v>
      </c>
      <c r="E1626" s="4" t="s">
        <v>9379</v>
      </c>
      <c r="F1626" s="4" t="s">
        <v>10</v>
      </c>
      <c r="G1626" s="37"/>
      <c r="H1626" s="4"/>
      <c r="I1626" s="4"/>
      <c r="J1626" s="4"/>
    </row>
    <row r="1627" spans="1:10" s="3" customFormat="1" ht="15" customHeight="1">
      <c r="A1627" s="4" t="s">
        <v>8682</v>
      </c>
      <c r="B1627" s="4"/>
      <c r="C1627" s="4" t="s">
        <v>9380</v>
      </c>
      <c r="D1627" s="4" t="s">
        <v>9328</v>
      </c>
      <c r="E1627" s="4" t="s">
        <v>9381</v>
      </c>
      <c r="F1627" s="4" t="s">
        <v>10</v>
      </c>
      <c r="G1627" s="37"/>
      <c r="H1627" s="4"/>
      <c r="I1627" s="4"/>
      <c r="J1627" s="4"/>
    </row>
    <row r="1628" spans="1:10" s="3" customFormat="1" ht="15" customHeight="1">
      <c r="A1628" s="4" t="s">
        <v>8682</v>
      </c>
      <c r="B1628" s="4"/>
      <c r="C1628" s="4" t="s">
        <v>9382</v>
      </c>
      <c r="D1628" s="4" t="s">
        <v>9383</v>
      </c>
      <c r="E1628" s="4" t="s">
        <v>9384</v>
      </c>
      <c r="F1628" s="4" t="s">
        <v>10</v>
      </c>
      <c r="G1628" s="37"/>
      <c r="H1628" s="4"/>
      <c r="I1628" s="4"/>
      <c r="J1628" s="4"/>
    </row>
    <row r="1629" spans="1:10" s="3" customFormat="1" ht="15" customHeight="1">
      <c r="A1629" s="4" t="s">
        <v>8682</v>
      </c>
      <c r="B1629" s="4"/>
      <c r="C1629" s="4" t="s">
        <v>9385</v>
      </c>
      <c r="D1629" s="4" t="s">
        <v>9383</v>
      </c>
      <c r="E1629" s="4" t="s">
        <v>9384</v>
      </c>
      <c r="F1629" s="4" t="s">
        <v>10</v>
      </c>
      <c r="G1629" s="37"/>
      <c r="H1629" s="4"/>
      <c r="I1629" s="4"/>
      <c r="J1629" s="4"/>
    </row>
    <row r="1630" spans="1:10" s="3" customFormat="1" ht="15" customHeight="1">
      <c r="A1630" s="4" t="s">
        <v>8682</v>
      </c>
      <c r="B1630" s="4"/>
      <c r="C1630" s="4" t="s">
        <v>9386</v>
      </c>
      <c r="D1630" s="4" t="s">
        <v>9383</v>
      </c>
      <c r="E1630" s="4" t="s">
        <v>9384</v>
      </c>
      <c r="F1630" s="4" t="s">
        <v>10</v>
      </c>
      <c r="G1630" s="37"/>
      <c r="H1630" s="4"/>
      <c r="I1630" s="4"/>
      <c r="J1630" s="4"/>
    </row>
    <row r="1631" spans="1:10" s="3" customFormat="1" ht="15" customHeight="1">
      <c r="A1631" s="4" t="s">
        <v>8682</v>
      </c>
      <c r="B1631" s="4"/>
      <c r="C1631" s="4" t="s">
        <v>9387</v>
      </c>
      <c r="D1631" s="4" t="s">
        <v>9388</v>
      </c>
      <c r="E1631" s="4" t="s">
        <v>9389</v>
      </c>
      <c r="F1631" s="4" t="s">
        <v>10</v>
      </c>
      <c r="G1631" s="37"/>
      <c r="H1631" s="4"/>
      <c r="I1631" s="4"/>
      <c r="J1631" s="4"/>
    </row>
    <row r="1632" spans="1:10" s="3" customFormat="1" ht="15" customHeight="1">
      <c r="A1632" s="4" t="s">
        <v>8682</v>
      </c>
      <c r="B1632" s="4"/>
      <c r="C1632" s="4" t="s">
        <v>9390</v>
      </c>
      <c r="D1632" s="4" t="s">
        <v>9391</v>
      </c>
      <c r="E1632" s="4" t="s">
        <v>9392</v>
      </c>
      <c r="F1632" s="4" t="s">
        <v>10</v>
      </c>
      <c r="G1632" s="37"/>
      <c r="H1632" s="4"/>
      <c r="I1632" s="4"/>
      <c r="J1632" s="4"/>
    </row>
    <row r="1633" spans="1:10" s="3" customFormat="1" ht="15" customHeight="1">
      <c r="A1633" s="4" t="s">
        <v>8682</v>
      </c>
      <c r="B1633" s="4"/>
      <c r="C1633" s="4" t="s">
        <v>9393</v>
      </c>
      <c r="D1633" s="4" t="s">
        <v>9394</v>
      </c>
      <c r="E1633" s="4" t="s">
        <v>9392</v>
      </c>
      <c r="F1633" s="4" t="s">
        <v>10</v>
      </c>
      <c r="G1633" s="37"/>
      <c r="H1633" s="4"/>
      <c r="I1633" s="4"/>
      <c r="J1633" s="4"/>
    </row>
    <row r="1634" spans="1:10" s="3" customFormat="1" ht="15" customHeight="1">
      <c r="A1634" s="4" t="s">
        <v>8682</v>
      </c>
      <c r="B1634" s="4"/>
      <c r="C1634" s="4" t="s">
        <v>9395</v>
      </c>
      <c r="D1634" s="4" t="s">
        <v>9396</v>
      </c>
      <c r="E1634" s="4" t="s">
        <v>6704</v>
      </c>
      <c r="F1634" s="4" t="s">
        <v>10</v>
      </c>
      <c r="G1634" s="37"/>
      <c r="H1634" s="4"/>
      <c r="I1634" s="4"/>
      <c r="J1634" s="4"/>
    </row>
    <row r="1635" spans="1:10" s="3" customFormat="1" ht="15" customHeight="1">
      <c r="A1635" s="4" t="s">
        <v>8682</v>
      </c>
      <c r="B1635" s="4"/>
      <c r="C1635" s="4" t="s">
        <v>9397</v>
      </c>
      <c r="D1635" s="4" t="s">
        <v>9398</v>
      </c>
      <c r="E1635" s="4" t="s">
        <v>9399</v>
      </c>
      <c r="F1635" s="4" t="s">
        <v>10</v>
      </c>
      <c r="G1635" s="37"/>
      <c r="H1635" s="4"/>
      <c r="I1635" s="4"/>
      <c r="J1635" s="4"/>
    </row>
    <row r="1636" spans="1:10" s="3" customFormat="1" ht="15" customHeight="1">
      <c r="A1636" s="4" t="s">
        <v>8682</v>
      </c>
      <c r="B1636" s="4"/>
      <c r="C1636" s="4" t="s">
        <v>9400</v>
      </c>
      <c r="D1636" s="4" t="s">
        <v>9401</v>
      </c>
      <c r="E1636" s="4" t="s">
        <v>9399</v>
      </c>
      <c r="F1636" s="4" t="s">
        <v>10</v>
      </c>
      <c r="G1636" s="37"/>
      <c r="H1636" s="4"/>
      <c r="I1636" s="4"/>
      <c r="J1636" s="4"/>
    </row>
    <row r="1637" spans="1:10" s="3" customFormat="1" ht="15" customHeight="1">
      <c r="A1637" s="4" t="s">
        <v>8682</v>
      </c>
      <c r="B1637" s="4"/>
      <c r="C1637" s="4" t="s">
        <v>9402</v>
      </c>
      <c r="D1637" s="4" t="s">
        <v>9403</v>
      </c>
      <c r="E1637" s="4" t="s">
        <v>9404</v>
      </c>
      <c r="F1637" s="4" t="s">
        <v>10</v>
      </c>
      <c r="G1637" s="37"/>
      <c r="H1637" s="4"/>
      <c r="I1637" s="4"/>
      <c r="J1637" s="4"/>
    </row>
    <row r="1638" spans="1:10" s="3" customFormat="1" ht="15" customHeight="1">
      <c r="A1638" s="4" t="s">
        <v>8682</v>
      </c>
      <c r="B1638" s="4"/>
      <c r="C1638" s="4" t="s">
        <v>9405</v>
      </c>
      <c r="D1638" s="4" t="s">
        <v>9406</v>
      </c>
      <c r="E1638" s="4" t="s">
        <v>9404</v>
      </c>
      <c r="F1638" s="4" t="s">
        <v>10</v>
      </c>
      <c r="G1638" s="37"/>
      <c r="H1638" s="4"/>
      <c r="I1638" s="4"/>
      <c r="J1638" s="4"/>
    </row>
    <row r="1639" spans="1:10" s="3" customFormat="1" ht="15" customHeight="1">
      <c r="A1639" s="4" t="s">
        <v>8682</v>
      </c>
      <c r="B1639" s="4"/>
      <c r="C1639" s="4" t="s">
        <v>9407</v>
      </c>
      <c r="D1639" s="4" t="s">
        <v>9408</v>
      </c>
      <c r="E1639" s="4" t="s">
        <v>9409</v>
      </c>
      <c r="F1639" s="4" t="s">
        <v>10</v>
      </c>
      <c r="G1639" s="37"/>
      <c r="H1639" s="4"/>
      <c r="I1639" s="4"/>
      <c r="J1639" s="4"/>
    </row>
    <row r="1640" spans="1:10" s="3" customFormat="1" ht="15" customHeight="1">
      <c r="A1640" s="4" t="s">
        <v>8682</v>
      </c>
      <c r="B1640" s="4"/>
      <c r="C1640" s="4" t="s">
        <v>9410</v>
      </c>
      <c r="D1640" s="4" t="s">
        <v>9411</v>
      </c>
      <c r="E1640" s="4" t="s">
        <v>9412</v>
      </c>
      <c r="F1640" s="4" t="s">
        <v>10</v>
      </c>
      <c r="G1640" s="37"/>
      <c r="H1640" s="4"/>
      <c r="I1640" s="4"/>
      <c r="J1640" s="4"/>
    </row>
    <row r="1641" spans="1:10" s="3" customFormat="1" ht="15" customHeight="1">
      <c r="A1641" s="4" t="s">
        <v>8682</v>
      </c>
      <c r="B1641" s="4"/>
      <c r="C1641" s="4" t="s">
        <v>6705</v>
      </c>
      <c r="D1641" s="4" t="s">
        <v>6706</v>
      </c>
      <c r="E1641" s="4" t="s">
        <v>6707</v>
      </c>
      <c r="F1641" s="4" t="s">
        <v>10</v>
      </c>
      <c r="G1641" s="37"/>
      <c r="H1641" s="4"/>
      <c r="I1641" s="4"/>
      <c r="J1641" s="4"/>
    </row>
    <row r="1642" spans="1:10" s="3" customFormat="1" ht="15" customHeight="1">
      <c r="A1642" s="4" t="s">
        <v>8682</v>
      </c>
      <c r="B1642" s="4"/>
      <c r="C1642" s="4" t="s">
        <v>6708</v>
      </c>
      <c r="D1642" s="4" t="s">
        <v>6706</v>
      </c>
      <c r="E1642" s="4" t="s">
        <v>1382</v>
      </c>
      <c r="F1642" s="4" t="s">
        <v>10</v>
      </c>
      <c r="G1642" s="37"/>
      <c r="H1642" s="4"/>
      <c r="I1642" s="4"/>
      <c r="J1642" s="4"/>
    </row>
    <row r="1643" spans="1:10" s="3" customFormat="1" ht="15" customHeight="1">
      <c r="A1643" s="4" t="s">
        <v>8682</v>
      </c>
      <c r="B1643" s="4"/>
      <c r="C1643" s="4" t="s">
        <v>6709</v>
      </c>
      <c r="D1643" s="4" t="s">
        <v>6706</v>
      </c>
      <c r="E1643" s="4" t="s">
        <v>6710</v>
      </c>
      <c r="F1643" s="4" t="s">
        <v>10</v>
      </c>
      <c r="G1643" s="37"/>
      <c r="H1643" s="4"/>
      <c r="I1643" s="4"/>
      <c r="J1643" s="4"/>
    </row>
    <row r="1644" spans="1:10" s="3" customFormat="1" ht="15" customHeight="1">
      <c r="A1644" s="4" t="s">
        <v>8682</v>
      </c>
      <c r="B1644" s="4"/>
      <c r="C1644" s="4" t="s">
        <v>6711</v>
      </c>
      <c r="D1644" s="4" t="s">
        <v>6712</v>
      </c>
      <c r="E1644" s="4" t="s">
        <v>1382</v>
      </c>
      <c r="F1644" s="4" t="s">
        <v>10</v>
      </c>
      <c r="G1644" s="37"/>
      <c r="H1644" s="4"/>
      <c r="I1644" s="4"/>
      <c r="J1644" s="4"/>
    </row>
    <row r="1645" spans="1:10" s="3" customFormat="1" ht="15" customHeight="1">
      <c r="A1645" s="4" t="s">
        <v>8682</v>
      </c>
      <c r="B1645" s="4"/>
      <c r="C1645" s="4" t="s">
        <v>6713</v>
      </c>
      <c r="D1645" s="4" t="s">
        <v>6714</v>
      </c>
      <c r="E1645" s="4" t="s">
        <v>6715</v>
      </c>
      <c r="F1645" s="4" t="s">
        <v>10</v>
      </c>
      <c r="G1645" s="37"/>
      <c r="H1645" s="4"/>
      <c r="I1645" s="4"/>
      <c r="J1645" s="4"/>
    </row>
    <row r="1646" spans="1:10" s="3" customFormat="1" ht="15" customHeight="1">
      <c r="A1646" s="4" t="s">
        <v>8682</v>
      </c>
      <c r="B1646" s="4"/>
      <c r="C1646" s="4" t="s">
        <v>9413</v>
      </c>
      <c r="D1646" s="4" t="s">
        <v>9414</v>
      </c>
      <c r="E1646" s="4"/>
      <c r="F1646" s="4" t="s">
        <v>10</v>
      </c>
      <c r="G1646" s="37"/>
      <c r="H1646" s="4"/>
      <c r="I1646" s="4"/>
      <c r="J1646" s="4"/>
    </row>
    <row r="1647" spans="1:10" s="3" customFormat="1" ht="15" customHeight="1">
      <c r="A1647" s="4" t="s">
        <v>8682</v>
      </c>
      <c r="B1647" s="4"/>
      <c r="C1647" s="4" t="s">
        <v>9415</v>
      </c>
      <c r="D1647" s="4" t="s">
        <v>9416</v>
      </c>
      <c r="E1647" s="4"/>
      <c r="F1647" s="4" t="s">
        <v>10</v>
      </c>
      <c r="G1647" s="37"/>
      <c r="H1647" s="4"/>
      <c r="I1647" s="4"/>
      <c r="J1647" s="4"/>
    </row>
    <row r="1648" spans="1:10" s="3" customFormat="1" ht="15" customHeight="1">
      <c r="A1648" s="4" t="s">
        <v>8682</v>
      </c>
      <c r="B1648" s="4"/>
      <c r="C1648" s="4" t="s">
        <v>6716</v>
      </c>
      <c r="D1648" s="4" t="s">
        <v>6717</v>
      </c>
      <c r="E1648" s="4"/>
      <c r="F1648" s="4" t="s">
        <v>10</v>
      </c>
      <c r="G1648" s="37"/>
      <c r="H1648" s="4"/>
      <c r="I1648" s="4"/>
      <c r="J1648" s="4"/>
    </row>
    <row r="1649" spans="1:10" s="3" customFormat="1" ht="15" customHeight="1">
      <c r="A1649" s="4" t="s">
        <v>8682</v>
      </c>
      <c r="B1649" s="4"/>
      <c r="C1649" s="4" t="s">
        <v>9417</v>
      </c>
      <c r="D1649" s="4" t="s">
        <v>6719</v>
      </c>
      <c r="E1649" s="4"/>
      <c r="F1649" s="4" t="s">
        <v>10</v>
      </c>
      <c r="G1649" s="37"/>
      <c r="H1649" s="4"/>
      <c r="I1649" s="4"/>
      <c r="J1649" s="4"/>
    </row>
    <row r="1650" spans="1:10" s="3" customFormat="1" ht="15" customHeight="1">
      <c r="A1650" s="4" t="s">
        <v>8682</v>
      </c>
      <c r="B1650" s="4"/>
      <c r="C1650" s="4" t="s">
        <v>9418</v>
      </c>
      <c r="D1650" s="4" t="s">
        <v>6719</v>
      </c>
      <c r="E1650" s="4" t="s">
        <v>6064</v>
      </c>
      <c r="F1650" s="4" t="s">
        <v>10</v>
      </c>
      <c r="G1650" s="37"/>
      <c r="H1650" s="4"/>
      <c r="I1650" s="4"/>
      <c r="J1650" s="4"/>
    </row>
    <row r="1651" spans="1:10" s="3" customFormat="1" ht="15" customHeight="1">
      <c r="A1651" s="4" t="s">
        <v>8682</v>
      </c>
      <c r="B1651" s="4"/>
      <c r="C1651" s="4" t="s">
        <v>6718</v>
      </c>
      <c r="D1651" s="4" t="s">
        <v>6719</v>
      </c>
      <c r="E1651" s="4" t="s">
        <v>4646</v>
      </c>
      <c r="F1651" s="4" t="s">
        <v>10</v>
      </c>
      <c r="G1651" s="37"/>
      <c r="H1651" s="4"/>
      <c r="I1651" s="4"/>
      <c r="J1651" s="4"/>
    </row>
    <row r="1652" spans="1:10" s="3" customFormat="1" ht="15" customHeight="1">
      <c r="A1652" s="4" t="s">
        <v>8682</v>
      </c>
      <c r="B1652" s="4"/>
      <c r="C1652" s="4" t="s">
        <v>9419</v>
      </c>
      <c r="D1652" s="4" t="s">
        <v>9420</v>
      </c>
      <c r="E1652" s="4"/>
      <c r="F1652" s="4" t="s">
        <v>10</v>
      </c>
      <c r="G1652" s="37"/>
      <c r="H1652" s="4"/>
      <c r="I1652" s="4"/>
      <c r="J1652" s="4"/>
    </row>
    <row r="1653" spans="1:10" s="3" customFormat="1" ht="15" customHeight="1">
      <c r="A1653" s="4" t="s">
        <v>8682</v>
      </c>
      <c r="B1653" s="4"/>
      <c r="C1653" s="4" t="s">
        <v>9421</v>
      </c>
      <c r="D1653" s="4" t="s">
        <v>9422</v>
      </c>
      <c r="E1653" s="4"/>
      <c r="F1653" s="4" t="s">
        <v>10</v>
      </c>
      <c r="G1653" s="37"/>
      <c r="H1653" s="4"/>
      <c r="I1653" s="4"/>
      <c r="J1653" s="4"/>
    </row>
    <row r="1654" spans="1:10" s="3" customFormat="1" ht="15" customHeight="1">
      <c r="A1654" s="4" t="s">
        <v>8682</v>
      </c>
      <c r="B1654" s="4"/>
      <c r="C1654" s="4" t="s">
        <v>6720</v>
      </c>
      <c r="D1654" s="4" t="s">
        <v>6721</v>
      </c>
      <c r="E1654" s="4" t="s">
        <v>6583</v>
      </c>
      <c r="F1654" s="4" t="s">
        <v>10</v>
      </c>
      <c r="G1654" s="37"/>
      <c r="H1654" s="4"/>
      <c r="I1654" s="4"/>
      <c r="J1654" s="4"/>
    </row>
    <row r="1655" spans="1:10" s="3" customFormat="1" ht="15" customHeight="1">
      <c r="A1655" s="4" t="s">
        <v>8682</v>
      </c>
      <c r="B1655" s="4"/>
      <c r="C1655" s="4" t="s">
        <v>9423</v>
      </c>
      <c r="D1655" s="4" t="s">
        <v>9424</v>
      </c>
      <c r="E1655" s="4"/>
      <c r="F1655" s="4" t="s">
        <v>10</v>
      </c>
      <c r="G1655" s="37"/>
      <c r="H1655" s="4"/>
      <c r="I1655" s="4"/>
      <c r="J1655" s="4"/>
    </row>
    <row r="1656" spans="1:10" s="3" customFormat="1" ht="15" customHeight="1">
      <c r="A1656" s="4" t="s">
        <v>8682</v>
      </c>
      <c r="B1656" s="4"/>
      <c r="C1656" s="4" t="s">
        <v>6722</v>
      </c>
      <c r="D1656" s="4" t="s">
        <v>6723</v>
      </c>
      <c r="E1656" s="4" t="s">
        <v>6724</v>
      </c>
      <c r="F1656" s="4" t="s">
        <v>10</v>
      </c>
      <c r="G1656" s="37"/>
      <c r="H1656" s="4"/>
      <c r="I1656" s="4"/>
      <c r="J1656" s="4"/>
    </row>
    <row r="1657" spans="1:10" s="3" customFormat="1" ht="15" customHeight="1">
      <c r="A1657" s="4" t="s">
        <v>8682</v>
      </c>
      <c r="B1657" s="4"/>
      <c r="C1657" s="4" t="s">
        <v>6725</v>
      </c>
      <c r="D1657" s="4" t="s">
        <v>6723</v>
      </c>
      <c r="E1657" s="4" t="s">
        <v>6724</v>
      </c>
      <c r="F1657" s="4" t="s">
        <v>10</v>
      </c>
      <c r="G1657" s="37"/>
      <c r="H1657" s="4"/>
      <c r="I1657" s="4"/>
      <c r="J1657" s="4"/>
    </row>
    <row r="1658" spans="1:10" s="3" customFormat="1" ht="15" customHeight="1">
      <c r="A1658" s="4" t="s">
        <v>8682</v>
      </c>
      <c r="B1658" s="4"/>
      <c r="C1658" s="4" t="s">
        <v>9425</v>
      </c>
      <c r="D1658" s="4" t="s">
        <v>6723</v>
      </c>
      <c r="E1658" s="4" t="s">
        <v>6724</v>
      </c>
      <c r="F1658" s="4" t="s">
        <v>10</v>
      </c>
      <c r="G1658" s="37"/>
      <c r="H1658" s="4"/>
      <c r="I1658" s="4"/>
      <c r="J1658" s="4"/>
    </row>
    <row r="1659" spans="1:10" s="3" customFormat="1" ht="15" customHeight="1">
      <c r="A1659" s="4" t="s">
        <v>8682</v>
      </c>
      <c r="B1659" s="4"/>
      <c r="C1659" s="4" t="s">
        <v>6730</v>
      </c>
      <c r="D1659" s="4" t="s">
        <v>6729</v>
      </c>
      <c r="E1659" s="4" t="s">
        <v>6367</v>
      </c>
      <c r="F1659" s="4" t="s">
        <v>10</v>
      </c>
      <c r="G1659" s="37"/>
      <c r="H1659" s="4"/>
      <c r="I1659" s="4"/>
      <c r="J1659" s="4"/>
    </row>
    <row r="1660" spans="1:10" s="3" customFormat="1" ht="15" customHeight="1">
      <c r="A1660" s="4" t="s">
        <v>8682</v>
      </c>
      <c r="B1660" s="4"/>
      <c r="C1660" s="4" t="s">
        <v>6731</v>
      </c>
      <c r="D1660" s="4" t="s">
        <v>6729</v>
      </c>
      <c r="E1660" s="4" t="s">
        <v>6367</v>
      </c>
      <c r="F1660" s="4" t="s">
        <v>10</v>
      </c>
      <c r="G1660" s="37"/>
      <c r="H1660" s="4"/>
      <c r="I1660" s="4"/>
      <c r="J1660" s="4"/>
    </row>
    <row r="1661" spans="1:10" s="3" customFormat="1" ht="15" customHeight="1">
      <c r="A1661" s="4" t="s">
        <v>8682</v>
      </c>
      <c r="B1661" s="4"/>
      <c r="C1661" s="4" t="s">
        <v>9426</v>
      </c>
      <c r="D1661" s="4" t="s">
        <v>9427</v>
      </c>
      <c r="E1661" s="4"/>
      <c r="F1661" s="4" t="s">
        <v>10</v>
      </c>
      <c r="G1661" s="37"/>
      <c r="H1661" s="4"/>
      <c r="I1661" s="4"/>
      <c r="J1661" s="4"/>
    </row>
    <row r="1662" spans="1:10" s="3" customFormat="1" ht="15" customHeight="1">
      <c r="A1662" s="4" t="s">
        <v>8682</v>
      </c>
      <c r="B1662" s="4"/>
      <c r="C1662" s="4" t="s">
        <v>6748</v>
      </c>
      <c r="D1662" s="4" t="s">
        <v>6749</v>
      </c>
      <c r="E1662" s="4" t="s">
        <v>1382</v>
      </c>
      <c r="F1662" s="4" t="s">
        <v>10</v>
      </c>
      <c r="G1662" s="37"/>
      <c r="H1662" s="4"/>
      <c r="I1662" s="4"/>
      <c r="J1662" s="4"/>
    </row>
    <row r="1663" spans="1:10" s="3" customFormat="1" ht="15" customHeight="1">
      <c r="A1663" s="4" t="s">
        <v>8682</v>
      </c>
      <c r="B1663" s="4"/>
      <c r="C1663" s="4" t="s">
        <v>6750</v>
      </c>
      <c r="D1663" s="4" t="s">
        <v>6749</v>
      </c>
      <c r="E1663" s="4" t="s">
        <v>1382</v>
      </c>
      <c r="F1663" s="4" t="s">
        <v>10</v>
      </c>
      <c r="G1663" s="37"/>
      <c r="H1663" s="4"/>
      <c r="I1663" s="4"/>
      <c r="J1663" s="4"/>
    </row>
    <row r="1664" spans="1:10" s="3" customFormat="1" ht="15" customHeight="1">
      <c r="A1664" s="4" t="s">
        <v>8682</v>
      </c>
      <c r="B1664" s="4"/>
      <c r="C1664" s="4" t="s">
        <v>9428</v>
      </c>
      <c r="D1664" s="4" t="s">
        <v>6752</v>
      </c>
      <c r="E1664" s="4" t="s">
        <v>6753</v>
      </c>
      <c r="F1664" s="4" t="s">
        <v>10</v>
      </c>
      <c r="G1664" s="37"/>
      <c r="H1664" s="4"/>
      <c r="I1664" s="4"/>
      <c r="J1664" s="4"/>
    </row>
    <row r="1665" spans="1:10" s="3" customFormat="1" ht="15" customHeight="1">
      <c r="A1665" s="4" t="s">
        <v>8682</v>
      </c>
      <c r="B1665" s="4"/>
      <c r="C1665" s="4" t="s">
        <v>6751</v>
      </c>
      <c r="D1665" s="4" t="s">
        <v>6752</v>
      </c>
      <c r="E1665" s="4" t="s">
        <v>6753</v>
      </c>
      <c r="F1665" s="4" t="s">
        <v>10</v>
      </c>
      <c r="G1665" s="37"/>
      <c r="H1665" s="4"/>
      <c r="I1665" s="4"/>
      <c r="J1665" s="4"/>
    </row>
    <row r="1666" spans="1:10" s="3" customFormat="1" ht="15" customHeight="1">
      <c r="A1666" s="4" t="s">
        <v>8682</v>
      </c>
      <c r="B1666" s="4"/>
      <c r="C1666" s="4" t="s">
        <v>6754</v>
      </c>
      <c r="D1666" s="4" t="s">
        <v>6752</v>
      </c>
      <c r="E1666" s="4" t="s">
        <v>6755</v>
      </c>
      <c r="F1666" s="4" t="s">
        <v>10</v>
      </c>
      <c r="G1666" s="37"/>
      <c r="H1666" s="4"/>
      <c r="I1666" s="4"/>
      <c r="J1666" s="4"/>
    </row>
    <row r="1667" spans="1:10" s="3" customFormat="1" ht="15" customHeight="1">
      <c r="A1667" s="4" t="s">
        <v>8682</v>
      </c>
      <c r="B1667" s="4"/>
      <c r="C1667" s="4" t="s">
        <v>6756</v>
      </c>
      <c r="D1667" s="4" t="s">
        <v>6752</v>
      </c>
      <c r="E1667" s="4" t="s">
        <v>6757</v>
      </c>
      <c r="F1667" s="4" t="s">
        <v>10</v>
      </c>
      <c r="G1667" s="37"/>
      <c r="H1667" s="4"/>
      <c r="I1667" s="4"/>
      <c r="J1667" s="4"/>
    </row>
    <row r="1668" spans="1:10" s="3" customFormat="1" ht="15" customHeight="1">
      <c r="A1668" s="4" t="s">
        <v>8682</v>
      </c>
      <c r="B1668" s="4"/>
      <c r="C1668" s="4" t="s">
        <v>6758</v>
      </c>
      <c r="D1668" s="4" t="s">
        <v>6752</v>
      </c>
      <c r="E1668" s="4" t="s">
        <v>6759</v>
      </c>
      <c r="F1668" s="4" t="s">
        <v>10</v>
      </c>
      <c r="G1668" s="37"/>
      <c r="H1668" s="4"/>
      <c r="I1668" s="4"/>
      <c r="J1668" s="4"/>
    </row>
    <row r="1669" spans="1:10" s="3" customFormat="1" ht="15" customHeight="1">
      <c r="A1669" s="4" t="s">
        <v>8682</v>
      </c>
      <c r="B1669" s="4"/>
      <c r="C1669" s="4" t="s">
        <v>9429</v>
      </c>
      <c r="D1669" s="4" t="s">
        <v>6752</v>
      </c>
      <c r="E1669" s="4" t="s">
        <v>6753</v>
      </c>
      <c r="F1669" s="4" t="s">
        <v>10</v>
      </c>
      <c r="G1669" s="37"/>
      <c r="H1669" s="4"/>
      <c r="I1669" s="4"/>
      <c r="J1669" s="4"/>
    </row>
    <row r="1670" spans="1:10" s="3" customFormat="1" ht="15" customHeight="1">
      <c r="A1670" s="4" t="s">
        <v>8682</v>
      </c>
      <c r="B1670" s="4"/>
      <c r="C1670" s="4" t="s">
        <v>9430</v>
      </c>
      <c r="D1670" s="4" t="s">
        <v>9431</v>
      </c>
      <c r="E1670" s="4"/>
      <c r="F1670" s="4" t="s">
        <v>10</v>
      </c>
      <c r="G1670" s="37"/>
      <c r="H1670" s="4"/>
      <c r="I1670" s="4"/>
      <c r="J1670" s="4"/>
    </row>
    <row r="1671" spans="1:10" s="3" customFormat="1" ht="15" customHeight="1">
      <c r="A1671" s="4" t="s">
        <v>8682</v>
      </c>
      <c r="B1671" s="4"/>
      <c r="C1671" s="4" t="s">
        <v>9432</v>
      </c>
      <c r="D1671" s="4" t="s">
        <v>6766</v>
      </c>
      <c r="E1671" s="4" t="s">
        <v>6768</v>
      </c>
      <c r="F1671" s="4" t="s">
        <v>10</v>
      </c>
      <c r="G1671" s="37"/>
      <c r="H1671" s="4"/>
      <c r="I1671" s="4"/>
      <c r="J1671" s="4"/>
    </row>
    <row r="1672" spans="1:10" s="3" customFormat="1" ht="15" customHeight="1">
      <c r="A1672" s="4" t="s">
        <v>8682</v>
      </c>
      <c r="B1672" s="4"/>
      <c r="C1672" s="4" t="s">
        <v>6771</v>
      </c>
      <c r="D1672" s="4" t="s">
        <v>6772</v>
      </c>
      <c r="E1672" s="4" t="s">
        <v>6773</v>
      </c>
      <c r="F1672" s="4" t="s">
        <v>10</v>
      </c>
      <c r="G1672" s="37"/>
      <c r="H1672" s="4"/>
      <c r="I1672" s="4"/>
      <c r="J1672" s="4"/>
    </row>
    <row r="1673" spans="1:10" s="3" customFormat="1" ht="15" customHeight="1">
      <c r="A1673" s="4" t="s">
        <v>8682</v>
      </c>
      <c r="B1673" s="4"/>
      <c r="C1673" s="4" t="s">
        <v>9433</v>
      </c>
      <c r="D1673" s="4" t="s">
        <v>6772</v>
      </c>
      <c r="E1673" s="4" t="s">
        <v>6773</v>
      </c>
      <c r="F1673" s="4" t="s">
        <v>10</v>
      </c>
      <c r="G1673" s="37"/>
      <c r="H1673" s="4"/>
      <c r="I1673" s="4"/>
      <c r="J1673" s="4"/>
    </row>
    <row r="1674" spans="1:10" s="3" customFormat="1" ht="15" customHeight="1">
      <c r="A1674" s="4" t="s">
        <v>8682</v>
      </c>
      <c r="B1674" s="4"/>
      <c r="C1674" s="4" t="s">
        <v>9434</v>
      </c>
      <c r="D1674" s="4" t="s">
        <v>6772</v>
      </c>
      <c r="E1674" s="4" t="s">
        <v>6773</v>
      </c>
      <c r="F1674" s="4" t="s">
        <v>10</v>
      </c>
      <c r="G1674" s="37"/>
      <c r="H1674" s="4"/>
      <c r="I1674" s="4"/>
      <c r="J1674" s="4"/>
    </row>
    <row r="1675" spans="1:10" s="3" customFormat="1" ht="15" customHeight="1">
      <c r="A1675" s="4" t="s">
        <v>8682</v>
      </c>
      <c r="B1675" s="4"/>
      <c r="C1675" s="4" t="s">
        <v>6780</v>
      </c>
      <c r="D1675" s="4" t="s">
        <v>6781</v>
      </c>
      <c r="E1675" s="4" t="s">
        <v>6753</v>
      </c>
      <c r="F1675" s="4" t="s">
        <v>10</v>
      </c>
      <c r="G1675" s="37"/>
      <c r="H1675" s="4"/>
      <c r="I1675" s="4"/>
      <c r="J1675" s="4"/>
    </row>
    <row r="1676" spans="1:10" s="3" customFormat="1" ht="15" customHeight="1">
      <c r="A1676" s="4" t="s">
        <v>8682</v>
      </c>
      <c r="B1676" s="4"/>
      <c r="C1676" s="4" t="s">
        <v>6782</v>
      </c>
      <c r="D1676" s="4" t="s">
        <v>6781</v>
      </c>
      <c r="E1676" s="4" t="s">
        <v>6783</v>
      </c>
      <c r="F1676" s="4" t="s">
        <v>10</v>
      </c>
      <c r="G1676" s="37"/>
      <c r="H1676" s="4"/>
      <c r="I1676" s="4"/>
      <c r="J1676" s="4"/>
    </row>
    <row r="1677" spans="1:10" s="3" customFormat="1" ht="15" customHeight="1">
      <c r="A1677" s="4" t="s">
        <v>8682</v>
      </c>
      <c r="B1677" s="4"/>
      <c r="C1677" s="4" t="s">
        <v>6784</v>
      </c>
      <c r="D1677" s="4" t="s">
        <v>6781</v>
      </c>
      <c r="E1677" s="4" t="s">
        <v>6783</v>
      </c>
      <c r="F1677" s="4" t="s">
        <v>10</v>
      </c>
      <c r="G1677" s="37"/>
      <c r="H1677" s="4"/>
      <c r="I1677" s="4"/>
      <c r="J1677" s="4"/>
    </row>
    <row r="1678" spans="1:10" s="3" customFormat="1" ht="15" customHeight="1">
      <c r="A1678" s="4" t="s">
        <v>8682</v>
      </c>
      <c r="B1678" s="4"/>
      <c r="C1678" s="4" t="s">
        <v>6785</v>
      </c>
      <c r="D1678" s="4" t="s">
        <v>6781</v>
      </c>
      <c r="E1678" s="4" t="s">
        <v>6783</v>
      </c>
      <c r="F1678" s="4" t="s">
        <v>10</v>
      </c>
      <c r="G1678" s="37"/>
      <c r="H1678" s="4"/>
      <c r="I1678" s="4"/>
      <c r="J1678" s="4"/>
    </row>
    <row r="1679" spans="1:10" s="3" customFormat="1" ht="15" customHeight="1">
      <c r="A1679" s="4" t="s">
        <v>8682</v>
      </c>
      <c r="B1679" s="4"/>
      <c r="C1679" s="4" t="s">
        <v>6786</v>
      </c>
      <c r="D1679" s="4" t="s">
        <v>6787</v>
      </c>
      <c r="E1679" s="4" t="s">
        <v>1382</v>
      </c>
      <c r="F1679" s="4" t="s">
        <v>10</v>
      </c>
      <c r="G1679" s="37"/>
      <c r="H1679" s="4"/>
      <c r="I1679" s="4"/>
      <c r="J1679" s="4"/>
    </row>
    <row r="1680" spans="1:10" s="3" customFormat="1" ht="15" customHeight="1">
      <c r="A1680" s="4" t="s">
        <v>8682</v>
      </c>
      <c r="B1680" s="4"/>
      <c r="C1680" s="4" t="s">
        <v>1380</v>
      </c>
      <c r="D1680" s="4" t="s">
        <v>1381</v>
      </c>
      <c r="E1680" s="4" t="s">
        <v>1382</v>
      </c>
      <c r="F1680" s="4" t="s">
        <v>10</v>
      </c>
      <c r="G1680" s="37"/>
      <c r="H1680" s="4"/>
      <c r="I1680" s="4"/>
      <c r="J1680" s="4"/>
    </row>
    <row r="1681" spans="1:10" s="3" customFormat="1" ht="15" customHeight="1">
      <c r="A1681" s="4" t="s">
        <v>8682</v>
      </c>
      <c r="B1681" s="4"/>
      <c r="C1681" s="4" t="s">
        <v>9435</v>
      </c>
      <c r="D1681" s="4" t="s">
        <v>9436</v>
      </c>
      <c r="E1681" s="4"/>
      <c r="F1681" s="4" t="s">
        <v>10</v>
      </c>
      <c r="G1681" s="37"/>
      <c r="H1681" s="4"/>
      <c r="I1681" s="4"/>
      <c r="J1681" s="4"/>
    </row>
    <row r="1682" spans="1:10" s="3" customFormat="1" ht="15" customHeight="1">
      <c r="A1682" s="4" t="s">
        <v>8682</v>
      </c>
      <c r="B1682" s="4"/>
      <c r="C1682" s="4" t="s">
        <v>9437</v>
      </c>
      <c r="D1682" s="4" t="s">
        <v>9438</v>
      </c>
      <c r="E1682" s="4" t="s">
        <v>6064</v>
      </c>
      <c r="F1682" s="4" t="s">
        <v>10</v>
      </c>
      <c r="G1682" s="37"/>
      <c r="H1682" s="4"/>
      <c r="I1682" s="4"/>
      <c r="J1682" s="4"/>
    </row>
    <row r="1683" spans="1:10" s="3" customFormat="1" ht="15" customHeight="1">
      <c r="A1683" s="4" t="s">
        <v>8682</v>
      </c>
      <c r="B1683" s="4"/>
      <c r="C1683" s="4" t="s">
        <v>6791</v>
      </c>
      <c r="D1683" s="4" t="s">
        <v>6792</v>
      </c>
      <c r="E1683" s="4" t="s">
        <v>6793</v>
      </c>
      <c r="F1683" s="4" t="s">
        <v>10</v>
      </c>
      <c r="G1683" s="37"/>
      <c r="H1683" s="4"/>
      <c r="I1683" s="4"/>
      <c r="J1683" s="4"/>
    </row>
    <row r="1684" spans="1:10" s="3" customFormat="1" ht="15" customHeight="1">
      <c r="A1684" s="4" t="s">
        <v>8682</v>
      </c>
      <c r="B1684" s="4"/>
      <c r="C1684" s="4" t="s">
        <v>6794</v>
      </c>
      <c r="D1684" s="4" t="s">
        <v>6795</v>
      </c>
      <c r="E1684" s="4" t="s">
        <v>6796</v>
      </c>
      <c r="F1684" s="4" t="s">
        <v>10</v>
      </c>
      <c r="G1684" s="37"/>
      <c r="H1684" s="4"/>
      <c r="I1684" s="4"/>
      <c r="J1684" s="4"/>
    </row>
    <row r="1685" spans="1:10" s="3" customFormat="1" ht="15" customHeight="1">
      <c r="A1685" s="4" t="s">
        <v>8682</v>
      </c>
      <c r="B1685" s="4"/>
      <c r="C1685" s="4" t="s">
        <v>9439</v>
      </c>
      <c r="D1685" s="4" t="s">
        <v>9440</v>
      </c>
      <c r="E1685" s="4"/>
      <c r="F1685" s="4" t="s">
        <v>10</v>
      </c>
      <c r="G1685" s="37"/>
      <c r="H1685" s="4"/>
      <c r="I1685" s="4"/>
      <c r="J1685" s="4"/>
    </row>
    <row r="1686" spans="1:10" s="3" customFormat="1" ht="15" customHeight="1">
      <c r="A1686" s="4" t="s">
        <v>8682</v>
      </c>
      <c r="B1686" s="4"/>
      <c r="C1686" s="4" t="s">
        <v>9441</v>
      </c>
      <c r="D1686" s="4" t="s">
        <v>6800</v>
      </c>
      <c r="E1686" s="4" t="s">
        <v>6801</v>
      </c>
      <c r="F1686" s="4" t="s">
        <v>10</v>
      </c>
      <c r="G1686" s="37"/>
      <c r="H1686" s="4"/>
      <c r="I1686" s="4"/>
      <c r="J1686" s="4"/>
    </row>
    <row r="1687" spans="1:10" s="3" customFormat="1" ht="15" customHeight="1">
      <c r="A1687" s="4" t="s">
        <v>8682</v>
      </c>
      <c r="B1687" s="4"/>
      <c r="C1687" s="4" t="s">
        <v>6799</v>
      </c>
      <c r="D1687" s="4" t="s">
        <v>6800</v>
      </c>
      <c r="E1687" s="4" t="s">
        <v>6801</v>
      </c>
      <c r="F1687" s="4" t="s">
        <v>10</v>
      </c>
      <c r="G1687" s="37"/>
      <c r="H1687" s="4"/>
      <c r="I1687" s="4"/>
      <c r="J1687" s="4"/>
    </row>
    <row r="1688" spans="1:10" s="3" customFormat="1" ht="15" customHeight="1">
      <c r="A1688" s="4" t="s">
        <v>8682</v>
      </c>
      <c r="B1688" s="4"/>
      <c r="C1688" s="4" t="s">
        <v>6802</v>
      </c>
      <c r="D1688" s="4" t="s">
        <v>6800</v>
      </c>
      <c r="E1688" s="4" t="s">
        <v>6801</v>
      </c>
      <c r="F1688" s="4" t="s">
        <v>10</v>
      </c>
      <c r="G1688" s="37"/>
      <c r="H1688" s="4"/>
      <c r="I1688" s="4"/>
      <c r="J1688" s="4"/>
    </row>
    <row r="1689" spans="1:10" s="3" customFormat="1" ht="15" customHeight="1">
      <c r="A1689" s="4" t="s">
        <v>8682</v>
      </c>
      <c r="B1689" s="4"/>
      <c r="C1689" s="4" t="s">
        <v>6803</v>
      </c>
      <c r="D1689" s="4" t="s">
        <v>6800</v>
      </c>
      <c r="E1689" s="4" t="s">
        <v>6801</v>
      </c>
      <c r="F1689" s="4" t="s">
        <v>10</v>
      </c>
      <c r="G1689" s="37"/>
      <c r="H1689" s="4"/>
      <c r="I1689" s="4"/>
      <c r="J1689" s="4"/>
    </row>
    <row r="1690" spans="1:10" s="3" customFormat="1" ht="15" customHeight="1">
      <c r="A1690" s="4" t="s">
        <v>8682</v>
      </c>
      <c r="B1690" s="4"/>
      <c r="C1690" s="4" t="s">
        <v>6804</v>
      </c>
      <c r="D1690" s="4" t="s">
        <v>6800</v>
      </c>
      <c r="E1690" s="4" t="s">
        <v>6801</v>
      </c>
      <c r="F1690" s="4" t="s">
        <v>10</v>
      </c>
      <c r="G1690" s="37"/>
      <c r="H1690" s="4"/>
      <c r="I1690" s="4"/>
      <c r="J1690" s="4"/>
    </row>
    <row r="1691" spans="1:10" s="3" customFormat="1" ht="15" customHeight="1">
      <c r="A1691" s="4" t="s">
        <v>8682</v>
      </c>
      <c r="B1691" s="4"/>
      <c r="C1691" s="4" t="s">
        <v>9442</v>
      </c>
      <c r="D1691" s="4" t="s">
        <v>6800</v>
      </c>
      <c r="E1691" s="4" t="s">
        <v>6801</v>
      </c>
      <c r="F1691" s="4" t="s">
        <v>10</v>
      </c>
      <c r="G1691" s="37"/>
      <c r="H1691" s="4"/>
      <c r="I1691" s="4"/>
      <c r="J1691" s="4"/>
    </row>
    <row r="1692" spans="1:10" s="3" customFormat="1" ht="15" customHeight="1">
      <c r="A1692" s="4" t="s">
        <v>8682</v>
      </c>
      <c r="B1692" s="4"/>
      <c r="C1692" s="4" t="s">
        <v>9443</v>
      </c>
      <c r="D1692" s="4" t="s">
        <v>6800</v>
      </c>
      <c r="E1692" s="4" t="s">
        <v>6801</v>
      </c>
      <c r="F1692" s="4" t="s">
        <v>10</v>
      </c>
      <c r="G1692" s="37"/>
      <c r="H1692" s="4"/>
      <c r="I1692" s="4"/>
      <c r="J1692" s="4"/>
    </row>
    <row r="1693" spans="1:10" s="3" customFormat="1" ht="15" customHeight="1">
      <c r="A1693" s="4" t="s">
        <v>8682</v>
      </c>
      <c r="B1693" s="4"/>
      <c r="C1693" s="4" t="s">
        <v>6805</v>
      </c>
      <c r="D1693" s="4" t="s">
        <v>6800</v>
      </c>
      <c r="E1693" s="4" t="s">
        <v>6801</v>
      </c>
      <c r="F1693" s="4" t="s">
        <v>10</v>
      </c>
      <c r="G1693" s="37"/>
      <c r="H1693" s="4"/>
      <c r="I1693" s="4"/>
      <c r="J1693" s="4"/>
    </row>
    <row r="1694" spans="1:10" s="3" customFormat="1" ht="15" customHeight="1">
      <c r="A1694" s="4" t="s">
        <v>8682</v>
      </c>
      <c r="B1694" s="4"/>
      <c r="C1694" s="4" t="s">
        <v>6806</v>
      </c>
      <c r="D1694" s="4" t="s">
        <v>6800</v>
      </c>
      <c r="E1694" s="4" t="s">
        <v>6801</v>
      </c>
      <c r="F1694" s="4" t="s">
        <v>10</v>
      </c>
      <c r="G1694" s="37"/>
      <c r="H1694" s="4"/>
      <c r="I1694" s="4"/>
      <c r="J1694" s="4"/>
    </row>
    <row r="1695" spans="1:10" s="3" customFormat="1" ht="15" customHeight="1">
      <c r="A1695" s="4" t="s">
        <v>8682</v>
      </c>
      <c r="B1695" s="4"/>
      <c r="C1695" s="4" t="s">
        <v>6807</v>
      </c>
      <c r="D1695" s="4" t="s">
        <v>6800</v>
      </c>
      <c r="E1695" s="4" t="s">
        <v>6801</v>
      </c>
      <c r="F1695" s="4" t="s">
        <v>10</v>
      </c>
      <c r="G1695" s="37"/>
      <c r="H1695" s="4"/>
      <c r="I1695" s="4"/>
      <c r="J1695" s="4"/>
    </row>
    <row r="1696" spans="1:10" s="3" customFormat="1" ht="15" customHeight="1">
      <c r="A1696" s="4" t="s">
        <v>8682</v>
      </c>
      <c r="B1696" s="4"/>
      <c r="C1696" s="4" t="s">
        <v>6808</v>
      </c>
      <c r="D1696" s="4" t="s">
        <v>6800</v>
      </c>
      <c r="E1696" s="4" t="s">
        <v>6801</v>
      </c>
      <c r="F1696" s="4" t="s">
        <v>10</v>
      </c>
      <c r="G1696" s="37"/>
      <c r="H1696" s="4"/>
      <c r="I1696" s="4"/>
      <c r="J1696" s="4"/>
    </row>
    <row r="1697" spans="1:10" s="3" customFormat="1" ht="15" customHeight="1">
      <c r="A1697" s="4" t="s">
        <v>8682</v>
      </c>
      <c r="B1697" s="4"/>
      <c r="C1697" s="4" t="s">
        <v>6809</v>
      </c>
      <c r="D1697" s="4" t="s">
        <v>6800</v>
      </c>
      <c r="E1697" s="4" t="s">
        <v>6801</v>
      </c>
      <c r="F1697" s="4" t="s">
        <v>10</v>
      </c>
      <c r="G1697" s="37"/>
      <c r="H1697" s="4"/>
      <c r="I1697" s="4"/>
      <c r="J1697" s="4"/>
    </row>
    <row r="1698" spans="1:10" s="3" customFormat="1" ht="15" customHeight="1">
      <c r="A1698" s="4" t="s">
        <v>8682</v>
      </c>
      <c r="B1698" s="4"/>
      <c r="C1698" s="4" t="s">
        <v>9444</v>
      </c>
      <c r="D1698" s="4" t="s">
        <v>6820</v>
      </c>
      <c r="E1698" s="4"/>
      <c r="F1698" s="4" t="s">
        <v>10</v>
      </c>
      <c r="G1698" s="37"/>
      <c r="H1698" s="4"/>
      <c r="I1698" s="4"/>
      <c r="J1698" s="4"/>
    </row>
    <row r="1699" spans="1:10" s="3" customFormat="1" ht="15" customHeight="1">
      <c r="A1699" s="4" t="s">
        <v>8682</v>
      </c>
      <c r="B1699" s="4"/>
      <c r="C1699" s="4" t="s">
        <v>6819</v>
      </c>
      <c r="D1699" s="4" t="s">
        <v>6820</v>
      </c>
      <c r="E1699" s="4" t="s">
        <v>4646</v>
      </c>
      <c r="F1699" s="4" t="s">
        <v>10</v>
      </c>
      <c r="G1699" s="37"/>
      <c r="H1699" s="4"/>
      <c r="I1699" s="4"/>
      <c r="J1699" s="4"/>
    </row>
    <row r="1700" spans="1:10" s="3" customFormat="1" ht="15" customHeight="1">
      <c r="A1700" s="4" t="s">
        <v>8682</v>
      </c>
      <c r="B1700" s="4"/>
      <c r="C1700" s="4" t="s">
        <v>9445</v>
      </c>
      <c r="D1700" s="4" t="s">
        <v>6822</v>
      </c>
      <c r="E1700" s="4" t="s">
        <v>6372</v>
      </c>
      <c r="F1700" s="4" t="s">
        <v>10</v>
      </c>
      <c r="G1700" s="37"/>
      <c r="H1700" s="4"/>
      <c r="I1700" s="4"/>
      <c r="J1700" s="4"/>
    </row>
    <row r="1701" spans="1:10" s="3" customFormat="1" ht="15" customHeight="1">
      <c r="A1701" s="4" t="s">
        <v>8682</v>
      </c>
      <c r="B1701" s="4"/>
      <c r="C1701" s="4" t="s">
        <v>6824</v>
      </c>
      <c r="D1701" s="4" t="s">
        <v>6822</v>
      </c>
      <c r="E1701" s="4" t="s">
        <v>6372</v>
      </c>
      <c r="F1701" s="4" t="s">
        <v>10</v>
      </c>
      <c r="G1701" s="37"/>
      <c r="H1701" s="4"/>
      <c r="I1701" s="4"/>
      <c r="J1701" s="4"/>
    </row>
    <row r="1702" spans="1:10" s="3" customFormat="1" ht="15" customHeight="1">
      <c r="A1702" s="4" t="s">
        <v>8682</v>
      </c>
      <c r="B1702" s="4"/>
      <c r="C1702" s="4" t="s">
        <v>9446</v>
      </c>
      <c r="D1702" s="4" t="s">
        <v>6829</v>
      </c>
      <c r="E1702" s="4"/>
      <c r="F1702" s="4" t="s">
        <v>10</v>
      </c>
      <c r="G1702" s="37"/>
      <c r="H1702" s="4"/>
      <c r="I1702" s="4"/>
      <c r="J1702" s="4"/>
    </row>
    <row r="1703" spans="1:10" s="3" customFormat="1" ht="15" customHeight="1">
      <c r="A1703" s="4" t="s">
        <v>8682</v>
      </c>
      <c r="B1703" s="4"/>
      <c r="C1703" s="4" t="s">
        <v>6828</v>
      </c>
      <c r="D1703" s="4" t="s">
        <v>6829</v>
      </c>
      <c r="E1703" s="4"/>
      <c r="F1703" s="4" t="s">
        <v>10</v>
      </c>
      <c r="G1703" s="37"/>
      <c r="H1703" s="4"/>
      <c r="I1703" s="4"/>
      <c r="J1703" s="4"/>
    </row>
    <row r="1704" spans="1:10" s="3" customFormat="1" ht="15" customHeight="1">
      <c r="A1704" s="4" t="s">
        <v>8682</v>
      </c>
      <c r="B1704" s="4"/>
      <c r="C1704" s="4" t="s">
        <v>9447</v>
      </c>
      <c r="D1704" s="4" t="s">
        <v>9448</v>
      </c>
      <c r="E1704" s="4"/>
      <c r="F1704" s="4" t="s">
        <v>10</v>
      </c>
      <c r="G1704" s="37"/>
      <c r="H1704" s="4"/>
      <c r="I1704" s="4"/>
      <c r="J1704" s="4"/>
    </row>
    <row r="1705" spans="1:10" s="3" customFormat="1" ht="15" customHeight="1">
      <c r="A1705" s="4" t="s">
        <v>8682</v>
      </c>
      <c r="B1705" s="4"/>
      <c r="C1705" s="4" t="s">
        <v>9449</v>
      </c>
      <c r="D1705" s="4" t="s">
        <v>6831</v>
      </c>
      <c r="E1705" s="4" t="s">
        <v>9450</v>
      </c>
      <c r="F1705" s="4" t="s">
        <v>10</v>
      </c>
      <c r="G1705" s="37"/>
      <c r="H1705" s="4"/>
      <c r="I1705" s="4"/>
      <c r="J1705" s="4"/>
    </row>
    <row r="1706" spans="1:10" s="3" customFormat="1" ht="15" customHeight="1">
      <c r="A1706" s="4" t="s">
        <v>8682</v>
      </c>
      <c r="B1706" s="4"/>
      <c r="C1706" s="4" t="s">
        <v>9451</v>
      </c>
      <c r="D1706" s="4" t="s">
        <v>6831</v>
      </c>
      <c r="E1706" s="4" t="s">
        <v>9450</v>
      </c>
      <c r="F1706" s="4" t="s">
        <v>10</v>
      </c>
      <c r="G1706" s="37"/>
      <c r="H1706" s="4"/>
      <c r="I1706" s="4"/>
      <c r="J1706" s="4"/>
    </row>
    <row r="1707" spans="1:10" s="3" customFormat="1" ht="15" customHeight="1">
      <c r="A1707" s="4" t="s">
        <v>8682</v>
      </c>
      <c r="B1707" s="4"/>
      <c r="C1707" s="4" t="s">
        <v>6830</v>
      </c>
      <c r="D1707" s="4" t="s">
        <v>6831</v>
      </c>
      <c r="E1707" s="4" t="s">
        <v>6832</v>
      </c>
      <c r="F1707" s="4" t="s">
        <v>10</v>
      </c>
      <c r="G1707" s="37"/>
      <c r="H1707" s="4"/>
      <c r="I1707" s="4"/>
      <c r="J1707" s="4"/>
    </row>
    <row r="1708" spans="1:10" s="3" customFormat="1" ht="15" customHeight="1">
      <c r="A1708" s="4" t="s">
        <v>8682</v>
      </c>
      <c r="B1708" s="4"/>
      <c r="C1708" s="4" t="s">
        <v>6833</v>
      </c>
      <c r="D1708" s="4" t="s">
        <v>6831</v>
      </c>
      <c r="E1708" s="4" t="s">
        <v>6832</v>
      </c>
      <c r="F1708" s="4" t="s">
        <v>10</v>
      </c>
      <c r="G1708" s="37"/>
      <c r="H1708" s="4"/>
      <c r="I1708" s="4"/>
      <c r="J1708" s="4"/>
    </row>
    <row r="1709" spans="1:10" s="3" customFormat="1" ht="15" customHeight="1">
      <c r="A1709" s="4" t="s">
        <v>8682</v>
      </c>
      <c r="B1709" s="4"/>
      <c r="C1709" s="4" t="s">
        <v>6834</v>
      </c>
      <c r="D1709" s="4" t="s">
        <v>6831</v>
      </c>
      <c r="E1709" s="4" t="s">
        <v>6832</v>
      </c>
      <c r="F1709" s="4" t="s">
        <v>10</v>
      </c>
      <c r="G1709" s="37"/>
      <c r="H1709" s="4"/>
      <c r="I1709" s="4"/>
      <c r="J1709" s="4"/>
    </row>
    <row r="1710" spans="1:10" s="3" customFormat="1" ht="15" customHeight="1">
      <c r="A1710" s="4" t="s">
        <v>8682</v>
      </c>
      <c r="B1710" s="4"/>
      <c r="C1710" s="4" t="s">
        <v>9452</v>
      </c>
      <c r="D1710" s="4" t="s">
        <v>9453</v>
      </c>
      <c r="E1710" s="4"/>
      <c r="F1710" s="4" t="s">
        <v>10</v>
      </c>
      <c r="G1710" s="37"/>
      <c r="H1710" s="4"/>
      <c r="I1710" s="4"/>
      <c r="J1710" s="4"/>
    </row>
    <row r="1711" spans="1:10" s="3" customFormat="1" ht="15" customHeight="1">
      <c r="A1711" s="4" t="s">
        <v>8682</v>
      </c>
      <c r="B1711" s="4"/>
      <c r="C1711" s="4" t="s">
        <v>6835</v>
      </c>
      <c r="D1711" s="4" t="s">
        <v>6836</v>
      </c>
      <c r="E1711" s="4" t="s">
        <v>6669</v>
      </c>
      <c r="F1711" s="4" t="s">
        <v>10</v>
      </c>
      <c r="G1711" s="37"/>
      <c r="H1711" s="4"/>
      <c r="I1711" s="4"/>
      <c r="J1711" s="4"/>
    </row>
    <row r="1712" spans="1:10" s="3" customFormat="1" ht="15" customHeight="1">
      <c r="A1712" s="4" t="s">
        <v>8682</v>
      </c>
      <c r="B1712" s="4"/>
      <c r="C1712" s="4" t="s">
        <v>9454</v>
      </c>
      <c r="D1712" s="4" t="s">
        <v>9455</v>
      </c>
      <c r="E1712" s="4" t="s">
        <v>9322</v>
      </c>
      <c r="F1712" s="4" t="s">
        <v>10</v>
      </c>
      <c r="G1712" s="37"/>
      <c r="H1712" s="4"/>
      <c r="I1712" s="4"/>
      <c r="J1712" s="4"/>
    </row>
    <row r="1713" spans="1:10" s="3" customFormat="1" ht="15" customHeight="1">
      <c r="A1713" s="4" t="s">
        <v>8682</v>
      </c>
      <c r="B1713" s="4"/>
      <c r="C1713" s="4" t="s">
        <v>6837</v>
      </c>
      <c r="D1713" s="4" t="s">
        <v>6838</v>
      </c>
      <c r="E1713" s="4" t="s">
        <v>6675</v>
      </c>
      <c r="F1713" s="4" t="s">
        <v>10</v>
      </c>
      <c r="G1713" s="37"/>
      <c r="H1713" s="4"/>
      <c r="I1713" s="4"/>
      <c r="J1713" s="4"/>
    </row>
    <row r="1714" spans="1:10" s="3" customFormat="1" ht="15" customHeight="1">
      <c r="A1714" s="4" t="s">
        <v>8682</v>
      </c>
      <c r="B1714" s="4"/>
      <c r="C1714" s="4" t="s">
        <v>9456</v>
      </c>
      <c r="D1714" s="4" t="s">
        <v>6840</v>
      </c>
      <c r="E1714" s="4"/>
      <c r="F1714" s="4" t="s">
        <v>10</v>
      </c>
      <c r="G1714" s="37"/>
      <c r="H1714" s="4"/>
      <c r="I1714" s="4"/>
      <c r="J1714" s="4"/>
    </row>
    <row r="1715" spans="1:10" s="3" customFormat="1" ht="15" customHeight="1">
      <c r="A1715" s="4" t="s">
        <v>8682</v>
      </c>
      <c r="B1715" s="4"/>
      <c r="C1715" s="4" t="s">
        <v>6839</v>
      </c>
      <c r="D1715" s="4" t="s">
        <v>6840</v>
      </c>
      <c r="E1715" s="4" t="s">
        <v>6841</v>
      </c>
      <c r="F1715" s="4" t="s">
        <v>10</v>
      </c>
      <c r="G1715" s="37"/>
      <c r="H1715" s="4"/>
      <c r="I1715" s="4"/>
      <c r="J1715" s="4"/>
    </row>
    <row r="1716" spans="1:10" s="3" customFormat="1" ht="15" customHeight="1">
      <c r="A1716" s="4" t="s">
        <v>8682</v>
      </c>
      <c r="B1716" s="4"/>
      <c r="C1716" s="4" t="s">
        <v>9457</v>
      </c>
      <c r="D1716" s="4" t="s">
        <v>6840</v>
      </c>
      <c r="E1716" s="4" t="s">
        <v>6841</v>
      </c>
      <c r="F1716" s="4" t="s">
        <v>10</v>
      </c>
      <c r="G1716" s="37"/>
      <c r="H1716" s="4"/>
      <c r="I1716" s="4"/>
      <c r="J1716" s="4"/>
    </row>
    <row r="1717" spans="1:10" s="3" customFormat="1" ht="15" customHeight="1">
      <c r="A1717" s="4" t="s">
        <v>8682</v>
      </c>
      <c r="B1717" s="4"/>
      <c r="C1717" s="4" t="s">
        <v>9458</v>
      </c>
      <c r="D1717" s="4" t="s">
        <v>6840</v>
      </c>
      <c r="E1717" s="4" t="s">
        <v>6841</v>
      </c>
      <c r="F1717" s="4" t="s">
        <v>10</v>
      </c>
      <c r="G1717" s="37"/>
      <c r="H1717" s="4"/>
      <c r="I1717" s="4"/>
      <c r="J1717" s="4"/>
    </row>
    <row r="1718" spans="1:10" s="3" customFormat="1" ht="15" customHeight="1">
      <c r="A1718" s="4" t="s">
        <v>8682</v>
      </c>
      <c r="B1718" s="4"/>
      <c r="C1718" s="4" t="s">
        <v>9459</v>
      </c>
      <c r="D1718" s="4" t="s">
        <v>6845</v>
      </c>
      <c r="E1718" s="4"/>
      <c r="F1718" s="4" t="s">
        <v>10</v>
      </c>
      <c r="G1718" s="37"/>
      <c r="H1718" s="4"/>
      <c r="I1718" s="4"/>
      <c r="J1718" s="4"/>
    </row>
    <row r="1719" spans="1:10" s="3" customFormat="1" ht="15" customHeight="1">
      <c r="A1719" s="4" t="s">
        <v>8682</v>
      </c>
      <c r="B1719" s="4"/>
      <c r="C1719" s="4" t="s">
        <v>9460</v>
      </c>
      <c r="D1719" s="4" t="s">
        <v>6845</v>
      </c>
      <c r="E1719" s="4" t="s">
        <v>6841</v>
      </c>
      <c r="F1719" s="4" t="s">
        <v>10</v>
      </c>
      <c r="G1719" s="37"/>
      <c r="H1719" s="4"/>
      <c r="I1719" s="4"/>
      <c r="J1719" s="4"/>
    </row>
    <row r="1720" spans="1:10" s="3" customFormat="1" ht="15" customHeight="1">
      <c r="A1720" s="4" t="s">
        <v>8682</v>
      </c>
      <c r="B1720" s="4"/>
      <c r="C1720" s="4" t="s">
        <v>9461</v>
      </c>
      <c r="D1720" s="4" t="s">
        <v>6845</v>
      </c>
      <c r="E1720" s="4" t="s">
        <v>6841</v>
      </c>
      <c r="F1720" s="4" t="s">
        <v>10</v>
      </c>
      <c r="G1720" s="37"/>
      <c r="H1720" s="4"/>
      <c r="I1720" s="4"/>
      <c r="J1720" s="4"/>
    </row>
    <row r="1721" spans="1:10" s="3" customFormat="1" ht="15" customHeight="1">
      <c r="A1721" s="4" t="s">
        <v>8682</v>
      </c>
      <c r="B1721" s="4"/>
      <c r="C1721" s="4" t="s">
        <v>9462</v>
      </c>
      <c r="D1721" s="4" t="s">
        <v>6845</v>
      </c>
      <c r="E1721" s="4" t="s">
        <v>6841</v>
      </c>
      <c r="F1721" s="4" t="s">
        <v>10</v>
      </c>
      <c r="G1721" s="37"/>
      <c r="H1721" s="4"/>
      <c r="I1721" s="4"/>
      <c r="J1721" s="4"/>
    </row>
    <row r="1722" spans="1:10" s="3" customFormat="1" ht="15" customHeight="1">
      <c r="A1722" s="4" t="s">
        <v>8682</v>
      </c>
      <c r="B1722" s="4"/>
      <c r="C1722" s="4" t="s">
        <v>6846</v>
      </c>
      <c r="D1722" s="4" t="s">
        <v>6847</v>
      </c>
      <c r="E1722" s="4" t="s">
        <v>6577</v>
      </c>
      <c r="F1722" s="4" t="s">
        <v>10</v>
      </c>
      <c r="G1722" s="37"/>
      <c r="H1722" s="4"/>
      <c r="I1722" s="4"/>
      <c r="J1722" s="4"/>
    </row>
    <row r="1723" spans="1:10" s="3" customFormat="1" ht="15" customHeight="1">
      <c r="A1723" s="4" t="s">
        <v>8682</v>
      </c>
      <c r="B1723" s="4"/>
      <c r="C1723" s="4" t="s">
        <v>6848</v>
      </c>
      <c r="D1723" s="4" t="s">
        <v>6849</v>
      </c>
      <c r="E1723" s="4" t="s">
        <v>6367</v>
      </c>
      <c r="F1723" s="4" t="s">
        <v>10</v>
      </c>
      <c r="G1723" s="37"/>
      <c r="H1723" s="4"/>
      <c r="I1723" s="4"/>
      <c r="J1723" s="4"/>
    </row>
    <row r="1724" spans="1:10" s="3" customFormat="1" ht="15" customHeight="1">
      <c r="A1724" s="4" t="s">
        <v>8682</v>
      </c>
      <c r="B1724" s="4"/>
      <c r="C1724" s="4" t="s">
        <v>6850</v>
      </c>
      <c r="D1724" s="4" t="s">
        <v>6851</v>
      </c>
      <c r="E1724" s="4" t="s">
        <v>6852</v>
      </c>
      <c r="F1724" s="4" t="s">
        <v>10</v>
      </c>
      <c r="G1724" s="37"/>
      <c r="H1724" s="4"/>
      <c r="I1724" s="4"/>
      <c r="J1724" s="4"/>
    </row>
    <row r="1725" spans="1:10" s="3" customFormat="1" ht="15" customHeight="1">
      <c r="A1725" s="4" t="s">
        <v>8682</v>
      </c>
      <c r="B1725" s="4"/>
      <c r="C1725" s="4" t="s">
        <v>6853</v>
      </c>
      <c r="D1725" s="4" t="s">
        <v>6854</v>
      </c>
      <c r="E1725" s="4" t="s">
        <v>6855</v>
      </c>
      <c r="F1725" s="4" t="s">
        <v>10</v>
      </c>
      <c r="G1725" s="37"/>
      <c r="H1725" s="4"/>
      <c r="I1725" s="4"/>
      <c r="J1725" s="4"/>
    </row>
    <row r="1726" spans="1:10" s="3" customFormat="1" ht="15" customHeight="1">
      <c r="A1726" s="4" t="s">
        <v>8682</v>
      </c>
      <c r="B1726" s="4"/>
      <c r="C1726" s="4" t="s">
        <v>6856</v>
      </c>
      <c r="D1726" s="4" t="s">
        <v>6854</v>
      </c>
      <c r="E1726" s="4" t="s">
        <v>6855</v>
      </c>
      <c r="F1726" s="4" t="s">
        <v>10</v>
      </c>
      <c r="G1726" s="37"/>
      <c r="H1726" s="4"/>
      <c r="I1726" s="4"/>
      <c r="J1726" s="4"/>
    </row>
    <row r="1727" spans="1:10" s="3" customFormat="1" ht="15" customHeight="1">
      <c r="A1727" s="4" t="s">
        <v>8682</v>
      </c>
      <c r="B1727" s="4"/>
      <c r="C1727" s="4" t="s">
        <v>9463</v>
      </c>
      <c r="D1727" s="4" t="s">
        <v>6858</v>
      </c>
      <c r="E1727" s="4" t="s">
        <v>6859</v>
      </c>
      <c r="F1727" s="4" t="s">
        <v>10</v>
      </c>
      <c r="G1727" s="37"/>
      <c r="H1727" s="4"/>
      <c r="I1727" s="4"/>
      <c r="J1727" s="4"/>
    </row>
    <row r="1728" spans="1:10" s="3" customFormat="1" ht="15" customHeight="1">
      <c r="A1728" s="4" t="s">
        <v>8682</v>
      </c>
      <c r="B1728" s="4"/>
      <c r="C1728" s="4" t="s">
        <v>9464</v>
      </c>
      <c r="D1728" s="4" t="s">
        <v>6858</v>
      </c>
      <c r="E1728" s="4" t="s">
        <v>6859</v>
      </c>
      <c r="F1728" s="4" t="s">
        <v>10</v>
      </c>
      <c r="G1728" s="37"/>
      <c r="H1728" s="4"/>
      <c r="I1728" s="4"/>
      <c r="J1728" s="4"/>
    </row>
    <row r="1729" spans="1:10" s="3" customFormat="1" ht="15" customHeight="1">
      <c r="A1729" s="4" t="s">
        <v>8682</v>
      </c>
      <c r="B1729" s="4"/>
      <c r="C1729" s="4" t="s">
        <v>6857</v>
      </c>
      <c r="D1729" s="4" t="s">
        <v>6858</v>
      </c>
      <c r="E1729" s="4" t="s">
        <v>6859</v>
      </c>
      <c r="F1729" s="4" t="s">
        <v>10</v>
      </c>
      <c r="G1729" s="37"/>
      <c r="H1729" s="4"/>
      <c r="I1729" s="4"/>
      <c r="J1729" s="4"/>
    </row>
    <row r="1730" spans="1:10" s="3" customFormat="1" ht="15" customHeight="1">
      <c r="A1730" s="4" t="s">
        <v>8682</v>
      </c>
      <c r="B1730" s="4"/>
      <c r="C1730" s="4" t="s">
        <v>6860</v>
      </c>
      <c r="D1730" s="4" t="s">
        <v>6861</v>
      </c>
      <c r="E1730" s="4" t="s">
        <v>6862</v>
      </c>
      <c r="F1730" s="4" t="s">
        <v>10</v>
      </c>
      <c r="G1730" s="37"/>
      <c r="H1730" s="4"/>
      <c r="I1730" s="4"/>
      <c r="J1730" s="4"/>
    </row>
    <row r="1731" spans="1:10" s="3" customFormat="1" ht="15" customHeight="1">
      <c r="A1731" s="4" t="s">
        <v>8682</v>
      </c>
      <c r="B1731" s="4"/>
      <c r="C1731" s="4" t="s">
        <v>9465</v>
      </c>
      <c r="D1731" s="4" t="s">
        <v>6861</v>
      </c>
      <c r="E1731" s="4" t="s">
        <v>6862</v>
      </c>
      <c r="F1731" s="4" t="s">
        <v>10</v>
      </c>
      <c r="G1731" s="37"/>
      <c r="H1731" s="4"/>
      <c r="I1731" s="4"/>
      <c r="J1731" s="4"/>
    </row>
    <row r="1732" spans="1:10" s="3" customFormat="1" ht="15" customHeight="1">
      <c r="A1732" s="4" t="s">
        <v>8682</v>
      </c>
      <c r="B1732" s="4"/>
      <c r="C1732" s="4" t="s">
        <v>6863</v>
      </c>
      <c r="D1732" s="4" t="s">
        <v>6861</v>
      </c>
      <c r="E1732" s="4" t="s">
        <v>6862</v>
      </c>
      <c r="F1732" s="4" t="s">
        <v>10</v>
      </c>
      <c r="G1732" s="37"/>
      <c r="H1732" s="4"/>
      <c r="I1732" s="4"/>
      <c r="J1732" s="4"/>
    </row>
    <row r="1733" spans="1:10" s="3" customFormat="1" ht="15" customHeight="1">
      <c r="A1733" s="4" t="s">
        <v>8682</v>
      </c>
      <c r="B1733" s="4"/>
      <c r="C1733" s="4" t="s">
        <v>6864</v>
      </c>
      <c r="D1733" s="4" t="s">
        <v>6861</v>
      </c>
      <c r="E1733" s="4" t="s">
        <v>6862</v>
      </c>
      <c r="F1733" s="4" t="s">
        <v>10</v>
      </c>
      <c r="G1733" s="37"/>
      <c r="H1733" s="4"/>
      <c r="I1733" s="4"/>
      <c r="J1733" s="4"/>
    </row>
    <row r="1734" spans="1:10" s="3" customFormat="1" ht="15" customHeight="1">
      <c r="A1734" s="4" t="s">
        <v>8682</v>
      </c>
      <c r="B1734" s="4"/>
      <c r="C1734" s="4" t="s">
        <v>9466</v>
      </c>
      <c r="D1734" s="4" t="s">
        <v>6861</v>
      </c>
      <c r="E1734" s="4" t="s">
        <v>6862</v>
      </c>
      <c r="F1734" s="4" t="s">
        <v>10</v>
      </c>
      <c r="G1734" s="37"/>
      <c r="H1734" s="4"/>
      <c r="I1734" s="4"/>
      <c r="J1734" s="4"/>
    </row>
    <row r="1735" spans="1:10" s="3" customFormat="1" ht="15" customHeight="1">
      <c r="A1735" s="4" t="s">
        <v>8682</v>
      </c>
      <c r="B1735" s="4"/>
      <c r="C1735" s="4" t="s">
        <v>6865</v>
      </c>
      <c r="D1735" s="4" t="s">
        <v>6861</v>
      </c>
      <c r="E1735" s="4" t="s">
        <v>6862</v>
      </c>
      <c r="F1735" s="4" t="s">
        <v>10</v>
      </c>
      <c r="G1735" s="37"/>
      <c r="H1735" s="4"/>
      <c r="I1735" s="4"/>
      <c r="J1735" s="4"/>
    </row>
    <row r="1736" spans="1:10" s="3" customFormat="1" ht="15" customHeight="1">
      <c r="A1736" s="4" t="s">
        <v>8682</v>
      </c>
      <c r="B1736" s="4"/>
      <c r="C1736" s="4" t="s">
        <v>6866</v>
      </c>
      <c r="D1736" s="4" t="s">
        <v>6861</v>
      </c>
      <c r="E1736" s="4" t="s">
        <v>6862</v>
      </c>
      <c r="F1736" s="4" t="s">
        <v>10</v>
      </c>
      <c r="G1736" s="37"/>
      <c r="H1736" s="4"/>
      <c r="I1736" s="4"/>
      <c r="J1736" s="4"/>
    </row>
    <row r="1737" spans="1:10" s="3" customFormat="1" ht="15" customHeight="1">
      <c r="A1737" s="4" t="s">
        <v>8682</v>
      </c>
      <c r="B1737" s="4"/>
      <c r="C1737" s="4" t="s">
        <v>9467</v>
      </c>
      <c r="D1737" s="4" t="s">
        <v>6861</v>
      </c>
      <c r="E1737" s="4" t="s">
        <v>6862</v>
      </c>
      <c r="F1737" s="4" t="s">
        <v>10</v>
      </c>
      <c r="G1737" s="37"/>
      <c r="H1737" s="4"/>
      <c r="I1737" s="4"/>
      <c r="J1737" s="4"/>
    </row>
    <row r="1738" spans="1:10" s="3" customFormat="1" ht="15" customHeight="1">
      <c r="A1738" s="4" t="s">
        <v>8682</v>
      </c>
      <c r="B1738" s="4"/>
      <c r="C1738" s="4" t="s">
        <v>9468</v>
      </c>
      <c r="D1738" s="4" t="s">
        <v>6861</v>
      </c>
      <c r="E1738" s="4" t="s">
        <v>6862</v>
      </c>
      <c r="F1738" s="4" t="s">
        <v>10</v>
      </c>
      <c r="G1738" s="37"/>
      <c r="H1738" s="4"/>
      <c r="I1738" s="4"/>
      <c r="J1738" s="4"/>
    </row>
    <row r="1739" spans="1:10" s="3" customFormat="1" ht="15" customHeight="1">
      <c r="A1739" s="4" t="s">
        <v>8682</v>
      </c>
      <c r="B1739" s="4"/>
      <c r="C1739" s="4" t="s">
        <v>6868</v>
      </c>
      <c r="D1739" s="4" t="s">
        <v>6869</v>
      </c>
      <c r="E1739" s="4" t="s">
        <v>6783</v>
      </c>
      <c r="F1739" s="4" t="s">
        <v>10</v>
      </c>
      <c r="G1739" s="37"/>
      <c r="H1739" s="4"/>
      <c r="I1739" s="4"/>
      <c r="J1739" s="4"/>
    </row>
    <row r="1740" spans="1:10" s="3" customFormat="1" ht="15" customHeight="1">
      <c r="A1740" s="4" t="s">
        <v>8682</v>
      </c>
      <c r="B1740" s="4"/>
      <c r="C1740" s="4" t="s">
        <v>9469</v>
      </c>
      <c r="D1740" s="4" t="s">
        <v>6869</v>
      </c>
      <c r="E1740" s="4" t="s">
        <v>6783</v>
      </c>
      <c r="F1740" s="4" t="s">
        <v>10</v>
      </c>
      <c r="G1740" s="37"/>
      <c r="H1740" s="4"/>
      <c r="I1740" s="4"/>
      <c r="J1740" s="4"/>
    </row>
    <row r="1741" spans="1:10" s="3" customFormat="1" ht="15" customHeight="1">
      <c r="A1741" s="4" t="s">
        <v>8682</v>
      </c>
      <c r="B1741" s="4"/>
      <c r="C1741" s="4" t="s">
        <v>6870</v>
      </c>
      <c r="D1741" s="4" t="s">
        <v>6869</v>
      </c>
      <c r="E1741" s="4" t="s">
        <v>6783</v>
      </c>
      <c r="F1741" s="4" t="s">
        <v>10</v>
      </c>
      <c r="G1741" s="37"/>
      <c r="H1741" s="4"/>
      <c r="I1741" s="4"/>
      <c r="J1741" s="4"/>
    </row>
    <row r="1742" spans="1:10" s="3" customFormat="1" ht="15" customHeight="1">
      <c r="A1742" s="4" t="s">
        <v>8682</v>
      </c>
      <c r="B1742" s="4"/>
      <c r="C1742" s="4" t="s">
        <v>9470</v>
      </c>
      <c r="D1742" s="4" t="s">
        <v>6869</v>
      </c>
      <c r="E1742" s="4" t="s">
        <v>6783</v>
      </c>
      <c r="F1742" s="4" t="s">
        <v>10</v>
      </c>
      <c r="G1742" s="37"/>
      <c r="H1742" s="4"/>
      <c r="I1742" s="4"/>
      <c r="J1742" s="4"/>
    </row>
    <row r="1743" spans="1:10" s="3" customFormat="1" ht="15" customHeight="1">
      <c r="A1743" s="4" t="s">
        <v>8682</v>
      </c>
      <c r="B1743" s="4"/>
      <c r="C1743" s="4" t="s">
        <v>9471</v>
      </c>
      <c r="D1743" s="4" t="s">
        <v>6869</v>
      </c>
      <c r="E1743" s="4" t="s">
        <v>6783</v>
      </c>
      <c r="F1743" s="4" t="s">
        <v>10</v>
      </c>
      <c r="G1743" s="37"/>
      <c r="H1743" s="4"/>
      <c r="I1743" s="4"/>
      <c r="J1743" s="4"/>
    </row>
    <row r="1744" spans="1:10" s="3" customFormat="1" ht="15" customHeight="1">
      <c r="A1744" s="4" t="s">
        <v>8682</v>
      </c>
      <c r="B1744" s="4"/>
      <c r="C1744" s="4" t="s">
        <v>6871</v>
      </c>
      <c r="D1744" s="4" t="s">
        <v>6869</v>
      </c>
      <c r="E1744" s="4" t="s">
        <v>6783</v>
      </c>
      <c r="F1744" s="4" t="s">
        <v>10</v>
      </c>
      <c r="G1744" s="37"/>
      <c r="H1744" s="4"/>
      <c r="I1744" s="4"/>
      <c r="J1744" s="4"/>
    </row>
    <row r="1745" spans="1:10" s="3" customFormat="1" ht="15" customHeight="1">
      <c r="A1745" s="4" t="s">
        <v>8682</v>
      </c>
      <c r="B1745" s="4"/>
      <c r="C1745" s="4" t="s">
        <v>9472</v>
      </c>
      <c r="D1745" s="4" t="s">
        <v>6869</v>
      </c>
      <c r="E1745" s="4" t="s">
        <v>6783</v>
      </c>
      <c r="F1745" s="4" t="s">
        <v>10</v>
      </c>
      <c r="G1745" s="37"/>
      <c r="H1745" s="4"/>
      <c r="I1745" s="4"/>
      <c r="J1745" s="4"/>
    </row>
    <row r="1746" spans="1:10" s="3" customFormat="1" ht="15" customHeight="1">
      <c r="A1746" s="4" t="s">
        <v>8682</v>
      </c>
      <c r="B1746" s="4"/>
      <c r="C1746" s="4" t="s">
        <v>9473</v>
      </c>
      <c r="D1746" s="4" t="s">
        <v>9474</v>
      </c>
      <c r="E1746" s="4" t="s">
        <v>9475</v>
      </c>
      <c r="F1746" s="4" t="s">
        <v>10</v>
      </c>
      <c r="G1746" s="37"/>
      <c r="H1746" s="4"/>
      <c r="I1746" s="4"/>
      <c r="J1746" s="4"/>
    </row>
    <row r="1747" spans="1:10" s="3" customFormat="1" ht="15" customHeight="1">
      <c r="A1747" s="4" t="s">
        <v>8682</v>
      </c>
      <c r="B1747" s="4"/>
      <c r="C1747" s="4" t="s">
        <v>9476</v>
      </c>
      <c r="D1747" s="4" t="s">
        <v>9477</v>
      </c>
      <c r="E1747" s="4" t="s">
        <v>9478</v>
      </c>
      <c r="F1747" s="4" t="s">
        <v>10</v>
      </c>
      <c r="G1747" s="37"/>
      <c r="H1747" s="4"/>
      <c r="I1747" s="4"/>
      <c r="J1747" s="4"/>
    </row>
    <row r="1748" spans="1:10" s="3" customFormat="1" ht="15" customHeight="1">
      <c r="A1748" s="4" t="s">
        <v>8682</v>
      </c>
      <c r="B1748" s="4"/>
      <c r="C1748" s="4" t="s">
        <v>6873</v>
      </c>
      <c r="D1748" s="4" t="s">
        <v>6874</v>
      </c>
      <c r="E1748" s="4" t="s">
        <v>6875</v>
      </c>
      <c r="F1748" s="4" t="s">
        <v>10</v>
      </c>
      <c r="G1748" s="37"/>
      <c r="H1748" s="4"/>
      <c r="I1748" s="4"/>
      <c r="J1748" s="4"/>
    </row>
    <row r="1749" spans="1:10" s="3" customFormat="1" ht="15" customHeight="1">
      <c r="A1749" s="4" t="s">
        <v>8682</v>
      </c>
      <c r="B1749" s="4"/>
      <c r="C1749" s="4" t="s">
        <v>6876</v>
      </c>
      <c r="D1749" s="4" t="s">
        <v>6874</v>
      </c>
      <c r="E1749" s="4" t="s">
        <v>6875</v>
      </c>
      <c r="F1749" s="4" t="s">
        <v>10</v>
      </c>
      <c r="G1749" s="37"/>
      <c r="H1749" s="4"/>
      <c r="I1749" s="4"/>
      <c r="J1749" s="4"/>
    </row>
    <row r="1750" spans="1:10" s="3" customFormat="1" ht="15" customHeight="1">
      <c r="A1750" s="4" t="s">
        <v>8682</v>
      </c>
      <c r="B1750" s="4"/>
      <c r="C1750" s="4" t="s">
        <v>6877</v>
      </c>
      <c r="D1750" s="4" t="s">
        <v>6874</v>
      </c>
      <c r="E1750" s="4" t="s">
        <v>6875</v>
      </c>
      <c r="F1750" s="4" t="s">
        <v>10</v>
      </c>
      <c r="G1750" s="37"/>
      <c r="H1750" s="4"/>
      <c r="I1750" s="4"/>
      <c r="J1750" s="4"/>
    </row>
    <row r="1751" spans="1:10" s="3" customFormat="1" ht="15" customHeight="1">
      <c r="A1751" s="4" t="s">
        <v>8682</v>
      </c>
      <c r="B1751" s="4"/>
      <c r="C1751" s="4" t="s">
        <v>6878</v>
      </c>
      <c r="D1751" s="4" t="s">
        <v>6874</v>
      </c>
      <c r="E1751" s="4" t="s">
        <v>6875</v>
      </c>
      <c r="F1751" s="4" t="s">
        <v>10</v>
      </c>
      <c r="G1751" s="37"/>
      <c r="H1751" s="4"/>
      <c r="I1751" s="4"/>
      <c r="J1751" s="4"/>
    </row>
    <row r="1752" spans="1:10" s="3" customFormat="1" ht="15" customHeight="1">
      <c r="A1752" s="4" t="s">
        <v>8682</v>
      </c>
      <c r="B1752" s="4"/>
      <c r="C1752" s="4" t="s">
        <v>6879</v>
      </c>
      <c r="D1752" s="4" t="s">
        <v>6874</v>
      </c>
      <c r="E1752" s="4" t="s">
        <v>6875</v>
      </c>
      <c r="F1752" s="4" t="s">
        <v>10</v>
      </c>
      <c r="G1752" s="37"/>
      <c r="H1752" s="4"/>
      <c r="I1752" s="4"/>
      <c r="J1752" s="4"/>
    </row>
    <row r="1753" spans="1:10" s="3" customFormat="1" ht="15" customHeight="1">
      <c r="A1753" s="4" t="s">
        <v>8682</v>
      </c>
      <c r="B1753" s="4"/>
      <c r="C1753" s="4" t="s">
        <v>9479</v>
      </c>
      <c r="D1753" s="4" t="s">
        <v>6874</v>
      </c>
      <c r="E1753" s="4" t="s">
        <v>6875</v>
      </c>
      <c r="F1753" s="4" t="s">
        <v>10</v>
      </c>
      <c r="G1753" s="37"/>
      <c r="H1753" s="4"/>
      <c r="I1753" s="4"/>
      <c r="J1753" s="4"/>
    </row>
    <row r="1754" spans="1:10" s="3" customFormat="1" ht="15" customHeight="1">
      <c r="A1754" s="4" t="s">
        <v>8682</v>
      </c>
      <c r="B1754" s="4"/>
      <c r="C1754" s="4" t="s">
        <v>9480</v>
      </c>
      <c r="D1754" s="4" t="s">
        <v>6874</v>
      </c>
      <c r="E1754" s="4" t="s">
        <v>6875</v>
      </c>
      <c r="F1754" s="4" t="s">
        <v>10</v>
      </c>
      <c r="G1754" s="37"/>
      <c r="H1754" s="4"/>
      <c r="I1754" s="4"/>
      <c r="J1754" s="4"/>
    </row>
    <row r="1755" spans="1:10" s="3" customFormat="1" ht="15" customHeight="1">
      <c r="A1755" s="4" t="s">
        <v>8682</v>
      </c>
      <c r="B1755" s="4"/>
      <c r="C1755" s="4" t="s">
        <v>9481</v>
      </c>
      <c r="D1755" s="4" t="s">
        <v>6874</v>
      </c>
      <c r="E1755" s="4" t="s">
        <v>6875</v>
      </c>
      <c r="F1755" s="4" t="s">
        <v>10</v>
      </c>
      <c r="G1755" s="37"/>
      <c r="H1755" s="4"/>
      <c r="I1755" s="4"/>
      <c r="J1755" s="4"/>
    </row>
    <row r="1756" spans="1:10" s="3" customFormat="1" ht="15" customHeight="1">
      <c r="A1756" s="4" t="s">
        <v>8682</v>
      </c>
      <c r="B1756" s="4"/>
      <c r="C1756" s="4" t="s">
        <v>9482</v>
      </c>
      <c r="D1756" s="4" t="s">
        <v>6874</v>
      </c>
      <c r="E1756" s="4" t="s">
        <v>6875</v>
      </c>
      <c r="F1756" s="4" t="s">
        <v>10</v>
      </c>
      <c r="G1756" s="37"/>
      <c r="H1756" s="4"/>
      <c r="I1756" s="4"/>
      <c r="J1756" s="4"/>
    </row>
    <row r="1757" spans="1:10" s="3" customFormat="1" ht="15" customHeight="1">
      <c r="A1757" s="4" t="s">
        <v>8682</v>
      </c>
      <c r="B1757" s="4"/>
      <c r="C1757" s="4" t="s">
        <v>9483</v>
      </c>
      <c r="D1757" s="4" t="s">
        <v>6874</v>
      </c>
      <c r="E1757" s="4" t="s">
        <v>6875</v>
      </c>
      <c r="F1757" s="4" t="s">
        <v>10</v>
      </c>
      <c r="G1757" s="37"/>
      <c r="H1757" s="4"/>
      <c r="I1757" s="4"/>
      <c r="J1757" s="4"/>
    </row>
    <row r="1758" spans="1:10" s="3" customFormat="1" ht="15" customHeight="1">
      <c r="A1758" s="4" t="s">
        <v>8682</v>
      </c>
      <c r="B1758" s="4"/>
      <c r="C1758" s="4" t="s">
        <v>6883</v>
      </c>
      <c r="D1758" s="4" t="s">
        <v>6884</v>
      </c>
      <c r="E1758" s="4" t="s">
        <v>6885</v>
      </c>
      <c r="F1758" s="4" t="s">
        <v>10</v>
      </c>
      <c r="G1758" s="37"/>
      <c r="H1758" s="4"/>
      <c r="I1758" s="4"/>
      <c r="J1758" s="4"/>
    </row>
    <row r="1759" spans="1:10" s="3" customFormat="1" ht="15" customHeight="1">
      <c r="A1759" s="4" t="s">
        <v>8682</v>
      </c>
      <c r="B1759" s="4"/>
      <c r="C1759" s="4" t="s">
        <v>6886</v>
      </c>
      <c r="D1759" s="4" t="s">
        <v>6887</v>
      </c>
      <c r="E1759" s="4" t="s">
        <v>6773</v>
      </c>
      <c r="F1759" s="4" t="s">
        <v>10</v>
      </c>
      <c r="G1759" s="37"/>
      <c r="H1759" s="4"/>
      <c r="I1759" s="4"/>
      <c r="J1759" s="4"/>
    </row>
    <row r="1760" spans="1:10" s="3" customFormat="1" ht="15" customHeight="1">
      <c r="A1760" s="4" t="s">
        <v>8682</v>
      </c>
      <c r="B1760" s="4"/>
      <c r="C1760" s="4" t="s">
        <v>6888</v>
      </c>
      <c r="D1760" s="4" t="s">
        <v>6889</v>
      </c>
      <c r="E1760" s="4" t="s">
        <v>6890</v>
      </c>
      <c r="F1760" s="4" t="s">
        <v>10</v>
      </c>
      <c r="G1760" s="37"/>
      <c r="H1760" s="4"/>
      <c r="I1760" s="4"/>
      <c r="J1760" s="4"/>
    </row>
    <row r="1761" spans="1:10" s="3" customFormat="1" ht="15" customHeight="1">
      <c r="A1761" s="4" t="s">
        <v>8682</v>
      </c>
      <c r="B1761" s="4"/>
      <c r="C1761" s="4" t="s">
        <v>6891</v>
      </c>
      <c r="D1761" s="4" t="s">
        <v>6892</v>
      </c>
      <c r="E1761" s="4" t="s">
        <v>6893</v>
      </c>
      <c r="F1761" s="4" t="s">
        <v>10</v>
      </c>
      <c r="G1761" s="37"/>
      <c r="H1761" s="4"/>
      <c r="I1761" s="4"/>
      <c r="J1761" s="4"/>
    </row>
    <row r="1762" spans="1:10" s="3" customFormat="1" ht="15" customHeight="1">
      <c r="A1762" s="4" t="s">
        <v>8682</v>
      </c>
      <c r="B1762" s="4"/>
      <c r="C1762" s="4" t="s">
        <v>9484</v>
      </c>
      <c r="D1762" s="4" t="s">
        <v>9485</v>
      </c>
      <c r="E1762" s="4" t="s">
        <v>9341</v>
      </c>
      <c r="F1762" s="4" t="s">
        <v>10</v>
      </c>
      <c r="G1762" s="37"/>
      <c r="H1762" s="4"/>
      <c r="I1762" s="4"/>
      <c r="J1762" s="4"/>
    </row>
    <row r="1763" spans="1:10" s="3" customFormat="1" ht="15" customHeight="1">
      <c r="A1763" s="4" t="s">
        <v>8682</v>
      </c>
      <c r="B1763" s="4"/>
      <c r="C1763" s="4" t="s">
        <v>9486</v>
      </c>
      <c r="D1763" s="4" t="s">
        <v>6895</v>
      </c>
      <c r="E1763" s="4" t="s">
        <v>6896</v>
      </c>
      <c r="F1763" s="4" t="s">
        <v>10</v>
      </c>
      <c r="G1763" s="37"/>
      <c r="H1763" s="4"/>
      <c r="I1763" s="4"/>
      <c r="J1763" s="4"/>
    </row>
    <row r="1764" spans="1:10" s="3" customFormat="1" ht="15" customHeight="1">
      <c r="A1764" s="4" t="s">
        <v>8682</v>
      </c>
      <c r="B1764" s="4"/>
      <c r="C1764" s="4" t="s">
        <v>9487</v>
      </c>
      <c r="D1764" s="4" t="s">
        <v>6895</v>
      </c>
      <c r="E1764" s="4" t="s">
        <v>6896</v>
      </c>
      <c r="F1764" s="4" t="s">
        <v>10</v>
      </c>
      <c r="G1764" s="37"/>
      <c r="H1764" s="4"/>
      <c r="I1764" s="4"/>
      <c r="J1764" s="4"/>
    </row>
    <row r="1765" spans="1:10" s="3" customFormat="1" ht="15" customHeight="1">
      <c r="A1765" s="4" t="s">
        <v>8682</v>
      </c>
      <c r="B1765" s="4"/>
      <c r="C1765" s="4" t="s">
        <v>6894</v>
      </c>
      <c r="D1765" s="4" t="s">
        <v>6895</v>
      </c>
      <c r="E1765" s="4" t="s">
        <v>6896</v>
      </c>
      <c r="F1765" s="4" t="s">
        <v>10</v>
      </c>
      <c r="G1765" s="37"/>
      <c r="H1765" s="4"/>
      <c r="I1765" s="4"/>
      <c r="J1765" s="4"/>
    </row>
    <row r="1766" spans="1:10" s="3" customFormat="1" ht="15" customHeight="1">
      <c r="A1766" s="4" t="s">
        <v>8682</v>
      </c>
      <c r="B1766" s="4"/>
      <c r="C1766" s="4" t="s">
        <v>9488</v>
      </c>
      <c r="D1766" s="4" t="s">
        <v>6895</v>
      </c>
      <c r="E1766" s="4" t="s">
        <v>6896</v>
      </c>
      <c r="F1766" s="4" t="s">
        <v>10</v>
      </c>
      <c r="G1766" s="37"/>
      <c r="H1766" s="4"/>
      <c r="I1766" s="4"/>
      <c r="J1766" s="4"/>
    </row>
    <row r="1767" spans="1:10" s="3" customFormat="1" ht="15" customHeight="1">
      <c r="A1767" s="4" t="s">
        <v>8682</v>
      </c>
      <c r="B1767" s="4"/>
      <c r="C1767" s="4" t="s">
        <v>9489</v>
      </c>
      <c r="D1767" s="4" t="s">
        <v>6895</v>
      </c>
      <c r="E1767" s="4" t="s">
        <v>6896</v>
      </c>
      <c r="F1767" s="4" t="s">
        <v>10</v>
      </c>
      <c r="G1767" s="37"/>
      <c r="H1767" s="4"/>
      <c r="I1767" s="4"/>
      <c r="J1767" s="4"/>
    </row>
    <row r="1768" spans="1:10" s="3" customFormat="1" ht="15" customHeight="1">
      <c r="A1768" s="4" t="s">
        <v>8682</v>
      </c>
      <c r="B1768" s="4"/>
      <c r="C1768" s="4" t="s">
        <v>9490</v>
      </c>
      <c r="D1768" s="4" t="s">
        <v>6895</v>
      </c>
      <c r="E1768" s="4" t="s">
        <v>6896</v>
      </c>
      <c r="F1768" s="4" t="s">
        <v>10</v>
      </c>
      <c r="G1768" s="37"/>
      <c r="H1768" s="4"/>
      <c r="I1768" s="4"/>
      <c r="J1768" s="4"/>
    </row>
    <row r="1769" spans="1:10" s="3" customFormat="1" ht="15" customHeight="1">
      <c r="A1769" s="4" t="s">
        <v>8682</v>
      </c>
      <c r="B1769" s="4"/>
      <c r="C1769" s="4" t="s">
        <v>9491</v>
      </c>
      <c r="D1769" s="4" t="s">
        <v>9492</v>
      </c>
      <c r="E1769" s="4" t="s">
        <v>9493</v>
      </c>
      <c r="F1769" s="4" t="s">
        <v>10</v>
      </c>
      <c r="G1769" s="37"/>
      <c r="H1769" s="4"/>
      <c r="I1769" s="4"/>
      <c r="J1769" s="4"/>
    </row>
    <row r="1770" spans="1:10" s="3" customFormat="1" ht="15" customHeight="1">
      <c r="A1770" s="4" t="s">
        <v>8682</v>
      </c>
      <c r="B1770" s="4"/>
      <c r="C1770" s="4" t="s">
        <v>9494</v>
      </c>
      <c r="D1770" s="4" t="s">
        <v>9492</v>
      </c>
      <c r="E1770" s="4" t="s">
        <v>9493</v>
      </c>
      <c r="F1770" s="4" t="s">
        <v>10</v>
      </c>
      <c r="G1770" s="37"/>
      <c r="H1770" s="4"/>
      <c r="I1770" s="4"/>
      <c r="J1770" s="4"/>
    </row>
    <row r="1771" spans="1:10" s="3" customFormat="1" ht="15" customHeight="1">
      <c r="A1771" s="4" t="s">
        <v>8682</v>
      </c>
      <c r="B1771" s="4"/>
      <c r="C1771" s="4" t="s">
        <v>9495</v>
      </c>
      <c r="D1771" s="4" t="s">
        <v>9492</v>
      </c>
      <c r="E1771" s="4" t="s">
        <v>9493</v>
      </c>
      <c r="F1771" s="4" t="s">
        <v>10</v>
      </c>
      <c r="G1771" s="37"/>
      <c r="H1771" s="4"/>
      <c r="I1771" s="4"/>
      <c r="J1771" s="4"/>
    </row>
    <row r="1772" spans="1:10" s="3" customFormat="1" ht="15" customHeight="1">
      <c r="A1772" s="4" t="s">
        <v>8682</v>
      </c>
      <c r="B1772" s="4"/>
      <c r="C1772" s="4" t="s">
        <v>9496</v>
      </c>
      <c r="D1772" s="4" t="s">
        <v>9497</v>
      </c>
      <c r="E1772" s="4" t="s">
        <v>9493</v>
      </c>
      <c r="F1772" s="4" t="s">
        <v>10</v>
      </c>
      <c r="G1772" s="37"/>
      <c r="H1772" s="4"/>
      <c r="I1772" s="4"/>
      <c r="J1772" s="4"/>
    </row>
    <row r="1773" spans="1:10" s="3" customFormat="1" ht="15" customHeight="1">
      <c r="A1773" s="4" t="s">
        <v>8682</v>
      </c>
      <c r="B1773" s="4"/>
      <c r="C1773" s="4" t="s">
        <v>9498</v>
      </c>
      <c r="D1773" s="4" t="s">
        <v>9497</v>
      </c>
      <c r="E1773" s="4" t="s">
        <v>9493</v>
      </c>
      <c r="F1773" s="4" t="s">
        <v>10</v>
      </c>
      <c r="G1773" s="37"/>
      <c r="H1773" s="4"/>
      <c r="I1773" s="4"/>
      <c r="J1773" s="4"/>
    </row>
    <row r="1774" spans="1:10" s="3" customFormat="1" ht="15" customHeight="1">
      <c r="A1774" s="4" t="s">
        <v>8682</v>
      </c>
      <c r="B1774" s="4"/>
      <c r="C1774" s="4" t="s">
        <v>9499</v>
      </c>
      <c r="D1774" s="4" t="s">
        <v>9497</v>
      </c>
      <c r="E1774" s="4" t="s">
        <v>9493</v>
      </c>
      <c r="F1774" s="4" t="s">
        <v>10</v>
      </c>
      <c r="G1774" s="37"/>
      <c r="H1774" s="4"/>
      <c r="I1774" s="4"/>
      <c r="J1774" s="4"/>
    </row>
    <row r="1775" spans="1:10" s="3" customFormat="1" ht="15" customHeight="1">
      <c r="A1775" s="4" t="s">
        <v>8682</v>
      </c>
      <c r="B1775" s="4"/>
      <c r="C1775" s="4" t="s">
        <v>9500</v>
      </c>
      <c r="D1775" s="4" t="s">
        <v>9501</v>
      </c>
      <c r="E1775" s="4" t="s">
        <v>9355</v>
      </c>
      <c r="F1775" s="4" t="s">
        <v>10</v>
      </c>
      <c r="G1775" s="37"/>
      <c r="H1775" s="4"/>
      <c r="I1775" s="4"/>
      <c r="J1775" s="4"/>
    </row>
    <row r="1776" spans="1:10" s="3" customFormat="1" ht="15" customHeight="1">
      <c r="A1776" s="4" t="s">
        <v>8682</v>
      </c>
      <c r="B1776" s="4"/>
      <c r="C1776" s="4" t="s">
        <v>9502</v>
      </c>
      <c r="D1776" s="4" t="s">
        <v>9503</v>
      </c>
      <c r="E1776" s="4" t="s">
        <v>9493</v>
      </c>
      <c r="F1776" s="4" t="s">
        <v>10</v>
      </c>
      <c r="G1776" s="37"/>
      <c r="H1776" s="4"/>
      <c r="I1776" s="4"/>
      <c r="J1776" s="4"/>
    </row>
    <row r="1777" spans="1:10" s="3" customFormat="1" ht="15" customHeight="1">
      <c r="A1777" s="4" t="s">
        <v>8682</v>
      </c>
      <c r="B1777" s="4"/>
      <c r="C1777" s="4" t="s">
        <v>9504</v>
      </c>
      <c r="D1777" s="4" t="s">
        <v>9503</v>
      </c>
      <c r="E1777" s="4" t="s">
        <v>9493</v>
      </c>
      <c r="F1777" s="4" t="s">
        <v>10</v>
      </c>
      <c r="G1777" s="37"/>
      <c r="H1777" s="4"/>
      <c r="I1777" s="4"/>
      <c r="J1777" s="4"/>
    </row>
    <row r="1778" spans="1:10" s="3" customFormat="1" ht="15" customHeight="1">
      <c r="A1778" s="4" t="s">
        <v>8682</v>
      </c>
      <c r="B1778" s="4"/>
      <c r="C1778" s="4" t="s">
        <v>9505</v>
      </c>
      <c r="D1778" s="4" t="s">
        <v>9503</v>
      </c>
      <c r="E1778" s="4" t="s">
        <v>9493</v>
      </c>
      <c r="F1778" s="4" t="s">
        <v>10</v>
      </c>
      <c r="G1778" s="37"/>
      <c r="H1778" s="4"/>
      <c r="I1778" s="4"/>
      <c r="J1778" s="4"/>
    </row>
    <row r="1779" spans="1:10" s="3" customFormat="1" ht="15" customHeight="1">
      <c r="A1779" s="4" t="s">
        <v>8682</v>
      </c>
      <c r="B1779" s="4"/>
      <c r="C1779" s="4" t="s">
        <v>9506</v>
      </c>
      <c r="D1779" s="4" t="s">
        <v>9503</v>
      </c>
      <c r="E1779" s="4" t="s">
        <v>9493</v>
      </c>
      <c r="F1779" s="4" t="s">
        <v>10</v>
      </c>
      <c r="G1779" s="37"/>
      <c r="H1779" s="4"/>
      <c r="I1779" s="4"/>
      <c r="J1779" s="4"/>
    </row>
    <row r="1780" spans="1:10" s="3" customFormat="1" ht="15" customHeight="1">
      <c r="A1780" s="4" t="s">
        <v>8682</v>
      </c>
      <c r="B1780" s="4"/>
      <c r="C1780" s="4" t="s">
        <v>9507</v>
      </c>
      <c r="D1780" s="4" t="s">
        <v>9508</v>
      </c>
      <c r="E1780" s="4" t="s">
        <v>9493</v>
      </c>
      <c r="F1780" s="4" t="s">
        <v>10</v>
      </c>
      <c r="G1780" s="37"/>
      <c r="H1780" s="4"/>
      <c r="I1780" s="4"/>
      <c r="J1780" s="4"/>
    </row>
    <row r="1781" spans="1:10" s="3" customFormat="1" ht="15" customHeight="1">
      <c r="A1781" s="4" t="s">
        <v>8682</v>
      </c>
      <c r="B1781" s="4"/>
      <c r="C1781" s="4" t="s">
        <v>9509</v>
      </c>
      <c r="D1781" s="4" t="s">
        <v>9508</v>
      </c>
      <c r="E1781" s="4" t="s">
        <v>9493</v>
      </c>
      <c r="F1781" s="4" t="s">
        <v>10</v>
      </c>
      <c r="G1781" s="37"/>
      <c r="H1781" s="4"/>
      <c r="I1781" s="4"/>
      <c r="J1781" s="4"/>
    </row>
    <row r="1782" spans="1:10" s="3" customFormat="1" ht="15" customHeight="1">
      <c r="A1782" s="4" t="s">
        <v>8682</v>
      </c>
      <c r="B1782" s="4"/>
      <c r="C1782" s="4" t="s">
        <v>9510</v>
      </c>
      <c r="D1782" s="4" t="s">
        <v>9508</v>
      </c>
      <c r="E1782" s="4" t="s">
        <v>9493</v>
      </c>
      <c r="F1782" s="4" t="s">
        <v>10</v>
      </c>
      <c r="G1782" s="37"/>
      <c r="H1782" s="4"/>
      <c r="I1782" s="4"/>
      <c r="J1782" s="4"/>
    </row>
    <row r="1783" spans="1:10" s="3" customFormat="1" ht="15" customHeight="1">
      <c r="A1783" s="4" t="s">
        <v>8682</v>
      </c>
      <c r="B1783" s="4"/>
      <c r="C1783" s="4" t="s">
        <v>9511</v>
      </c>
      <c r="D1783" s="4" t="s">
        <v>9508</v>
      </c>
      <c r="E1783" s="4" t="s">
        <v>9493</v>
      </c>
      <c r="F1783" s="4" t="s">
        <v>10</v>
      </c>
      <c r="G1783" s="37"/>
      <c r="H1783" s="4"/>
      <c r="I1783" s="4"/>
      <c r="J1783" s="4"/>
    </row>
    <row r="1784" spans="1:10" s="3" customFormat="1" ht="15" customHeight="1">
      <c r="A1784" s="4" t="s">
        <v>8682</v>
      </c>
      <c r="B1784" s="4"/>
      <c r="C1784" s="4" t="s">
        <v>9512</v>
      </c>
      <c r="D1784" s="4" t="s">
        <v>9513</v>
      </c>
      <c r="E1784" s="4" t="s">
        <v>6875</v>
      </c>
      <c r="F1784" s="4" t="s">
        <v>10</v>
      </c>
      <c r="G1784" s="37"/>
      <c r="H1784" s="4"/>
      <c r="I1784" s="4"/>
      <c r="J1784" s="4"/>
    </row>
    <row r="1785" spans="1:10" s="3" customFormat="1" ht="15" customHeight="1">
      <c r="A1785" s="4" t="s">
        <v>8682</v>
      </c>
      <c r="B1785" s="4"/>
      <c r="C1785" s="4" t="s">
        <v>9514</v>
      </c>
      <c r="D1785" s="4" t="s">
        <v>9513</v>
      </c>
      <c r="E1785" s="4" t="s">
        <v>6875</v>
      </c>
      <c r="F1785" s="4" t="s">
        <v>10</v>
      </c>
      <c r="G1785" s="37"/>
      <c r="H1785" s="4"/>
      <c r="I1785" s="4"/>
      <c r="J1785" s="4"/>
    </row>
    <row r="1786" spans="1:10" s="3" customFormat="1" ht="15" customHeight="1">
      <c r="A1786" s="4" t="s">
        <v>8682</v>
      </c>
      <c r="B1786" s="4"/>
      <c r="C1786" s="4" t="s">
        <v>9515</v>
      </c>
      <c r="D1786" s="4" t="s">
        <v>9516</v>
      </c>
      <c r="E1786" s="4" t="s">
        <v>9366</v>
      </c>
      <c r="F1786" s="4" t="s">
        <v>10</v>
      </c>
      <c r="G1786" s="37"/>
      <c r="H1786" s="4"/>
      <c r="I1786" s="4"/>
      <c r="J1786" s="4"/>
    </row>
    <row r="1787" spans="1:10" s="3" customFormat="1" ht="15" customHeight="1">
      <c r="A1787" s="4" t="s">
        <v>8682</v>
      </c>
      <c r="B1787" s="4"/>
      <c r="C1787" s="4" t="s">
        <v>9517</v>
      </c>
      <c r="D1787" s="4" t="s">
        <v>9497</v>
      </c>
      <c r="E1787" s="4" t="s">
        <v>9518</v>
      </c>
      <c r="F1787" s="4" t="s">
        <v>10</v>
      </c>
      <c r="G1787" s="37"/>
      <c r="H1787" s="4"/>
      <c r="I1787" s="4"/>
      <c r="J1787" s="4"/>
    </row>
    <row r="1788" spans="1:10" s="3" customFormat="1" ht="15" customHeight="1">
      <c r="A1788" s="4" t="s">
        <v>8682</v>
      </c>
      <c r="B1788" s="4"/>
      <c r="C1788" s="4" t="s">
        <v>9519</v>
      </c>
      <c r="D1788" s="4" t="s">
        <v>9492</v>
      </c>
      <c r="E1788" s="4" t="s">
        <v>9518</v>
      </c>
      <c r="F1788" s="4" t="s">
        <v>10</v>
      </c>
      <c r="G1788" s="37"/>
      <c r="H1788" s="4"/>
      <c r="I1788" s="4"/>
      <c r="J1788" s="4"/>
    </row>
    <row r="1789" spans="1:10" s="3" customFormat="1" ht="15" customHeight="1">
      <c r="A1789" s="4" t="s">
        <v>8682</v>
      </c>
      <c r="B1789" s="4"/>
      <c r="C1789" s="4" t="s">
        <v>9520</v>
      </c>
      <c r="D1789" s="4" t="s">
        <v>9521</v>
      </c>
      <c r="E1789" s="4" t="s">
        <v>9522</v>
      </c>
      <c r="F1789" s="4" t="s">
        <v>10</v>
      </c>
      <c r="G1789" s="37"/>
      <c r="H1789" s="4"/>
      <c r="I1789" s="4"/>
      <c r="J1789" s="4"/>
    </row>
    <row r="1790" spans="1:10" s="3" customFormat="1" ht="15" customHeight="1">
      <c r="A1790" s="4" t="s">
        <v>8682</v>
      </c>
      <c r="B1790" s="4"/>
      <c r="C1790" s="4" t="s">
        <v>9523</v>
      </c>
      <c r="D1790" s="4" t="s">
        <v>9524</v>
      </c>
      <c r="E1790" s="4" t="s">
        <v>9525</v>
      </c>
      <c r="F1790" s="4" t="s">
        <v>10</v>
      </c>
      <c r="G1790" s="37"/>
      <c r="H1790" s="4"/>
      <c r="I1790" s="4"/>
      <c r="J1790" s="4"/>
    </row>
    <row r="1791" spans="1:10" s="3" customFormat="1" ht="15" customHeight="1">
      <c r="A1791" s="4" t="s">
        <v>8682</v>
      </c>
      <c r="B1791" s="4"/>
      <c r="C1791" s="4" t="s">
        <v>9526</v>
      </c>
      <c r="D1791" s="4" t="s">
        <v>9524</v>
      </c>
      <c r="E1791" s="4" t="s">
        <v>9525</v>
      </c>
      <c r="F1791" s="4" t="s">
        <v>10</v>
      </c>
      <c r="G1791" s="37"/>
      <c r="H1791" s="4"/>
      <c r="I1791" s="4"/>
      <c r="J1791" s="4"/>
    </row>
    <row r="1792" spans="1:10" s="3" customFormat="1" ht="15" customHeight="1">
      <c r="A1792" s="4" t="s">
        <v>8682</v>
      </c>
      <c r="B1792" s="4"/>
      <c r="C1792" s="4" t="s">
        <v>9527</v>
      </c>
      <c r="D1792" s="4" t="s">
        <v>9528</v>
      </c>
      <c r="E1792" s="4" t="s">
        <v>9529</v>
      </c>
      <c r="F1792" s="4" t="s">
        <v>10</v>
      </c>
      <c r="G1792" s="37"/>
      <c r="H1792" s="4"/>
      <c r="I1792" s="4"/>
      <c r="J1792" s="4"/>
    </row>
    <row r="1793" spans="1:10" s="3" customFormat="1" ht="15" customHeight="1">
      <c r="A1793" s="4" t="s">
        <v>8682</v>
      </c>
      <c r="B1793" s="4"/>
      <c r="C1793" s="4" t="s">
        <v>9530</v>
      </c>
      <c r="D1793" s="4" t="s">
        <v>9528</v>
      </c>
      <c r="E1793" s="4" t="s">
        <v>9529</v>
      </c>
      <c r="F1793" s="4" t="s">
        <v>10</v>
      </c>
      <c r="G1793" s="37"/>
      <c r="H1793" s="4"/>
      <c r="I1793" s="4"/>
      <c r="J1793" s="4"/>
    </row>
    <row r="1794" spans="1:10" s="3" customFormat="1" ht="15" customHeight="1">
      <c r="A1794" s="4" t="s">
        <v>8682</v>
      </c>
      <c r="B1794" s="4"/>
      <c r="C1794" s="4" t="s">
        <v>9531</v>
      </c>
      <c r="D1794" s="4" t="s">
        <v>9474</v>
      </c>
      <c r="E1794" s="4" t="s">
        <v>9532</v>
      </c>
      <c r="F1794" s="4" t="s">
        <v>10</v>
      </c>
      <c r="G1794" s="37"/>
      <c r="H1794" s="4"/>
      <c r="I1794" s="4"/>
      <c r="J1794" s="4"/>
    </row>
    <row r="1795" spans="1:10" s="3" customFormat="1" ht="15" customHeight="1">
      <c r="A1795" s="4" t="s">
        <v>8682</v>
      </c>
      <c r="B1795" s="4"/>
      <c r="C1795" s="4" t="s">
        <v>9533</v>
      </c>
      <c r="D1795" s="4" t="s">
        <v>9534</v>
      </c>
      <c r="E1795" s="4" t="s">
        <v>9535</v>
      </c>
      <c r="F1795" s="4" t="s">
        <v>10</v>
      </c>
      <c r="G1795" s="37"/>
      <c r="H1795" s="4"/>
      <c r="I1795" s="4"/>
      <c r="J1795" s="4"/>
    </row>
    <row r="1796" spans="1:10" s="3" customFormat="1" ht="15" customHeight="1">
      <c r="A1796" s="4" t="s">
        <v>8682</v>
      </c>
      <c r="B1796" s="4"/>
      <c r="C1796" s="4" t="s">
        <v>9536</v>
      </c>
      <c r="D1796" s="4" t="s">
        <v>9537</v>
      </c>
      <c r="E1796" s="4" t="s">
        <v>9538</v>
      </c>
      <c r="F1796" s="4" t="s">
        <v>10</v>
      </c>
      <c r="G1796" s="37"/>
      <c r="H1796" s="4"/>
      <c r="I1796" s="4"/>
      <c r="J1796" s="4"/>
    </row>
    <row r="1797" spans="1:10" s="3" customFormat="1" ht="15" customHeight="1">
      <c r="A1797" s="4" t="s">
        <v>8682</v>
      </c>
      <c r="B1797" s="4"/>
      <c r="C1797" s="4" t="s">
        <v>9539</v>
      </c>
      <c r="D1797" s="4" t="s">
        <v>9537</v>
      </c>
      <c r="E1797" s="4" t="s">
        <v>9538</v>
      </c>
      <c r="F1797" s="4" t="s">
        <v>10</v>
      </c>
      <c r="G1797" s="37"/>
      <c r="H1797" s="4"/>
      <c r="I1797" s="4"/>
      <c r="J1797" s="4"/>
    </row>
    <row r="1798" spans="1:10" s="3" customFormat="1" ht="15" customHeight="1">
      <c r="A1798" s="4" t="s">
        <v>8682</v>
      </c>
      <c r="B1798" s="4"/>
      <c r="C1798" s="4" t="s">
        <v>9540</v>
      </c>
      <c r="D1798" s="4" t="s">
        <v>9541</v>
      </c>
      <c r="E1798" s="4" t="s">
        <v>9542</v>
      </c>
      <c r="F1798" s="4" t="s">
        <v>10</v>
      </c>
      <c r="G1798" s="37"/>
      <c r="H1798" s="4"/>
      <c r="I1798" s="4"/>
      <c r="J1798" s="4"/>
    </row>
    <row r="1799" spans="1:10" s="3" customFormat="1" ht="15" customHeight="1">
      <c r="A1799" s="4" t="s">
        <v>8682</v>
      </c>
      <c r="B1799" s="4"/>
      <c r="C1799" s="4" t="s">
        <v>9543</v>
      </c>
      <c r="D1799" s="4" t="s">
        <v>9541</v>
      </c>
      <c r="E1799" s="4" t="s">
        <v>9542</v>
      </c>
      <c r="F1799" s="4" t="s">
        <v>10</v>
      </c>
      <c r="G1799" s="37"/>
      <c r="H1799" s="4"/>
      <c r="I1799" s="4"/>
      <c r="J1799" s="4"/>
    </row>
    <row r="1800" spans="1:10" s="3" customFormat="1" ht="15" customHeight="1">
      <c r="A1800" s="4" t="s">
        <v>8682</v>
      </c>
      <c r="B1800" s="4"/>
      <c r="C1800" s="4" t="s">
        <v>9544</v>
      </c>
      <c r="D1800" s="4" t="s">
        <v>9541</v>
      </c>
      <c r="E1800" s="4" t="s">
        <v>9542</v>
      </c>
      <c r="F1800" s="4" t="s">
        <v>10</v>
      </c>
      <c r="G1800" s="37"/>
      <c r="H1800" s="4"/>
      <c r="I1800" s="4"/>
      <c r="J1800" s="4"/>
    </row>
    <row r="1801" spans="1:10" s="3" customFormat="1" ht="15" customHeight="1">
      <c r="A1801" s="4" t="s">
        <v>8682</v>
      </c>
      <c r="B1801" s="4"/>
      <c r="C1801" s="4" t="s">
        <v>9545</v>
      </c>
      <c r="D1801" s="4" t="s">
        <v>9546</v>
      </c>
      <c r="E1801" s="4" t="s">
        <v>9542</v>
      </c>
      <c r="F1801" s="4" t="s">
        <v>10</v>
      </c>
      <c r="G1801" s="37"/>
      <c r="H1801" s="4"/>
      <c r="I1801" s="4"/>
      <c r="J1801" s="4"/>
    </row>
    <row r="1802" spans="1:10" s="3" customFormat="1" ht="15" customHeight="1">
      <c r="A1802" s="4" t="s">
        <v>8682</v>
      </c>
      <c r="B1802" s="4"/>
      <c r="C1802" s="4" t="s">
        <v>9547</v>
      </c>
      <c r="D1802" s="4" t="s">
        <v>9546</v>
      </c>
      <c r="E1802" s="4" t="s">
        <v>9542</v>
      </c>
      <c r="F1802" s="4" t="s">
        <v>10</v>
      </c>
      <c r="G1802" s="37"/>
      <c r="H1802" s="4"/>
      <c r="I1802" s="4"/>
      <c r="J1802" s="4"/>
    </row>
    <row r="1803" spans="1:10" s="3" customFormat="1" ht="15" customHeight="1">
      <c r="A1803" s="4" t="s">
        <v>8682</v>
      </c>
      <c r="B1803" s="4"/>
      <c r="C1803" s="4" t="s">
        <v>9548</v>
      </c>
      <c r="D1803" s="4" t="s">
        <v>9546</v>
      </c>
      <c r="E1803" s="4" t="s">
        <v>9542</v>
      </c>
      <c r="F1803" s="4" t="s">
        <v>10</v>
      </c>
      <c r="G1803" s="37"/>
      <c r="H1803" s="4"/>
      <c r="I1803" s="4"/>
      <c r="J1803" s="4"/>
    </row>
    <row r="1804" spans="1:10" s="3" customFormat="1" ht="15" customHeight="1">
      <c r="A1804" s="4" t="s">
        <v>8682</v>
      </c>
      <c r="B1804" s="4"/>
      <c r="C1804" s="4" t="s">
        <v>9549</v>
      </c>
      <c r="D1804" s="4" t="s">
        <v>9550</v>
      </c>
      <c r="E1804" s="4" t="s">
        <v>9551</v>
      </c>
      <c r="F1804" s="4" t="s">
        <v>10</v>
      </c>
      <c r="G1804" s="37"/>
      <c r="H1804" s="4"/>
      <c r="I1804" s="4"/>
      <c r="J1804" s="4"/>
    </row>
    <row r="1805" spans="1:10" s="3" customFormat="1" ht="15" customHeight="1">
      <c r="A1805" s="4" t="s">
        <v>8682</v>
      </c>
      <c r="B1805" s="4"/>
      <c r="C1805" s="4" t="s">
        <v>9552</v>
      </c>
      <c r="D1805" s="4" t="s">
        <v>9550</v>
      </c>
      <c r="E1805" s="4" t="s">
        <v>9551</v>
      </c>
      <c r="F1805" s="4" t="s">
        <v>10</v>
      </c>
      <c r="G1805" s="37"/>
      <c r="H1805" s="4"/>
      <c r="I1805" s="4"/>
      <c r="J1805" s="4"/>
    </row>
    <row r="1806" spans="1:10" s="3" customFormat="1" ht="15" customHeight="1">
      <c r="A1806" s="4" t="s">
        <v>8682</v>
      </c>
      <c r="B1806" s="4"/>
      <c r="C1806" s="4" t="s">
        <v>9553</v>
      </c>
      <c r="D1806" s="4" t="s">
        <v>9554</v>
      </c>
      <c r="E1806" s="4" t="s">
        <v>9551</v>
      </c>
      <c r="F1806" s="4" t="s">
        <v>10</v>
      </c>
      <c r="G1806" s="37"/>
      <c r="H1806" s="4"/>
      <c r="I1806" s="4"/>
      <c r="J1806" s="4"/>
    </row>
    <row r="1807" spans="1:10" s="3" customFormat="1" ht="15" customHeight="1">
      <c r="A1807" s="4" t="s">
        <v>8682</v>
      </c>
      <c r="B1807" s="4"/>
      <c r="C1807" s="4" t="s">
        <v>9555</v>
      </c>
      <c r="D1807" s="4" t="s">
        <v>9554</v>
      </c>
      <c r="E1807" s="4" t="s">
        <v>9551</v>
      </c>
      <c r="F1807" s="4" t="s">
        <v>10</v>
      </c>
      <c r="G1807" s="37"/>
      <c r="H1807" s="4"/>
      <c r="I1807" s="4"/>
      <c r="J1807" s="4"/>
    </row>
    <row r="1808" spans="1:10" s="3" customFormat="1" ht="15" customHeight="1">
      <c r="A1808" s="4" t="s">
        <v>8682</v>
      </c>
      <c r="B1808" s="4"/>
      <c r="C1808" s="4" t="s">
        <v>9556</v>
      </c>
      <c r="D1808" s="4" t="s">
        <v>9557</v>
      </c>
      <c r="E1808" s="4" t="s">
        <v>9558</v>
      </c>
      <c r="F1808" s="4" t="s">
        <v>10</v>
      </c>
      <c r="G1808" s="37"/>
      <c r="H1808" s="4"/>
      <c r="I1808" s="4"/>
      <c r="J1808" s="4"/>
    </row>
    <row r="1809" spans="1:10" s="3" customFormat="1" ht="15" customHeight="1">
      <c r="A1809" s="4" t="s">
        <v>8682</v>
      </c>
      <c r="B1809" s="4"/>
      <c r="C1809" s="4" t="s">
        <v>9559</v>
      </c>
      <c r="D1809" s="4" t="s">
        <v>9557</v>
      </c>
      <c r="E1809" s="4" t="s">
        <v>9558</v>
      </c>
      <c r="F1809" s="4" t="s">
        <v>10</v>
      </c>
      <c r="G1809" s="37"/>
      <c r="H1809" s="4"/>
      <c r="I1809" s="4"/>
      <c r="J1809" s="4"/>
    </row>
    <row r="1810" spans="1:10" s="3" customFormat="1" ht="15" customHeight="1">
      <c r="A1810" s="4" t="s">
        <v>8682</v>
      </c>
      <c r="B1810" s="4"/>
      <c r="C1810" s="4" t="s">
        <v>9560</v>
      </c>
      <c r="D1810" s="4" t="s">
        <v>9561</v>
      </c>
      <c r="E1810" s="4" t="s">
        <v>9558</v>
      </c>
      <c r="F1810" s="4" t="s">
        <v>10</v>
      </c>
      <c r="G1810" s="37"/>
      <c r="H1810" s="4"/>
      <c r="I1810" s="4"/>
      <c r="J1810" s="4"/>
    </row>
    <row r="1811" spans="1:10" s="3" customFormat="1" ht="15" customHeight="1">
      <c r="A1811" s="4" t="s">
        <v>8682</v>
      </c>
      <c r="B1811" s="4"/>
      <c r="C1811" s="4" t="s">
        <v>9562</v>
      </c>
      <c r="D1811" s="4" t="s">
        <v>9561</v>
      </c>
      <c r="E1811" s="4" t="s">
        <v>9558</v>
      </c>
      <c r="F1811" s="4" t="s">
        <v>10</v>
      </c>
      <c r="G1811" s="37"/>
      <c r="H1811" s="4"/>
      <c r="I1811" s="4"/>
      <c r="J1811" s="4"/>
    </row>
    <row r="1812" spans="1:10" s="3" customFormat="1" ht="15" customHeight="1">
      <c r="A1812" s="4" t="s">
        <v>8682</v>
      </c>
      <c r="B1812" s="4"/>
      <c r="C1812" s="4" t="s">
        <v>9563</v>
      </c>
      <c r="D1812" s="4" t="s">
        <v>9564</v>
      </c>
      <c r="E1812" s="4" t="s">
        <v>9565</v>
      </c>
      <c r="F1812" s="4" t="s">
        <v>10</v>
      </c>
      <c r="G1812" s="37"/>
      <c r="H1812" s="4"/>
      <c r="I1812" s="4"/>
      <c r="J1812" s="4"/>
    </row>
    <row r="1813" spans="1:10" s="3" customFormat="1" ht="15" customHeight="1">
      <c r="A1813" s="4" t="s">
        <v>8682</v>
      </c>
      <c r="B1813" s="4"/>
      <c r="C1813" s="4" t="s">
        <v>9566</v>
      </c>
      <c r="D1813" s="4" t="s">
        <v>9567</v>
      </c>
      <c r="E1813" s="4" t="s">
        <v>9565</v>
      </c>
      <c r="F1813" s="4" t="s">
        <v>10</v>
      </c>
      <c r="G1813" s="37"/>
      <c r="H1813" s="4"/>
      <c r="I1813" s="4"/>
      <c r="J1813" s="4"/>
    </row>
    <row r="1814" spans="1:10" s="3" customFormat="1" ht="15" customHeight="1">
      <c r="A1814" s="4" t="s">
        <v>8682</v>
      </c>
      <c r="B1814" s="4"/>
      <c r="C1814" s="4" t="s">
        <v>9568</v>
      </c>
      <c r="D1814" s="4" t="s">
        <v>9569</v>
      </c>
      <c r="E1814" s="4" t="s">
        <v>9570</v>
      </c>
      <c r="F1814" s="4" t="s">
        <v>10</v>
      </c>
      <c r="G1814" s="37"/>
      <c r="H1814" s="4"/>
      <c r="I1814" s="4"/>
      <c r="J1814" s="4"/>
    </row>
    <row r="1815" spans="1:10" s="3" customFormat="1" ht="15" customHeight="1">
      <c r="A1815" s="4" t="s">
        <v>8682</v>
      </c>
      <c r="B1815" s="4"/>
      <c r="C1815" s="4" t="s">
        <v>9571</v>
      </c>
      <c r="D1815" s="4" t="s">
        <v>9572</v>
      </c>
      <c r="E1815" s="4" t="s">
        <v>9573</v>
      </c>
      <c r="F1815" s="4" t="s">
        <v>10</v>
      </c>
      <c r="G1815" s="37"/>
      <c r="H1815" s="4"/>
      <c r="I1815" s="4"/>
      <c r="J1815" s="4"/>
    </row>
    <row r="1816" spans="1:10" s="3" customFormat="1" ht="15" customHeight="1">
      <c r="A1816" s="4" t="s">
        <v>8682</v>
      </c>
      <c r="B1816" s="4"/>
      <c r="C1816" s="4" t="s">
        <v>9574</v>
      </c>
      <c r="D1816" s="4" t="s">
        <v>9575</v>
      </c>
      <c r="E1816" s="4" t="s">
        <v>9576</v>
      </c>
      <c r="F1816" s="4" t="s">
        <v>10</v>
      </c>
      <c r="G1816" s="37"/>
      <c r="H1816" s="4"/>
      <c r="I1816" s="4"/>
      <c r="J1816" s="4"/>
    </row>
    <row r="1817" spans="1:10" s="3" customFormat="1" ht="15" customHeight="1">
      <c r="A1817" s="4" t="s">
        <v>8682</v>
      </c>
      <c r="B1817" s="4"/>
      <c r="C1817" s="4" t="s">
        <v>6897</v>
      </c>
      <c r="D1817" s="4" t="s">
        <v>6898</v>
      </c>
      <c r="E1817" s="4" t="s">
        <v>4646</v>
      </c>
      <c r="F1817" s="4" t="s">
        <v>10</v>
      </c>
      <c r="G1817" s="37"/>
      <c r="H1817" s="4"/>
      <c r="I1817" s="4"/>
      <c r="J1817" s="4"/>
    </row>
    <row r="1818" spans="1:10" s="3" customFormat="1" ht="15" customHeight="1">
      <c r="A1818" s="4" t="s">
        <v>8682</v>
      </c>
      <c r="B1818" s="4"/>
      <c r="C1818" s="4" t="s">
        <v>9577</v>
      </c>
      <c r="D1818" s="4" t="s">
        <v>9578</v>
      </c>
      <c r="E1818" s="4" t="s">
        <v>6402</v>
      </c>
      <c r="F1818" s="4" t="s">
        <v>10</v>
      </c>
      <c r="G1818" s="37"/>
      <c r="H1818" s="4"/>
      <c r="I1818" s="4"/>
      <c r="J1818" s="4"/>
    </row>
    <row r="1819" spans="1:10" s="3" customFormat="1" ht="15" customHeight="1">
      <c r="A1819" s="4" t="s">
        <v>8682</v>
      </c>
      <c r="B1819" s="4"/>
      <c r="C1819" s="4" t="s">
        <v>9579</v>
      </c>
      <c r="D1819" s="4" t="s">
        <v>9578</v>
      </c>
      <c r="E1819" s="4" t="s">
        <v>9580</v>
      </c>
      <c r="F1819" s="4" t="s">
        <v>10</v>
      </c>
      <c r="G1819" s="37"/>
      <c r="H1819" s="4"/>
      <c r="I1819" s="4"/>
      <c r="J1819" s="4"/>
    </row>
    <row r="1820" spans="1:10" s="3" customFormat="1" ht="15" customHeight="1">
      <c r="A1820" s="4" t="s">
        <v>8682</v>
      </c>
      <c r="B1820" s="4"/>
      <c r="C1820" s="4" t="s">
        <v>9581</v>
      </c>
      <c r="D1820" s="4" t="s">
        <v>9578</v>
      </c>
      <c r="E1820" s="4" t="s">
        <v>9582</v>
      </c>
      <c r="F1820" s="4" t="s">
        <v>10</v>
      </c>
      <c r="G1820" s="37"/>
      <c r="H1820" s="4"/>
      <c r="I1820" s="4"/>
      <c r="J1820" s="4"/>
    </row>
    <row r="1821" spans="1:10" s="3" customFormat="1" ht="15" customHeight="1">
      <c r="A1821" s="4" t="s">
        <v>8682</v>
      </c>
      <c r="B1821" s="4"/>
      <c r="C1821" s="4" t="s">
        <v>6907</v>
      </c>
      <c r="D1821" s="4" t="s">
        <v>6908</v>
      </c>
      <c r="E1821" s="4" t="s">
        <v>6909</v>
      </c>
      <c r="F1821" s="4" t="s">
        <v>10</v>
      </c>
      <c r="G1821" s="37"/>
      <c r="H1821" s="4"/>
      <c r="I1821" s="4"/>
      <c r="J1821" s="4"/>
    </row>
    <row r="1822" spans="1:10" s="3" customFormat="1" ht="15" customHeight="1">
      <c r="A1822" s="4" t="s">
        <v>8682</v>
      </c>
      <c r="B1822" s="4"/>
      <c r="C1822" s="4" t="s">
        <v>6913</v>
      </c>
      <c r="D1822" s="4" t="s">
        <v>6914</v>
      </c>
      <c r="E1822" s="4" t="s">
        <v>6915</v>
      </c>
      <c r="F1822" s="4" t="s">
        <v>10</v>
      </c>
      <c r="G1822" s="37"/>
      <c r="H1822" s="4"/>
      <c r="I1822" s="4"/>
      <c r="J1822" s="4"/>
    </row>
    <row r="1823" spans="1:10" s="3" customFormat="1" ht="15" customHeight="1">
      <c r="A1823" s="4" t="s">
        <v>8682</v>
      </c>
      <c r="B1823" s="4"/>
      <c r="C1823" s="4" t="s">
        <v>6919</v>
      </c>
      <c r="D1823" s="4" t="s">
        <v>6920</v>
      </c>
      <c r="E1823" s="4" t="s">
        <v>1373</v>
      </c>
      <c r="F1823" s="4" t="s">
        <v>10</v>
      </c>
      <c r="G1823" s="37"/>
      <c r="H1823" s="4"/>
      <c r="I1823" s="4"/>
      <c r="J1823" s="4"/>
    </row>
    <row r="1824" spans="1:10" s="3" customFormat="1" ht="15" customHeight="1">
      <c r="A1824" s="4" t="s">
        <v>8682</v>
      </c>
      <c r="B1824" s="4"/>
      <c r="C1824" s="4" t="s">
        <v>9583</v>
      </c>
      <c r="D1824" s="4" t="s">
        <v>6922</v>
      </c>
      <c r="E1824" s="4" t="s">
        <v>9584</v>
      </c>
      <c r="F1824" s="4" t="s">
        <v>10</v>
      </c>
      <c r="G1824" s="37"/>
      <c r="H1824" s="4"/>
      <c r="I1824" s="4"/>
      <c r="J1824" s="4"/>
    </row>
    <row r="1825" spans="1:10" s="3" customFormat="1" ht="15" customHeight="1">
      <c r="A1825" s="4" t="s">
        <v>8682</v>
      </c>
      <c r="B1825" s="4"/>
      <c r="C1825" s="4" t="s">
        <v>6925</v>
      </c>
      <c r="D1825" s="4" t="s">
        <v>6926</v>
      </c>
      <c r="E1825" s="4" t="s">
        <v>6367</v>
      </c>
      <c r="F1825" s="4" t="s">
        <v>10</v>
      </c>
      <c r="G1825" s="37"/>
      <c r="H1825" s="4"/>
      <c r="I1825" s="4"/>
      <c r="J1825" s="4"/>
    </row>
    <row r="1826" spans="1:10" s="3" customFormat="1" ht="15" customHeight="1">
      <c r="A1826" s="4" t="s">
        <v>8682</v>
      </c>
      <c r="B1826" s="4"/>
      <c r="C1826" s="4" t="s">
        <v>9585</v>
      </c>
      <c r="D1826" s="4" t="s">
        <v>6944</v>
      </c>
      <c r="E1826" s="4" t="s">
        <v>6386</v>
      </c>
      <c r="F1826" s="4" t="s">
        <v>10</v>
      </c>
      <c r="G1826" s="37"/>
      <c r="H1826" s="4"/>
      <c r="I1826" s="4"/>
      <c r="J1826" s="4"/>
    </row>
    <row r="1827" spans="1:10" s="3" customFormat="1" ht="15" customHeight="1">
      <c r="A1827" s="4" t="s">
        <v>8682</v>
      </c>
      <c r="B1827" s="4"/>
      <c r="C1827" s="4" t="s">
        <v>6943</v>
      </c>
      <c r="D1827" s="4" t="s">
        <v>6944</v>
      </c>
      <c r="E1827" s="4" t="s">
        <v>6411</v>
      </c>
      <c r="F1827" s="4" t="s">
        <v>10</v>
      </c>
      <c r="G1827" s="37"/>
      <c r="H1827" s="4"/>
      <c r="I1827" s="4"/>
      <c r="J1827" s="4"/>
    </row>
    <row r="1828" spans="1:10" s="3" customFormat="1" ht="15" customHeight="1">
      <c r="A1828" s="4" t="s">
        <v>8682</v>
      </c>
      <c r="B1828" s="4"/>
      <c r="C1828" s="4" t="s">
        <v>6945</v>
      </c>
      <c r="D1828" s="4" t="s">
        <v>6946</v>
      </c>
      <c r="E1828" s="4" t="s">
        <v>6392</v>
      </c>
      <c r="F1828" s="4" t="s">
        <v>10</v>
      </c>
      <c r="G1828" s="37"/>
      <c r="H1828" s="4"/>
      <c r="I1828" s="4"/>
      <c r="J1828" s="4"/>
    </row>
    <row r="1829" spans="1:10" s="3" customFormat="1" ht="15" customHeight="1">
      <c r="A1829" s="4" t="s">
        <v>8682</v>
      </c>
      <c r="B1829" s="4"/>
      <c r="C1829" s="4" t="s">
        <v>9586</v>
      </c>
      <c r="D1829" s="4" t="s">
        <v>6950</v>
      </c>
      <c r="E1829" s="4" t="s">
        <v>6399</v>
      </c>
      <c r="F1829" s="4" t="s">
        <v>10</v>
      </c>
      <c r="G1829" s="37"/>
      <c r="H1829" s="4"/>
      <c r="I1829" s="4"/>
      <c r="J1829" s="4"/>
    </row>
    <row r="1830" spans="1:10" s="3" customFormat="1" ht="15" customHeight="1">
      <c r="A1830" s="4" t="s">
        <v>8682</v>
      </c>
      <c r="B1830" s="4"/>
      <c r="C1830" s="4" t="s">
        <v>6956</v>
      </c>
      <c r="D1830" s="4" t="s">
        <v>6957</v>
      </c>
      <c r="E1830" s="4" t="s">
        <v>6386</v>
      </c>
      <c r="F1830" s="4" t="s">
        <v>10</v>
      </c>
      <c r="G1830" s="37"/>
      <c r="H1830" s="4"/>
      <c r="I1830" s="4"/>
      <c r="J1830" s="4"/>
    </row>
    <row r="1831" spans="1:10" s="3" customFormat="1" ht="15" customHeight="1">
      <c r="A1831" s="4" t="s">
        <v>8682</v>
      </c>
      <c r="B1831" s="4"/>
      <c r="C1831" s="4" t="s">
        <v>6958</v>
      </c>
      <c r="D1831" s="4" t="s">
        <v>6957</v>
      </c>
      <c r="E1831" s="4" t="s">
        <v>6411</v>
      </c>
      <c r="F1831" s="4" t="s">
        <v>10</v>
      </c>
      <c r="G1831" s="37"/>
      <c r="H1831" s="4"/>
      <c r="I1831" s="4"/>
      <c r="J1831" s="4"/>
    </row>
    <row r="1832" spans="1:10" s="3" customFormat="1" ht="15" customHeight="1">
      <c r="A1832" s="4" t="s">
        <v>8682</v>
      </c>
      <c r="B1832" s="4"/>
      <c r="C1832" s="4" t="s">
        <v>6959</v>
      </c>
      <c r="D1832" s="4" t="s">
        <v>6960</v>
      </c>
      <c r="E1832" s="4" t="s">
        <v>6961</v>
      </c>
      <c r="F1832" s="4" t="s">
        <v>10</v>
      </c>
      <c r="G1832" s="37"/>
      <c r="H1832" s="4"/>
      <c r="I1832" s="4"/>
      <c r="J1832" s="4"/>
    </row>
    <row r="1833" spans="1:10" s="3" customFormat="1" ht="15" customHeight="1">
      <c r="A1833" s="4" t="s">
        <v>8682</v>
      </c>
      <c r="B1833" s="4"/>
      <c r="C1833" s="4" t="s">
        <v>9587</v>
      </c>
      <c r="D1833" s="4" t="s">
        <v>6960</v>
      </c>
      <c r="E1833" s="4" t="s">
        <v>6961</v>
      </c>
      <c r="F1833" s="4" t="s">
        <v>10</v>
      </c>
      <c r="G1833" s="37"/>
      <c r="H1833" s="4"/>
      <c r="I1833" s="4"/>
      <c r="J1833" s="4"/>
    </row>
    <row r="1834" spans="1:10" s="3" customFormat="1" ht="15" customHeight="1">
      <c r="A1834" s="4" t="s">
        <v>8682</v>
      </c>
      <c r="B1834" s="4"/>
      <c r="C1834" s="4" t="s">
        <v>9588</v>
      </c>
      <c r="D1834" s="4" t="s">
        <v>6963</v>
      </c>
      <c r="E1834" s="4" t="s">
        <v>6402</v>
      </c>
      <c r="F1834" s="4" t="s">
        <v>10</v>
      </c>
      <c r="G1834" s="37"/>
      <c r="H1834" s="4"/>
      <c r="I1834" s="4"/>
      <c r="J1834" s="4"/>
    </row>
    <row r="1835" spans="1:10" s="3" customFormat="1" ht="15" customHeight="1">
      <c r="A1835" s="4" t="s">
        <v>8682</v>
      </c>
      <c r="B1835" s="4"/>
      <c r="C1835" s="4" t="s">
        <v>9589</v>
      </c>
      <c r="D1835" s="4" t="s">
        <v>6965</v>
      </c>
      <c r="E1835" s="4" t="s">
        <v>6402</v>
      </c>
      <c r="F1835" s="4" t="s">
        <v>10</v>
      </c>
      <c r="G1835" s="37"/>
      <c r="H1835" s="4"/>
      <c r="I1835" s="4"/>
      <c r="J1835" s="4"/>
    </row>
    <row r="1836" spans="1:10" s="3" customFormat="1" ht="15" customHeight="1">
      <c r="A1836" s="4" t="s">
        <v>8682</v>
      </c>
      <c r="B1836" s="4"/>
      <c r="C1836" s="4" t="s">
        <v>9590</v>
      </c>
      <c r="D1836" s="4" t="s">
        <v>6971</v>
      </c>
      <c r="E1836" s="4" t="s">
        <v>6537</v>
      </c>
      <c r="F1836" s="4" t="s">
        <v>10</v>
      </c>
      <c r="G1836" s="37"/>
      <c r="H1836" s="4"/>
      <c r="I1836" s="4"/>
      <c r="J1836" s="4"/>
    </row>
    <row r="1837" spans="1:10" s="3" customFormat="1" ht="15" customHeight="1">
      <c r="A1837" s="4" t="s">
        <v>8682</v>
      </c>
      <c r="B1837" s="4"/>
      <c r="C1837" s="4" t="s">
        <v>9591</v>
      </c>
      <c r="D1837" s="4" t="s">
        <v>6973</v>
      </c>
      <c r="E1837" s="4" t="s">
        <v>1373</v>
      </c>
      <c r="F1837" s="4" t="s">
        <v>10</v>
      </c>
      <c r="G1837" s="37"/>
      <c r="H1837" s="4"/>
      <c r="I1837" s="4"/>
      <c r="J1837" s="4"/>
    </row>
    <row r="1838" spans="1:10" s="3" customFormat="1" ht="15" customHeight="1">
      <c r="A1838" s="4" t="s">
        <v>8682</v>
      </c>
      <c r="B1838" s="4"/>
      <c r="C1838" s="4" t="s">
        <v>6974</v>
      </c>
      <c r="D1838" s="4" t="s">
        <v>6975</v>
      </c>
      <c r="E1838" s="4" t="s">
        <v>6976</v>
      </c>
      <c r="F1838" s="4" t="s">
        <v>10</v>
      </c>
      <c r="G1838" s="37"/>
      <c r="H1838" s="4"/>
      <c r="I1838" s="4"/>
      <c r="J1838" s="4"/>
    </row>
    <row r="1839" spans="1:10" s="3" customFormat="1" ht="15" customHeight="1">
      <c r="A1839" s="4" t="s">
        <v>8682</v>
      </c>
      <c r="B1839" s="4"/>
      <c r="C1839" s="4" t="s">
        <v>6981</v>
      </c>
      <c r="D1839" s="4" t="s">
        <v>6980</v>
      </c>
      <c r="E1839" s="4" t="s">
        <v>6439</v>
      </c>
      <c r="F1839" s="4" t="s">
        <v>10</v>
      </c>
      <c r="G1839" s="37"/>
      <c r="H1839" s="4"/>
      <c r="I1839" s="4"/>
      <c r="J1839" s="4"/>
    </row>
    <row r="1840" spans="1:10" s="3" customFormat="1" ht="15" customHeight="1">
      <c r="A1840" s="4" t="s">
        <v>8682</v>
      </c>
      <c r="B1840" s="4"/>
      <c r="C1840" s="4" t="s">
        <v>6982</v>
      </c>
      <c r="D1840" s="4" t="s">
        <v>6980</v>
      </c>
      <c r="E1840" s="4" t="s">
        <v>6439</v>
      </c>
      <c r="F1840" s="4" t="s">
        <v>10</v>
      </c>
      <c r="G1840" s="37"/>
      <c r="H1840" s="4"/>
      <c r="I1840" s="4"/>
      <c r="J1840" s="4"/>
    </row>
    <row r="1841" spans="1:10" s="3" customFormat="1" ht="15" customHeight="1">
      <c r="A1841" s="4" t="s">
        <v>8682</v>
      </c>
      <c r="B1841" s="4"/>
      <c r="C1841" s="4" t="s">
        <v>9592</v>
      </c>
      <c r="D1841" s="4" t="s">
        <v>9593</v>
      </c>
      <c r="E1841" s="4" t="s">
        <v>1373</v>
      </c>
      <c r="F1841" s="4" t="s">
        <v>10</v>
      </c>
      <c r="G1841" s="37"/>
      <c r="H1841" s="4"/>
      <c r="I1841" s="4"/>
      <c r="J1841" s="4"/>
    </row>
    <row r="1842" spans="1:10" s="3" customFormat="1" ht="15" customHeight="1">
      <c r="A1842" s="4" t="s">
        <v>8682</v>
      </c>
      <c r="B1842" s="4"/>
      <c r="C1842" s="4" t="s">
        <v>9594</v>
      </c>
      <c r="D1842" s="4" t="s">
        <v>6988</v>
      </c>
      <c r="E1842" s="4" t="s">
        <v>6989</v>
      </c>
      <c r="F1842" s="4" t="s">
        <v>10</v>
      </c>
      <c r="G1842" s="37"/>
      <c r="H1842" s="4"/>
      <c r="I1842" s="4"/>
      <c r="J1842" s="4"/>
    </row>
    <row r="1843" spans="1:10" s="3" customFormat="1" ht="15" customHeight="1">
      <c r="A1843" s="4" t="s">
        <v>8682</v>
      </c>
      <c r="B1843" s="4"/>
      <c r="C1843" s="4" t="s">
        <v>9595</v>
      </c>
      <c r="D1843" s="4" t="s">
        <v>9596</v>
      </c>
      <c r="E1843" s="4"/>
      <c r="F1843" s="4" t="s">
        <v>10</v>
      </c>
      <c r="G1843" s="37"/>
      <c r="H1843" s="4"/>
      <c r="I1843" s="4"/>
      <c r="J1843" s="4"/>
    </row>
    <row r="1844" spans="1:10" s="3" customFormat="1" ht="15" customHeight="1">
      <c r="A1844" s="4" t="s">
        <v>8682</v>
      </c>
      <c r="B1844" s="4"/>
      <c r="C1844" s="4" t="s">
        <v>9597</v>
      </c>
      <c r="D1844" s="4" t="s">
        <v>9598</v>
      </c>
      <c r="E1844" s="4"/>
      <c r="F1844" s="4" t="s">
        <v>10</v>
      </c>
      <c r="G1844" s="37"/>
      <c r="H1844" s="4"/>
      <c r="I1844" s="4"/>
      <c r="J1844" s="4"/>
    </row>
    <row r="1845" spans="1:10" s="3" customFormat="1" ht="15" customHeight="1">
      <c r="A1845" s="4" t="s">
        <v>8682</v>
      </c>
      <c r="B1845" s="4"/>
      <c r="C1845" s="4" t="s">
        <v>7000</v>
      </c>
      <c r="D1845" s="4" t="s">
        <v>6999</v>
      </c>
      <c r="E1845" s="4" t="s">
        <v>6372</v>
      </c>
      <c r="F1845" s="4" t="s">
        <v>10</v>
      </c>
      <c r="G1845" s="37"/>
      <c r="H1845" s="4"/>
      <c r="I1845" s="4"/>
      <c r="J1845" s="4"/>
    </row>
    <row r="1846" spans="1:10" s="3" customFormat="1" ht="15" customHeight="1">
      <c r="A1846" s="4" t="s">
        <v>8682</v>
      </c>
      <c r="B1846" s="4"/>
      <c r="C1846" s="4" t="s">
        <v>9599</v>
      </c>
      <c r="D1846" s="4" t="s">
        <v>7004</v>
      </c>
      <c r="E1846" s="4"/>
      <c r="F1846" s="4" t="s">
        <v>10</v>
      </c>
      <c r="G1846" s="37"/>
      <c r="H1846" s="4"/>
      <c r="I1846" s="4"/>
      <c r="J1846" s="4"/>
    </row>
    <row r="1847" spans="1:10" s="3" customFormat="1" ht="15" customHeight="1">
      <c r="A1847" s="4" t="s">
        <v>8682</v>
      </c>
      <c r="B1847" s="4"/>
      <c r="C1847" s="4" t="s">
        <v>7003</v>
      </c>
      <c r="D1847" s="4" t="s">
        <v>7004</v>
      </c>
      <c r="E1847" s="4" t="s">
        <v>7005</v>
      </c>
      <c r="F1847" s="4" t="s">
        <v>10</v>
      </c>
      <c r="G1847" s="37"/>
      <c r="H1847" s="4"/>
      <c r="I1847" s="4"/>
      <c r="J1847" s="4"/>
    </row>
    <row r="1848" spans="1:10" s="3" customFormat="1" ht="15" customHeight="1">
      <c r="A1848" s="4" t="s">
        <v>8682</v>
      </c>
      <c r="B1848" s="4"/>
      <c r="C1848" s="4" t="s">
        <v>9600</v>
      </c>
      <c r="D1848" s="4" t="s">
        <v>9601</v>
      </c>
      <c r="E1848" s="4"/>
      <c r="F1848" s="4" t="s">
        <v>10</v>
      </c>
      <c r="G1848" s="37"/>
      <c r="H1848" s="4"/>
      <c r="I1848" s="4"/>
      <c r="J1848" s="4"/>
    </row>
    <row r="1849" spans="1:10" s="3" customFormat="1" ht="15" customHeight="1">
      <c r="A1849" s="4" t="s">
        <v>8682</v>
      </c>
      <c r="B1849" s="4"/>
      <c r="C1849" s="4" t="s">
        <v>9602</v>
      </c>
      <c r="D1849" s="4" t="s">
        <v>7007</v>
      </c>
      <c r="E1849" s="4" t="s">
        <v>7008</v>
      </c>
      <c r="F1849" s="4" t="s">
        <v>10</v>
      </c>
      <c r="G1849" s="37"/>
      <c r="H1849" s="4"/>
      <c r="I1849" s="4"/>
      <c r="J1849" s="4"/>
    </row>
    <row r="1850" spans="1:10" s="3" customFormat="1" ht="15" customHeight="1">
      <c r="A1850" s="4" t="s">
        <v>8682</v>
      </c>
      <c r="B1850" s="4"/>
      <c r="C1850" s="4" t="s">
        <v>9603</v>
      </c>
      <c r="D1850" s="4" t="s">
        <v>7010</v>
      </c>
      <c r="E1850" s="4" t="s">
        <v>9604</v>
      </c>
      <c r="F1850" s="4" t="s">
        <v>10</v>
      </c>
      <c r="G1850" s="37"/>
      <c r="H1850" s="4"/>
      <c r="I1850" s="4"/>
      <c r="J1850" s="4"/>
    </row>
    <row r="1851" spans="1:10" s="3" customFormat="1" ht="15" customHeight="1">
      <c r="A1851" s="4" t="s">
        <v>8682</v>
      </c>
      <c r="B1851" s="4"/>
      <c r="C1851" s="4" t="s">
        <v>7009</v>
      </c>
      <c r="D1851" s="4" t="s">
        <v>7010</v>
      </c>
      <c r="E1851" s="4" t="s">
        <v>7011</v>
      </c>
      <c r="F1851" s="4" t="s">
        <v>10</v>
      </c>
      <c r="G1851" s="37"/>
      <c r="H1851" s="4"/>
      <c r="I1851" s="4"/>
      <c r="J1851" s="4"/>
    </row>
    <row r="1852" spans="1:10" s="3" customFormat="1" ht="15" customHeight="1">
      <c r="A1852" s="4" t="s">
        <v>8682</v>
      </c>
      <c r="B1852" s="4"/>
      <c r="C1852" s="4" t="s">
        <v>9605</v>
      </c>
      <c r="D1852" s="4" t="s">
        <v>9606</v>
      </c>
      <c r="E1852" s="4" t="s">
        <v>9607</v>
      </c>
      <c r="F1852" s="4" t="s">
        <v>10</v>
      </c>
      <c r="G1852" s="37"/>
      <c r="H1852" s="4"/>
      <c r="I1852" s="4"/>
      <c r="J1852" s="4"/>
    </row>
    <row r="1853" spans="1:10" s="3" customFormat="1" ht="15" customHeight="1">
      <c r="A1853" s="4" t="s">
        <v>8682</v>
      </c>
      <c r="B1853" s="4"/>
      <c r="C1853" s="4" t="s">
        <v>7012</v>
      </c>
      <c r="D1853" s="4" t="s">
        <v>7013</v>
      </c>
      <c r="E1853" s="4" t="s">
        <v>7014</v>
      </c>
      <c r="F1853" s="4" t="s">
        <v>10</v>
      </c>
      <c r="G1853" s="37"/>
      <c r="H1853" s="4"/>
      <c r="I1853" s="4"/>
      <c r="J1853" s="4"/>
    </row>
    <row r="1854" spans="1:10" s="3" customFormat="1" ht="15" customHeight="1">
      <c r="A1854" s="4" t="s">
        <v>8682</v>
      </c>
      <c r="B1854" s="4"/>
      <c r="C1854" s="4" t="s">
        <v>9608</v>
      </c>
      <c r="D1854" s="4" t="s">
        <v>9609</v>
      </c>
      <c r="E1854" s="4" t="s">
        <v>9610</v>
      </c>
      <c r="F1854" s="4" t="s">
        <v>10</v>
      </c>
      <c r="G1854" s="37"/>
      <c r="H1854" s="4"/>
      <c r="I1854" s="4"/>
      <c r="J1854" s="4"/>
    </row>
    <row r="1855" spans="1:10" s="3" customFormat="1" ht="15" customHeight="1">
      <c r="A1855" s="4" t="s">
        <v>8682</v>
      </c>
      <c r="B1855" s="4"/>
      <c r="C1855" s="4" t="s">
        <v>7015</v>
      </c>
      <c r="D1855" s="4" t="s">
        <v>7016</v>
      </c>
      <c r="E1855" s="4" t="s">
        <v>7017</v>
      </c>
      <c r="F1855" s="4" t="s">
        <v>10</v>
      </c>
      <c r="G1855" s="37"/>
      <c r="H1855" s="4"/>
      <c r="I1855" s="4"/>
      <c r="J1855" s="4"/>
    </row>
    <row r="1856" spans="1:10" s="3" customFormat="1" ht="15" customHeight="1">
      <c r="A1856" s="4" t="s">
        <v>8682</v>
      </c>
      <c r="B1856" s="4"/>
      <c r="C1856" s="4" t="s">
        <v>9611</v>
      </c>
      <c r="D1856" s="4" t="s">
        <v>7016</v>
      </c>
      <c r="E1856" s="4" t="s">
        <v>7017</v>
      </c>
      <c r="F1856" s="4" t="s">
        <v>10</v>
      </c>
      <c r="G1856" s="37"/>
      <c r="H1856" s="4"/>
      <c r="I1856" s="4"/>
      <c r="J1856" s="4"/>
    </row>
    <row r="1857" spans="1:10" s="3" customFormat="1" ht="15" customHeight="1">
      <c r="A1857" s="4" t="s">
        <v>8682</v>
      </c>
      <c r="B1857" s="4"/>
      <c r="C1857" s="4" t="s">
        <v>7018</v>
      </c>
      <c r="D1857" s="4" t="s">
        <v>7019</v>
      </c>
      <c r="E1857" s="4" t="s">
        <v>7020</v>
      </c>
      <c r="F1857" s="4" t="s">
        <v>10</v>
      </c>
      <c r="G1857" s="37"/>
      <c r="H1857" s="4"/>
      <c r="I1857" s="4"/>
      <c r="J1857" s="4"/>
    </row>
    <row r="1858" spans="1:10" s="3" customFormat="1" ht="15" customHeight="1">
      <c r="A1858" s="4" t="s">
        <v>8682</v>
      </c>
      <c r="B1858" s="4"/>
      <c r="C1858" s="4" t="s">
        <v>9612</v>
      </c>
      <c r="D1858" s="4" t="s">
        <v>7019</v>
      </c>
      <c r="E1858" s="4" t="s">
        <v>7020</v>
      </c>
      <c r="F1858" s="4" t="s">
        <v>10</v>
      </c>
      <c r="G1858" s="37"/>
      <c r="H1858" s="4"/>
      <c r="I1858" s="4"/>
      <c r="J1858" s="4"/>
    </row>
    <row r="1859" spans="1:10" s="3" customFormat="1" ht="15" customHeight="1">
      <c r="A1859" s="4" t="s">
        <v>8682</v>
      </c>
      <c r="B1859" s="4"/>
      <c r="C1859" s="4" t="s">
        <v>7021</v>
      </c>
      <c r="D1859" s="4" t="s">
        <v>7022</v>
      </c>
      <c r="E1859" s="4"/>
      <c r="F1859" s="4" t="s">
        <v>10</v>
      </c>
      <c r="G1859" s="37"/>
      <c r="H1859" s="4"/>
      <c r="I1859" s="4"/>
      <c r="J1859" s="4"/>
    </row>
    <row r="1860" spans="1:10" s="3" customFormat="1" ht="15" customHeight="1">
      <c r="A1860" s="4" t="s">
        <v>8682</v>
      </c>
      <c r="B1860" s="4"/>
      <c r="C1860" s="4" t="s">
        <v>7024</v>
      </c>
      <c r="D1860" s="4" t="s">
        <v>7022</v>
      </c>
      <c r="E1860" s="4" t="s">
        <v>6520</v>
      </c>
      <c r="F1860" s="4" t="s">
        <v>10</v>
      </c>
      <c r="G1860" s="37"/>
      <c r="H1860" s="4"/>
      <c r="I1860" s="4"/>
      <c r="J1860" s="4"/>
    </row>
    <row r="1861" spans="1:10" s="3" customFormat="1" ht="15" customHeight="1">
      <c r="A1861" s="4" t="s">
        <v>8682</v>
      </c>
      <c r="B1861" s="4"/>
      <c r="C1861" s="4" t="s">
        <v>7025</v>
      </c>
      <c r="D1861" s="4" t="s">
        <v>7026</v>
      </c>
      <c r="E1861" s="4"/>
      <c r="F1861" s="4" t="s">
        <v>10</v>
      </c>
      <c r="G1861" s="37"/>
      <c r="H1861" s="4"/>
      <c r="I1861" s="4"/>
      <c r="J1861" s="4"/>
    </row>
    <row r="1862" spans="1:10" s="3" customFormat="1" ht="15" customHeight="1">
      <c r="A1862" s="4" t="s">
        <v>8682</v>
      </c>
      <c r="B1862" s="4"/>
      <c r="C1862" s="4" t="s">
        <v>7028</v>
      </c>
      <c r="D1862" s="4" t="s">
        <v>7026</v>
      </c>
      <c r="E1862" s="4" t="s">
        <v>6520</v>
      </c>
      <c r="F1862" s="4" t="s">
        <v>10</v>
      </c>
      <c r="G1862" s="37"/>
      <c r="H1862" s="4"/>
      <c r="I1862" s="4"/>
      <c r="J1862" s="4"/>
    </row>
    <row r="1863" spans="1:10" s="3" customFormat="1" ht="15" customHeight="1">
      <c r="A1863" s="4" t="s">
        <v>8682</v>
      </c>
      <c r="B1863" s="4"/>
      <c r="C1863" s="4" t="s">
        <v>7029</v>
      </c>
      <c r="D1863" s="4" t="s">
        <v>7030</v>
      </c>
      <c r="E1863" s="4" t="s">
        <v>6367</v>
      </c>
      <c r="F1863" s="4" t="s">
        <v>10</v>
      </c>
      <c r="G1863" s="37"/>
      <c r="H1863" s="4"/>
      <c r="I1863" s="4"/>
      <c r="J1863" s="4"/>
    </row>
    <row r="1864" spans="1:10" s="3" customFormat="1" ht="15" customHeight="1">
      <c r="A1864" s="4" t="s">
        <v>8682</v>
      </c>
      <c r="B1864" s="4"/>
      <c r="C1864" s="4" t="s">
        <v>7031</v>
      </c>
      <c r="D1864" s="4" t="s">
        <v>7032</v>
      </c>
      <c r="E1864" s="4" t="s">
        <v>7033</v>
      </c>
      <c r="F1864" s="4" t="s">
        <v>10</v>
      </c>
      <c r="G1864" s="37"/>
      <c r="H1864" s="4"/>
      <c r="I1864" s="4"/>
      <c r="J1864" s="4"/>
    </row>
    <row r="1865" spans="1:10" s="3" customFormat="1" ht="15" customHeight="1">
      <c r="A1865" s="4" t="s">
        <v>8682</v>
      </c>
      <c r="B1865" s="4"/>
      <c r="C1865" s="4" t="s">
        <v>9613</v>
      </c>
      <c r="D1865" s="4" t="s">
        <v>7032</v>
      </c>
      <c r="E1865" s="4" t="s">
        <v>7033</v>
      </c>
      <c r="F1865" s="4" t="s">
        <v>10</v>
      </c>
      <c r="G1865" s="37"/>
      <c r="H1865" s="4"/>
      <c r="I1865" s="4"/>
      <c r="J1865" s="4"/>
    </row>
    <row r="1866" spans="1:10" s="3" customFormat="1" ht="15" customHeight="1">
      <c r="A1866" s="4" t="s">
        <v>8682</v>
      </c>
      <c r="B1866" s="4"/>
      <c r="C1866" s="4" t="s">
        <v>7037</v>
      </c>
      <c r="D1866" s="4" t="s">
        <v>7038</v>
      </c>
      <c r="E1866" s="4" t="s">
        <v>7039</v>
      </c>
      <c r="F1866" s="4" t="s">
        <v>10</v>
      </c>
      <c r="G1866" s="37"/>
      <c r="H1866" s="4"/>
      <c r="I1866" s="4"/>
      <c r="J1866" s="4"/>
    </row>
    <row r="1867" spans="1:10" s="3" customFormat="1" ht="15" customHeight="1">
      <c r="A1867" s="4" t="s">
        <v>8682</v>
      </c>
      <c r="B1867" s="4"/>
      <c r="C1867" s="4" t="s">
        <v>7040</v>
      </c>
      <c r="D1867" s="4" t="s">
        <v>7041</v>
      </c>
      <c r="E1867" s="4" t="s">
        <v>7042</v>
      </c>
      <c r="F1867" s="4" t="s">
        <v>10</v>
      </c>
      <c r="G1867" s="37"/>
      <c r="H1867" s="4"/>
      <c r="I1867" s="4"/>
      <c r="J1867" s="4"/>
    </row>
    <row r="1868" spans="1:10" s="3" customFormat="1" ht="15" customHeight="1">
      <c r="A1868" s="4" t="s">
        <v>8682</v>
      </c>
      <c r="B1868" s="4"/>
      <c r="C1868" s="4" t="s">
        <v>7043</v>
      </c>
      <c r="D1868" s="4" t="s">
        <v>7044</v>
      </c>
      <c r="E1868" s="4" t="s">
        <v>7045</v>
      </c>
      <c r="F1868" s="4" t="s">
        <v>10</v>
      </c>
      <c r="G1868" s="37"/>
      <c r="H1868" s="4"/>
      <c r="I1868" s="4"/>
      <c r="J1868" s="4"/>
    </row>
    <row r="1869" spans="1:10" s="3" customFormat="1" ht="15" customHeight="1">
      <c r="A1869" s="4" t="s">
        <v>8682</v>
      </c>
      <c r="B1869" s="4"/>
      <c r="C1869" s="4" t="s">
        <v>9614</v>
      </c>
      <c r="D1869" s="4" t="s">
        <v>7044</v>
      </c>
      <c r="E1869" s="4" t="s">
        <v>7045</v>
      </c>
      <c r="F1869" s="4" t="s">
        <v>10</v>
      </c>
      <c r="G1869" s="37"/>
      <c r="H1869" s="4"/>
      <c r="I1869" s="4"/>
      <c r="J1869" s="4"/>
    </row>
    <row r="1870" spans="1:10" s="3" customFormat="1" ht="15" customHeight="1">
      <c r="A1870" s="4" t="s">
        <v>8682</v>
      </c>
      <c r="B1870" s="4"/>
      <c r="C1870" s="4" t="s">
        <v>7047</v>
      </c>
      <c r="D1870" s="4" t="s">
        <v>7044</v>
      </c>
      <c r="E1870" s="4" t="s">
        <v>7045</v>
      </c>
      <c r="F1870" s="4" t="s">
        <v>10</v>
      </c>
      <c r="G1870" s="37"/>
      <c r="H1870" s="4"/>
      <c r="I1870" s="4"/>
      <c r="J1870" s="4"/>
    </row>
    <row r="1871" spans="1:10" s="3" customFormat="1" ht="15" customHeight="1">
      <c r="A1871" s="4" t="s">
        <v>8682</v>
      </c>
      <c r="B1871" s="4"/>
      <c r="C1871" s="4" t="s">
        <v>9615</v>
      </c>
      <c r="D1871" s="4" t="s">
        <v>7044</v>
      </c>
      <c r="E1871" s="4" t="s">
        <v>7045</v>
      </c>
      <c r="F1871" s="4" t="s">
        <v>10</v>
      </c>
      <c r="G1871" s="37"/>
      <c r="H1871" s="4"/>
      <c r="I1871" s="4"/>
      <c r="J1871" s="4"/>
    </row>
    <row r="1872" spans="1:10" s="3" customFormat="1" ht="15" customHeight="1">
      <c r="A1872" s="4" t="s">
        <v>8682</v>
      </c>
      <c r="B1872" s="4"/>
      <c r="C1872" s="4" t="s">
        <v>7049</v>
      </c>
      <c r="D1872" s="4" t="s">
        <v>7050</v>
      </c>
      <c r="E1872" s="4" t="s">
        <v>6413</v>
      </c>
      <c r="F1872" s="4" t="s">
        <v>10</v>
      </c>
      <c r="G1872" s="37"/>
      <c r="H1872" s="4"/>
      <c r="I1872" s="4"/>
      <c r="J1872" s="4"/>
    </row>
    <row r="1873" spans="1:10" s="3" customFormat="1" ht="15" customHeight="1">
      <c r="A1873" s="4" t="s">
        <v>8682</v>
      </c>
      <c r="B1873" s="4"/>
      <c r="C1873" s="4" t="s">
        <v>9616</v>
      </c>
      <c r="D1873" s="4" t="s">
        <v>7050</v>
      </c>
      <c r="E1873" s="4" t="s">
        <v>6413</v>
      </c>
      <c r="F1873" s="4" t="s">
        <v>10</v>
      </c>
      <c r="G1873" s="37"/>
      <c r="H1873" s="4"/>
      <c r="I1873" s="4"/>
      <c r="J1873" s="4"/>
    </row>
    <row r="1874" spans="1:10" s="3" customFormat="1" ht="15" customHeight="1">
      <c r="A1874" s="4" t="s">
        <v>8682</v>
      </c>
      <c r="B1874" s="4"/>
      <c r="C1874" s="4" t="s">
        <v>7052</v>
      </c>
      <c r="D1874" s="4" t="s">
        <v>7050</v>
      </c>
      <c r="E1874" s="4" t="s">
        <v>6413</v>
      </c>
      <c r="F1874" s="4" t="s">
        <v>10</v>
      </c>
      <c r="G1874" s="37"/>
      <c r="H1874" s="4"/>
      <c r="I1874" s="4"/>
      <c r="J1874" s="4"/>
    </row>
    <row r="1875" spans="1:10" s="3" customFormat="1" ht="15" customHeight="1">
      <c r="A1875" s="4" t="s">
        <v>8682</v>
      </c>
      <c r="B1875" s="4"/>
      <c r="C1875" s="4" t="s">
        <v>9617</v>
      </c>
      <c r="D1875" s="4" t="s">
        <v>9618</v>
      </c>
      <c r="E1875" s="4" t="s">
        <v>9132</v>
      </c>
      <c r="F1875" s="4" t="s">
        <v>10</v>
      </c>
      <c r="G1875" s="37"/>
      <c r="H1875" s="4"/>
      <c r="I1875" s="4"/>
      <c r="J1875" s="4"/>
    </row>
    <row r="1876" spans="1:10" s="3" customFormat="1" ht="15" customHeight="1">
      <c r="A1876" s="4" t="s">
        <v>8682</v>
      </c>
      <c r="B1876" s="4"/>
      <c r="C1876" s="4" t="s">
        <v>9619</v>
      </c>
      <c r="D1876" s="4" t="s">
        <v>9620</v>
      </c>
      <c r="E1876" s="4" t="s">
        <v>9621</v>
      </c>
      <c r="F1876" s="4" t="s">
        <v>10</v>
      </c>
      <c r="G1876" s="37"/>
      <c r="H1876" s="4"/>
      <c r="I1876" s="4"/>
      <c r="J1876" s="4"/>
    </row>
    <row r="1877" spans="1:10" s="3" customFormat="1" ht="15" customHeight="1">
      <c r="A1877" s="4" t="s">
        <v>8682</v>
      </c>
      <c r="B1877" s="4"/>
      <c r="C1877" s="4" t="s">
        <v>9622</v>
      </c>
      <c r="D1877" s="4" t="s">
        <v>9623</v>
      </c>
      <c r="E1877" s="4" t="s">
        <v>8892</v>
      </c>
      <c r="F1877" s="4" t="s">
        <v>10</v>
      </c>
      <c r="G1877" s="37"/>
      <c r="H1877" s="4"/>
      <c r="I1877" s="4"/>
      <c r="J1877" s="4"/>
    </row>
    <row r="1878" spans="1:10" s="3" customFormat="1" ht="15" customHeight="1">
      <c r="A1878" s="4" t="s">
        <v>8682</v>
      </c>
      <c r="B1878" s="4"/>
      <c r="C1878" s="4" t="s">
        <v>9624</v>
      </c>
      <c r="D1878" s="4" t="s">
        <v>9623</v>
      </c>
      <c r="E1878" s="4" t="s">
        <v>8892</v>
      </c>
      <c r="F1878" s="4" t="s">
        <v>10</v>
      </c>
      <c r="G1878" s="37"/>
      <c r="H1878" s="4"/>
      <c r="I1878" s="4"/>
      <c r="J1878" s="4"/>
    </row>
    <row r="1879" spans="1:10" s="3" customFormat="1" ht="15" customHeight="1">
      <c r="A1879" s="4" t="s">
        <v>8682</v>
      </c>
      <c r="B1879" s="4"/>
      <c r="C1879" s="4" t="s">
        <v>9625</v>
      </c>
      <c r="D1879" s="4" t="s">
        <v>9623</v>
      </c>
      <c r="E1879" s="4" t="s">
        <v>8892</v>
      </c>
      <c r="F1879" s="4" t="s">
        <v>10</v>
      </c>
      <c r="G1879" s="37"/>
      <c r="H1879" s="4"/>
      <c r="I1879" s="4"/>
      <c r="J1879" s="4"/>
    </row>
    <row r="1880" spans="1:10" s="3" customFormat="1" ht="15" customHeight="1">
      <c r="A1880" s="4" t="s">
        <v>8682</v>
      </c>
      <c r="B1880" s="4"/>
      <c r="C1880" s="4" t="s">
        <v>7062</v>
      </c>
      <c r="D1880" s="4" t="s">
        <v>7063</v>
      </c>
      <c r="E1880" s="4" t="s">
        <v>6565</v>
      </c>
      <c r="F1880" s="4" t="s">
        <v>10</v>
      </c>
      <c r="G1880" s="37"/>
      <c r="H1880" s="4"/>
      <c r="I1880" s="4"/>
      <c r="J1880" s="4"/>
    </row>
    <row r="1881" spans="1:10" s="3" customFormat="1" ht="15" customHeight="1">
      <c r="A1881" s="4" t="s">
        <v>8682</v>
      </c>
      <c r="B1881" s="4"/>
      <c r="C1881" s="4" t="s">
        <v>7064</v>
      </c>
      <c r="D1881" s="4" t="s">
        <v>7065</v>
      </c>
      <c r="E1881" s="4" t="s">
        <v>7066</v>
      </c>
      <c r="F1881" s="4" t="s">
        <v>10</v>
      </c>
      <c r="G1881" s="37"/>
      <c r="H1881" s="4"/>
      <c r="I1881" s="4"/>
      <c r="J1881" s="4"/>
    </row>
    <row r="1882" spans="1:10" s="3" customFormat="1" ht="15" customHeight="1">
      <c r="A1882" s="4" t="s">
        <v>8682</v>
      </c>
      <c r="B1882" s="4"/>
      <c r="C1882" s="4" t="s">
        <v>7067</v>
      </c>
      <c r="D1882" s="4" t="s">
        <v>7065</v>
      </c>
      <c r="E1882" s="4" t="s">
        <v>7036</v>
      </c>
      <c r="F1882" s="4" t="s">
        <v>10</v>
      </c>
      <c r="G1882" s="37"/>
      <c r="H1882" s="4"/>
      <c r="I1882" s="4"/>
      <c r="J1882" s="4"/>
    </row>
    <row r="1883" spans="1:10" s="3" customFormat="1" ht="15" customHeight="1">
      <c r="A1883" s="4" t="s">
        <v>8682</v>
      </c>
      <c r="B1883" s="4"/>
      <c r="C1883" s="4" t="s">
        <v>9626</v>
      </c>
      <c r="D1883" s="4" t="s">
        <v>9627</v>
      </c>
      <c r="E1883" s="4" t="s">
        <v>9628</v>
      </c>
      <c r="F1883" s="4" t="s">
        <v>10</v>
      </c>
      <c r="G1883" s="37"/>
      <c r="H1883" s="4"/>
      <c r="I1883" s="4"/>
      <c r="J1883" s="4"/>
    </row>
    <row r="1884" spans="1:10" s="3" customFormat="1" ht="15" customHeight="1">
      <c r="A1884" s="4" t="s">
        <v>8682</v>
      </c>
      <c r="B1884" s="4"/>
      <c r="C1884" s="4" t="s">
        <v>9629</v>
      </c>
      <c r="D1884" s="4" t="s">
        <v>9620</v>
      </c>
      <c r="E1884" s="4" t="s">
        <v>9630</v>
      </c>
      <c r="F1884" s="4" t="s">
        <v>10</v>
      </c>
      <c r="G1884" s="37"/>
      <c r="H1884" s="4"/>
      <c r="I1884" s="4"/>
      <c r="J1884" s="4"/>
    </row>
    <row r="1885" spans="1:10" s="3" customFormat="1" ht="15" customHeight="1">
      <c r="A1885" s="4" t="s">
        <v>8682</v>
      </c>
      <c r="B1885" s="4"/>
      <c r="C1885" s="4" t="s">
        <v>9631</v>
      </c>
      <c r="D1885" s="4" t="s">
        <v>9620</v>
      </c>
      <c r="E1885" s="4" t="s">
        <v>9630</v>
      </c>
      <c r="F1885" s="4" t="s">
        <v>10</v>
      </c>
      <c r="G1885" s="37"/>
      <c r="H1885" s="4"/>
      <c r="I1885" s="4"/>
      <c r="J1885" s="4"/>
    </row>
    <row r="1886" spans="1:10" s="3" customFormat="1" ht="15" customHeight="1">
      <c r="A1886" s="4" t="s">
        <v>8682</v>
      </c>
      <c r="B1886" s="4"/>
      <c r="C1886" s="4" t="s">
        <v>9632</v>
      </c>
      <c r="D1886" s="4" t="s">
        <v>9633</v>
      </c>
      <c r="E1886" s="4" t="s">
        <v>9634</v>
      </c>
      <c r="F1886" s="4" t="s">
        <v>10</v>
      </c>
      <c r="G1886" s="37"/>
      <c r="H1886" s="4"/>
      <c r="I1886" s="4"/>
      <c r="J1886" s="4"/>
    </row>
    <row r="1887" spans="1:10" s="3" customFormat="1" ht="15" customHeight="1">
      <c r="A1887" s="4" t="s">
        <v>8682</v>
      </c>
      <c r="B1887" s="4"/>
      <c r="C1887" s="4" t="s">
        <v>7068</v>
      </c>
      <c r="D1887" s="4" t="s">
        <v>7069</v>
      </c>
      <c r="E1887" s="4" t="s">
        <v>7070</v>
      </c>
      <c r="F1887" s="4" t="s">
        <v>10</v>
      </c>
      <c r="G1887" s="37"/>
      <c r="H1887" s="4"/>
      <c r="I1887" s="4"/>
      <c r="J1887" s="4"/>
    </row>
    <row r="1888" spans="1:10" s="3" customFormat="1" ht="15" customHeight="1">
      <c r="A1888" s="4" t="s">
        <v>8682</v>
      </c>
      <c r="B1888" s="4"/>
      <c r="C1888" s="4" t="s">
        <v>9635</v>
      </c>
      <c r="D1888" s="4" t="s">
        <v>9636</v>
      </c>
      <c r="E1888" s="4" t="s">
        <v>6704</v>
      </c>
      <c r="F1888" s="4" t="s">
        <v>10</v>
      </c>
      <c r="G1888" s="37"/>
      <c r="H1888" s="4"/>
      <c r="I1888" s="4"/>
      <c r="J1888" s="4"/>
    </row>
    <row r="1889" spans="1:10" s="3" customFormat="1" ht="15" customHeight="1">
      <c r="A1889" s="4" t="s">
        <v>8682</v>
      </c>
      <c r="B1889" s="4"/>
      <c r="C1889" s="4" t="s">
        <v>9637</v>
      </c>
      <c r="D1889" s="4" t="s">
        <v>9638</v>
      </c>
      <c r="E1889" s="4" t="s">
        <v>9639</v>
      </c>
      <c r="F1889" s="4" t="s">
        <v>10</v>
      </c>
      <c r="G1889" s="37"/>
      <c r="H1889" s="4"/>
      <c r="I1889" s="4"/>
      <c r="J1889" s="4"/>
    </row>
    <row r="1890" spans="1:10" s="3" customFormat="1" ht="15" customHeight="1">
      <c r="A1890" s="4" t="s">
        <v>8682</v>
      </c>
      <c r="B1890" s="4"/>
      <c r="C1890" s="4" t="s">
        <v>9640</v>
      </c>
      <c r="D1890" s="4" t="s">
        <v>9641</v>
      </c>
      <c r="E1890" s="4" t="s">
        <v>9189</v>
      </c>
      <c r="F1890" s="4" t="s">
        <v>10</v>
      </c>
      <c r="G1890" s="37"/>
      <c r="H1890" s="4"/>
      <c r="I1890" s="4"/>
      <c r="J1890" s="4"/>
    </row>
    <row r="1891" spans="1:10" s="3" customFormat="1" ht="15" customHeight="1">
      <c r="A1891" s="4" t="s">
        <v>8682</v>
      </c>
      <c r="B1891" s="4"/>
      <c r="C1891" s="4" t="s">
        <v>9642</v>
      </c>
      <c r="D1891" s="4" t="s">
        <v>9643</v>
      </c>
      <c r="E1891" s="4" t="s">
        <v>9189</v>
      </c>
      <c r="F1891" s="4" t="s">
        <v>10</v>
      </c>
      <c r="G1891" s="37"/>
      <c r="H1891" s="4"/>
      <c r="I1891" s="4"/>
      <c r="J1891" s="4"/>
    </row>
    <row r="1892" spans="1:10" s="3" customFormat="1" ht="15" customHeight="1">
      <c r="A1892" s="4" t="s">
        <v>8682</v>
      </c>
      <c r="B1892" s="4"/>
      <c r="C1892" s="4" t="s">
        <v>9644</v>
      </c>
      <c r="D1892" s="4" t="s">
        <v>9645</v>
      </c>
      <c r="E1892" s="4" t="s">
        <v>9646</v>
      </c>
      <c r="F1892" s="4" t="s">
        <v>10</v>
      </c>
      <c r="G1892" s="37"/>
      <c r="H1892" s="4"/>
      <c r="I1892" s="4"/>
      <c r="J1892" s="4"/>
    </row>
    <row r="1893" spans="1:10" s="3" customFormat="1" ht="15" customHeight="1">
      <c r="A1893" s="4" t="s">
        <v>8682</v>
      </c>
      <c r="B1893" s="4"/>
      <c r="C1893" s="4" t="s">
        <v>9647</v>
      </c>
      <c r="D1893" s="4" t="s">
        <v>9645</v>
      </c>
      <c r="E1893" s="4" t="s">
        <v>9646</v>
      </c>
      <c r="F1893" s="4" t="s">
        <v>10</v>
      </c>
      <c r="G1893" s="37"/>
      <c r="H1893" s="4"/>
      <c r="I1893" s="4"/>
      <c r="J1893" s="4"/>
    </row>
    <row r="1894" spans="1:10" s="3" customFormat="1" ht="15" customHeight="1">
      <c r="A1894" s="4" t="s">
        <v>8682</v>
      </c>
      <c r="B1894" s="4"/>
      <c r="C1894" s="4" t="s">
        <v>9648</v>
      </c>
      <c r="D1894" s="4" t="s">
        <v>9649</v>
      </c>
      <c r="E1894" s="4" t="s">
        <v>9650</v>
      </c>
      <c r="F1894" s="4" t="s">
        <v>10</v>
      </c>
      <c r="G1894" s="37"/>
      <c r="H1894" s="4"/>
      <c r="I1894" s="4"/>
      <c r="J1894" s="4"/>
    </row>
    <row r="1895" spans="1:10" s="3" customFormat="1" ht="15" customHeight="1">
      <c r="A1895" s="4" t="s">
        <v>8682</v>
      </c>
      <c r="B1895" s="4"/>
      <c r="C1895" s="4" t="s">
        <v>9651</v>
      </c>
      <c r="D1895" s="4" t="s">
        <v>9652</v>
      </c>
      <c r="E1895" s="4" t="s">
        <v>9653</v>
      </c>
      <c r="F1895" s="4" t="s">
        <v>10</v>
      </c>
      <c r="G1895" s="37"/>
      <c r="H1895" s="4"/>
      <c r="I1895" s="4"/>
      <c r="J1895" s="4"/>
    </row>
    <row r="1896" spans="1:10" s="3" customFormat="1" ht="15" customHeight="1">
      <c r="A1896" s="4" t="s">
        <v>8682</v>
      </c>
      <c r="B1896" s="4"/>
      <c r="C1896" s="4" t="s">
        <v>9654</v>
      </c>
      <c r="D1896" s="4" t="s">
        <v>9655</v>
      </c>
      <c r="E1896" s="4" t="s">
        <v>9208</v>
      </c>
      <c r="F1896" s="4" t="s">
        <v>10</v>
      </c>
      <c r="G1896" s="37"/>
      <c r="H1896" s="4"/>
      <c r="I1896" s="4"/>
      <c r="J1896" s="4"/>
    </row>
    <row r="1897" spans="1:10" s="3" customFormat="1" ht="15" customHeight="1">
      <c r="A1897" s="4" t="s">
        <v>8682</v>
      </c>
      <c r="B1897" s="4"/>
      <c r="C1897" s="4" t="s">
        <v>9656</v>
      </c>
      <c r="D1897" s="4" t="s">
        <v>9657</v>
      </c>
      <c r="E1897" s="4" t="s">
        <v>9658</v>
      </c>
      <c r="F1897" s="4" t="s">
        <v>10</v>
      </c>
      <c r="G1897" s="37"/>
      <c r="H1897" s="4"/>
      <c r="I1897" s="4"/>
      <c r="J1897" s="4"/>
    </row>
    <row r="1898" spans="1:10" s="3" customFormat="1" ht="15" customHeight="1">
      <c r="A1898" s="4" t="s">
        <v>8682</v>
      </c>
      <c r="B1898" s="4"/>
      <c r="C1898" s="4" t="s">
        <v>9659</v>
      </c>
      <c r="D1898" s="4" t="s">
        <v>9660</v>
      </c>
      <c r="E1898" s="4" t="s">
        <v>9661</v>
      </c>
      <c r="F1898" s="4" t="s">
        <v>10</v>
      </c>
      <c r="G1898" s="37"/>
      <c r="H1898" s="4"/>
      <c r="I1898" s="4"/>
      <c r="J1898" s="4"/>
    </row>
    <row r="1899" spans="1:10" s="3" customFormat="1" ht="15" customHeight="1">
      <c r="A1899" s="4" t="s">
        <v>8682</v>
      </c>
      <c r="B1899" s="4"/>
      <c r="C1899" s="4" t="s">
        <v>9662</v>
      </c>
      <c r="D1899" s="4" t="s">
        <v>9663</v>
      </c>
      <c r="E1899" s="4" t="s">
        <v>9661</v>
      </c>
      <c r="F1899" s="4" t="s">
        <v>10</v>
      </c>
      <c r="G1899" s="37"/>
      <c r="H1899" s="4"/>
      <c r="I1899" s="4"/>
      <c r="J1899" s="4"/>
    </row>
    <row r="1900" spans="1:10" s="3" customFormat="1" ht="15" customHeight="1">
      <c r="A1900" s="4" t="s">
        <v>8682</v>
      </c>
      <c r="B1900" s="4"/>
      <c r="C1900" s="4" t="s">
        <v>9664</v>
      </c>
      <c r="D1900" s="4" t="s">
        <v>9618</v>
      </c>
      <c r="E1900" s="4" t="s">
        <v>9218</v>
      </c>
      <c r="F1900" s="4" t="s">
        <v>10</v>
      </c>
      <c r="G1900" s="37"/>
      <c r="H1900" s="4"/>
      <c r="I1900" s="4"/>
      <c r="J1900" s="4"/>
    </row>
    <row r="1901" spans="1:10" s="3" customFormat="1" ht="15" customHeight="1">
      <c r="A1901" s="4" t="s">
        <v>8682</v>
      </c>
      <c r="B1901" s="4"/>
      <c r="C1901" s="4" t="s">
        <v>9665</v>
      </c>
      <c r="D1901" s="4" t="s">
        <v>9666</v>
      </c>
      <c r="E1901" s="4" t="s">
        <v>9667</v>
      </c>
      <c r="F1901" s="4" t="s">
        <v>10</v>
      </c>
      <c r="G1901" s="37"/>
      <c r="H1901" s="4"/>
      <c r="I1901" s="4"/>
      <c r="J1901" s="4"/>
    </row>
    <row r="1902" spans="1:10" s="3" customFormat="1" ht="15" customHeight="1">
      <c r="A1902" s="4" t="s">
        <v>8682</v>
      </c>
      <c r="B1902" s="4"/>
      <c r="C1902" s="4" t="s">
        <v>7071</v>
      </c>
      <c r="D1902" s="4" t="s">
        <v>7072</v>
      </c>
      <c r="E1902" s="4" t="s">
        <v>7073</v>
      </c>
      <c r="F1902" s="4" t="s">
        <v>10</v>
      </c>
      <c r="G1902" s="37"/>
      <c r="H1902" s="4"/>
      <c r="I1902" s="4"/>
      <c r="J1902" s="4"/>
    </row>
    <row r="1903" spans="1:10" s="3" customFormat="1" ht="15" customHeight="1">
      <c r="A1903" s="4" t="s">
        <v>8682</v>
      </c>
      <c r="B1903" s="4"/>
      <c r="C1903" s="4" t="s">
        <v>7074</v>
      </c>
      <c r="D1903" s="4" t="s">
        <v>7075</v>
      </c>
      <c r="E1903" s="4" t="s">
        <v>7076</v>
      </c>
      <c r="F1903" s="4" t="s">
        <v>10</v>
      </c>
      <c r="G1903" s="37"/>
      <c r="H1903" s="4"/>
      <c r="I1903" s="4"/>
      <c r="J1903" s="4"/>
    </row>
    <row r="1904" spans="1:10" s="3" customFormat="1" ht="15" customHeight="1">
      <c r="A1904" s="4" t="s">
        <v>8682</v>
      </c>
      <c r="B1904" s="4"/>
      <c r="C1904" s="4" t="s">
        <v>9668</v>
      </c>
      <c r="D1904" s="4" t="s">
        <v>9669</v>
      </c>
      <c r="E1904" s="4"/>
      <c r="F1904" s="4" t="s">
        <v>10</v>
      </c>
      <c r="G1904" s="37"/>
      <c r="H1904" s="4"/>
      <c r="I1904" s="4"/>
      <c r="J1904" s="4"/>
    </row>
    <row r="1905" spans="1:10" s="3" customFormat="1" ht="15" customHeight="1">
      <c r="A1905" s="4" t="s">
        <v>8682</v>
      </c>
      <c r="B1905" s="4"/>
      <c r="C1905" s="4" t="s">
        <v>7077</v>
      </c>
      <c r="D1905" s="4" t="s">
        <v>7078</v>
      </c>
      <c r="E1905" s="4" t="s">
        <v>7079</v>
      </c>
      <c r="F1905" s="4" t="s">
        <v>10</v>
      </c>
      <c r="G1905" s="37"/>
      <c r="H1905" s="4"/>
      <c r="I1905" s="4"/>
      <c r="J1905" s="4"/>
    </row>
    <row r="1906" spans="1:10" s="3" customFormat="1" ht="15" customHeight="1">
      <c r="A1906" s="4" t="s">
        <v>8682</v>
      </c>
      <c r="B1906" s="4"/>
      <c r="C1906" s="4" t="s">
        <v>7080</v>
      </c>
      <c r="D1906" s="4" t="s">
        <v>7081</v>
      </c>
      <c r="E1906" s="4" t="s">
        <v>1385</v>
      </c>
      <c r="F1906" s="4" t="s">
        <v>10</v>
      </c>
      <c r="G1906" s="37"/>
      <c r="H1906" s="4"/>
      <c r="I1906" s="4"/>
      <c r="J1906" s="4"/>
    </row>
    <row r="1907" spans="1:10" s="3" customFormat="1" ht="15" customHeight="1">
      <c r="A1907" s="4" t="s">
        <v>8682</v>
      </c>
      <c r="B1907" s="4"/>
      <c r="C1907" s="4" t="s">
        <v>7082</v>
      </c>
      <c r="D1907" s="4" t="s">
        <v>7083</v>
      </c>
      <c r="E1907" s="4" t="s">
        <v>7084</v>
      </c>
      <c r="F1907" s="4" t="s">
        <v>10</v>
      </c>
      <c r="G1907" s="37"/>
      <c r="H1907" s="4"/>
      <c r="I1907" s="4"/>
      <c r="J1907" s="4"/>
    </row>
    <row r="1908" spans="1:10" s="3" customFormat="1" ht="15" customHeight="1">
      <c r="A1908" s="4" t="s">
        <v>8682</v>
      </c>
      <c r="B1908" s="4"/>
      <c r="C1908" s="4" t="s">
        <v>7085</v>
      </c>
      <c r="D1908" s="4" t="s">
        <v>7086</v>
      </c>
      <c r="E1908" s="4" t="s">
        <v>7087</v>
      </c>
      <c r="F1908" s="4" t="s">
        <v>10</v>
      </c>
      <c r="G1908" s="37"/>
      <c r="H1908" s="4"/>
      <c r="I1908" s="4"/>
      <c r="J1908" s="4"/>
    </row>
    <row r="1909" spans="1:10" s="3" customFormat="1" ht="15" customHeight="1">
      <c r="A1909" s="4" t="s">
        <v>8682</v>
      </c>
      <c r="B1909" s="4"/>
      <c r="C1909" s="4" t="s">
        <v>7088</v>
      </c>
      <c r="D1909" s="4" t="s">
        <v>7089</v>
      </c>
      <c r="E1909" s="4" t="s">
        <v>7079</v>
      </c>
      <c r="F1909" s="4" t="s">
        <v>10</v>
      </c>
      <c r="G1909" s="37"/>
      <c r="H1909" s="4"/>
      <c r="I1909" s="4"/>
      <c r="J1909" s="4"/>
    </row>
    <row r="1910" spans="1:10" s="3" customFormat="1" ht="15" customHeight="1">
      <c r="A1910" s="4" t="s">
        <v>8682</v>
      </c>
      <c r="B1910" s="4"/>
      <c r="C1910" s="4" t="s">
        <v>7090</v>
      </c>
      <c r="D1910" s="4" t="s">
        <v>7091</v>
      </c>
      <c r="E1910" s="4" t="s">
        <v>1385</v>
      </c>
      <c r="F1910" s="4" t="s">
        <v>10</v>
      </c>
      <c r="G1910" s="37"/>
      <c r="H1910" s="4"/>
      <c r="I1910" s="4"/>
      <c r="J1910" s="4"/>
    </row>
    <row r="1911" spans="1:10" s="3" customFormat="1" ht="15" customHeight="1">
      <c r="A1911" s="4" t="s">
        <v>8682</v>
      </c>
      <c r="B1911" s="4"/>
      <c r="C1911" s="4" t="s">
        <v>7094</v>
      </c>
      <c r="D1911" s="4" t="s">
        <v>7095</v>
      </c>
      <c r="E1911" s="4" t="s">
        <v>7079</v>
      </c>
      <c r="F1911" s="4" t="s">
        <v>10</v>
      </c>
      <c r="G1911" s="37"/>
      <c r="H1911" s="4"/>
      <c r="I1911" s="4"/>
      <c r="J1911" s="4"/>
    </row>
    <row r="1912" spans="1:10" s="3" customFormat="1" ht="15" customHeight="1">
      <c r="A1912" s="4" t="s">
        <v>8682</v>
      </c>
      <c r="B1912" s="4"/>
      <c r="C1912" s="4" t="s">
        <v>7098</v>
      </c>
      <c r="D1912" s="4" t="s">
        <v>7099</v>
      </c>
      <c r="E1912" s="4" t="s">
        <v>7084</v>
      </c>
      <c r="F1912" s="4" t="s">
        <v>10</v>
      </c>
      <c r="G1912" s="37"/>
      <c r="H1912" s="4"/>
      <c r="I1912" s="4"/>
      <c r="J1912" s="4"/>
    </row>
    <row r="1913" spans="1:10" s="3" customFormat="1" ht="15" customHeight="1">
      <c r="A1913" s="4" t="s">
        <v>8682</v>
      </c>
      <c r="B1913" s="4"/>
      <c r="C1913" s="4" t="s">
        <v>7103</v>
      </c>
      <c r="D1913" s="4" t="s">
        <v>7104</v>
      </c>
      <c r="E1913" s="4" t="s">
        <v>6402</v>
      </c>
      <c r="F1913" s="4" t="s">
        <v>10</v>
      </c>
      <c r="G1913" s="37"/>
      <c r="H1913" s="4"/>
      <c r="I1913" s="4"/>
      <c r="J1913" s="4"/>
    </row>
    <row r="1914" spans="1:10" s="3" customFormat="1" ht="15" customHeight="1">
      <c r="A1914" s="4" t="s">
        <v>8682</v>
      </c>
      <c r="B1914" s="4"/>
      <c r="C1914" s="4" t="s">
        <v>7105</v>
      </c>
      <c r="D1914" s="4" t="s">
        <v>7106</v>
      </c>
      <c r="E1914" s="4" t="s">
        <v>1385</v>
      </c>
      <c r="F1914" s="4" t="s">
        <v>10</v>
      </c>
      <c r="G1914" s="37"/>
      <c r="H1914" s="4"/>
      <c r="I1914" s="4"/>
      <c r="J1914" s="4"/>
    </row>
    <row r="1915" spans="1:10" s="3" customFormat="1" ht="15" customHeight="1">
      <c r="A1915" s="4" t="s">
        <v>8682</v>
      </c>
      <c r="B1915" s="4"/>
      <c r="C1915" s="4" t="s">
        <v>7109</v>
      </c>
      <c r="D1915" s="4" t="s">
        <v>7110</v>
      </c>
      <c r="E1915" s="4" t="s">
        <v>6402</v>
      </c>
      <c r="F1915" s="4" t="s">
        <v>10</v>
      </c>
      <c r="G1915" s="37"/>
      <c r="H1915" s="4"/>
      <c r="I1915" s="4"/>
      <c r="J1915" s="4"/>
    </row>
    <row r="1916" spans="1:10" s="3" customFormat="1" ht="15" customHeight="1">
      <c r="A1916" s="4" t="s">
        <v>8682</v>
      </c>
      <c r="B1916" s="4"/>
      <c r="C1916" s="4" t="s">
        <v>7111</v>
      </c>
      <c r="D1916" s="4" t="s">
        <v>7112</v>
      </c>
      <c r="E1916" s="4" t="s">
        <v>7087</v>
      </c>
      <c r="F1916" s="4" t="s">
        <v>10</v>
      </c>
      <c r="G1916" s="37"/>
      <c r="H1916" s="4"/>
      <c r="I1916" s="4"/>
      <c r="J1916" s="4"/>
    </row>
    <row r="1917" spans="1:10" s="3" customFormat="1" ht="15" customHeight="1">
      <c r="A1917" s="4" t="s">
        <v>8682</v>
      </c>
      <c r="B1917" s="4"/>
      <c r="C1917" s="4" t="s">
        <v>7115</v>
      </c>
      <c r="D1917" s="4" t="s">
        <v>7116</v>
      </c>
      <c r="E1917" s="4" t="s">
        <v>1385</v>
      </c>
      <c r="F1917" s="4" t="s">
        <v>10</v>
      </c>
      <c r="G1917" s="37"/>
      <c r="H1917" s="4"/>
      <c r="I1917" s="4"/>
      <c r="J1917" s="4"/>
    </row>
    <row r="1918" spans="1:10" s="3" customFormat="1" ht="15" customHeight="1">
      <c r="A1918" s="4" t="s">
        <v>8682</v>
      </c>
      <c r="B1918" s="4"/>
      <c r="C1918" s="4" t="s">
        <v>7119</v>
      </c>
      <c r="D1918" s="4" t="s">
        <v>7120</v>
      </c>
      <c r="E1918" s="4" t="s">
        <v>7087</v>
      </c>
      <c r="F1918" s="4" t="s">
        <v>10</v>
      </c>
      <c r="G1918" s="37"/>
      <c r="H1918" s="4"/>
      <c r="I1918" s="4"/>
      <c r="J1918" s="4"/>
    </row>
    <row r="1919" spans="1:10" s="3" customFormat="1" ht="15" customHeight="1">
      <c r="A1919" s="4" t="s">
        <v>8682</v>
      </c>
      <c r="B1919" s="4"/>
      <c r="C1919" s="4" t="s">
        <v>9670</v>
      </c>
      <c r="D1919" s="4" t="s">
        <v>9671</v>
      </c>
      <c r="E1919" s="4" t="s">
        <v>6402</v>
      </c>
      <c r="F1919" s="4" t="s">
        <v>10</v>
      </c>
      <c r="G1919" s="37"/>
      <c r="H1919" s="4"/>
      <c r="I1919" s="4"/>
      <c r="J1919" s="4"/>
    </row>
    <row r="1920" spans="1:10" s="3" customFormat="1" ht="15" customHeight="1">
      <c r="A1920" s="4" t="s">
        <v>8682</v>
      </c>
      <c r="B1920" s="4"/>
      <c r="C1920" s="4" t="s">
        <v>9672</v>
      </c>
      <c r="D1920" s="4" t="s">
        <v>9673</v>
      </c>
      <c r="E1920" s="4" t="s">
        <v>6402</v>
      </c>
      <c r="F1920" s="4" t="s">
        <v>10</v>
      </c>
      <c r="G1920" s="37"/>
      <c r="H1920" s="4"/>
      <c r="I1920" s="4"/>
      <c r="J1920" s="4"/>
    </row>
    <row r="1921" spans="1:10" s="3" customFormat="1" ht="15" customHeight="1">
      <c r="A1921" s="4" t="s">
        <v>8682</v>
      </c>
      <c r="B1921" s="4"/>
      <c r="C1921" s="4" t="s">
        <v>9674</v>
      </c>
      <c r="D1921" s="4" t="s">
        <v>9675</v>
      </c>
      <c r="E1921" s="4" t="s">
        <v>7135</v>
      </c>
      <c r="F1921" s="4" t="s">
        <v>10</v>
      </c>
      <c r="G1921" s="37"/>
      <c r="H1921" s="4"/>
      <c r="I1921" s="4"/>
      <c r="J1921" s="4"/>
    </row>
    <row r="1922" spans="1:10" s="3" customFormat="1" ht="15" customHeight="1">
      <c r="A1922" s="4" t="s">
        <v>8682</v>
      </c>
      <c r="B1922" s="4"/>
      <c r="C1922" s="4" t="s">
        <v>9676</v>
      </c>
      <c r="D1922" s="4" t="s">
        <v>9675</v>
      </c>
      <c r="E1922" s="4" t="s">
        <v>7135</v>
      </c>
      <c r="F1922" s="4" t="s">
        <v>10</v>
      </c>
      <c r="G1922" s="37"/>
      <c r="H1922" s="4"/>
      <c r="I1922" s="4"/>
      <c r="J1922" s="4"/>
    </row>
    <row r="1923" spans="1:10" s="3" customFormat="1" ht="15" customHeight="1">
      <c r="A1923" s="4" t="s">
        <v>8682</v>
      </c>
      <c r="B1923" s="4"/>
      <c r="C1923" s="4" t="s">
        <v>7133</v>
      </c>
      <c r="D1923" s="4" t="s">
        <v>7134</v>
      </c>
      <c r="E1923" s="4" t="s">
        <v>7135</v>
      </c>
      <c r="F1923" s="4" t="s">
        <v>10</v>
      </c>
      <c r="G1923" s="37"/>
      <c r="H1923" s="4"/>
      <c r="I1923" s="4"/>
      <c r="J1923" s="4"/>
    </row>
    <row r="1924" spans="1:10" s="3" customFormat="1" ht="15" customHeight="1">
      <c r="A1924" s="4" t="s">
        <v>8682</v>
      </c>
      <c r="B1924" s="4"/>
      <c r="C1924" s="4" t="s">
        <v>7136</v>
      </c>
      <c r="D1924" s="4" t="s">
        <v>7075</v>
      </c>
      <c r="E1924" s="4" t="s">
        <v>1382</v>
      </c>
      <c r="F1924" s="4" t="s">
        <v>10</v>
      </c>
      <c r="G1924" s="37"/>
      <c r="H1924" s="4"/>
      <c r="I1924" s="4"/>
      <c r="J1924" s="4"/>
    </row>
    <row r="1925" spans="1:10" s="3" customFormat="1" ht="15" customHeight="1">
      <c r="A1925" s="4" t="s">
        <v>8682</v>
      </c>
      <c r="B1925" s="4"/>
      <c r="C1925" s="4" t="s">
        <v>9677</v>
      </c>
      <c r="D1925" s="4" t="s">
        <v>9678</v>
      </c>
      <c r="E1925" s="4" t="s">
        <v>6076</v>
      </c>
      <c r="F1925" s="4" t="s">
        <v>10</v>
      </c>
      <c r="G1925" s="37"/>
      <c r="H1925" s="4"/>
      <c r="I1925" s="4"/>
      <c r="J1925" s="4"/>
    </row>
    <row r="1926" spans="1:10" s="3" customFormat="1" ht="15" customHeight="1">
      <c r="A1926" s="4" t="s">
        <v>8682</v>
      </c>
      <c r="B1926" s="4"/>
      <c r="C1926" s="4" t="s">
        <v>9679</v>
      </c>
      <c r="D1926" s="4" t="s">
        <v>7140</v>
      </c>
      <c r="E1926" s="4" t="s">
        <v>6064</v>
      </c>
      <c r="F1926" s="4" t="s">
        <v>10</v>
      </c>
      <c r="G1926" s="37"/>
      <c r="H1926" s="4"/>
      <c r="I1926" s="4"/>
      <c r="J1926" s="4"/>
    </row>
    <row r="1927" spans="1:10" s="3" customFormat="1" ht="15" customHeight="1">
      <c r="A1927" s="4" t="s">
        <v>8682</v>
      </c>
      <c r="B1927" s="4"/>
      <c r="C1927" s="4" t="s">
        <v>9680</v>
      </c>
      <c r="D1927" s="4" t="s">
        <v>9681</v>
      </c>
      <c r="E1927" s="4"/>
      <c r="F1927" s="4" t="s">
        <v>10</v>
      </c>
      <c r="G1927" s="37"/>
      <c r="H1927" s="4"/>
      <c r="I1927" s="4"/>
      <c r="J1927" s="4"/>
    </row>
    <row r="1928" spans="1:10" s="3" customFormat="1" ht="15" customHeight="1">
      <c r="A1928" s="4" t="s">
        <v>8682</v>
      </c>
      <c r="B1928" s="4"/>
      <c r="C1928" s="4" t="s">
        <v>9682</v>
      </c>
      <c r="D1928" s="4" t="s">
        <v>9683</v>
      </c>
      <c r="E1928" s="4"/>
      <c r="F1928" s="4" t="s">
        <v>10</v>
      </c>
      <c r="G1928" s="37"/>
      <c r="H1928" s="4"/>
      <c r="I1928" s="4"/>
      <c r="J1928" s="4"/>
    </row>
    <row r="1929" spans="1:10" s="3" customFormat="1" ht="15" customHeight="1">
      <c r="A1929" s="4" t="s">
        <v>8682</v>
      </c>
      <c r="B1929" s="4"/>
      <c r="C1929" s="4" t="s">
        <v>7144</v>
      </c>
      <c r="D1929" s="4" t="s">
        <v>7145</v>
      </c>
      <c r="E1929" s="4" t="s">
        <v>7146</v>
      </c>
      <c r="F1929" s="4" t="s">
        <v>10</v>
      </c>
      <c r="G1929" s="37"/>
      <c r="H1929" s="4"/>
      <c r="I1929" s="4"/>
      <c r="J1929" s="4"/>
    </row>
    <row r="1930" spans="1:10" s="3" customFormat="1" ht="15" customHeight="1">
      <c r="A1930" s="4" t="s">
        <v>8682</v>
      </c>
      <c r="B1930" s="4"/>
      <c r="C1930" s="4" t="s">
        <v>7147</v>
      </c>
      <c r="D1930" s="4" t="s">
        <v>7148</v>
      </c>
      <c r="E1930" s="4" t="s">
        <v>7149</v>
      </c>
      <c r="F1930" s="4" t="s">
        <v>10</v>
      </c>
      <c r="G1930" s="37"/>
      <c r="H1930" s="4"/>
      <c r="I1930" s="4"/>
      <c r="J1930" s="4"/>
    </row>
    <row r="1931" spans="1:10" s="3" customFormat="1" ht="15" customHeight="1">
      <c r="A1931" s="4" t="s">
        <v>8682</v>
      </c>
      <c r="B1931" s="4"/>
      <c r="C1931" s="4" t="s">
        <v>7150</v>
      </c>
      <c r="D1931" s="4" t="s">
        <v>7151</v>
      </c>
      <c r="E1931" s="4" t="s">
        <v>7149</v>
      </c>
      <c r="F1931" s="4" t="s">
        <v>10</v>
      </c>
      <c r="G1931" s="37"/>
      <c r="H1931" s="4"/>
      <c r="I1931" s="4"/>
      <c r="J1931" s="4"/>
    </row>
    <row r="1932" spans="1:10" s="3" customFormat="1" ht="15" customHeight="1">
      <c r="A1932" s="4" t="s">
        <v>8682</v>
      </c>
      <c r="B1932" s="4"/>
      <c r="C1932" s="4" t="s">
        <v>7152</v>
      </c>
      <c r="D1932" s="4" t="s">
        <v>7153</v>
      </c>
      <c r="E1932" s="4" t="s">
        <v>7154</v>
      </c>
      <c r="F1932" s="4" t="s">
        <v>10</v>
      </c>
      <c r="G1932" s="37"/>
      <c r="H1932" s="4"/>
      <c r="I1932" s="4"/>
      <c r="J1932" s="4"/>
    </row>
    <row r="1933" spans="1:10" s="3" customFormat="1" ht="15" customHeight="1">
      <c r="A1933" s="4" t="s">
        <v>8682</v>
      </c>
      <c r="B1933" s="4"/>
      <c r="C1933" s="4" t="s">
        <v>9684</v>
      </c>
      <c r="D1933" s="4" t="s">
        <v>9685</v>
      </c>
      <c r="E1933" s="4" t="s">
        <v>9686</v>
      </c>
      <c r="F1933" s="4" t="s">
        <v>10</v>
      </c>
      <c r="G1933" s="37"/>
      <c r="H1933" s="4"/>
      <c r="I1933" s="4"/>
      <c r="J1933" s="4"/>
    </row>
    <row r="1934" spans="1:10" s="3" customFormat="1" ht="15" customHeight="1">
      <c r="A1934" s="4" t="s">
        <v>8682</v>
      </c>
      <c r="B1934" s="4"/>
      <c r="C1934" s="4" t="s">
        <v>7155</v>
      </c>
      <c r="D1934" s="4" t="s">
        <v>7156</v>
      </c>
      <c r="E1934" s="4" t="s">
        <v>7154</v>
      </c>
      <c r="F1934" s="4" t="s">
        <v>10</v>
      </c>
      <c r="G1934" s="37"/>
      <c r="H1934" s="4"/>
      <c r="I1934" s="4"/>
      <c r="J1934" s="4"/>
    </row>
    <row r="1935" spans="1:10" s="3" customFormat="1" ht="15" customHeight="1">
      <c r="A1935" s="4" t="s">
        <v>8682</v>
      </c>
      <c r="B1935" s="4"/>
      <c r="C1935" s="4" t="s">
        <v>7157</v>
      </c>
      <c r="D1935" s="4" t="s">
        <v>7158</v>
      </c>
      <c r="E1935" s="4" t="s">
        <v>7159</v>
      </c>
      <c r="F1935" s="4" t="s">
        <v>10</v>
      </c>
      <c r="G1935" s="37"/>
      <c r="H1935" s="4"/>
      <c r="I1935" s="4"/>
      <c r="J1935" s="4"/>
    </row>
    <row r="1936" spans="1:10" s="3" customFormat="1" ht="15" customHeight="1">
      <c r="A1936" s="4" t="s">
        <v>8682</v>
      </c>
      <c r="B1936" s="4"/>
      <c r="C1936" s="4" t="s">
        <v>7161</v>
      </c>
      <c r="D1936" s="4" t="s">
        <v>7162</v>
      </c>
      <c r="E1936" s="4" t="s">
        <v>7163</v>
      </c>
      <c r="F1936" s="4" t="s">
        <v>10</v>
      </c>
      <c r="G1936" s="37"/>
      <c r="H1936" s="4"/>
      <c r="I1936" s="4"/>
      <c r="J1936" s="4"/>
    </row>
    <row r="1937" spans="1:10" s="3" customFormat="1" ht="15" customHeight="1">
      <c r="A1937" s="4" t="s">
        <v>8682</v>
      </c>
      <c r="B1937" s="4"/>
      <c r="C1937" s="4" t="s">
        <v>9687</v>
      </c>
      <c r="D1937" s="4" t="s">
        <v>9688</v>
      </c>
      <c r="E1937" s="4" t="s">
        <v>1362</v>
      </c>
      <c r="F1937" s="4" t="s">
        <v>10</v>
      </c>
      <c r="G1937" s="37"/>
      <c r="H1937" s="4"/>
      <c r="I1937" s="4"/>
      <c r="J1937" s="4"/>
    </row>
    <row r="1938" spans="1:10" s="3" customFormat="1" ht="15" customHeight="1">
      <c r="A1938" s="4" t="s">
        <v>8682</v>
      </c>
      <c r="B1938" s="4"/>
      <c r="C1938" s="4" t="s">
        <v>7165</v>
      </c>
      <c r="D1938" s="4" t="s">
        <v>7166</v>
      </c>
      <c r="E1938" s="4" t="s">
        <v>1388</v>
      </c>
      <c r="F1938" s="4" t="s">
        <v>10</v>
      </c>
      <c r="G1938" s="37"/>
      <c r="H1938" s="4"/>
      <c r="I1938" s="4"/>
      <c r="J1938" s="4"/>
    </row>
    <row r="1939" spans="1:10" s="3" customFormat="1" ht="15" customHeight="1">
      <c r="A1939" s="4" t="s">
        <v>8682</v>
      </c>
      <c r="B1939" s="4"/>
      <c r="C1939" s="4" t="s">
        <v>7167</v>
      </c>
      <c r="D1939" s="4" t="s">
        <v>7168</v>
      </c>
      <c r="E1939" s="4" t="s">
        <v>7163</v>
      </c>
      <c r="F1939" s="4" t="s">
        <v>10</v>
      </c>
      <c r="G1939" s="37"/>
      <c r="H1939" s="4"/>
      <c r="I1939" s="4"/>
      <c r="J1939" s="4"/>
    </row>
    <row r="1940" spans="1:10" s="3" customFormat="1" ht="15" customHeight="1">
      <c r="A1940" s="4" t="s">
        <v>8682</v>
      </c>
      <c r="B1940" s="4"/>
      <c r="C1940" s="4" t="s">
        <v>7170</v>
      </c>
      <c r="D1940" s="4" t="s">
        <v>7171</v>
      </c>
      <c r="E1940" s="4" t="s">
        <v>7172</v>
      </c>
      <c r="F1940" s="4" t="s">
        <v>10</v>
      </c>
      <c r="G1940" s="37"/>
      <c r="H1940" s="4"/>
      <c r="I1940" s="4"/>
      <c r="J1940" s="4"/>
    </row>
    <row r="1941" spans="1:10" s="3" customFormat="1" ht="15" customHeight="1">
      <c r="A1941" s="4" t="s">
        <v>8682</v>
      </c>
      <c r="B1941" s="4"/>
      <c r="C1941" s="4" t="s">
        <v>7173</v>
      </c>
      <c r="D1941" s="4" t="s">
        <v>7174</v>
      </c>
      <c r="E1941" s="4" t="s">
        <v>7175</v>
      </c>
      <c r="F1941" s="4" t="s">
        <v>10</v>
      </c>
      <c r="G1941" s="37"/>
      <c r="H1941" s="4"/>
      <c r="I1941" s="4"/>
      <c r="J1941" s="4"/>
    </row>
    <row r="1942" spans="1:10" s="3" customFormat="1" ht="15" customHeight="1">
      <c r="A1942" s="4" t="s">
        <v>8682</v>
      </c>
      <c r="B1942" s="4"/>
      <c r="C1942" s="4" t="s">
        <v>9689</v>
      </c>
      <c r="D1942" s="4" t="s">
        <v>9690</v>
      </c>
      <c r="E1942" s="4" t="s">
        <v>9691</v>
      </c>
      <c r="F1942" s="4" t="s">
        <v>10</v>
      </c>
      <c r="G1942" s="37"/>
      <c r="H1942" s="4"/>
      <c r="I1942" s="4"/>
      <c r="J1942" s="4"/>
    </row>
    <row r="1943" spans="1:10" s="3" customFormat="1" ht="15" customHeight="1">
      <c r="A1943" s="4" t="s">
        <v>8682</v>
      </c>
      <c r="B1943" s="4"/>
      <c r="C1943" s="4" t="s">
        <v>9692</v>
      </c>
      <c r="D1943" s="4" t="s">
        <v>9693</v>
      </c>
      <c r="E1943" s="4" t="s">
        <v>9694</v>
      </c>
      <c r="F1943" s="4" t="s">
        <v>10</v>
      </c>
      <c r="G1943" s="37"/>
      <c r="H1943" s="4"/>
      <c r="I1943" s="4"/>
      <c r="J1943" s="4"/>
    </row>
    <row r="1944" spans="1:10" s="3" customFormat="1" ht="15" customHeight="1">
      <c r="A1944" s="4" t="s">
        <v>8682</v>
      </c>
      <c r="B1944" s="4"/>
      <c r="C1944" s="4" t="s">
        <v>9695</v>
      </c>
      <c r="D1944" s="4" t="s">
        <v>9696</v>
      </c>
      <c r="E1944" s="4" t="s">
        <v>9694</v>
      </c>
      <c r="F1944" s="4" t="s">
        <v>10</v>
      </c>
      <c r="G1944" s="37"/>
      <c r="H1944" s="4"/>
      <c r="I1944" s="4"/>
      <c r="J1944" s="4"/>
    </row>
    <row r="1945" spans="1:10" s="3" customFormat="1" ht="15" customHeight="1">
      <c r="A1945" s="4" t="s">
        <v>8682</v>
      </c>
      <c r="B1945" s="4"/>
      <c r="C1945" s="4" t="s">
        <v>9697</v>
      </c>
      <c r="D1945" s="4" t="s">
        <v>9698</v>
      </c>
      <c r="E1945" s="4" t="s">
        <v>9699</v>
      </c>
      <c r="F1945" s="4" t="s">
        <v>10</v>
      </c>
      <c r="G1945" s="37"/>
      <c r="H1945" s="4"/>
      <c r="I1945" s="4"/>
      <c r="J1945" s="4"/>
    </row>
    <row r="1946" spans="1:10" s="3" customFormat="1" ht="15" customHeight="1">
      <c r="A1946" s="4" t="s">
        <v>8682</v>
      </c>
      <c r="B1946" s="4"/>
      <c r="C1946" s="4" t="s">
        <v>9700</v>
      </c>
      <c r="D1946" s="4" t="s">
        <v>9701</v>
      </c>
      <c r="E1946" s="4" t="s">
        <v>9699</v>
      </c>
      <c r="F1946" s="4" t="s">
        <v>10</v>
      </c>
      <c r="G1946" s="37"/>
      <c r="H1946" s="4"/>
      <c r="I1946" s="4"/>
      <c r="J1946" s="4"/>
    </row>
    <row r="1947" spans="1:10" s="3" customFormat="1" ht="15" customHeight="1">
      <c r="A1947" s="4" t="s">
        <v>8682</v>
      </c>
      <c r="B1947" s="4"/>
      <c r="C1947" s="4" t="s">
        <v>7176</v>
      </c>
      <c r="D1947" s="4" t="s">
        <v>7177</v>
      </c>
      <c r="E1947" s="4" t="s">
        <v>7178</v>
      </c>
      <c r="F1947" s="4" t="s">
        <v>10</v>
      </c>
      <c r="G1947" s="37"/>
      <c r="H1947" s="4"/>
      <c r="I1947" s="4"/>
      <c r="J1947" s="4"/>
    </row>
    <row r="1948" spans="1:10" s="3" customFormat="1" ht="15" customHeight="1">
      <c r="A1948" s="4" t="s">
        <v>8682</v>
      </c>
      <c r="B1948" s="4"/>
      <c r="C1948" s="4" t="s">
        <v>7179</v>
      </c>
      <c r="D1948" s="4" t="s">
        <v>7180</v>
      </c>
      <c r="E1948" s="4" t="s">
        <v>1385</v>
      </c>
      <c r="F1948" s="4" t="s">
        <v>10</v>
      </c>
      <c r="G1948" s="37"/>
      <c r="H1948" s="4"/>
      <c r="I1948" s="4"/>
      <c r="J1948" s="4"/>
    </row>
    <row r="1949" spans="1:10" s="3" customFormat="1" ht="15" customHeight="1">
      <c r="A1949" s="4" t="s">
        <v>8682</v>
      </c>
      <c r="B1949" s="4"/>
      <c r="C1949" s="4" t="s">
        <v>9702</v>
      </c>
      <c r="D1949" s="4" t="s">
        <v>9703</v>
      </c>
      <c r="E1949" s="4" t="s">
        <v>1385</v>
      </c>
      <c r="F1949" s="4" t="s">
        <v>10</v>
      </c>
      <c r="G1949" s="37"/>
      <c r="H1949" s="4"/>
      <c r="I1949" s="4"/>
      <c r="J1949" s="4"/>
    </row>
    <row r="1950" spans="1:10" s="3" customFormat="1" ht="15" customHeight="1">
      <c r="A1950" s="4" t="s">
        <v>8682</v>
      </c>
      <c r="B1950" s="4"/>
      <c r="C1950" s="4" t="s">
        <v>9704</v>
      </c>
      <c r="D1950" s="4" t="s">
        <v>9705</v>
      </c>
      <c r="E1950" s="4" t="s">
        <v>9706</v>
      </c>
      <c r="F1950" s="4" t="s">
        <v>10</v>
      </c>
      <c r="G1950" s="37"/>
      <c r="H1950" s="4"/>
      <c r="I1950" s="4"/>
      <c r="J1950" s="4"/>
    </row>
    <row r="1951" spans="1:10" s="3" customFormat="1" ht="15" customHeight="1">
      <c r="A1951" s="4" t="s">
        <v>8682</v>
      </c>
      <c r="B1951" s="4"/>
      <c r="C1951" s="4" t="s">
        <v>9707</v>
      </c>
      <c r="D1951" s="4" t="s">
        <v>9708</v>
      </c>
      <c r="E1951" s="4" t="s">
        <v>9709</v>
      </c>
      <c r="F1951" s="4" t="s">
        <v>10</v>
      </c>
      <c r="G1951" s="37"/>
      <c r="H1951" s="4"/>
      <c r="I1951" s="4"/>
      <c r="J1951" s="4"/>
    </row>
    <row r="1952" spans="1:10" s="3" customFormat="1" ht="15" customHeight="1">
      <c r="A1952" s="4" t="s">
        <v>8682</v>
      </c>
      <c r="B1952" s="4"/>
      <c r="C1952" s="4" t="s">
        <v>9710</v>
      </c>
      <c r="D1952" s="4" t="s">
        <v>9711</v>
      </c>
      <c r="E1952" s="4" t="s">
        <v>9712</v>
      </c>
      <c r="F1952" s="4" t="s">
        <v>10</v>
      </c>
      <c r="G1952" s="37"/>
      <c r="H1952" s="4"/>
      <c r="I1952" s="4"/>
      <c r="J1952" s="4"/>
    </row>
    <row r="1953" spans="1:10" s="3" customFormat="1" ht="15" customHeight="1">
      <c r="A1953" s="4" t="s">
        <v>8682</v>
      </c>
      <c r="B1953" s="4"/>
      <c r="C1953" s="4" t="s">
        <v>9713</v>
      </c>
      <c r="D1953" s="4" t="s">
        <v>9714</v>
      </c>
      <c r="E1953" s="4" t="s">
        <v>9715</v>
      </c>
      <c r="F1953" s="4" t="s">
        <v>10</v>
      </c>
      <c r="G1953" s="37"/>
      <c r="H1953" s="4"/>
      <c r="I1953" s="4"/>
      <c r="J1953" s="4"/>
    </row>
    <row r="1954" spans="1:10" s="3" customFormat="1" ht="15" customHeight="1">
      <c r="A1954" s="4" t="s">
        <v>8682</v>
      </c>
      <c r="B1954" s="4"/>
      <c r="C1954" s="4" t="s">
        <v>9716</v>
      </c>
      <c r="D1954" s="4" t="s">
        <v>9717</v>
      </c>
      <c r="E1954" s="4" t="s">
        <v>9706</v>
      </c>
      <c r="F1954" s="4" t="s">
        <v>10</v>
      </c>
      <c r="G1954" s="37"/>
      <c r="H1954" s="4"/>
      <c r="I1954" s="4"/>
      <c r="J1954" s="4"/>
    </row>
    <row r="1955" spans="1:10" s="3" customFormat="1" ht="15" customHeight="1">
      <c r="A1955" s="4" t="s">
        <v>8682</v>
      </c>
      <c r="B1955" s="4"/>
      <c r="C1955" s="4" t="s">
        <v>9718</v>
      </c>
      <c r="D1955" s="4" t="s">
        <v>9719</v>
      </c>
      <c r="E1955" s="4" t="s">
        <v>9720</v>
      </c>
      <c r="F1955" s="4" t="s">
        <v>10</v>
      </c>
      <c r="G1955" s="37"/>
      <c r="H1955" s="4"/>
      <c r="I1955" s="4"/>
      <c r="J1955" s="4"/>
    </row>
    <row r="1956" spans="1:10" s="3" customFormat="1" ht="15" customHeight="1">
      <c r="A1956" s="4" t="s">
        <v>8682</v>
      </c>
      <c r="B1956" s="4"/>
      <c r="C1956" s="4" t="s">
        <v>9721</v>
      </c>
      <c r="D1956" s="4" t="s">
        <v>9722</v>
      </c>
      <c r="E1956" s="4" t="s">
        <v>9723</v>
      </c>
      <c r="F1956" s="4" t="s">
        <v>10</v>
      </c>
      <c r="G1956" s="37"/>
      <c r="H1956" s="4"/>
      <c r="I1956" s="4"/>
      <c r="J1956" s="4"/>
    </row>
    <row r="1957" spans="1:10" s="3" customFormat="1" ht="15" customHeight="1">
      <c r="A1957" s="4" t="s">
        <v>8682</v>
      </c>
      <c r="B1957" s="4"/>
      <c r="C1957" s="4" t="s">
        <v>9724</v>
      </c>
      <c r="D1957" s="4" t="s">
        <v>9725</v>
      </c>
      <c r="E1957" s="4" t="s">
        <v>9723</v>
      </c>
      <c r="F1957" s="4" t="s">
        <v>10</v>
      </c>
      <c r="G1957" s="37"/>
      <c r="H1957" s="4"/>
      <c r="I1957" s="4"/>
      <c r="J1957" s="4"/>
    </row>
    <row r="1958" spans="1:10" s="3" customFormat="1" ht="15" customHeight="1">
      <c r="A1958" s="4" t="s">
        <v>8682</v>
      </c>
      <c r="B1958" s="4"/>
      <c r="C1958" s="4" t="s">
        <v>9726</v>
      </c>
      <c r="D1958" s="4" t="s">
        <v>9727</v>
      </c>
      <c r="E1958" s="4" t="s">
        <v>9723</v>
      </c>
      <c r="F1958" s="4" t="s">
        <v>10</v>
      </c>
      <c r="G1958" s="37"/>
      <c r="H1958" s="4"/>
      <c r="I1958" s="4"/>
      <c r="J1958" s="4"/>
    </row>
    <row r="1959" spans="1:10" s="3" customFormat="1" ht="15" customHeight="1">
      <c r="A1959" s="4" t="s">
        <v>8682</v>
      </c>
      <c r="B1959" s="4"/>
      <c r="C1959" s="4" t="s">
        <v>9728</v>
      </c>
      <c r="D1959" s="4" t="s">
        <v>9729</v>
      </c>
      <c r="E1959" s="4" t="s">
        <v>9723</v>
      </c>
      <c r="F1959" s="4" t="s">
        <v>10</v>
      </c>
      <c r="G1959" s="37"/>
      <c r="H1959" s="4"/>
      <c r="I1959" s="4"/>
      <c r="J1959" s="4"/>
    </row>
    <row r="1960" spans="1:10" s="3" customFormat="1" ht="15" customHeight="1">
      <c r="A1960" s="4" t="s">
        <v>8682</v>
      </c>
      <c r="B1960" s="4"/>
      <c r="C1960" s="4" t="s">
        <v>9730</v>
      </c>
      <c r="D1960" s="4" t="s">
        <v>9731</v>
      </c>
      <c r="E1960" s="4" t="s">
        <v>9732</v>
      </c>
      <c r="F1960" s="4" t="s">
        <v>10</v>
      </c>
      <c r="G1960" s="37"/>
      <c r="H1960" s="4"/>
      <c r="I1960" s="4"/>
      <c r="J1960" s="4"/>
    </row>
    <row r="1961" spans="1:10" s="3" customFormat="1" ht="15" customHeight="1">
      <c r="A1961" s="4" t="s">
        <v>8682</v>
      </c>
      <c r="B1961" s="4"/>
      <c r="C1961" s="4" t="s">
        <v>9733</v>
      </c>
      <c r="D1961" s="4" t="s">
        <v>9734</v>
      </c>
      <c r="E1961" s="4" t="s">
        <v>9723</v>
      </c>
      <c r="F1961" s="4" t="s">
        <v>10</v>
      </c>
      <c r="G1961" s="37"/>
      <c r="H1961" s="4"/>
      <c r="I1961" s="4"/>
      <c r="J1961" s="4"/>
    </row>
    <row r="1962" spans="1:10" s="3" customFormat="1" ht="15" customHeight="1">
      <c r="A1962" s="4" t="s">
        <v>8682</v>
      </c>
      <c r="B1962" s="4"/>
      <c r="C1962" s="4" t="s">
        <v>9735</v>
      </c>
      <c r="D1962" s="4" t="s">
        <v>9736</v>
      </c>
      <c r="E1962" s="4" t="s">
        <v>9723</v>
      </c>
      <c r="F1962" s="4" t="s">
        <v>10</v>
      </c>
      <c r="G1962" s="37"/>
      <c r="H1962" s="4"/>
      <c r="I1962" s="4"/>
      <c r="J1962" s="4"/>
    </row>
    <row r="1963" spans="1:10" s="3" customFormat="1" ht="15" customHeight="1">
      <c r="A1963" s="4" t="s">
        <v>8682</v>
      </c>
      <c r="B1963" s="4"/>
      <c r="C1963" s="4" t="s">
        <v>7181</v>
      </c>
      <c r="D1963" s="4" t="s">
        <v>7182</v>
      </c>
      <c r="E1963" s="4" t="s">
        <v>1382</v>
      </c>
      <c r="F1963" s="4" t="s">
        <v>10</v>
      </c>
      <c r="G1963" s="37"/>
      <c r="H1963" s="4"/>
      <c r="I1963" s="4"/>
      <c r="J1963" s="4"/>
    </row>
    <row r="1964" spans="1:10" s="3" customFormat="1" ht="15" customHeight="1">
      <c r="A1964" s="4" t="s">
        <v>8682</v>
      </c>
      <c r="B1964" s="4"/>
      <c r="C1964" s="4" t="s">
        <v>7183</v>
      </c>
      <c r="D1964" s="4" t="s">
        <v>7184</v>
      </c>
      <c r="E1964" s="4" t="s">
        <v>7185</v>
      </c>
      <c r="F1964" s="4" t="s">
        <v>10</v>
      </c>
      <c r="G1964" s="37"/>
      <c r="H1964" s="4"/>
      <c r="I1964" s="4"/>
      <c r="J1964" s="4"/>
    </row>
    <row r="1965" spans="1:10" s="3" customFormat="1" ht="15" customHeight="1">
      <c r="A1965" s="4" t="s">
        <v>8682</v>
      </c>
      <c r="B1965" s="4"/>
      <c r="C1965" s="4" t="s">
        <v>9737</v>
      </c>
      <c r="D1965" s="4" t="s">
        <v>7187</v>
      </c>
      <c r="E1965" s="4" t="s">
        <v>1382</v>
      </c>
      <c r="F1965" s="4" t="s">
        <v>10</v>
      </c>
      <c r="G1965" s="37"/>
      <c r="H1965" s="4"/>
      <c r="I1965" s="4"/>
      <c r="J1965" s="4"/>
    </row>
    <row r="1966" spans="1:10" s="3" customFormat="1" ht="15" customHeight="1">
      <c r="A1966" s="4" t="s">
        <v>8682</v>
      </c>
      <c r="B1966" s="4"/>
      <c r="C1966" s="4" t="s">
        <v>7186</v>
      </c>
      <c r="D1966" s="4" t="s">
        <v>7187</v>
      </c>
      <c r="E1966" s="4" t="s">
        <v>1382</v>
      </c>
      <c r="F1966" s="4" t="s">
        <v>10</v>
      </c>
      <c r="G1966" s="37"/>
      <c r="H1966" s="4"/>
      <c r="I1966" s="4"/>
      <c r="J1966" s="4"/>
    </row>
    <row r="1967" spans="1:10" s="3" customFormat="1" ht="15" customHeight="1">
      <c r="A1967" s="4" t="s">
        <v>8682</v>
      </c>
      <c r="B1967" s="4"/>
      <c r="C1967" s="4" t="s">
        <v>7188</v>
      </c>
      <c r="D1967" s="4" t="s">
        <v>7189</v>
      </c>
      <c r="E1967" s="4"/>
      <c r="F1967" s="4" t="s">
        <v>10</v>
      </c>
      <c r="G1967" s="37"/>
      <c r="H1967" s="4"/>
      <c r="I1967" s="4"/>
      <c r="J1967" s="4"/>
    </row>
    <row r="1968" spans="1:10" s="3" customFormat="1" ht="15" customHeight="1">
      <c r="A1968" s="4" t="s">
        <v>8682</v>
      </c>
      <c r="B1968" s="4"/>
      <c r="C1968" s="4" t="s">
        <v>9738</v>
      </c>
      <c r="D1968" s="4" t="s">
        <v>9739</v>
      </c>
      <c r="E1968" s="4"/>
      <c r="F1968" s="4" t="s">
        <v>10</v>
      </c>
      <c r="G1968" s="37"/>
      <c r="H1968" s="4"/>
      <c r="I1968" s="4"/>
      <c r="J1968" s="4"/>
    </row>
    <row r="1969" spans="1:10" s="3" customFormat="1" ht="15" customHeight="1">
      <c r="A1969" s="4" t="s">
        <v>8682</v>
      </c>
      <c r="B1969" s="4"/>
      <c r="C1969" s="4" t="s">
        <v>9740</v>
      </c>
      <c r="D1969" s="4" t="s">
        <v>7273</v>
      </c>
      <c r="E1969" s="4"/>
      <c r="F1969" s="4" t="s">
        <v>10</v>
      </c>
      <c r="G1969" s="37"/>
      <c r="H1969" s="4"/>
      <c r="I1969" s="4"/>
      <c r="J1969" s="4"/>
    </row>
    <row r="1970" spans="1:10" s="3" customFormat="1" ht="15" customHeight="1">
      <c r="A1970" s="4" t="s">
        <v>8682</v>
      </c>
      <c r="B1970" s="4"/>
      <c r="C1970" s="4" t="s">
        <v>9741</v>
      </c>
      <c r="D1970" s="4" t="s">
        <v>9742</v>
      </c>
      <c r="E1970" s="4"/>
      <c r="F1970" s="4" t="s">
        <v>10</v>
      </c>
      <c r="G1970" s="37"/>
      <c r="H1970" s="4"/>
      <c r="I1970" s="4"/>
      <c r="J1970" s="4"/>
    </row>
    <row r="1971" spans="1:10" s="3" customFormat="1" ht="15" customHeight="1">
      <c r="A1971" s="4" t="s">
        <v>8682</v>
      </c>
      <c r="B1971" s="4"/>
      <c r="C1971" s="4" t="s">
        <v>9743</v>
      </c>
      <c r="D1971" s="4" t="s">
        <v>7270</v>
      </c>
      <c r="E1971" s="4"/>
      <c r="F1971" s="4" t="s">
        <v>10</v>
      </c>
      <c r="G1971" s="37"/>
      <c r="H1971" s="4"/>
      <c r="I1971" s="4"/>
      <c r="J1971" s="4"/>
    </row>
    <row r="1972" spans="1:10" s="3" customFormat="1" ht="15" customHeight="1">
      <c r="A1972" s="4" t="s">
        <v>8682</v>
      </c>
      <c r="B1972" s="4"/>
      <c r="C1972" s="4" t="s">
        <v>9744</v>
      </c>
      <c r="D1972" s="4" t="s">
        <v>9745</v>
      </c>
      <c r="E1972" s="4"/>
      <c r="F1972" s="4" t="s">
        <v>10</v>
      </c>
      <c r="G1972" s="37"/>
      <c r="H1972" s="4"/>
      <c r="I1972" s="4"/>
      <c r="J1972" s="4"/>
    </row>
    <row r="1973" spans="1:10" s="3" customFormat="1" ht="15" customHeight="1">
      <c r="A1973" s="4" t="s">
        <v>8682</v>
      </c>
      <c r="B1973" s="4"/>
      <c r="C1973" s="4" t="s">
        <v>9746</v>
      </c>
      <c r="D1973" s="4" t="s">
        <v>9745</v>
      </c>
      <c r="E1973" s="4"/>
      <c r="F1973" s="4" t="s">
        <v>10</v>
      </c>
      <c r="G1973" s="37"/>
      <c r="H1973" s="4"/>
      <c r="I1973" s="4"/>
      <c r="J1973" s="4"/>
    </row>
    <row r="1974" spans="1:10" s="3" customFormat="1" ht="15" customHeight="1">
      <c r="A1974" s="4" t="s">
        <v>8682</v>
      </c>
      <c r="B1974" s="4"/>
      <c r="C1974" s="4" t="s">
        <v>9747</v>
      </c>
      <c r="D1974" s="4" t="s">
        <v>9748</v>
      </c>
      <c r="E1974" s="4"/>
      <c r="F1974" s="4" t="s">
        <v>10</v>
      </c>
      <c r="G1974" s="37"/>
      <c r="H1974" s="4"/>
      <c r="I1974" s="4"/>
      <c r="J1974" s="4"/>
    </row>
    <row r="1975" spans="1:10" s="3" customFormat="1" ht="15" customHeight="1">
      <c r="A1975" s="4" t="s">
        <v>8682</v>
      </c>
      <c r="B1975" s="4"/>
      <c r="C1975" s="4" t="s">
        <v>9749</v>
      </c>
      <c r="D1975" s="4" t="s">
        <v>9748</v>
      </c>
      <c r="E1975" s="4"/>
      <c r="F1975" s="4" t="s">
        <v>10</v>
      </c>
      <c r="G1975" s="37"/>
      <c r="H1975" s="4"/>
      <c r="I1975" s="4"/>
      <c r="J1975" s="4"/>
    </row>
    <row r="1976" spans="1:10" s="3" customFormat="1" ht="15" customHeight="1">
      <c r="A1976" s="4" t="s">
        <v>8682</v>
      </c>
      <c r="B1976" s="4"/>
      <c r="C1976" s="4" t="s">
        <v>9750</v>
      </c>
      <c r="D1976" s="4" t="s">
        <v>9751</v>
      </c>
      <c r="E1976" s="4"/>
      <c r="F1976" s="4" t="s">
        <v>10</v>
      </c>
      <c r="G1976" s="37"/>
      <c r="H1976" s="4"/>
      <c r="I1976" s="4"/>
      <c r="J1976" s="4"/>
    </row>
    <row r="1977" spans="1:10" s="3" customFormat="1" ht="15" customHeight="1">
      <c r="A1977" s="4" t="s">
        <v>8682</v>
      </c>
      <c r="B1977" s="4"/>
      <c r="C1977" s="4" t="s">
        <v>9752</v>
      </c>
      <c r="D1977" s="4" t="s">
        <v>9751</v>
      </c>
      <c r="E1977" s="4"/>
      <c r="F1977" s="4" t="s">
        <v>10</v>
      </c>
      <c r="G1977" s="37"/>
      <c r="H1977" s="4"/>
      <c r="I1977" s="4"/>
      <c r="J1977" s="4"/>
    </row>
    <row r="1978" spans="1:10" s="3" customFormat="1" ht="15" customHeight="1">
      <c r="A1978" s="4" t="s">
        <v>8682</v>
      </c>
      <c r="B1978" s="4"/>
      <c r="C1978" s="4" t="s">
        <v>7190</v>
      </c>
      <c r="D1978" s="4" t="s">
        <v>7191</v>
      </c>
      <c r="E1978" s="4" t="s">
        <v>4646</v>
      </c>
      <c r="F1978" s="4" t="s">
        <v>10</v>
      </c>
      <c r="G1978" s="37"/>
      <c r="H1978" s="4"/>
      <c r="I1978" s="4"/>
      <c r="J1978" s="4"/>
    </row>
    <row r="1979" spans="1:10" s="3" customFormat="1" ht="15" customHeight="1">
      <c r="A1979" s="4" t="s">
        <v>8682</v>
      </c>
      <c r="B1979" s="4"/>
      <c r="C1979" s="4" t="s">
        <v>9753</v>
      </c>
      <c r="D1979" s="4" t="s">
        <v>9754</v>
      </c>
      <c r="E1979" s="4"/>
      <c r="F1979" s="4" t="s">
        <v>10</v>
      </c>
      <c r="G1979" s="37"/>
      <c r="H1979" s="4"/>
      <c r="I1979" s="4"/>
      <c r="J1979" s="4"/>
    </row>
    <row r="1980" spans="1:10" s="3" customFormat="1" ht="15" customHeight="1">
      <c r="A1980" s="4" t="s">
        <v>8682</v>
      </c>
      <c r="B1980" s="4"/>
      <c r="C1980" s="4" t="s">
        <v>9755</v>
      </c>
      <c r="D1980" s="4" t="s">
        <v>9754</v>
      </c>
      <c r="E1980" s="4"/>
      <c r="F1980" s="4" t="s">
        <v>10</v>
      </c>
      <c r="G1980" s="37"/>
      <c r="H1980" s="4"/>
      <c r="I1980" s="4"/>
      <c r="J1980" s="4"/>
    </row>
    <row r="1981" spans="1:10" s="3" customFormat="1" ht="15" customHeight="1">
      <c r="A1981" s="4" t="s">
        <v>8682</v>
      </c>
      <c r="B1981" s="4"/>
      <c r="C1981" s="4" t="s">
        <v>7192</v>
      </c>
      <c r="D1981" s="4" t="s">
        <v>7193</v>
      </c>
      <c r="E1981" s="4" t="s">
        <v>4646</v>
      </c>
      <c r="F1981" s="4" t="s">
        <v>10</v>
      </c>
      <c r="G1981" s="37"/>
      <c r="H1981" s="4"/>
      <c r="I1981" s="4"/>
      <c r="J1981" s="4"/>
    </row>
    <row r="1982" spans="1:10" s="3" customFormat="1" ht="15" customHeight="1">
      <c r="A1982" s="4" t="s">
        <v>8682</v>
      </c>
      <c r="B1982" s="4"/>
      <c r="C1982" s="4" t="s">
        <v>9756</v>
      </c>
      <c r="D1982" s="4" t="s">
        <v>7195</v>
      </c>
      <c r="E1982" s="4"/>
      <c r="F1982" s="4" t="s">
        <v>10</v>
      </c>
      <c r="G1982" s="37"/>
      <c r="H1982" s="4"/>
      <c r="I1982" s="4"/>
      <c r="J1982" s="4"/>
    </row>
    <row r="1983" spans="1:10" s="3" customFormat="1" ht="15" customHeight="1">
      <c r="A1983" s="4" t="s">
        <v>8682</v>
      </c>
      <c r="B1983" s="4"/>
      <c r="C1983" s="4" t="s">
        <v>9757</v>
      </c>
      <c r="D1983" s="4" t="s">
        <v>7195</v>
      </c>
      <c r="E1983" s="4" t="s">
        <v>6064</v>
      </c>
      <c r="F1983" s="4" t="s">
        <v>10</v>
      </c>
      <c r="G1983" s="37"/>
      <c r="H1983" s="4"/>
      <c r="I1983" s="4"/>
      <c r="J1983" s="4"/>
    </row>
    <row r="1984" spans="1:10" s="3" customFormat="1" ht="15" customHeight="1">
      <c r="A1984" s="4" t="s">
        <v>8682</v>
      </c>
      <c r="B1984" s="4"/>
      <c r="C1984" s="4" t="s">
        <v>7194</v>
      </c>
      <c r="D1984" s="4" t="s">
        <v>7195</v>
      </c>
      <c r="E1984" s="4" t="s">
        <v>4646</v>
      </c>
      <c r="F1984" s="4" t="s">
        <v>10</v>
      </c>
      <c r="G1984" s="37"/>
      <c r="H1984" s="4"/>
      <c r="I1984" s="4"/>
      <c r="J1984" s="4"/>
    </row>
    <row r="1985" spans="1:10" s="3" customFormat="1" ht="15" customHeight="1">
      <c r="A1985" s="4" t="s">
        <v>8682</v>
      </c>
      <c r="B1985" s="4"/>
      <c r="C1985" s="4" t="s">
        <v>9758</v>
      </c>
      <c r="D1985" s="4" t="s">
        <v>7197</v>
      </c>
      <c r="E1985" s="4"/>
      <c r="F1985" s="4" t="s">
        <v>10</v>
      </c>
      <c r="G1985" s="37"/>
      <c r="H1985" s="4"/>
      <c r="I1985" s="4"/>
      <c r="J1985" s="4"/>
    </row>
    <row r="1986" spans="1:10" s="3" customFormat="1" ht="15" customHeight="1">
      <c r="A1986" s="4" t="s">
        <v>8682</v>
      </c>
      <c r="B1986" s="4"/>
      <c r="C1986" s="4" t="s">
        <v>9759</v>
      </c>
      <c r="D1986" s="4" t="s">
        <v>7197</v>
      </c>
      <c r="E1986" s="4" t="s">
        <v>6064</v>
      </c>
      <c r="F1986" s="4" t="s">
        <v>10</v>
      </c>
      <c r="G1986" s="37"/>
      <c r="H1986" s="4"/>
      <c r="I1986" s="4"/>
      <c r="J1986" s="4"/>
    </row>
    <row r="1987" spans="1:10" s="3" customFormat="1" ht="15" customHeight="1">
      <c r="A1987" s="4" t="s">
        <v>8682</v>
      </c>
      <c r="B1987" s="4"/>
      <c r="C1987" s="4" t="s">
        <v>7196</v>
      </c>
      <c r="D1987" s="4" t="s">
        <v>7197</v>
      </c>
      <c r="E1987" s="4" t="s">
        <v>4646</v>
      </c>
      <c r="F1987" s="4" t="s">
        <v>10</v>
      </c>
      <c r="G1987" s="37"/>
      <c r="H1987" s="4"/>
      <c r="I1987" s="4"/>
      <c r="J1987" s="4"/>
    </row>
    <row r="1988" spans="1:10" s="3" customFormat="1" ht="15" customHeight="1">
      <c r="A1988" s="4" t="s">
        <v>8682</v>
      </c>
      <c r="B1988" s="4"/>
      <c r="C1988" s="4" t="s">
        <v>9760</v>
      </c>
      <c r="D1988" s="4" t="s">
        <v>9761</v>
      </c>
      <c r="E1988" s="4"/>
      <c r="F1988" s="4" t="s">
        <v>10</v>
      </c>
      <c r="G1988" s="37"/>
      <c r="H1988" s="4"/>
      <c r="I1988" s="4"/>
      <c r="J1988" s="4"/>
    </row>
    <row r="1989" spans="1:10" s="3" customFormat="1" ht="15" customHeight="1">
      <c r="A1989" s="4" t="s">
        <v>8682</v>
      </c>
      <c r="B1989" s="4"/>
      <c r="C1989" s="4" t="s">
        <v>9762</v>
      </c>
      <c r="D1989" s="4" t="s">
        <v>7199</v>
      </c>
      <c r="E1989" s="4"/>
      <c r="F1989" s="4" t="s">
        <v>10</v>
      </c>
      <c r="G1989" s="37"/>
      <c r="H1989" s="4"/>
      <c r="I1989" s="4"/>
      <c r="J1989" s="4"/>
    </row>
    <row r="1990" spans="1:10" s="3" customFormat="1" ht="15" customHeight="1">
      <c r="A1990" s="4" t="s">
        <v>8682</v>
      </c>
      <c r="B1990" s="4"/>
      <c r="C1990" s="4" t="s">
        <v>7198</v>
      </c>
      <c r="D1990" s="4" t="s">
        <v>7199</v>
      </c>
      <c r="E1990" s="4" t="s">
        <v>7200</v>
      </c>
      <c r="F1990" s="4" t="s">
        <v>10</v>
      </c>
      <c r="G1990" s="37"/>
      <c r="H1990" s="4"/>
      <c r="I1990" s="4"/>
      <c r="J1990" s="4"/>
    </row>
    <row r="1991" spans="1:10" s="3" customFormat="1" ht="15" customHeight="1">
      <c r="A1991" s="4" t="s">
        <v>8682</v>
      </c>
      <c r="B1991" s="4"/>
      <c r="C1991" s="4" t="s">
        <v>9763</v>
      </c>
      <c r="D1991" s="4" t="s">
        <v>9764</v>
      </c>
      <c r="E1991" s="4"/>
      <c r="F1991" s="4" t="s">
        <v>10</v>
      </c>
      <c r="G1991" s="37"/>
      <c r="H1991" s="4"/>
      <c r="I1991" s="4"/>
      <c r="J1991" s="4"/>
    </row>
    <row r="1992" spans="1:10" s="3" customFormat="1" ht="15" customHeight="1">
      <c r="A1992" s="4" t="s">
        <v>8682</v>
      </c>
      <c r="B1992" s="4"/>
      <c r="C1992" s="4" t="s">
        <v>9765</v>
      </c>
      <c r="D1992" s="4" t="s">
        <v>7202</v>
      </c>
      <c r="E1992" s="4"/>
      <c r="F1992" s="4" t="s">
        <v>10</v>
      </c>
      <c r="G1992" s="37"/>
      <c r="H1992" s="4"/>
      <c r="I1992" s="4"/>
      <c r="J1992" s="4"/>
    </row>
    <row r="1993" spans="1:10" s="3" customFormat="1" ht="15" customHeight="1">
      <c r="A1993" s="4" t="s">
        <v>8682</v>
      </c>
      <c r="B1993" s="4"/>
      <c r="C1993" s="4" t="s">
        <v>7201</v>
      </c>
      <c r="D1993" s="4" t="s">
        <v>7202</v>
      </c>
      <c r="E1993" s="4" t="s">
        <v>7200</v>
      </c>
      <c r="F1993" s="4" t="s">
        <v>10</v>
      </c>
      <c r="G1993" s="37"/>
      <c r="H1993" s="4"/>
      <c r="I1993" s="4"/>
      <c r="J1993" s="4"/>
    </row>
    <row r="1994" spans="1:10" s="3" customFormat="1" ht="15" customHeight="1">
      <c r="A1994" s="4" t="s">
        <v>8682</v>
      </c>
      <c r="B1994" s="4"/>
      <c r="C1994" s="4" t="s">
        <v>9766</v>
      </c>
      <c r="D1994" s="4" t="s">
        <v>9767</v>
      </c>
      <c r="E1994" s="4"/>
      <c r="F1994" s="4" t="s">
        <v>10</v>
      </c>
      <c r="G1994" s="37"/>
      <c r="H1994" s="4"/>
      <c r="I1994" s="4"/>
      <c r="J1994" s="4"/>
    </row>
    <row r="1995" spans="1:10" s="3" customFormat="1" ht="15" customHeight="1">
      <c r="A1995" s="4" t="s">
        <v>8682</v>
      </c>
      <c r="B1995" s="4"/>
      <c r="C1995" s="4" t="s">
        <v>7203</v>
      </c>
      <c r="D1995" s="4" t="s">
        <v>7204</v>
      </c>
      <c r="E1995" s="4" t="s">
        <v>7205</v>
      </c>
      <c r="F1995" s="4" t="s">
        <v>10</v>
      </c>
      <c r="G1995" s="37"/>
      <c r="H1995" s="4"/>
      <c r="I1995" s="4"/>
      <c r="J1995" s="4"/>
    </row>
    <row r="1996" spans="1:10" s="3" customFormat="1" ht="15" customHeight="1">
      <c r="A1996" s="4" t="s">
        <v>8682</v>
      </c>
      <c r="B1996" s="4"/>
      <c r="C1996" s="4" t="s">
        <v>9768</v>
      </c>
      <c r="D1996" s="4" t="s">
        <v>9769</v>
      </c>
      <c r="E1996" s="4"/>
      <c r="F1996" s="4" t="s">
        <v>10</v>
      </c>
      <c r="G1996" s="37"/>
      <c r="H1996" s="4"/>
      <c r="I1996" s="4"/>
      <c r="J1996" s="4"/>
    </row>
    <row r="1997" spans="1:10" s="3" customFormat="1" ht="15" customHeight="1">
      <c r="A1997" s="4" t="s">
        <v>8682</v>
      </c>
      <c r="B1997" s="4"/>
      <c r="C1997" s="4" t="s">
        <v>9770</v>
      </c>
      <c r="D1997" s="4" t="s">
        <v>9771</v>
      </c>
      <c r="E1997" s="4"/>
      <c r="F1997" s="4" t="s">
        <v>10</v>
      </c>
      <c r="G1997" s="37"/>
      <c r="H1997" s="4"/>
      <c r="I1997" s="4"/>
      <c r="J1997" s="4"/>
    </row>
    <row r="1998" spans="1:10" s="3" customFormat="1" ht="15" customHeight="1">
      <c r="A1998" s="4" t="s">
        <v>8682</v>
      </c>
      <c r="B1998" s="4"/>
      <c r="C1998" s="4" t="s">
        <v>9772</v>
      </c>
      <c r="D1998" s="4" t="s">
        <v>9773</v>
      </c>
      <c r="E1998" s="4"/>
      <c r="F1998" s="4" t="s">
        <v>10</v>
      </c>
      <c r="G1998" s="37"/>
      <c r="H1998" s="4"/>
      <c r="I1998" s="4"/>
      <c r="J1998" s="4"/>
    </row>
    <row r="1999" spans="1:10" s="3" customFormat="1" ht="15" customHeight="1">
      <c r="A1999" s="4" t="s">
        <v>8682</v>
      </c>
      <c r="B1999" s="4"/>
      <c r="C1999" s="4" t="s">
        <v>7206</v>
      </c>
      <c r="D1999" s="4" t="s">
        <v>7207</v>
      </c>
      <c r="E1999" s="4" t="s">
        <v>1382</v>
      </c>
      <c r="F1999" s="4" t="s">
        <v>10</v>
      </c>
      <c r="G1999" s="37"/>
      <c r="H1999" s="4"/>
      <c r="I1999" s="4"/>
      <c r="J1999" s="4"/>
    </row>
    <row r="2000" spans="1:10" s="3" customFormat="1" ht="15" customHeight="1">
      <c r="A2000" s="4" t="s">
        <v>8682</v>
      </c>
      <c r="B2000" s="4"/>
      <c r="C2000" s="4" t="s">
        <v>7208</v>
      </c>
      <c r="D2000" s="4" t="s">
        <v>7209</v>
      </c>
      <c r="E2000" s="4"/>
      <c r="F2000" s="4" t="s">
        <v>10</v>
      </c>
      <c r="G2000" s="37"/>
      <c r="H2000" s="4"/>
      <c r="I2000" s="4"/>
      <c r="J2000" s="4"/>
    </row>
    <row r="2001" spans="1:10" s="3" customFormat="1" ht="15" customHeight="1">
      <c r="A2001" s="4" t="s">
        <v>8682</v>
      </c>
      <c r="B2001" s="4"/>
      <c r="C2001" s="4" t="s">
        <v>9774</v>
      </c>
      <c r="D2001" s="4" t="s">
        <v>9775</v>
      </c>
      <c r="E2001" s="4"/>
      <c r="F2001" s="4" t="s">
        <v>10</v>
      </c>
      <c r="G2001" s="37"/>
      <c r="H2001" s="4"/>
      <c r="I2001" s="4"/>
      <c r="J2001" s="4"/>
    </row>
    <row r="2002" spans="1:10" s="3" customFormat="1" ht="15" customHeight="1">
      <c r="A2002" s="4" t="s">
        <v>8682</v>
      </c>
      <c r="B2002" s="4"/>
      <c r="C2002" s="4" t="s">
        <v>9776</v>
      </c>
      <c r="D2002" s="4" t="s">
        <v>9775</v>
      </c>
      <c r="E2002" s="4" t="s">
        <v>6294</v>
      </c>
      <c r="F2002" s="4" t="s">
        <v>10</v>
      </c>
      <c r="G2002" s="37"/>
      <c r="H2002" s="4"/>
      <c r="I2002" s="4"/>
      <c r="J2002" s="4"/>
    </row>
    <row r="2003" spans="1:10" s="3" customFormat="1" ht="15" customHeight="1">
      <c r="A2003" s="4" t="s">
        <v>8682</v>
      </c>
      <c r="B2003" s="4"/>
      <c r="C2003" s="4" t="s">
        <v>7210</v>
      </c>
      <c r="D2003" s="4" t="s">
        <v>7211</v>
      </c>
      <c r="E2003" s="4"/>
      <c r="F2003" s="4" t="s">
        <v>10</v>
      </c>
      <c r="G2003" s="37"/>
      <c r="H2003" s="4"/>
      <c r="I2003" s="4"/>
      <c r="J2003" s="4"/>
    </row>
    <row r="2004" spans="1:10" s="3" customFormat="1" ht="15" customHeight="1">
      <c r="A2004" s="4" t="s">
        <v>8682</v>
      </c>
      <c r="B2004" s="4"/>
      <c r="C2004" s="4" t="s">
        <v>7212</v>
      </c>
      <c r="D2004" s="4" t="s">
        <v>7184</v>
      </c>
      <c r="E2004" s="4"/>
      <c r="F2004" s="4" t="s">
        <v>10</v>
      </c>
      <c r="G2004" s="37"/>
      <c r="H2004" s="4"/>
      <c r="I2004" s="4"/>
      <c r="J2004" s="4"/>
    </row>
    <row r="2005" spans="1:10" s="3" customFormat="1" ht="15" customHeight="1">
      <c r="A2005" s="4" t="s">
        <v>8682</v>
      </c>
      <c r="B2005" s="4"/>
      <c r="C2005" s="4" t="s">
        <v>9777</v>
      </c>
      <c r="D2005" s="4" t="s">
        <v>7182</v>
      </c>
      <c r="E2005" s="4" t="s">
        <v>9778</v>
      </c>
      <c r="F2005" s="4" t="s">
        <v>10</v>
      </c>
      <c r="G2005" s="37"/>
      <c r="H2005" s="4"/>
      <c r="I2005" s="4"/>
      <c r="J2005" s="4"/>
    </row>
    <row r="2006" spans="1:10" s="3" customFormat="1" ht="15" customHeight="1">
      <c r="A2006" s="4" t="s">
        <v>8682</v>
      </c>
      <c r="B2006" s="4"/>
      <c r="C2006" s="4" t="s">
        <v>9779</v>
      </c>
      <c r="D2006" s="4" t="s">
        <v>9780</v>
      </c>
      <c r="E2006" s="4" t="s">
        <v>6149</v>
      </c>
      <c r="F2006" s="4" t="s">
        <v>10</v>
      </c>
      <c r="G2006" s="37"/>
      <c r="H2006" s="4"/>
      <c r="I2006" s="4"/>
      <c r="J2006" s="4"/>
    </row>
    <row r="2007" spans="1:10" s="3" customFormat="1" ht="15" customHeight="1">
      <c r="A2007" s="4" t="s">
        <v>8682</v>
      </c>
      <c r="B2007" s="4"/>
      <c r="C2007" s="4" t="s">
        <v>9781</v>
      </c>
      <c r="D2007" s="4" t="s">
        <v>9782</v>
      </c>
      <c r="E2007" s="4"/>
      <c r="F2007" s="4" t="s">
        <v>10</v>
      </c>
      <c r="G2007" s="37"/>
      <c r="H2007" s="4"/>
      <c r="I2007" s="4"/>
      <c r="J2007" s="4"/>
    </row>
    <row r="2008" spans="1:10" s="3" customFormat="1" ht="15" customHeight="1">
      <c r="A2008" s="4" t="s">
        <v>8682</v>
      </c>
      <c r="B2008" s="4"/>
      <c r="C2008" s="4" t="s">
        <v>7213</v>
      </c>
      <c r="D2008" s="4" t="s">
        <v>7214</v>
      </c>
      <c r="E2008" s="4" t="s">
        <v>1382</v>
      </c>
      <c r="F2008" s="4" t="s">
        <v>10</v>
      </c>
      <c r="G2008" s="37"/>
      <c r="H2008" s="4"/>
      <c r="I2008" s="4"/>
      <c r="J2008" s="4"/>
    </row>
    <row r="2009" spans="1:10" s="3" customFormat="1" ht="15" customHeight="1">
      <c r="A2009" s="4" t="s">
        <v>8682</v>
      </c>
      <c r="B2009" s="4"/>
      <c r="C2009" s="4" t="s">
        <v>9783</v>
      </c>
      <c r="D2009" s="4" t="s">
        <v>7216</v>
      </c>
      <c r="E2009" s="4" t="s">
        <v>6149</v>
      </c>
      <c r="F2009" s="4" t="s">
        <v>10</v>
      </c>
      <c r="G2009" s="37"/>
      <c r="H2009" s="4"/>
      <c r="I2009" s="4"/>
      <c r="J2009" s="4"/>
    </row>
    <row r="2010" spans="1:10" s="3" customFormat="1" ht="15" customHeight="1">
      <c r="A2010" s="4" t="s">
        <v>8682</v>
      </c>
      <c r="B2010" s="4"/>
      <c r="C2010" s="4" t="s">
        <v>9784</v>
      </c>
      <c r="D2010" s="4" t="s">
        <v>7216</v>
      </c>
      <c r="E2010" s="4" t="s">
        <v>6149</v>
      </c>
      <c r="F2010" s="4" t="s">
        <v>10</v>
      </c>
      <c r="G2010" s="37"/>
      <c r="H2010" s="4"/>
      <c r="I2010" s="4"/>
      <c r="J2010" s="4"/>
    </row>
    <row r="2011" spans="1:10" s="3" customFormat="1" ht="15" customHeight="1">
      <c r="A2011" s="4" t="s">
        <v>8682</v>
      </c>
      <c r="B2011" s="4"/>
      <c r="C2011" s="4" t="s">
        <v>7215</v>
      </c>
      <c r="D2011" s="4" t="s">
        <v>7216</v>
      </c>
      <c r="E2011" s="4" t="s">
        <v>7217</v>
      </c>
      <c r="F2011" s="4" t="s">
        <v>10</v>
      </c>
      <c r="G2011" s="37"/>
      <c r="H2011" s="4"/>
      <c r="I2011" s="4"/>
      <c r="J2011" s="4"/>
    </row>
    <row r="2012" spans="1:10" s="3" customFormat="1" ht="15" customHeight="1">
      <c r="A2012" s="4" t="s">
        <v>8682</v>
      </c>
      <c r="B2012" s="4"/>
      <c r="C2012" s="4" t="s">
        <v>7218</v>
      </c>
      <c r="D2012" s="4" t="s">
        <v>7216</v>
      </c>
      <c r="E2012" s="4" t="s">
        <v>7217</v>
      </c>
      <c r="F2012" s="4" t="s">
        <v>10</v>
      </c>
      <c r="G2012" s="37"/>
      <c r="H2012" s="4"/>
      <c r="I2012" s="4"/>
      <c r="J2012" s="4"/>
    </row>
    <row r="2013" spans="1:10" s="3" customFormat="1" ht="15" customHeight="1">
      <c r="A2013" s="4" t="s">
        <v>8682</v>
      </c>
      <c r="B2013" s="4"/>
      <c r="C2013" s="4" t="s">
        <v>9785</v>
      </c>
      <c r="D2013" s="4" t="s">
        <v>7220</v>
      </c>
      <c r="E2013" s="4"/>
      <c r="F2013" s="4" t="s">
        <v>10</v>
      </c>
      <c r="G2013" s="37"/>
      <c r="H2013" s="4"/>
      <c r="I2013" s="4"/>
      <c r="J2013" s="4"/>
    </row>
    <row r="2014" spans="1:10" s="3" customFormat="1" ht="15" customHeight="1">
      <c r="A2014" s="4" t="s">
        <v>8682</v>
      </c>
      <c r="B2014" s="4"/>
      <c r="C2014" s="4" t="s">
        <v>7219</v>
      </c>
      <c r="D2014" s="4" t="s">
        <v>7220</v>
      </c>
      <c r="E2014" s="4"/>
      <c r="F2014" s="4" t="s">
        <v>10</v>
      </c>
      <c r="G2014" s="37"/>
      <c r="H2014" s="4"/>
      <c r="I2014" s="4"/>
      <c r="J2014" s="4"/>
    </row>
    <row r="2015" spans="1:10" s="3" customFormat="1" ht="15" customHeight="1">
      <c r="A2015" s="4" t="s">
        <v>8682</v>
      </c>
      <c r="B2015" s="4"/>
      <c r="C2015" s="4" t="s">
        <v>9786</v>
      </c>
      <c r="D2015" s="4" t="s">
        <v>9787</v>
      </c>
      <c r="E2015" s="4"/>
      <c r="F2015" s="4" t="s">
        <v>10</v>
      </c>
      <c r="G2015" s="37"/>
      <c r="H2015" s="4"/>
      <c r="I2015" s="4"/>
      <c r="J2015" s="4"/>
    </row>
    <row r="2016" spans="1:10" s="3" customFormat="1" ht="15" customHeight="1">
      <c r="A2016" s="4" t="s">
        <v>8682</v>
      </c>
      <c r="B2016" s="4"/>
      <c r="C2016" s="4" t="s">
        <v>7221</v>
      </c>
      <c r="D2016" s="4" t="s">
        <v>7222</v>
      </c>
      <c r="E2016" s="4" t="s">
        <v>7223</v>
      </c>
      <c r="F2016" s="4" t="s">
        <v>10</v>
      </c>
      <c r="G2016" s="37"/>
      <c r="H2016" s="4"/>
      <c r="I2016" s="4"/>
      <c r="J2016" s="4"/>
    </row>
    <row r="2017" spans="1:10" s="3" customFormat="1" ht="15" customHeight="1">
      <c r="A2017" s="4" t="s">
        <v>8682</v>
      </c>
      <c r="B2017" s="4"/>
      <c r="C2017" s="4" t="s">
        <v>9788</v>
      </c>
      <c r="D2017" s="4" t="s">
        <v>9789</v>
      </c>
      <c r="E2017" s="4"/>
      <c r="F2017" s="4" t="s">
        <v>10</v>
      </c>
      <c r="G2017" s="37"/>
      <c r="H2017" s="4"/>
      <c r="I2017" s="4"/>
      <c r="J2017" s="4"/>
    </row>
    <row r="2018" spans="1:10" s="3" customFormat="1" ht="15" customHeight="1">
      <c r="A2018" s="4" t="s">
        <v>8682</v>
      </c>
      <c r="B2018" s="4"/>
      <c r="C2018" s="4" t="s">
        <v>9790</v>
      </c>
      <c r="D2018" s="4" t="s">
        <v>7225</v>
      </c>
      <c r="E2018" s="4" t="s">
        <v>6149</v>
      </c>
      <c r="F2018" s="4" t="s">
        <v>10</v>
      </c>
      <c r="G2018" s="37"/>
      <c r="H2018" s="4"/>
      <c r="I2018" s="4"/>
      <c r="J2018" s="4"/>
    </row>
    <row r="2019" spans="1:10" s="3" customFormat="1" ht="15" customHeight="1">
      <c r="A2019" s="4" t="s">
        <v>8682</v>
      </c>
      <c r="B2019" s="4"/>
      <c r="C2019" s="4" t="s">
        <v>7224</v>
      </c>
      <c r="D2019" s="4" t="s">
        <v>7225</v>
      </c>
      <c r="E2019" s="4" t="s">
        <v>6201</v>
      </c>
      <c r="F2019" s="4" t="s">
        <v>10</v>
      </c>
      <c r="G2019" s="37"/>
      <c r="H2019" s="4"/>
      <c r="I2019" s="4"/>
      <c r="J2019" s="4"/>
    </row>
    <row r="2020" spans="1:10" s="3" customFormat="1" ht="15" customHeight="1">
      <c r="A2020" s="4" t="s">
        <v>8682</v>
      </c>
      <c r="B2020" s="4"/>
      <c r="C2020" s="4" t="s">
        <v>9791</v>
      </c>
      <c r="D2020" s="4" t="s">
        <v>9792</v>
      </c>
      <c r="E2020" s="4"/>
      <c r="F2020" s="4" t="s">
        <v>10</v>
      </c>
      <c r="G2020" s="37"/>
      <c r="H2020" s="4"/>
      <c r="I2020" s="4"/>
      <c r="J2020" s="4"/>
    </row>
    <row r="2021" spans="1:10" s="3" customFormat="1" ht="15" customHeight="1">
      <c r="A2021" s="4" t="s">
        <v>8682</v>
      </c>
      <c r="B2021" s="4"/>
      <c r="C2021" s="4" t="s">
        <v>7226</v>
      </c>
      <c r="D2021" s="4" t="s">
        <v>7227</v>
      </c>
      <c r="E2021" s="4" t="s">
        <v>1382</v>
      </c>
      <c r="F2021" s="4" t="s">
        <v>10</v>
      </c>
      <c r="G2021" s="37"/>
      <c r="H2021" s="4"/>
      <c r="I2021" s="4"/>
      <c r="J2021" s="4"/>
    </row>
    <row r="2022" spans="1:10" s="3" customFormat="1" ht="15" customHeight="1">
      <c r="A2022" s="4" t="s">
        <v>8682</v>
      </c>
      <c r="B2022" s="4"/>
      <c r="C2022" s="4" t="s">
        <v>9793</v>
      </c>
      <c r="D2022" s="4" t="s">
        <v>7227</v>
      </c>
      <c r="E2022" s="4"/>
      <c r="F2022" s="4" t="s">
        <v>10</v>
      </c>
      <c r="G2022" s="37"/>
      <c r="H2022" s="4"/>
      <c r="I2022" s="4"/>
      <c r="J2022" s="4"/>
    </row>
    <row r="2023" spans="1:10" s="3" customFormat="1" ht="15" customHeight="1">
      <c r="A2023" s="4" t="s">
        <v>8682</v>
      </c>
      <c r="B2023" s="4"/>
      <c r="C2023" s="4" t="s">
        <v>7228</v>
      </c>
      <c r="D2023" s="4" t="s">
        <v>7229</v>
      </c>
      <c r="E2023" s="4" t="s">
        <v>1382</v>
      </c>
      <c r="F2023" s="4" t="s">
        <v>10</v>
      </c>
      <c r="G2023" s="37"/>
      <c r="H2023" s="4"/>
      <c r="I2023" s="4"/>
      <c r="J2023" s="4"/>
    </row>
    <row r="2024" spans="1:10" s="3" customFormat="1" ht="15" customHeight="1">
      <c r="A2024" s="4" t="s">
        <v>8682</v>
      </c>
      <c r="B2024" s="4"/>
      <c r="C2024" s="4" t="s">
        <v>9794</v>
      </c>
      <c r="D2024" s="4" t="s">
        <v>7229</v>
      </c>
      <c r="E2024" s="4"/>
      <c r="F2024" s="4" t="s">
        <v>10</v>
      </c>
      <c r="G2024" s="37"/>
      <c r="H2024" s="4"/>
      <c r="I2024" s="4"/>
      <c r="J2024" s="4"/>
    </row>
    <row r="2025" spans="1:10" s="3" customFormat="1" ht="15" customHeight="1">
      <c r="A2025" s="4" t="s">
        <v>8682</v>
      </c>
      <c r="B2025" s="4"/>
      <c r="C2025" s="4" t="s">
        <v>9795</v>
      </c>
      <c r="D2025" s="4" t="s">
        <v>9796</v>
      </c>
      <c r="E2025" s="4" t="s">
        <v>1382</v>
      </c>
      <c r="F2025" s="4" t="s">
        <v>10</v>
      </c>
      <c r="G2025" s="37"/>
      <c r="H2025" s="4"/>
      <c r="I2025" s="4"/>
      <c r="J2025" s="4"/>
    </row>
    <row r="2026" spans="1:10" s="3" customFormat="1" ht="15" customHeight="1">
      <c r="A2026" s="4" t="s">
        <v>8682</v>
      </c>
      <c r="B2026" s="4"/>
      <c r="C2026" s="4" t="s">
        <v>9797</v>
      </c>
      <c r="D2026" s="4" t="s">
        <v>9796</v>
      </c>
      <c r="E2026" s="4"/>
      <c r="F2026" s="4" t="s">
        <v>10</v>
      </c>
      <c r="G2026" s="37"/>
      <c r="H2026" s="4"/>
      <c r="I2026" s="4"/>
      <c r="J2026" s="4"/>
    </row>
    <row r="2027" spans="1:10" s="3" customFormat="1" ht="15" customHeight="1">
      <c r="A2027" s="4" t="s">
        <v>8682</v>
      </c>
      <c r="B2027" s="4"/>
      <c r="C2027" s="4" t="s">
        <v>9798</v>
      </c>
      <c r="D2027" s="4" t="s">
        <v>9799</v>
      </c>
      <c r="E2027" s="4"/>
      <c r="F2027" s="4" t="s">
        <v>10</v>
      </c>
      <c r="G2027" s="37"/>
      <c r="H2027" s="4"/>
      <c r="I2027" s="4"/>
      <c r="J2027" s="4"/>
    </row>
    <row r="2028" spans="1:10" s="3" customFormat="1" ht="15" customHeight="1">
      <c r="A2028" s="4" t="s">
        <v>8682</v>
      </c>
      <c r="B2028" s="4"/>
      <c r="C2028" s="4" t="s">
        <v>9800</v>
      </c>
      <c r="D2028" s="4" t="s">
        <v>9799</v>
      </c>
      <c r="E2028" s="4" t="s">
        <v>1382</v>
      </c>
      <c r="F2028" s="4" t="s">
        <v>10</v>
      </c>
      <c r="G2028" s="37"/>
      <c r="H2028" s="4"/>
      <c r="I2028" s="4"/>
      <c r="J2028" s="4"/>
    </row>
    <row r="2029" spans="1:10" s="3" customFormat="1" ht="15" customHeight="1">
      <c r="A2029" s="4" t="s">
        <v>8682</v>
      </c>
      <c r="B2029" s="4"/>
      <c r="C2029" s="4" t="s">
        <v>9801</v>
      </c>
      <c r="D2029" s="4" t="s">
        <v>7231</v>
      </c>
      <c r="E2029" s="4" t="s">
        <v>1382</v>
      </c>
      <c r="F2029" s="4" t="s">
        <v>10</v>
      </c>
      <c r="G2029" s="37"/>
      <c r="H2029" s="4"/>
      <c r="I2029" s="4"/>
      <c r="J2029" s="4"/>
    </row>
    <row r="2030" spans="1:10" s="3" customFormat="1" ht="15" customHeight="1">
      <c r="A2030" s="4" t="s">
        <v>8682</v>
      </c>
      <c r="B2030" s="4"/>
      <c r="C2030" s="4" t="s">
        <v>7230</v>
      </c>
      <c r="D2030" s="4" t="s">
        <v>7231</v>
      </c>
      <c r="E2030" s="4"/>
      <c r="F2030" s="4" t="s">
        <v>10</v>
      </c>
      <c r="G2030" s="37"/>
      <c r="H2030" s="4"/>
      <c r="I2030" s="4"/>
      <c r="J2030" s="4"/>
    </row>
    <row r="2031" spans="1:10" s="3" customFormat="1" ht="15" customHeight="1">
      <c r="A2031" s="4" t="s">
        <v>8682</v>
      </c>
      <c r="B2031" s="4"/>
      <c r="C2031" s="4" t="s">
        <v>9802</v>
      </c>
      <c r="D2031" s="4" t="s">
        <v>7233</v>
      </c>
      <c r="E2031" s="4" t="s">
        <v>1382</v>
      </c>
      <c r="F2031" s="4" t="s">
        <v>10</v>
      </c>
      <c r="G2031" s="37"/>
      <c r="H2031" s="4"/>
      <c r="I2031" s="4"/>
      <c r="J2031" s="4"/>
    </row>
    <row r="2032" spans="1:10" s="3" customFormat="1" ht="15" customHeight="1">
      <c r="A2032" s="4" t="s">
        <v>8682</v>
      </c>
      <c r="B2032" s="4"/>
      <c r="C2032" s="4" t="s">
        <v>7232</v>
      </c>
      <c r="D2032" s="4" t="s">
        <v>7233</v>
      </c>
      <c r="E2032" s="4"/>
      <c r="F2032" s="4" t="s">
        <v>10</v>
      </c>
      <c r="G2032" s="37"/>
      <c r="H2032" s="4"/>
      <c r="I2032" s="4"/>
      <c r="J2032" s="4"/>
    </row>
    <row r="2033" spans="1:10" s="3" customFormat="1" ht="15" customHeight="1">
      <c r="A2033" s="4" t="s">
        <v>8682</v>
      </c>
      <c r="B2033" s="4"/>
      <c r="C2033" s="4" t="s">
        <v>9803</v>
      </c>
      <c r="D2033" s="4" t="s">
        <v>7233</v>
      </c>
      <c r="E2033" s="4" t="s">
        <v>1382</v>
      </c>
      <c r="F2033" s="4" t="s">
        <v>10</v>
      </c>
      <c r="G2033" s="37"/>
      <c r="H2033" s="4"/>
      <c r="I2033" s="4"/>
      <c r="J2033" s="4"/>
    </row>
    <row r="2034" spans="1:10" s="3" customFormat="1" ht="15" customHeight="1">
      <c r="A2034" s="4" t="s">
        <v>8682</v>
      </c>
      <c r="B2034" s="4"/>
      <c r="C2034" s="4" t="s">
        <v>9804</v>
      </c>
      <c r="D2034" s="4" t="s">
        <v>7235</v>
      </c>
      <c r="E2034" s="4"/>
      <c r="F2034" s="4" t="s">
        <v>10</v>
      </c>
      <c r="G2034" s="37"/>
      <c r="H2034" s="4"/>
      <c r="I2034" s="4"/>
      <c r="J2034" s="4"/>
    </row>
    <row r="2035" spans="1:10" s="3" customFormat="1" ht="15" customHeight="1">
      <c r="A2035" s="4" t="s">
        <v>8682</v>
      </c>
      <c r="B2035" s="4"/>
      <c r="C2035" s="4" t="s">
        <v>9805</v>
      </c>
      <c r="D2035" s="4" t="s">
        <v>7235</v>
      </c>
      <c r="E2035" s="4"/>
      <c r="F2035" s="4" t="s">
        <v>10</v>
      </c>
      <c r="G2035" s="37"/>
      <c r="H2035" s="4"/>
      <c r="I2035" s="4"/>
      <c r="J2035" s="4"/>
    </row>
    <row r="2036" spans="1:10" s="3" customFormat="1" ht="15" customHeight="1">
      <c r="A2036" s="4" t="s">
        <v>8682</v>
      </c>
      <c r="B2036" s="4"/>
      <c r="C2036" s="4" t="s">
        <v>7234</v>
      </c>
      <c r="D2036" s="4" t="s">
        <v>7235</v>
      </c>
      <c r="E2036" s="4" t="s">
        <v>7236</v>
      </c>
      <c r="F2036" s="4" t="s">
        <v>10</v>
      </c>
      <c r="G2036" s="37"/>
      <c r="H2036" s="4"/>
      <c r="I2036" s="4"/>
      <c r="J2036" s="4"/>
    </row>
    <row r="2037" spans="1:10" s="3" customFormat="1" ht="15" customHeight="1">
      <c r="A2037" s="4" t="s">
        <v>8682</v>
      </c>
      <c r="B2037" s="4"/>
      <c r="C2037" s="4" t="s">
        <v>9806</v>
      </c>
      <c r="D2037" s="4" t="s">
        <v>7238</v>
      </c>
      <c r="E2037" s="4"/>
      <c r="F2037" s="4" t="s">
        <v>10</v>
      </c>
      <c r="G2037" s="37"/>
      <c r="H2037" s="4"/>
      <c r="I2037" s="4"/>
      <c r="J2037" s="4"/>
    </row>
    <row r="2038" spans="1:10" s="3" customFormat="1" ht="15" customHeight="1">
      <c r="A2038" s="4" t="s">
        <v>8682</v>
      </c>
      <c r="B2038" s="4"/>
      <c r="C2038" s="4" t="s">
        <v>9807</v>
      </c>
      <c r="D2038" s="4" t="s">
        <v>7238</v>
      </c>
      <c r="E2038" s="4"/>
      <c r="F2038" s="4" t="s">
        <v>10</v>
      </c>
      <c r="G2038" s="37"/>
      <c r="H2038" s="4"/>
      <c r="I2038" s="4"/>
      <c r="J2038" s="4"/>
    </row>
    <row r="2039" spans="1:10" s="3" customFormat="1" ht="15" customHeight="1">
      <c r="A2039" s="4" t="s">
        <v>8682</v>
      </c>
      <c r="B2039" s="4"/>
      <c r="C2039" s="4" t="s">
        <v>7237</v>
      </c>
      <c r="D2039" s="4" t="s">
        <v>7238</v>
      </c>
      <c r="E2039" s="4" t="s">
        <v>7236</v>
      </c>
      <c r="F2039" s="4" t="s">
        <v>10</v>
      </c>
      <c r="G2039" s="37"/>
      <c r="H2039" s="4"/>
      <c r="I2039" s="4"/>
      <c r="J2039" s="4"/>
    </row>
    <row r="2040" spans="1:10" s="3" customFormat="1" ht="15" customHeight="1">
      <c r="A2040" s="4" t="s">
        <v>8682</v>
      </c>
      <c r="B2040" s="4"/>
      <c r="C2040" s="4" t="s">
        <v>9808</v>
      </c>
      <c r="D2040" s="4" t="s">
        <v>9809</v>
      </c>
      <c r="E2040" s="4"/>
      <c r="F2040" s="4" t="s">
        <v>10</v>
      </c>
      <c r="G2040" s="37"/>
      <c r="H2040" s="4"/>
      <c r="I2040" s="4"/>
      <c r="J2040" s="4"/>
    </row>
    <row r="2041" spans="1:10" s="3" customFormat="1" ht="15" customHeight="1">
      <c r="A2041" s="4" t="s">
        <v>8682</v>
      </c>
      <c r="B2041" s="4"/>
      <c r="C2041" s="4" t="s">
        <v>9810</v>
      </c>
      <c r="D2041" s="4" t="s">
        <v>9809</v>
      </c>
      <c r="E2041" s="4"/>
      <c r="F2041" s="4" t="s">
        <v>10</v>
      </c>
      <c r="G2041" s="37"/>
      <c r="H2041" s="4"/>
      <c r="I2041" s="4"/>
      <c r="J2041" s="4"/>
    </row>
    <row r="2042" spans="1:10" s="3" customFormat="1" ht="15" customHeight="1">
      <c r="A2042" s="4" t="s">
        <v>8682</v>
      </c>
      <c r="B2042" s="4"/>
      <c r="C2042" s="4" t="s">
        <v>7239</v>
      </c>
      <c r="D2042" s="4" t="s">
        <v>7240</v>
      </c>
      <c r="E2042" s="4" t="s">
        <v>4646</v>
      </c>
      <c r="F2042" s="4" t="s">
        <v>10</v>
      </c>
      <c r="G2042" s="37"/>
      <c r="H2042" s="4"/>
      <c r="I2042" s="4"/>
      <c r="J2042" s="4"/>
    </row>
    <row r="2043" spans="1:10" s="3" customFormat="1" ht="15" customHeight="1">
      <c r="A2043" s="4" t="s">
        <v>8682</v>
      </c>
      <c r="B2043" s="4"/>
      <c r="C2043" s="4" t="s">
        <v>9811</v>
      </c>
      <c r="D2043" s="4" t="s">
        <v>9812</v>
      </c>
      <c r="E2043" s="4"/>
      <c r="F2043" s="4" t="s">
        <v>10</v>
      </c>
      <c r="G2043" s="37"/>
      <c r="H2043" s="4"/>
      <c r="I2043" s="4"/>
      <c r="J2043" s="4"/>
    </row>
    <row r="2044" spans="1:10" s="3" customFormat="1" ht="15" customHeight="1">
      <c r="A2044" s="4" t="s">
        <v>8682</v>
      </c>
      <c r="B2044" s="4"/>
      <c r="C2044" s="4" t="s">
        <v>9813</v>
      </c>
      <c r="D2044" s="4" t="s">
        <v>9812</v>
      </c>
      <c r="E2044" s="4"/>
      <c r="F2044" s="4" t="s">
        <v>10</v>
      </c>
      <c r="G2044" s="37"/>
      <c r="H2044" s="4"/>
      <c r="I2044" s="4"/>
      <c r="J2044" s="4"/>
    </row>
    <row r="2045" spans="1:10" s="3" customFormat="1" ht="15" customHeight="1">
      <c r="A2045" s="4" t="s">
        <v>8682</v>
      </c>
      <c r="B2045" s="4"/>
      <c r="C2045" s="4" t="s">
        <v>7241</v>
      </c>
      <c r="D2045" s="4" t="s">
        <v>7242</v>
      </c>
      <c r="E2045" s="4" t="s">
        <v>4646</v>
      </c>
      <c r="F2045" s="4" t="s">
        <v>10</v>
      </c>
      <c r="G2045" s="37"/>
      <c r="H2045" s="4"/>
      <c r="I2045" s="4"/>
      <c r="J2045" s="4"/>
    </row>
    <row r="2046" spans="1:10" s="3" customFormat="1" ht="15" customHeight="1">
      <c r="A2046" s="4" t="s">
        <v>8682</v>
      </c>
      <c r="B2046" s="4"/>
      <c r="C2046" s="4" t="s">
        <v>9814</v>
      </c>
      <c r="D2046" s="4" t="s">
        <v>9815</v>
      </c>
      <c r="E2046" s="4"/>
      <c r="F2046" s="4" t="s">
        <v>10</v>
      </c>
      <c r="G2046" s="37"/>
      <c r="H2046" s="4"/>
      <c r="I2046" s="4"/>
      <c r="J2046" s="4"/>
    </row>
    <row r="2047" spans="1:10" s="3" customFormat="1" ht="15" customHeight="1">
      <c r="A2047" s="4" t="s">
        <v>8682</v>
      </c>
      <c r="B2047" s="4"/>
      <c r="C2047" s="4" t="s">
        <v>9816</v>
      </c>
      <c r="D2047" s="4" t="s">
        <v>9817</v>
      </c>
      <c r="E2047" s="4"/>
      <c r="F2047" s="4" t="s">
        <v>10</v>
      </c>
      <c r="G2047" s="37"/>
      <c r="H2047" s="4"/>
      <c r="I2047" s="4"/>
      <c r="J2047" s="4"/>
    </row>
    <row r="2048" spans="1:10" s="3" customFormat="1" ht="15" customHeight="1">
      <c r="A2048" s="4" t="s">
        <v>8682</v>
      </c>
      <c r="B2048" s="4"/>
      <c r="C2048" s="4" t="s">
        <v>9818</v>
      </c>
      <c r="D2048" s="4" t="s">
        <v>9819</v>
      </c>
      <c r="E2048" s="4" t="s">
        <v>1382</v>
      </c>
      <c r="F2048" s="4" t="s">
        <v>10</v>
      </c>
      <c r="G2048" s="37"/>
      <c r="H2048" s="4"/>
      <c r="I2048" s="4"/>
      <c r="J2048" s="4"/>
    </row>
    <row r="2049" spans="1:10" s="3" customFormat="1" ht="15" customHeight="1">
      <c r="A2049" s="4" t="s">
        <v>8682</v>
      </c>
      <c r="B2049" s="4"/>
      <c r="C2049" s="4" t="s">
        <v>9820</v>
      </c>
      <c r="D2049" s="4" t="s">
        <v>7244</v>
      </c>
      <c r="E2049" s="4" t="s">
        <v>6149</v>
      </c>
      <c r="F2049" s="4" t="s">
        <v>10</v>
      </c>
      <c r="G2049" s="37"/>
      <c r="H2049" s="4"/>
      <c r="I2049" s="4"/>
      <c r="J2049" s="4"/>
    </row>
    <row r="2050" spans="1:10" s="3" customFormat="1" ht="15" customHeight="1">
      <c r="A2050" s="4" t="s">
        <v>8682</v>
      </c>
      <c r="B2050" s="4"/>
      <c r="C2050" s="4" t="s">
        <v>7243</v>
      </c>
      <c r="D2050" s="4" t="s">
        <v>7244</v>
      </c>
      <c r="E2050" s="4" t="s">
        <v>6149</v>
      </c>
      <c r="F2050" s="4" t="s">
        <v>10</v>
      </c>
      <c r="G2050" s="37"/>
      <c r="H2050" s="4"/>
      <c r="I2050" s="4"/>
      <c r="J2050" s="4"/>
    </row>
    <row r="2051" spans="1:10" s="3" customFormat="1" ht="15" customHeight="1">
      <c r="A2051" s="4" t="s">
        <v>8682</v>
      </c>
      <c r="B2051" s="4"/>
      <c r="C2051" s="4" t="s">
        <v>7245</v>
      </c>
      <c r="D2051" s="4" t="s">
        <v>7246</v>
      </c>
      <c r="E2051" s="4" t="s">
        <v>6146</v>
      </c>
      <c r="F2051" s="4" t="s">
        <v>10</v>
      </c>
      <c r="G2051" s="37"/>
      <c r="H2051" s="4"/>
      <c r="I2051" s="4"/>
      <c r="J2051" s="4"/>
    </row>
    <row r="2052" spans="1:10" s="3" customFormat="1" ht="15" customHeight="1">
      <c r="A2052" s="4" t="s">
        <v>8682</v>
      </c>
      <c r="B2052" s="4"/>
      <c r="C2052" s="4" t="s">
        <v>7247</v>
      </c>
      <c r="D2052" s="4" t="s">
        <v>7248</v>
      </c>
      <c r="E2052" s="4"/>
      <c r="F2052" s="4" t="s">
        <v>10</v>
      </c>
      <c r="G2052" s="37"/>
      <c r="H2052" s="4"/>
      <c r="I2052" s="4"/>
      <c r="J2052" s="4"/>
    </row>
    <row r="2053" spans="1:10" s="3" customFormat="1" ht="15" customHeight="1">
      <c r="A2053" s="4" t="s">
        <v>8682</v>
      </c>
      <c r="B2053" s="4"/>
      <c r="C2053" s="4" t="s">
        <v>9821</v>
      </c>
      <c r="D2053" s="4" t="s">
        <v>7250</v>
      </c>
      <c r="E2053" s="4"/>
      <c r="F2053" s="4" t="s">
        <v>10</v>
      </c>
      <c r="G2053" s="37"/>
      <c r="H2053" s="4"/>
      <c r="I2053" s="4"/>
      <c r="J2053" s="4"/>
    </row>
    <row r="2054" spans="1:10" s="3" customFormat="1" ht="15" customHeight="1">
      <c r="A2054" s="4" t="s">
        <v>8682</v>
      </c>
      <c r="B2054" s="4"/>
      <c r="C2054" s="4" t="s">
        <v>7249</v>
      </c>
      <c r="D2054" s="4" t="s">
        <v>7250</v>
      </c>
      <c r="E2054" s="4" t="s">
        <v>7251</v>
      </c>
      <c r="F2054" s="4" t="s">
        <v>10</v>
      </c>
      <c r="G2054" s="37"/>
      <c r="H2054" s="4"/>
      <c r="I2054" s="4"/>
      <c r="J2054" s="4"/>
    </row>
    <row r="2055" spans="1:10" s="3" customFormat="1" ht="15" customHeight="1">
      <c r="A2055" s="4" t="s">
        <v>8682</v>
      </c>
      <c r="B2055" s="4"/>
      <c r="C2055" s="4" t="s">
        <v>9822</v>
      </c>
      <c r="D2055" s="4" t="s">
        <v>9823</v>
      </c>
      <c r="E2055" s="4" t="s">
        <v>6201</v>
      </c>
      <c r="F2055" s="4" t="s">
        <v>10</v>
      </c>
      <c r="G2055" s="37"/>
      <c r="H2055" s="4"/>
      <c r="I2055" s="4"/>
      <c r="J2055" s="4"/>
    </row>
    <row r="2056" spans="1:10" s="3" customFormat="1" ht="15" customHeight="1">
      <c r="A2056" s="4" t="s">
        <v>8682</v>
      </c>
      <c r="B2056" s="4"/>
      <c r="C2056" s="4" t="s">
        <v>7252</v>
      </c>
      <c r="D2056" s="4" t="s">
        <v>7253</v>
      </c>
      <c r="E2056" s="4" t="s">
        <v>6064</v>
      </c>
      <c r="F2056" s="4" t="s">
        <v>10</v>
      </c>
      <c r="G2056" s="37"/>
      <c r="H2056" s="4"/>
      <c r="I2056" s="4"/>
      <c r="J2056" s="4"/>
    </row>
    <row r="2057" spans="1:10" s="3" customFormat="1" ht="15" customHeight="1">
      <c r="A2057" s="4" t="s">
        <v>8682</v>
      </c>
      <c r="B2057" s="4"/>
      <c r="C2057" s="4" t="s">
        <v>7254</v>
      </c>
      <c r="D2057" s="4" t="s">
        <v>7255</v>
      </c>
      <c r="E2057" s="4" t="s">
        <v>6201</v>
      </c>
      <c r="F2057" s="4" t="s">
        <v>10</v>
      </c>
      <c r="G2057" s="37"/>
      <c r="H2057" s="4"/>
      <c r="I2057" s="4"/>
      <c r="J2057" s="4"/>
    </row>
    <row r="2058" spans="1:10" s="3" customFormat="1" ht="15" customHeight="1">
      <c r="A2058" s="4" t="s">
        <v>8682</v>
      </c>
      <c r="B2058" s="4"/>
      <c r="C2058" s="4" t="s">
        <v>7256</v>
      </c>
      <c r="D2058" s="4" t="s">
        <v>7255</v>
      </c>
      <c r="E2058" s="4" t="s">
        <v>6201</v>
      </c>
      <c r="F2058" s="4" t="s">
        <v>10</v>
      </c>
      <c r="G2058" s="37"/>
      <c r="H2058" s="4"/>
      <c r="I2058" s="4"/>
      <c r="J2058" s="4"/>
    </row>
    <row r="2059" spans="1:10" s="3" customFormat="1" ht="15" customHeight="1">
      <c r="A2059" s="4" t="s">
        <v>8682</v>
      </c>
      <c r="B2059" s="4"/>
      <c r="C2059" s="4" t="s">
        <v>9824</v>
      </c>
      <c r="D2059" s="4" t="s">
        <v>7255</v>
      </c>
      <c r="E2059" s="4" t="s">
        <v>6201</v>
      </c>
      <c r="F2059" s="4" t="s">
        <v>10</v>
      </c>
      <c r="G2059" s="37"/>
      <c r="H2059" s="4"/>
      <c r="I2059" s="4"/>
      <c r="J2059" s="4"/>
    </row>
    <row r="2060" spans="1:10" s="3" customFormat="1" ht="15" customHeight="1">
      <c r="A2060" s="4" t="s">
        <v>8682</v>
      </c>
      <c r="B2060" s="4"/>
      <c r="C2060" s="4" t="s">
        <v>9825</v>
      </c>
      <c r="D2060" s="4" t="s">
        <v>7258</v>
      </c>
      <c r="E2060" s="4"/>
      <c r="F2060" s="4" t="s">
        <v>10</v>
      </c>
      <c r="G2060" s="37"/>
      <c r="H2060" s="4"/>
      <c r="I2060" s="4"/>
      <c r="J2060" s="4"/>
    </row>
    <row r="2061" spans="1:10" s="3" customFormat="1" ht="15" customHeight="1">
      <c r="A2061" s="4" t="s">
        <v>8682</v>
      </c>
      <c r="B2061" s="4"/>
      <c r="C2061" s="4" t="s">
        <v>7257</v>
      </c>
      <c r="D2061" s="4" t="s">
        <v>7258</v>
      </c>
      <c r="E2061" s="4"/>
      <c r="F2061" s="4" t="s">
        <v>10</v>
      </c>
      <c r="G2061" s="37"/>
      <c r="H2061" s="4"/>
      <c r="I2061" s="4"/>
      <c r="J2061" s="4"/>
    </row>
    <row r="2062" spans="1:10" s="3" customFormat="1" ht="15" customHeight="1">
      <c r="A2062" s="4" t="s">
        <v>8682</v>
      </c>
      <c r="B2062" s="4"/>
      <c r="C2062" s="4" t="s">
        <v>9826</v>
      </c>
      <c r="D2062" s="4" t="s">
        <v>7260</v>
      </c>
      <c r="E2062" s="4"/>
      <c r="F2062" s="4" t="s">
        <v>10</v>
      </c>
      <c r="G2062" s="37"/>
      <c r="H2062" s="4"/>
      <c r="I2062" s="4"/>
      <c r="J2062" s="4"/>
    </row>
    <row r="2063" spans="1:10" s="3" customFormat="1" ht="15" customHeight="1">
      <c r="A2063" s="4" t="s">
        <v>8682</v>
      </c>
      <c r="B2063" s="4"/>
      <c r="C2063" s="4" t="s">
        <v>7259</v>
      </c>
      <c r="D2063" s="4" t="s">
        <v>7260</v>
      </c>
      <c r="E2063" s="4" t="s">
        <v>7261</v>
      </c>
      <c r="F2063" s="4" t="s">
        <v>10</v>
      </c>
      <c r="G2063" s="37"/>
      <c r="H2063" s="4"/>
      <c r="I2063" s="4"/>
      <c r="J2063" s="4"/>
    </row>
    <row r="2064" spans="1:10" s="3" customFormat="1" ht="15" customHeight="1">
      <c r="A2064" s="4" t="s">
        <v>8682</v>
      </c>
      <c r="B2064" s="4"/>
      <c r="C2064" s="4" t="s">
        <v>7262</v>
      </c>
      <c r="D2064" s="4" t="s">
        <v>7263</v>
      </c>
      <c r="E2064" s="4"/>
      <c r="F2064" s="4" t="s">
        <v>10</v>
      </c>
      <c r="G2064" s="37"/>
      <c r="H2064" s="4"/>
      <c r="I2064" s="4"/>
      <c r="J2064" s="4"/>
    </row>
    <row r="2065" spans="1:10" s="3" customFormat="1" ht="15" customHeight="1">
      <c r="A2065" s="4" t="s">
        <v>8682</v>
      </c>
      <c r="B2065" s="4"/>
      <c r="C2065" s="4" t="s">
        <v>7264</v>
      </c>
      <c r="D2065" s="4" t="s">
        <v>7265</v>
      </c>
      <c r="E2065" s="4"/>
      <c r="F2065" s="4" t="s">
        <v>10</v>
      </c>
      <c r="G2065" s="37"/>
      <c r="H2065" s="4"/>
      <c r="I2065" s="4"/>
      <c r="J2065" s="4"/>
    </row>
    <row r="2066" spans="1:10" s="3" customFormat="1" ht="15" customHeight="1">
      <c r="A2066" s="4" t="s">
        <v>8682</v>
      </c>
      <c r="B2066" s="4"/>
      <c r="C2066" s="4" t="s">
        <v>9827</v>
      </c>
      <c r="D2066" s="4" t="s">
        <v>9828</v>
      </c>
      <c r="E2066" s="4"/>
      <c r="F2066" s="4" t="s">
        <v>10</v>
      </c>
      <c r="G2066" s="37"/>
      <c r="H2066" s="4"/>
      <c r="I2066" s="4"/>
      <c r="J2066" s="4"/>
    </row>
    <row r="2067" spans="1:10" s="3" customFormat="1" ht="15" customHeight="1">
      <c r="A2067" s="4" t="s">
        <v>8682</v>
      </c>
      <c r="B2067" s="4"/>
      <c r="C2067" s="4" t="s">
        <v>9829</v>
      </c>
      <c r="D2067" s="4" t="s">
        <v>9830</v>
      </c>
      <c r="E2067" s="4"/>
      <c r="F2067" s="4" t="s">
        <v>10</v>
      </c>
      <c r="G2067" s="37"/>
      <c r="H2067" s="4"/>
      <c r="I2067" s="4"/>
      <c r="J2067" s="4"/>
    </row>
    <row r="2068" spans="1:10" s="3" customFormat="1" ht="15" customHeight="1">
      <c r="A2068" s="4" t="s">
        <v>8682</v>
      </c>
      <c r="B2068" s="4"/>
      <c r="C2068" s="4" t="s">
        <v>9831</v>
      </c>
      <c r="D2068" s="4" t="s">
        <v>9830</v>
      </c>
      <c r="E2068" s="4" t="s">
        <v>9832</v>
      </c>
      <c r="F2068" s="4" t="s">
        <v>10</v>
      </c>
      <c r="G2068" s="37"/>
      <c r="H2068" s="4"/>
      <c r="I2068" s="4"/>
      <c r="J2068" s="4"/>
    </row>
    <row r="2069" spans="1:10" s="3" customFormat="1" ht="15" customHeight="1">
      <c r="A2069" s="4" t="s">
        <v>8682</v>
      </c>
      <c r="B2069" s="4"/>
      <c r="C2069" s="4" t="s">
        <v>7266</v>
      </c>
      <c r="D2069" s="4" t="s">
        <v>7267</v>
      </c>
      <c r="E2069" s="4" t="s">
        <v>7268</v>
      </c>
      <c r="F2069" s="4" t="s">
        <v>10</v>
      </c>
      <c r="G2069" s="37"/>
      <c r="H2069" s="4"/>
      <c r="I2069" s="4"/>
      <c r="J2069" s="4"/>
    </row>
    <row r="2070" spans="1:10" s="3" customFormat="1" ht="15" customHeight="1">
      <c r="A2070" s="4" t="s">
        <v>8682</v>
      </c>
      <c r="B2070" s="4"/>
      <c r="C2070" s="4" t="s">
        <v>9833</v>
      </c>
      <c r="D2070" s="4" t="s">
        <v>9834</v>
      </c>
      <c r="E2070" s="4" t="s">
        <v>9835</v>
      </c>
      <c r="F2070" s="4" t="s">
        <v>10</v>
      </c>
      <c r="G2070" s="37"/>
      <c r="H2070" s="4"/>
      <c r="I2070" s="4"/>
      <c r="J2070" s="4"/>
    </row>
    <row r="2071" spans="1:10" s="3" customFormat="1" ht="15" customHeight="1">
      <c r="A2071" s="4" t="s">
        <v>8682</v>
      </c>
      <c r="B2071" s="4"/>
      <c r="C2071" s="4" t="s">
        <v>9836</v>
      </c>
      <c r="D2071" s="4" t="s">
        <v>9837</v>
      </c>
      <c r="E2071" s="4" t="s">
        <v>9835</v>
      </c>
      <c r="F2071" s="4" t="s">
        <v>10</v>
      </c>
      <c r="G2071" s="37"/>
      <c r="H2071" s="4"/>
      <c r="I2071" s="4"/>
      <c r="J2071" s="4"/>
    </row>
    <row r="2072" spans="1:10" s="3" customFormat="1" ht="15" customHeight="1">
      <c r="A2072" s="4" t="s">
        <v>8682</v>
      </c>
      <c r="B2072" s="4"/>
      <c r="C2072" s="4" t="s">
        <v>9838</v>
      </c>
      <c r="D2072" s="4" t="s">
        <v>9839</v>
      </c>
      <c r="E2072" s="4" t="s">
        <v>9840</v>
      </c>
      <c r="F2072" s="4" t="s">
        <v>10</v>
      </c>
      <c r="G2072" s="37"/>
      <c r="H2072" s="4"/>
      <c r="I2072" s="4"/>
      <c r="J2072" s="4"/>
    </row>
    <row r="2073" spans="1:10" s="3" customFormat="1" ht="15" customHeight="1">
      <c r="A2073" s="4" t="s">
        <v>8682</v>
      </c>
      <c r="B2073" s="4"/>
      <c r="C2073" s="4" t="s">
        <v>9841</v>
      </c>
      <c r="D2073" s="4" t="s">
        <v>9842</v>
      </c>
      <c r="E2073" s="4" t="s">
        <v>9840</v>
      </c>
      <c r="F2073" s="4" t="s">
        <v>10</v>
      </c>
      <c r="G2073" s="37"/>
      <c r="H2073" s="4"/>
      <c r="I2073" s="4"/>
      <c r="J2073" s="4"/>
    </row>
    <row r="2074" spans="1:10" s="3" customFormat="1" ht="15" customHeight="1">
      <c r="A2074" s="4" t="s">
        <v>8682</v>
      </c>
      <c r="B2074" s="4"/>
      <c r="C2074" s="4" t="s">
        <v>7277</v>
      </c>
      <c r="D2074" s="4" t="s">
        <v>7278</v>
      </c>
      <c r="E2074" s="4" t="s">
        <v>7279</v>
      </c>
      <c r="F2074" s="4" t="s">
        <v>10</v>
      </c>
      <c r="G2074" s="37"/>
      <c r="H2074" s="4"/>
      <c r="I2074" s="4"/>
      <c r="J2074" s="4"/>
    </row>
    <row r="2075" spans="1:10" s="3" customFormat="1" ht="15" customHeight="1">
      <c r="A2075" s="4" t="s">
        <v>8682</v>
      </c>
      <c r="B2075" s="4"/>
      <c r="C2075" s="4" t="s">
        <v>7280</v>
      </c>
      <c r="D2075" s="4" t="s">
        <v>7281</v>
      </c>
      <c r="E2075" s="4"/>
      <c r="F2075" s="4" t="s">
        <v>10</v>
      </c>
      <c r="G2075" s="37"/>
      <c r="H2075" s="4"/>
      <c r="I2075" s="4"/>
      <c r="J2075" s="4"/>
    </row>
    <row r="2076" spans="1:10" s="3" customFormat="1" ht="15" customHeight="1">
      <c r="A2076" s="4" t="s">
        <v>8682</v>
      </c>
      <c r="B2076" s="4"/>
      <c r="C2076" s="4" t="s">
        <v>7282</v>
      </c>
      <c r="D2076" s="4" t="s">
        <v>7281</v>
      </c>
      <c r="E2076" s="4" t="s">
        <v>7283</v>
      </c>
      <c r="F2076" s="4" t="s">
        <v>10</v>
      </c>
      <c r="G2076" s="37"/>
      <c r="H2076" s="4"/>
      <c r="I2076" s="4"/>
      <c r="J2076" s="4"/>
    </row>
    <row r="2077" spans="1:10" s="3" customFormat="1" ht="15" customHeight="1">
      <c r="A2077" s="4" t="s">
        <v>8682</v>
      </c>
      <c r="B2077" s="4"/>
      <c r="C2077" s="4" t="s">
        <v>9843</v>
      </c>
      <c r="D2077" s="4" t="s">
        <v>7281</v>
      </c>
      <c r="E2077" s="4" t="s">
        <v>7283</v>
      </c>
      <c r="F2077" s="4" t="s">
        <v>10</v>
      </c>
      <c r="G2077" s="37"/>
      <c r="H2077" s="4"/>
      <c r="I2077" s="4"/>
      <c r="J2077" s="4"/>
    </row>
    <row r="2078" spans="1:10" s="3" customFormat="1" ht="15" customHeight="1">
      <c r="A2078" s="4" t="s">
        <v>8682</v>
      </c>
      <c r="B2078" s="4"/>
      <c r="C2078" s="4" t="s">
        <v>9844</v>
      </c>
      <c r="D2078" s="4" t="s">
        <v>9845</v>
      </c>
      <c r="E2078" s="4" t="s">
        <v>9846</v>
      </c>
      <c r="F2078" s="4" t="s">
        <v>10</v>
      </c>
      <c r="G2078" s="37"/>
      <c r="H2078" s="4"/>
      <c r="I2078" s="4"/>
      <c r="J2078" s="4"/>
    </row>
    <row r="2079" spans="1:10" s="3" customFormat="1" ht="15" customHeight="1">
      <c r="A2079" s="4" t="s">
        <v>8682</v>
      </c>
      <c r="B2079" s="4"/>
      <c r="C2079" s="4" t="s">
        <v>7284</v>
      </c>
      <c r="D2079" s="4" t="s">
        <v>7285</v>
      </c>
      <c r="E2079" s="4" t="s">
        <v>6367</v>
      </c>
      <c r="F2079" s="4" t="s">
        <v>10</v>
      </c>
      <c r="G2079" s="37"/>
      <c r="H2079" s="4"/>
      <c r="I2079" s="4"/>
      <c r="J2079" s="4"/>
    </row>
    <row r="2080" spans="1:10" s="3" customFormat="1" ht="15" customHeight="1">
      <c r="A2080" s="4" t="s">
        <v>8682</v>
      </c>
      <c r="B2080" s="4"/>
      <c r="C2080" s="4" t="s">
        <v>7286</v>
      </c>
      <c r="D2080" s="4" t="s">
        <v>7287</v>
      </c>
      <c r="E2080" s="4" t="s">
        <v>7288</v>
      </c>
      <c r="F2080" s="4" t="s">
        <v>10</v>
      </c>
      <c r="G2080" s="37"/>
      <c r="H2080" s="4"/>
      <c r="I2080" s="4"/>
      <c r="J2080" s="4"/>
    </row>
    <row r="2081" spans="1:10" s="3" customFormat="1" ht="15" customHeight="1">
      <c r="A2081" s="4" t="s">
        <v>8682</v>
      </c>
      <c r="B2081" s="4"/>
      <c r="C2081" s="4" t="s">
        <v>9847</v>
      </c>
      <c r="D2081" s="4" t="s">
        <v>7287</v>
      </c>
      <c r="E2081" s="4" t="s">
        <v>7288</v>
      </c>
      <c r="F2081" s="4" t="s">
        <v>10</v>
      </c>
      <c r="G2081" s="37"/>
      <c r="H2081" s="4"/>
      <c r="I2081" s="4"/>
      <c r="J2081" s="4"/>
    </row>
    <row r="2082" spans="1:10" s="3" customFormat="1" ht="15" customHeight="1">
      <c r="A2082" s="4" t="s">
        <v>8682</v>
      </c>
      <c r="B2082" s="4"/>
      <c r="C2082" s="4" t="s">
        <v>7289</v>
      </c>
      <c r="D2082" s="4" t="s">
        <v>7290</v>
      </c>
      <c r="E2082" s="4" t="s">
        <v>7288</v>
      </c>
      <c r="F2082" s="4" t="s">
        <v>10</v>
      </c>
      <c r="G2082" s="37"/>
      <c r="H2082" s="4"/>
      <c r="I2082" s="4"/>
      <c r="J2082" s="4"/>
    </row>
    <row r="2083" spans="1:10" s="3" customFormat="1" ht="15" customHeight="1">
      <c r="A2083" s="4" t="s">
        <v>8682</v>
      </c>
      <c r="B2083" s="4"/>
      <c r="C2083" s="4" t="s">
        <v>9848</v>
      </c>
      <c r="D2083" s="4" t="s">
        <v>1378</v>
      </c>
      <c r="E2083" s="4" t="s">
        <v>9326</v>
      </c>
      <c r="F2083" s="4" t="s">
        <v>10</v>
      </c>
      <c r="G2083" s="37"/>
      <c r="H2083" s="4"/>
      <c r="I2083" s="4"/>
      <c r="J2083" s="4"/>
    </row>
    <row r="2084" spans="1:10" s="3" customFormat="1" ht="15" customHeight="1">
      <c r="A2084" s="4" t="s">
        <v>8682</v>
      </c>
      <c r="B2084" s="4"/>
      <c r="C2084" s="4" t="s">
        <v>9849</v>
      </c>
      <c r="D2084" s="4" t="s">
        <v>9850</v>
      </c>
      <c r="E2084" s="4" t="s">
        <v>9851</v>
      </c>
      <c r="F2084" s="4" t="s">
        <v>10</v>
      </c>
      <c r="G2084" s="37"/>
      <c r="H2084" s="4"/>
      <c r="I2084" s="4"/>
      <c r="J2084" s="4"/>
    </row>
    <row r="2085" spans="1:10" s="3" customFormat="1" ht="15" customHeight="1">
      <c r="A2085" s="4" t="s">
        <v>8682</v>
      </c>
      <c r="B2085" s="4"/>
      <c r="C2085" s="4" t="s">
        <v>9852</v>
      </c>
      <c r="D2085" s="4" t="s">
        <v>9853</v>
      </c>
      <c r="E2085" s="4" t="s">
        <v>8892</v>
      </c>
      <c r="F2085" s="4" t="s">
        <v>10</v>
      </c>
      <c r="G2085" s="37"/>
      <c r="H2085" s="4"/>
      <c r="I2085" s="4"/>
      <c r="J2085" s="4"/>
    </row>
    <row r="2086" spans="1:10" s="3" customFormat="1" ht="15" customHeight="1">
      <c r="A2086" s="4" t="s">
        <v>8682</v>
      </c>
      <c r="B2086" s="4"/>
      <c r="C2086" s="4" t="s">
        <v>9854</v>
      </c>
      <c r="D2086" s="4" t="s">
        <v>9855</v>
      </c>
      <c r="E2086" s="4" t="s">
        <v>8892</v>
      </c>
      <c r="F2086" s="4" t="s">
        <v>10</v>
      </c>
      <c r="G2086" s="37"/>
      <c r="H2086" s="4"/>
      <c r="I2086" s="4"/>
      <c r="J2086" s="4"/>
    </row>
    <row r="2087" spans="1:10" s="3" customFormat="1" ht="15" customHeight="1">
      <c r="A2087" s="4" t="s">
        <v>8682</v>
      </c>
      <c r="B2087" s="4"/>
      <c r="C2087" s="4" t="s">
        <v>7291</v>
      </c>
      <c r="D2087" s="4" t="s">
        <v>7292</v>
      </c>
      <c r="E2087" s="4" t="s">
        <v>7293</v>
      </c>
      <c r="F2087" s="4" t="s">
        <v>10</v>
      </c>
      <c r="G2087" s="37"/>
      <c r="H2087" s="4"/>
      <c r="I2087" s="4"/>
      <c r="J2087" s="4"/>
    </row>
    <row r="2088" spans="1:10" s="3" customFormat="1" ht="15" customHeight="1">
      <c r="A2088" s="4" t="s">
        <v>8682</v>
      </c>
      <c r="B2088" s="4"/>
      <c r="C2088" s="4" t="s">
        <v>7294</v>
      </c>
      <c r="D2088" s="4" t="s">
        <v>7295</v>
      </c>
      <c r="E2088" s="4"/>
      <c r="F2088" s="4" t="s">
        <v>10</v>
      </c>
      <c r="G2088" s="37"/>
      <c r="H2088" s="4"/>
      <c r="I2088" s="4"/>
      <c r="J2088" s="4"/>
    </row>
    <row r="2089" spans="1:10" s="3" customFormat="1" ht="15" customHeight="1">
      <c r="A2089" s="4" t="s">
        <v>8682</v>
      </c>
      <c r="B2089" s="4"/>
      <c r="C2089" s="4" t="s">
        <v>9856</v>
      </c>
      <c r="D2089" s="4" t="s">
        <v>9857</v>
      </c>
      <c r="E2089" s="4" t="s">
        <v>9858</v>
      </c>
      <c r="F2089" s="4" t="s">
        <v>10</v>
      </c>
      <c r="G2089" s="37"/>
      <c r="H2089" s="4"/>
      <c r="I2089" s="4"/>
      <c r="J2089" s="4"/>
    </row>
    <row r="2090" spans="1:10" s="3" customFormat="1" ht="15" customHeight="1">
      <c r="A2090" s="4" t="s">
        <v>8682</v>
      </c>
      <c r="B2090" s="4"/>
      <c r="C2090" s="4" t="s">
        <v>9859</v>
      </c>
      <c r="D2090" s="4" t="s">
        <v>9857</v>
      </c>
      <c r="E2090" s="4" t="s">
        <v>9858</v>
      </c>
      <c r="F2090" s="4" t="s">
        <v>10</v>
      </c>
      <c r="G2090" s="37"/>
      <c r="H2090" s="4"/>
      <c r="I2090" s="4"/>
      <c r="J2090" s="4"/>
    </row>
    <row r="2091" spans="1:10" s="3" customFormat="1" ht="15" customHeight="1">
      <c r="A2091" s="4" t="s">
        <v>8682</v>
      </c>
      <c r="B2091" s="4"/>
      <c r="C2091" s="4" t="s">
        <v>9860</v>
      </c>
      <c r="D2091" s="4" t="s">
        <v>9861</v>
      </c>
      <c r="E2091" s="4" t="s">
        <v>9858</v>
      </c>
      <c r="F2091" s="4" t="s">
        <v>10</v>
      </c>
      <c r="G2091" s="37"/>
      <c r="H2091" s="4"/>
      <c r="I2091" s="4"/>
      <c r="J2091" s="4"/>
    </row>
    <row r="2092" spans="1:10" s="3" customFormat="1" ht="15" customHeight="1">
      <c r="A2092" s="4" t="s">
        <v>8682</v>
      </c>
      <c r="B2092" s="4"/>
      <c r="C2092" s="4" t="s">
        <v>9862</v>
      </c>
      <c r="D2092" s="4" t="s">
        <v>9861</v>
      </c>
      <c r="E2092" s="4" t="s">
        <v>9858</v>
      </c>
      <c r="F2092" s="4" t="s">
        <v>10</v>
      </c>
      <c r="G2092" s="37"/>
      <c r="H2092" s="4"/>
      <c r="I2092" s="4"/>
      <c r="J2092" s="4"/>
    </row>
    <row r="2093" spans="1:10" s="3" customFormat="1" ht="15" customHeight="1">
      <c r="A2093" s="4" t="s">
        <v>8682</v>
      </c>
      <c r="B2093" s="4"/>
      <c r="C2093" s="4" t="s">
        <v>9863</v>
      </c>
      <c r="D2093" s="4" t="s">
        <v>9864</v>
      </c>
      <c r="E2093" s="4" t="s">
        <v>9865</v>
      </c>
      <c r="F2093" s="4" t="s">
        <v>10</v>
      </c>
      <c r="G2093" s="37"/>
      <c r="H2093" s="4"/>
      <c r="I2093" s="4"/>
      <c r="J2093" s="4"/>
    </row>
    <row r="2094" spans="1:10" s="3" customFormat="1" ht="15" customHeight="1">
      <c r="A2094" s="4" t="s">
        <v>8682</v>
      </c>
      <c r="B2094" s="4"/>
      <c r="C2094" s="4" t="s">
        <v>9866</v>
      </c>
      <c r="D2094" s="4" t="s">
        <v>9867</v>
      </c>
      <c r="E2094" s="4" t="s">
        <v>9865</v>
      </c>
      <c r="F2094" s="4" t="s">
        <v>10</v>
      </c>
      <c r="G2094" s="37"/>
      <c r="H2094" s="4"/>
      <c r="I2094" s="4"/>
      <c r="J2094" s="4"/>
    </row>
    <row r="2095" spans="1:10" s="3" customFormat="1" ht="15" customHeight="1">
      <c r="A2095" s="4" t="s">
        <v>8682</v>
      </c>
      <c r="B2095" s="4"/>
      <c r="C2095" s="4" t="s">
        <v>9868</v>
      </c>
      <c r="D2095" s="4" t="s">
        <v>9869</v>
      </c>
      <c r="E2095" s="4" t="s">
        <v>9870</v>
      </c>
      <c r="F2095" s="4" t="s">
        <v>10</v>
      </c>
      <c r="G2095" s="37"/>
      <c r="H2095" s="4"/>
      <c r="I2095" s="4"/>
      <c r="J2095" s="4"/>
    </row>
    <row r="2096" spans="1:10" s="3" customFormat="1" ht="15" customHeight="1">
      <c r="A2096" s="4" t="s">
        <v>8682</v>
      </c>
      <c r="B2096" s="4"/>
      <c r="C2096" s="4" t="s">
        <v>9871</v>
      </c>
      <c r="D2096" s="4" t="s">
        <v>9872</v>
      </c>
      <c r="E2096" s="4" t="s">
        <v>9873</v>
      </c>
      <c r="F2096" s="4" t="s">
        <v>10</v>
      </c>
      <c r="G2096" s="37"/>
      <c r="H2096" s="4"/>
      <c r="I2096" s="4"/>
      <c r="J2096" s="4"/>
    </row>
    <row r="2097" spans="1:10" s="3" customFormat="1" ht="15" customHeight="1">
      <c r="A2097" s="4" t="s">
        <v>8682</v>
      </c>
      <c r="B2097" s="4"/>
      <c r="C2097" s="4" t="s">
        <v>9874</v>
      </c>
      <c r="D2097" s="4" t="s">
        <v>9875</v>
      </c>
      <c r="E2097" s="4" t="s">
        <v>9873</v>
      </c>
      <c r="F2097" s="4" t="s">
        <v>10</v>
      </c>
      <c r="G2097" s="37"/>
      <c r="H2097" s="4"/>
      <c r="I2097" s="4"/>
      <c r="J2097" s="4"/>
    </row>
    <row r="2098" spans="1:10" s="3" customFormat="1" ht="15" customHeight="1">
      <c r="A2098" s="4" t="s">
        <v>8682</v>
      </c>
      <c r="B2098" s="4"/>
      <c r="C2098" s="4" t="s">
        <v>9876</v>
      </c>
      <c r="D2098" s="4" t="s">
        <v>9877</v>
      </c>
      <c r="E2098" s="4" t="s">
        <v>9878</v>
      </c>
      <c r="F2098" s="4" t="s">
        <v>10</v>
      </c>
      <c r="G2098" s="37"/>
      <c r="H2098" s="4"/>
      <c r="I2098" s="4"/>
      <c r="J2098" s="4"/>
    </row>
    <row r="2099" spans="1:10" s="3" customFormat="1" ht="15" customHeight="1">
      <c r="A2099" s="4" t="s">
        <v>8682</v>
      </c>
      <c r="B2099" s="4"/>
      <c r="C2099" s="4" t="s">
        <v>9879</v>
      </c>
      <c r="D2099" s="4" t="s">
        <v>9880</v>
      </c>
      <c r="E2099" s="4" t="s">
        <v>9878</v>
      </c>
      <c r="F2099" s="4" t="s">
        <v>10</v>
      </c>
      <c r="G2099" s="37"/>
      <c r="H2099" s="4"/>
      <c r="I2099" s="4"/>
      <c r="J2099" s="4"/>
    </row>
    <row r="2100" spans="1:10" s="3" customFormat="1" ht="15" customHeight="1">
      <c r="A2100" s="4" t="s">
        <v>8682</v>
      </c>
      <c r="B2100" s="4"/>
      <c r="C2100" s="4" t="s">
        <v>9881</v>
      </c>
      <c r="D2100" s="4" t="s">
        <v>9882</v>
      </c>
      <c r="E2100" s="4" t="s">
        <v>9883</v>
      </c>
      <c r="F2100" s="4" t="s">
        <v>10</v>
      </c>
      <c r="G2100" s="37"/>
      <c r="H2100" s="4"/>
      <c r="I2100" s="4"/>
      <c r="J2100" s="4"/>
    </row>
    <row r="2101" spans="1:10" s="3" customFormat="1" ht="15" customHeight="1">
      <c r="A2101" s="4" t="s">
        <v>8682</v>
      </c>
      <c r="B2101" s="4"/>
      <c r="C2101" s="4" t="s">
        <v>9884</v>
      </c>
      <c r="D2101" s="4" t="s">
        <v>9885</v>
      </c>
      <c r="E2101" s="4" t="s">
        <v>9883</v>
      </c>
      <c r="F2101" s="4" t="s">
        <v>10</v>
      </c>
      <c r="G2101" s="37"/>
      <c r="H2101" s="4"/>
      <c r="I2101" s="4"/>
      <c r="J2101" s="4"/>
    </row>
    <row r="2102" spans="1:10" s="3" customFormat="1" ht="15" customHeight="1">
      <c r="A2102" s="4" t="s">
        <v>8682</v>
      </c>
      <c r="B2102" s="4"/>
      <c r="C2102" s="4" t="s">
        <v>9886</v>
      </c>
      <c r="D2102" s="4" t="s">
        <v>9887</v>
      </c>
      <c r="E2102" s="4" t="s">
        <v>9888</v>
      </c>
      <c r="F2102" s="4" t="s">
        <v>10</v>
      </c>
      <c r="G2102" s="37"/>
      <c r="H2102" s="4"/>
      <c r="I2102" s="4"/>
      <c r="J2102" s="4"/>
    </row>
    <row r="2103" spans="1:10" s="3" customFormat="1" ht="15" customHeight="1">
      <c r="A2103" s="4" t="s">
        <v>8682</v>
      </c>
      <c r="B2103" s="4"/>
      <c r="C2103" s="4" t="s">
        <v>7448</v>
      </c>
      <c r="D2103" s="4" t="s">
        <v>7434</v>
      </c>
      <c r="E2103" s="4" t="s">
        <v>7449</v>
      </c>
      <c r="F2103" s="4" t="s">
        <v>10</v>
      </c>
      <c r="G2103" s="37"/>
      <c r="H2103" s="4"/>
      <c r="I2103" s="4"/>
      <c r="J2103" s="4"/>
    </row>
    <row r="2104" spans="1:10" s="3" customFormat="1" ht="15" customHeight="1">
      <c r="A2104" s="4" t="s">
        <v>8682</v>
      </c>
      <c r="B2104" s="4"/>
      <c r="C2104" s="4" t="s">
        <v>9889</v>
      </c>
      <c r="D2104" s="4" t="s">
        <v>9890</v>
      </c>
      <c r="E2104" s="4" t="s">
        <v>9891</v>
      </c>
      <c r="F2104" s="4" t="s">
        <v>10</v>
      </c>
      <c r="G2104" s="37"/>
      <c r="H2104" s="4"/>
      <c r="I2104" s="4"/>
      <c r="J2104" s="4"/>
    </row>
    <row r="2105" spans="1:10" s="3" customFormat="1" ht="15" customHeight="1">
      <c r="A2105" s="4" t="s">
        <v>8682</v>
      </c>
      <c r="B2105" s="4"/>
      <c r="C2105" s="4" t="s">
        <v>9892</v>
      </c>
      <c r="D2105" s="4" t="s">
        <v>9893</v>
      </c>
      <c r="E2105" s="4"/>
      <c r="F2105" s="4" t="s">
        <v>10</v>
      </c>
      <c r="G2105" s="37"/>
      <c r="H2105" s="4"/>
      <c r="I2105" s="4"/>
      <c r="J2105" s="4"/>
    </row>
    <row r="2106" spans="1:10" s="3" customFormat="1" ht="15" customHeight="1">
      <c r="A2106" s="4" t="s">
        <v>8682</v>
      </c>
      <c r="B2106" s="4"/>
      <c r="C2106" s="4" t="s">
        <v>9894</v>
      </c>
      <c r="D2106" s="4" t="s">
        <v>7434</v>
      </c>
      <c r="E2106" s="4" t="s">
        <v>9895</v>
      </c>
      <c r="F2106" s="4" t="s">
        <v>10</v>
      </c>
      <c r="G2106" s="37"/>
      <c r="H2106" s="4"/>
      <c r="I2106" s="4"/>
      <c r="J2106" s="4"/>
    </row>
    <row r="2107" spans="1:10" s="3" customFormat="1" ht="15" customHeight="1">
      <c r="A2107" s="4" t="s">
        <v>8682</v>
      </c>
      <c r="B2107" s="4"/>
      <c r="C2107" s="4" t="s">
        <v>7450</v>
      </c>
      <c r="D2107" s="4" t="s">
        <v>7451</v>
      </c>
      <c r="E2107" s="4"/>
      <c r="F2107" s="4" t="s">
        <v>10</v>
      </c>
      <c r="G2107" s="37"/>
      <c r="H2107" s="4"/>
      <c r="I2107" s="4"/>
      <c r="J2107" s="4"/>
    </row>
    <row r="2108" spans="1:10" s="3" customFormat="1" ht="15" customHeight="1">
      <c r="A2108" s="4" t="s">
        <v>8682</v>
      </c>
      <c r="B2108" s="4"/>
      <c r="C2108" s="4" t="s">
        <v>7452</v>
      </c>
      <c r="D2108" s="4" t="s">
        <v>7453</v>
      </c>
      <c r="E2108" s="4"/>
      <c r="F2108" s="4" t="s">
        <v>10</v>
      </c>
      <c r="G2108" s="37"/>
      <c r="H2108" s="4"/>
      <c r="I2108" s="4"/>
      <c r="J2108" s="4"/>
    </row>
    <row r="2109" spans="1:10" s="3" customFormat="1" ht="15" customHeight="1">
      <c r="A2109" s="4" t="s">
        <v>8682</v>
      </c>
      <c r="B2109" s="4"/>
      <c r="C2109" s="4" t="s">
        <v>9896</v>
      </c>
      <c r="D2109" s="4" t="s">
        <v>7455</v>
      </c>
      <c r="E2109" s="4"/>
      <c r="F2109" s="4" t="s">
        <v>10</v>
      </c>
      <c r="G2109" s="37"/>
      <c r="H2109" s="4"/>
      <c r="I2109" s="4"/>
      <c r="J2109" s="4"/>
    </row>
    <row r="2110" spans="1:10" s="3" customFormat="1" ht="15" customHeight="1">
      <c r="A2110" s="4" t="s">
        <v>8682</v>
      </c>
      <c r="B2110" s="4"/>
      <c r="C2110" s="4" t="s">
        <v>7457</v>
      </c>
      <c r="D2110" s="4" t="s">
        <v>7458</v>
      </c>
      <c r="E2110" s="4"/>
      <c r="F2110" s="4" t="s">
        <v>10</v>
      </c>
      <c r="G2110" s="37"/>
      <c r="H2110" s="4"/>
      <c r="I2110" s="4"/>
      <c r="J2110" s="4"/>
    </row>
    <row r="2111" spans="1:10" s="3" customFormat="1" ht="15" customHeight="1">
      <c r="A2111" s="4" t="s">
        <v>8682</v>
      </c>
      <c r="B2111" s="4"/>
      <c r="C2111" s="4" t="s">
        <v>7459</v>
      </c>
      <c r="D2111" s="4" t="s">
        <v>7460</v>
      </c>
      <c r="E2111" s="4" t="s">
        <v>7461</v>
      </c>
      <c r="F2111" s="4" t="s">
        <v>10</v>
      </c>
      <c r="G2111" s="37"/>
      <c r="H2111" s="4"/>
      <c r="I2111" s="4"/>
      <c r="J2111" s="4"/>
    </row>
    <row r="2112" spans="1:10" s="3" customFormat="1" ht="15" customHeight="1">
      <c r="A2112" s="4" t="s">
        <v>8682</v>
      </c>
      <c r="B2112" s="4"/>
      <c r="C2112" s="4" t="s">
        <v>9897</v>
      </c>
      <c r="D2112" s="4" t="s">
        <v>9898</v>
      </c>
      <c r="E2112" s="4"/>
      <c r="F2112" s="4" t="s">
        <v>10</v>
      </c>
      <c r="G2112" s="37"/>
      <c r="H2112" s="4"/>
      <c r="I2112" s="4"/>
      <c r="J2112" s="4"/>
    </row>
    <row r="2113" spans="1:10" s="3" customFormat="1" ht="15" customHeight="1">
      <c r="A2113" s="4" t="s">
        <v>8682</v>
      </c>
      <c r="B2113" s="4"/>
      <c r="C2113" s="4" t="s">
        <v>9899</v>
      </c>
      <c r="D2113" s="4" t="s">
        <v>9898</v>
      </c>
      <c r="E2113" s="4" t="s">
        <v>7583</v>
      </c>
      <c r="F2113" s="4" t="s">
        <v>10</v>
      </c>
      <c r="G2113" s="37"/>
      <c r="H2113" s="4"/>
      <c r="I2113" s="4"/>
      <c r="J2113" s="4"/>
    </row>
    <row r="2114" spans="1:10" s="3" customFormat="1" ht="15" customHeight="1">
      <c r="A2114" s="4" t="s">
        <v>8682</v>
      </c>
      <c r="B2114" s="4"/>
      <c r="C2114" s="4" t="s">
        <v>9900</v>
      </c>
      <c r="D2114" s="4" t="s">
        <v>9901</v>
      </c>
      <c r="E2114" s="4"/>
      <c r="F2114" s="4" t="s">
        <v>10</v>
      </c>
      <c r="G2114" s="37"/>
      <c r="H2114" s="4"/>
      <c r="I2114" s="4"/>
      <c r="J2114" s="4"/>
    </row>
    <row r="2115" spans="1:10" s="3" customFormat="1" ht="15" customHeight="1">
      <c r="A2115" s="4" t="s">
        <v>8682</v>
      </c>
      <c r="B2115" s="4"/>
      <c r="C2115" s="4" t="s">
        <v>9902</v>
      </c>
      <c r="D2115" s="4" t="s">
        <v>9901</v>
      </c>
      <c r="E2115" s="4" t="s">
        <v>7583</v>
      </c>
      <c r="F2115" s="4" t="s">
        <v>10</v>
      </c>
      <c r="G2115" s="37"/>
      <c r="H2115" s="4"/>
      <c r="I2115" s="4"/>
      <c r="J2115" s="4"/>
    </row>
    <row r="2116" spans="1:10" s="3" customFormat="1" ht="15" customHeight="1">
      <c r="A2116" s="4" t="s">
        <v>8682</v>
      </c>
      <c r="B2116" s="4"/>
      <c r="C2116" s="4" t="s">
        <v>7498</v>
      </c>
      <c r="D2116" s="4" t="s">
        <v>7499</v>
      </c>
      <c r="E2116" s="4"/>
      <c r="F2116" s="4" t="s">
        <v>10</v>
      </c>
      <c r="G2116" s="37"/>
      <c r="H2116" s="4"/>
      <c r="I2116" s="4"/>
      <c r="J2116" s="4"/>
    </row>
    <row r="2117" spans="1:10" s="3" customFormat="1" ht="15" customHeight="1">
      <c r="A2117" s="4" t="s">
        <v>8682</v>
      </c>
      <c r="B2117" s="4"/>
      <c r="C2117" s="4" t="s">
        <v>7500</v>
      </c>
      <c r="D2117" s="4" t="s">
        <v>7501</v>
      </c>
      <c r="E2117" s="4"/>
      <c r="F2117" s="4" t="s">
        <v>10</v>
      </c>
      <c r="G2117" s="37"/>
      <c r="H2117" s="4"/>
      <c r="I2117" s="4"/>
      <c r="J2117" s="4"/>
    </row>
    <row r="2118" spans="1:10" s="3" customFormat="1" ht="15" customHeight="1">
      <c r="A2118" s="4" t="s">
        <v>8682</v>
      </c>
      <c r="B2118" s="4"/>
      <c r="C2118" s="4" t="s">
        <v>7502</v>
      </c>
      <c r="D2118" s="4" t="s">
        <v>7503</v>
      </c>
      <c r="E2118" s="4"/>
      <c r="F2118" s="4" t="s">
        <v>10</v>
      </c>
      <c r="G2118" s="37"/>
      <c r="H2118" s="4"/>
      <c r="I2118" s="4"/>
      <c r="J2118" s="4"/>
    </row>
    <row r="2119" spans="1:10" s="3" customFormat="1" ht="15" customHeight="1">
      <c r="A2119" s="4" t="s">
        <v>8682</v>
      </c>
      <c r="B2119" s="4"/>
      <c r="C2119" s="4" t="s">
        <v>7504</v>
      </c>
      <c r="D2119" s="4" t="s">
        <v>7505</v>
      </c>
      <c r="E2119" s="4"/>
      <c r="F2119" s="4" t="s">
        <v>10</v>
      </c>
      <c r="G2119" s="37"/>
      <c r="H2119" s="4"/>
      <c r="I2119" s="4"/>
      <c r="J2119" s="4"/>
    </row>
    <row r="2120" spans="1:10" s="3" customFormat="1" ht="15" customHeight="1">
      <c r="A2120" s="4" t="s">
        <v>8682</v>
      </c>
      <c r="B2120" s="4"/>
      <c r="C2120" s="4" t="s">
        <v>7563</v>
      </c>
      <c r="D2120" s="4" t="s">
        <v>7564</v>
      </c>
      <c r="E2120" s="4"/>
      <c r="F2120" s="4" t="s">
        <v>10</v>
      </c>
      <c r="G2120" s="37"/>
      <c r="H2120" s="4"/>
      <c r="I2120" s="4"/>
      <c r="J2120" s="4"/>
    </row>
    <row r="2121" spans="1:10" s="3" customFormat="1" ht="15" customHeight="1">
      <c r="A2121" s="4" t="s">
        <v>8682</v>
      </c>
      <c r="B2121" s="4"/>
      <c r="C2121" s="4" t="s">
        <v>7565</v>
      </c>
      <c r="D2121" s="4" t="s">
        <v>7566</v>
      </c>
      <c r="E2121" s="4" t="s">
        <v>7567</v>
      </c>
      <c r="F2121" s="4" t="s">
        <v>10</v>
      </c>
      <c r="G2121" s="37"/>
      <c r="H2121" s="4"/>
      <c r="I2121" s="4"/>
      <c r="J2121" s="4"/>
    </row>
    <row r="2122" spans="1:10" s="3" customFormat="1" ht="15" customHeight="1">
      <c r="A2122" s="4" t="s">
        <v>8682</v>
      </c>
      <c r="B2122" s="4"/>
      <c r="C2122" s="4" t="s">
        <v>7575</v>
      </c>
      <c r="D2122" s="4" t="s">
        <v>7576</v>
      </c>
      <c r="E2122" s="4"/>
      <c r="F2122" s="4" t="s">
        <v>10</v>
      </c>
      <c r="G2122" s="37"/>
      <c r="H2122" s="4"/>
      <c r="I2122" s="4"/>
      <c r="J2122" s="4"/>
    </row>
    <row r="2123" spans="1:10" s="3" customFormat="1" ht="15" customHeight="1">
      <c r="A2123" s="4" t="s">
        <v>8682</v>
      </c>
      <c r="B2123" s="4"/>
      <c r="C2123" s="4" t="s">
        <v>7584</v>
      </c>
      <c r="D2123" s="4" t="s">
        <v>7557</v>
      </c>
      <c r="E2123" s="4" t="s">
        <v>7585</v>
      </c>
      <c r="F2123" s="4" t="s">
        <v>10</v>
      </c>
      <c r="G2123" s="37"/>
      <c r="H2123" s="4"/>
      <c r="I2123" s="4"/>
      <c r="J2123" s="4"/>
    </row>
    <row r="2124" spans="1:10" s="3" customFormat="1" ht="15" customHeight="1">
      <c r="A2124" s="4" t="s">
        <v>8682</v>
      </c>
      <c r="B2124" s="4"/>
      <c r="C2124" s="4" t="s">
        <v>7587</v>
      </c>
      <c r="D2124" s="4" t="s">
        <v>7555</v>
      </c>
      <c r="E2124" s="4" t="s">
        <v>7583</v>
      </c>
      <c r="F2124" s="4" t="s">
        <v>10</v>
      </c>
      <c r="G2124" s="37"/>
      <c r="H2124" s="4"/>
      <c r="I2124" s="4"/>
      <c r="J2124" s="4"/>
    </row>
    <row r="2125" spans="1:10" s="3" customFormat="1" ht="15" customHeight="1">
      <c r="A2125" s="4" t="s">
        <v>8682</v>
      </c>
      <c r="B2125" s="4"/>
      <c r="C2125" s="4" t="s">
        <v>9903</v>
      </c>
      <c r="D2125" s="4" t="s">
        <v>7594</v>
      </c>
      <c r="E2125" s="4"/>
      <c r="F2125" s="4" t="s">
        <v>10</v>
      </c>
      <c r="G2125" s="37"/>
      <c r="H2125" s="4"/>
      <c r="I2125" s="4"/>
      <c r="J2125" s="4"/>
    </row>
    <row r="2126" spans="1:10" s="3" customFormat="1" ht="15" customHeight="1">
      <c r="A2126" s="4" t="s">
        <v>8682</v>
      </c>
      <c r="B2126" s="4"/>
      <c r="C2126" s="4" t="s">
        <v>7593</v>
      </c>
      <c r="D2126" s="4" t="s">
        <v>7594</v>
      </c>
      <c r="E2126" s="4"/>
      <c r="F2126" s="4" t="s">
        <v>10</v>
      </c>
      <c r="G2126" s="37"/>
      <c r="H2126" s="4"/>
      <c r="I2126" s="4"/>
      <c r="J2126" s="4"/>
    </row>
    <row r="2127" spans="1:10" s="3" customFormat="1" ht="15" customHeight="1">
      <c r="A2127" s="4" t="s">
        <v>8682</v>
      </c>
      <c r="B2127" s="4"/>
      <c r="C2127" s="4" t="s">
        <v>7595</v>
      </c>
      <c r="D2127" s="4" t="s">
        <v>7596</v>
      </c>
      <c r="E2127" s="4"/>
      <c r="F2127" s="4" t="s">
        <v>10</v>
      </c>
      <c r="G2127" s="37"/>
      <c r="H2127" s="4"/>
      <c r="I2127" s="4"/>
      <c r="J2127" s="4"/>
    </row>
    <row r="2128" spans="1:10" s="3" customFormat="1" ht="15" customHeight="1">
      <c r="A2128" s="4" t="s">
        <v>8682</v>
      </c>
      <c r="B2128" s="4"/>
      <c r="C2128" s="4" t="s">
        <v>7597</v>
      </c>
      <c r="D2128" s="4" t="s">
        <v>7598</v>
      </c>
      <c r="E2128" s="4"/>
      <c r="F2128" s="4" t="s">
        <v>10</v>
      </c>
      <c r="G2128" s="37"/>
      <c r="H2128" s="4"/>
      <c r="I2128" s="4"/>
      <c r="J2128" s="4"/>
    </row>
    <row r="2129" spans="1:10" s="3" customFormat="1" ht="15" customHeight="1">
      <c r="A2129" s="4" t="s">
        <v>8682</v>
      </c>
      <c r="B2129" s="4"/>
      <c r="C2129" s="4" t="s">
        <v>7599</v>
      </c>
      <c r="D2129" s="4" t="s">
        <v>7600</v>
      </c>
      <c r="E2129" s="4"/>
      <c r="F2129" s="4" t="s">
        <v>10</v>
      </c>
      <c r="G2129" s="37"/>
      <c r="H2129" s="4"/>
      <c r="I2129" s="4"/>
      <c r="J2129" s="4"/>
    </row>
    <row r="2130" spans="1:10" s="3" customFormat="1" ht="15" customHeight="1">
      <c r="A2130" s="4" t="s">
        <v>8682</v>
      </c>
      <c r="B2130" s="4"/>
      <c r="C2130" s="4" t="s">
        <v>9904</v>
      </c>
      <c r="D2130" s="4" t="s">
        <v>7600</v>
      </c>
      <c r="E2130" s="4"/>
      <c r="F2130" s="4" t="s">
        <v>10</v>
      </c>
      <c r="G2130" s="37"/>
      <c r="H2130" s="4"/>
      <c r="I2130" s="4"/>
      <c r="J2130" s="4"/>
    </row>
    <row r="2131" spans="1:10" s="3" customFormat="1" ht="15" customHeight="1">
      <c r="A2131" s="4" t="s">
        <v>8682</v>
      </c>
      <c r="B2131" s="4"/>
      <c r="C2131" s="4" t="s">
        <v>9905</v>
      </c>
      <c r="D2131" s="4" t="s">
        <v>7602</v>
      </c>
      <c r="E2131" s="4"/>
      <c r="F2131" s="4" t="s">
        <v>10</v>
      </c>
      <c r="G2131" s="37"/>
      <c r="H2131" s="4"/>
      <c r="I2131" s="4"/>
      <c r="J2131" s="4"/>
    </row>
    <row r="2132" spans="1:10" s="3" customFormat="1" ht="15" customHeight="1">
      <c r="A2132" s="4" t="s">
        <v>8682</v>
      </c>
      <c r="B2132" s="4"/>
      <c r="C2132" s="4" t="s">
        <v>7601</v>
      </c>
      <c r="D2132" s="4" t="s">
        <v>7602</v>
      </c>
      <c r="E2132" s="4" t="s">
        <v>7603</v>
      </c>
      <c r="F2132" s="4" t="s">
        <v>10</v>
      </c>
      <c r="G2132" s="37"/>
      <c r="H2132" s="4"/>
      <c r="I2132" s="4"/>
      <c r="J2132" s="4"/>
    </row>
    <row r="2133" spans="1:10" s="3" customFormat="1" ht="15" customHeight="1">
      <c r="A2133" s="4" t="s">
        <v>8682</v>
      </c>
      <c r="B2133" s="4"/>
      <c r="C2133" s="4" t="s">
        <v>7604</v>
      </c>
      <c r="D2133" s="4" t="s">
        <v>5953</v>
      </c>
      <c r="E2133" s="4" t="s">
        <v>7605</v>
      </c>
      <c r="F2133" s="4" t="s">
        <v>10</v>
      </c>
      <c r="G2133" s="37"/>
      <c r="H2133" s="4"/>
      <c r="I2133" s="4"/>
      <c r="J2133" s="4"/>
    </row>
    <row r="2134" spans="1:10" s="3" customFormat="1" ht="15" customHeight="1">
      <c r="A2134" s="4" t="s">
        <v>8682</v>
      </c>
      <c r="B2134" s="4"/>
      <c r="C2134" s="4" t="s">
        <v>7606</v>
      </c>
      <c r="D2134" s="4" t="s">
        <v>7607</v>
      </c>
      <c r="E2134" s="4" t="s">
        <v>7608</v>
      </c>
      <c r="F2134" s="4" t="s">
        <v>10</v>
      </c>
      <c r="G2134" s="37"/>
      <c r="H2134" s="4"/>
      <c r="I2134" s="4"/>
      <c r="J2134" s="4"/>
    </row>
    <row r="2135" spans="1:10" s="3" customFormat="1" ht="15" customHeight="1">
      <c r="A2135" s="4" t="s">
        <v>8682</v>
      </c>
      <c r="B2135" s="4"/>
      <c r="C2135" s="4" t="s">
        <v>9906</v>
      </c>
      <c r="D2135" s="4" t="s">
        <v>9907</v>
      </c>
      <c r="E2135" s="4" t="s">
        <v>6537</v>
      </c>
      <c r="F2135" s="4" t="s">
        <v>10</v>
      </c>
      <c r="G2135" s="37"/>
      <c r="H2135" s="4"/>
      <c r="I2135" s="4"/>
      <c r="J2135" s="4"/>
    </row>
    <row r="2136" spans="1:10" s="3" customFormat="1" ht="15" customHeight="1">
      <c r="A2136" s="4" t="s">
        <v>8682</v>
      </c>
      <c r="B2136" s="4"/>
      <c r="C2136" s="4" t="s">
        <v>7611</v>
      </c>
      <c r="D2136" s="4" t="s">
        <v>7612</v>
      </c>
      <c r="E2136" s="4" t="s">
        <v>7613</v>
      </c>
      <c r="F2136" s="4" t="s">
        <v>10</v>
      </c>
      <c r="G2136" s="37"/>
      <c r="H2136" s="4"/>
      <c r="I2136" s="4"/>
      <c r="J2136" s="4"/>
    </row>
    <row r="2137" spans="1:10" s="3" customFormat="1" ht="15" customHeight="1">
      <c r="A2137" s="4" t="s">
        <v>8682</v>
      </c>
      <c r="B2137" s="4"/>
      <c r="C2137" s="4" t="s">
        <v>7616</v>
      </c>
      <c r="D2137" s="4" t="s">
        <v>7617</v>
      </c>
      <c r="E2137" s="4" t="s">
        <v>7618</v>
      </c>
      <c r="F2137" s="4" t="s">
        <v>10</v>
      </c>
      <c r="G2137" s="37"/>
      <c r="H2137" s="4"/>
      <c r="I2137" s="4"/>
      <c r="J2137" s="4"/>
    </row>
    <row r="2138" spans="1:10" s="3" customFormat="1" ht="15" customHeight="1">
      <c r="A2138" s="4" t="s">
        <v>8682</v>
      </c>
      <c r="B2138" s="4"/>
      <c r="C2138" s="4" t="s">
        <v>7619</v>
      </c>
      <c r="D2138" s="4" t="s">
        <v>7620</v>
      </c>
      <c r="E2138" s="4" t="s">
        <v>7621</v>
      </c>
      <c r="F2138" s="4" t="s">
        <v>10</v>
      </c>
      <c r="G2138" s="37"/>
      <c r="H2138" s="4"/>
      <c r="I2138" s="4"/>
      <c r="J2138" s="4"/>
    </row>
    <row r="2139" spans="1:10" s="3" customFormat="1" ht="15" customHeight="1">
      <c r="A2139" s="4" t="s">
        <v>8682</v>
      </c>
      <c r="B2139" s="4"/>
      <c r="C2139" s="4" t="s">
        <v>9908</v>
      </c>
      <c r="D2139" s="4" t="s">
        <v>7620</v>
      </c>
      <c r="E2139" s="4" t="s">
        <v>7621</v>
      </c>
      <c r="F2139" s="4" t="s">
        <v>10</v>
      </c>
      <c r="G2139" s="37"/>
      <c r="H2139" s="4"/>
      <c r="I2139" s="4"/>
      <c r="J2139" s="4"/>
    </row>
    <row r="2140" spans="1:10" s="3" customFormat="1" ht="15" customHeight="1">
      <c r="A2140" s="4" t="s">
        <v>8682</v>
      </c>
      <c r="B2140" s="4"/>
      <c r="C2140" s="4" t="s">
        <v>7624</v>
      </c>
      <c r="D2140" s="4" t="s">
        <v>7625</v>
      </c>
      <c r="E2140" s="4" t="s">
        <v>7626</v>
      </c>
      <c r="F2140" s="4" t="s">
        <v>10</v>
      </c>
      <c r="G2140" s="37"/>
      <c r="H2140" s="4"/>
      <c r="I2140" s="4"/>
      <c r="J2140" s="4"/>
    </row>
    <row r="2141" spans="1:10" s="3" customFormat="1" ht="15" customHeight="1">
      <c r="A2141" s="4" t="s">
        <v>8682</v>
      </c>
      <c r="B2141" s="4"/>
      <c r="C2141" s="4" t="s">
        <v>9909</v>
      </c>
      <c r="D2141" s="4" t="s">
        <v>9910</v>
      </c>
      <c r="E2141" s="4" t="s">
        <v>7626</v>
      </c>
      <c r="F2141" s="4" t="s">
        <v>10</v>
      </c>
      <c r="G2141" s="37"/>
      <c r="H2141" s="4"/>
      <c r="I2141" s="4"/>
      <c r="J2141" s="4"/>
    </row>
    <row r="2142" spans="1:10" s="3" customFormat="1" ht="15" customHeight="1">
      <c r="A2142" s="4" t="s">
        <v>8682</v>
      </c>
      <c r="B2142" s="4"/>
      <c r="C2142" s="4" t="s">
        <v>7627</v>
      </c>
      <c r="D2142" s="4" t="s">
        <v>7628</v>
      </c>
      <c r="E2142" s="4" t="s">
        <v>7579</v>
      </c>
      <c r="F2142" s="4" t="s">
        <v>10</v>
      </c>
      <c r="G2142" s="37"/>
      <c r="H2142" s="4"/>
      <c r="I2142" s="4"/>
      <c r="J2142" s="4"/>
    </row>
    <row r="2143" spans="1:10" s="3" customFormat="1" ht="15" customHeight="1">
      <c r="A2143" s="4" t="s">
        <v>8682</v>
      </c>
      <c r="B2143" s="4"/>
      <c r="C2143" s="4" t="s">
        <v>7629</v>
      </c>
      <c r="D2143" s="4" t="s">
        <v>7630</v>
      </c>
      <c r="E2143" s="4" t="s">
        <v>7579</v>
      </c>
      <c r="F2143" s="4" t="s">
        <v>10</v>
      </c>
      <c r="G2143" s="37"/>
      <c r="H2143" s="4"/>
      <c r="I2143" s="4"/>
      <c r="J2143" s="4"/>
    </row>
    <row r="2144" spans="1:10" s="3" customFormat="1" ht="15" customHeight="1">
      <c r="A2144" s="4" t="s">
        <v>8682</v>
      </c>
      <c r="B2144" s="4"/>
      <c r="C2144" s="4" t="s">
        <v>7631</v>
      </c>
      <c r="D2144" s="4" t="s">
        <v>7632</v>
      </c>
      <c r="E2144" s="4" t="s">
        <v>6537</v>
      </c>
      <c r="F2144" s="4" t="s">
        <v>10</v>
      </c>
      <c r="G2144" s="37"/>
      <c r="H2144" s="4"/>
      <c r="I2144" s="4"/>
      <c r="J2144" s="4"/>
    </row>
    <row r="2145" spans="1:10" s="3" customFormat="1" ht="15" customHeight="1">
      <c r="A2145" s="4" t="s">
        <v>8682</v>
      </c>
      <c r="B2145" s="4"/>
      <c r="C2145" s="4" t="s">
        <v>7633</v>
      </c>
      <c r="D2145" s="4" t="s">
        <v>7634</v>
      </c>
      <c r="E2145" s="4" t="s">
        <v>7635</v>
      </c>
      <c r="F2145" s="4" t="s">
        <v>10</v>
      </c>
      <c r="G2145" s="37"/>
      <c r="H2145" s="4"/>
      <c r="I2145" s="4"/>
      <c r="J2145" s="4"/>
    </row>
    <row r="2146" spans="1:10" s="3" customFormat="1" ht="15" customHeight="1">
      <c r="A2146" s="4" t="s">
        <v>8682</v>
      </c>
      <c r="B2146" s="4"/>
      <c r="C2146" s="4" t="s">
        <v>7636</v>
      </c>
      <c r="D2146" s="4" t="s">
        <v>7637</v>
      </c>
      <c r="E2146" s="4"/>
      <c r="F2146" s="4" t="s">
        <v>10</v>
      </c>
      <c r="G2146" s="37"/>
      <c r="H2146" s="4"/>
      <c r="I2146" s="4"/>
      <c r="J2146" s="4"/>
    </row>
    <row r="2147" spans="1:10" s="3" customFormat="1" ht="15" customHeight="1">
      <c r="A2147" s="4" t="s">
        <v>8682</v>
      </c>
      <c r="B2147" s="4"/>
      <c r="C2147" s="4" t="s">
        <v>7638</v>
      </c>
      <c r="D2147" s="4" t="s">
        <v>7639</v>
      </c>
      <c r="E2147" s="4"/>
      <c r="F2147" s="4" t="s">
        <v>10</v>
      </c>
      <c r="G2147" s="37"/>
      <c r="H2147" s="4"/>
      <c r="I2147" s="4"/>
      <c r="J2147" s="4"/>
    </row>
    <row r="2148" spans="1:10" s="3" customFormat="1" ht="15" customHeight="1">
      <c r="A2148" s="4" t="s">
        <v>8682</v>
      </c>
      <c r="B2148" s="4"/>
      <c r="C2148" s="4" t="s">
        <v>7640</v>
      </c>
      <c r="D2148" s="4" t="s">
        <v>7641</v>
      </c>
      <c r="E2148" s="4"/>
      <c r="F2148" s="4" t="s">
        <v>10</v>
      </c>
      <c r="G2148" s="37"/>
      <c r="H2148" s="4"/>
      <c r="I2148" s="4"/>
      <c r="J2148" s="4"/>
    </row>
    <row r="2149" spans="1:10" s="3" customFormat="1" ht="15" customHeight="1">
      <c r="A2149" s="4" t="s">
        <v>8682</v>
      </c>
      <c r="B2149" s="4"/>
      <c r="C2149" s="4" t="s">
        <v>7642</v>
      </c>
      <c r="D2149" s="4" t="s">
        <v>7643</v>
      </c>
      <c r="E2149" s="4"/>
      <c r="F2149" s="4" t="s">
        <v>10</v>
      </c>
      <c r="G2149" s="37"/>
      <c r="H2149" s="4"/>
      <c r="I2149" s="4"/>
      <c r="J2149" s="4"/>
    </row>
    <row r="2150" spans="1:10" s="3" customFormat="1" ht="15" customHeight="1">
      <c r="A2150" s="4" t="s">
        <v>8682</v>
      </c>
      <c r="B2150" s="4"/>
      <c r="C2150" s="4" t="s">
        <v>9911</v>
      </c>
      <c r="D2150" s="4" t="s">
        <v>7645</v>
      </c>
      <c r="E2150" s="4"/>
      <c r="F2150" s="4" t="s">
        <v>10</v>
      </c>
      <c r="G2150" s="37"/>
      <c r="H2150" s="4"/>
      <c r="I2150" s="4"/>
      <c r="J2150" s="4"/>
    </row>
    <row r="2151" spans="1:10" s="3" customFormat="1" ht="15" customHeight="1">
      <c r="A2151" s="4" t="s">
        <v>8682</v>
      </c>
      <c r="B2151" s="4"/>
      <c r="C2151" s="4" t="s">
        <v>7644</v>
      </c>
      <c r="D2151" s="4" t="s">
        <v>7645</v>
      </c>
      <c r="E2151" s="4"/>
      <c r="F2151" s="4" t="s">
        <v>10</v>
      </c>
      <c r="G2151" s="37"/>
      <c r="H2151" s="4"/>
      <c r="I2151" s="4"/>
      <c r="J2151" s="4"/>
    </row>
    <row r="2152" spans="1:10" s="3" customFormat="1" ht="15" customHeight="1">
      <c r="A2152" s="4" t="s">
        <v>8682</v>
      </c>
      <c r="B2152" s="4"/>
      <c r="C2152" s="4" t="s">
        <v>7646</v>
      </c>
      <c r="D2152" s="4" t="s">
        <v>7647</v>
      </c>
      <c r="E2152" s="4"/>
      <c r="F2152" s="4" t="s">
        <v>10</v>
      </c>
      <c r="G2152" s="37"/>
      <c r="H2152" s="4"/>
      <c r="I2152" s="4"/>
      <c r="J2152" s="4"/>
    </row>
    <row r="2153" spans="1:10" s="3" customFormat="1" ht="15" customHeight="1">
      <c r="A2153" s="4" t="s">
        <v>8682</v>
      </c>
      <c r="B2153" s="4"/>
      <c r="C2153" s="4" t="s">
        <v>7648</v>
      </c>
      <c r="D2153" s="4" t="s">
        <v>7649</v>
      </c>
      <c r="E2153" s="4"/>
      <c r="F2153" s="4" t="s">
        <v>10</v>
      </c>
      <c r="G2153" s="37"/>
      <c r="H2153" s="4"/>
      <c r="I2153" s="4"/>
      <c r="J2153" s="4"/>
    </row>
    <row r="2154" spans="1:10" s="3" customFormat="1" ht="15" customHeight="1">
      <c r="A2154" s="4" t="s">
        <v>8682</v>
      </c>
      <c r="B2154" s="4"/>
      <c r="C2154" s="4" t="s">
        <v>7650</v>
      </c>
      <c r="D2154" s="4" t="s">
        <v>7651</v>
      </c>
      <c r="E2154" s="4"/>
      <c r="F2154" s="4" t="s">
        <v>10</v>
      </c>
      <c r="G2154" s="37"/>
      <c r="H2154" s="4"/>
      <c r="I2154" s="4"/>
      <c r="J2154" s="4"/>
    </row>
    <row r="2155" spans="1:10" s="3" customFormat="1" ht="15" customHeight="1">
      <c r="A2155" s="4" t="s">
        <v>8682</v>
      </c>
      <c r="B2155" s="4"/>
      <c r="C2155" s="4" t="s">
        <v>7652</v>
      </c>
      <c r="D2155" s="4" t="s">
        <v>7653</v>
      </c>
      <c r="E2155" s="4" t="s">
        <v>7654</v>
      </c>
      <c r="F2155" s="4" t="s">
        <v>10</v>
      </c>
      <c r="G2155" s="37"/>
      <c r="H2155" s="4"/>
      <c r="I2155" s="4"/>
      <c r="J2155" s="4"/>
    </row>
    <row r="2156" spans="1:10" s="3" customFormat="1" ht="15" customHeight="1">
      <c r="A2156" s="4" t="s">
        <v>8682</v>
      </c>
      <c r="B2156" s="4"/>
      <c r="C2156" s="4" t="s">
        <v>7655</v>
      </c>
      <c r="D2156" s="4" t="s">
        <v>7656</v>
      </c>
      <c r="E2156" s="4"/>
      <c r="F2156" s="4" t="s">
        <v>10</v>
      </c>
      <c r="G2156" s="37"/>
      <c r="H2156" s="4"/>
      <c r="I2156" s="4"/>
      <c r="J2156" s="4"/>
    </row>
    <row r="2157" spans="1:10" s="3" customFormat="1" ht="15" customHeight="1">
      <c r="A2157" s="4" t="s">
        <v>8682</v>
      </c>
      <c r="B2157" s="4"/>
      <c r="C2157" s="4" t="s">
        <v>7657</v>
      </c>
      <c r="D2157" s="4" t="s">
        <v>7658</v>
      </c>
      <c r="E2157" s="4"/>
      <c r="F2157" s="4" t="s">
        <v>10</v>
      </c>
      <c r="G2157" s="37"/>
      <c r="H2157" s="4"/>
      <c r="I2157" s="4"/>
      <c r="J2157" s="4"/>
    </row>
    <row r="2158" spans="1:10" s="3" customFormat="1" ht="15" customHeight="1">
      <c r="A2158" s="4" t="s">
        <v>8682</v>
      </c>
      <c r="B2158" s="4"/>
      <c r="C2158" s="4" t="s">
        <v>7659</v>
      </c>
      <c r="D2158" s="4" t="s">
        <v>7660</v>
      </c>
      <c r="E2158" s="4"/>
      <c r="F2158" s="4" t="s">
        <v>10</v>
      </c>
      <c r="G2158" s="37"/>
      <c r="H2158" s="4"/>
      <c r="I2158" s="4"/>
      <c r="J2158" s="4"/>
    </row>
    <row r="2159" spans="1:10" s="3" customFormat="1" ht="15" customHeight="1">
      <c r="A2159" s="4" t="s">
        <v>8682</v>
      </c>
      <c r="B2159" s="4"/>
      <c r="C2159" s="4" t="s">
        <v>7662</v>
      </c>
      <c r="D2159" s="4" t="s">
        <v>7645</v>
      </c>
      <c r="E2159" s="4" t="s">
        <v>7663</v>
      </c>
      <c r="F2159" s="4" t="s">
        <v>10</v>
      </c>
      <c r="G2159" s="37"/>
      <c r="H2159" s="4"/>
      <c r="I2159" s="4"/>
      <c r="J2159" s="4"/>
    </row>
    <row r="2160" spans="1:10" s="3" customFormat="1" ht="15" customHeight="1">
      <c r="A2160" s="4" t="s">
        <v>8682</v>
      </c>
      <c r="B2160" s="4"/>
      <c r="C2160" s="4" t="s">
        <v>7669</v>
      </c>
      <c r="D2160" s="4" t="s">
        <v>7670</v>
      </c>
      <c r="E2160" s="4" t="s">
        <v>7668</v>
      </c>
      <c r="F2160" s="4" t="s">
        <v>10</v>
      </c>
      <c r="G2160" s="37"/>
      <c r="H2160" s="4"/>
      <c r="I2160" s="4"/>
      <c r="J2160" s="4"/>
    </row>
    <row r="2161" spans="1:10" s="3" customFormat="1" ht="15" customHeight="1">
      <c r="A2161" s="4" t="s">
        <v>8682</v>
      </c>
      <c r="B2161" s="4"/>
      <c r="C2161" s="4" t="s">
        <v>7682</v>
      </c>
      <c r="D2161" s="4" t="s">
        <v>7653</v>
      </c>
      <c r="E2161" s="4" t="s">
        <v>7683</v>
      </c>
      <c r="F2161" s="4" t="s">
        <v>10</v>
      </c>
      <c r="G2161" s="37"/>
      <c r="H2161" s="4"/>
      <c r="I2161" s="4"/>
      <c r="J2161" s="4"/>
    </row>
    <row r="2162" spans="1:10" s="3" customFormat="1" ht="15" customHeight="1">
      <c r="A2162" s="4" t="s">
        <v>8682</v>
      </c>
      <c r="B2162" s="4"/>
      <c r="C2162" s="4" t="s">
        <v>7684</v>
      </c>
      <c r="D2162" s="4" t="s">
        <v>7639</v>
      </c>
      <c r="E2162" s="4" t="s">
        <v>7685</v>
      </c>
      <c r="F2162" s="4" t="s">
        <v>10</v>
      </c>
      <c r="G2162" s="37"/>
      <c r="H2162" s="4"/>
      <c r="I2162" s="4"/>
      <c r="J2162" s="4"/>
    </row>
    <row r="2163" spans="1:10" s="3" customFormat="1" ht="15" customHeight="1">
      <c r="A2163" s="4" t="s">
        <v>8682</v>
      </c>
      <c r="B2163" s="4"/>
      <c r="C2163" s="4" t="s">
        <v>7686</v>
      </c>
      <c r="D2163" s="4" t="s">
        <v>7687</v>
      </c>
      <c r="E2163" s="4"/>
      <c r="F2163" s="4" t="s">
        <v>10</v>
      </c>
      <c r="G2163" s="37"/>
      <c r="H2163" s="4"/>
      <c r="I2163" s="4"/>
      <c r="J2163" s="4"/>
    </row>
    <row r="2164" spans="1:10" s="3" customFormat="1" ht="15" customHeight="1">
      <c r="A2164" s="4" t="s">
        <v>8682</v>
      </c>
      <c r="B2164" s="4"/>
      <c r="C2164" s="4" t="s">
        <v>7688</v>
      </c>
      <c r="D2164" s="4" t="s">
        <v>7689</v>
      </c>
      <c r="E2164" s="4"/>
      <c r="F2164" s="4" t="s">
        <v>10</v>
      </c>
      <c r="G2164" s="37"/>
      <c r="H2164" s="4"/>
      <c r="I2164" s="4"/>
      <c r="J2164" s="4"/>
    </row>
    <row r="2165" spans="1:10" s="3" customFormat="1" ht="15" customHeight="1">
      <c r="A2165" s="4" t="s">
        <v>8682</v>
      </c>
      <c r="B2165" s="4"/>
      <c r="C2165" s="4" t="s">
        <v>7696</v>
      </c>
      <c r="D2165" s="4" t="s">
        <v>7697</v>
      </c>
      <c r="E2165" s="4"/>
      <c r="F2165" s="4" t="s">
        <v>10</v>
      </c>
      <c r="G2165" s="37"/>
      <c r="H2165" s="4"/>
      <c r="I2165" s="4"/>
      <c r="J2165" s="4"/>
    </row>
    <row r="2166" spans="1:10" s="3" customFormat="1" ht="15" customHeight="1">
      <c r="A2166" s="4" t="s">
        <v>8682</v>
      </c>
      <c r="B2166" s="4"/>
      <c r="C2166" s="4" t="s">
        <v>7698</v>
      </c>
      <c r="D2166" s="4" t="s">
        <v>7699</v>
      </c>
      <c r="E2166" s="4"/>
      <c r="F2166" s="4" t="s">
        <v>10</v>
      </c>
      <c r="G2166" s="37"/>
      <c r="H2166" s="4"/>
      <c r="I2166" s="4"/>
      <c r="J2166" s="4"/>
    </row>
    <row r="2167" spans="1:10" s="3" customFormat="1" ht="15" customHeight="1">
      <c r="A2167" s="4" t="s">
        <v>8682</v>
      </c>
      <c r="B2167" s="4"/>
      <c r="C2167" s="4" t="s">
        <v>7700</v>
      </c>
      <c r="D2167" s="4" t="s">
        <v>7701</v>
      </c>
      <c r="E2167" s="4"/>
      <c r="F2167" s="4" t="s">
        <v>10</v>
      </c>
      <c r="G2167" s="37"/>
      <c r="H2167" s="4"/>
      <c r="I2167" s="4"/>
      <c r="J2167" s="4"/>
    </row>
    <row r="2168" spans="1:10" s="3" customFormat="1" ht="15" customHeight="1">
      <c r="A2168" s="4" t="s">
        <v>8682</v>
      </c>
      <c r="B2168" s="4"/>
      <c r="C2168" s="4" t="s">
        <v>7702</v>
      </c>
      <c r="D2168" s="4" t="s">
        <v>7703</v>
      </c>
      <c r="E2168" s="4"/>
      <c r="F2168" s="4" t="s">
        <v>10</v>
      </c>
      <c r="G2168" s="37"/>
      <c r="H2168" s="4"/>
      <c r="I2168" s="4"/>
      <c r="J2168" s="4"/>
    </row>
    <row r="2169" spans="1:10" s="3" customFormat="1" ht="15" customHeight="1">
      <c r="A2169" s="4" t="s">
        <v>8682</v>
      </c>
      <c r="B2169" s="4"/>
      <c r="C2169" s="4" t="s">
        <v>7704</v>
      </c>
      <c r="D2169" s="4" t="s">
        <v>7705</v>
      </c>
      <c r="E2169" s="4"/>
      <c r="F2169" s="4" t="s">
        <v>10</v>
      </c>
      <c r="G2169" s="37"/>
      <c r="H2169" s="4"/>
      <c r="I2169" s="4"/>
      <c r="J2169" s="4"/>
    </row>
    <row r="2170" spans="1:10" s="3" customFormat="1" ht="15" customHeight="1">
      <c r="A2170" s="4" t="s">
        <v>8682</v>
      </c>
      <c r="B2170" s="4"/>
      <c r="C2170" s="4" t="s">
        <v>7706</v>
      </c>
      <c r="D2170" s="4" t="s">
        <v>7707</v>
      </c>
      <c r="E2170" s="4"/>
      <c r="F2170" s="4" t="s">
        <v>10</v>
      </c>
      <c r="G2170" s="37"/>
      <c r="H2170" s="4"/>
      <c r="I2170" s="4"/>
      <c r="J2170" s="4"/>
    </row>
    <row r="2171" spans="1:10" s="3" customFormat="1" ht="15" customHeight="1">
      <c r="A2171" s="4" t="s">
        <v>8682</v>
      </c>
      <c r="B2171" s="4"/>
      <c r="C2171" s="4" t="s">
        <v>7708</v>
      </c>
      <c r="D2171" s="4" t="s">
        <v>7709</v>
      </c>
      <c r="E2171" s="4"/>
      <c r="F2171" s="4" t="s">
        <v>10</v>
      </c>
      <c r="G2171" s="37"/>
      <c r="H2171" s="4"/>
      <c r="I2171" s="4"/>
      <c r="J2171" s="4"/>
    </row>
    <row r="2172" spans="1:10" s="3" customFormat="1" ht="15" customHeight="1">
      <c r="A2172" s="4" t="s">
        <v>8682</v>
      </c>
      <c r="B2172" s="4"/>
      <c r="C2172" s="4" t="s">
        <v>7710</v>
      </c>
      <c r="D2172" s="4" t="s">
        <v>7711</v>
      </c>
      <c r="E2172" s="4"/>
      <c r="F2172" s="4" t="s">
        <v>10</v>
      </c>
      <c r="G2172" s="37"/>
      <c r="H2172" s="4"/>
      <c r="I2172" s="4"/>
      <c r="J2172" s="4"/>
    </row>
    <row r="2173" spans="1:10" s="3" customFormat="1" ht="15" customHeight="1">
      <c r="A2173" s="4" t="s">
        <v>8682</v>
      </c>
      <c r="B2173" s="4"/>
      <c r="C2173" s="4" t="s">
        <v>7712</v>
      </c>
      <c r="D2173" s="4" t="s">
        <v>7713</v>
      </c>
      <c r="E2173" s="4"/>
      <c r="F2173" s="4" t="s">
        <v>10</v>
      </c>
      <c r="G2173" s="37"/>
      <c r="H2173" s="4"/>
      <c r="I2173" s="4"/>
      <c r="J2173" s="4"/>
    </row>
    <row r="2174" spans="1:10" s="3" customFormat="1" ht="15" customHeight="1">
      <c r="A2174" s="4" t="s">
        <v>8682</v>
      </c>
      <c r="B2174" s="4"/>
      <c r="C2174" s="4" t="s">
        <v>7714</v>
      </c>
      <c r="D2174" s="4" t="s">
        <v>7715</v>
      </c>
      <c r="E2174" s="4"/>
      <c r="F2174" s="4" t="s">
        <v>10</v>
      </c>
      <c r="G2174" s="37"/>
      <c r="H2174" s="4"/>
      <c r="I2174" s="4"/>
      <c r="J2174" s="4"/>
    </row>
    <row r="2175" spans="1:10" s="3" customFormat="1" ht="15" customHeight="1">
      <c r="A2175" s="4" t="s">
        <v>8682</v>
      </c>
      <c r="B2175" s="4"/>
      <c r="C2175" s="4" t="s">
        <v>7718</v>
      </c>
      <c r="D2175" s="4" t="s">
        <v>7719</v>
      </c>
      <c r="E2175" s="4"/>
      <c r="F2175" s="4" t="s">
        <v>10</v>
      </c>
      <c r="G2175" s="37"/>
      <c r="H2175" s="4"/>
      <c r="I2175" s="4"/>
      <c r="J2175" s="4"/>
    </row>
    <row r="2176" spans="1:10" s="3" customFormat="1" ht="15" customHeight="1">
      <c r="A2176" s="4" t="s">
        <v>8682</v>
      </c>
      <c r="B2176" s="4"/>
      <c r="C2176" s="4" t="s">
        <v>7720</v>
      </c>
      <c r="D2176" s="4" t="s">
        <v>7721</v>
      </c>
      <c r="E2176" s="4"/>
      <c r="F2176" s="4" t="s">
        <v>10</v>
      </c>
      <c r="G2176" s="37"/>
      <c r="H2176" s="4"/>
      <c r="I2176" s="4"/>
      <c r="J2176" s="4"/>
    </row>
    <row r="2177" spans="1:10" s="3" customFormat="1" ht="15" customHeight="1">
      <c r="A2177" s="4" t="s">
        <v>8682</v>
      </c>
      <c r="B2177" s="4"/>
      <c r="C2177" s="4" t="s">
        <v>7734</v>
      </c>
      <c r="D2177" s="4" t="s">
        <v>7735</v>
      </c>
      <c r="E2177" s="4"/>
      <c r="F2177" s="4" t="s">
        <v>10</v>
      </c>
      <c r="G2177" s="37"/>
      <c r="H2177" s="4"/>
      <c r="I2177" s="4"/>
      <c r="J2177" s="4"/>
    </row>
    <row r="2178" spans="1:10" s="3" customFormat="1" ht="15" customHeight="1">
      <c r="A2178" s="4" t="s">
        <v>8682</v>
      </c>
      <c r="B2178" s="4"/>
      <c r="C2178" s="4" t="s">
        <v>7736</v>
      </c>
      <c r="D2178" s="4" t="s">
        <v>7737</v>
      </c>
      <c r="E2178" s="4"/>
      <c r="F2178" s="4" t="s">
        <v>10</v>
      </c>
      <c r="G2178" s="37"/>
      <c r="H2178" s="4"/>
      <c r="I2178" s="4"/>
      <c r="J2178" s="4"/>
    </row>
    <row r="2179" spans="1:10" s="3" customFormat="1" ht="15" customHeight="1">
      <c r="A2179" s="4" t="s">
        <v>8682</v>
      </c>
      <c r="B2179" s="4"/>
      <c r="C2179" s="4" t="s">
        <v>7742</v>
      </c>
      <c r="D2179" s="4" t="s">
        <v>7743</v>
      </c>
      <c r="E2179" s="4" t="s">
        <v>7744</v>
      </c>
      <c r="F2179" s="4" t="s">
        <v>10</v>
      </c>
      <c r="G2179" s="37"/>
      <c r="H2179" s="4"/>
      <c r="I2179" s="4"/>
      <c r="J2179" s="4"/>
    </row>
    <row r="2180" spans="1:10" s="3" customFormat="1" ht="15" customHeight="1">
      <c r="A2180" s="4" t="s">
        <v>8682</v>
      </c>
      <c r="B2180" s="4"/>
      <c r="C2180" s="4" t="s">
        <v>7747</v>
      </c>
      <c r="D2180" s="4" t="s">
        <v>7748</v>
      </c>
      <c r="E2180" s="4" t="s">
        <v>7749</v>
      </c>
      <c r="F2180" s="4" t="s">
        <v>10</v>
      </c>
      <c r="G2180" s="37"/>
      <c r="H2180" s="4"/>
      <c r="I2180" s="4"/>
      <c r="J2180" s="4"/>
    </row>
    <row r="2181" spans="1:10" s="3" customFormat="1" ht="15" customHeight="1">
      <c r="A2181" s="4" t="s">
        <v>8682</v>
      </c>
      <c r="B2181" s="4"/>
      <c r="C2181" s="4" t="s">
        <v>7750</v>
      </c>
      <c r="D2181" s="4" t="s">
        <v>7751</v>
      </c>
      <c r="E2181" s="4" t="s">
        <v>7752</v>
      </c>
      <c r="F2181" s="4" t="s">
        <v>10</v>
      </c>
      <c r="G2181" s="37"/>
      <c r="H2181" s="4"/>
      <c r="I2181" s="4"/>
      <c r="J2181" s="4"/>
    </row>
    <row r="2182" spans="1:10" s="3" customFormat="1" ht="15" customHeight="1">
      <c r="A2182" s="4" t="s">
        <v>8682</v>
      </c>
      <c r="B2182" s="4"/>
      <c r="C2182" s="4" t="s">
        <v>7753</v>
      </c>
      <c r="D2182" s="4" t="s">
        <v>7754</v>
      </c>
      <c r="E2182" s="4" t="s">
        <v>7605</v>
      </c>
      <c r="F2182" s="4" t="s">
        <v>10</v>
      </c>
      <c r="G2182" s="37"/>
      <c r="H2182" s="4"/>
      <c r="I2182" s="4"/>
      <c r="J2182" s="4"/>
    </row>
    <row r="2183" spans="1:10" s="3" customFormat="1" ht="15" customHeight="1">
      <c r="A2183" s="4" t="s">
        <v>8682</v>
      </c>
      <c r="B2183" s="4"/>
      <c r="C2183" s="4" t="s">
        <v>9912</v>
      </c>
      <c r="D2183" s="4" t="s">
        <v>9913</v>
      </c>
      <c r="E2183" s="4" t="s">
        <v>7613</v>
      </c>
      <c r="F2183" s="4" t="s">
        <v>10</v>
      </c>
      <c r="G2183" s="37"/>
      <c r="H2183" s="4"/>
      <c r="I2183" s="4"/>
      <c r="J2183" s="4"/>
    </row>
    <row r="2184" spans="1:10" s="3" customFormat="1" ht="15" customHeight="1">
      <c r="A2184" s="4" t="s">
        <v>8682</v>
      </c>
      <c r="B2184" s="4"/>
      <c r="C2184" s="4" t="s">
        <v>7763</v>
      </c>
      <c r="D2184" s="4" t="s">
        <v>7764</v>
      </c>
      <c r="E2184" s="4" t="s">
        <v>7765</v>
      </c>
      <c r="F2184" s="4" t="s">
        <v>10</v>
      </c>
      <c r="G2184" s="37"/>
      <c r="H2184" s="4"/>
      <c r="I2184" s="4"/>
      <c r="J2184" s="4"/>
    </row>
    <row r="2185" spans="1:10" s="3" customFormat="1" ht="15" customHeight="1">
      <c r="A2185" s="4" t="s">
        <v>8682</v>
      </c>
      <c r="B2185" s="4"/>
      <c r="C2185" s="4" t="s">
        <v>7766</v>
      </c>
      <c r="D2185" s="4" t="s">
        <v>7767</v>
      </c>
      <c r="E2185" s="4" t="s">
        <v>7765</v>
      </c>
      <c r="F2185" s="4" t="s">
        <v>10</v>
      </c>
      <c r="G2185" s="37"/>
      <c r="H2185" s="4"/>
      <c r="I2185" s="4"/>
      <c r="J2185" s="4"/>
    </row>
    <row r="2186" spans="1:10" s="3" customFormat="1" ht="15" customHeight="1">
      <c r="A2186" s="4" t="s">
        <v>8682</v>
      </c>
      <c r="B2186" s="4"/>
      <c r="C2186" s="4" t="s">
        <v>7778</v>
      </c>
      <c r="D2186" s="4" t="s">
        <v>7779</v>
      </c>
      <c r="E2186" s="4" t="s">
        <v>7775</v>
      </c>
      <c r="F2186" s="4" t="s">
        <v>10</v>
      </c>
      <c r="G2186" s="37"/>
      <c r="H2186" s="4"/>
      <c r="I2186" s="4"/>
      <c r="J2186" s="4"/>
    </row>
    <row r="2187" spans="1:10" s="3" customFormat="1" ht="15" customHeight="1">
      <c r="A2187" s="4" t="s">
        <v>8682</v>
      </c>
      <c r="B2187" s="4"/>
      <c r="C2187" s="4" t="s">
        <v>1402</v>
      </c>
      <c r="D2187" s="4" t="s">
        <v>1403</v>
      </c>
      <c r="E2187" s="4" t="s">
        <v>1404</v>
      </c>
      <c r="F2187" s="4" t="s">
        <v>10</v>
      </c>
      <c r="G2187" s="37"/>
      <c r="H2187" s="4"/>
      <c r="I2187" s="4"/>
      <c r="J2187" s="4"/>
    </row>
    <row r="2188" spans="1:10" s="3" customFormat="1" ht="15" customHeight="1">
      <c r="A2188" s="4" t="s">
        <v>8682</v>
      </c>
      <c r="B2188" s="4"/>
      <c r="C2188" s="4" t="s">
        <v>1405</v>
      </c>
      <c r="D2188" s="4" t="s">
        <v>1406</v>
      </c>
      <c r="E2188" s="4" t="s">
        <v>1407</v>
      </c>
      <c r="F2188" s="4" t="s">
        <v>10</v>
      </c>
      <c r="G2188" s="37"/>
      <c r="H2188" s="4"/>
      <c r="I2188" s="4"/>
      <c r="J2188" s="4"/>
    </row>
    <row r="2189" spans="1:10" s="3" customFormat="1" ht="15" customHeight="1">
      <c r="A2189" s="4" t="s">
        <v>8682</v>
      </c>
      <c r="B2189" s="4"/>
      <c r="C2189" s="4" t="s">
        <v>1408</v>
      </c>
      <c r="D2189" s="4" t="s">
        <v>1409</v>
      </c>
      <c r="E2189" s="4" t="s">
        <v>1410</v>
      </c>
      <c r="F2189" s="4" t="s">
        <v>10</v>
      </c>
      <c r="G2189" s="37"/>
      <c r="H2189" s="4"/>
      <c r="I2189" s="4"/>
      <c r="J2189" s="4"/>
    </row>
    <row r="2190" spans="1:10" s="3" customFormat="1" ht="15" customHeight="1">
      <c r="A2190" s="4" t="s">
        <v>8682</v>
      </c>
      <c r="B2190" s="4"/>
      <c r="C2190" s="4" t="s">
        <v>1411</v>
      </c>
      <c r="D2190" s="4" t="s">
        <v>1412</v>
      </c>
      <c r="E2190" s="4" t="s">
        <v>1413</v>
      </c>
      <c r="F2190" s="4" t="s">
        <v>10</v>
      </c>
      <c r="G2190" s="37"/>
      <c r="H2190" s="4"/>
      <c r="I2190" s="4"/>
      <c r="J2190" s="4"/>
    </row>
    <row r="2191" spans="1:10" s="3" customFormat="1" ht="15" customHeight="1">
      <c r="A2191" s="4" t="s">
        <v>8682</v>
      </c>
      <c r="B2191" s="4"/>
      <c r="C2191" s="4" t="s">
        <v>7780</v>
      </c>
      <c r="D2191" s="4" t="s">
        <v>7779</v>
      </c>
      <c r="E2191" s="4" t="s">
        <v>7781</v>
      </c>
      <c r="F2191" s="4" t="s">
        <v>10</v>
      </c>
      <c r="G2191" s="37"/>
      <c r="H2191" s="4"/>
      <c r="I2191" s="4"/>
      <c r="J2191" s="4"/>
    </row>
    <row r="2192" spans="1:10" s="3" customFormat="1" ht="15" customHeight="1">
      <c r="A2192" s="4" t="s">
        <v>8682</v>
      </c>
      <c r="B2192" s="4"/>
      <c r="C2192" s="4" t="s">
        <v>7782</v>
      </c>
      <c r="D2192" s="4" t="s">
        <v>7754</v>
      </c>
      <c r="E2192" s="4" t="s">
        <v>7783</v>
      </c>
      <c r="F2192" s="4" t="s">
        <v>10</v>
      </c>
      <c r="G2192" s="37"/>
      <c r="H2192" s="4"/>
      <c r="I2192" s="4"/>
      <c r="J2192" s="4"/>
    </row>
    <row r="2193" spans="1:10" s="3" customFormat="1" ht="15" customHeight="1">
      <c r="A2193" s="4" t="s">
        <v>8682</v>
      </c>
      <c r="B2193" s="4"/>
      <c r="C2193" s="4" t="s">
        <v>7784</v>
      </c>
      <c r="D2193" s="4" t="s">
        <v>7785</v>
      </c>
      <c r="E2193" s="4" t="s">
        <v>7783</v>
      </c>
      <c r="F2193" s="4" t="s">
        <v>10</v>
      </c>
      <c r="G2193" s="37"/>
      <c r="H2193" s="4"/>
      <c r="I2193" s="4"/>
      <c r="J2193" s="4"/>
    </row>
    <row r="2194" spans="1:10" s="3" customFormat="1" ht="15" customHeight="1">
      <c r="A2194" s="4" t="s">
        <v>8682</v>
      </c>
      <c r="B2194" s="4"/>
      <c r="C2194" s="4" t="s">
        <v>7786</v>
      </c>
      <c r="D2194" s="4" t="s">
        <v>7787</v>
      </c>
      <c r="E2194" s="4" t="s">
        <v>7788</v>
      </c>
      <c r="F2194" s="4" t="s">
        <v>10</v>
      </c>
      <c r="G2194" s="37"/>
      <c r="H2194" s="4"/>
      <c r="I2194" s="4"/>
      <c r="J2194" s="4"/>
    </row>
    <row r="2195" spans="1:10" s="3" customFormat="1" ht="15" customHeight="1">
      <c r="A2195" s="4" t="s">
        <v>8682</v>
      </c>
      <c r="B2195" s="4"/>
      <c r="C2195" s="4" t="s">
        <v>7789</v>
      </c>
      <c r="D2195" s="4" t="s">
        <v>7790</v>
      </c>
      <c r="E2195" s="4" t="s">
        <v>7791</v>
      </c>
      <c r="F2195" s="4" t="s">
        <v>10</v>
      </c>
      <c r="G2195" s="37"/>
      <c r="H2195" s="4"/>
      <c r="I2195" s="4"/>
      <c r="J2195" s="4"/>
    </row>
    <row r="2196" spans="1:10" s="3" customFormat="1" ht="15" customHeight="1">
      <c r="A2196" s="4" t="s">
        <v>8682</v>
      </c>
      <c r="B2196" s="4"/>
      <c r="C2196" s="4" t="s">
        <v>7792</v>
      </c>
      <c r="D2196" s="4" t="s">
        <v>7793</v>
      </c>
      <c r="E2196" s="4" t="s">
        <v>7770</v>
      </c>
      <c r="F2196" s="4" t="s">
        <v>10</v>
      </c>
      <c r="G2196" s="37"/>
      <c r="H2196" s="4"/>
      <c r="I2196" s="4"/>
      <c r="J2196" s="4"/>
    </row>
    <row r="2197" spans="1:10" s="3" customFormat="1" ht="15" customHeight="1">
      <c r="A2197" s="4" t="s">
        <v>8682</v>
      </c>
      <c r="B2197" s="4"/>
      <c r="C2197" s="4" t="s">
        <v>7794</v>
      </c>
      <c r="D2197" s="4" t="s">
        <v>7795</v>
      </c>
      <c r="E2197" s="4" t="s">
        <v>7775</v>
      </c>
      <c r="F2197" s="4" t="s">
        <v>10</v>
      </c>
      <c r="G2197" s="37"/>
      <c r="H2197" s="4"/>
      <c r="I2197" s="4"/>
      <c r="J2197" s="4"/>
    </row>
    <row r="2198" spans="1:10" s="3" customFormat="1" ht="15" customHeight="1">
      <c r="A2198" s="4" t="s">
        <v>8682</v>
      </c>
      <c r="B2198" s="4"/>
      <c r="C2198" s="4" t="s">
        <v>7796</v>
      </c>
      <c r="D2198" s="4" t="s">
        <v>7797</v>
      </c>
      <c r="E2198" s="4" t="s">
        <v>7775</v>
      </c>
      <c r="F2198" s="4" t="s">
        <v>10</v>
      </c>
      <c r="G2198" s="37"/>
      <c r="H2198" s="4"/>
      <c r="I2198" s="4"/>
      <c r="J2198" s="4"/>
    </row>
    <row r="2199" spans="1:10" s="3" customFormat="1" ht="15" customHeight="1">
      <c r="A2199" s="4" t="s">
        <v>8682</v>
      </c>
      <c r="B2199" s="4"/>
      <c r="C2199" s="4" t="s">
        <v>7798</v>
      </c>
      <c r="D2199" s="4" t="s">
        <v>7799</v>
      </c>
      <c r="E2199" s="4" t="s">
        <v>7800</v>
      </c>
      <c r="F2199" s="4" t="s">
        <v>10</v>
      </c>
      <c r="G2199" s="37"/>
      <c r="H2199" s="4"/>
      <c r="I2199" s="4"/>
      <c r="J2199" s="4"/>
    </row>
    <row r="2200" spans="1:10" s="3" customFormat="1" ht="15" customHeight="1">
      <c r="A2200" s="4" t="s">
        <v>8682</v>
      </c>
      <c r="B2200" s="4"/>
      <c r="C2200" s="4" t="s">
        <v>7801</v>
      </c>
      <c r="D2200" s="4" t="s">
        <v>7802</v>
      </c>
      <c r="E2200" s="4" t="s">
        <v>7803</v>
      </c>
      <c r="F2200" s="4" t="s">
        <v>10</v>
      </c>
      <c r="G2200" s="37"/>
      <c r="H2200" s="4"/>
      <c r="I2200" s="4"/>
      <c r="J2200" s="4"/>
    </row>
    <row r="2201" spans="1:10" s="3" customFormat="1" ht="15" customHeight="1">
      <c r="A2201" s="4" t="s">
        <v>8682</v>
      </c>
      <c r="B2201" s="4"/>
      <c r="C2201" s="4" t="s">
        <v>7804</v>
      </c>
      <c r="D2201" s="4" t="s">
        <v>7805</v>
      </c>
      <c r="E2201" s="4" t="s">
        <v>7806</v>
      </c>
      <c r="F2201" s="4" t="s">
        <v>10</v>
      </c>
      <c r="G2201" s="37"/>
      <c r="H2201" s="4"/>
      <c r="I2201" s="4"/>
      <c r="J2201" s="4"/>
    </row>
    <row r="2202" spans="1:10" s="3" customFormat="1" ht="15" customHeight="1">
      <c r="A2202" s="4" t="s">
        <v>8682</v>
      </c>
      <c r="B2202" s="4"/>
      <c r="C2202" s="4" t="s">
        <v>7807</v>
      </c>
      <c r="D2202" s="4" t="s">
        <v>7808</v>
      </c>
      <c r="E2202" s="4" t="s">
        <v>7809</v>
      </c>
      <c r="F2202" s="4" t="s">
        <v>10</v>
      </c>
      <c r="G2202" s="37"/>
      <c r="H2202" s="4"/>
      <c r="I2202" s="4"/>
      <c r="J2202" s="4"/>
    </row>
    <row r="2203" spans="1:10" s="3" customFormat="1" ht="15" customHeight="1">
      <c r="A2203" s="4" t="s">
        <v>8682</v>
      </c>
      <c r="B2203" s="4"/>
      <c r="C2203" s="4" t="s">
        <v>7810</v>
      </c>
      <c r="D2203" s="4" t="s">
        <v>7811</v>
      </c>
      <c r="E2203" s="4"/>
      <c r="F2203" s="4" t="s">
        <v>10</v>
      </c>
      <c r="G2203" s="37"/>
      <c r="H2203" s="4"/>
      <c r="I2203" s="4"/>
      <c r="J2203" s="4"/>
    </row>
    <row r="2204" spans="1:10" s="3" customFormat="1" ht="15" customHeight="1">
      <c r="A2204" s="4" t="s">
        <v>8682</v>
      </c>
      <c r="B2204" s="4"/>
      <c r="C2204" s="4" t="s">
        <v>7812</v>
      </c>
      <c r="D2204" s="4" t="s">
        <v>7813</v>
      </c>
      <c r="E2204" s="4"/>
      <c r="F2204" s="4" t="s">
        <v>10</v>
      </c>
      <c r="G2204" s="37"/>
      <c r="H2204" s="4"/>
      <c r="I2204" s="4"/>
      <c r="J2204" s="4"/>
    </row>
    <row r="2205" spans="1:10" s="3" customFormat="1" ht="15" customHeight="1">
      <c r="A2205" s="4" t="s">
        <v>8682</v>
      </c>
      <c r="B2205" s="4"/>
      <c r="C2205" s="4" t="s">
        <v>7814</v>
      </c>
      <c r="D2205" s="4" t="s">
        <v>7815</v>
      </c>
      <c r="E2205" s="4" t="s">
        <v>7816</v>
      </c>
      <c r="F2205" s="4" t="s">
        <v>10</v>
      </c>
      <c r="G2205" s="37"/>
      <c r="H2205" s="4"/>
      <c r="I2205" s="4"/>
      <c r="J2205" s="4"/>
    </row>
    <row r="2206" spans="1:10" s="3" customFormat="1" ht="15" customHeight="1">
      <c r="A2206" s="4" t="s">
        <v>8682</v>
      </c>
      <c r="B2206" s="4"/>
      <c r="C2206" s="4" t="s">
        <v>7817</v>
      </c>
      <c r="D2206" s="4" t="s">
        <v>7818</v>
      </c>
      <c r="E2206" s="4"/>
      <c r="F2206" s="4" t="s">
        <v>10</v>
      </c>
      <c r="G2206" s="37"/>
      <c r="H2206" s="4"/>
      <c r="I2206" s="4"/>
      <c r="J2206" s="4"/>
    </row>
    <row r="2207" spans="1:10" s="3" customFormat="1" ht="15" customHeight="1">
      <c r="A2207" s="4" t="s">
        <v>8682</v>
      </c>
      <c r="B2207" s="4"/>
      <c r="C2207" s="4" t="s">
        <v>7819</v>
      </c>
      <c r="D2207" s="4" t="s">
        <v>7820</v>
      </c>
      <c r="E2207" s="4"/>
      <c r="F2207" s="4" t="s">
        <v>10</v>
      </c>
      <c r="G2207" s="37"/>
      <c r="H2207" s="4"/>
      <c r="I2207" s="4"/>
      <c r="J2207" s="4"/>
    </row>
    <row r="2208" spans="1:10" s="3" customFormat="1" ht="15" customHeight="1">
      <c r="A2208" s="4" t="s">
        <v>8682</v>
      </c>
      <c r="B2208" s="4"/>
      <c r="C2208" s="4" t="s">
        <v>7823</v>
      </c>
      <c r="D2208" s="4" t="s">
        <v>7824</v>
      </c>
      <c r="E2208" s="4"/>
      <c r="F2208" s="4" t="s">
        <v>10</v>
      </c>
      <c r="G2208" s="37"/>
      <c r="H2208" s="4"/>
      <c r="I2208" s="4"/>
      <c r="J2208" s="4"/>
    </row>
    <row r="2209" spans="1:10" s="3" customFormat="1" ht="15" customHeight="1">
      <c r="A2209" s="4" t="s">
        <v>8682</v>
      </c>
      <c r="B2209" s="4"/>
      <c r="C2209" s="4" t="s">
        <v>7825</v>
      </c>
      <c r="D2209" s="4" t="s">
        <v>7826</v>
      </c>
      <c r="E2209" s="4"/>
      <c r="F2209" s="4" t="s">
        <v>10</v>
      </c>
      <c r="G2209" s="37"/>
      <c r="H2209" s="4"/>
      <c r="I2209" s="4"/>
      <c r="J2209" s="4"/>
    </row>
    <row r="2210" spans="1:10" s="3" customFormat="1" ht="15" customHeight="1">
      <c r="A2210" s="4" t="s">
        <v>8682</v>
      </c>
      <c r="B2210" s="4"/>
      <c r="C2210" s="4" t="s">
        <v>7827</v>
      </c>
      <c r="D2210" s="4" t="s">
        <v>7828</v>
      </c>
      <c r="E2210" s="4"/>
      <c r="F2210" s="4" t="s">
        <v>10</v>
      </c>
      <c r="G2210" s="37"/>
      <c r="H2210" s="4"/>
      <c r="I2210" s="4"/>
      <c r="J2210" s="4"/>
    </row>
    <row r="2211" spans="1:10" s="3" customFormat="1" ht="15" customHeight="1">
      <c r="A2211" s="4" t="s">
        <v>8682</v>
      </c>
      <c r="B2211" s="4"/>
      <c r="C2211" s="4" t="s">
        <v>9914</v>
      </c>
      <c r="D2211" s="4" t="s">
        <v>7828</v>
      </c>
      <c r="E2211" s="4"/>
      <c r="F2211" s="4" t="s">
        <v>10</v>
      </c>
      <c r="G2211" s="37"/>
      <c r="H2211" s="4"/>
      <c r="I2211" s="4"/>
      <c r="J2211" s="4"/>
    </row>
    <row r="2212" spans="1:10" s="3" customFormat="1" ht="15" customHeight="1">
      <c r="A2212" s="4" t="s">
        <v>8682</v>
      </c>
      <c r="B2212" s="4"/>
      <c r="C2212" s="4" t="s">
        <v>7829</v>
      </c>
      <c r="D2212" s="4" t="s">
        <v>7830</v>
      </c>
      <c r="E2212" s="4"/>
      <c r="F2212" s="4" t="s">
        <v>10</v>
      </c>
      <c r="G2212" s="37"/>
      <c r="H2212" s="4"/>
      <c r="I2212" s="4"/>
      <c r="J2212" s="4"/>
    </row>
    <row r="2213" spans="1:10" s="3" customFormat="1" ht="15" customHeight="1">
      <c r="A2213" s="4" t="s">
        <v>8682</v>
      </c>
      <c r="B2213" s="4"/>
      <c r="C2213" s="4" t="s">
        <v>9915</v>
      </c>
      <c r="D2213" s="4" t="s">
        <v>7830</v>
      </c>
      <c r="E2213" s="4"/>
      <c r="F2213" s="4" t="s">
        <v>10</v>
      </c>
      <c r="G2213" s="37"/>
      <c r="H2213" s="4"/>
      <c r="I2213" s="4"/>
      <c r="J2213" s="4"/>
    </row>
    <row r="2214" spans="1:10" s="3" customFormat="1" ht="15" customHeight="1">
      <c r="A2214" s="4" t="s">
        <v>8682</v>
      </c>
      <c r="B2214" s="4"/>
      <c r="C2214" s="4" t="s">
        <v>7841</v>
      </c>
      <c r="D2214" s="4" t="s">
        <v>7842</v>
      </c>
      <c r="E2214" s="4" t="s">
        <v>7613</v>
      </c>
      <c r="F2214" s="4" t="s">
        <v>10</v>
      </c>
      <c r="G2214" s="37"/>
      <c r="H2214" s="4"/>
      <c r="I2214" s="4"/>
      <c r="J2214" s="4"/>
    </row>
    <row r="2215" spans="1:10" s="3" customFormat="1" ht="15" customHeight="1">
      <c r="A2215" s="4" t="s">
        <v>8682</v>
      </c>
      <c r="B2215" s="4"/>
      <c r="C2215" s="4" t="s">
        <v>7849</v>
      </c>
      <c r="D2215" s="4" t="s">
        <v>7850</v>
      </c>
      <c r="E2215" s="4" t="s">
        <v>7851</v>
      </c>
      <c r="F2215" s="4" t="s">
        <v>10</v>
      </c>
      <c r="G2215" s="37"/>
      <c r="H2215" s="4"/>
      <c r="I2215" s="4"/>
      <c r="J2215" s="4"/>
    </row>
    <row r="2216" spans="1:10" s="3" customFormat="1" ht="15" customHeight="1">
      <c r="A2216" s="4" t="s">
        <v>8682</v>
      </c>
      <c r="B2216" s="4"/>
      <c r="C2216" s="4" t="s">
        <v>7852</v>
      </c>
      <c r="D2216" s="4" t="s">
        <v>7853</v>
      </c>
      <c r="E2216" s="4" t="s">
        <v>7854</v>
      </c>
      <c r="F2216" s="4" t="s">
        <v>10</v>
      </c>
      <c r="G2216" s="37"/>
      <c r="H2216" s="4"/>
      <c r="I2216" s="4"/>
      <c r="J2216" s="4"/>
    </row>
    <row r="2217" spans="1:10" s="3" customFormat="1" ht="15" customHeight="1">
      <c r="A2217" s="4" t="s">
        <v>8682</v>
      </c>
      <c r="B2217" s="4"/>
      <c r="C2217" s="4" t="s">
        <v>7855</v>
      </c>
      <c r="D2217" s="4" t="s">
        <v>7856</v>
      </c>
      <c r="E2217" s="4" t="s">
        <v>7857</v>
      </c>
      <c r="F2217" s="4" t="s">
        <v>10</v>
      </c>
      <c r="G2217" s="37"/>
      <c r="H2217" s="4"/>
      <c r="I2217" s="4"/>
      <c r="J2217" s="4"/>
    </row>
    <row r="2218" spans="1:10" s="3" customFormat="1" ht="15" customHeight="1">
      <c r="A2218" s="4" t="s">
        <v>8682</v>
      </c>
      <c r="B2218" s="4"/>
      <c r="C2218" s="4" t="s">
        <v>7858</v>
      </c>
      <c r="D2218" s="4" t="s">
        <v>7859</v>
      </c>
      <c r="E2218" s="4" t="s">
        <v>7860</v>
      </c>
      <c r="F2218" s="4" t="s">
        <v>10</v>
      </c>
      <c r="G2218" s="37"/>
      <c r="H2218" s="4"/>
      <c r="I2218" s="4"/>
      <c r="J2218" s="4"/>
    </row>
    <row r="2219" spans="1:10" s="3" customFormat="1" ht="15" customHeight="1">
      <c r="A2219" s="4" t="s">
        <v>8682</v>
      </c>
      <c r="B2219" s="4"/>
      <c r="C2219" s="4" t="s">
        <v>7861</v>
      </c>
      <c r="D2219" s="4" t="s">
        <v>7862</v>
      </c>
      <c r="E2219" s="4" t="s">
        <v>7863</v>
      </c>
      <c r="F2219" s="4" t="s">
        <v>10</v>
      </c>
      <c r="G2219" s="37"/>
      <c r="H2219" s="4"/>
      <c r="I2219" s="4"/>
      <c r="J2219" s="4"/>
    </row>
    <row r="2220" spans="1:10" s="3" customFormat="1" ht="15" customHeight="1">
      <c r="A2220" s="4" t="s">
        <v>8682</v>
      </c>
      <c r="B2220" s="4"/>
      <c r="C2220" s="4" t="s">
        <v>7864</v>
      </c>
      <c r="D2220" s="4" t="s">
        <v>7865</v>
      </c>
      <c r="E2220" s="4" t="s">
        <v>7866</v>
      </c>
      <c r="F2220" s="4" t="s">
        <v>10</v>
      </c>
      <c r="G2220" s="37"/>
      <c r="H2220" s="4"/>
      <c r="I2220" s="4"/>
      <c r="J2220" s="4"/>
    </row>
    <row r="2221" spans="1:10" s="3" customFormat="1" ht="15" customHeight="1">
      <c r="A2221" s="4" t="s">
        <v>8682</v>
      </c>
      <c r="B2221" s="4"/>
      <c r="C2221" s="4" t="s">
        <v>7867</v>
      </c>
      <c r="D2221" s="4" t="s">
        <v>7868</v>
      </c>
      <c r="E2221" s="4" t="s">
        <v>7869</v>
      </c>
      <c r="F2221" s="4" t="s">
        <v>10</v>
      </c>
      <c r="G2221" s="37"/>
      <c r="H2221" s="4"/>
      <c r="I2221" s="4"/>
      <c r="J2221" s="4"/>
    </row>
    <row r="2222" spans="1:10" s="3" customFormat="1" ht="15" customHeight="1">
      <c r="A2222" s="4" t="s">
        <v>8682</v>
      </c>
      <c r="B2222" s="4"/>
      <c r="C2222" s="4" t="s">
        <v>7870</v>
      </c>
      <c r="D2222" s="4" t="s">
        <v>7871</v>
      </c>
      <c r="E2222" s="4" t="s">
        <v>7872</v>
      </c>
      <c r="F2222" s="4" t="s">
        <v>10</v>
      </c>
      <c r="G2222" s="37"/>
      <c r="H2222" s="4"/>
      <c r="I2222" s="4"/>
      <c r="J2222" s="4"/>
    </row>
    <row r="2223" spans="1:10" s="3" customFormat="1" ht="15" customHeight="1">
      <c r="A2223" s="4" t="s">
        <v>8682</v>
      </c>
      <c r="B2223" s="4"/>
      <c r="C2223" s="4" t="s">
        <v>9916</v>
      </c>
      <c r="D2223" s="4" t="s">
        <v>7874</v>
      </c>
      <c r="E2223" s="4" t="s">
        <v>7875</v>
      </c>
      <c r="F2223" s="4" t="s">
        <v>10</v>
      </c>
      <c r="G2223" s="37"/>
      <c r="H2223" s="4"/>
      <c r="I2223" s="4"/>
      <c r="J2223" s="4"/>
    </row>
    <row r="2224" spans="1:10" s="3" customFormat="1" ht="15" customHeight="1">
      <c r="A2224" s="4" t="s">
        <v>8682</v>
      </c>
      <c r="B2224" s="4"/>
      <c r="C2224" s="4" t="s">
        <v>9917</v>
      </c>
      <c r="D2224" s="4" t="s">
        <v>7874</v>
      </c>
      <c r="E2224" s="4" t="s">
        <v>7875</v>
      </c>
      <c r="F2224" s="4" t="s">
        <v>10</v>
      </c>
      <c r="G2224" s="37"/>
      <c r="H2224" s="4"/>
      <c r="I2224" s="4"/>
      <c r="J2224" s="4"/>
    </row>
    <row r="2225" spans="1:10" s="3" customFormat="1" ht="15" customHeight="1">
      <c r="A2225" s="4" t="s">
        <v>8682</v>
      </c>
      <c r="B2225" s="4"/>
      <c r="C2225" s="4" t="s">
        <v>7873</v>
      </c>
      <c r="D2225" s="4" t="s">
        <v>7874</v>
      </c>
      <c r="E2225" s="4" t="s">
        <v>7875</v>
      </c>
      <c r="F2225" s="4" t="s">
        <v>10</v>
      </c>
      <c r="G2225" s="37"/>
      <c r="H2225" s="4"/>
      <c r="I2225" s="4"/>
      <c r="J2225" s="4"/>
    </row>
    <row r="2226" spans="1:10" s="3" customFormat="1" ht="15" customHeight="1">
      <c r="A2226" s="4" t="s">
        <v>8682</v>
      </c>
      <c r="B2226" s="4"/>
      <c r="C2226" s="4" t="s">
        <v>7876</v>
      </c>
      <c r="D2226" s="4" t="s">
        <v>7877</v>
      </c>
      <c r="E2226" s="4" t="s">
        <v>7878</v>
      </c>
      <c r="F2226" s="4" t="s">
        <v>10</v>
      </c>
      <c r="G2226" s="37"/>
      <c r="H2226" s="4"/>
      <c r="I2226" s="4"/>
      <c r="J2226" s="4"/>
    </row>
    <row r="2227" spans="1:10" s="3" customFormat="1" ht="15" customHeight="1">
      <c r="A2227" s="4" t="s">
        <v>8682</v>
      </c>
      <c r="B2227" s="4"/>
      <c r="C2227" s="4" t="s">
        <v>7879</v>
      </c>
      <c r="D2227" s="4" t="s">
        <v>7880</v>
      </c>
      <c r="E2227" s="4" t="s">
        <v>7878</v>
      </c>
      <c r="F2227" s="4" t="s">
        <v>10</v>
      </c>
      <c r="G2227" s="37"/>
      <c r="H2227" s="4"/>
      <c r="I2227" s="4"/>
      <c r="J2227" s="4"/>
    </row>
    <row r="2228" spans="1:10" s="3" customFormat="1" ht="15" customHeight="1">
      <c r="A2228" s="4" t="s">
        <v>8682</v>
      </c>
      <c r="B2228" s="4"/>
      <c r="C2228" s="4" t="s">
        <v>7881</v>
      </c>
      <c r="D2228" s="4" t="s">
        <v>7882</v>
      </c>
      <c r="E2228" s="4" t="s">
        <v>7883</v>
      </c>
      <c r="F2228" s="4" t="s">
        <v>10</v>
      </c>
      <c r="G2228" s="37"/>
      <c r="H2228" s="4"/>
      <c r="I2228" s="4"/>
      <c r="J2228" s="4"/>
    </row>
    <row r="2229" spans="1:10" s="3" customFormat="1" ht="15" customHeight="1">
      <c r="A2229" s="4" t="s">
        <v>8682</v>
      </c>
      <c r="B2229" s="4"/>
      <c r="C2229" s="4" t="s">
        <v>9918</v>
      </c>
      <c r="D2229" s="4" t="s">
        <v>7885</v>
      </c>
      <c r="E2229" s="4" t="s">
        <v>7875</v>
      </c>
      <c r="F2229" s="4" t="s">
        <v>10</v>
      </c>
      <c r="G2229" s="37"/>
      <c r="H2229" s="4"/>
      <c r="I2229" s="4"/>
      <c r="J2229" s="4"/>
    </row>
    <row r="2230" spans="1:10" s="3" customFormat="1" ht="15" customHeight="1">
      <c r="A2230" s="4" t="s">
        <v>8682</v>
      </c>
      <c r="B2230" s="4"/>
      <c r="C2230" s="4" t="s">
        <v>9919</v>
      </c>
      <c r="D2230" s="4" t="s">
        <v>7885</v>
      </c>
      <c r="E2230" s="4" t="s">
        <v>7875</v>
      </c>
      <c r="F2230" s="4" t="s">
        <v>10</v>
      </c>
      <c r="G2230" s="37"/>
      <c r="H2230" s="4"/>
      <c r="I2230" s="4"/>
      <c r="J2230" s="4"/>
    </row>
    <row r="2231" spans="1:10" s="3" customFormat="1" ht="15" customHeight="1">
      <c r="A2231" s="4" t="s">
        <v>8682</v>
      </c>
      <c r="B2231" s="4"/>
      <c r="C2231" s="4" t="s">
        <v>7884</v>
      </c>
      <c r="D2231" s="4" t="s">
        <v>7885</v>
      </c>
      <c r="E2231" s="4" t="s">
        <v>7875</v>
      </c>
      <c r="F2231" s="4" t="s">
        <v>10</v>
      </c>
      <c r="G2231" s="37"/>
      <c r="H2231" s="4"/>
      <c r="I2231" s="4"/>
      <c r="J2231" s="4"/>
    </row>
    <row r="2232" spans="1:10" s="3" customFormat="1" ht="15" customHeight="1">
      <c r="A2232" s="4" t="s">
        <v>8682</v>
      </c>
      <c r="B2232" s="4"/>
      <c r="C2232" s="4" t="s">
        <v>7886</v>
      </c>
      <c r="D2232" s="4" t="s">
        <v>7887</v>
      </c>
      <c r="E2232" s="4" t="s">
        <v>7888</v>
      </c>
      <c r="F2232" s="4" t="s">
        <v>10</v>
      </c>
      <c r="G2232" s="37"/>
      <c r="H2232" s="4"/>
      <c r="I2232" s="4"/>
      <c r="J2232" s="4"/>
    </row>
    <row r="2233" spans="1:10" s="3" customFormat="1" ht="15" customHeight="1">
      <c r="A2233" s="4" t="s">
        <v>8682</v>
      </c>
      <c r="B2233" s="4"/>
      <c r="C2233" s="4" t="s">
        <v>7889</v>
      </c>
      <c r="D2233" s="4" t="s">
        <v>7890</v>
      </c>
      <c r="E2233" s="4" t="s">
        <v>7888</v>
      </c>
      <c r="F2233" s="4" t="s">
        <v>10</v>
      </c>
      <c r="G2233" s="37"/>
      <c r="H2233" s="4"/>
      <c r="I2233" s="4"/>
      <c r="J2233" s="4"/>
    </row>
    <row r="2234" spans="1:10" s="3" customFormat="1" ht="15" customHeight="1">
      <c r="A2234" s="4" t="s">
        <v>8682</v>
      </c>
      <c r="B2234" s="4"/>
      <c r="C2234" s="4" t="s">
        <v>7891</v>
      </c>
      <c r="D2234" s="4" t="s">
        <v>7892</v>
      </c>
      <c r="E2234" s="4" t="s">
        <v>7893</v>
      </c>
      <c r="F2234" s="4" t="s">
        <v>10</v>
      </c>
      <c r="G2234" s="37"/>
      <c r="H2234" s="4"/>
      <c r="I2234" s="4"/>
      <c r="J2234" s="4"/>
    </row>
    <row r="2235" spans="1:10" s="3" customFormat="1" ht="15" customHeight="1">
      <c r="A2235" s="4" t="s">
        <v>8682</v>
      </c>
      <c r="B2235" s="4"/>
      <c r="C2235" s="4" t="s">
        <v>7894</v>
      </c>
      <c r="D2235" s="4" t="s">
        <v>7895</v>
      </c>
      <c r="E2235" s="4" t="s">
        <v>7896</v>
      </c>
      <c r="F2235" s="4" t="s">
        <v>10</v>
      </c>
      <c r="G2235" s="37"/>
      <c r="H2235" s="4"/>
      <c r="I2235" s="4"/>
      <c r="J2235" s="4"/>
    </row>
    <row r="2236" spans="1:10" s="3" customFormat="1" ht="15" customHeight="1">
      <c r="A2236" s="4" t="s">
        <v>8682</v>
      </c>
      <c r="B2236" s="4"/>
      <c r="C2236" s="4" t="s">
        <v>7897</v>
      </c>
      <c r="D2236" s="4" t="s">
        <v>7898</v>
      </c>
      <c r="E2236" s="4" t="s">
        <v>7899</v>
      </c>
      <c r="F2236" s="4" t="s">
        <v>10</v>
      </c>
      <c r="G2236" s="37"/>
      <c r="H2236" s="4"/>
      <c r="I2236" s="4"/>
      <c r="J2236" s="4"/>
    </row>
    <row r="2237" spans="1:10" s="3" customFormat="1" ht="15" customHeight="1">
      <c r="A2237" s="4" t="s">
        <v>8682</v>
      </c>
      <c r="B2237" s="4"/>
      <c r="C2237" s="4" t="s">
        <v>7900</v>
      </c>
      <c r="D2237" s="4" t="s">
        <v>7815</v>
      </c>
      <c r="E2237" s="4" t="s">
        <v>7816</v>
      </c>
      <c r="F2237" s="4" t="s">
        <v>10</v>
      </c>
      <c r="G2237" s="37"/>
      <c r="H2237" s="4"/>
      <c r="I2237" s="4"/>
      <c r="J2237" s="4"/>
    </row>
    <row r="2238" spans="1:10" s="3" customFormat="1" ht="15" customHeight="1">
      <c r="A2238" s="4" t="s">
        <v>8682</v>
      </c>
      <c r="B2238" s="4"/>
      <c r="C2238" s="4" t="s">
        <v>7901</v>
      </c>
      <c r="D2238" s="4" t="s">
        <v>7902</v>
      </c>
      <c r="E2238" s="4" t="s">
        <v>7903</v>
      </c>
      <c r="F2238" s="4" t="s">
        <v>10</v>
      </c>
      <c r="G2238" s="37"/>
      <c r="H2238" s="4"/>
      <c r="I2238" s="4"/>
      <c r="J2238" s="4"/>
    </row>
    <row r="2239" spans="1:10" s="3" customFormat="1" ht="15" customHeight="1">
      <c r="A2239" s="4" t="s">
        <v>8682</v>
      </c>
      <c r="B2239" s="4"/>
      <c r="C2239" s="4" t="s">
        <v>9920</v>
      </c>
      <c r="D2239" s="4" t="s">
        <v>9921</v>
      </c>
      <c r="E2239" s="4" t="s">
        <v>9922</v>
      </c>
      <c r="F2239" s="4" t="s">
        <v>10</v>
      </c>
      <c r="G2239" s="37"/>
      <c r="H2239" s="4"/>
      <c r="I2239" s="4"/>
      <c r="J2239" s="4"/>
    </row>
    <row r="2240" spans="1:10" s="3" customFormat="1" ht="15" customHeight="1">
      <c r="A2240" s="4" t="s">
        <v>8682</v>
      </c>
      <c r="B2240" s="4"/>
      <c r="C2240" s="4" t="s">
        <v>9923</v>
      </c>
      <c r="D2240" s="4" t="s">
        <v>9924</v>
      </c>
      <c r="E2240" s="4" t="s">
        <v>9925</v>
      </c>
      <c r="F2240" s="4" t="s">
        <v>10</v>
      </c>
      <c r="G2240" s="37"/>
      <c r="H2240" s="4"/>
      <c r="I2240" s="4"/>
      <c r="J2240" s="4"/>
    </row>
    <row r="2241" spans="1:10" s="3" customFormat="1" ht="15" customHeight="1">
      <c r="A2241" s="4" t="s">
        <v>8682</v>
      </c>
      <c r="B2241" s="4"/>
      <c r="C2241" s="4" t="s">
        <v>9926</v>
      </c>
      <c r="D2241" s="4" t="s">
        <v>9924</v>
      </c>
      <c r="E2241" s="4" t="s">
        <v>9925</v>
      </c>
      <c r="F2241" s="4" t="s">
        <v>10</v>
      </c>
      <c r="G2241" s="37"/>
      <c r="H2241" s="4"/>
      <c r="I2241" s="4"/>
      <c r="J2241" s="4"/>
    </row>
    <row r="2242" spans="1:10" s="3" customFormat="1" ht="15" customHeight="1">
      <c r="A2242" s="4" t="s">
        <v>8682</v>
      </c>
      <c r="B2242" s="4"/>
      <c r="C2242" s="4" t="s">
        <v>9927</v>
      </c>
      <c r="D2242" s="4" t="s">
        <v>9928</v>
      </c>
      <c r="E2242" s="4" t="s">
        <v>9929</v>
      </c>
      <c r="F2242" s="4" t="s">
        <v>10</v>
      </c>
      <c r="G2242" s="37"/>
      <c r="H2242" s="4"/>
      <c r="I2242" s="4"/>
      <c r="J2242" s="4"/>
    </row>
    <row r="2243" spans="1:10" s="3" customFormat="1" ht="15" customHeight="1">
      <c r="A2243" s="4" t="s">
        <v>8682</v>
      </c>
      <c r="B2243" s="4"/>
      <c r="C2243" s="4" t="s">
        <v>9930</v>
      </c>
      <c r="D2243" s="4" t="s">
        <v>9928</v>
      </c>
      <c r="E2243" s="4" t="s">
        <v>9929</v>
      </c>
      <c r="F2243" s="4" t="s">
        <v>10</v>
      </c>
      <c r="G2243" s="37"/>
      <c r="H2243" s="4"/>
      <c r="I2243" s="4"/>
      <c r="J2243" s="4"/>
    </row>
    <row r="2244" spans="1:10" s="3" customFormat="1" ht="15" customHeight="1">
      <c r="A2244" s="4" t="s">
        <v>8682</v>
      </c>
      <c r="B2244" s="4"/>
      <c r="C2244" s="4" t="s">
        <v>9931</v>
      </c>
      <c r="D2244" s="4" t="s">
        <v>9932</v>
      </c>
      <c r="E2244" s="4" t="s">
        <v>9929</v>
      </c>
      <c r="F2244" s="4" t="s">
        <v>10</v>
      </c>
      <c r="G2244" s="37"/>
      <c r="H2244" s="4"/>
      <c r="I2244" s="4"/>
      <c r="J2244" s="4"/>
    </row>
    <row r="2245" spans="1:10" s="3" customFormat="1" ht="15" customHeight="1">
      <c r="A2245" s="4" t="s">
        <v>8682</v>
      </c>
      <c r="B2245" s="4"/>
      <c r="C2245" s="4" t="s">
        <v>9933</v>
      </c>
      <c r="D2245" s="4" t="s">
        <v>9934</v>
      </c>
      <c r="E2245" s="4" t="s">
        <v>9935</v>
      </c>
      <c r="F2245" s="4" t="s">
        <v>10</v>
      </c>
      <c r="G2245" s="37"/>
      <c r="H2245" s="4"/>
      <c r="I2245" s="4"/>
      <c r="J2245" s="4"/>
    </row>
    <row r="2246" spans="1:10" s="3" customFormat="1" ht="15" customHeight="1">
      <c r="A2246" s="4" t="s">
        <v>8682</v>
      </c>
      <c r="B2246" s="4"/>
      <c r="C2246" s="4" t="s">
        <v>9936</v>
      </c>
      <c r="D2246" s="4" t="s">
        <v>9934</v>
      </c>
      <c r="E2246" s="4" t="s">
        <v>9935</v>
      </c>
      <c r="F2246" s="4" t="s">
        <v>10</v>
      </c>
      <c r="G2246" s="37"/>
      <c r="H2246" s="4"/>
      <c r="I2246" s="4"/>
      <c r="J2246" s="4"/>
    </row>
    <row r="2247" spans="1:10" s="3" customFormat="1" ht="15" customHeight="1">
      <c r="A2247" s="4" t="s">
        <v>8682</v>
      </c>
      <c r="B2247" s="4"/>
      <c r="C2247" s="4" t="s">
        <v>9937</v>
      </c>
      <c r="D2247" s="4" t="s">
        <v>9938</v>
      </c>
      <c r="E2247" s="4" t="s">
        <v>9939</v>
      </c>
      <c r="F2247" s="4" t="s">
        <v>10</v>
      </c>
      <c r="G2247" s="37"/>
      <c r="H2247" s="4"/>
      <c r="I2247" s="4"/>
      <c r="J2247" s="4"/>
    </row>
    <row r="2248" spans="1:10" s="3" customFormat="1" ht="15" customHeight="1">
      <c r="A2248" s="4" t="s">
        <v>8682</v>
      </c>
      <c r="B2248" s="4"/>
      <c r="C2248" s="4" t="s">
        <v>9940</v>
      </c>
      <c r="D2248" s="4" t="s">
        <v>9938</v>
      </c>
      <c r="E2248" s="4" t="s">
        <v>9939</v>
      </c>
      <c r="F2248" s="4" t="s">
        <v>10</v>
      </c>
      <c r="G2248" s="37"/>
      <c r="H2248" s="4"/>
      <c r="I2248" s="4"/>
      <c r="J2248" s="4"/>
    </row>
    <row r="2249" spans="1:10" s="3" customFormat="1" ht="15" customHeight="1">
      <c r="A2249" s="4" t="s">
        <v>8682</v>
      </c>
      <c r="B2249" s="4"/>
      <c r="C2249" s="4" t="s">
        <v>9941</v>
      </c>
      <c r="D2249" s="4" t="s">
        <v>9942</v>
      </c>
      <c r="E2249" s="4" t="s">
        <v>9943</v>
      </c>
      <c r="F2249" s="4" t="s">
        <v>10</v>
      </c>
      <c r="G2249" s="37"/>
      <c r="H2249" s="4"/>
      <c r="I2249" s="4"/>
      <c r="J2249" s="4"/>
    </row>
    <row r="2250" spans="1:10" s="3" customFormat="1" ht="15" customHeight="1">
      <c r="A2250" s="4" t="s">
        <v>8682</v>
      </c>
      <c r="B2250" s="4"/>
      <c r="C2250" s="4" t="s">
        <v>9944</v>
      </c>
      <c r="D2250" s="4" t="s">
        <v>9945</v>
      </c>
      <c r="E2250" s="4" t="s">
        <v>9943</v>
      </c>
      <c r="F2250" s="4" t="s">
        <v>10</v>
      </c>
      <c r="G2250" s="37"/>
      <c r="H2250" s="4"/>
      <c r="I2250" s="4"/>
      <c r="J2250" s="4"/>
    </row>
    <row r="2251" spans="1:10" s="3" customFormat="1" ht="15" customHeight="1">
      <c r="A2251" s="4" t="s">
        <v>8682</v>
      </c>
      <c r="B2251" s="4"/>
      <c r="C2251" s="4" t="s">
        <v>9946</v>
      </c>
      <c r="D2251" s="4" t="s">
        <v>9947</v>
      </c>
      <c r="E2251" s="4" t="s">
        <v>9935</v>
      </c>
      <c r="F2251" s="4" t="s">
        <v>10</v>
      </c>
      <c r="G2251" s="37"/>
      <c r="H2251" s="4"/>
      <c r="I2251" s="4"/>
      <c r="J2251" s="4"/>
    </row>
    <row r="2252" spans="1:10" s="3" customFormat="1" ht="15" customHeight="1">
      <c r="A2252" s="4" t="s">
        <v>8682</v>
      </c>
      <c r="B2252" s="4"/>
      <c r="C2252" s="4" t="s">
        <v>9948</v>
      </c>
      <c r="D2252" s="4" t="s">
        <v>9949</v>
      </c>
      <c r="E2252" s="4" t="s">
        <v>9950</v>
      </c>
      <c r="F2252" s="4" t="s">
        <v>10</v>
      </c>
      <c r="G2252" s="37"/>
      <c r="H2252" s="4"/>
      <c r="I2252" s="4"/>
      <c r="J2252" s="4"/>
    </row>
    <row r="2253" spans="1:10" s="3" customFormat="1" ht="15" customHeight="1">
      <c r="A2253" s="4" t="s">
        <v>8682</v>
      </c>
      <c r="B2253" s="4"/>
      <c r="C2253" s="4" t="s">
        <v>9951</v>
      </c>
      <c r="D2253" s="4" t="s">
        <v>9952</v>
      </c>
      <c r="E2253" s="4" t="s">
        <v>7899</v>
      </c>
      <c r="F2253" s="4" t="s">
        <v>10</v>
      </c>
      <c r="G2253" s="37"/>
      <c r="H2253" s="4"/>
      <c r="I2253" s="4"/>
      <c r="J2253" s="4"/>
    </row>
    <row r="2254" spans="1:10" s="3" customFormat="1" ht="15" customHeight="1">
      <c r="A2254" s="4" t="s">
        <v>8682</v>
      </c>
      <c r="B2254" s="4"/>
      <c r="C2254" s="4" t="s">
        <v>9953</v>
      </c>
      <c r="D2254" s="4" t="s">
        <v>9954</v>
      </c>
      <c r="E2254" s="4" t="s">
        <v>9955</v>
      </c>
      <c r="F2254" s="4" t="s">
        <v>10</v>
      </c>
      <c r="G2254" s="37"/>
      <c r="H2254" s="4"/>
      <c r="I2254" s="4"/>
      <c r="J2254" s="4"/>
    </row>
    <row r="2255" spans="1:10" s="3" customFormat="1" ht="15" customHeight="1">
      <c r="A2255" s="4" t="s">
        <v>8682</v>
      </c>
      <c r="B2255" s="4"/>
      <c r="C2255" s="4" t="s">
        <v>9956</v>
      </c>
      <c r="D2255" s="4" t="s">
        <v>9957</v>
      </c>
      <c r="E2255" s="4" t="s">
        <v>9958</v>
      </c>
      <c r="F2255" s="4" t="s">
        <v>10</v>
      </c>
      <c r="G2255" s="37"/>
      <c r="H2255" s="4"/>
      <c r="I2255" s="4"/>
      <c r="J2255" s="4"/>
    </row>
    <row r="2256" spans="1:10" s="3" customFormat="1" ht="15" customHeight="1">
      <c r="A2256" s="4" t="s">
        <v>8682</v>
      </c>
      <c r="B2256" s="4"/>
      <c r="C2256" s="4" t="s">
        <v>9959</v>
      </c>
      <c r="D2256" s="4" t="s">
        <v>9960</v>
      </c>
      <c r="E2256" s="4" t="s">
        <v>9961</v>
      </c>
      <c r="F2256" s="4" t="s">
        <v>10</v>
      </c>
      <c r="G2256" s="37"/>
      <c r="H2256" s="4"/>
      <c r="I2256" s="4"/>
      <c r="J2256" s="4"/>
    </row>
    <row r="2257" spans="1:10" s="3" customFormat="1" ht="15" customHeight="1">
      <c r="A2257" s="4" t="s">
        <v>8682</v>
      </c>
      <c r="B2257" s="4"/>
      <c r="C2257" s="4" t="s">
        <v>9962</v>
      </c>
      <c r="D2257" s="4" t="s">
        <v>9963</v>
      </c>
      <c r="E2257" s="4" t="s">
        <v>9925</v>
      </c>
      <c r="F2257" s="4" t="s">
        <v>10</v>
      </c>
      <c r="G2257" s="37"/>
      <c r="H2257" s="4"/>
      <c r="I2257" s="4"/>
      <c r="J2257" s="4"/>
    </row>
    <row r="2258" spans="1:10" s="3" customFormat="1" ht="15" customHeight="1">
      <c r="A2258" s="4" t="s">
        <v>8682</v>
      </c>
      <c r="B2258" s="4"/>
      <c r="C2258" s="4" t="s">
        <v>9964</v>
      </c>
      <c r="D2258" s="4" t="s">
        <v>9963</v>
      </c>
      <c r="E2258" s="4" t="s">
        <v>9925</v>
      </c>
      <c r="F2258" s="4" t="s">
        <v>10</v>
      </c>
      <c r="G2258" s="37"/>
      <c r="H2258" s="4"/>
      <c r="I2258" s="4"/>
      <c r="J2258" s="4"/>
    </row>
    <row r="2259" spans="1:10" s="3" customFormat="1" ht="15" customHeight="1">
      <c r="A2259" s="4" t="s">
        <v>8682</v>
      </c>
      <c r="B2259" s="4"/>
      <c r="C2259" s="4" t="s">
        <v>9965</v>
      </c>
      <c r="D2259" s="4" t="s">
        <v>9966</v>
      </c>
      <c r="E2259" s="4" t="s">
        <v>9967</v>
      </c>
      <c r="F2259" s="4" t="s">
        <v>10</v>
      </c>
      <c r="G2259" s="37"/>
      <c r="H2259" s="4"/>
      <c r="I2259" s="4"/>
      <c r="J2259" s="4"/>
    </row>
    <row r="2260" spans="1:10" s="3" customFormat="1" ht="15" customHeight="1">
      <c r="A2260" s="4" t="s">
        <v>8682</v>
      </c>
      <c r="B2260" s="4"/>
      <c r="C2260" s="4" t="s">
        <v>9968</v>
      </c>
      <c r="D2260" s="4" t="s">
        <v>9969</v>
      </c>
      <c r="E2260" s="4" t="s">
        <v>9970</v>
      </c>
      <c r="F2260" s="4" t="s">
        <v>10</v>
      </c>
      <c r="G2260" s="37"/>
      <c r="H2260" s="4"/>
      <c r="I2260" s="4"/>
      <c r="J2260" s="4"/>
    </row>
    <row r="2261" spans="1:10" s="3" customFormat="1" ht="15" customHeight="1">
      <c r="A2261" s="4" t="s">
        <v>8682</v>
      </c>
      <c r="B2261" s="4"/>
      <c r="C2261" s="4" t="s">
        <v>9971</v>
      </c>
      <c r="D2261" s="4" t="s">
        <v>9972</v>
      </c>
      <c r="E2261" s="4" t="s">
        <v>9973</v>
      </c>
      <c r="F2261" s="4" t="s">
        <v>10</v>
      </c>
      <c r="G2261" s="37"/>
      <c r="H2261" s="4"/>
      <c r="I2261" s="4"/>
      <c r="J2261" s="4"/>
    </row>
    <row r="2262" spans="1:10" s="3" customFormat="1" ht="15" customHeight="1">
      <c r="A2262" s="4" t="s">
        <v>8682</v>
      </c>
      <c r="B2262" s="4"/>
      <c r="C2262" s="4" t="s">
        <v>9974</v>
      </c>
      <c r="D2262" s="4" t="s">
        <v>9975</v>
      </c>
      <c r="E2262" s="4" t="s">
        <v>9976</v>
      </c>
      <c r="F2262" s="4" t="s">
        <v>10</v>
      </c>
      <c r="G2262" s="37"/>
      <c r="H2262" s="4"/>
      <c r="I2262" s="4"/>
      <c r="J2262" s="4"/>
    </row>
    <row r="2263" spans="1:10" s="3" customFormat="1" ht="15" customHeight="1">
      <c r="A2263" s="4" t="s">
        <v>8682</v>
      </c>
      <c r="B2263" s="4"/>
      <c r="C2263" s="4" t="s">
        <v>7907</v>
      </c>
      <c r="D2263" s="4" t="s">
        <v>7908</v>
      </c>
      <c r="E2263" s="4"/>
      <c r="F2263" s="4" t="s">
        <v>10</v>
      </c>
      <c r="G2263" s="37"/>
      <c r="H2263" s="4"/>
      <c r="I2263" s="4"/>
      <c r="J2263" s="4"/>
    </row>
    <row r="2264" spans="1:10" s="3" customFormat="1" ht="15" customHeight="1">
      <c r="A2264" s="4" t="s">
        <v>8682</v>
      </c>
      <c r="B2264" s="4"/>
      <c r="C2264" s="4" t="s">
        <v>7920</v>
      </c>
      <c r="D2264" s="4" t="s">
        <v>7913</v>
      </c>
      <c r="E2264" s="4" t="s">
        <v>7921</v>
      </c>
      <c r="F2264" s="4" t="s">
        <v>10</v>
      </c>
      <c r="G2264" s="37"/>
      <c r="H2264" s="4"/>
      <c r="I2264" s="4"/>
      <c r="J2264" s="4"/>
    </row>
    <row r="2265" spans="1:10" s="3" customFormat="1" ht="15" customHeight="1">
      <c r="A2265" s="4" t="s">
        <v>8682</v>
      </c>
      <c r="B2265" s="4"/>
      <c r="C2265" s="4" t="s">
        <v>7922</v>
      </c>
      <c r="D2265" s="4" t="s">
        <v>7913</v>
      </c>
      <c r="E2265" s="4" t="s">
        <v>7923</v>
      </c>
      <c r="F2265" s="4" t="s">
        <v>10</v>
      </c>
      <c r="G2265" s="37"/>
      <c r="H2265" s="4"/>
      <c r="I2265" s="4"/>
      <c r="J2265" s="4"/>
    </row>
    <row r="2266" spans="1:10" s="3" customFormat="1" ht="15" customHeight="1">
      <c r="A2266" s="4" t="s">
        <v>8682</v>
      </c>
      <c r="B2266" s="4"/>
      <c r="C2266" s="4" t="s">
        <v>7924</v>
      </c>
      <c r="D2266" s="4" t="s">
        <v>7913</v>
      </c>
      <c r="E2266" s="4" t="s">
        <v>7925</v>
      </c>
      <c r="F2266" s="4" t="s">
        <v>10</v>
      </c>
      <c r="G2266" s="37"/>
      <c r="H2266" s="4"/>
      <c r="I2266" s="4"/>
      <c r="J2266" s="4"/>
    </row>
    <row r="2267" spans="1:10" s="3" customFormat="1" ht="15" customHeight="1">
      <c r="A2267" s="4" t="s">
        <v>8682</v>
      </c>
      <c r="B2267" s="4"/>
      <c r="C2267" s="4" t="s">
        <v>7930</v>
      </c>
      <c r="D2267" s="4" t="s">
        <v>7928</v>
      </c>
      <c r="E2267" s="4" t="s">
        <v>7929</v>
      </c>
      <c r="F2267" s="4" t="s">
        <v>10</v>
      </c>
      <c r="G2267" s="37"/>
      <c r="H2267" s="4"/>
      <c r="I2267" s="4"/>
      <c r="J2267" s="4"/>
    </row>
    <row r="2268" spans="1:10" s="3" customFormat="1" ht="15" customHeight="1">
      <c r="A2268" s="4" t="s">
        <v>8682</v>
      </c>
      <c r="B2268" s="4"/>
      <c r="C2268" s="4" t="s">
        <v>9977</v>
      </c>
      <c r="D2268" s="4" t="s">
        <v>7932</v>
      </c>
      <c r="E2268" s="4" t="s">
        <v>9978</v>
      </c>
      <c r="F2268" s="4" t="s">
        <v>10</v>
      </c>
      <c r="G2268" s="37"/>
      <c r="H2268" s="4"/>
      <c r="I2268" s="4"/>
      <c r="J2268" s="4"/>
    </row>
    <row r="2269" spans="1:10" s="3" customFormat="1" ht="15" customHeight="1">
      <c r="A2269" s="4" t="s">
        <v>8682</v>
      </c>
      <c r="B2269" s="4"/>
      <c r="C2269" s="4" t="s">
        <v>7952</v>
      </c>
      <c r="D2269" s="4" t="s">
        <v>7932</v>
      </c>
      <c r="E2269" s="4" t="s">
        <v>7953</v>
      </c>
      <c r="F2269" s="4" t="s">
        <v>10</v>
      </c>
      <c r="G2269" s="37"/>
      <c r="H2269" s="4"/>
      <c r="I2269" s="4"/>
      <c r="J2269" s="4"/>
    </row>
    <row r="2270" spans="1:10" s="3" customFormat="1" ht="15" customHeight="1">
      <c r="A2270" s="4" t="s">
        <v>8682</v>
      </c>
      <c r="B2270" s="4"/>
      <c r="C2270" s="4" t="s">
        <v>7954</v>
      </c>
      <c r="D2270" s="4" t="s">
        <v>7932</v>
      </c>
      <c r="E2270" s="4" t="s">
        <v>7955</v>
      </c>
      <c r="F2270" s="4" t="s">
        <v>10</v>
      </c>
      <c r="G2270" s="37"/>
      <c r="H2270" s="4"/>
      <c r="I2270" s="4"/>
      <c r="J2270" s="4"/>
    </row>
    <row r="2271" spans="1:10" s="3" customFormat="1" ht="15" customHeight="1">
      <c r="A2271" s="4" t="s">
        <v>8682</v>
      </c>
      <c r="B2271" s="4"/>
      <c r="C2271" s="4" t="s">
        <v>7968</v>
      </c>
      <c r="D2271" s="4" t="s">
        <v>7969</v>
      </c>
      <c r="E2271" s="4" t="s">
        <v>7970</v>
      </c>
      <c r="F2271" s="4" t="s">
        <v>10</v>
      </c>
      <c r="G2271" s="37"/>
      <c r="H2271" s="4"/>
      <c r="I2271" s="4"/>
      <c r="J2271" s="4"/>
    </row>
    <row r="2272" spans="1:10" s="3" customFormat="1" ht="15" customHeight="1">
      <c r="A2272" s="4" t="s">
        <v>8682</v>
      </c>
      <c r="B2272" s="4"/>
      <c r="C2272" s="4" t="s">
        <v>9979</v>
      </c>
      <c r="D2272" s="4" t="s">
        <v>7963</v>
      </c>
      <c r="E2272" s="4" t="s">
        <v>9980</v>
      </c>
      <c r="F2272" s="4" t="s">
        <v>10</v>
      </c>
      <c r="G2272" s="37"/>
      <c r="H2272" s="4"/>
      <c r="I2272" s="4"/>
      <c r="J2272" s="4"/>
    </row>
    <row r="2273" spans="1:10" s="3" customFormat="1" ht="15" customHeight="1">
      <c r="A2273" s="4" t="s">
        <v>8682</v>
      </c>
      <c r="B2273" s="4"/>
      <c r="C2273" s="4" t="s">
        <v>7977</v>
      </c>
      <c r="D2273" s="4" t="s">
        <v>7966</v>
      </c>
      <c r="E2273" s="4" t="s">
        <v>7978</v>
      </c>
      <c r="F2273" s="4" t="s">
        <v>10</v>
      </c>
      <c r="G2273" s="37"/>
      <c r="H2273" s="4"/>
      <c r="I2273" s="4"/>
      <c r="J2273" s="4"/>
    </row>
    <row r="2274" spans="1:10" s="3" customFormat="1" ht="15" customHeight="1">
      <c r="A2274" s="4" t="s">
        <v>8682</v>
      </c>
      <c r="B2274" s="4"/>
      <c r="C2274" s="4" t="s">
        <v>7981</v>
      </c>
      <c r="D2274" s="4" t="s">
        <v>7932</v>
      </c>
      <c r="E2274" s="4" t="s">
        <v>7982</v>
      </c>
      <c r="F2274" s="4" t="s">
        <v>10</v>
      </c>
      <c r="G2274" s="37"/>
      <c r="H2274" s="4"/>
      <c r="I2274" s="4"/>
      <c r="J2274" s="4"/>
    </row>
    <row r="2275" spans="1:10" s="3" customFormat="1" ht="15" customHeight="1">
      <c r="A2275" s="4" t="s">
        <v>8682</v>
      </c>
      <c r="B2275" s="4"/>
      <c r="C2275" s="4" t="s">
        <v>7983</v>
      </c>
      <c r="D2275" s="4" t="s">
        <v>7963</v>
      </c>
      <c r="E2275" s="4" t="s">
        <v>7984</v>
      </c>
      <c r="F2275" s="4" t="s">
        <v>10</v>
      </c>
      <c r="G2275" s="37"/>
      <c r="H2275" s="4"/>
      <c r="I2275" s="4"/>
      <c r="J2275" s="4"/>
    </row>
    <row r="2276" spans="1:10" s="3" customFormat="1" ht="15" customHeight="1">
      <c r="A2276" s="4" t="s">
        <v>8682</v>
      </c>
      <c r="B2276" s="4"/>
      <c r="C2276" s="4" t="s">
        <v>9981</v>
      </c>
      <c r="D2276" s="4" t="s">
        <v>7932</v>
      </c>
      <c r="E2276" s="4" t="s">
        <v>9982</v>
      </c>
      <c r="F2276" s="4" t="s">
        <v>10</v>
      </c>
      <c r="G2276" s="37"/>
      <c r="H2276" s="4"/>
      <c r="I2276" s="4"/>
      <c r="J2276" s="4"/>
    </row>
    <row r="2277" spans="1:10" s="3" customFormat="1" ht="15" customHeight="1">
      <c r="A2277" s="4" t="s">
        <v>8682</v>
      </c>
      <c r="B2277" s="4"/>
      <c r="C2277" s="4" t="s">
        <v>9983</v>
      </c>
      <c r="D2277" s="4" t="s">
        <v>7932</v>
      </c>
      <c r="E2277" s="4" t="s">
        <v>9984</v>
      </c>
      <c r="F2277" s="4" t="s">
        <v>10</v>
      </c>
      <c r="G2277" s="37"/>
      <c r="H2277" s="4"/>
      <c r="I2277" s="4"/>
      <c r="J2277" s="4"/>
    </row>
    <row r="2278" spans="1:10" s="3" customFormat="1" ht="15" customHeight="1">
      <c r="A2278" s="4" t="s">
        <v>8682</v>
      </c>
      <c r="B2278" s="4"/>
      <c r="C2278" s="4" t="s">
        <v>9985</v>
      </c>
      <c r="D2278" s="4" t="s">
        <v>7986</v>
      </c>
      <c r="E2278" s="4" t="s">
        <v>9986</v>
      </c>
      <c r="F2278" s="4" t="s">
        <v>10</v>
      </c>
      <c r="G2278" s="37"/>
      <c r="H2278" s="4"/>
      <c r="I2278" s="4"/>
      <c r="J2278" s="4"/>
    </row>
    <row r="2279" spans="1:10" s="3" customFormat="1" ht="15" customHeight="1">
      <c r="A2279" s="4" t="s">
        <v>8682</v>
      </c>
      <c r="B2279" s="4"/>
      <c r="C2279" s="4" t="s">
        <v>7985</v>
      </c>
      <c r="D2279" s="4" t="s">
        <v>7986</v>
      </c>
      <c r="E2279" s="4" t="s">
        <v>7987</v>
      </c>
      <c r="F2279" s="4" t="s">
        <v>10</v>
      </c>
      <c r="G2279" s="37"/>
      <c r="H2279" s="4"/>
      <c r="I2279" s="4"/>
      <c r="J2279" s="4"/>
    </row>
    <row r="2280" spans="1:10" s="3" customFormat="1" ht="15" customHeight="1">
      <c r="A2280" s="4" t="s">
        <v>8682</v>
      </c>
      <c r="B2280" s="4"/>
      <c r="C2280" s="4" t="s">
        <v>7988</v>
      </c>
      <c r="D2280" s="4" t="s">
        <v>7986</v>
      </c>
      <c r="E2280" s="4" t="s">
        <v>7989</v>
      </c>
      <c r="F2280" s="4" t="s">
        <v>10</v>
      </c>
      <c r="G2280" s="37"/>
      <c r="H2280" s="4"/>
      <c r="I2280" s="4"/>
      <c r="J2280" s="4"/>
    </row>
    <row r="2281" spans="1:10" s="3" customFormat="1" ht="15" customHeight="1">
      <c r="A2281" s="4" t="s">
        <v>8682</v>
      </c>
      <c r="B2281" s="4"/>
      <c r="C2281" s="4" t="s">
        <v>7990</v>
      </c>
      <c r="D2281" s="4" t="s">
        <v>7986</v>
      </c>
      <c r="E2281" s="4" t="s">
        <v>7991</v>
      </c>
      <c r="F2281" s="4" t="s">
        <v>10</v>
      </c>
      <c r="G2281" s="37"/>
      <c r="H2281" s="4"/>
      <c r="I2281" s="4"/>
      <c r="J2281" s="4"/>
    </row>
    <row r="2282" spans="1:10" s="3" customFormat="1" ht="15" customHeight="1">
      <c r="A2282" s="4" t="s">
        <v>8682</v>
      </c>
      <c r="B2282" s="4"/>
      <c r="C2282" s="4" t="s">
        <v>7992</v>
      </c>
      <c r="D2282" s="4" t="s">
        <v>7986</v>
      </c>
      <c r="E2282" s="4" t="s">
        <v>7993</v>
      </c>
      <c r="F2282" s="4" t="s">
        <v>10</v>
      </c>
      <c r="G2282" s="37"/>
      <c r="H2282" s="4"/>
      <c r="I2282" s="4"/>
      <c r="J2282" s="4"/>
    </row>
    <row r="2283" spans="1:10" s="3" customFormat="1" ht="15" customHeight="1">
      <c r="A2283" s="4" t="s">
        <v>8682</v>
      </c>
      <c r="B2283" s="4"/>
      <c r="C2283" s="4" t="s">
        <v>7994</v>
      </c>
      <c r="D2283" s="4" t="s">
        <v>7986</v>
      </c>
      <c r="E2283" s="4" t="s">
        <v>7995</v>
      </c>
      <c r="F2283" s="4" t="s">
        <v>10</v>
      </c>
      <c r="G2283" s="37"/>
      <c r="H2283" s="4"/>
      <c r="I2283" s="4"/>
      <c r="J2283" s="4"/>
    </row>
    <row r="2284" spans="1:10" s="3" customFormat="1" ht="15" customHeight="1">
      <c r="A2284" s="4" t="s">
        <v>8682</v>
      </c>
      <c r="B2284" s="4"/>
      <c r="C2284" s="4" t="s">
        <v>7996</v>
      </c>
      <c r="D2284" s="4" t="s">
        <v>7986</v>
      </c>
      <c r="E2284" s="4" t="s">
        <v>7997</v>
      </c>
      <c r="F2284" s="4" t="s">
        <v>10</v>
      </c>
      <c r="G2284" s="37"/>
      <c r="H2284" s="4"/>
      <c r="I2284" s="4"/>
      <c r="J2284" s="4"/>
    </row>
    <row r="2285" spans="1:10" s="3" customFormat="1" ht="15" customHeight="1">
      <c r="A2285" s="4" t="s">
        <v>8682</v>
      </c>
      <c r="B2285" s="4"/>
      <c r="C2285" s="4" t="s">
        <v>7998</v>
      </c>
      <c r="D2285" s="4" t="s">
        <v>7986</v>
      </c>
      <c r="E2285" s="4" t="s">
        <v>7999</v>
      </c>
      <c r="F2285" s="4" t="s">
        <v>10</v>
      </c>
      <c r="G2285" s="37"/>
      <c r="H2285" s="4"/>
      <c r="I2285" s="4"/>
      <c r="J2285" s="4"/>
    </row>
    <row r="2286" spans="1:10" s="3" customFormat="1" ht="15" customHeight="1">
      <c r="A2286" s="4" t="s">
        <v>8682</v>
      </c>
      <c r="B2286" s="4"/>
      <c r="C2286" s="4" t="s">
        <v>8000</v>
      </c>
      <c r="D2286" s="4" t="s">
        <v>7986</v>
      </c>
      <c r="E2286" s="4" t="s">
        <v>8001</v>
      </c>
      <c r="F2286" s="4" t="s">
        <v>10</v>
      </c>
      <c r="G2286" s="37"/>
      <c r="H2286" s="4"/>
      <c r="I2286" s="4"/>
      <c r="J2286" s="4"/>
    </row>
    <row r="2287" spans="1:10" s="3" customFormat="1" ht="15" customHeight="1">
      <c r="A2287" s="4" t="s">
        <v>8682</v>
      </c>
      <c r="B2287" s="4"/>
      <c r="C2287" s="4" t="s">
        <v>8002</v>
      </c>
      <c r="D2287" s="4" t="s">
        <v>7986</v>
      </c>
      <c r="E2287" s="4" t="s">
        <v>8003</v>
      </c>
      <c r="F2287" s="4" t="s">
        <v>10</v>
      </c>
      <c r="G2287" s="37"/>
      <c r="H2287" s="4"/>
      <c r="I2287" s="4"/>
      <c r="J2287" s="4"/>
    </row>
    <row r="2288" spans="1:10" s="3" customFormat="1" ht="15" customHeight="1">
      <c r="A2288" s="4" t="s">
        <v>8682</v>
      </c>
      <c r="B2288" s="4"/>
      <c r="C2288" s="4" t="s">
        <v>9987</v>
      </c>
      <c r="D2288" s="4" t="s">
        <v>7986</v>
      </c>
      <c r="E2288" s="4" t="s">
        <v>9988</v>
      </c>
      <c r="F2288" s="4" t="s">
        <v>10</v>
      </c>
      <c r="G2288" s="37"/>
      <c r="H2288" s="4"/>
      <c r="I2288" s="4"/>
      <c r="J2288" s="4"/>
    </row>
    <row r="2289" spans="1:10" s="3" customFormat="1" ht="15" customHeight="1">
      <c r="A2289" s="4" t="s">
        <v>8682</v>
      </c>
      <c r="B2289" s="4"/>
      <c r="C2289" s="4" t="s">
        <v>9989</v>
      </c>
      <c r="D2289" s="4" t="s">
        <v>7986</v>
      </c>
      <c r="E2289" s="4" t="s">
        <v>9990</v>
      </c>
      <c r="F2289" s="4" t="s">
        <v>10</v>
      </c>
      <c r="G2289" s="37"/>
      <c r="H2289" s="4"/>
      <c r="I2289" s="4"/>
      <c r="J2289" s="4"/>
    </row>
    <row r="2290" spans="1:10" s="3" customFormat="1" ht="15" customHeight="1">
      <c r="A2290" s="4" t="s">
        <v>8682</v>
      </c>
      <c r="B2290" s="4"/>
      <c r="C2290" s="4" t="s">
        <v>8014</v>
      </c>
      <c r="D2290" s="4" t="s">
        <v>1466</v>
      </c>
      <c r="E2290" s="4" t="s">
        <v>8015</v>
      </c>
      <c r="F2290" s="4" t="s">
        <v>10</v>
      </c>
      <c r="G2290" s="37"/>
      <c r="H2290" s="4"/>
      <c r="I2290" s="4"/>
      <c r="J2290" s="4"/>
    </row>
    <row r="2291" spans="1:10" s="3" customFormat="1" ht="15" customHeight="1">
      <c r="A2291" s="4" t="s">
        <v>8682</v>
      </c>
      <c r="B2291" s="4"/>
      <c r="C2291" s="4" t="s">
        <v>8016</v>
      </c>
      <c r="D2291" s="4" t="s">
        <v>1466</v>
      </c>
      <c r="E2291" s="4" t="s">
        <v>8017</v>
      </c>
      <c r="F2291" s="4" t="s">
        <v>10</v>
      </c>
      <c r="G2291" s="37"/>
      <c r="H2291" s="4"/>
      <c r="I2291" s="4"/>
      <c r="J2291" s="4"/>
    </row>
    <row r="2292" spans="1:10" s="3" customFormat="1" ht="15" customHeight="1">
      <c r="A2292" s="4" t="s">
        <v>8682</v>
      </c>
      <c r="B2292" s="4"/>
      <c r="C2292" s="4" t="s">
        <v>9991</v>
      </c>
      <c r="D2292" s="4" t="s">
        <v>1466</v>
      </c>
      <c r="E2292" s="4" t="s">
        <v>9992</v>
      </c>
      <c r="F2292" s="4" t="s">
        <v>10</v>
      </c>
      <c r="G2292" s="37"/>
      <c r="H2292" s="4"/>
      <c r="I2292" s="4"/>
      <c r="J2292" s="4"/>
    </row>
    <row r="2293" spans="1:10" s="3" customFormat="1" ht="15" customHeight="1">
      <c r="A2293" s="4" t="s">
        <v>8682</v>
      </c>
      <c r="B2293" s="4"/>
      <c r="C2293" s="4" t="s">
        <v>9993</v>
      </c>
      <c r="D2293" s="4" t="s">
        <v>1466</v>
      </c>
      <c r="E2293" s="4" t="s">
        <v>9994</v>
      </c>
      <c r="F2293" s="4" t="s">
        <v>10</v>
      </c>
      <c r="G2293" s="37"/>
      <c r="H2293" s="4"/>
      <c r="I2293" s="4"/>
      <c r="J2293" s="4"/>
    </row>
    <row r="2294" spans="1:10" s="3" customFormat="1" ht="15" customHeight="1">
      <c r="A2294" s="4" t="s">
        <v>8682</v>
      </c>
      <c r="B2294" s="4"/>
      <c r="C2294" s="4" t="s">
        <v>9995</v>
      </c>
      <c r="D2294" s="4" t="s">
        <v>8019</v>
      </c>
      <c r="E2294" s="4" t="s">
        <v>9996</v>
      </c>
      <c r="F2294" s="4" t="s">
        <v>10</v>
      </c>
      <c r="G2294" s="37"/>
      <c r="H2294" s="4"/>
      <c r="I2294" s="4"/>
      <c r="J2294" s="4"/>
    </row>
    <row r="2295" spans="1:10" s="3" customFormat="1" ht="15" customHeight="1">
      <c r="A2295" s="4" t="s">
        <v>8682</v>
      </c>
      <c r="B2295" s="4"/>
      <c r="C2295" s="4" t="s">
        <v>9997</v>
      </c>
      <c r="D2295" s="4" t="s">
        <v>8019</v>
      </c>
      <c r="E2295" s="4" t="s">
        <v>9998</v>
      </c>
      <c r="F2295" s="4" t="s">
        <v>10</v>
      </c>
      <c r="G2295" s="37"/>
      <c r="H2295" s="4"/>
      <c r="I2295" s="4"/>
      <c r="J2295" s="4"/>
    </row>
    <row r="2296" spans="1:10" s="3" customFormat="1" ht="15" customHeight="1">
      <c r="A2296" s="4" t="s">
        <v>8682</v>
      </c>
      <c r="B2296" s="4"/>
      <c r="C2296" s="4" t="s">
        <v>8018</v>
      </c>
      <c r="D2296" s="4" t="s">
        <v>8019</v>
      </c>
      <c r="E2296" s="4" t="s">
        <v>8020</v>
      </c>
      <c r="F2296" s="4" t="s">
        <v>10</v>
      </c>
      <c r="G2296" s="37"/>
      <c r="H2296" s="4"/>
      <c r="I2296" s="4"/>
      <c r="J2296" s="4"/>
    </row>
    <row r="2297" spans="1:10" s="3" customFormat="1" ht="15" customHeight="1">
      <c r="A2297" s="4" t="s">
        <v>8682</v>
      </c>
      <c r="B2297" s="4"/>
      <c r="C2297" s="4" t="s">
        <v>8021</v>
      </c>
      <c r="D2297" s="4" t="s">
        <v>8019</v>
      </c>
      <c r="E2297" s="4" t="s">
        <v>8022</v>
      </c>
      <c r="F2297" s="4" t="s">
        <v>10</v>
      </c>
      <c r="G2297" s="37"/>
      <c r="H2297" s="4"/>
      <c r="I2297" s="4"/>
      <c r="J2297" s="4"/>
    </row>
    <row r="2298" spans="1:10" s="3" customFormat="1" ht="15" customHeight="1">
      <c r="A2298" s="4" t="s">
        <v>8682</v>
      </c>
      <c r="B2298" s="4"/>
      <c r="C2298" s="4" t="s">
        <v>8023</v>
      </c>
      <c r="D2298" s="4" t="s">
        <v>8019</v>
      </c>
      <c r="E2298" s="4" t="s">
        <v>8024</v>
      </c>
      <c r="F2298" s="4" t="s">
        <v>10</v>
      </c>
      <c r="G2298" s="37"/>
      <c r="H2298" s="4"/>
      <c r="I2298" s="4"/>
      <c r="J2298" s="4"/>
    </row>
    <row r="2299" spans="1:10" s="3" customFormat="1" ht="15" customHeight="1">
      <c r="A2299" s="4" t="s">
        <v>8682</v>
      </c>
      <c r="B2299" s="4"/>
      <c r="C2299" s="4" t="s">
        <v>9999</v>
      </c>
      <c r="D2299" s="4" t="s">
        <v>8019</v>
      </c>
      <c r="E2299" s="4" t="s">
        <v>10000</v>
      </c>
      <c r="F2299" s="4" t="s">
        <v>10</v>
      </c>
      <c r="G2299" s="37"/>
      <c r="H2299" s="4"/>
      <c r="I2299" s="4"/>
      <c r="J2299" s="4"/>
    </row>
    <row r="2300" spans="1:10" s="3" customFormat="1" ht="15" customHeight="1">
      <c r="A2300" s="4" t="s">
        <v>8682</v>
      </c>
      <c r="B2300" s="4"/>
      <c r="C2300" s="4" t="s">
        <v>10001</v>
      </c>
      <c r="D2300" s="4" t="s">
        <v>8019</v>
      </c>
      <c r="E2300" s="4" t="s">
        <v>10002</v>
      </c>
      <c r="F2300" s="4" t="s">
        <v>10</v>
      </c>
      <c r="G2300" s="37"/>
      <c r="H2300" s="4"/>
      <c r="I2300" s="4"/>
      <c r="J2300" s="4"/>
    </row>
    <row r="2301" spans="1:10" s="3" customFormat="1" ht="15" customHeight="1">
      <c r="A2301" s="4" t="s">
        <v>8682</v>
      </c>
      <c r="B2301" s="4"/>
      <c r="C2301" s="4" t="s">
        <v>8025</v>
      </c>
      <c r="D2301" s="4" t="s">
        <v>8019</v>
      </c>
      <c r="E2301" s="4" t="s">
        <v>8026</v>
      </c>
      <c r="F2301" s="4" t="s">
        <v>10</v>
      </c>
      <c r="G2301" s="37"/>
      <c r="H2301" s="4"/>
      <c r="I2301" s="4"/>
      <c r="J2301" s="4"/>
    </row>
    <row r="2302" spans="1:10" s="3" customFormat="1" ht="15" customHeight="1">
      <c r="A2302" s="4" t="s">
        <v>8682</v>
      </c>
      <c r="B2302" s="4"/>
      <c r="C2302" s="4" t="s">
        <v>10003</v>
      </c>
      <c r="D2302" s="4" t="s">
        <v>8019</v>
      </c>
      <c r="E2302" s="4" t="s">
        <v>10004</v>
      </c>
      <c r="F2302" s="4" t="s">
        <v>10</v>
      </c>
      <c r="G2302" s="37"/>
      <c r="H2302" s="4"/>
      <c r="I2302" s="4"/>
      <c r="J2302" s="4"/>
    </row>
    <row r="2303" spans="1:10" s="3" customFormat="1" ht="15" customHeight="1">
      <c r="A2303" s="4" t="s">
        <v>8682</v>
      </c>
      <c r="B2303" s="4"/>
      <c r="C2303" s="4" t="s">
        <v>8027</v>
      </c>
      <c r="D2303" s="4" t="s">
        <v>8019</v>
      </c>
      <c r="E2303" s="4" t="s">
        <v>8028</v>
      </c>
      <c r="F2303" s="4" t="s">
        <v>10</v>
      </c>
      <c r="G2303" s="37"/>
      <c r="H2303" s="4"/>
      <c r="I2303" s="4"/>
      <c r="J2303" s="4"/>
    </row>
    <row r="2304" spans="1:10" s="3" customFormat="1" ht="15" customHeight="1">
      <c r="A2304" s="4" t="s">
        <v>8682</v>
      </c>
      <c r="B2304" s="4"/>
      <c r="C2304" s="4" t="s">
        <v>8029</v>
      </c>
      <c r="D2304" s="4" t="s">
        <v>8019</v>
      </c>
      <c r="E2304" s="4" t="s">
        <v>8030</v>
      </c>
      <c r="F2304" s="4" t="s">
        <v>10</v>
      </c>
      <c r="G2304" s="37"/>
      <c r="H2304" s="4"/>
      <c r="I2304" s="4"/>
      <c r="J2304" s="4"/>
    </row>
    <row r="2305" spans="1:10" s="3" customFormat="1" ht="15" customHeight="1">
      <c r="A2305" s="4" t="s">
        <v>8682</v>
      </c>
      <c r="B2305" s="4"/>
      <c r="C2305" s="4" t="s">
        <v>8031</v>
      </c>
      <c r="D2305" s="4" t="s">
        <v>8019</v>
      </c>
      <c r="E2305" s="4" t="s">
        <v>8032</v>
      </c>
      <c r="F2305" s="4" t="s">
        <v>10</v>
      </c>
      <c r="G2305" s="37"/>
      <c r="H2305" s="4"/>
      <c r="I2305" s="4"/>
      <c r="J2305" s="4"/>
    </row>
    <row r="2306" spans="1:10" s="3" customFormat="1" ht="15" customHeight="1">
      <c r="A2306" s="4" t="s">
        <v>8682</v>
      </c>
      <c r="B2306" s="4"/>
      <c r="C2306" s="4" t="s">
        <v>8033</v>
      </c>
      <c r="D2306" s="4" t="s">
        <v>8019</v>
      </c>
      <c r="E2306" s="4" t="s">
        <v>8034</v>
      </c>
      <c r="F2306" s="4" t="s">
        <v>10</v>
      </c>
      <c r="G2306" s="37"/>
      <c r="H2306" s="4"/>
      <c r="I2306" s="4"/>
      <c r="J2306" s="4"/>
    </row>
    <row r="2307" spans="1:10" s="3" customFormat="1" ht="15" customHeight="1">
      <c r="A2307" s="4" t="s">
        <v>8682</v>
      </c>
      <c r="B2307" s="4"/>
      <c r="C2307" s="4" t="s">
        <v>8035</v>
      </c>
      <c r="D2307" s="4" t="s">
        <v>8019</v>
      </c>
      <c r="E2307" s="4" t="s">
        <v>8036</v>
      </c>
      <c r="F2307" s="4" t="s">
        <v>10</v>
      </c>
      <c r="G2307" s="37"/>
      <c r="H2307" s="4"/>
      <c r="I2307" s="4"/>
      <c r="J2307" s="4"/>
    </row>
    <row r="2308" spans="1:10" s="3" customFormat="1" ht="15" customHeight="1">
      <c r="A2308" s="4" t="s">
        <v>8682</v>
      </c>
      <c r="B2308" s="4"/>
      <c r="C2308" s="4" t="s">
        <v>8037</v>
      </c>
      <c r="D2308" s="4" t="s">
        <v>8019</v>
      </c>
      <c r="E2308" s="4" t="s">
        <v>8038</v>
      </c>
      <c r="F2308" s="4" t="s">
        <v>10</v>
      </c>
      <c r="G2308" s="37"/>
      <c r="H2308" s="4"/>
      <c r="I2308" s="4"/>
      <c r="J2308" s="4"/>
    </row>
    <row r="2309" spans="1:10" s="3" customFormat="1" ht="15" customHeight="1">
      <c r="A2309" s="4" t="s">
        <v>8682</v>
      </c>
      <c r="B2309" s="4"/>
      <c r="C2309" s="4" t="s">
        <v>8045</v>
      </c>
      <c r="D2309" s="4" t="s">
        <v>8019</v>
      </c>
      <c r="E2309" s="4" t="s">
        <v>8046</v>
      </c>
      <c r="F2309" s="4" t="s">
        <v>10</v>
      </c>
      <c r="G2309" s="37"/>
      <c r="H2309" s="4"/>
      <c r="I2309" s="4"/>
      <c r="J2309" s="4"/>
    </row>
    <row r="2310" spans="1:10" s="3" customFormat="1" ht="15" customHeight="1">
      <c r="A2310" s="4" t="s">
        <v>8682</v>
      </c>
      <c r="B2310" s="4"/>
      <c r="C2310" s="4" t="s">
        <v>8049</v>
      </c>
      <c r="D2310" s="4" t="s">
        <v>8019</v>
      </c>
      <c r="E2310" s="4" t="s">
        <v>8050</v>
      </c>
      <c r="F2310" s="4" t="s">
        <v>10</v>
      </c>
      <c r="G2310" s="37"/>
      <c r="H2310" s="4"/>
      <c r="I2310" s="4"/>
      <c r="J2310" s="4"/>
    </row>
    <row r="2311" spans="1:10" s="3" customFormat="1" ht="15" customHeight="1">
      <c r="A2311" s="4" t="s">
        <v>8682</v>
      </c>
      <c r="B2311" s="4"/>
      <c r="C2311" s="4" t="s">
        <v>8051</v>
      </c>
      <c r="D2311" s="4" t="s">
        <v>8019</v>
      </c>
      <c r="E2311" s="4" t="s">
        <v>8052</v>
      </c>
      <c r="F2311" s="4" t="s">
        <v>10</v>
      </c>
      <c r="G2311" s="37"/>
      <c r="H2311" s="4"/>
      <c r="I2311" s="4"/>
      <c r="J2311" s="4"/>
    </row>
    <row r="2312" spans="1:10" s="3" customFormat="1" ht="15" customHeight="1">
      <c r="A2312" s="4" t="s">
        <v>8682</v>
      </c>
      <c r="B2312" s="4"/>
      <c r="C2312" s="4" t="s">
        <v>10005</v>
      </c>
      <c r="D2312" s="4" t="s">
        <v>8019</v>
      </c>
      <c r="E2312" s="4" t="s">
        <v>10006</v>
      </c>
      <c r="F2312" s="4" t="s">
        <v>10</v>
      </c>
      <c r="G2312" s="37"/>
      <c r="H2312" s="4"/>
      <c r="I2312" s="4"/>
      <c r="J2312" s="4"/>
    </row>
    <row r="2313" spans="1:10" s="3" customFormat="1" ht="15" customHeight="1">
      <c r="A2313" s="4" t="s">
        <v>8682</v>
      </c>
      <c r="B2313" s="4"/>
      <c r="C2313" s="4" t="s">
        <v>8053</v>
      </c>
      <c r="D2313" s="4" t="s">
        <v>1469</v>
      </c>
      <c r="E2313" s="4" t="s">
        <v>8054</v>
      </c>
      <c r="F2313" s="4" t="s">
        <v>10</v>
      </c>
      <c r="G2313" s="37"/>
      <c r="H2313" s="4"/>
      <c r="I2313" s="4"/>
      <c r="J2313" s="4"/>
    </row>
    <row r="2314" spans="1:10" s="3" customFormat="1" ht="15" customHeight="1">
      <c r="A2314" s="4" t="s">
        <v>8682</v>
      </c>
      <c r="B2314" s="4"/>
      <c r="C2314" s="4" t="s">
        <v>8055</v>
      </c>
      <c r="D2314" s="4" t="s">
        <v>10007</v>
      </c>
      <c r="E2314" s="4" t="s">
        <v>8056</v>
      </c>
      <c r="F2314" s="4" t="s">
        <v>10</v>
      </c>
      <c r="G2314" s="37"/>
      <c r="H2314" s="4"/>
      <c r="I2314" s="4"/>
      <c r="J2314" s="4"/>
    </row>
    <row r="2315" spans="1:10" s="3" customFormat="1" ht="15" customHeight="1">
      <c r="A2315" s="4" t="s">
        <v>8682</v>
      </c>
      <c r="B2315" s="4"/>
      <c r="C2315" s="4" t="s">
        <v>1471</v>
      </c>
      <c r="D2315" s="4" t="s">
        <v>1472</v>
      </c>
      <c r="E2315" s="4" t="s">
        <v>1473</v>
      </c>
      <c r="F2315" s="4" t="s">
        <v>10</v>
      </c>
      <c r="G2315" s="37"/>
      <c r="H2315" s="4"/>
      <c r="I2315" s="4"/>
      <c r="J2315" s="4"/>
    </row>
    <row r="2316" spans="1:10" s="3" customFormat="1" ht="15" customHeight="1">
      <c r="A2316" s="4" t="s">
        <v>8682</v>
      </c>
      <c r="B2316" s="4"/>
      <c r="C2316" s="4" t="s">
        <v>8057</v>
      </c>
      <c r="D2316" s="4" t="s">
        <v>8058</v>
      </c>
      <c r="E2316" s="4" t="s">
        <v>8059</v>
      </c>
      <c r="F2316" s="4" t="s">
        <v>10</v>
      </c>
      <c r="G2316" s="37"/>
      <c r="H2316" s="4"/>
      <c r="I2316" s="4"/>
      <c r="J2316" s="4"/>
    </row>
    <row r="2317" spans="1:10" s="3" customFormat="1" ht="15" customHeight="1">
      <c r="A2317" s="4" t="s">
        <v>8682</v>
      </c>
      <c r="B2317" s="4"/>
      <c r="C2317" s="4" t="s">
        <v>8060</v>
      </c>
      <c r="D2317" s="4" t="s">
        <v>8061</v>
      </c>
      <c r="E2317" s="4" t="s">
        <v>8062</v>
      </c>
      <c r="F2317" s="4" t="s">
        <v>10</v>
      </c>
      <c r="G2317" s="37"/>
      <c r="H2317" s="4"/>
      <c r="I2317" s="4"/>
      <c r="J2317" s="4"/>
    </row>
    <row r="2318" spans="1:10" s="3" customFormat="1" ht="15" customHeight="1">
      <c r="A2318" s="4" t="s">
        <v>8682</v>
      </c>
      <c r="B2318" s="4"/>
      <c r="C2318" s="4" t="s">
        <v>8063</v>
      </c>
      <c r="D2318" s="4" t="s">
        <v>8064</v>
      </c>
      <c r="E2318" s="4" t="s">
        <v>8065</v>
      </c>
      <c r="F2318" s="4" t="s">
        <v>10</v>
      </c>
      <c r="G2318" s="37"/>
      <c r="H2318" s="4"/>
      <c r="I2318" s="4"/>
      <c r="J2318" s="4"/>
    </row>
    <row r="2319" spans="1:10" s="3" customFormat="1" ht="15" customHeight="1">
      <c r="A2319" s="4" t="s">
        <v>8682</v>
      </c>
      <c r="B2319" s="4"/>
      <c r="C2319" s="4" t="s">
        <v>8066</v>
      </c>
      <c r="D2319" s="4" t="s">
        <v>8067</v>
      </c>
      <c r="E2319" s="4" t="s">
        <v>8068</v>
      </c>
      <c r="F2319" s="4" t="s">
        <v>10</v>
      </c>
      <c r="G2319" s="37"/>
      <c r="H2319" s="4"/>
      <c r="I2319" s="4"/>
      <c r="J2319" s="4"/>
    </row>
    <row r="2320" spans="1:10" s="3" customFormat="1" ht="15" customHeight="1">
      <c r="A2320" s="4" t="s">
        <v>8682</v>
      </c>
      <c r="B2320" s="4"/>
      <c r="C2320" s="4" t="s">
        <v>8069</v>
      </c>
      <c r="D2320" s="4" t="s">
        <v>8070</v>
      </c>
      <c r="E2320" s="4" t="s">
        <v>8071</v>
      </c>
      <c r="F2320" s="4" t="s">
        <v>10</v>
      </c>
      <c r="G2320" s="37"/>
      <c r="H2320" s="4"/>
      <c r="I2320" s="4"/>
      <c r="J2320" s="4"/>
    </row>
    <row r="2321" spans="1:10" s="3" customFormat="1" ht="15" customHeight="1">
      <c r="A2321" s="4" t="s">
        <v>8682</v>
      </c>
      <c r="B2321" s="4"/>
      <c r="C2321" s="4" t="s">
        <v>8092</v>
      </c>
      <c r="D2321" s="4" t="s">
        <v>8093</v>
      </c>
      <c r="E2321" s="4" t="s">
        <v>8094</v>
      </c>
      <c r="F2321" s="4" t="s">
        <v>10</v>
      </c>
      <c r="G2321" s="37"/>
      <c r="H2321" s="4"/>
      <c r="I2321" s="4"/>
      <c r="J2321" s="4"/>
    </row>
    <row r="2322" spans="1:10" s="3" customFormat="1" ht="15" customHeight="1">
      <c r="A2322" s="4" t="s">
        <v>8682</v>
      </c>
      <c r="B2322" s="4"/>
      <c r="C2322" s="4" t="s">
        <v>8095</v>
      </c>
      <c r="D2322" s="4" t="s">
        <v>8093</v>
      </c>
      <c r="E2322" s="4" t="s">
        <v>8096</v>
      </c>
      <c r="F2322" s="4" t="s">
        <v>10</v>
      </c>
      <c r="G2322" s="37"/>
      <c r="H2322" s="4"/>
      <c r="I2322" s="4"/>
      <c r="J2322" s="4"/>
    </row>
    <row r="2323" spans="1:10" s="3" customFormat="1" ht="15" customHeight="1">
      <c r="A2323" s="4" t="s">
        <v>8682</v>
      </c>
      <c r="B2323" s="4"/>
      <c r="C2323" s="4" t="s">
        <v>8097</v>
      </c>
      <c r="D2323" s="4" t="s">
        <v>8093</v>
      </c>
      <c r="E2323" s="4" t="s">
        <v>8098</v>
      </c>
      <c r="F2323" s="4" t="s">
        <v>10</v>
      </c>
      <c r="G2323" s="37"/>
      <c r="H2323" s="4"/>
      <c r="I2323" s="4"/>
      <c r="J2323" s="4"/>
    </row>
    <row r="2324" spans="1:10" s="3" customFormat="1" ht="15" customHeight="1">
      <c r="A2324" s="4" t="s">
        <v>8682</v>
      </c>
      <c r="B2324" s="4"/>
      <c r="C2324" s="4" t="s">
        <v>8099</v>
      </c>
      <c r="D2324" s="4" t="s">
        <v>8093</v>
      </c>
      <c r="E2324" s="4" t="s">
        <v>8100</v>
      </c>
      <c r="F2324" s="4" t="s">
        <v>10</v>
      </c>
      <c r="G2324" s="37"/>
      <c r="H2324" s="4"/>
      <c r="I2324" s="4"/>
      <c r="J2324" s="4"/>
    </row>
    <row r="2325" spans="1:10" s="3" customFormat="1" ht="15" customHeight="1">
      <c r="A2325" s="4" t="s">
        <v>8682</v>
      </c>
      <c r="B2325" s="4"/>
      <c r="C2325" s="4" t="s">
        <v>10008</v>
      </c>
      <c r="D2325" s="4" t="s">
        <v>1477</v>
      </c>
      <c r="E2325" s="4" t="s">
        <v>10009</v>
      </c>
      <c r="F2325" s="4" t="s">
        <v>10</v>
      </c>
      <c r="G2325" s="37"/>
      <c r="H2325" s="4"/>
      <c r="I2325" s="4"/>
      <c r="J2325" s="4"/>
    </row>
    <row r="2326" spans="1:10" s="3" customFormat="1" ht="15" customHeight="1">
      <c r="A2326" s="4" t="s">
        <v>8682</v>
      </c>
      <c r="B2326" s="4"/>
      <c r="C2326" s="4" t="s">
        <v>8118</v>
      </c>
      <c r="D2326" s="4" t="s">
        <v>1477</v>
      </c>
      <c r="E2326" s="4" t="s">
        <v>8119</v>
      </c>
      <c r="F2326" s="4" t="s">
        <v>10</v>
      </c>
      <c r="G2326" s="37"/>
      <c r="H2326" s="4"/>
      <c r="I2326" s="4"/>
      <c r="J2326" s="4"/>
    </row>
    <row r="2327" spans="1:10" s="3" customFormat="1" ht="15" customHeight="1">
      <c r="A2327" s="4" t="s">
        <v>8682</v>
      </c>
      <c r="B2327" s="4"/>
      <c r="C2327" s="4" t="s">
        <v>8120</v>
      </c>
      <c r="D2327" s="4" t="s">
        <v>1477</v>
      </c>
      <c r="E2327" s="4" t="s">
        <v>8121</v>
      </c>
      <c r="F2327" s="4" t="s">
        <v>10</v>
      </c>
      <c r="G2327" s="37"/>
      <c r="H2327" s="4"/>
      <c r="I2327" s="4"/>
      <c r="J2327" s="4"/>
    </row>
    <row r="2328" spans="1:10" s="3" customFormat="1" ht="15" customHeight="1">
      <c r="A2328" s="4" t="s">
        <v>8682</v>
      </c>
      <c r="B2328" s="4"/>
      <c r="C2328" s="4" t="s">
        <v>8122</v>
      </c>
      <c r="D2328" s="4" t="s">
        <v>1477</v>
      </c>
      <c r="E2328" s="4" t="s">
        <v>8123</v>
      </c>
      <c r="F2328" s="4" t="s">
        <v>10</v>
      </c>
      <c r="G2328" s="37"/>
      <c r="H2328" s="4"/>
      <c r="I2328" s="4"/>
      <c r="J2328" s="4"/>
    </row>
    <row r="2329" spans="1:10" s="3" customFormat="1" ht="15" customHeight="1">
      <c r="A2329" s="4" t="s">
        <v>8682</v>
      </c>
      <c r="B2329" s="4"/>
      <c r="C2329" s="4" t="s">
        <v>8134</v>
      </c>
      <c r="D2329" s="4" t="s">
        <v>8070</v>
      </c>
      <c r="E2329" s="4" t="s">
        <v>8135</v>
      </c>
      <c r="F2329" s="4" t="s">
        <v>10</v>
      </c>
      <c r="G2329" s="37"/>
      <c r="H2329" s="4"/>
      <c r="I2329" s="4"/>
      <c r="J2329" s="4"/>
    </row>
    <row r="2330" spans="1:10" s="3" customFormat="1" ht="15" customHeight="1">
      <c r="A2330" s="4" t="s">
        <v>8682</v>
      </c>
      <c r="B2330" s="4"/>
      <c r="C2330" s="4" t="s">
        <v>8136</v>
      </c>
      <c r="D2330" s="4" t="s">
        <v>8137</v>
      </c>
      <c r="E2330" s="4" t="s">
        <v>8138</v>
      </c>
      <c r="F2330" s="4" t="s">
        <v>10</v>
      </c>
      <c r="G2330" s="37"/>
      <c r="H2330" s="4"/>
      <c r="I2330" s="4"/>
      <c r="J2330" s="4"/>
    </row>
    <row r="2331" spans="1:10" s="3" customFormat="1" ht="15" customHeight="1">
      <c r="A2331" s="4" t="s">
        <v>8682</v>
      </c>
      <c r="B2331" s="4"/>
      <c r="C2331" s="4" t="s">
        <v>8142</v>
      </c>
      <c r="D2331" s="4" t="s">
        <v>8140</v>
      </c>
      <c r="E2331" s="4" t="s">
        <v>8143</v>
      </c>
      <c r="F2331" s="4" t="s">
        <v>10</v>
      </c>
      <c r="G2331" s="37"/>
      <c r="H2331" s="4"/>
      <c r="I2331" s="4"/>
      <c r="J2331" s="4"/>
    </row>
    <row r="2332" spans="1:10" s="3" customFormat="1" ht="15" customHeight="1">
      <c r="A2332" s="4" t="s">
        <v>8682</v>
      </c>
      <c r="B2332" s="4"/>
      <c r="C2332" s="4" t="s">
        <v>8144</v>
      </c>
      <c r="D2332" s="4" t="s">
        <v>8140</v>
      </c>
      <c r="E2332" s="4" t="s">
        <v>8145</v>
      </c>
      <c r="F2332" s="4" t="s">
        <v>10</v>
      </c>
      <c r="G2332" s="37"/>
      <c r="H2332" s="4"/>
      <c r="I2332" s="4"/>
      <c r="J2332" s="4"/>
    </row>
    <row r="2333" spans="1:10" s="3" customFormat="1" ht="15" customHeight="1">
      <c r="A2333" s="4" t="s">
        <v>8682</v>
      </c>
      <c r="B2333" s="4"/>
      <c r="C2333" s="4" t="s">
        <v>8146</v>
      </c>
      <c r="D2333" s="4" t="s">
        <v>8140</v>
      </c>
      <c r="E2333" s="4" t="s">
        <v>8147</v>
      </c>
      <c r="F2333" s="4" t="s">
        <v>10</v>
      </c>
      <c r="G2333" s="37"/>
      <c r="H2333" s="4"/>
      <c r="I2333" s="4"/>
      <c r="J2333" s="4"/>
    </row>
    <row r="2334" spans="1:10" s="3" customFormat="1" ht="15" customHeight="1">
      <c r="A2334" s="4" t="s">
        <v>8682</v>
      </c>
      <c r="B2334" s="4"/>
      <c r="C2334" s="4" t="s">
        <v>10010</v>
      </c>
      <c r="D2334" s="4" t="s">
        <v>8151</v>
      </c>
      <c r="E2334" s="4" t="s">
        <v>10011</v>
      </c>
      <c r="F2334" s="4" t="s">
        <v>10</v>
      </c>
      <c r="G2334" s="37"/>
      <c r="H2334" s="4"/>
      <c r="I2334" s="4"/>
      <c r="J2334" s="4"/>
    </row>
    <row r="2335" spans="1:10" s="3" customFormat="1" ht="15" customHeight="1">
      <c r="A2335" s="4" t="s">
        <v>8682</v>
      </c>
      <c r="B2335" s="4"/>
      <c r="C2335" s="4" t="s">
        <v>10012</v>
      </c>
      <c r="D2335" s="4" t="s">
        <v>10013</v>
      </c>
      <c r="E2335" s="4" t="s">
        <v>10014</v>
      </c>
      <c r="F2335" s="4" t="s">
        <v>10</v>
      </c>
      <c r="G2335" s="37"/>
      <c r="H2335" s="4"/>
      <c r="I2335" s="4"/>
      <c r="J2335" s="4"/>
    </row>
    <row r="2336" spans="1:10" s="3" customFormat="1" ht="15" customHeight="1">
      <c r="A2336" s="4" t="s">
        <v>10015</v>
      </c>
      <c r="B2336" s="4"/>
      <c r="C2336" s="4" t="s">
        <v>86</v>
      </c>
      <c r="D2336" s="4" t="s">
        <v>87</v>
      </c>
      <c r="E2336" s="4" t="s">
        <v>88</v>
      </c>
      <c r="F2336" s="4" t="s">
        <v>10</v>
      </c>
      <c r="G2336" s="37"/>
      <c r="H2336" s="4"/>
      <c r="I2336" s="4"/>
      <c r="J2336" s="4"/>
    </row>
    <row r="2337" spans="1:10" s="3" customFormat="1" ht="15" customHeight="1">
      <c r="A2337" s="4" t="s">
        <v>10015</v>
      </c>
      <c r="B2337" s="4"/>
      <c r="C2337" s="4" t="s">
        <v>97</v>
      </c>
      <c r="D2337" s="4" t="s">
        <v>98</v>
      </c>
      <c r="E2337" s="4" t="s">
        <v>99</v>
      </c>
      <c r="F2337" s="4" t="s">
        <v>10</v>
      </c>
      <c r="G2337" s="37"/>
      <c r="H2337" s="4"/>
      <c r="I2337" s="4"/>
      <c r="J2337" s="4"/>
    </row>
    <row r="2338" spans="1:10" s="3" customFormat="1" ht="15" customHeight="1">
      <c r="A2338" s="4" t="s">
        <v>10015</v>
      </c>
      <c r="B2338" s="4"/>
      <c r="C2338" s="4" t="s">
        <v>1548</v>
      </c>
      <c r="D2338" s="4" t="s">
        <v>1549</v>
      </c>
      <c r="E2338" s="4" t="s">
        <v>1550</v>
      </c>
      <c r="F2338" s="4" t="s">
        <v>10</v>
      </c>
      <c r="G2338" s="37"/>
      <c r="H2338" s="4"/>
      <c r="I2338" s="4"/>
      <c r="J2338" s="4"/>
    </row>
    <row r="2339" spans="1:10" s="3" customFormat="1" ht="15" customHeight="1">
      <c r="A2339" s="4" t="s">
        <v>10015</v>
      </c>
      <c r="B2339" s="4"/>
      <c r="C2339" s="4" t="s">
        <v>1560</v>
      </c>
      <c r="D2339" s="4" t="s">
        <v>1558</v>
      </c>
      <c r="E2339" s="4" t="s">
        <v>1561</v>
      </c>
      <c r="F2339" s="4" t="s">
        <v>10</v>
      </c>
      <c r="G2339" s="37"/>
      <c r="H2339" s="4"/>
      <c r="I2339" s="4"/>
      <c r="J2339" s="4"/>
    </row>
    <row r="2340" spans="1:10" s="3" customFormat="1" ht="15" customHeight="1">
      <c r="A2340" s="4" t="s">
        <v>10015</v>
      </c>
      <c r="B2340" s="4"/>
      <c r="C2340" s="4" t="s">
        <v>1594</v>
      </c>
      <c r="D2340" s="4" t="s">
        <v>1595</v>
      </c>
      <c r="E2340" s="4" t="s">
        <v>1596</v>
      </c>
      <c r="F2340" s="4" t="s">
        <v>10</v>
      </c>
      <c r="G2340" s="37"/>
      <c r="H2340" s="4"/>
      <c r="I2340" s="4"/>
      <c r="J2340" s="4"/>
    </row>
    <row r="2341" spans="1:10" s="3" customFormat="1" ht="15" customHeight="1">
      <c r="A2341" s="4" t="s">
        <v>10015</v>
      </c>
      <c r="B2341" s="4"/>
      <c r="C2341" s="4" t="s">
        <v>1597</v>
      </c>
      <c r="D2341" s="4" t="s">
        <v>1598</v>
      </c>
      <c r="E2341" s="4" t="s">
        <v>1599</v>
      </c>
      <c r="F2341" s="4" t="s">
        <v>10</v>
      </c>
      <c r="G2341" s="37"/>
      <c r="H2341" s="4"/>
      <c r="I2341" s="4"/>
      <c r="J2341" s="4"/>
    </row>
    <row r="2342" spans="1:10" s="3" customFormat="1" ht="15" customHeight="1">
      <c r="A2342" s="4" t="s">
        <v>10015</v>
      </c>
      <c r="B2342" s="4"/>
      <c r="C2342" s="4" t="s">
        <v>1600</v>
      </c>
      <c r="D2342" s="4" t="s">
        <v>1601</v>
      </c>
      <c r="E2342" s="4" t="s">
        <v>1599</v>
      </c>
      <c r="F2342" s="4" t="s">
        <v>10</v>
      </c>
      <c r="G2342" s="37"/>
      <c r="H2342" s="4"/>
      <c r="I2342" s="4"/>
      <c r="J2342" s="4"/>
    </row>
    <row r="2343" spans="1:10" s="3" customFormat="1" ht="15" customHeight="1">
      <c r="A2343" s="4" t="s">
        <v>10015</v>
      </c>
      <c r="B2343" s="4"/>
      <c r="C2343" s="4" t="s">
        <v>10016</v>
      </c>
      <c r="D2343" s="4" t="s">
        <v>10017</v>
      </c>
      <c r="E2343" s="4" t="s">
        <v>10018</v>
      </c>
      <c r="F2343" s="4" t="s">
        <v>10</v>
      </c>
      <c r="G2343" s="37"/>
      <c r="H2343" s="4"/>
      <c r="I2343" s="4"/>
      <c r="J2343" s="4"/>
    </row>
    <row r="2344" spans="1:10" s="3" customFormat="1" ht="15" customHeight="1">
      <c r="A2344" s="4" t="s">
        <v>10015</v>
      </c>
      <c r="B2344" s="4"/>
      <c r="C2344" s="4" t="s">
        <v>123</v>
      </c>
      <c r="D2344" s="4" t="s">
        <v>124</v>
      </c>
      <c r="E2344" s="4" t="s">
        <v>125</v>
      </c>
      <c r="F2344" s="4" t="s">
        <v>17</v>
      </c>
      <c r="G2344" s="37"/>
      <c r="H2344" s="4"/>
      <c r="I2344" s="4"/>
      <c r="J2344" s="4"/>
    </row>
    <row r="2345" spans="1:10" s="3" customFormat="1" ht="15" customHeight="1">
      <c r="A2345" s="4" t="s">
        <v>10015</v>
      </c>
      <c r="B2345" s="4"/>
      <c r="C2345" s="4" t="s">
        <v>129</v>
      </c>
      <c r="D2345" s="4" t="s">
        <v>130</v>
      </c>
      <c r="E2345" s="4" t="s">
        <v>131</v>
      </c>
      <c r="F2345" s="4" t="s">
        <v>17</v>
      </c>
      <c r="G2345" s="37"/>
      <c r="H2345" s="4"/>
      <c r="I2345" s="4"/>
      <c r="J2345" s="4"/>
    </row>
    <row r="2346" spans="1:10" s="3" customFormat="1" ht="15" customHeight="1">
      <c r="A2346" s="4" t="s">
        <v>10015</v>
      </c>
      <c r="B2346" s="4"/>
      <c r="C2346" s="4" t="s">
        <v>1673</v>
      </c>
      <c r="D2346" s="4" t="s">
        <v>1674</v>
      </c>
      <c r="E2346" s="4" t="s">
        <v>1675</v>
      </c>
      <c r="F2346" s="4" t="s">
        <v>17</v>
      </c>
      <c r="G2346" s="37"/>
      <c r="H2346" s="4"/>
      <c r="I2346" s="4"/>
      <c r="J2346" s="4"/>
    </row>
    <row r="2347" spans="1:10" s="3" customFormat="1" ht="15" customHeight="1">
      <c r="A2347" s="4" t="s">
        <v>10015</v>
      </c>
      <c r="B2347" s="4"/>
      <c r="C2347" s="4" t="s">
        <v>1676</v>
      </c>
      <c r="D2347" s="4" t="s">
        <v>1677</v>
      </c>
      <c r="E2347" s="4" t="s">
        <v>1678</v>
      </c>
      <c r="F2347" s="4" t="s">
        <v>17</v>
      </c>
      <c r="G2347" s="37"/>
      <c r="H2347" s="4"/>
      <c r="I2347" s="4"/>
      <c r="J2347" s="4"/>
    </row>
    <row r="2348" spans="1:10" s="3" customFormat="1" ht="15" customHeight="1">
      <c r="A2348" s="4" t="s">
        <v>10015</v>
      </c>
      <c r="B2348" s="4"/>
      <c r="C2348" s="4" t="s">
        <v>1679</v>
      </c>
      <c r="D2348" s="4" t="s">
        <v>1680</v>
      </c>
      <c r="E2348" s="4" t="s">
        <v>1681</v>
      </c>
      <c r="F2348" s="4" t="s">
        <v>17</v>
      </c>
      <c r="G2348" s="37"/>
      <c r="H2348" s="4"/>
      <c r="I2348" s="4"/>
      <c r="J2348" s="4"/>
    </row>
    <row r="2349" spans="1:10" s="3" customFormat="1" ht="15" customHeight="1">
      <c r="A2349" s="4" t="s">
        <v>10015</v>
      </c>
      <c r="B2349" s="4"/>
      <c r="C2349" s="4" t="s">
        <v>1682</v>
      </c>
      <c r="D2349" s="4" t="s">
        <v>1683</v>
      </c>
      <c r="E2349" s="4" t="s">
        <v>1681</v>
      </c>
      <c r="F2349" s="4" t="s">
        <v>17</v>
      </c>
      <c r="G2349" s="37"/>
      <c r="H2349" s="4"/>
      <c r="I2349" s="4"/>
      <c r="J2349" s="4"/>
    </row>
    <row r="2350" spans="1:10" s="3" customFormat="1" ht="15" customHeight="1">
      <c r="A2350" s="4" t="s">
        <v>10015</v>
      </c>
      <c r="B2350" s="4"/>
      <c r="C2350" s="4" t="s">
        <v>1684</v>
      </c>
      <c r="D2350" s="4" t="s">
        <v>1685</v>
      </c>
      <c r="E2350" s="4" t="s">
        <v>1686</v>
      </c>
      <c r="F2350" s="4" t="s">
        <v>17</v>
      </c>
      <c r="G2350" s="37"/>
      <c r="H2350" s="4"/>
      <c r="I2350" s="4"/>
      <c r="J2350" s="4"/>
    </row>
    <row r="2351" spans="1:10" s="3" customFormat="1" ht="15" customHeight="1">
      <c r="A2351" s="4" t="s">
        <v>10015</v>
      </c>
      <c r="B2351" s="4"/>
      <c r="C2351" s="4" t="s">
        <v>1687</v>
      </c>
      <c r="D2351" s="4" t="s">
        <v>1688</v>
      </c>
      <c r="E2351" s="4"/>
      <c r="F2351" s="4" t="s">
        <v>17</v>
      </c>
      <c r="G2351" s="37"/>
      <c r="H2351" s="4"/>
      <c r="I2351" s="4"/>
      <c r="J2351" s="4"/>
    </row>
    <row r="2352" spans="1:10" s="3" customFormat="1" ht="15" customHeight="1">
      <c r="A2352" s="4" t="s">
        <v>10015</v>
      </c>
      <c r="B2352" s="4"/>
      <c r="C2352" s="4" t="s">
        <v>10019</v>
      </c>
      <c r="D2352" s="4" t="s">
        <v>124</v>
      </c>
      <c r="E2352" s="4" t="s">
        <v>531</v>
      </c>
      <c r="F2352" s="4" t="s">
        <v>17</v>
      </c>
      <c r="G2352" s="37"/>
      <c r="H2352" s="4"/>
      <c r="I2352" s="4"/>
      <c r="J2352" s="4"/>
    </row>
    <row r="2353" spans="1:10" s="3" customFormat="1" ht="15" customHeight="1">
      <c r="A2353" s="4" t="s">
        <v>10015</v>
      </c>
      <c r="B2353" s="4"/>
      <c r="C2353" s="4" t="s">
        <v>1691</v>
      </c>
      <c r="D2353" s="4" t="s">
        <v>1692</v>
      </c>
      <c r="E2353" s="4" t="s">
        <v>1693</v>
      </c>
      <c r="F2353" s="4" t="s">
        <v>17</v>
      </c>
      <c r="G2353" s="37"/>
      <c r="H2353" s="4"/>
      <c r="I2353" s="4"/>
      <c r="J2353" s="4"/>
    </row>
    <row r="2354" spans="1:10" s="3" customFormat="1" ht="15" customHeight="1">
      <c r="A2354" s="4" t="s">
        <v>10015</v>
      </c>
      <c r="B2354" s="4"/>
      <c r="C2354" s="4" t="s">
        <v>10020</v>
      </c>
      <c r="D2354" s="4" t="s">
        <v>10021</v>
      </c>
      <c r="E2354" s="4" t="s">
        <v>10022</v>
      </c>
      <c r="F2354" s="4" t="s">
        <v>17</v>
      </c>
      <c r="G2354" s="37"/>
      <c r="H2354" s="4"/>
      <c r="I2354" s="4"/>
      <c r="J2354" s="4"/>
    </row>
    <row r="2355" spans="1:10" s="3" customFormat="1" ht="15" customHeight="1">
      <c r="A2355" s="4" t="s">
        <v>10015</v>
      </c>
      <c r="B2355" s="4"/>
      <c r="C2355" s="4" t="s">
        <v>1699</v>
      </c>
      <c r="D2355" s="4" t="s">
        <v>1700</v>
      </c>
      <c r="E2355" s="4" t="s">
        <v>10023</v>
      </c>
      <c r="F2355" s="4" t="s">
        <v>17</v>
      </c>
      <c r="G2355" s="37"/>
      <c r="H2355" s="4"/>
      <c r="I2355" s="4"/>
      <c r="J2355" s="4"/>
    </row>
    <row r="2356" spans="1:10" s="3" customFormat="1" ht="15" customHeight="1">
      <c r="A2356" s="4" t="s">
        <v>10015</v>
      </c>
      <c r="B2356" s="4"/>
      <c r="C2356" s="4" t="s">
        <v>10024</v>
      </c>
      <c r="D2356" s="4" t="s">
        <v>124</v>
      </c>
      <c r="E2356" s="4" t="s">
        <v>10025</v>
      </c>
      <c r="F2356" s="4" t="s">
        <v>17</v>
      </c>
      <c r="G2356" s="37"/>
      <c r="H2356" s="4"/>
      <c r="I2356" s="4"/>
      <c r="J2356" s="4"/>
    </row>
    <row r="2357" spans="1:10" s="3" customFormat="1" ht="15" customHeight="1">
      <c r="A2357" s="4" t="s">
        <v>10015</v>
      </c>
      <c r="B2357" s="4"/>
      <c r="C2357" s="4" t="s">
        <v>10026</v>
      </c>
      <c r="D2357" s="4" t="s">
        <v>10027</v>
      </c>
      <c r="E2357" s="4"/>
      <c r="F2357" s="4" t="s">
        <v>17</v>
      </c>
      <c r="G2357" s="37"/>
      <c r="H2357" s="4"/>
      <c r="I2357" s="4"/>
      <c r="J2357" s="4"/>
    </row>
    <row r="2358" spans="1:10" s="3" customFormat="1" ht="15" customHeight="1">
      <c r="A2358" s="4" t="s">
        <v>10015</v>
      </c>
      <c r="B2358" s="4"/>
      <c r="C2358" s="4" t="s">
        <v>1707</v>
      </c>
      <c r="D2358" s="4" t="s">
        <v>1708</v>
      </c>
      <c r="E2358" s="4"/>
      <c r="F2358" s="4" t="s">
        <v>17</v>
      </c>
      <c r="G2358" s="37"/>
      <c r="H2358" s="4"/>
      <c r="I2358" s="4"/>
      <c r="J2358" s="4"/>
    </row>
    <row r="2359" spans="1:10" s="3" customFormat="1" ht="15" customHeight="1">
      <c r="A2359" s="4" t="s">
        <v>10015</v>
      </c>
      <c r="B2359" s="4"/>
      <c r="C2359" s="4" t="s">
        <v>1709</v>
      </c>
      <c r="D2359" s="4" t="s">
        <v>1710</v>
      </c>
      <c r="E2359" s="4" t="s">
        <v>1711</v>
      </c>
      <c r="F2359" s="4" t="s">
        <v>17</v>
      </c>
      <c r="G2359" s="37"/>
      <c r="H2359" s="4"/>
      <c r="I2359" s="4"/>
      <c r="J2359" s="4"/>
    </row>
    <row r="2360" spans="1:10" s="3" customFormat="1" ht="15" customHeight="1">
      <c r="A2360" s="4" t="s">
        <v>10015</v>
      </c>
      <c r="B2360" s="4"/>
      <c r="C2360" s="4" t="s">
        <v>1714</v>
      </c>
      <c r="D2360" s="4" t="s">
        <v>1715</v>
      </c>
      <c r="E2360" s="4"/>
      <c r="F2360" s="4" t="s">
        <v>17</v>
      </c>
      <c r="G2360" s="37"/>
      <c r="H2360" s="4"/>
      <c r="I2360" s="4"/>
      <c r="J2360" s="4"/>
    </row>
    <row r="2361" spans="1:10" s="3" customFormat="1" ht="15" customHeight="1">
      <c r="A2361" s="4" t="s">
        <v>10015</v>
      </c>
      <c r="B2361" s="4"/>
      <c r="C2361" s="4" t="s">
        <v>1716</v>
      </c>
      <c r="D2361" s="4" t="s">
        <v>1717</v>
      </c>
      <c r="E2361" s="4" t="s">
        <v>1718</v>
      </c>
      <c r="F2361" s="4" t="s">
        <v>17</v>
      </c>
      <c r="G2361" s="37"/>
      <c r="H2361" s="4"/>
      <c r="I2361" s="4"/>
      <c r="J2361" s="4"/>
    </row>
    <row r="2362" spans="1:10" s="3" customFormat="1" ht="15" customHeight="1">
      <c r="A2362" s="4" t="s">
        <v>10015</v>
      </c>
      <c r="B2362" s="4"/>
      <c r="C2362" s="4" t="s">
        <v>1719</v>
      </c>
      <c r="D2362" s="4" t="s">
        <v>1720</v>
      </c>
      <c r="E2362" s="4"/>
      <c r="F2362" s="4" t="s">
        <v>17</v>
      </c>
      <c r="G2362" s="37"/>
      <c r="H2362" s="4"/>
      <c r="I2362" s="4"/>
      <c r="J2362" s="4"/>
    </row>
    <row r="2363" spans="1:10" s="3" customFormat="1" ht="15" customHeight="1">
      <c r="A2363" s="4" t="s">
        <v>10015</v>
      </c>
      <c r="B2363" s="4"/>
      <c r="C2363" s="4" t="s">
        <v>1721</v>
      </c>
      <c r="D2363" s="4" t="s">
        <v>1722</v>
      </c>
      <c r="E2363" s="4"/>
      <c r="F2363" s="4" t="s">
        <v>17</v>
      </c>
      <c r="G2363" s="37"/>
      <c r="H2363" s="4"/>
      <c r="I2363" s="4"/>
      <c r="J2363" s="4"/>
    </row>
    <row r="2364" spans="1:10" s="3" customFormat="1" ht="15" customHeight="1">
      <c r="A2364" s="4" t="s">
        <v>10015</v>
      </c>
      <c r="B2364" s="4"/>
      <c r="C2364" s="4" t="s">
        <v>10028</v>
      </c>
      <c r="D2364" s="4" t="s">
        <v>124</v>
      </c>
      <c r="E2364" s="4" t="s">
        <v>10029</v>
      </c>
      <c r="F2364" s="4" t="s">
        <v>17</v>
      </c>
      <c r="G2364" s="37"/>
      <c r="H2364" s="4"/>
      <c r="I2364" s="4"/>
      <c r="J2364" s="4"/>
    </row>
    <row r="2365" spans="1:10" s="3" customFormat="1" ht="15" customHeight="1">
      <c r="A2365" s="4" t="s">
        <v>10015</v>
      </c>
      <c r="B2365" s="4"/>
      <c r="C2365" s="4" t="s">
        <v>10030</v>
      </c>
      <c r="D2365" s="4" t="s">
        <v>10031</v>
      </c>
      <c r="E2365" s="4" t="s">
        <v>10032</v>
      </c>
      <c r="F2365" s="4" t="s">
        <v>17</v>
      </c>
      <c r="G2365" s="37"/>
      <c r="H2365" s="4"/>
      <c r="I2365" s="4"/>
      <c r="J2365" s="4"/>
    </row>
    <row r="2366" spans="1:10" s="3" customFormat="1" ht="15" customHeight="1">
      <c r="A2366" s="4" t="s">
        <v>10015</v>
      </c>
      <c r="B2366" s="4"/>
      <c r="C2366" s="4" t="s">
        <v>1723</v>
      </c>
      <c r="D2366" s="4" t="s">
        <v>1724</v>
      </c>
      <c r="E2366" s="4" t="s">
        <v>1725</v>
      </c>
      <c r="F2366" s="4" t="s">
        <v>17</v>
      </c>
      <c r="G2366" s="37"/>
      <c r="H2366" s="4"/>
      <c r="I2366" s="4"/>
      <c r="J2366" s="4"/>
    </row>
    <row r="2367" spans="1:10" s="3" customFormat="1" ht="15" customHeight="1">
      <c r="A2367" s="4" t="s">
        <v>10015</v>
      </c>
      <c r="B2367" s="4"/>
      <c r="C2367" s="4" t="s">
        <v>1729</v>
      </c>
      <c r="D2367" s="4" t="s">
        <v>1730</v>
      </c>
      <c r="E2367" s="4" t="s">
        <v>1731</v>
      </c>
      <c r="F2367" s="4" t="s">
        <v>17</v>
      </c>
      <c r="G2367" s="37"/>
      <c r="H2367" s="4"/>
      <c r="I2367" s="4"/>
      <c r="J2367" s="4"/>
    </row>
    <row r="2368" spans="1:10" s="3" customFormat="1" ht="15" customHeight="1">
      <c r="A2368" s="4" t="s">
        <v>10015</v>
      </c>
      <c r="B2368" s="4"/>
      <c r="C2368" s="4" t="s">
        <v>1735</v>
      </c>
      <c r="D2368" s="4" t="s">
        <v>1736</v>
      </c>
      <c r="E2368" s="4" t="s">
        <v>1737</v>
      </c>
      <c r="F2368" s="4" t="s">
        <v>17</v>
      </c>
      <c r="G2368" s="37"/>
      <c r="H2368" s="4"/>
      <c r="I2368" s="4"/>
      <c r="J2368" s="4"/>
    </row>
    <row r="2369" spans="1:10" s="3" customFormat="1" ht="15" customHeight="1">
      <c r="A2369" s="4" t="s">
        <v>10015</v>
      </c>
      <c r="B2369" s="4"/>
      <c r="C2369" s="4" t="s">
        <v>10033</v>
      </c>
      <c r="D2369" s="4" t="s">
        <v>124</v>
      </c>
      <c r="E2369" s="4"/>
      <c r="F2369" s="4" t="s">
        <v>17</v>
      </c>
      <c r="G2369" s="37"/>
      <c r="H2369" s="4"/>
      <c r="I2369" s="4"/>
      <c r="J2369" s="4"/>
    </row>
    <row r="2370" spans="1:10" s="3" customFormat="1" ht="15" customHeight="1">
      <c r="A2370" s="4" t="s">
        <v>10015</v>
      </c>
      <c r="B2370" s="4"/>
      <c r="C2370" s="4" t="s">
        <v>1744</v>
      </c>
      <c r="D2370" s="4" t="s">
        <v>1745</v>
      </c>
      <c r="E2370" s="4" t="s">
        <v>1746</v>
      </c>
      <c r="F2370" s="4" t="s">
        <v>17</v>
      </c>
      <c r="G2370" s="37"/>
      <c r="H2370" s="4"/>
      <c r="I2370" s="4"/>
      <c r="J2370" s="4"/>
    </row>
    <row r="2371" spans="1:10" s="3" customFormat="1" ht="15" customHeight="1">
      <c r="A2371" s="4" t="s">
        <v>10015</v>
      </c>
      <c r="B2371" s="4"/>
      <c r="C2371" s="4" t="s">
        <v>1778</v>
      </c>
      <c r="D2371" s="4" t="s">
        <v>1777</v>
      </c>
      <c r="E2371" s="4" t="s">
        <v>1779</v>
      </c>
      <c r="F2371" s="4" t="s">
        <v>17</v>
      </c>
      <c r="G2371" s="37"/>
      <c r="H2371" s="4"/>
      <c r="I2371" s="4"/>
      <c r="J2371" s="4"/>
    </row>
    <row r="2372" spans="1:10" s="3" customFormat="1" ht="15" customHeight="1">
      <c r="A2372" s="4" t="s">
        <v>10015</v>
      </c>
      <c r="B2372" s="4"/>
      <c r="C2372" s="4" t="s">
        <v>1807</v>
      </c>
      <c r="D2372" s="4" t="s">
        <v>1808</v>
      </c>
      <c r="E2372" s="4" t="s">
        <v>1809</v>
      </c>
      <c r="F2372" s="4" t="s">
        <v>10</v>
      </c>
      <c r="G2372" s="37"/>
      <c r="H2372" s="4"/>
      <c r="I2372" s="4"/>
      <c r="J2372" s="4"/>
    </row>
    <row r="2373" spans="1:10" s="3" customFormat="1" ht="15" customHeight="1">
      <c r="A2373" s="4" t="s">
        <v>10015</v>
      </c>
      <c r="B2373" s="4"/>
      <c r="C2373" s="4" t="s">
        <v>1813</v>
      </c>
      <c r="D2373" s="4" t="s">
        <v>1814</v>
      </c>
      <c r="E2373" s="4" t="s">
        <v>1815</v>
      </c>
      <c r="F2373" s="4" t="s">
        <v>10</v>
      </c>
      <c r="G2373" s="37"/>
      <c r="H2373" s="4"/>
      <c r="I2373" s="4"/>
      <c r="J2373" s="4"/>
    </row>
    <row r="2374" spans="1:10" s="3" customFormat="1" ht="15" customHeight="1">
      <c r="A2374" s="4" t="s">
        <v>10015</v>
      </c>
      <c r="B2374" s="4"/>
      <c r="C2374" s="4" t="s">
        <v>1816</v>
      </c>
      <c r="D2374" s="4" t="s">
        <v>1817</v>
      </c>
      <c r="E2374" s="4" t="s">
        <v>1818</v>
      </c>
      <c r="F2374" s="4" t="s">
        <v>10</v>
      </c>
      <c r="G2374" s="37"/>
      <c r="H2374" s="4"/>
      <c r="I2374" s="4"/>
      <c r="J2374" s="4"/>
    </row>
    <row r="2375" spans="1:10" s="3" customFormat="1" ht="15" customHeight="1">
      <c r="A2375" s="4" t="s">
        <v>10015</v>
      </c>
      <c r="B2375" s="4"/>
      <c r="C2375" s="4" t="s">
        <v>1819</v>
      </c>
      <c r="D2375" s="4" t="s">
        <v>1820</v>
      </c>
      <c r="E2375" s="4" t="s">
        <v>1821</v>
      </c>
      <c r="F2375" s="4" t="s">
        <v>10</v>
      </c>
      <c r="G2375" s="37"/>
      <c r="H2375" s="4"/>
      <c r="I2375" s="4"/>
      <c r="J2375" s="4"/>
    </row>
    <row r="2376" spans="1:10" s="3" customFormat="1" ht="15" customHeight="1">
      <c r="A2376" s="4" t="s">
        <v>10015</v>
      </c>
      <c r="B2376" s="4"/>
      <c r="C2376" s="4" t="s">
        <v>132</v>
      </c>
      <c r="D2376" s="4" t="s">
        <v>133</v>
      </c>
      <c r="E2376" s="4" t="s">
        <v>134</v>
      </c>
      <c r="F2376" s="4" t="s">
        <v>10</v>
      </c>
      <c r="G2376" s="37"/>
      <c r="H2376" s="4"/>
      <c r="I2376" s="4"/>
      <c r="J2376" s="4"/>
    </row>
    <row r="2377" spans="1:10" s="3" customFormat="1" ht="15" customHeight="1">
      <c r="A2377" s="4" t="s">
        <v>10015</v>
      </c>
      <c r="B2377" s="4"/>
      <c r="C2377" s="4" t="s">
        <v>1822</v>
      </c>
      <c r="D2377" s="4" t="s">
        <v>1823</v>
      </c>
      <c r="E2377" s="4" t="s">
        <v>1824</v>
      </c>
      <c r="F2377" s="4" t="s">
        <v>10</v>
      </c>
      <c r="G2377" s="37"/>
      <c r="H2377" s="4"/>
      <c r="I2377" s="4"/>
      <c r="J2377" s="4"/>
    </row>
    <row r="2378" spans="1:10" s="3" customFormat="1" ht="15" customHeight="1">
      <c r="A2378" s="4" t="s">
        <v>10015</v>
      </c>
      <c r="B2378" s="4"/>
      <c r="C2378" s="4" t="s">
        <v>135</v>
      </c>
      <c r="D2378" s="4" t="s">
        <v>136</v>
      </c>
      <c r="E2378" s="4" t="s">
        <v>137</v>
      </c>
      <c r="F2378" s="4" t="s">
        <v>10</v>
      </c>
      <c r="G2378" s="37"/>
      <c r="H2378" s="4"/>
      <c r="I2378" s="4"/>
      <c r="J2378" s="4"/>
    </row>
    <row r="2379" spans="1:10" s="3" customFormat="1" ht="15" customHeight="1">
      <c r="A2379" s="4" t="s">
        <v>10015</v>
      </c>
      <c r="B2379" s="4"/>
      <c r="C2379" s="4" t="s">
        <v>1825</v>
      </c>
      <c r="D2379" s="4" t="s">
        <v>1826</v>
      </c>
      <c r="E2379" s="4" t="s">
        <v>1827</v>
      </c>
      <c r="F2379" s="4" t="s">
        <v>10</v>
      </c>
      <c r="G2379" s="37"/>
      <c r="H2379" s="4"/>
      <c r="I2379" s="4"/>
      <c r="J2379" s="4"/>
    </row>
    <row r="2380" spans="1:10" s="3" customFormat="1" ht="15" customHeight="1">
      <c r="A2380" s="4" t="s">
        <v>10015</v>
      </c>
      <c r="B2380" s="4"/>
      <c r="C2380" s="4" t="s">
        <v>10034</v>
      </c>
      <c r="D2380" s="4" t="s">
        <v>10035</v>
      </c>
      <c r="E2380" s="4" t="s">
        <v>10036</v>
      </c>
      <c r="F2380" s="4" t="s">
        <v>10</v>
      </c>
      <c r="G2380" s="37"/>
      <c r="H2380" s="4"/>
      <c r="I2380" s="4"/>
      <c r="J2380" s="4"/>
    </row>
    <row r="2381" spans="1:10" s="3" customFormat="1" ht="15" customHeight="1">
      <c r="A2381" s="4" t="s">
        <v>10015</v>
      </c>
      <c r="B2381" s="4"/>
      <c r="C2381" s="4" t="s">
        <v>10037</v>
      </c>
      <c r="D2381" s="4" t="s">
        <v>1874</v>
      </c>
      <c r="E2381" s="4" t="s">
        <v>687</v>
      </c>
      <c r="F2381" s="4" t="s">
        <v>10</v>
      </c>
      <c r="G2381" s="37"/>
      <c r="H2381" s="4"/>
      <c r="I2381" s="4"/>
      <c r="J2381" s="4"/>
    </row>
    <row r="2382" spans="1:10" s="3" customFormat="1" ht="15" customHeight="1">
      <c r="A2382" s="4" t="s">
        <v>10015</v>
      </c>
      <c r="B2382" s="4"/>
      <c r="C2382" s="4" t="s">
        <v>10038</v>
      </c>
      <c r="D2382" s="4" t="s">
        <v>1874</v>
      </c>
      <c r="E2382" s="4" t="s">
        <v>707</v>
      </c>
      <c r="F2382" s="4" t="s">
        <v>10</v>
      </c>
      <c r="G2382" s="37"/>
      <c r="H2382" s="4"/>
      <c r="I2382" s="4"/>
      <c r="J2382" s="4"/>
    </row>
    <row r="2383" spans="1:10" s="3" customFormat="1" ht="15" customHeight="1">
      <c r="A2383" s="4" t="s">
        <v>10015</v>
      </c>
      <c r="B2383" s="4"/>
      <c r="C2383" s="4" t="s">
        <v>10039</v>
      </c>
      <c r="D2383" s="4" t="s">
        <v>1874</v>
      </c>
      <c r="E2383" s="4" t="s">
        <v>384</v>
      </c>
      <c r="F2383" s="4" t="s">
        <v>10</v>
      </c>
      <c r="G2383" s="37"/>
      <c r="H2383" s="4"/>
      <c r="I2383" s="4"/>
      <c r="J2383" s="4"/>
    </row>
    <row r="2384" spans="1:10" s="3" customFormat="1" ht="15" customHeight="1">
      <c r="A2384" s="4" t="s">
        <v>10015</v>
      </c>
      <c r="B2384" s="4"/>
      <c r="C2384" s="4" t="s">
        <v>10040</v>
      </c>
      <c r="D2384" s="4" t="s">
        <v>1874</v>
      </c>
      <c r="E2384" s="4" t="s">
        <v>386</v>
      </c>
      <c r="F2384" s="4" t="s">
        <v>10</v>
      </c>
      <c r="G2384" s="37"/>
      <c r="H2384" s="4"/>
      <c r="I2384" s="4"/>
      <c r="J2384" s="4"/>
    </row>
    <row r="2385" spans="1:10" s="3" customFormat="1" ht="15" customHeight="1">
      <c r="A2385" s="4" t="s">
        <v>10015</v>
      </c>
      <c r="B2385" s="4"/>
      <c r="C2385" s="4" t="s">
        <v>10041</v>
      </c>
      <c r="D2385" s="4" t="s">
        <v>1874</v>
      </c>
      <c r="E2385" s="4" t="s">
        <v>1192</v>
      </c>
      <c r="F2385" s="4" t="s">
        <v>10</v>
      </c>
      <c r="G2385" s="37"/>
      <c r="H2385" s="4"/>
      <c r="I2385" s="4"/>
      <c r="J2385" s="4"/>
    </row>
    <row r="2386" spans="1:10" s="3" customFormat="1" ht="15" customHeight="1">
      <c r="A2386" s="4" t="s">
        <v>10015</v>
      </c>
      <c r="B2386" s="4"/>
      <c r="C2386" s="4" t="s">
        <v>10042</v>
      </c>
      <c r="D2386" s="4" t="s">
        <v>1874</v>
      </c>
      <c r="E2386" s="4" t="s">
        <v>10043</v>
      </c>
      <c r="F2386" s="4" t="s">
        <v>10</v>
      </c>
      <c r="G2386" s="37"/>
      <c r="H2386" s="4"/>
      <c r="I2386" s="4"/>
      <c r="J2386" s="4"/>
    </row>
    <row r="2387" spans="1:10" s="3" customFormat="1" ht="15" customHeight="1">
      <c r="A2387" s="4" t="s">
        <v>10015</v>
      </c>
      <c r="B2387" s="4"/>
      <c r="C2387" s="4" t="s">
        <v>10044</v>
      </c>
      <c r="D2387" s="4" t="s">
        <v>1874</v>
      </c>
      <c r="E2387" s="4" t="s">
        <v>507</v>
      </c>
      <c r="F2387" s="4" t="s">
        <v>10</v>
      </c>
      <c r="G2387" s="37"/>
      <c r="H2387" s="4"/>
      <c r="I2387" s="4"/>
      <c r="J2387" s="4"/>
    </row>
    <row r="2388" spans="1:10" s="3" customFormat="1" ht="15" customHeight="1">
      <c r="A2388" s="4" t="s">
        <v>10015</v>
      </c>
      <c r="B2388" s="4"/>
      <c r="C2388" s="4" t="s">
        <v>10045</v>
      </c>
      <c r="D2388" s="4" t="s">
        <v>10046</v>
      </c>
      <c r="E2388" s="4" t="s">
        <v>10047</v>
      </c>
      <c r="F2388" s="4" t="s">
        <v>10</v>
      </c>
      <c r="G2388" s="37"/>
      <c r="H2388" s="4"/>
      <c r="I2388" s="4"/>
      <c r="J2388" s="4"/>
    </row>
    <row r="2389" spans="1:10" s="3" customFormat="1" ht="15" customHeight="1">
      <c r="A2389" s="4" t="s">
        <v>10015</v>
      </c>
      <c r="B2389" s="4"/>
      <c r="C2389" s="4" t="s">
        <v>10048</v>
      </c>
      <c r="D2389" s="4" t="s">
        <v>1874</v>
      </c>
      <c r="E2389" s="4" t="s">
        <v>524</v>
      </c>
      <c r="F2389" s="4" t="s">
        <v>10</v>
      </c>
      <c r="G2389" s="37"/>
      <c r="H2389" s="4"/>
      <c r="I2389" s="4"/>
      <c r="J2389" s="4"/>
    </row>
    <row r="2390" spans="1:10" s="3" customFormat="1" ht="15" customHeight="1">
      <c r="A2390" s="4" t="s">
        <v>10015</v>
      </c>
      <c r="B2390" s="4"/>
      <c r="C2390" s="4" t="s">
        <v>10049</v>
      </c>
      <c r="D2390" s="4" t="s">
        <v>1874</v>
      </c>
      <c r="E2390" s="4" t="s">
        <v>10050</v>
      </c>
      <c r="F2390" s="4" t="s">
        <v>10</v>
      </c>
      <c r="G2390" s="37"/>
      <c r="H2390" s="4"/>
      <c r="I2390" s="4"/>
      <c r="J2390" s="4"/>
    </row>
    <row r="2391" spans="1:10" s="3" customFormat="1" ht="15" customHeight="1">
      <c r="A2391" s="4" t="s">
        <v>10015</v>
      </c>
      <c r="B2391" s="4"/>
      <c r="C2391" s="4" t="s">
        <v>10051</v>
      </c>
      <c r="D2391" s="4" t="s">
        <v>1874</v>
      </c>
      <c r="E2391" s="4" t="s">
        <v>519</v>
      </c>
      <c r="F2391" s="4" t="s">
        <v>10</v>
      </c>
      <c r="G2391" s="37"/>
      <c r="H2391" s="4"/>
      <c r="I2391" s="4"/>
      <c r="J2391" s="4"/>
    </row>
    <row r="2392" spans="1:10" s="3" customFormat="1" ht="15" customHeight="1">
      <c r="A2392" s="4" t="s">
        <v>10015</v>
      </c>
      <c r="B2392" s="4"/>
      <c r="C2392" s="4" t="s">
        <v>10052</v>
      </c>
      <c r="D2392" s="4" t="s">
        <v>1874</v>
      </c>
      <c r="E2392" s="4" t="s">
        <v>509</v>
      </c>
      <c r="F2392" s="4" t="s">
        <v>10</v>
      </c>
      <c r="G2392" s="37"/>
      <c r="H2392" s="4"/>
      <c r="I2392" s="4"/>
      <c r="J2392" s="4"/>
    </row>
    <row r="2393" spans="1:10" s="3" customFormat="1" ht="15" customHeight="1">
      <c r="A2393" s="4" t="s">
        <v>10015</v>
      </c>
      <c r="B2393" s="4"/>
      <c r="C2393" s="4" t="s">
        <v>10053</v>
      </c>
      <c r="D2393" s="4" t="s">
        <v>1874</v>
      </c>
      <c r="E2393" s="4" t="s">
        <v>512</v>
      </c>
      <c r="F2393" s="4" t="s">
        <v>10</v>
      </c>
      <c r="G2393" s="37"/>
      <c r="H2393" s="4"/>
      <c r="I2393" s="4"/>
      <c r="J2393" s="4"/>
    </row>
    <row r="2394" spans="1:10" s="3" customFormat="1" ht="15" customHeight="1">
      <c r="A2394" s="4" t="s">
        <v>10015</v>
      </c>
      <c r="B2394" s="4"/>
      <c r="C2394" s="4" t="s">
        <v>10054</v>
      </c>
      <c r="D2394" s="4" t="s">
        <v>1874</v>
      </c>
      <c r="E2394" s="4" t="s">
        <v>515</v>
      </c>
      <c r="F2394" s="4" t="s">
        <v>10</v>
      </c>
      <c r="G2394" s="37"/>
      <c r="H2394" s="4"/>
      <c r="I2394" s="4"/>
      <c r="J2394" s="4"/>
    </row>
    <row r="2395" spans="1:10" s="3" customFormat="1" ht="15" customHeight="1">
      <c r="A2395" s="4" t="s">
        <v>10015</v>
      </c>
      <c r="B2395" s="4"/>
      <c r="C2395" s="4" t="s">
        <v>10055</v>
      </c>
      <c r="D2395" s="4" t="s">
        <v>1874</v>
      </c>
      <c r="E2395" s="4" t="s">
        <v>10056</v>
      </c>
      <c r="F2395" s="4" t="s">
        <v>10</v>
      </c>
      <c r="G2395" s="37"/>
      <c r="H2395" s="4"/>
      <c r="I2395" s="4"/>
      <c r="J2395" s="4"/>
    </row>
    <row r="2396" spans="1:10" s="3" customFormat="1" ht="15" customHeight="1">
      <c r="A2396" s="4" t="s">
        <v>10015</v>
      </c>
      <c r="B2396" s="4"/>
      <c r="C2396" s="4" t="s">
        <v>10057</v>
      </c>
      <c r="D2396" s="4" t="s">
        <v>1874</v>
      </c>
      <c r="E2396" s="4" t="s">
        <v>10058</v>
      </c>
      <c r="F2396" s="4" t="s">
        <v>10</v>
      </c>
      <c r="G2396" s="37"/>
      <c r="H2396" s="4"/>
      <c r="I2396" s="4"/>
      <c r="J2396" s="4"/>
    </row>
    <row r="2397" spans="1:10" s="3" customFormat="1" ht="15" customHeight="1">
      <c r="A2397" s="4" t="s">
        <v>10015</v>
      </c>
      <c r="B2397" s="4"/>
      <c r="C2397" s="4" t="s">
        <v>10059</v>
      </c>
      <c r="D2397" s="4" t="s">
        <v>1874</v>
      </c>
      <c r="E2397" s="4" t="s">
        <v>10060</v>
      </c>
      <c r="F2397" s="4" t="s">
        <v>10</v>
      </c>
      <c r="G2397" s="37"/>
      <c r="H2397" s="4"/>
      <c r="I2397" s="4"/>
      <c r="J2397" s="4"/>
    </row>
    <row r="2398" spans="1:10" s="3" customFormat="1" ht="15" customHeight="1">
      <c r="A2398" s="4" t="s">
        <v>10015</v>
      </c>
      <c r="B2398" s="4"/>
      <c r="C2398" s="4" t="s">
        <v>10061</v>
      </c>
      <c r="D2398" s="4" t="s">
        <v>1874</v>
      </c>
      <c r="E2398" s="4" t="s">
        <v>10062</v>
      </c>
      <c r="F2398" s="4" t="s">
        <v>10</v>
      </c>
      <c r="G2398" s="37"/>
      <c r="H2398" s="4"/>
      <c r="I2398" s="4"/>
      <c r="J2398" s="4"/>
    </row>
    <row r="2399" spans="1:10" s="3" customFormat="1" ht="15" customHeight="1">
      <c r="A2399" s="4" t="s">
        <v>10015</v>
      </c>
      <c r="B2399" s="4"/>
      <c r="C2399" s="4" t="s">
        <v>10063</v>
      </c>
      <c r="D2399" s="4" t="s">
        <v>1874</v>
      </c>
      <c r="E2399" s="4" t="s">
        <v>10064</v>
      </c>
      <c r="F2399" s="4" t="s">
        <v>10</v>
      </c>
      <c r="G2399" s="37"/>
      <c r="H2399" s="4"/>
      <c r="I2399" s="4"/>
      <c r="J2399" s="4"/>
    </row>
    <row r="2400" spans="1:10" s="3" customFormat="1" ht="15" customHeight="1">
      <c r="A2400" s="4" t="s">
        <v>10015</v>
      </c>
      <c r="B2400" s="4"/>
      <c r="C2400" s="4" t="s">
        <v>10065</v>
      </c>
      <c r="D2400" s="4" t="s">
        <v>1874</v>
      </c>
      <c r="E2400" s="4" t="s">
        <v>10066</v>
      </c>
      <c r="F2400" s="4" t="s">
        <v>10</v>
      </c>
      <c r="G2400" s="37"/>
      <c r="H2400" s="4"/>
      <c r="I2400" s="4"/>
      <c r="J2400" s="4"/>
    </row>
    <row r="2401" spans="1:10" s="3" customFormat="1" ht="15" customHeight="1">
      <c r="A2401" s="4" t="s">
        <v>10015</v>
      </c>
      <c r="B2401" s="4"/>
      <c r="C2401" s="4" t="s">
        <v>10067</v>
      </c>
      <c r="D2401" s="4" t="s">
        <v>1874</v>
      </c>
      <c r="E2401" s="4" t="s">
        <v>10068</v>
      </c>
      <c r="F2401" s="4" t="s">
        <v>10</v>
      </c>
      <c r="G2401" s="37"/>
      <c r="H2401" s="4"/>
      <c r="I2401" s="4"/>
      <c r="J2401" s="4"/>
    </row>
    <row r="2402" spans="1:10" s="3" customFormat="1" ht="15" customHeight="1">
      <c r="A2402" s="4" t="s">
        <v>10015</v>
      </c>
      <c r="B2402" s="4"/>
      <c r="C2402" s="4" t="s">
        <v>10069</v>
      </c>
      <c r="D2402" s="4" t="s">
        <v>1874</v>
      </c>
      <c r="E2402" s="4" t="s">
        <v>10070</v>
      </c>
      <c r="F2402" s="4" t="s">
        <v>10</v>
      </c>
      <c r="G2402" s="37"/>
      <c r="H2402" s="4"/>
      <c r="I2402" s="4"/>
      <c r="J2402" s="4"/>
    </row>
    <row r="2403" spans="1:10" s="3" customFormat="1" ht="15" customHeight="1">
      <c r="A2403" s="4" t="s">
        <v>10015</v>
      </c>
      <c r="B2403" s="4"/>
      <c r="C2403" s="4" t="s">
        <v>10071</v>
      </c>
      <c r="D2403" s="4" t="s">
        <v>1874</v>
      </c>
      <c r="E2403" s="4" t="s">
        <v>10072</v>
      </c>
      <c r="F2403" s="4" t="s">
        <v>10</v>
      </c>
      <c r="G2403" s="37"/>
      <c r="H2403" s="4"/>
      <c r="I2403" s="4"/>
      <c r="J2403" s="4"/>
    </row>
    <row r="2404" spans="1:10" s="3" customFormat="1" ht="15" customHeight="1">
      <c r="A2404" s="4" t="s">
        <v>10015</v>
      </c>
      <c r="B2404" s="4"/>
      <c r="C2404" s="4" t="s">
        <v>10073</v>
      </c>
      <c r="D2404" s="4" t="s">
        <v>1874</v>
      </c>
      <c r="E2404" s="4" t="s">
        <v>10074</v>
      </c>
      <c r="F2404" s="4" t="s">
        <v>10</v>
      </c>
      <c r="G2404" s="37"/>
      <c r="H2404" s="4"/>
      <c r="I2404" s="4"/>
      <c r="J2404" s="4"/>
    </row>
    <row r="2405" spans="1:10" s="3" customFormat="1" ht="15" customHeight="1">
      <c r="A2405" s="4" t="s">
        <v>10015</v>
      </c>
      <c r="B2405" s="4"/>
      <c r="C2405" s="4" t="s">
        <v>10075</v>
      </c>
      <c r="D2405" s="4" t="s">
        <v>1874</v>
      </c>
      <c r="E2405" s="4" t="s">
        <v>10076</v>
      </c>
      <c r="F2405" s="4" t="s">
        <v>10</v>
      </c>
      <c r="G2405" s="37"/>
      <c r="H2405" s="4"/>
      <c r="I2405" s="4"/>
      <c r="J2405" s="4"/>
    </row>
    <row r="2406" spans="1:10" s="3" customFormat="1" ht="15" customHeight="1">
      <c r="A2406" s="4" t="s">
        <v>10015</v>
      </c>
      <c r="B2406" s="4"/>
      <c r="C2406" s="4" t="s">
        <v>10077</v>
      </c>
      <c r="D2406" s="4" t="s">
        <v>1874</v>
      </c>
      <c r="E2406" s="4" t="s">
        <v>10078</v>
      </c>
      <c r="F2406" s="4" t="s">
        <v>10</v>
      </c>
      <c r="G2406" s="37"/>
      <c r="H2406" s="4"/>
      <c r="I2406" s="4"/>
      <c r="J2406" s="4"/>
    </row>
    <row r="2407" spans="1:10" s="3" customFormat="1" ht="15" customHeight="1">
      <c r="A2407" s="4" t="s">
        <v>10015</v>
      </c>
      <c r="B2407" s="4"/>
      <c r="C2407" s="4" t="s">
        <v>10079</v>
      </c>
      <c r="D2407" s="4" t="s">
        <v>10080</v>
      </c>
      <c r="E2407" s="4" t="s">
        <v>10081</v>
      </c>
      <c r="F2407" s="4" t="s">
        <v>10</v>
      </c>
      <c r="G2407" s="37"/>
      <c r="H2407" s="4"/>
      <c r="I2407" s="4"/>
      <c r="J2407" s="4"/>
    </row>
    <row r="2408" spans="1:10" s="3" customFormat="1" ht="15" customHeight="1">
      <c r="A2408" s="4" t="s">
        <v>10015</v>
      </c>
      <c r="B2408" s="4"/>
      <c r="C2408" s="4" t="s">
        <v>10082</v>
      </c>
      <c r="D2408" s="4" t="s">
        <v>1874</v>
      </c>
      <c r="E2408" s="4" t="s">
        <v>10083</v>
      </c>
      <c r="F2408" s="4" t="s">
        <v>10</v>
      </c>
      <c r="G2408" s="37"/>
      <c r="H2408" s="4"/>
      <c r="I2408" s="4"/>
      <c r="J2408" s="4"/>
    </row>
    <row r="2409" spans="1:10" s="3" customFormat="1" ht="15" customHeight="1">
      <c r="A2409" s="4" t="s">
        <v>10015</v>
      </c>
      <c r="B2409" s="4"/>
      <c r="C2409" s="4" t="s">
        <v>10084</v>
      </c>
      <c r="D2409" s="4" t="s">
        <v>1874</v>
      </c>
      <c r="E2409" s="4" t="s">
        <v>10085</v>
      </c>
      <c r="F2409" s="4" t="s">
        <v>10</v>
      </c>
      <c r="G2409" s="37"/>
      <c r="H2409" s="4"/>
      <c r="I2409" s="4"/>
      <c r="J2409" s="4"/>
    </row>
    <row r="2410" spans="1:10" s="3" customFormat="1" ht="15" customHeight="1">
      <c r="A2410" s="4" t="s">
        <v>10015</v>
      </c>
      <c r="B2410" s="4"/>
      <c r="C2410" s="4" t="s">
        <v>10086</v>
      </c>
      <c r="D2410" s="4" t="s">
        <v>1874</v>
      </c>
      <c r="E2410" s="4" t="s">
        <v>10087</v>
      </c>
      <c r="F2410" s="4" t="s">
        <v>10</v>
      </c>
      <c r="G2410" s="37"/>
      <c r="H2410" s="4"/>
      <c r="I2410" s="4"/>
      <c r="J2410" s="4"/>
    </row>
    <row r="2411" spans="1:10" s="3" customFormat="1" ht="15" customHeight="1">
      <c r="A2411" s="4" t="s">
        <v>10015</v>
      </c>
      <c r="B2411" s="4"/>
      <c r="C2411" s="4" t="s">
        <v>10088</v>
      </c>
      <c r="D2411" s="4" t="s">
        <v>1874</v>
      </c>
      <c r="E2411" s="4" t="s">
        <v>10089</v>
      </c>
      <c r="F2411" s="4" t="s">
        <v>10</v>
      </c>
      <c r="G2411" s="37"/>
      <c r="H2411" s="4"/>
      <c r="I2411" s="4"/>
      <c r="J2411" s="4"/>
    </row>
    <row r="2412" spans="1:10" s="3" customFormat="1" ht="15" customHeight="1">
      <c r="A2412" s="4" t="s">
        <v>10015</v>
      </c>
      <c r="B2412" s="4"/>
      <c r="C2412" s="4" t="s">
        <v>10090</v>
      </c>
      <c r="D2412" s="4" t="s">
        <v>1874</v>
      </c>
      <c r="E2412" s="4" t="s">
        <v>10091</v>
      </c>
      <c r="F2412" s="4" t="s">
        <v>10</v>
      </c>
      <c r="G2412" s="37"/>
      <c r="H2412" s="4"/>
      <c r="I2412" s="4"/>
      <c r="J2412" s="4"/>
    </row>
    <row r="2413" spans="1:10" s="3" customFormat="1" ht="15" customHeight="1">
      <c r="A2413" s="4" t="s">
        <v>10015</v>
      </c>
      <c r="B2413" s="4"/>
      <c r="C2413" s="4" t="s">
        <v>10092</v>
      </c>
      <c r="D2413" s="4" t="s">
        <v>1874</v>
      </c>
      <c r="E2413" s="4" t="s">
        <v>10093</v>
      </c>
      <c r="F2413" s="4" t="s">
        <v>10</v>
      </c>
      <c r="G2413" s="37"/>
      <c r="H2413" s="4"/>
      <c r="I2413" s="4"/>
      <c r="J2413" s="4"/>
    </row>
    <row r="2414" spans="1:10" s="3" customFormat="1" ht="15" customHeight="1">
      <c r="A2414" s="4" t="s">
        <v>10015</v>
      </c>
      <c r="B2414" s="4"/>
      <c r="C2414" s="4" t="s">
        <v>10094</v>
      </c>
      <c r="D2414" s="4" t="s">
        <v>1874</v>
      </c>
      <c r="E2414" s="4" t="s">
        <v>1348</v>
      </c>
      <c r="F2414" s="4" t="s">
        <v>10</v>
      </c>
      <c r="G2414" s="37"/>
      <c r="H2414" s="4"/>
      <c r="I2414" s="4"/>
      <c r="J2414" s="4"/>
    </row>
    <row r="2415" spans="1:10" s="3" customFormat="1" ht="15" customHeight="1">
      <c r="A2415" s="4" t="s">
        <v>10015</v>
      </c>
      <c r="B2415" s="4"/>
      <c r="C2415" s="4" t="s">
        <v>10095</v>
      </c>
      <c r="D2415" s="4" t="s">
        <v>1874</v>
      </c>
      <c r="E2415" s="4" t="s">
        <v>10096</v>
      </c>
      <c r="F2415" s="4" t="s">
        <v>10</v>
      </c>
      <c r="G2415" s="37"/>
      <c r="H2415" s="4"/>
      <c r="I2415" s="4"/>
      <c r="J2415" s="4"/>
    </row>
    <row r="2416" spans="1:10" s="3" customFormat="1" ht="15" customHeight="1">
      <c r="A2416" s="4" t="s">
        <v>10015</v>
      </c>
      <c r="B2416" s="4"/>
      <c r="C2416" s="4" t="s">
        <v>10097</v>
      </c>
      <c r="D2416" s="4" t="s">
        <v>1874</v>
      </c>
      <c r="E2416" s="4" t="s">
        <v>593</v>
      </c>
      <c r="F2416" s="4" t="s">
        <v>10</v>
      </c>
      <c r="G2416" s="37"/>
      <c r="H2416" s="4"/>
      <c r="I2416" s="4"/>
      <c r="J2416" s="4"/>
    </row>
    <row r="2417" spans="1:10" s="3" customFormat="1" ht="15" customHeight="1">
      <c r="A2417" s="4" t="s">
        <v>10015</v>
      </c>
      <c r="B2417" s="4"/>
      <c r="C2417" s="4" t="s">
        <v>10098</v>
      </c>
      <c r="D2417" s="4" t="s">
        <v>1874</v>
      </c>
      <c r="E2417" s="4" t="s">
        <v>596</v>
      </c>
      <c r="F2417" s="4" t="s">
        <v>10</v>
      </c>
      <c r="G2417" s="37"/>
      <c r="H2417" s="4"/>
      <c r="I2417" s="4"/>
      <c r="J2417" s="4"/>
    </row>
    <row r="2418" spans="1:10" s="3" customFormat="1" ht="15" customHeight="1">
      <c r="A2418" s="4" t="s">
        <v>10015</v>
      </c>
      <c r="B2418" s="4"/>
      <c r="C2418" s="4" t="s">
        <v>10099</v>
      </c>
      <c r="D2418" s="4" t="s">
        <v>1874</v>
      </c>
      <c r="E2418" s="4" t="s">
        <v>599</v>
      </c>
      <c r="F2418" s="4" t="s">
        <v>10</v>
      </c>
      <c r="G2418" s="37"/>
      <c r="H2418" s="4"/>
      <c r="I2418" s="4"/>
      <c r="J2418" s="4"/>
    </row>
    <row r="2419" spans="1:10" s="3" customFormat="1" ht="15" customHeight="1">
      <c r="A2419" s="4" t="s">
        <v>10015</v>
      </c>
      <c r="B2419" s="4"/>
      <c r="C2419" s="4" t="s">
        <v>10100</v>
      </c>
      <c r="D2419" s="4" t="s">
        <v>1874</v>
      </c>
      <c r="E2419" s="4" t="s">
        <v>10101</v>
      </c>
      <c r="F2419" s="4" t="s">
        <v>10</v>
      </c>
      <c r="G2419" s="37"/>
      <c r="H2419" s="4"/>
      <c r="I2419" s="4"/>
      <c r="J2419" s="4"/>
    </row>
    <row r="2420" spans="1:10" s="3" customFormat="1" ht="15" customHeight="1">
      <c r="A2420" s="4" t="s">
        <v>10015</v>
      </c>
      <c r="B2420" s="4"/>
      <c r="C2420" s="4" t="s">
        <v>10102</v>
      </c>
      <c r="D2420" s="4" t="s">
        <v>1874</v>
      </c>
      <c r="E2420" s="4" t="s">
        <v>10103</v>
      </c>
      <c r="F2420" s="4" t="s">
        <v>10</v>
      </c>
      <c r="G2420" s="37"/>
      <c r="H2420" s="4"/>
      <c r="I2420" s="4"/>
      <c r="J2420" s="4"/>
    </row>
    <row r="2421" spans="1:10" s="3" customFormat="1" ht="15" customHeight="1">
      <c r="A2421" s="4" t="s">
        <v>10015</v>
      </c>
      <c r="B2421" s="4"/>
      <c r="C2421" s="4" t="s">
        <v>10104</v>
      </c>
      <c r="D2421" s="4" t="s">
        <v>1874</v>
      </c>
      <c r="E2421" s="4" t="s">
        <v>10105</v>
      </c>
      <c r="F2421" s="4" t="s">
        <v>10</v>
      </c>
      <c r="G2421" s="37"/>
      <c r="H2421" s="4"/>
      <c r="I2421" s="4"/>
      <c r="J2421" s="4"/>
    </row>
    <row r="2422" spans="1:10" s="3" customFormat="1" ht="15" customHeight="1">
      <c r="A2422" s="4" t="s">
        <v>10015</v>
      </c>
      <c r="B2422" s="4"/>
      <c r="C2422" s="4" t="s">
        <v>10106</v>
      </c>
      <c r="D2422" s="4" t="s">
        <v>1874</v>
      </c>
      <c r="E2422" s="4" t="s">
        <v>569</v>
      </c>
      <c r="F2422" s="4" t="s">
        <v>10</v>
      </c>
      <c r="G2422" s="37"/>
      <c r="H2422" s="4"/>
      <c r="I2422" s="4"/>
      <c r="J2422" s="4"/>
    </row>
    <row r="2423" spans="1:10" s="3" customFormat="1" ht="15" customHeight="1">
      <c r="A2423" s="4" t="s">
        <v>10015</v>
      </c>
      <c r="B2423" s="4"/>
      <c r="C2423" s="4" t="s">
        <v>10107</v>
      </c>
      <c r="D2423" s="4" t="s">
        <v>1874</v>
      </c>
      <c r="E2423" s="4" t="s">
        <v>573</v>
      </c>
      <c r="F2423" s="4" t="s">
        <v>10</v>
      </c>
      <c r="G2423" s="37"/>
      <c r="H2423" s="4"/>
      <c r="I2423" s="4"/>
      <c r="J2423" s="4"/>
    </row>
    <row r="2424" spans="1:10" s="3" customFormat="1" ht="15" customHeight="1">
      <c r="A2424" s="4" t="s">
        <v>10015</v>
      </c>
      <c r="B2424" s="4"/>
      <c r="C2424" s="4" t="s">
        <v>10108</v>
      </c>
      <c r="D2424" s="4" t="s">
        <v>1874</v>
      </c>
      <c r="E2424" s="4" t="s">
        <v>567</v>
      </c>
      <c r="F2424" s="4" t="s">
        <v>10</v>
      </c>
      <c r="G2424" s="37"/>
      <c r="H2424" s="4"/>
      <c r="I2424" s="4"/>
      <c r="J2424" s="4"/>
    </row>
    <row r="2425" spans="1:10" s="3" customFormat="1" ht="15" customHeight="1">
      <c r="A2425" s="4" t="s">
        <v>10015</v>
      </c>
      <c r="B2425" s="4"/>
      <c r="C2425" s="4" t="s">
        <v>10109</v>
      </c>
      <c r="D2425" s="4" t="s">
        <v>10110</v>
      </c>
      <c r="E2425" s="4" t="s">
        <v>10111</v>
      </c>
      <c r="F2425" s="4" t="s">
        <v>10</v>
      </c>
      <c r="G2425" s="37"/>
      <c r="H2425" s="4"/>
      <c r="I2425" s="4"/>
      <c r="J2425" s="4"/>
    </row>
    <row r="2426" spans="1:10" s="3" customFormat="1" ht="15" customHeight="1">
      <c r="A2426" s="4" t="s">
        <v>10015</v>
      </c>
      <c r="B2426" s="4"/>
      <c r="C2426" s="4" t="s">
        <v>10112</v>
      </c>
      <c r="D2426" s="4" t="s">
        <v>1877</v>
      </c>
      <c r="E2426" s="4" t="s">
        <v>10113</v>
      </c>
      <c r="F2426" s="4" t="s">
        <v>10</v>
      </c>
      <c r="G2426" s="37"/>
      <c r="H2426" s="4"/>
      <c r="I2426" s="4"/>
      <c r="J2426" s="4"/>
    </row>
    <row r="2427" spans="1:10" s="3" customFormat="1" ht="15" customHeight="1">
      <c r="A2427" s="4" t="s">
        <v>10015</v>
      </c>
      <c r="B2427" s="4"/>
      <c r="C2427" s="4" t="s">
        <v>10114</v>
      </c>
      <c r="D2427" s="4" t="s">
        <v>10115</v>
      </c>
      <c r="E2427" s="4" t="s">
        <v>10116</v>
      </c>
      <c r="F2427" s="4" t="s">
        <v>10</v>
      </c>
      <c r="G2427" s="37"/>
      <c r="H2427" s="4"/>
      <c r="I2427" s="4"/>
      <c r="J2427" s="4"/>
    </row>
    <row r="2428" spans="1:10" s="3" customFormat="1" ht="15" customHeight="1">
      <c r="A2428" s="4" t="s">
        <v>10015</v>
      </c>
      <c r="B2428" s="4"/>
      <c r="C2428" s="4" t="s">
        <v>10117</v>
      </c>
      <c r="D2428" s="4" t="s">
        <v>10118</v>
      </c>
      <c r="E2428" s="4" t="s">
        <v>10119</v>
      </c>
      <c r="F2428" s="4" t="s">
        <v>10</v>
      </c>
      <c r="G2428" s="37"/>
      <c r="H2428" s="4"/>
      <c r="I2428" s="4"/>
      <c r="J2428" s="4"/>
    </row>
    <row r="2429" spans="1:10" s="3" customFormat="1" ht="15" customHeight="1">
      <c r="A2429" s="4" t="s">
        <v>10015</v>
      </c>
      <c r="B2429" s="4"/>
      <c r="C2429" s="4" t="s">
        <v>10120</v>
      </c>
      <c r="D2429" s="4" t="s">
        <v>10118</v>
      </c>
      <c r="E2429" s="4" t="s">
        <v>10121</v>
      </c>
      <c r="F2429" s="4" t="s">
        <v>10</v>
      </c>
      <c r="G2429" s="37"/>
      <c r="H2429" s="4"/>
      <c r="I2429" s="4"/>
      <c r="J2429" s="4"/>
    </row>
    <row r="2430" spans="1:10" s="3" customFormat="1" ht="15" customHeight="1">
      <c r="A2430" s="4" t="s">
        <v>10015</v>
      </c>
      <c r="B2430" s="4"/>
      <c r="C2430" s="4" t="s">
        <v>10122</v>
      </c>
      <c r="D2430" s="4" t="s">
        <v>10118</v>
      </c>
      <c r="E2430" s="4" t="s">
        <v>10123</v>
      </c>
      <c r="F2430" s="4" t="s">
        <v>10</v>
      </c>
      <c r="G2430" s="37"/>
      <c r="H2430" s="4"/>
      <c r="I2430" s="4"/>
      <c r="J2430" s="4"/>
    </row>
    <row r="2431" spans="1:10" s="3" customFormat="1" ht="15" customHeight="1">
      <c r="A2431" s="4" t="s">
        <v>10015</v>
      </c>
      <c r="B2431" s="4"/>
      <c r="C2431" s="4" t="s">
        <v>10124</v>
      </c>
      <c r="D2431" s="4" t="s">
        <v>10118</v>
      </c>
      <c r="E2431" s="4" t="s">
        <v>10125</v>
      </c>
      <c r="F2431" s="4" t="s">
        <v>10</v>
      </c>
      <c r="G2431" s="37"/>
      <c r="H2431" s="4"/>
      <c r="I2431" s="4"/>
      <c r="J2431" s="4"/>
    </row>
    <row r="2432" spans="1:10" s="3" customFormat="1" ht="15" customHeight="1">
      <c r="A2432" s="4" t="s">
        <v>10015</v>
      </c>
      <c r="B2432" s="4"/>
      <c r="C2432" s="4" t="s">
        <v>10126</v>
      </c>
      <c r="D2432" s="4" t="s">
        <v>10118</v>
      </c>
      <c r="E2432" s="4" t="s">
        <v>10127</v>
      </c>
      <c r="F2432" s="4" t="s">
        <v>10</v>
      </c>
      <c r="G2432" s="37"/>
      <c r="H2432" s="4"/>
      <c r="I2432" s="4"/>
      <c r="J2432" s="4"/>
    </row>
    <row r="2433" spans="1:10" s="3" customFormat="1" ht="15" customHeight="1">
      <c r="A2433" s="4" t="s">
        <v>10015</v>
      </c>
      <c r="B2433" s="4"/>
      <c r="C2433" s="4" t="s">
        <v>10128</v>
      </c>
      <c r="D2433" s="4" t="s">
        <v>10118</v>
      </c>
      <c r="E2433" s="4" t="s">
        <v>10129</v>
      </c>
      <c r="F2433" s="4" t="s">
        <v>10</v>
      </c>
      <c r="G2433" s="37"/>
      <c r="H2433" s="4"/>
      <c r="I2433" s="4"/>
      <c r="J2433" s="4"/>
    </row>
    <row r="2434" spans="1:10" s="3" customFormat="1" ht="15" customHeight="1">
      <c r="A2434" s="4" t="s">
        <v>10015</v>
      </c>
      <c r="B2434" s="4"/>
      <c r="C2434" s="4" t="s">
        <v>10130</v>
      </c>
      <c r="D2434" s="4" t="s">
        <v>10118</v>
      </c>
      <c r="E2434" s="4" t="s">
        <v>10131</v>
      </c>
      <c r="F2434" s="4" t="s">
        <v>10</v>
      </c>
      <c r="G2434" s="37"/>
      <c r="H2434" s="4"/>
      <c r="I2434" s="4"/>
      <c r="J2434" s="4"/>
    </row>
    <row r="2435" spans="1:10" s="3" customFormat="1" ht="15" customHeight="1">
      <c r="A2435" s="4" t="s">
        <v>10015</v>
      </c>
      <c r="B2435" s="4"/>
      <c r="C2435" s="4" t="s">
        <v>10132</v>
      </c>
      <c r="D2435" s="4" t="s">
        <v>10118</v>
      </c>
      <c r="E2435" s="4" t="s">
        <v>10133</v>
      </c>
      <c r="F2435" s="4" t="s">
        <v>10</v>
      </c>
      <c r="G2435" s="37"/>
      <c r="H2435" s="4"/>
      <c r="I2435" s="4"/>
      <c r="J2435" s="4"/>
    </row>
    <row r="2436" spans="1:10" s="3" customFormat="1" ht="15" customHeight="1">
      <c r="A2436" s="4" t="s">
        <v>10015</v>
      </c>
      <c r="B2436" s="4"/>
      <c r="C2436" s="4" t="s">
        <v>10134</v>
      </c>
      <c r="D2436" s="4" t="s">
        <v>10118</v>
      </c>
      <c r="E2436" s="4" t="s">
        <v>10135</v>
      </c>
      <c r="F2436" s="4" t="s">
        <v>10</v>
      </c>
      <c r="G2436" s="37"/>
      <c r="H2436" s="4"/>
      <c r="I2436" s="4"/>
      <c r="J2436" s="4"/>
    </row>
    <row r="2437" spans="1:10" s="3" customFormat="1" ht="15" customHeight="1">
      <c r="A2437" s="4" t="s">
        <v>10015</v>
      </c>
      <c r="B2437" s="4"/>
      <c r="C2437" s="4" t="s">
        <v>10136</v>
      </c>
      <c r="D2437" s="4" t="s">
        <v>10118</v>
      </c>
      <c r="E2437" s="4" t="s">
        <v>10137</v>
      </c>
      <c r="F2437" s="4" t="s">
        <v>10</v>
      </c>
      <c r="G2437" s="37"/>
      <c r="H2437" s="4"/>
      <c r="I2437" s="4"/>
      <c r="J2437" s="4"/>
    </row>
    <row r="2438" spans="1:10" s="3" customFormat="1" ht="15" customHeight="1">
      <c r="A2438" s="4" t="s">
        <v>10015</v>
      </c>
      <c r="B2438" s="4"/>
      <c r="C2438" s="4" t="s">
        <v>10138</v>
      </c>
      <c r="D2438" s="4" t="s">
        <v>10118</v>
      </c>
      <c r="E2438" s="4" t="s">
        <v>10139</v>
      </c>
      <c r="F2438" s="4" t="s">
        <v>10</v>
      </c>
      <c r="G2438" s="37"/>
      <c r="H2438" s="4"/>
      <c r="I2438" s="4"/>
      <c r="J2438" s="4"/>
    </row>
    <row r="2439" spans="1:10" s="3" customFormat="1" ht="15" customHeight="1">
      <c r="A2439" s="4" t="s">
        <v>10015</v>
      </c>
      <c r="B2439" s="4"/>
      <c r="C2439" s="4" t="s">
        <v>10140</v>
      </c>
      <c r="D2439" s="4" t="s">
        <v>10118</v>
      </c>
      <c r="E2439" s="4" t="s">
        <v>10141</v>
      </c>
      <c r="F2439" s="4" t="s">
        <v>10</v>
      </c>
      <c r="G2439" s="37"/>
      <c r="H2439" s="4"/>
      <c r="I2439" s="4"/>
      <c r="J2439" s="4"/>
    </row>
    <row r="2440" spans="1:10" s="3" customFormat="1" ht="15" customHeight="1">
      <c r="A2440" s="4" t="s">
        <v>10015</v>
      </c>
      <c r="B2440" s="4"/>
      <c r="C2440" s="4" t="s">
        <v>10142</v>
      </c>
      <c r="D2440" s="4" t="s">
        <v>10118</v>
      </c>
      <c r="E2440" s="4" t="s">
        <v>10143</v>
      </c>
      <c r="F2440" s="4" t="s">
        <v>10</v>
      </c>
      <c r="G2440" s="37"/>
      <c r="H2440" s="4"/>
      <c r="I2440" s="4"/>
      <c r="J2440" s="4"/>
    </row>
    <row r="2441" spans="1:10" s="3" customFormat="1" ht="15" customHeight="1">
      <c r="A2441" s="4" t="s">
        <v>10015</v>
      </c>
      <c r="B2441" s="4"/>
      <c r="C2441" s="4" t="s">
        <v>10144</v>
      </c>
      <c r="D2441" s="4" t="s">
        <v>10118</v>
      </c>
      <c r="E2441" s="4" t="s">
        <v>10145</v>
      </c>
      <c r="F2441" s="4" t="s">
        <v>10</v>
      </c>
      <c r="G2441" s="37"/>
      <c r="H2441" s="4"/>
      <c r="I2441" s="4"/>
      <c r="J2441" s="4"/>
    </row>
    <row r="2442" spans="1:10" s="3" customFormat="1" ht="15" customHeight="1">
      <c r="A2442" s="4" t="s">
        <v>10015</v>
      </c>
      <c r="B2442" s="4"/>
      <c r="C2442" s="4" t="s">
        <v>10146</v>
      </c>
      <c r="D2442" s="4" t="s">
        <v>10118</v>
      </c>
      <c r="E2442" s="4" t="s">
        <v>10147</v>
      </c>
      <c r="F2442" s="4" t="s">
        <v>10</v>
      </c>
      <c r="G2442" s="37"/>
      <c r="H2442" s="4"/>
      <c r="I2442" s="4"/>
      <c r="J2442" s="4"/>
    </row>
    <row r="2443" spans="1:10" s="3" customFormat="1" ht="15" customHeight="1">
      <c r="A2443" s="4" t="s">
        <v>10015</v>
      </c>
      <c r="B2443" s="4"/>
      <c r="C2443" s="4" t="s">
        <v>10148</v>
      </c>
      <c r="D2443" s="4" t="s">
        <v>10118</v>
      </c>
      <c r="E2443" s="4" t="s">
        <v>10149</v>
      </c>
      <c r="F2443" s="4" t="s">
        <v>10</v>
      </c>
      <c r="G2443" s="37"/>
      <c r="H2443" s="4"/>
      <c r="I2443" s="4"/>
      <c r="J2443" s="4"/>
    </row>
    <row r="2444" spans="1:10" s="3" customFormat="1" ht="15" customHeight="1">
      <c r="A2444" s="4" t="s">
        <v>10015</v>
      </c>
      <c r="B2444" s="4"/>
      <c r="C2444" s="4" t="s">
        <v>10150</v>
      </c>
      <c r="D2444" s="4" t="s">
        <v>10118</v>
      </c>
      <c r="E2444" s="4" t="s">
        <v>10151</v>
      </c>
      <c r="F2444" s="4" t="s">
        <v>10</v>
      </c>
      <c r="G2444" s="37"/>
      <c r="H2444" s="4"/>
      <c r="I2444" s="4"/>
      <c r="J2444" s="4"/>
    </row>
    <row r="2445" spans="1:10" s="3" customFormat="1" ht="15" customHeight="1">
      <c r="A2445" s="4" t="s">
        <v>10015</v>
      </c>
      <c r="B2445" s="4"/>
      <c r="C2445" s="4" t="s">
        <v>10152</v>
      </c>
      <c r="D2445" s="4" t="s">
        <v>10118</v>
      </c>
      <c r="E2445" s="4" t="s">
        <v>10153</v>
      </c>
      <c r="F2445" s="4" t="s">
        <v>10</v>
      </c>
      <c r="G2445" s="37"/>
      <c r="H2445" s="4"/>
      <c r="I2445" s="4"/>
      <c r="J2445" s="4"/>
    </row>
    <row r="2446" spans="1:10" s="3" customFormat="1" ht="15" customHeight="1">
      <c r="A2446" s="4" t="s">
        <v>10015</v>
      </c>
      <c r="B2446" s="4"/>
      <c r="C2446" s="4" t="s">
        <v>10154</v>
      </c>
      <c r="D2446" s="4" t="s">
        <v>10118</v>
      </c>
      <c r="E2446" s="4" t="s">
        <v>10155</v>
      </c>
      <c r="F2446" s="4" t="s">
        <v>10</v>
      </c>
      <c r="G2446" s="37"/>
      <c r="H2446" s="4"/>
      <c r="I2446" s="4"/>
      <c r="J2446" s="4"/>
    </row>
    <row r="2447" spans="1:10" s="3" customFormat="1" ht="15" customHeight="1">
      <c r="A2447" s="4" t="s">
        <v>10015</v>
      </c>
      <c r="B2447" s="4"/>
      <c r="C2447" s="4" t="s">
        <v>10156</v>
      </c>
      <c r="D2447" s="4" t="s">
        <v>10118</v>
      </c>
      <c r="E2447" s="4" t="s">
        <v>10157</v>
      </c>
      <c r="F2447" s="4" t="s">
        <v>10</v>
      </c>
      <c r="G2447" s="37"/>
      <c r="H2447" s="4"/>
      <c r="I2447" s="4"/>
      <c r="J2447" s="4"/>
    </row>
    <row r="2448" spans="1:10" s="3" customFormat="1" ht="15" customHeight="1">
      <c r="A2448" s="4" t="s">
        <v>10015</v>
      </c>
      <c r="B2448" s="4"/>
      <c r="C2448" s="4" t="s">
        <v>10158</v>
      </c>
      <c r="D2448" s="4" t="s">
        <v>10118</v>
      </c>
      <c r="E2448" s="4" t="s">
        <v>10159</v>
      </c>
      <c r="F2448" s="4" t="s">
        <v>10</v>
      </c>
      <c r="G2448" s="37"/>
      <c r="H2448" s="4"/>
      <c r="I2448" s="4"/>
      <c r="J2448" s="4"/>
    </row>
    <row r="2449" spans="1:10" s="3" customFormat="1" ht="15" customHeight="1">
      <c r="A2449" s="4" t="s">
        <v>10015</v>
      </c>
      <c r="B2449" s="4"/>
      <c r="C2449" s="4" t="s">
        <v>10160</v>
      </c>
      <c r="D2449" s="4" t="s">
        <v>10118</v>
      </c>
      <c r="E2449" s="4" t="s">
        <v>10161</v>
      </c>
      <c r="F2449" s="4" t="s">
        <v>10</v>
      </c>
      <c r="G2449" s="37"/>
      <c r="H2449" s="4"/>
      <c r="I2449" s="4"/>
      <c r="J2449" s="4"/>
    </row>
    <row r="2450" spans="1:10" s="3" customFormat="1" ht="15" customHeight="1">
      <c r="A2450" s="4" t="s">
        <v>10015</v>
      </c>
      <c r="B2450" s="4"/>
      <c r="C2450" s="4" t="s">
        <v>10162</v>
      </c>
      <c r="D2450" s="4" t="s">
        <v>10118</v>
      </c>
      <c r="E2450" s="4" t="s">
        <v>10163</v>
      </c>
      <c r="F2450" s="4" t="s">
        <v>10</v>
      </c>
      <c r="G2450" s="37"/>
      <c r="H2450" s="4"/>
      <c r="I2450" s="4"/>
      <c r="J2450" s="4"/>
    </row>
    <row r="2451" spans="1:10" s="3" customFormat="1" ht="15" customHeight="1">
      <c r="A2451" s="4" t="s">
        <v>10015</v>
      </c>
      <c r="B2451" s="4"/>
      <c r="C2451" s="4" t="s">
        <v>10164</v>
      </c>
      <c r="D2451" s="4" t="s">
        <v>1869</v>
      </c>
      <c r="E2451" s="4" t="s">
        <v>10165</v>
      </c>
      <c r="F2451" s="4" t="s">
        <v>10</v>
      </c>
      <c r="G2451" s="37"/>
      <c r="H2451" s="4"/>
      <c r="I2451" s="4"/>
      <c r="J2451" s="4"/>
    </row>
    <row r="2452" spans="1:10" s="3" customFormat="1" ht="15" customHeight="1">
      <c r="A2452" s="4" t="s">
        <v>10015</v>
      </c>
      <c r="B2452" s="4"/>
      <c r="C2452" s="4" t="s">
        <v>10166</v>
      </c>
      <c r="D2452" s="4" t="s">
        <v>1869</v>
      </c>
      <c r="E2452" s="4" t="s">
        <v>10167</v>
      </c>
      <c r="F2452" s="4" t="s">
        <v>10</v>
      </c>
      <c r="G2452" s="37"/>
      <c r="H2452" s="4"/>
      <c r="I2452" s="4"/>
      <c r="J2452" s="4"/>
    </row>
    <row r="2453" spans="1:10" s="3" customFormat="1" ht="15" customHeight="1">
      <c r="A2453" s="4" t="s">
        <v>10015</v>
      </c>
      <c r="B2453" s="4"/>
      <c r="C2453" s="4" t="s">
        <v>10168</v>
      </c>
      <c r="D2453" s="4" t="s">
        <v>1869</v>
      </c>
      <c r="E2453" s="4" t="s">
        <v>10169</v>
      </c>
      <c r="F2453" s="4" t="s">
        <v>10</v>
      </c>
      <c r="G2453" s="37"/>
      <c r="H2453" s="4"/>
      <c r="I2453" s="4"/>
      <c r="J2453" s="4"/>
    </row>
    <row r="2454" spans="1:10" s="3" customFormat="1" ht="15" customHeight="1">
      <c r="A2454" s="4" t="s">
        <v>10015</v>
      </c>
      <c r="B2454" s="4"/>
      <c r="C2454" s="4" t="s">
        <v>10170</v>
      </c>
      <c r="D2454" s="4" t="s">
        <v>10171</v>
      </c>
      <c r="E2454" s="4" t="s">
        <v>10172</v>
      </c>
      <c r="F2454" s="4" t="s">
        <v>10</v>
      </c>
      <c r="G2454" s="37"/>
      <c r="H2454" s="4"/>
      <c r="I2454" s="4"/>
      <c r="J2454" s="4"/>
    </row>
    <row r="2455" spans="1:10" s="3" customFormat="1" ht="15" customHeight="1">
      <c r="A2455" s="4" t="s">
        <v>10015</v>
      </c>
      <c r="B2455" s="4"/>
      <c r="C2455" s="4" t="s">
        <v>10173</v>
      </c>
      <c r="D2455" s="4" t="s">
        <v>10171</v>
      </c>
      <c r="E2455" s="4" t="s">
        <v>10174</v>
      </c>
      <c r="F2455" s="4" t="s">
        <v>10</v>
      </c>
      <c r="G2455" s="37"/>
      <c r="H2455" s="4"/>
      <c r="I2455" s="4"/>
      <c r="J2455" s="4"/>
    </row>
    <row r="2456" spans="1:10" s="3" customFormat="1" ht="15" customHeight="1">
      <c r="A2456" s="4" t="s">
        <v>10015</v>
      </c>
      <c r="B2456" s="4"/>
      <c r="C2456" s="4" t="s">
        <v>10175</v>
      </c>
      <c r="D2456" s="4" t="s">
        <v>10176</v>
      </c>
      <c r="E2456" s="4" t="s">
        <v>10177</v>
      </c>
      <c r="F2456" s="4" t="s">
        <v>10</v>
      </c>
      <c r="G2456" s="37"/>
      <c r="H2456" s="4"/>
      <c r="I2456" s="4"/>
      <c r="J2456" s="4"/>
    </row>
    <row r="2457" spans="1:10" s="3" customFormat="1" ht="15" customHeight="1">
      <c r="A2457" s="4" t="s">
        <v>10015</v>
      </c>
      <c r="B2457" s="4"/>
      <c r="C2457" s="4" t="s">
        <v>10178</v>
      </c>
      <c r="D2457" s="4" t="s">
        <v>10176</v>
      </c>
      <c r="E2457" s="4" t="s">
        <v>10179</v>
      </c>
      <c r="F2457" s="4" t="s">
        <v>10</v>
      </c>
      <c r="G2457" s="37"/>
      <c r="H2457" s="4"/>
      <c r="I2457" s="4"/>
      <c r="J2457" s="4"/>
    </row>
    <row r="2458" spans="1:10" s="3" customFormat="1" ht="15" customHeight="1">
      <c r="A2458" s="4" t="s">
        <v>10015</v>
      </c>
      <c r="B2458" s="4"/>
      <c r="C2458" s="4" t="s">
        <v>10180</v>
      </c>
      <c r="D2458" s="4" t="s">
        <v>10176</v>
      </c>
      <c r="E2458" s="4" t="s">
        <v>10181</v>
      </c>
      <c r="F2458" s="4" t="s">
        <v>10</v>
      </c>
      <c r="G2458" s="37"/>
      <c r="H2458" s="4"/>
      <c r="I2458" s="4"/>
      <c r="J2458" s="4"/>
    </row>
    <row r="2459" spans="1:10" s="3" customFormat="1" ht="15" customHeight="1">
      <c r="A2459" s="4" t="s">
        <v>10015</v>
      </c>
      <c r="B2459" s="4"/>
      <c r="C2459" s="4" t="s">
        <v>10182</v>
      </c>
      <c r="D2459" s="4" t="s">
        <v>10183</v>
      </c>
      <c r="E2459" s="4" t="s">
        <v>10184</v>
      </c>
      <c r="F2459" s="4" t="s">
        <v>10</v>
      </c>
      <c r="G2459" s="37"/>
      <c r="H2459" s="4"/>
      <c r="I2459" s="4"/>
      <c r="J2459" s="4"/>
    </row>
    <row r="2460" spans="1:10" s="3" customFormat="1" ht="15" customHeight="1">
      <c r="A2460" s="4" t="s">
        <v>10015</v>
      </c>
      <c r="B2460" s="4"/>
      <c r="C2460" s="4" t="s">
        <v>10185</v>
      </c>
      <c r="D2460" s="4" t="s">
        <v>10183</v>
      </c>
      <c r="E2460" s="4" t="s">
        <v>10186</v>
      </c>
      <c r="F2460" s="4" t="s">
        <v>10</v>
      </c>
      <c r="G2460" s="37"/>
      <c r="H2460" s="4"/>
      <c r="I2460" s="4"/>
      <c r="J2460" s="4"/>
    </row>
    <row r="2461" spans="1:10" s="3" customFormat="1" ht="15" customHeight="1">
      <c r="A2461" s="4" t="s">
        <v>10015</v>
      </c>
      <c r="B2461" s="4"/>
      <c r="C2461" s="4" t="s">
        <v>10187</v>
      </c>
      <c r="D2461" s="4" t="s">
        <v>10183</v>
      </c>
      <c r="E2461" s="4" t="s">
        <v>10188</v>
      </c>
      <c r="F2461" s="4" t="s">
        <v>10</v>
      </c>
      <c r="G2461" s="37"/>
      <c r="H2461" s="4"/>
      <c r="I2461" s="4"/>
      <c r="J2461" s="4"/>
    </row>
    <row r="2462" spans="1:10" s="3" customFormat="1" ht="15" customHeight="1">
      <c r="A2462" s="4" t="s">
        <v>10015</v>
      </c>
      <c r="B2462" s="4"/>
      <c r="C2462" s="4" t="s">
        <v>10189</v>
      </c>
      <c r="D2462" s="4" t="s">
        <v>10183</v>
      </c>
      <c r="E2462" s="4" t="s">
        <v>10190</v>
      </c>
      <c r="F2462" s="4" t="s">
        <v>10</v>
      </c>
      <c r="G2462" s="37"/>
      <c r="H2462" s="4"/>
      <c r="I2462" s="4"/>
      <c r="J2462" s="4"/>
    </row>
    <row r="2463" spans="1:10" s="3" customFormat="1" ht="15" customHeight="1">
      <c r="A2463" s="4" t="s">
        <v>10015</v>
      </c>
      <c r="B2463" s="4"/>
      <c r="C2463" s="4" t="s">
        <v>10191</v>
      </c>
      <c r="D2463" s="4" t="s">
        <v>10183</v>
      </c>
      <c r="E2463" s="4" t="s">
        <v>10192</v>
      </c>
      <c r="F2463" s="4" t="s">
        <v>10</v>
      </c>
      <c r="G2463" s="37"/>
      <c r="H2463" s="4"/>
      <c r="I2463" s="4"/>
      <c r="J2463" s="4"/>
    </row>
    <row r="2464" spans="1:10" s="3" customFormat="1" ht="15" customHeight="1">
      <c r="A2464" s="4" t="s">
        <v>10015</v>
      </c>
      <c r="B2464" s="4"/>
      <c r="C2464" s="4" t="s">
        <v>10193</v>
      </c>
      <c r="D2464" s="4" t="s">
        <v>10183</v>
      </c>
      <c r="E2464" s="4" t="s">
        <v>10194</v>
      </c>
      <c r="F2464" s="4" t="s">
        <v>10</v>
      </c>
      <c r="G2464" s="37"/>
      <c r="H2464" s="4"/>
      <c r="I2464" s="4"/>
      <c r="J2464" s="4"/>
    </row>
    <row r="2465" spans="1:10" s="3" customFormat="1" ht="15" customHeight="1">
      <c r="A2465" s="4" t="s">
        <v>10015</v>
      </c>
      <c r="B2465" s="4"/>
      <c r="C2465" s="4" t="s">
        <v>10195</v>
      </c>
      <c r="D2465" s="4" t="s">
        <v>10183</v>
      </c>
      <c r="E2465" s="4" t="s">
        <v>10196</v>
      </c>
      <c r="F2465" s="4" t="s">
        <v>10</v>
      </c>
      <c r="G2465" s="37"/>
      <c r="H2465" s="4"/>
      <c r="I2465" s="4"/>
      <c r="J2465" s="4"/>
    </row>
    <row r="2466" spans="1:10" s="3" customFormat="1" ht="15" customHeight="1">
      <c r="A2466" s="4" t="s">
        <v>10015</v>
      </c>
      <c r="B2466" s="4"/>
      <c r="C2466" s="4" t="s">
        <v>10197</v>
      </c>
      <c r="D2466" s="4" t="s">
        <v>10183</v>
      </c>
      <c r="E2466" s="4" t="s">
        <v>10198</v>
      </c>
      <c r="F2466" s="4" t="s">
        <v>10</v>
      </c>
      <c r="G2466" s="37"/>
      <c r="H2466" s="4"/>
      <c r="I2466" s="4"/>
      <c r="J2466" s="4"/>
    </row>
    <row r="2467" spans="1:10" s="3" customFormat="1" ht="15" customHeight="1">
      <c r="A2467" s="4" t="s">
        <v>10015</v>
      </c>
      <c r="B2467" s="4"/>
      <c r="C2467" s="4" t="s">
        <v>10199</v>
      </c>
      <c r="D2467" s="4" t="s">
        <v>10183</v>
      </c>
      <c r="E2467" s="4" t="s">
        <v>10200</v>
      </c>
      <c r="F2467" s="4" t="s">
        <v>10</v>
      </c>
      <c r="G2467" s="37"/>
      <c r="H2467" s="4"/>
      <c r="I2467" s="4"/>
      <c r="J2467" s="4"/>
    </row>
    <row r="2468" spans="1:10" s="3" customFormat="1" ht="15" customHeight="1">
      <c r="A2468" s="4" t="s">
        <v>10015</v>
      </c>
      <c r="B2468" s="4"/>
      <c r="C2468" s="4" t="s">
        <v>10201</v>
      </c>
      <c r="D2468" s="4" t="s">
        <v>10183</v>
      </c>
      <c r="E2468" s="4" t="s">
        <v>10202</v>
      </c>
      <c r="F2468" s="4" t="s">
        <v>10</v>
      </c>
      <c r="G2468" s="37"/>
      <c r="H2468" s="4"/>
      <c r="I2468" s="4"/>
      <c r="J2468" s="4"/>
    </row>
    <row r="2469" spans="1:10" s="3" customFormat="1" ht="15" customHeight="1">
      <c r="A2469" s="4" t="s">
        <v>10015</v>
      </c>
      <c r="B2469" s="4"/>
      <c r="C2469" s="4" t="s">
        <v>10203</v>
      </c>
      <c r="D2469" s="4" t="s">
        <v>10183</v>
      </c>
      <c r="E2469" s="4" t="s">
        <v>10204</v>
      </c>
      <c r="F2469" s="4" t="s">
        <v>10</v>
      </c>
      <c r="G2469" s="37"/>
      <c r="H2469" s="4"/>
      <c r="I2469" s="4"/>
      <c r="J2469" s="4"/>
    </row>
    <row r="2470" spans="1:10" s="3" customFormat="1" ht="15" customHeight="1">
      <c r="A2470" s="4" t="s">
        <v>10015</v>
      </c>
      <c r="B2470" s="4"/>
      <c r="C2470" s="4" t="s">
        <v>10205</v>
      </c>
      <c r="D2470" s="4" t="s">
        <v>10183</v>
      </c>
      <c r="E2470" s="4" t="s">
        <v>10206</v>
      </c>
      <c r="F2470" s="4" t="s">
        <v>10</v>
      </c>
      <c r="G2470" s="37"/>
      <c r="H2470" s="4"/>
      <c r="I2470" s="4"/>
      <c r="J2470" s="4"/>
    </row>
    <row r="2471" spans="1:10" s="3" customFormat="1" ht="15" customHeight="1">
      <c r="A2471" s="4" t="s">
        <v>10015</v>
      </c>
      <c r="B2471" s="4"/>
      <c r="C2471" s="4" t="s">
        <v>10207</v>
      </c>
      <c r="D2471" s="4" t="s">
        <v>10183</v>
      </c>
      <c r="E2471" s="4" t="s">
        <v>10208</v>
      </c>
      <c r="F2471" s="4" t="s">
        <v>10</v>
      </c>
      <c r="G2471" s="37"/>
      <c r="H2471" s="4"/>
      <c r="I2471" s="4"/>
      <c r="J2471" s="4"/>
    </row>
    <row r="2472" spans="1:10" s="3" customFormat="1" ht="15" customHeight="1">
      <c r="A2472" s="4" t="s">
        <v>10015</v>
      </c>
      <c r="B2472" s="4"/>
      <c r="C2472" s="4" t="s">
        <v>10209</v>
      </c>
      <c r="D2472" s="4" t="s">
        <v>10183</v>
      </c>
      <c r="E2472" s="4" t="s">
        <v>10210</v>
      </c>
      <c r="F2472" s="4" t="s">
        <v>10</v>
      </c>
      <c r="G2472" s="37"/>
      <c r="H2472" s="4"/>
      <c r="I2472" s="4"/>
      <c r="J2472" s="4"/>
    </row>
    <row r="2473" spans="1:10" s="3" customFormat="1" ht="15" customHeight="1">
      <c r="A2473" s="4" t="s">
        <v>10015</v>
      </c>
      <c r="B2473" s="4"/>
      <c r="C2473" s="4" t="s">
        <v>10211</v>
      </c>
      <c r="D2473" s="4" t="s">
        <v>10183</v>
      </c>
      <c r="E2473" s="4" t="s">
        <v>10212</v>
      </c>
      <c r="F2473" s="4" t="s">
        <v>10</v>
      </c>
      <c r="G2473" s="37"/>
      <c r="H2473" s="4"/>
      <c r="I2473" s="4"/>
      <c r="J2473" s="4"/>
    </row>
    <row r="2474" spans="1:10" s="3" customFormat="1" ht="15" customHeight="1">
      <c r="A2474" s="4" t="s">
        <v>10015</v>
      </c>
      <c r="B2474" s="4"/>
      <c r="C2474" s="4" t="s">
        <v>10213</v>
      </c>
      <c r="D2474" s="4" t="s">
        <v>10183</v>
      </c>
      <c r="E2474" s="4" t="s">
        <v>10214</v>
      </c>
      <c r="F2474" s="4" t="s">
        <v>10</v>
      </c>
      <c r="G2474" s="37"/>
      <c r="H2474" s="4"/>
      <c r="I2474" s="4"/>
      <c r="J2474" s="4"/>
    </row>
    <row r="2475" spans="1:10" s="3" customFormat="1" ht="15" customHeight="1">
      <c r="A2475" s="4" t="s">
        <v>10015</v>
      </c>
      <c r="B2475" s="4"/>
      <c r="C2475" s="4" t="s">
        <v>10215</v>
      </c>
      <c r="D2475" s="4" t="s">
        <v>10216</v>
      </c>
      <c r="E2475" s="4" t="s">
        <v>687</v>
      </c>
      <c r="F2475" s="4" t="s">
        <v>10</v>
      </c>
      <c r="G2475" s="37"/>
      <c r="H2475" s="4"/>
      <c r="I2475" s="4"/>
      <c r="J2475" s="4"/>
    </row>
    <row r="2476" spans="1:10" s="3" customFormat="1" ht="15" customHeight="1">
      <c r="A2476" s="4" t="s">
        <v>10015</v>
      </c>
      <c r="B2476" s="4"/>
      <c r="C2476" s="4" t="s">
        <v>10217</v>
      </c>
      <c r="D2476" s="4" t="s">
        <v>10216</v>
      </c>
      <c r="E2476" s="4" t="s">
        <v>252</v>
      </c>
      <c r="F2476" s="4" t="s">
        <v>10</v>
      </c>
      <c r="G2476" s="37"/>
      <c r="H2476" s="4"/>
      <c r="I2476" s="4"/>
      <c r="J2476" s="4"/>
    </row>
    <row r="2477" spans="1:10" s="3" customFormat="1" ht="15" customHeight="1">
      <c r="A2477" s="4" t="s">
        <v>10015</v>
      </c>
      <c r="B2477" s="4"/>
      <c r="C2477" s="4" t="s">
        <v>10218</v>
      </c>
      <c r="D2477" s="4" t="s">
        <v>10216</v>
      </c>
      <c r="E2477" s="4" t="s">
        <v>10219</v>
      </c>
      <c r="F2477" s="4" t="s">
        <v>10</v>
      </c>
      <c r="G2477" s="37"/>
      <c r="H2477" s="4"/>
      <c r="I2477" s="4"/>
      <c r="J2477" s="4"/>
    </row>
    <row r="2478" spans="1:10" s="3" customFormat="1" ht="15" customHeight="1">
      <c r="A2478" s="4" t="s">
        <v>10015</v>
      </c>
      <c r="B2478" s="4"/>
      <c r="C2478" s="4" t="s">
        <v>10220</v>
      </c>
      <c r="D2478" s="4" t="s">
        <v>10216</v>
      </c>
      <c r="E2478" s="4" t="s">
        <v>10221</v>
      </c>
      <c r="F2478" s="4" t="s">
        <v>10</v>
      </c>
      <c r="G2478" s="37"/>
      <c r="H2478" s="4"/>
      <c r="I2478" s="4"/>
      <c r="J2478" s="4"/>
    </row>
    <row r="2479" spans="1:10" s="3" customFormat="1" ht="15" customHeight="1">
      <c r="A2479" s="4" t="s">
        <v>10015</v>
      </c>
      <c r="B2479" s="4"/>
      <c r="C2479" s="4" t="s">
        <v>10222</v>
      </c>
      <c r="D2479" s="4" t="s">
        <v>10216</v>
      </c>
      <c r="E2479" s="4" t="s">
        <v>10223</v>
      </c>
      <c r="F2479" s="4" t="s">
        <v>10</v>
      </c>
      <c r="G2479" s="37"/>
      <c r="H2479" s="4"/>
      <c r="I2479" s="4"/>
      <c r="J2479" s="4"/>
    </row>
    <row r="2480" spans="1:10" s="3" customFormat="1" ht="15" customHeight="1">
      <c r="A2480" s="4" t="s">
        <v>10015</v>
      </c>
      <c r="B2480" s="4"/>
      <c r="C2480" s="4" t="s">
        <v>10224</v>
      </c>
      <c r="D2480" s="4" t="s">
        <v>10216</v>
      </c>
      <c r="E2480" s="4" t="s">
        <v>10225</v>
      </c>
      <c r="F2480" s="4" t="s">
        <v>10</v>
      </c>
      <c r="G2480" s="37"/>
      <c r="H2480" s="4"/>
      <c r="I2480" s="4"/>
      <c r="J2480" s="4"/>
    </row>
    <row r="2481" spans="1:10" s="3" customFormat="1" ht="15" customHeight="1">
      <c r="A2481" s="4" t="s">
        <v>10015</v>
      </c>
      <c r="B2481" s="4"/>
      <c r="C2481" s="4" t="s">
        <v>10226</v>
      </c>
      <c r="D2481" s="4" t="s">
        <v>10216</v>
      </c>
      <c r="E2481" s="4" t="s">
        <v>10227</v>
      </c>
      <c r="F2481" s="4" t="s">
        <v>10</v>
      </c>
      <c r="G2481" s="37"/>
      <c r="H2481" s="4"/>
      <c r="I2481" s="4"/>
      <c r="J2481" s="4"/>
    </row>
    <row r="2482" spans="1:10" s="3" customFormat="1" ht="15" customHeight="1">
      <c r="A2482" s="4" t="s">
        <v>10015</v>
      </c>
      <c r="B2482" s="4"/>
      <c r="C2482" s="4" t="s">
        <v>10228</v>
      </c>
      <c r="D2482" s="4" t="s">
        <v>10216</v>
      </c>
      <c r="E2482" s="4" t="s">
        <v>10229</v>
      </c>
      <c r="F2482" s="4" t="s">
        <v>10</v>
      </c>
      <c r="G2482" s="37"/>
      <c r="H2482" s="4"/>
      <c r="I2482" s="4"/>
      <c r="J2482" s="4"/>
    </row>
    <row r="2483" spans="1:10" s="3" customFormat="1" ht="15" customHeight="1">
      <c r="A2483" s="4" t="s">
        <v>10015</v>
      </c>
      <c r="B2483" s="4"/>
      <c r="C2483" s="4" t="s">
        <v>10230</v>
      </c>
      <c r="D2483" s="4" t="s">
        <v>10216</v>
      </c>
      <c r="E2483" s="4" t="s">
        <v>10231</v>
      </c>
      <c r="F2483" s="4" t="s">
        <v>10</v>
      </c>
      <c r="G2483" s="37"/>
      <c r="H2483" s="4"/>
      <c r="I2483" s="4"/>
      <c r="J2483" s="4"/>
    </row>
    <row r="2484" spans="1:10" s="3" customFormat="1" ht="15" customHeight="1">
      <c r="A2484" s="4" t="s">
        <v>10015</v>
      </c>
      <c r="B2484" s="4"/>
      <c r="C2484" s="4" t="s">
        <v>10232</v>
      </c>
      <c r="D2484" s="4" t="s">
        <v>10216</v>
      </c>
      <c r="E2484" s="4" t="s">
        <v>10233</v>
      </c>
      <c r="F2484" s="4" t="s">
        <v>10</v>
      </c>
      <c r="G2484" s="37"/>
      <c r="H2484" s="4"/>
      <c r="I2484" s="4"/>
      <c r="J2484" s="4"/>
    </row>
    <row r="2485" spans="1:10" s="3" customFormat="1" ht="15" customHeight="1">
      <c r="A2485" s="4" t="s">
        <v>10015</v>
      </c>
      <c r="B2485" s="4"/>
      <c r="C2485" s="4" t="s">
        <v>10234</v>
      </c>
      <c r="D2485" s="4" t="s">
        <v>10216</v>
      </c>
      <c r="E2485" s="4" t="s">
        <v>10235</v>
      </c>
      <c r="F2485" s="4" t="s">
        <v>10</v>
      </c>
      <c r="G2485" s="37"/>
      <c r="H2485" s="4"/>
      <c r="I2485" s="4"/>
      <c r="J2485" s="4"/>
    </row>
    <row r="2486" spans="1:10" s="3" customFormat="1" ht="15" customHeight="1">
      <c r="A2486" s="4" t="s">
        <v>10015</v>
      </c>
      <c r="B2486" s="4"/>
      <c r="C2486" s="4" t="s">
        <v>10236</v>
      </c>
      <c r="D2486" s="4" t="s">
        <v>10216</v>
      </c>
      <c r="E2486" s="4" t="s">
        <v>10237</v>
      </c>
      <c r="F2486" s="4" t="s">
        <v>10</v>
      </c>
      <c r="G2486" s="37"/>
      <c r="H2486" s="4"/>
      <c r="I2486" s="4"/>
      <c r="J2486" s="4"/>
    </row>
    <row r="2487" spans="1:10" s="3" customFormat="1" ht="15" customHeight="1">
      <c r="A2487" s="4" t="s">
        <v>10015</v>
      </c>
      <c r="B2487" s="4"/>
      <c r="C2487" s="4" t="s">
        <v>10238</v>
      </c>
      <c r="D2487" s="4" t="s">
        <v>10216</v>
      </c>
      <c r="E2487" s="4" t="s">
        <v>10239</v>
      </c>
      <c r="F2487" s="4" t="s">
        <v>10</v>
      </c>
      <c r="G2487" s="37"/>
      <c r="H2487" s="4"/>
      <c r="I2487" s="4"/>
      <c r="J2487" s="4"/>
    </row>
    <row r="2488" spans="1:10" s="3" customFormat="1" ht="15" customHeight="1">
      <c r="A2488" s="4" t="s">
        <v>10015</v>
      </c>
      <c r="B2488" s="4"/>
      <c r="C2488" s="4" t="s">
        <v>10240</v>
      </c>
      <c r="D2488" s="4" t="s">
        <v>10216</v>
      </c>
      <c r="E2488" s="4" t="s">
        <v>10241</v>
      </c>
      <c r="F2488" s="4" t="s">
        <v>10</v>
      </c>
      <c r="G2488" s="37"/>
      <c r="H2488" s="4"/>
      <c r="I2488" s="4"/>
      <c r="J2488" s="4"/>
    </row>
    <row r="2489" spans="1:10" s="3" customFormat="1" ht="15" customHeight="1">
      <c r="A2489" s="4" t="s">
        <v>10015</v>
      </c>
      <c r="B2489" s="4"/>
      <c r="C2489" s="4" t="s">
        <v>10242</v>
      </c>
      <c r="D2489" s="4" t="s">
        <v>10216</v>
      </c>
      <c r="E2489" s="4" t="s">
        <v>10243</v>
      </c>
      <c r="F2489" s="4" t="s">
        <v>10</v>
      </c>
      <c r="G2489" s="37"/>
      <c r="H2489" s="4"/>
      <c r="I2489" s="4"/>
      <c r="J2489" s="4"/>
    </row>
    <row r="2490" spans="1:10" s="3" customFormat="1" ht="15" customHeight="1">
      <c r="A2490" s="4" t="s">
        <v>10015</v>
      </c>
      <c r="B2490" s="4"/>
      <c r="C2490" s="4" t="s">
        <v>10244</v>
      </c>
      <c r="D2490" s="4" t="s">
        <v>10216</v>
      </c>
      <c r="E2490" s="4" t="s">
        <v>10245</v>
      </c>
      <c r="F2490" s="4" t="s">
        <v>10</v>
      </c>
      <c r="G2490" s="37"/>
      <c r="H2490" s="4"/>
      <c r="I2490" s="4"/>
      <c r="J2490" s="4"/>
    </row>
    <row r="2491" spans="1:10" s="3" customFormat="1" ht="15" customHeight="1">
      <c r="A2491" s="4" t="s">
        <v>10015</v>
      </c>
      <c r="B2491" s="4"/>
      <c r="C2491" s="4" t="s">
        <v>10246</v>
      </c>
      <c r="D2491" s="4" t="s">
        <v>10247</v>
      </c>
      <c r="E2491" s="4" t="s">
        <v>10248</v>
      </c>
      <c r="F2491" s="4" t="s">
        <v>10</v>
      </c>
      <c r="G2491" s="37"/>
      <c r="H2491" s="4"/>
      <c r="I2491" s="4"/>
      <c r="J2491" s="4"/>
    </row>
    <row r="2492" spans="1:10" s="3" customFormat="1" ht="15" customHeight="1">
      <c r="A2492" s="4" t="s">
        <v>10015</v>
      </c>
      <c r="B2492" s="4"/>
      <c r="C2492" s="4" t="s">
        <v>10249</v>
      </c>
      <c r="D2492" s="4" t="s">
        <v>10250</v>
      </c>
      <c r="E2492" s="4" t="s">
        <v>10251</v>
      </c>
      <c r="F2492" s="4" t="s">
        <v>10</v>
      </c>
      <c r="G2492" s="37"/>
      <c r="H2492" s="4"/>
      <c r="I2492" s="4"/>
      <c r="J2492" s="4"/>
    </row>
    <row r="2493" spans="1:10" s="3" customFormat="1" ht="15" customHeight="1">
      <c r="A2493" s="4" t="s">
        <v>10015</v>
      </c>
      <c r="B2493" s="4"/>
      <c r="C2493" s="4" t="s">
        <v>10252</v>
      </c>
      <c r="D2493" s="4" t="s">
        <v>10250</v>
      </c>
      <c r="E2493" s="4" t="s">
        <v>10253</v>
      </c>
      <c r="F2493" s="4" t="s">
        <v>10</v>
      </c>
      <c r="G2493" s="37"/>
      <c r="H2493" s="4"/>
      <c r="I2493" s="4"/>
      <c r="J2493" s="4"/>
    </row>
    <row r="2494" spans="1:10" s="3" customFormat="1" ht="15" customHeight="1">
      <c r="A2494" s="4" t="s">
        <v>10015</v>
      </c>
      <c r="B2494" s="4"/>
      <c r="C2494" s="4" t="s">
        <v>10254</v>
      </c>
      <c r="D2494" s="4" t="s">
        <v>10255</v>
      </c>
      <c r="E2494" s="4" t="s">
        <v>10256</v>
      </c>
      <c r="F2494" s="4" t="s">
        <v>10</v>
      </c>
      <c r="G2494" s="37"/>
      <c r="H2494" s="4"/>
      <c r="I2494" s="4"/>
      <c r="J2494" s="4"/>
    </row>
    <row r="2495" spans="1:10" s="3" customFormat="1" ht="15" customHeight="1">
      <c r="A2495" s="4" t="s">
        <v>10015</v>
      </c>
      <c r="B2495" s="4"/>
      <c r="C2495" s="4" t="s">
        <v>10257</v>
      </c>
      <c r="D2495" s="4" t="s">
        <v>1874</v>
      </c>
      <c r="E2495" s="4" t="s">
        <v>10258</v>
      </c>
      <c r="F2495" s="4" t="s">
        <v>10</v>
      </c>
      <c r="G2495" s="37"/>
      <c r="H2495" s="4"/>
      <c r="I2495" s="4"/>
      <c r="J2495" s="4"/>
    </row>
    <row r="2496" spans="1:10" s="3" customFormat="1" ht="15" customHeight="1">
      <c r="A2496" s="4" t="s">
        <v>10015</v>
      </c>
      <c r="B2496" s="4"/>
      <c r="C2496" s="4" t="s">
        <v>10259</v>
      </c>
      <c r="D2496" s="4" t="s">
        <v>10260</v>
      </c>
      <c r="E2496" s="4" t="s">
        <v>10261</v>
      </c>
      <c r="F2496" s="4" t="s">
        <v>10</v>
      </c>
      <c r="G2496" s="37"/>
      <c r="H2496" s="4"/>
      <c r="I2496" s="4"/>
      <c r="J2496" s="4"/>
    </row>
    <row r="2497" spans="1:10" s="3" customFormat="1" ht="15" customHeight="1">
      <c r="A2497" s="4" t="s">
        <v>10015</v>
      </c>
      <c r="B2497" s="4"/>
      <c r="C2497" s="4" t="s">
        <v>10262</v>
      </c>
      <c r="D2497" s="4" t="s">
        <v>10171</v>
      </c>
      <c r="E2497" s="4" t="s">
        <v>10263</v>
      </c>
      <c r="F2497" s="4" t="s">
        <v>10</v>
      </c>
      <c r="G2497" s="37"/>
      <c r="H2497" s="4"/>
      <c r="I2497" s="4"/>
      <c r="J2497" s="4"/>
    </row>
    <row r="2498" spans="1:10" s="3" customFormat="1" ht="15" customHeight="1">
      <c r="A2498" s="4" t="s">
        <v>10015</v>
      </c>
      <c r="B2498" s="4"/>
      <c r="C2498" s="4" t="s">
        <v>10264</v>
      </c>
      <c r="D2498" s="4" t="s">
        <v>10171</v>
      </c>
      <c r="E2498" s="4" t="s">
        <v>703</v>
      </c>
      <c r="F2498" s="4" t="s">
        <v>10</v>
      </c>
      <c r="G2498" s="37"/>
      <c r="H2498" s="4"/>
      <c r="I2498" s="4"/>
      <c r="J2498" s="4"/>
    </row>
    <row r="2499" spans="1:10" s="3" customFormat="1" ht="15" customHeight="1">
      <c r="A2499" s="4" t="s">
        <v>10015</v>
      </c>
      <c r="B2499" s="4"/>
      <c r="C2499" s="4" t="s">
        <v>10265</v>
      </c>
      <c r="D2499" s="4" t="s">
        <v>10266</v>
      </c>
      <c r="E2499" s="4" t="s">
        <v>10267</v>
      </c>
      <c r="F2499" s="4" t="s">
        <v>10</v>
      </c>
      <c r="G2499" s="37"/>
      <c r="H2499" s="4"/>
      <c r="I2499" s="4"/>
      <c r="J2499" s="4"/>
    </row>
    <row r="2500" spans="1:10" s="3" customFormat="1" ht="15" customHeight="1">
      <c r="A2500" s="4" t="s">
        <v>10015</v>
      </c>
      <c r="B2500" s="4"/>
      <c r="C2500" s="4" t="s">
        <v>10268</v>
      </c>
      <c r="D2500" s="4" t="s">
        <v>10269</v>
      </c>
      <c r="E2500" s="4" t="s">
        <v>10270</v>
      </c>
      <c r="F2500" s="4" t="s">
        <v>10</v>
      </c>
      <c r="G2500" s="37"/>
      <c r="H2500" s="4"/>
      <c r="I2500" s="4"/>
      <c r="J2500" s="4"/>
    </row>
    <row r="2501" spans="1:10" s="3" customFormat="1" ht="15" customHeight="1">
      <c r="A2501" s="4" t="s">
        <v>10015</v>
      </c>
      <c r="B2501" s="4"/>
      <c r="C2501" s="4" t="s">
        <v>10271</v>
      </c>
      <c r="D2501" s="4" t="s">
        <v>10272</v>
      </c>
      <c r="E2501" s="4" t="s">
        <v>257</v>
      </c>
      <c r="F2501" s="4" t="s">
        <v>10</v>
      </c>
      <c r="G2501" s="37"/>
      <c r="H2501" s="4"/>
      <c r="I2501" s="4"/>
      <c r="J2501" s="4"/>
    </row>
    <row r="2502" spans="1:10" s="3" customFormat="1" ht="15" customHeight="1">
      <c r="A2502" s="4" t="s">
        <v>10015</v>
      </c>
      <c r="B2502" s="4"/>
      <c r="C2502" s="4" t="s">
        <v>10273</v>
      </c>
      <c r="D2502" s="4" t="s">
        <v>10272</v>
      </c>
      <c r="E2502" s="4" t="s">
        <v>1315</v>
      </c>
      <c r="F2502" s="4" t="s">
        <v>10</v>
      </c>
      <c r="G2502" s="37"/>
      <c r="H2502" s="4"/>
      <c r="I2502" s="4"/>
      <c r="J2502" s="4"/>
    </row>
    <row r="2503" spans="1:10" s="3" customFormat="1" ht="15" customHeight="1">
      <c r="A2503" s="4" t="s">
        <v>10015</v>
      </c>
      <c r="B2503" s="4"/>
      <c r="C2503" s="4" t="s">
        <v>10274</v>
      </c>
      <c r="D2503" s="4" t="s">
        <v>10275</v>
      </c>
      <c r="E2503" s="4" t="s">
        <v>711</v>
      </c>
      <c r="F2503" s="4" t="s">
        <v>10</v>
      </c>
      <c r="G2503" s="37"/>
      <c r="H2503" s="4"/>
      <c r="I2503" s="4"/>
      <c r="J2503" s="4"/>
    </row>
    <row r="2504" spans="1:10" s="3" customFormat="1" ht="15" customHeight="1">
      <c r="A2504" s="4" t="s">
        <v>10015</v>
      </c>
      <c r="B2504" s="4"/>
      <c r="C2504" s="4" t="s">
        <v>10276</v>
      </c>
      <c r="D2504" s="4" t="s">
        <v>10275</v>
      </c>
      <c r="E2504" s="4" t="s">
        <v>709</v>
      </c>
      <c r="F2504" s="4" t="s">
        <v>10</v>
      </c>
      <c r="G2504" s="37"/>
      <c r="H2504" s="4"/>
      <c r="I2504" s="4"/>
      <c r="J2504" s="4"/>
    </row>
    <row r="2505" spans="1:10" s="3" customFormat="1" ht="15" customHeight="1">
      <c r="A2505" s="4" t="s">
        <v>10015</v>
      </c>
      <c r="B2505" s="4"/>
      <c r="C2505" s="4" t="s">
        <v>10277</v>
      </c>
      <c r="D2505" s="4" t="s">
        <v>10118</v>
      </c>
      <c r="E2505" s="4" t="s">
        <v>10278</v>
      </c>
      <c r="F2505" s="4" t="s">
        <v>10</v>
      </c>
      <c r="G2505" s="37"/>
      <c r="H2505" s="4"/>
      <c r="I2505" s="4"/>
      <c r="J2505" s="4"/>
    </row>
    <row r="2506" spans="1:10" s="3" customFormat="1" ht="15" customHeight="1">
      <c r="A2506" s="4" t="s">
        <v>10015</v>
      </c>
      <c r="B2506" s="4"/>
      <c r="C2506" s="4" t="s">
        <v>10279</v>
      </c>
      <c r="D2506" s="4" t="s">
        <v>10118</v>
      </c>
      <c r="E2506" s="4" t="s">
        <v>10280</v>
      </c>
      <c r="F2506" s="4" t="s">
        <v>10</v>
      </c>
      <c r="G2506" s="37"/>
      <c r="H2506" s="4"/>
      <c r="I2506" s="4"/>
      <c r="J2506" s="4"/>
    </row>
    <row r="2507" spans="1:10" s="3" customFormat="1" ht="15" customHeight="1">
      <c r="A2507" s="4" t="s">
        <v>10015</v>
      </c>
      <c r="B2507" s="4"/>
      <c r="C2507" s="4" t="s">
        <v>10281</v>
      </c>
      <c r="D2507" s="4" t="s">
        <v>10118</v>
      </c>
      <c r="E2507" s="4" t="s">
        <v>10282</v>
      </c>
      <c r="F2507" s="4" t="s">
        <v>10</v>
      </c>
      <c r="G2507" s="37"/>
      <c r="H2507" s="4"/>
      <c r="I2507" s="4"/>
      <c r="J2507" s="4"/>
    </row>
    <row r="2508" spans="1:10" s="3" customFormat="1" ht="15" customHeight="1">
      <c r="A2508" s="4" t="s">
        <v>10015</v>
      </c>
      <c r="B2508" s="4"/>
      <c r="C2508" s="4" t="s">
        <v>10283</v>
      </c>
      <c r="D2508" s="4" t="s">
        <v>10118</v>
      </c>
      <c r="E2508" s="4" t="s">
        <v>10284</v>
      </c>
      <c r="F2508" s="4" t="s">
        <v>10</v>
      </c>
      <c r="G2508" s="37"/>
      <c r="H2508" s="4"/>
      <c r="I2508" s="4"/>
      <c r="J2508" s="4"/>
    </row>
    <row r="2509" spans="1:10" s="3" customFormat="1" ht="15" customHeight="1">
      <c r="A2509" s="4" t="s">
        <v>10015</v>
      </c>
      <c r="B2509" s="4"/>
      <c r="C2509" s="4" t="s">
        <v>10285</v>
      </c>
      <c r="D2509" s="4" t="s">
        <v>10118</v>
      </c>
      <c r="E2509" s="4" t="s">
        <v>10286</v>
      </c>
      <c r="F2509" s="4" t="s">
        <v>10</v>
      </c>
      <c r="G2509" s="37"/>
      <c r="H2509" s="4"/>
      <c r="I2509" s="4"/>
      <c r="J2509" s="4"/>
    </row>
    <row r="2510" spans="1:10" s="3" customFormat="1" ht="15" customHeight="1">
      <c r="A2510" s="4" t="s">
        <v>10015</v>
      </c>
      <c r="B2510" s="4"/>
      <c r="C2510" s="4" t="s">
        <v>10287</v>
      </c>
      <c r="D2510" s="4" t="s">
        <v>10118</v>
      </c>
      <c r="E2510" s="4" t="s">
        <v>10288</v>
      </c>
      <c r="F2510" s="4" t="s">
        <v>10</v>
      </c>
      <c r="G2510" s="37"/>
      <c r="H2510" s="4"/>
      <c r="I2510" s="4"/>
      <c r="J2510" s="4"/>
    </row>
    <row r="2511" spans="1:10" s="3" customFormat="1" ht="15" customHeight="1">
      <c r="A2511" s="4" t="s">
        <v>10015</v>
      </c>
      <c r="B2511" s="4"/>
      <c r="C2511" s="4" t="s">
        <v>10289</v>
      </c>
      <c r="D2511" s="4" t="s">
        <v>10290</v>
      </c>
      <c r="E2511" s="4" t="s">
        <v>10291</v>
      </c>
      <c r="F2511" s="4" t="s">
        <v>10</v>
      </c>
      <c r="G2511" s="37"/>
      <c r="H2511" s="4"/>
      <c r="I2511" s="4"/>
      <c r="J2511" s="4"/>
    </row>
    <row r="2512" spans="1:10" s="3" customFormat="1" ht="15" customHeight="1">
      <c r="A2512" s="4" t="s">
        <v>10015</v>
      </c>
      <c r="B2512" s="4"/>
      <c r="C2512" s="4" t="s">
        <v>10292</v>
      </c>
      <c r="D2512" s="4" t="s">
        <v>10290</v>
      </c>
      <c r="E2512" s="4" t="s">
        <v>10293</v>
      </c>
      <c r="F2512" s="4" t="s">
        <v>10</v>
      </c>
      <c r="G2512" s="37"/>
      <c r="H2512" s="4"/>
      <c r="I2512" s="4"/>
      <c r="J2512" s="4"/>
    </row>
    <row r="2513" spans="1:10" s="3" customFormat="1" ht="15" customHeight="1">
      <c r="A2513" s="4" t="s">
        <v>10015</v>
      </c>
      <c r="B2513" s="4"/>
      <c r="C2513" s="4" t="s">
        <v>10294</v>
      </c>
      <c r="D2513" s="4" t="s">
        <v>10295</v>
      </c>
      <c r="E2513" s="4" t="s">
        <v>10296</v>
      </c>
      <c r="F2513" s="4" t="s">
        <v>10</v>
      </c>
      <c r="G2513" s="37"/>
      <c r="H2513" s="4"/>
      <c r="I2513" s="4"/>
      <c r="J2513" s="4"/>
    </row>
    <row r="2514" spans="1:10" s="3" customFormat="1" ht="15" customHeight="1">
      <c r="A2514" s="4" t="s">
        <v>10015</v>
      </c>
      <c r="B2514" s="4"/>
      <c r="C2514" s="4" t="s">
        <v>10297</v>
      </c>
      <c r="D2514" s="4" t="s">
        <v>10298</v>
      </c>
      <c r="E2514" s="4" t="s">
        <v>950</v>
      </c>
      <c r="F2514" s="4" t="s">
        <v>10</v>
      </c>
      <c r="G2514" s="37"/>
      <c r="H2514" s="4"/>
      <c r="I2514" s="4"/>
      <c r="J2514" s="4"/>
    </row>
    <row r="2515" spans="1:10" s="3" customFormat="1" ht="15" customHeight="1">
      <c r="A2515" s="4" t="s">
        <v>10015</v>
      </c>
      <c r="B2515" s="4"/>
      <c r="C2515" s="4" t="s">
        <v>10299</v>
      </c>
      <c r="D2515" s="4" t="s">
        <v>10300</v>
      </c>
      <c r="E2515" s="4" t="s">
        <v>10301</v>
      </c>
      <c r="F2515" s="4" t="s">
        <v>10</v>
      </c>
      <c r="G2515" s="37"/>
      <c r="H2515" s="4"/>
      <c r="I2515" s="4"/>
      <c r="J2515" s="4"/>
    </row>
    <row r="2516" spans="1:10" s="3" customFormat="1" ht="15" customHeight="1">
      <c r="A2516" s="4" t="s">
        <v>10015</v>
      </c>
      <c r="B2516" s="4"/>
      <c r="C2516" s="4" t="s">
        <v>10302</v>
      </c>
      <c r="D2516" s="4" t="s">
        <v>10300</v>
      </c>
      <c r="E2516" s="4" t="s">
        <v>10303</v>
      </c>
      <c r="F2516" s="4" t="s">
        <v>10</v>
      </c>
      <c r="G2516" s="37"/>
      <c r="H2516" s="4"/>
      <c r="I2516" s="4"/>
      <c r="J2516" s="4"/>
    </row>
    <row r="2517" spans="1:10" s="3" customFormat="1" ht="15" customHeight="1">
      <c r="A2517" s="4" t="s">
        <v>10015</v>
      </c>
      <c r="B2517" s="4"/>
      <c r="C2517" s="4" t="s">
        <v>10304</v>
      </c>
      <c r="D2517" s="4" t="s">
        <v>1877</v>
      </c>
      <c r="E2517" s="4" t="s">
        <v>10305</v>
      </c>
      <c r="F2517" s="4" t="s">
        <v>10</v>
      </c>
      <c r="G2517" s="37"/>
      <c r="H2517" s="4"/>
      <c r="I2517" s="4"/>
      <c r="J2517" s="4"/>
    </row>
    <row r="2518" spans="1:10" s="3" customFormat="1" ht="15" customHeight="1">
      <c r="A2518" s="4" t="s">
        <v>10015</v>
      </c>
      <c r="B2518" s="4"/>
      <c r="C2518" s="4" t="s">
        <v>10306</v>
      </c>
      <c r="D2518" s="4" t="s">
        <v>10307</v>
      </c>
      <c r="E2518" s="4" t="s">
        <v>10308</v>
      </c>
      <c r="F2518" s="4" t="s">
        <v>10</v>
      </c>
      <c r="G2518" s="37"/>
      <c r="H2518" s="4"/>
      <c r="I2518" s="4"/>
      <c r="J2518" s="4"/>
    </row>
    <row r="2519" spans="1:10" s="3" customFormat="1" ht="15" customHeight="1">
      <c r="A2519" s="4" t="s">
        <v>10015</v>
      </c>
      <c r="B2519" s="4"/>
      <c r="C2519" s="4" t="s">
        <v>10309</v>
      </c>
      <c r="D2519" s="4" t="s">
        <v>10310</v>
      </c>
      <c r="E2519" s="4" t="s">
        <v>10311</v>
      </c>
      <c r="F2519" s="4" t="s">
        <v>10</v>
      </c>
      <c r="G2519" s="37"/>
      <c r="H2519" s="4"/>
      <c r="I2519" s="4"/>
      <c r="J2519" s="4"/>
    </row>
    <row r="2520" spans="1:10" s="3" customFormat="1" ht="15" customHeight="1">
      <c r="A2520" s="4" t="s">
        <v>10015</v>
      </c>
      <c r="B2520" s="4"/>
      <c r="C2520" s="4" t="s">
        <v>10312</v>
      </c>
      <c r="D2520" s="4" t="s">
        <v>10313</v>
      </c>
      <c r="E2520" s="4" t="s">
        <v>10314</v>
      </c>
      <c r="F2520" s="4" t="s">
        <v>10</v>
      </c>
      <c r="G2520" s="37"/>
      <c r="H2520" s="4"/>
      <c r="I2520" s="4"/>
      <c r="J2520" s="4"/>
    </row>
    <row r="2521" spans="1:10" s="3" customFormat="1" ht="15" customHeight="1">
      <c r="A2521" s="4" t="s">
        <v>10015</v>
      </c>
      <c r="B2521" s="4"/>
      <c r="C2521" s="4" t="s">
        <v>10315</v>
      </c>
      <c r="D2521" s="4" t="s">
        <v>10316</v>
      </c>
      <c r="E2521" s="4" t="s">
        <v>10317</v>
      </c>
      <c r="F2521" s="4" t="s">
        <v>10</v>
      </c>
      <c r="G2521" s="37"/>
      <c r="H2521" s="4"/>
      <c r="I2521" s="4"/>
      <c r="J2521" s="4"/>
    </row>
    <row r="2522" spans="1:10" s="3" customFormat="1" ht="15" customHeight="1">
      <c r="A2522" s="4" t="s">
        <v>10015</v>
      </c>
      <c r="B2522" s="4"/>
      <c r="C2522" s="4" t="s">
        <v>10318</v>
      </c>
      <c r="D2522" s="4" t="s">
        <v>10319</v>
      </c>
      <c r="E2522" s="4" t="s">
        <v>10320</v>
      </c>
      <c r="F2522" s="4" t="s">
        <v>10</v>
      </c>
      <c r="G2522" s="37"/>
      <c r="H2522" s="4"/>
      <c r="I2522" s="4"/>
      <c r="J2522" s="4"/>
    </row>
    <row r="2523" spans="1:10" s="3" customFormat="1" ht="15" customHeight="1">
      <c r="A2523" s="4" t="s">
        <v>10015</v>
      </c>
      <c r="B2523" s="4"/>
      <c r="C2523" s="4" t="s">
        <v>10321</v>
      </c>
      <c r="D2523" s="4" t="s">
        <v>10322</v>
      </c>
      <c r="E2523" s="4" t="s">
        <v>10323</v>
      </c>
      <c r="F2523" s="4" t="s">
        <v>10</v>
      </c>
      <c r="G2523" s="37"/>
      <c r="H2523" s="4"/>
      <c r="I2523" s="4"/>
      <c r="J2523" s="4"/>
    </row>
    <row r="2524" spans="1:10" s="3" customFormat="1" ht="15" customHeight="1">
      <c r="A2524" s="4" t="s">
        <v>10015</v>
      </c>
      <c r="B2524" s="4"/>
      <c r="C2524" s="4" t="s">
        <v>10324</v>
      </c>
      <c r="D2524" s="4" t="s">
        <v>10325</v>
      </c>
      <c r="E2524" s="4" t="s">
        <v>10326</v>
      </c>
      <c r="F2524" s="4" t="s">
        <v>10</v>
      </c>
      <c r="G2524" s="37"/>
      <c r="H2524" s="4"/>
      <c r="I2524" s="4"/>
      <c r="J2524" s="4"/>
    </row>
    <row r="2525" spans="1:10" s="3" customFormat="1" ht="15" customHeight="1">
      <c r="A2525" s="4" t="s">
        <v>10015</v>
      </c>
      <c r="B2525" s="4"/>
      <c r="C2525" s="4" t="s">
        <v>10327</v>
      </c>
      <c r="D2525" s="4" t="s">
        <v>10328</v>
      </c>
      <c r="E2525" s="4" t="s">
        <v>10329</v>
      </c>
      <c r="F2525" s="4" t="s">
        <v>10</v>
      </c>
      <c r="G2525" s="37"/>
      <c r="H2525" s="4"/>
      <c r="I2525" s="4"/>
      <c r="J2525" s="4"/>
    </row>
    <row r="2526" spans="1:10" s="3" customFormat="1" ht="15" customHeight="1">
      <c r="A2526" s="4" t="s">
        <v>10015</v>
      </c>
      <c r="B2526" s="4"/>
      <c r="C2526" s="4" t="s">
        <v>10330</v>
      </c>
      <c r="D2526" s="4" t="s">
        <v>10331</v>
      </c>
      <c r="E2526" s="4" t="s">
        <v>10332</v>
      </c>
      <c r="F2526" s="4" t="s">
        <v>10</v>
      </c>
      <c r="G2526" s="37"/>
      <c r="H2526" s="4"/>
      <c r="I2526" s="4"/>
      <c r="J2526" s="4"/>
    </row>
    <row r="2527" spans="1:10" s="3" customFormat="1" ht="15" customHeight="1">
      <c r="A2527" s="4" t="s">
        <v>10015</v>
      </c>
      <c r="B2527" s="4"/>
      <c r="C2527" s="4" t="s">
        <v>10333</v>
      </c>
      <c r="D2527" s="4" t="s">
        <v>10334</v>
      </c>
      <c r="E2527" s="4" t="s">
        <v>10335</v>
      </c>
      <c r="F2527" s="4" t="s">
        <v>10</v>
      </c>
      <c r="G2527" s="37"/>
      <c r="H2527" s="4"/>
      <c r="I2527" s="4"/>
      <c r="J2527" s="4"/>
    </row>
    <row r="2528" spans="1:10" s="3" customFormat="1" ht="15" customHeight="1">
      <c r="A2528" s="4" t="s">
        <v>10015</v>
      </c>
      <c r="B2528" s="4"/>
      <c r="C2528" s="4" t="s">
        <v>10336</v>
      </c>
      <c r="D2528" s="4" t="s">
        <v>10337</v>
      </c>
      <c r="E2528" s="4" t="s">
        <v>10338</v>
      </c>
      <c r="F2528" s="4" t="s">
        <v>10</v>
      </c>
      <c r="G2528" s="37"/>
      <c r="H2528" s="4"/>
      <c r="I2528" s="4"/>
      <c r="J2528" s="4"/>
    </row>
    <row r="2529" spans="1:10" s="3" customFormat="1" ht="15" customHeight="1">
      <c r="A2529" s="4" t="s">
        <v>10015</v>
      </c>
      <c r="B2529" s="4"/>
      <c r="C2529" s="4" t="s">
        <v>1957</v>
      </c>
      <c r="D2529" s="4" t="s">
        <v>1958</v>
      </c>
      <c r="E2529" s="4" t="s">
        <v>1959</v>
      </c>
      <c r="F2529" s="4" t="s">
        <v>10</v>
      </c>
      <c r="G2529" s="37"/>
      <c r="H2529" s="4"/>
      <c r="I2529" s="4"/>
      <c r="J2529" s="4"/>
    </row>
    <row r="2530" spans="1:10" s="3" customFormat="1" ht="15" customHeight="1">
      <c r="A2530" s="4" t="s">
        <v>10015</v>
      </c>
      <c r="B2530" s="4"/>
      <c r="C2530" s="4" t="s">
        <v>10339</v>
      </c>
      <c r="D2530" s="4" t="s">
        <v>10340</v>
      </c>
      <c r="E2530" s="4" t="s">
        <v>10341</v>
      </c>
      <c r="F2530" s="4" t="s">
        <v>10</v>
      </c>
      <c r="G2530" s="37"/>
      <c r="H2530" s="4"/>
      <c r="I2530" s="4"/>
      <c r="J2530" s="4"/>
    </row>
    <row r="2531" spans="1:10" s="3" customFormat="1" ht="15" customHeight="1">
      <c r="A2531" s="4" t="s">
        <v>10015</v>
      </c>
      <c r="B2531" s="4"/>
      <c r="C2531" s="4" t="s">
        <v>1969</v>
      </c>
      <c r="D2531" s="4" t="s">
        <v>1970</v>
      </c>
      <c r="E2531" s="4" t="s">
        <v>1971</v>
      </c>
      <c r="F2531" s="4" t="s">
        <v>10</v>
      </c>
      <c r="G2531" s="37"/>
      <c r="H2531" s="4"/>
      <c r="I2531" s="4"/>
      <c r="J2531" s="4"/>
    </row>
    <row r="2532" spans="1:10" s="3" customFormat="1" ht="15" customHeight="1">
      <c r="A2532" s="4" t="s">
        <v>10015</v>
      </c>
      <c r="B2532" s="4"/>
      <c r="C2532" s="4" t="s">
        <v>10342</v>
      </c>
      <c r="D2532" s="4" t="s">
        <v>10343</v>
      </c>
      <c r="E2532" s="4" t="s">
        <v>10344</v>
      </c>
      <c r="F2532" s="4" t="s">
        <v>10</v>
      </c>
      <c r="G2532" s="37"/>
      <c r="H2532" s="4"/>
      <c r="I2532" s="4"/>
      <c r="J2532" s="4"/>
    </row>
    <row r="2533" spans="1:10" s="3" customFormat="1" ht="15" customHeight="1">
      <c r="A2533" s="4" t="s">
        <v>10015</v>
      </c>
      <c r="B2533" s="4"/>
      <c r="C2533" s="4" t="s">
        <v>10345</v>
      </c>
      <c r="D2533" s="4" t="s">
        <v>10346</v>
      </c>
      <c r="E2533" s="4" t="s">
        <v>10347</v>
      </c>
      <c r="F2533" s="4" t="s">
        <v>10</v>
      </c>
      <c r="G2533" s="37"/>
      <c r="H2533" s="4"/>
      <c r="I2533" s="4"/>
      <c r="J2533" s="4"/>
    </row>
    <row r="2534" spans="1:10" s="3" customFormat="1" ht="15" customHeight="1">
      <c r="A2534" s="4" t="s">
        <v>10015</v>
      </c>
      <c r="B2534" s="4"/>
      <c r="C2534" s="4" t="s">
        <v>2001</v>
      </c>
      <c r="D2534" s="4" t="s">
        <v>2002</v>
      </c>
      <c r="E2534" s="4" t="s">
        <v>2003</v>
      </c>
      <c r="F2534" s="4" t="s">
        <v>10</v>
      </c>
      <c r="G2534" s="37"/>
      <c r="H2534" s="4"/>
      <c r="I2534" s="4"/>
      <c r="J2534" s="4"/>
    </row>
    <row r="2535" spans="1:10" s="3" customFormat="1" ht="15" customHeight="1">
      <c r="A2535" s="4" t="s">
        <v>10015</v>
      </c>
      <c r="B2535" s="4"/>
      <c r="C2535" s="4" t="s">
        <v>10348</v>
      </c>
      <c r="D2535" s="4" t="s">
        <v>10349</v>
      </c>
      <c r="E2535" s="4" t="s">
        <v>2003</v>
      </c>
      <c r="F2535" s="4" t="s">
        <v>10</v>
      </c>
      <c r="G2535" s="37"/>
      <c r="H2535" s="4"/>
      <c r="I2535" s="4"/>
      <c r="J2535" s="4"/>
    </row>
    <row r="2536" spans="1:10" s="3" customFormat="1" ht="15" customHeight="1">
      <c r="A2536" s="4" t="s">
        <v>10015</v>
      </c>
      <c r="B2536" s="4"/>
      <c r="C2536" s="4" t="s">
        <v>10350</v>
      </c>
      <c r="D2536" s="4" t="s">
        <v>10351</v>
      </c>
      <c r="E2536" s="4" t="s">
        <v>10352</v>
      </c>
      <c r="F2536" s="4" t="s">
        <v>10</v>
      </c>
      <c r="G2536" s="37"/>
      <c r="H2536" s="4"/>
      <c r="I2536" s="4"/>
      <c r="J2536" s="4"/>
    </row>
    <row r="2537" spans="1:10" s="3" customFormat="1" ht="15" customHeight="1">
      <c r="A2537" s="4" t="s">
        <v>10015</v>
      </c>
      <c r="B2537" s="4"/>
      <c r="C2537" s="4" t="s">
        <v>10353</v>
      </c>
      <c r="D2537" s="4" t="s">
        <v>10354</v>
      </c>
      <c r="E2537" s="4" t="s">
        <v>10355</v>
      </c>
      <c r="F2537" s="4" t="s">
        <v>10</v>
      </c>
      <c r="G2537" s="37"/>
      <c r="H2537" s="4"/>
      <c r="I2537" s="4"/>
      <c r="J2537" s="4"/>
    </row>
    <row r="2538" spans="1:10" s="3" customFormat="1" ht="15" customHeight="1">
      <c r="A2538" s="4" t="s">
        <v>10015</v>
      </c>
      <c r="B2538" s="4"/>
      <c r="C2538" s="4" t="s">
        <v>10356</v>
      </c>
      <c r="D2538" s="4" t="s">
        <v>10357</v>
      </c>
      <c r="E2538" s="4" t="s">
        <v>10358</v>
      </c>
      <c r="F2538" s="4" t="s">
        <v>10</v>
      </c>
      <c r="G2538" s="37"/>
      <c r="H2538" s="4"/>
      <c r="I2538" s="4"/>
      <c r="J2538" s="4"/>
    </row>
    <row r="2539" spans="1:10" s="3" customFormat="1" ht="15" customHeight="1">
      <c r="A2539" s="4" t="s">
        <v>10015</v>
      </c>
      <c r="B2539" s="4"/>
      <c r="C2539" s="4" t="s">
        <v>10359</v>
      </c>
      <c r="D2539" s="4" t="s">
        <v>10360</v>
      </c>
      <c r="E2539" s="4" t="s">
        <v>10361</v>
      </c>
      <c r="F2539" s="4" t="s">
        <v>10</v>
      </c>
      <c r="G2539" s="37"/>
      <c r="H2539" s="4"/>
      <c r="I2539" s="4"/>
      <c r="J2539" s="4"/>
    </row>
    <row r="2540" spans="1:10" s="3" customFormat="1" ht="15" customHeight="1">
      <c r="A2540" s="4" t="s">
        <v>10015</v>
      </c>
      <c r="B2540" s="4"/>
      <c r="C2540" s="4" t="s">
        <v>148</v>
      </c>
      <c r="D2540" s="4" t="s">
        <v>149</v>
      </c>
      <c r="E2540" s="4" t="s">
        <v>150</v>
      </c>
      <c r="F2540" s="4" t="s">
        <v>151</v>
      </c>
      <c r="G2540" s="37"/>
      <c r="H2540" s="4"/>
      <c r="I2540" s="4"/>
      <c r="J2540" s="4"/>
    </row>
    <row r="2541" spans="1:10" s="3" customFormat="1" ht="15" customHeight="1">
      <c r="A2541" s="4" t="s">
        <v>10015</v>
      </c>
      <c r="B2541" s="4"/>
      <c r="C2541" s="4" t="s">
        <v>10362</v>
      </c>
      <c r="D2541" s="4" t="s">
        <v>149</v>
      </c>
      <c r="E2541" s="4" t="s">
        <v>10363</v>
      </c>
      <c r="F2541" s="4" t="s">
        <v>151</v>
      </c>
      <c r="G2541" s="37"/>
      <c r="H2541" s="4"/>
      <c r="I2541" s="4"/>
      <c r="J2541" s="4"/>
    </row>
    <row r="2542" spans="1:10" s="3" customFormat="1" ht="15" customHeight="1">
      <c r="A2542" s="4" t="s">
        <v>10015</v>
      </c>
      <c r="B2542" s="4"/>
      <c r="C2542" s="4" t="s">
        <v>2084</v>
      </c>
      <c r="D2542" s="4" t="s">
        <v>2085</v>
      </c>
      <c r="E2542" s="4" t="s">
        <v>2086</v>
      </c>
      <c r="F2542" s="4" t="s">
        <v>151</v>
      </c>
      <c r="G2542" s="37"/>
      <c r="H2542" s="4"/>
      <c r="I2542" s="4"/>
      <c r="J2542" s="4"/>
    </row>
    <row r="2543" spans="1:10" s="3" customFormat="1" ht="15" customHeight="1">
      <c r="A2543" s="4" t="s">
        <v>10015</v>
      </c>
      <c r="B2543" s="4"/>
      <c r="C2543" s="4" t="s">
        <v>2133</v>
      </c>
      <c r="D2543" s="4" t="s">
        <v>160</v>
      </c>
      <c r="E2543" s="4" t="s">
        <v>2134</v>
      </c>
      <c r="F2543" s="4" t="s">
        <v>10</v>
      </c>
      <c r="G2543" s="37"/>
      <c r="H2543" s="4"/>
      <c r="I2543" s="4"/>
      <c r="J2543" s="4"/>
    </row>
    <row r="2544" spans="1:10" s="3" customFormat="1" ht="15" customHeight="1">
      <c r="A2544" s="4" t="s">
        <v>10015</v>
      </c>
      <c r="B2544" s="4"/>
      <c r="C2544" s="4" t="s">
        <v>159</v>
      </c>
      <c r="D2544" s="4" t="s">
        <v>160</v>
      </c>
      <c r="E2544" s="4" t="s">
        <v>161</v>
      </c>
      <c r="F2544" s="4" t="s">
        <v>10</v>
      </c>
      <c r="G2544" s="37"/>
      <c r="H2544" s="4"/>
      <c r="I2544" s="4"/>
      <c r="J2544" s="4"/>
    </row>
    <row r="2545" spans="1:10" s="3" customFormat="1" ht="15" customHeight="1">
      <c r="A2545" s="4" t="s">
        <v>10015</v>
      </c>
      <c r="B2545" s="4"/>
      <c r="C2545" s="4" t="s">
        <v>10364</v>
      </c>
      <c r="D2545" s="4" t="s">
        <v>160</v>
      </c>
      <c r="E2545" s="4" t="s">
        <v>10365</v>
      </c>
      <c r="F2545" s="4" t="s">
        <v>10</v>
      </c>
      <c r="G2545" s="37"/>
      <c r="H2545" s="4"/>
      <c r="I2545" s="4"/>
      <c r="J2545" s="4"/>
    </row>
    <row r="2546" spans="1:10" s="3" customFormat="1" ht="15" customHeight="1">
      <c r="A2546" s="4" t="s">
        <v>10015</v>
      </c>
      <c r="B2546" s="4"/>
      <c r="C2546" s="4" t="s">
        <v>162</v>
      </c>
      <c r="D2546" s="4" t="s">
        <v>160</v>
      </c>
      <c r="E2546" s="4" t="s">
        <v>163</v>
      </c>
      <c r="F2546" s="4" t="s">
        <v>10</v>
      </c>
      <c r="G2546" s="37"/>
      <c r="H2546" s="4"/>
      <c r="I2546" s="4"/>
      <c r="J2546" s="4"/>
    </row>
    <row r="2547" spans="1:10" s="3" customFormat="1" ht="15" customHeight="1">
      <c r="A2547" s="4" t="s">
        <v>10015</v>
      </c>
      <c r="B2547" s="4"/>
      <c r="C2547" s="4" t="s">
        <v>10366</v>
      </c>
      <c r="D2547" s="4" t="s">
        <v>160</v>
      </c>
      <c r="E2547" s="4" t="s">
        <v>10367</v>
      </c>
      <c r="F2547" s="4" t="s">
        <v>10</v>
      </c>
      <c r="G2547" s="37"/>
      <c r="H2547" s="4"/>
      <c r="I2547" s="4"/>
      <c r="J2547" s="4"/>
    </row>
    <row r="2548" spans="1:10" s="3" customFormat="1" ht="15" customHeight="1">
      <c r="A2548" s="4" t="s">
        <v>10015</v>
      </c>
      <c r="B2548" s="4"/>
      <c r="C2548" s="4" t="s">
        <v>164</v>
      </c>
      <c r="D2548" s="4" t="s">
        <v>160</v>
      </c>
      <c r="E2548" s="4" t="s">
        <v>165</v>
      </c>
      <c r="F2548" s="4" t="s">
        <v>10</v>
      </c>
      <c r="G2548" s="37"/>
      <c r="H2548" s="4"/>
      <c r="I2548" s="4"/>
      <c r="J2548" s="4"/>
    </row>
    <row r="2549" spans="1:10" s="3" customFormat="1" ht="15" customHeight="1">
      <c r="A2549" s="4" t="s">
        <v>10015</v>
      </c>
      <c r="B2549" s="4"/>
      <c r="C2549" s="4" t="s">
        <v>166</v>
      </c>
      <c r="D2549" s="4" t="s">
        <v>160</v>
      </c>
      <c r="E2549" s="4" t="s">
        <v>167</v>
      </c>
      <c r="F2549" s="4" t="s">
        <v>10</v>
      </c>
      <c r="G2549" s="37"/>
      <c r="H2549" s="4"/>
      <c r="I2549" s="4"/>
      <c r="J2549" s="4"/>
    </row>
    <row r="2550" spans="1:10" s="3" customFormat="1" ht="15" customHeight="1">
      <c r="A2550" s="4" t="s">
        <v>10015</v>
      </c>
      <c r="B2550" s="4"/>
      <c r="C2550" s="4" t="s">
        <v>168</v>
      </c>
      <c r="D2550" s="4" t="s">
        <v>160</v>
      </c>
      <c r="E2550" s="4" t="s">
        <v>169</v>
      </c>
      <c r="F2550" s="4" t="s">
        <v>10</v>
      </c>
      <c r="G2550" s="37"/>
      <c r="H2550" s="4"/>
      <c r="I2550" s="4"/>
      <c r="J2550" s="4"/>
    </row>
    <row r="2551" spans="1:10" s="3" customFormat="1" ht="15" customHeight="1">
      <c r="A2551" s="4" t="s">
        <v>10015</v>
      </c>
      <c r="B2551" s="4"/>
      <c r="C2551" s="4" t="s">
        <v>2135</v>
      </c>
      <c r="D2551" s="4" t="s">
        <v>160</v>
      </c>
      <c r="E2551" s="4" t="s">
        <v>2136</v>
      </c>
      <c r="F2551" s="4" t="s">
        <v>10</v>
      </c>
      <c r="G2551" s="37"/>
      <c r="H2551" s="4"/>
      <c r="I2551" s="4"/>
      <c r="J2551" s="4"/>
    </row>
    <row r="2552" spans="1:10" s="3" customFormat="1" ht="15" customHeight="1">
      <c r="A2552" s="4" t="s">
        <v>10015</v>
      </c>
      <c r="B2552" s="4"/>
      <c r="C2552" s="4" t="s">
        <v>170</v>
      </c>
      <c r="D2552" s="4" t="s">
        <v>160</v>
      </c>
      <c r="E2552" s="4" t="s">
        <v>171</v>
      </c>
      <c r="F2552" s="4" t="s">
        <v>10</v>
      </c>
      <c r="G2552" s="37"/>
      <c r="H2552" s="4"/>
      <c r="I2552" s="4"/>
      <c r="J2552" s="4"/>
    </row>
    <row r="2553" spans="1:10" s="3" customFormat="1" ht="15" customHeight="1">
      <c r="A2553" s="4" t="s">
        <v>10015</v>
      </c>
      <c r="B2553" s="4"/>
      <c r="C2553" s="4" t="s">
        <v>172</v>
      </c>
      <c r="D2553" s="4" t="s">
        <v>160</v>
      </c>
      <c r="E2553" s="4" t="s">
        <v>173</v>
      </c>
      <c r="F2553" s="4" t="s">
        <v>10</v>
      </c>
      <c r="G2553" s="37"/>
      <c r="H2553" s="4"/>
      <c r="I2553" s="4"/>
      <c r="J2553" s="4"/>
    </row>
    <row r="2554" spans="1:10" s="3" customFormat="1" ht="15" customHeight="1">
      <c r="A2554" s="4" t="s">
        <v>10015</v>
      </c>
      <c r="B2554" s="4"/>
      <c r="C2554" s="4" t="s">
        <v>174</v>
      </c>
      <c r="D2554" s="4" t="s">
        <v>160</v>
      </c>
      <c r="E2554" s="4" t="s">
        <v>175</v>
      </c>
      <c r="F2554" s="4" t="s">
        <v>10</v>
      </c>
      <c r="G2554" s="37"/>
      <c r="H2554" s="4"/>
      <c r="I2554" s="4"/>
      <c r="J2554" s="4"/>
    </row>
    <row r="2555" spans="1:10" s="3" customFormat="1" ht="15" customHeight="1">
      <c r="A2555" s="4" t="s">
        <v>10015</v>
      </c>
      <c r="B2555" s="4"/>
      <c r="C2555" s="4" t="s">
        <v>10368</v>
      </c>
      <c r="D2555" s="4" t="s">
        <v>160</v>
      </c>
      <c r="E2555" s="4" t="s">
        <v>10369</v>
      </c>
      <c r="F2555" s="4" t="s">
        <v>10</v>
      </c>
      <c r="G2555" s="37"/>
      <c r="H2555" s="4"/>
      <c r="I2555" s="4"/>
      <c r="J2555" s="4"/>
    </row>
    <row r="2556" spans="1:10" s="3" customFormat="1" ht="15" customHeight="1">
      <c r="A2556" s="4" t="s">
        <v>10015</v>
      </c>
      <c r="B2556" s="4"/>
      <c r="C2556" s="4" t="s">
        <v>2137</v>
      </c>
      <c r="D2556" s="4" t="s">
        <v>160</v>
      </c>
      <c r="E2556" s="4" t="s">
        <v>2138</v>
      </c>
      <c r="F2556" s="4" t="s">
        <v>10</v>
      </c>
      <c r="G2556" s="37"/>
      <c r="H2556" s="4"/>
      <c r="I2556" s="4"/>
      <c r="J2556" s="4"/>
    </row>
    <row r="2557" spans="1:10" s="3" customFormat="1" ht="15" customHeight="1">
      <c r="A2557" s="4" t="s">
        <v>10015</v>
      </c>
      <c r="B2557" s="4"/>
      <c r="C2557" s="4" t="s">
        <v>176</v>
      </c>
      <c r="D2557" s="4" t="s">
        <v>160</v>
      </c>
      <c r="E2557" s="4" t="s">
        <v>177</v>
      </c>
      <c r="F2557" s="4" t="s">
        <v>10</v>
      </c>
      <c r="G2557" s="37"/>
      <c r="H2557" s="4"/>
      <c r="I2557" s="4"/>
      <c r="J2557" s="4"/>
    </row>
    <row r="2558" spans="1:10" s="3" customFormat="1" ht="15" customHeight="1">
      <c r="A2558" s="4" t="s">
        <v>10015</v>
      </c>
      <c r="B2558" s="4"/>
      <c r="C2558" s="4" t="s">
        <v>178</v>
      </c>
      <c r="D2558" s="4" t="s">
        <v>160</v>
      </c>
      <c r="E2558" s="4" t="s">
        <v>179</v>
      </c>
      <c r="F2558" s="4" t="s">
        <v>10</v>
      </c>
      <c r="G2558" s="37"/>
      <c r="H2558" s="4"/>
      <c r="I2558" s="4"/>
      <c r="J2558" s="4"/>
    </row>
    <row r="2559" spans="1:10" s="3" customFormat="1" ht="15" customHeight="1">
      <c r="A2559" s="4" t="s">
        <v>10015</v>
      </c>
      <c r="B2559" s="4"/>
      <c r="C2559" s="4" t="s">
        <v>10370</v>
      </c>
      <c r="D2559" s="4" t="s">
        <v>160</v>
      </c>
      <c r="E2559" s="4" t="s">
        <v>10371</v>
      </c>
      <c r="F2559" s="4" t="s">
        <v>10</v>
      </c>
      <c r="G2559" s="37"/>
      <c r="H2559" s="4"/>
      <c r="I2559" s="4"/>
      <c r="J2559" s="4"/>
    </row>
    <row r="2560" spans="1:10" s="3" customFormat="1" ht="15" customHeight="1">
      <c r="A2560" s="4" t="s">
        <v>10015</v>
      </c>
      <c r="B2560" s="4"/>
      <c r="C2560" s="4" t="s">
        <v>182</v>
      </c>
      <c r="D2560" s="4" t="s">
        <v>183</v>
      </c>
      <c r="E2560" s="4" t="s">
        <v>184</v>
      </c>
      <c r="F2560" s="4" t="s">
        <v>10</v>
      </c>
      <c r="G2560" s="37"/>
      <c r="H2560" s="4"/>
      <c r="I2560" s="4"/>
      <c r="J2560" s="4"/>
    </row>
    <row r="2561" spans="1:10" s="3" customFormat="1" ht="15" customHeight="1">
      <c r="A2561" s="4" t="s">
        <v>10015</v>
      </c>
      <c r="B2561" s="4"/>
      <c r="C2561" s="4" t="s">
        <v>185</v>
      </c>
      <c r="D2561" s="4" t="s">
        <v>186</v>
      </c>
      <c r="E2561" s="4" t="s">
        <v>187</v>
      </c>
      <c r="F2561" s="4" t="s">
        <v>10</v>
      </c>
      <c r="G2561" s="37"/>
      <c r="H2561" s="4"/>
      <c r="I2561" s="4"/>
      <c r="J2561" s="4"/>
    </row>
    <row r="2562" spans="1:10" s="3" customFormat="1" ht="15" customHeight="1">
      <c r="A2562" s="4" t="s">
        <v>10015</v>
      </c>
      <c r="B2562" s="4"/>
      <c r="C2562" s="4" t="s">
        <v>188</v>
      </c>
      <c r="D2562" s="4" t="s">
        <v>189</v>
      </c>
      <c r="E2562" s="4" t="s">
        <v>190</v>
      </c>
      <c r="F2562" s="4" t="s">
        <v>10</v>
      </c>
      <c r="G2562" s="37"/>
      <c r="H2562" s="4"/>
      <c r="I2562" s="4"/>
      <c r="J2562" s="4"/>
    </row>
    <row r="2563" spans="1:10" s="3" customFormat="1" ht="15" customHeight="1">
      <c r="A2563" s="4" t="s">
        <v>10015</v>
      </c>
      <c r="B2563" s="4"/>
      <c r="C2563" s="4" t="s">
        <v>191</v>
      </c>
      <c r="D2563" s="4" t="s">
        <v>192</v>
      </c>
      <c r="E2563" s="4" t="s">
        <v>193</v>
      </c>
      <c r="F2563" s="4" t="s">
        <v>10</v>
      </c>
      <c r="G2563" s="37"/>
      <c r="H2563" s="4"/>
      <c r="I2563" s="4"/>
      <c r="J2563" s="4"/>
    </row>
    <row r="2564" spans="1:10" s="3" customFormat="1" ht="15" customHeight="1">
      <c r="A2564" s="4" t="s">
        <v>10015</v>
      </c>
      <c r="B2564" s="4"/>
      <c r="C2564" s="4" t="s">
        <v>194</v>
      </c>
      <c r="D2564" s="4" t="s">
        <v>195</v>
      </c>
      <c r="E2564" s="4" t="s">
        <v>196</v>
      </c>
      <c r="F2564" s="4" t="s">
        <v>10</v>
      </c>
      <c r="G2564" s="37"/>
      <c r="H2564" s="4"/>
      <c r="I2564" s="4"/>
      <c r="J2564" s="4"/>
    </row>
    <row r="2565" spans="1:10" s="3" customFormat="1" ht="15" customHeight="1">
      <c r="A2565" s="4" t="s">
        <v>10015</v>
      </c>
      <c r="B2565" s="4"/>
      <c r="C2565" s="4" t="s">
        <v>197</v>
      </c>
      <c r="D2565" s="4" t="s">
        <v>198</v>
      </c>
      <c r="E2565" s="4" t="s">
        <v>199</v>
      </c>
      <c r="F2565" s="4" t="s">
        <v>10</v>
      </c>
      <c r="G2565" s="37"/>
      <c r="H2565" s="4"/>
      <c r="I2565" s="4"/>
      <c r="J2565" s="4"/>
    </row>
    <row r="2566" spans="1:10" s="3" customFormat="1" ht="15" customHeight="1">
      <c r="A2566" s="4" t="s">
        <v>10015</v>
      </c>
      <c r="B2566" s="4"/>
      <c r="C2566" s="4" t="s">
        <v>2143</v>
      </c>
      <c r="D2566" s="4" t="s">
        <v>2144</v>
      </c>
      <c r="E2566" s="4" t="s">
        <v>2145</v>
      </c>
      <c r="F2566" s="4" t="s">
        <v>10</v>
      </c>
      <c r="G2566" s="37"/>
      <c r="H2566" s="4"/>
      <c r="I2566" s="4"/>
      <c r="J2566" s="4"/>
    </row>
    <row r="2567" spans="1:10" s="3" customFormat="1" ht="15" customHeight="1">
      <c r="A2567" s="4" t="s">
        <v>10015</v>
      </c>
      <c r="B2567" s="4"/>
      <c r="C2567" s="4" t="s">
        <v>200</v>
      </c>
      <c r="D2567" s="4" t="s">
        <v>201</v>
      </c>
      <c r="E2567" s="4" t="s">
        <v>202</v>
      </c>
      <c r="F2567" s="4" t="s">
        <v>10</v>
      </c>
      <c r="G2567" s="37"/>
      <c r="H2567" s="4"/>
      <c r="I2567" s="4"/>
      <c r="J2567" s="4"/>
    </row>
    <row r="2568" spans="1:10" s="3" customFormat="1" ht="15" customHeight="1">
      <c r="A2568" s="4" t="s">
        <v>10015</v>
      </c>
      <c r="B2568" s="4"/>
      <c r="C2568" s="4" t="s">
        <v>2146</v>
      </c>
      <c r="D2568" s="4" t="s">
        <v>2147</v>
      </c>
      <c r="E2568" s="4" t="s">
        <v>2148</v>
      </c>
      <c r="F2568" s="4" t="s">
        <v>10</v>
      </c>
      <c r="G2568" s="37"/>
      <c r="H2568" s="4"/>
      <c r="I2568" s="4"/>
      <c r="J2568" s="4"/>
    </row>
    <row r="2569" spans="1:10" s="3" customFormat="1" ht="15" customHeight="1">
      <c r="A2569" s="4" t="s">
        <v>10015</v>
      </c>
      <c r="B2569" s="4"/>
      <c r="C2569" s="4" t="s">
        <v>2151</v>
      </c>
      <c r="D2569" s="4" t="s">
        <v>10372</v>
      </c>
      <c r="E2569" s="4" t="s">
        <v>2152</v>
      </c>
      <c r="F2569" s="4" t="s">
        <v>10</v>
      </c>
      <c r="G2569" s="37"/>
      <c r="H2569" s="4"/>
      <c r="I2569" s="4"/>
      <c r="J2569" s="4"/>
    </row>
    <row r="2570" spans="1:10" s="3" customFormat="1" ht="15" customHeight="1">
      <c r="A2570" s="4" t="s">
        <v>10015</v>
      </c>
      <c r="B2570" s="4"/>
      <c r="C2570" s="4" t="s">
        <v>2153</v>
      </c>
      <c r="D2570" s="4" t="s">
        <v>10373</v>
      </c>
      <c r="E2570" s="4" t="s">
        <v>2154</v>
      </c>
      <c r="F2570" s="4" t="s">
        <v>10</v>
      </c>
      <c r="G2570" s="37"/>
      <c r="H2570" s="4"/>
      <c r="I2570" s="4"/>
      <c r="J2570" s="4"/>
    </row>
    <row r="2571" spans="1:10" s="3" customFormat="1" ht="15" customHeight="1">
      <c r="A2571" s="4" t="s">
        <v>10015</v>
      </c>
      <c r="B2571" s="4"/>
      <c r="C2571" s="4" t="s">
        <v>206</v>
      </c>
      <c r="D2571" s="4" t="s">
        <v>10374</v>
      </c>
      <c r="E2571" s="4" t="s">
        <v>207</v>
      </c>
      <c r="F2571" s="4" t="s">
        <v>10</v>
      </c>
      <c r="G2571" s="37"/>
      <c r="H2571" s="4"/>
      <c r="I2571" s="4"/>
      <c r="J2571" s="4"/>
    </row>
    <row r="2572" spans="1:10" s="3" customFormat="1" ht="15" customHeight="1">
      <c r="A2572" s="4" t="s">
        <v>10015</v>
      </c>
      <c r="B2572" s="4"/>
      <c r="C2572" s="4" t="s">
        <v>208</v>
      </c>
      <c r="D2572" s="4" t="s">
        <v>10375</v>
      </c>
      <c r="E2572" s="4" t="s">
        <v>209</v>
      </c>
      <c r="F2572" s="4" t="s">
        <v>10</v>
      </c>
      <c r="G2572" s="37"/>
      <c r="H2572" s="4"/>
      <c r="I2572" s="4"/>
      <c r="J2572" s="4"/>
    </row>
    <row r="2573" spans="1:10" s="3" customFormat="1" ht="15" customHeight="1">
      <c r="A2573" s="4" t="s">
        <v>10015</v>
      </c>
      <c r="B2573" s="4"/>
      <c r="C2573" s="4" t="s">
        <v>210</v>
      </c>
      <c r="D2573" s="4" t="s">
        <v>211</v>
      </c>
      <c r="E2573" s="4" t="s">
        <v>212</v>
      </c>
      <c r="F2573" s="4" t="s">
        <v>10</v>
      </c>
      <c r="G2573" s="37"/>
      <c r="H2573" s="4"/>
      <c r="I2573" s="4"/>
      <c r="J2573" s="4"/>
    </row>
    <row r="2574" spans="1:10" s="3" customFormat="1" ht="15" customHeight="1">
      <c r="A2574" s="4" t="s">
        <v>10015</v>
      </c>
      <c r="B2574" s="4"/>
      <c r="C2574" s="4" t="s">
        <v>2155</v>
      </c>
      <c r="D2574" s="4" t="s">
        <v>10376</v>
      </c>
      <c r="E2574" s="4" t="s">
        <v>2156</v>
      </c>
      <c r="F2574" s="4" t="s">
        <v>10</v>
      </c>
      <c r="G2574" s="37"/>
      <c r="H2574" s="4"/>
      <c r="I2574" s="4"/>
      <c r="J2574" s="4"/>
    </row>
    <row r="2575" spans="1:10" s="3" customFormat="1" ht="15" customHeight="1">
      <c r="A2575" s="4" t="s">
        <v>10015</v>
      </c>
      <c r="B2575" s="4"/>
      <c r="C2575" s="4" t="s">
        <v>215</v>
      </c>
      <c r="D2575" s="4" t="s">
        <v>10377</v>
      </c>
      <c r="E2575" s="4" t="s">
        <v>217</v>
      </c>
      <c r="F2575" s="4" t="s">
        <v>10</v>
      </c>
      <c r="G2575" s="37"/>
      <c r="H2575" s="4"/>
      <c r="I2575" s="4"/>
      <c r="J2575" s="4"/>
    </row>
    <row r="2576" spans="1:10" s="3" customFormat="1" ht="15" customHeight="1">
      <c r="A2576" s="4" t="s">
        <v>10015</v>
      </c>
      <c r="B2576" s="4"/>
      <c r="C2576" s="4" t="s">
        <v>10378</v>
      </c>
      <c r="D2576" s="4" t="s">
        <v>216</v>
      </c>
      <c r="E2576" s="4" t="s">
        <v>10379</v>
      </c>
      <c r="F2576" s="4" t="s">
        <v>10</v>
      </c>
      <c r="G2576" s="37"/>
      <c r="H2576" s="4"/>
      <c r="I2576" s="4"/>
      <c r="J2576" s="4"/>
    </row>
    <row r="2577" spans="1:10" s="3" customFormat="1" ht="15" customHeight="1">
      <c r="A2577" s="4" t="s">
        <v>10015</v>
      </c>
      <c r="B2577" s="4"/>
      <c r="C2577" s="4" t="s">
        <v>2166</v>
      </c>
      <c r="D2577" s="4" t="s">
        <v>2158</v>
      </c>
      <c r="E2577" s="4" t="s">
        <v>2167</v>
      </c>
      <c r="F2577" s="4" t="s">
        <v>10</v>
      </c>
      <c r="G2577" s="37"/>
      <c r="H2577" s="4"/>
      <c r="I2577" s="4"/>
      <c r="J2577" s="4"/>
    </row>
    <row r="2578" spans="1:10" s="3" customFormat="1" ht="15" customHeight="1">
      <c r="A2578" s="4" t="s">
        <v>10380</v>
      </c>
      <c r="B2578" s="4"/>
      <c r="C2578" s="4" t="s">
        <v>10381</v>
      </c>
      <c r="D2578" s="4" t="s">
        <v>10382</v>
      </c>
      <c r="E2578" s="4" t="s">
        <v>10383</v>
      </c>
      <c r="F2578" s="4" t="s">
        <v>10</v>
      </c>
      <c r="G2578" s="37"/>
      <c r="H2578" s="4"/>
      <c r="I2578" s="4"/>
      <c r="J2578" s="4"/>
    </row>
    <row r="2579" spans="1:10" s="3" customFormat="1" ht="15" customHeight="1">
      <c r="A2579" s="4" t="s">
        <v>10380</v>
      </c>
      <c r="B2579" s="4"/>
      <c r="C2579" s="4" t="s">
        <v>10384</v>
      </c>
      <c r="D2579" s="4" t="s">
        <v>10382</v>
      </c>
      <c r="E2579" s="4" t="s">
        <v>10385</v>
      </c>
      <c r="F2579" s="4" t="s">
        <v>10</v>
      </c>
      <c r="G2579" s="37"/>
      <c r="H2579" s="4"/>
      <c r="I2579" s="4"/>
      <c r="J2579" s="4"/>
    </row>
    <row r="2580" spans="1:10" s="3" customFormat="1" ht="15" customHeight="1">
      <c r="A2580" s="4" t="s">
        <v>10380</v>
      </c>
      <c r="B2580" s="4"/>
      <c r="C2580" s="4" t="s">
        <v>10386</v>
      </c>
      <c r="D2580" s="4" t="s">
        <v>10382</v>
      </c>
      <c r="E2580" s="4" t="s">
        <v>10387</v>
      </c>
      <c r="F2580" s="4" t="s">
        <v>10</v>
      </c>
      <c r="G2580" s="37"/>
      <c r="H2580" s="4"/>
      <c r="I2580" s="4"/>
      <c r="J2580" s="4"/>
    </row>
    <row r="2581" spans="1:10" s="3" customFormat="1" ht="15" customHeight="1">
      <c r="A2581" s="4" t="s">
        <v>10380</v>
      </c>
      <c r="B2581" s="4"/>
      <c r="C2581" s="4" t="s">
        <v>4639</v>
      </c>
      <c r="D2581" s="4" t="s">
        <v>4640</v>
      </c>
      <c r="E2581" s="4"/>
      <c r="F2581" s="4" t="s">
        <v>10</v>
      </c>
      <c r="G2581" s="37"/>
      <c r="H2581" s="4"/>
      <c r="I2581" s="4"/>
      <c r="J2581" s="4"/>
    </row>
    <row r="2582" spans="1:10" s="3" customFormat="1" ht="15" customHeight="1">
      <c r="A2582" s="4" t="s">
        <v>10380</v>
      </c>
      <c r="B2582" s="4"/>
      <c r="C2582" s="4" t="s">
        <v>10388</v>
      </c>
      <c r="D2582" s="4" t="s">
        <v>10389</v>
      </c>
      <c r="E2582" s="4"/>
      <c r="F2582" s="4" t="s">
        <v>4647</v>
      </c>
      <c r="G2582" s="37"/>
      <c r="H2582" s="4"/>
      <c r="I2582" s="4"/>
      <c r="J2582" s="4"/>
    </row>
    <row r="2583" spans="1:10" s="3" customFormat="1" ht="15" customHeight="1">
      <c r="A2583" s="4" t="s">
        <v>10380</v>
      </c>
      <c r="B2583" s="4"/>
      <c r="C2583" s="4" t="s">
        <v>4720</v>
      </c>
      <c r="D2583" s="4" t="s">
        <v>4721</v>
      </c>
      <c r="E2583" s="4" t="s">
        <v>4722</v>
      </c>
      <c r="F2583" s="4" t="s">
        <v>10</v>
      </c>
      <c r="G2583" s="37"/>
      <c r="H2583" s="4"/>
      <c r="I2583" s="4"/>
      <c r="J2583" s="4"/>
    </row>
    <row r="2584" spans="1:10" s="3" customFormat="1" ht="15" customHeight="1">
      <c r="A2584" s="4" t="s">
        <v>10380</v>
      </c>
      <c r="B2584" s="4"/>
      <c r="C2584" s="4" t="s">
        <v>10390</v>
      </c>
      <c r="D2584" s="4" t="s">
        <v>10391</v>
      </c>
      <c r="E2584" s="4" t="s">
        <v>10392</v>
      </c>
      <c r="F2584" s="4" t="s">
        <v>10</v>
      </c>
      <c r="G2584" s="37"/>
      <c r="H2584" s="4"/>
      <c r="I2584" s="4"/>
      <c r="J2584" s="4"/>
    </row>
    <row r="2585" spans="1:10" s="3" customFormat="1" ht="15" customHeight="1">
      <c r="A2585" s="4" t="s">
        <v>10380</v>
      </c>
      <c r="B2585" s="4"/>
      <c r="C2585" s="4" t="s">
        <v>10393</v>
      </c>
      <c r="D2585" s="4" t="s">
        <v>10391</v>
      </c>
      <c r="E2585" s="4" t="s">
        <v>10394</v>
      </c>
      <c r="F2585" s="4" t="s">
        <v>10</v>
      </c>
      <c r="G2585" s="37"/>
      <c r="H2585" s="4"/>
      <c r="I2585" s="4"/>
      <c r="J2585" s="4"/>
    </row>
    <row r="2586" spans="1:10" s="3" customFormat="1" ht="15" customHeight="1">
      <c r="A2586" s="4" t="s">
        <v>10380</v>
      </c>
      <c r="B2586" s="4"/>
      <c r="C2586" s="4" t="s">
        <v>10395</v>
      </c>
      <c r="D2586" s="4" t="s">
        <v>10396</v>
      </c>
      <c r="E2586" s="4" t="s">
        <v>10397</v>
      </c>
      <c r="F2586" s="4" t="s">
        <v>10</v>
      </c>
      <c r="G2586" s="37"/>
      <c r="H2586" s="4"/>
      <c r="I2586" s="4"/>
      <c r="J2586" s="4"/>
    </row>
    <row r="2587" spans="1:10" s="3" customFormat="1" ht="15" customHeight="1">
      <c r="A2587" s="4" t="s">
        <v>10380</v>
      </c>
      <c r="B2587" s="4"/>
      <c r="C2587" s="4" t="s">
        <v>4723</v>
      </c>
      <c r="D2587" s="4" t="s">
        <v>4724</v>
      </c>
      <c r="E2587" s="4" t="s">
        <v>4725</v>
      </c>
      <c r="F2587" s="4" t="s">
        <v>10</v>
      </c>
      <c r="G2587" s="37"/>
      <c r="H2587" s="4"/>
      <c r="I2587" s="4"/>
      <c r="J2587" s="4"/>
    </row>
    <row r="2588" spans="1:10" s="3" customFormat="1" ht="15" customHeight="1">
      <c r="A2588" s="4" t="s">
        <v>10380</v>
      </c>
      <c r="B2588" s="4"/>
      <c r="C2588" s="4" t="s">
        <v>4726</v>
      </c>
      <c r="D2588" s="4" t="s">
        <v>4727</v>
      </c>
      <c r="E2588" s="4" t="s">
        <v>4725</v>
      </c>
      <c r="F2588" s="4" t="s">
        <v>10</v>
      </c>
      <c r="G2588" s="37"/>
      <c r="H2588" s="4"/>
      <c r="I2588" s="4"/>
      <c r="J2588" s="4"/>
    </row>
    <row r="2589" spans="1:10" s="3" customFormat="1" ht="15" customHeight="1">
      <c r="A2589" s="4" t="s">
        <v>10380</v>
      </c>
      <c r="B2589" s="4"/>
      <c r="C2589" s="4" t="s">
        <v>10398</v>
      </c>
      <c r="D2589" s="4" t="s">
        <v>10399</v>
      </c>
      <c r="E2589" s="4" t="s">
        <v>10400</v>
      </c>
      <c r="F2589" s="4" t="s">
        <v>10</v>
      </c>
      <c r="G2589" s="37"/>
      <c r="H2589" s="4"/>
      <c r="I2589" s="4"/>
      <c r="J2589" s="4"/>
    </row>
    <row r="2590" spans="1:10" s="3" customFormat="1" ht="15" customHeight="1">
      <c r="A2590" s="4" t="s">
        <v>10380</v>
      </c>
      <c r="B2590" s="4"/>
      <c r="C2590" s="4" t="s">
        <v>4728</v>
      </c>
      <c r="D2590" s="4" t="s">
        <v>4729</v>
      </c>
      <c r="E2590" s="4" t="s">
        <v>4730</v>
      </c>
      <c r="F2590" s="4" t="s">
        <v>10</v>
      </c>
      <c r="G2590" s="37"/>
      <c r="H2590" s="4"/>
      <c r="I2590" s="4"/>
      <c r="J2590" s="4"/>
    </row>
    <row r="2591" spans="1:10" s="3" customFormat="1" ht="15" customHeight="1">
      <c r="A2591" s="4" t="s">
        <v>10380</v>
      </c>
      <c r="B2591" s="4"/>
      <c r="C2591" s="4" t="s">
        <v>10401</v>
      </c>
      <c r="D2591" s="4" t="s">
        <v>10402</v>
      </c>
      <c r="E2591" s="4" t="s">
        <v>10403</v>
      </c>
      <c r="F2591" s="4" t="s">
        <v>10</v>
      </c>
      <c r="G2591" s="37"/>
      <c r="H2591" s="4"/>
      <c r="I2591" s="4"/>
      <c r="J2591" s="4"/>
    </row>
    <row r="2592" spans="1:10" s="3" customFormat="1" ht="15" customHeight="1">
      <c r="A2592" s="4" t="s">
        <v>10380</v>
      </c>
      <c r="B2592" s="4"/>
      <c r="C2592" s="4" t="s">
        <v>10404</v>
      </c>
      <c r="D2592" s="4" t="s">
        <v>10405</v>
      </c>
      <c r="E2592" s="4" t="s">
        <v>10406</v>
      </c>
      <c r="F2592" s="4" t="s">
        <v>4680</v>
      </c>
      <c r="G2592" s="37"/>
      <c r="H2592" s="4"/>
      <c r="I2592" s="4"/>
      <c r="J2592" s="4"/>
    </row>
    <row r="2593" spans="1:10" s="3" customFormat="1" ht="15" customHeight="1">
      <c r="A2593" s="4" t="s">
        <v>10380</v>
      </c>
      <c r="B2593" s="4"/>
      <c r="C2593" s="4" t="s">
        <v>10407</v>
      </c>
      <c r="D2593" s="4" t="s">
        <v>10408</v>
      </c>
      <c r="E2593" s="4" t="s">
        <v>10409</v>
      </c>
      <c r="F2593" s="4" t="s">
        <v>10</v>
      </c>
      <c r="G2593" s="37"/>
      <c r="H2593" s="4"/>
      <c r="I2593" s="4"/>
      <c r="J2593" s="4"/>
    </row>
    <row r="2594" spans="1:10" s="3" customFormat="1" ht="15" customHeight="1">
      <c r="A2594" s="4" t="s">
        <v>10380</v>
      </c>
      <c r="B2594" s="4"/>
      <c r="C2594" s="4" t="s">
        <v>4754</v>
      </c>
      <c r="D2594" s="4" t="s">
        <v>4755</v>
      </c>
      <c r="E2594" s="4" t="s">
        <v>4756</v>
      </c>
      <c r="F2594" s="4" t="s">
        <v>151</v>
      </c>
      <c r="G2594" s="37"/>
      <c r="H2594" s="4"/>
      <c r="I2594" s="4"/>
      <c r="J2594" s="4"/>
    </row>
    <row r="2595" spans="1:10" s="3" customFormat="1" ht="15" customHeight="1">
      <c r="A2595" s="4" t="s">
        <v>10380</v>
      </c>
      <c r="B2595" s="4"/>
      <c r="C2595" s="4" t="s">
        <v>4757</v>
      </c>
      <c r="D2595" s="4" t="s">
        <v>4758</v>
      </c>
      <c r="E2595" s="4" t="s">
        <v>4759</v>
      </c>
      <c r="F2595" s="4" t="s">
        <v>636</v>
      </c>
      <c r="G2595" s="37"/>
      <c r="H2595" s="4"/>
      <c r="I2595" s="4"/>
      <c r="J2595" s="4"/>
    </row>
    <row r="2596" spans="1:10" s="3" customFormat="1" ht="15" customHeight="1">
      <c r="A2596" s="4" t="s">
        <v>10380</v>
      </c>
      <c r="B2596" s="4"/>
      <c r="C2596" s="4" t="s">
        <v>4760</v>
      </c>
      <c r="D2596" s="4" t="s">
        <v>4761</v>
      </c>
      <c r="E2596" s="4"/>
      <c r="F2596" s="4" t="s">
        <v>4680</v>
      </c>
      <c r="G2596" s="37"/>
      <c r="H2596" s="4"/>
      <c r="I2596" s="4"/>
      <c r="J2596" s="4"/>
    </row>
    <row r="2597" spans="1:10" s="3" customFormat="1" ht="15" customHeight="1">
      <c r="A2597" s="4" t="s">
        <v>10380</v>
      </c>
      <c r="B2597" s="4"/>
      <c r="C2597" s="4" t="s">
        <v>4762</v>
      </c>
      <c r="D2597" s="4" t="s">
        <v>4763</v>
      </c>
      <c r="E2597" s="4"/>
      <c r="F2597" s="4" t="s">
        <v>10</v>
      </c>
      <c r="G2597" s="37"/>
      <c r="H2597" s="4"/>
      <c r="I2597" s="4"/>
      <c r="J2597" s="4"/>
    </row>
    <row r="2598" spans="1:10" s="3" customFormat="1" ht="15" customHeight="1">
      <c r="A2598" s="4" t="s">
        <v>10380</v>
      </c>
      <c r="B2598" s="4"/>
      <c r="C2598" s="4" t="s">
        <v>4764</v>
      </c>
      <c r="D2598" s="4" t="s">
        <v>4765</v>
      </c>
      <c r="E2598" s="4"/>
      <c r="F2598" s="4" t="s">
        <v>4680</v>
      </c>
      <c r="G2598" s="37"/>
      <c r="H2598" s="4"/>
      <c r="I2598" s="4"/>
      <c r="J2598" s="4"/>
    </row>
    <row r="2599" spans="1:10" s="3" customFormat="1" ht="15" customHeight="1">
      <c r="A2599" s="4" t="s">
        <v>10380</v>
      </c>
      <c r="B2599" s="4"/>
      <c r="C2599" s="4" t="s">
        <v>4766</v>
      </c>
      <c r="D2599" s="4" t="s">
        <v>4767</v>
      </c>
      <c r="E2599" s="4"/>
      <c r="F2599" s="4" t="s">
        <v>4680</v>
      </c>
      <c r="G2599" s="37"/>
      <c r="H2599" s="4"/>
      <c r="I2599" s="4"/>
      <c r="J2599" s="4"/>
    </row>
    <row r="2600" spans="1:10" s="3" customFormat="1" ht="15" customHeight="1">
      <c r="A2600" s="4" t="s">
        <v>10380</v>
      </c>
      <c r="B2600" s="4"/>
      <c r="C2600" s="4" t="s">
        <v>10410</v>
      </c>
      <c r="D2600" s="4" t="s">
        <v>4767</v>
      </c>
      <c r="E2600" s="4"/>
      <c r="F2600" s="4" t="s">
        <v>4771</v>
      </c>
      <c r="G2600" s="37"/>
      <c r="H2600" s="4"/>
      <c r="I2600" s="4"/>
      <c r="J2600" s="4"/>
    </row>
    <row r="2601" spans="1:10" s="3" customFormat="1" ht="15" customHeight="1">
      <c r="A2601" s="4" t="s">
        <v>10380</v>
      </c>
      <c r="B2601" s="4"/>
      <c r="C2601" s="4" t="s">
        <v>4768</v>
      </c>
      <c r="D2601" s="4" t="s">
        <v>4769</v>
      </c>
      <c r="E2601" s="4" t="s">
        <v>4770</v>
      </c>
      <c r="F2601" s="4" t="s">
        <v>4771</v>
      </c>
      <c r="G2601" s="37"/>
      <c r="H2601" s="4"/>
      <c r="I2601" s="4"/>
      <c r="J2601" s="4"/>
    </row>
    <row r="2602" spans="1:10" s="3" customFormat="1" ht="15" customHeight="1">
      <c r="A2602" s="4" t="s">
        <v>10380</v>
      </c>
      <c r="B2602" s="4"/>
      <c r="C2602" s="4" t="s">
        <v>4772</v>
      </c>
      <c r="D2602" s="4" t="s">
        <v>4773</v>
      </c>
      <c r="E2602" s="4" t="s">
        <v>4774</v>
      </c>
      <c r="F2602" s="4" t="s">
        <v>4771</v>
      </c>
      <c r="G2602" s="37"/>
      <c r="H2602" s="4"/>
      <c r="I2602" s="4"/>
      <c r="J2602" s="4"/>
    </row>
    <row r="2603" spans="1:10" s="3" customFormat="1" ht="15" customHeight="1">
      <c r="A2603" s="4" t="s">
        <v>10380</v>
      </c>
      <c r="B2603" s="4"/>
      <c r="C2603" s="4" t="s">
        <v>4775</v>
      </c>
      <c r="D2603" s="4" t="s">
        <v>4776</v>
      </c>
      <c r="E2603" s="4" t="s">
        <v>4680</v>
      </c>
      <c r="F2603" s="4" t="s">
        <v>4680</v>
      </c>
      <c r="G2603" s="37"/>
      <c r="H2603" s="4"/>
      <c r="I2603" s="4"/>
      <c r="J2603" s="4"/>
    </row>
    <row r="2604" spans="1:10" s="3" customFormat="1" ht="15" customHeight="1">
      <c r="A2604" s="4" t="s">
        <v>10380</v>
      </c>
      <c r="B2604" s="4"/>
      <c r="C2604" s="4" t="s">
        <v>4777</v>
      </c>
      <c r="D2604" s="4" t="s">
        <v>4778</v>
      </c>
      <c r="E2604" s="4" t="s">
        <v>4779</v>
      </c>
      <c r="F2604" s="4" t="s">
        <v>151</v>
      </c>
      <c r="G2604" s="37"/>
      <c r="H2604" s="4"/>
      <c r="I2604" s="4"/>
      <c r="J2604" s="4"/>
    </row>
    <row r="2605" spans="1:10" s="3" customFormat="1" ht="15" customHeight="1">
      <c r="A2605" s="4" t="s">
        <v>10380</v>
      </c>
      <c r="B2605" s="4"/>
      <c r="C2605" s="4" t="s">
        <v>4780</v>
      </c>
      <c r="D2605" s="4" t="s">
        <v>4778</v>
      </c>
      <c r="E2605" s="4" t="s">
        <v>4781</v>
      </c>
      <c r="F2605" s="4" t="s">
        <v>151</v>
      </c>
      <c r="G2605" s="37"/>
      <c r="H2605" s="4"/>
      <c r="I2605" s="4"/>
      <c r="J2605" s="4"/>
    </row>
    <row r="2606" spans="1:10" s="3" customFormat="1" ht="15" customHeight="1">
      <c r="A2606" s="4" t="s">
        <v>10380</v>
      </c>
      <c r="B2606" s="4"/>
      <c r="C2606" s="4" t="s">
        <v>4782</v>
      </c>
      <c r="D2606" s="4" t="s">
        <v>4783</v>
      </c>
      <c r="E2606" s="4" t="s">
        <v>4680</v>
      </c>
      <c r="F2606" s="4" t="s">
        <v>4680</v>
      </c>
      <c r="G2606" s="37"/>
      <c r="H2606" s="4"/>
      <c r="I2606" s="4"/>
      <c r="J2606" s="4"/>
    </row>
    <row r="2607" spans="1:10" s="3" customFormat="1" ht="15" customHeight="1">
      <c r="A2607" s="4" t="s">
        <v>10380</v>
      </c>
      <c r="B2607" s="4"/>
      <c r="C2607" s="4" t="s">
        <v>10411</v>
      </c>
      <c r="D2607" s="4" t="s">
        <v>10412</v>
      </c>
      <c r="E2607" s="4" t="s">
        <v>4680</v>
      </c>
      <c r="F2607" s="4" t="s">
        <v>4680</v>
      </c>
      <c r="G2607" s="37"/>
      <c r="H2607" s="4"/>
      <c r="I2607" s="4"/>
      <c r="J2607" s="4"/>
    </row>
    <row r="2608" spans="1:10" s="3" customFormat="1" ht="15" customHeight="1">
      <c r="A2608" s="4" t="s">
        <v>10380</v>
      </c>
      <c r="B2608" s="4"/>
      <c r="C2608" s="4" t="s">
        <v>10413</v>
      </c>
      <c r="D2608" s="4" t="s">
        <v>10414</v>
      </c>
      <c r="E2608" s="4" t="s">
        <v>10415</v>
      </c>
      <c r="F2608" s="4" t="s">
        <v>661</v>
      </c>
      <c r="G2608" s="37"/>
      <c r="H2608" s="4"/>
      <c r="I2608" s="4"/>
      <c r="J2608" s="4"/>
    </row>
    <row r="2609" spans="1:10" s="3" customFormat="1" ht="15" customHeight="1">
      <c r="A2609" s="4" t="s">
        <v>10380</v>
      </c>
      <c r="B2609" s="4"/>
      <c r="C2609" s="4" t="s">
        <v>10416</v>
      </c>
      <c r="D2609" s="4" t="s">
        <v>4808</v>
      </c>
      <c r="E2609" s="4" t="s">
        <v>10417</v>
      </c>
      <c r="F2609" s="4" t="s">
        <v>661</v>
      </c>
      <c r="G2609" s="37"/>
      <c r="H2609" s="4"/>
      <c r="I2609" s="4"/>
      <c r="J2609" s="4"/>
    </row>
    <row r="2610" spans="1:10" s="3" customFormat="1" ht="15" customHeight="1">
      <c r="A2610" s="4" t="s">
        <v>10380</v>
      </c>
      <c r="B2610" s="4"/>
      <c r="C2610" s="4" t="s">
        <v>4807</v>
      </c>
      <c r="D2610" s="4" t="s">
        <v>4808</v>
      </c>
      <c r="E2610" s="4" t="s">
        <v>4809</v>
      </c>
      <c r="F2610" s="4" t="s">
        <v>661</v>
      </c>
      <c r="G2610" s="37"/>
      <c r="H2610" s="4"/>
      <c r="I2610" s="4"/>
      <c r="J2610" s="4"/>
    </row>
    <row r="2611" spans="1:10" s="3" customFormat="1" ht="15" customHeight="1">
      <c r="A2611" s="4" t="s">
        <v>10380</v>
      </c>
      <c r="B2611" s="4"/>
      <c r="C2611" s="4" t="s">
        <v>4810</v>
      </c>
      <c r="D2611" s="4" t="s">
        <v>4811</v>
      </c>
      <c r="E2611" s="4" t="s">
        <v>4812</v>
      </c>
      <c r="F2611" s="4" t="s">
        <v>661</v>
      </c>
      <c r="G2611" s="37"/>
      <c r="H2611" s="4"/>
      <c r="I2611" s="4"/>
      <c r="J2611" s="4"/>
    </row>
    <row r="2612" spans="1:10" s="3" customFormat="1" ht="15" customHeight="1">
      <c r="A2612" s="4" t="s">
        <v>10380</v>
      </c>
      <c r="B2612" s="4"/>
      <c r="C2612" s="4" t="s">
        <v>4813</v>
      </c>
      <c r="D2612" s="4" t="s">
        <v>4811</v>
      </c>
      <c r="E2612" s="4" t="s">
        <v>4814</v>
      </c>
      <c r="F2612" s="4" t="s">
        <v>661</v>
      </c>
      <c r="G2612" s="37"/>
      <c r="H2612" s="4"/>
      <c r="I2612" s="4"/>
      <c r="J2612" s="4"/>
    </row>
    <row r="2613" spans="1:10" s="3" customFormat="1" ht="15" customHeight="1">
      <c r="A2613" s="4" t="s">
        <v>10380</v>
      </c>
      <c r="B2613" s="4"/>
      <c r="C2613" s="4" t="s">
        <v>10418</v>
      </c>
      <c r="D2613" s="4" t="s">
        <v>4816</v>
      </c>
      <c r="E2613" s="4" t="s">
        <v>10419</v>
      </c>
      <c r="F2613" s="4" t="s">
        <v>661</v>
      </c>
      <c r="G2613" s="37"/>
      <c r="H2613" s="4"/>
      <c r="I2613" s="4"/>
      <c r="J2613" s="4"/>
    </row>
    <row r="2614" spans="1:10" s="3" customFormat="1" ht="15" customHeight="1">
      <c r="A2614" s="4" t="s">
        <v>10380</v>
      </c>
      <c r="B2614" s="4"/>
      <c r="C2614" s="4" t="s">
        <v>4815</v>
      </c>
      <c r="D2614" s="4" t="s">
        <v>4816</v>
      </c>
      <c r="E2614" s="4" t="s">
        <v>4817</v>
      </c>
      <c r="F2614" s="4" t="s">
        <v>661</v>
      </c>
      <c r="G2614" s="37"/>
      <c r="H2614" s="4"/>
      <c r="I2614" s="4"/>
      <c r="J2614" s="4"/>
    </row>
    <row r="2615" spans="1:10" s="3" customFormat="1" ht="15" customHeight="1">
      <c r="A2615" s="4" t="s">
        <v>10380</v>
      </c>
      <c r="B2615" s="4"/>
      <c r="C2615" s="4" t="s">
        <v>4818</v>
      </c>
      <c r="D2615" s="4" t="s">
        <v>4819</v>
      </c>
      <c r="E2615" s="4" t="s">
        <v>4820</v>
      </c>
      <c r="F2615" s="4" t="s">
        <v>661</v>
      </c>
      <c r="G2615" s="37"/>
      <c r="H2615" s="4"/>
      <c r="I2615" s="4"/>
      <c r="J2615" s="4"/>
    </row>
    <row r="2616" spans="1:10" s="3" customFormat="1" ht="15" customHeight="1">
      <c r="A2616" s="4" t="s">
        <v>10380</v>
      </c>
      <c r="B2616" s="4"/>
      <c r="C2616" s="4" t="s">
        <v>4821</v>
      </c>
      <c r="D2616" s="4" t="s">
        <v>4819</v>
      </c>
      <c r="E2616" s="4" t="s">
        <v>4822</v>
      </c>
      <c r="F2616" s="4" t="s">
        <v>661</v>
      </c>
      <c r="G2616" s="37"/>
      <c r="H2616" s="4"/>
      <c r="I2616" s="4"/>
      <c r="J2616" s="4"/>
    </row>
    <row r="2617" spans="1:10" s="3" customFormat="1" ht="15" customHeight="1">
      <c r="A2617" s="4" t="s">
        <v>10380</v>
      </c>
      <c r="B2617" s="4"/>
      <c r="C2617" s="4" t="s">
        <v>4823</v>
      </c>
      <c r="D2617" s="4" t="s">
        <v>4824</v>
      </c>
      <c r="E2617" s="4" t="s">
        <v>4825</v>
      </c>
      <c r="F2617" s="4" t="s">
        <v>661</v>
      </c>
      <c r="G2617" s="37"/>
      <c r="H2617" s="4"/>
      <c r="I2617" s="4"/>
      <c r="J2617" s="4"/>
    </row>
    <row r="2618" spans="1:10" s="3" customFormat="1" ht="15" customHeight="1">
      <c r="A2618" s="4" t="s">
        <v>10380</v>
      </c>
      <c r="B2618" s="4"/>
      <c r="C2618" s="4" t="s">
        <v>4826</v>
      </c>
      <c r="D2618" s="4" t="s">
        <v>4827</v>
      </c>
      <c r="E2618" s="4" t="s">
        <v>4828</v>
      </c>
      <c r="F2618" s="4" t="s">
        <v>661</v>
      </c>
      <c r="G2618" s="37"/>
      <c r="H2618" s="4"/>
      <c r="I2618" s="4"/>
      <c r="J2618" s="4"/>
    </row>
    <row r="2619" spans="1:10" s="3" customFormat="1" ht="15" customHeight="1">
      <c r="A2619" s="4" t="s">
        <v>10380</v>
      </c>
      <c r="B2619" s="4"/>
      <c r="C2619" s="4" t="s">
        <v>4829</v>
      </c>
      <c r="D2619" s="4" t="s">
        <v>4827</v>
      </c>
      <c r="E2619" s="4" t="s">
        <v>4830</v>
      </c>
      <c r="F2619" s="4" t="s">
        <v>661</v>
      </c>
      <c r="G2619" s="37"/>
      <c r="H2619" s="4"/>
      <c r="I2619" s="4"/>
      <c r="J2619" s="4"/>
    </row>
    <row r="2620" spans="1:10" s="3" customFormat="1" ht="15" customHeight="1">
      <c r="A2620" s="4" t="s">
        <v>10380</v>
      </c>
      <c r="B2620" s="4"/>
      <c r="C2620" s="4" t="s">
        <v>10420</v>
      </c>
      <c r="D2620" s="4" t="s">
        <v>10421</v>
      </c>
      <c r="E2620" s="4" t="s">
        <v>10422</v>
      </c>
      <c r="F2620" s="4" t="s">
        <v>613</v>
      </c>
      <c r="G2620" s="37"/>
      <c r="H2620" s="4"/>
      <c r="I2620" s="4"/>
      <c r="J2620" s="4"/>
    </row>
    <row r="2621" spans="1:10" s="3" customFormat="1" ht="15" customHeight="1">
      <c r="A2621" s="4" t="s">
        <v>10380</v>
      </c>
      <c r="B2621" s="4"/>
      <c r="C2621" s="4" t="s">
        <v>4831</v>
      </c>
      <c r="D2621" s="4" t="s">
        <v>4832</v>
      </c>
      <c r="E2621" s="4" t="s">
        <v>4833</v>
      </c>
      <c r="F2621" s="4" t="s">
        <v>613</v>
      </c>
      <c r="G2621" s="37"/>
      <c r="H2621" s="4"/>
      <c r="I2621" s="4"/>
      <c r="J2621" s="4"/>
    </row>
    <row r="2622" spans="1:10" s="3" customFormat="1" ht="15" customHeight="1">
      <c r="A2622" s="4" t="s">
        <v>10380</v>
      </c>
      <c r="B2622" s="4"/>
      <c r="C2622" s="4" t="s">
        <v>4834</v>
      </c>
      <c r="D2622" s="4" t="s">
        <v>4832</v>
      </c>
      <c r="E2622" s="4" t="s">
        <v>4835</v>
      </c>
      <c r="F2622" s="4" t="s">
        <v>613</v>
      </c>
      <c r="G2622" s="37"/>
      <c r="H2622" s="4"/>
      <c r="I2622" s="4"/>
      <c r="J2622" s="4"/>
    </row>
    <row r="2623" spans="1:10" s="3" customFormat="1" ht="15" customHeight="1">
      <c r="A2623" s="4" t="s">
        <v>10380</v>
      </c>
      <c r="B2623" s="4"/>
      <c r="C2623" s="4" t="s">
        <v>4836</v>
      </c>
      <c r="D2623" s="4" t="s">
        <v>4832</v>
      </c>
      <c r="E2623" s="4" t="s">
        <v>4837</v>
      </c>
      <c r="F2623" s="4" t="s">
        <v>613</v>
      </c>
      <c r="G2623" s="37"/>
      <c r="H2623" s="4"/>
      <c r="I2623" s="4"/>
      <c r="J2623" s="4"/>
    </row>
    <row r="2624" spans="1:10" s="3" customFormat="1" ht="15" customHeight="1">
      <c r="A2624" s="4" t="s">
        <v>10380</v>
      </c>
      <c r="B2624" s="4"/>
      <c r="C2624" s="4" t="s">
        <v>4838</v>
      </c>
      <c r="D2624" s="4" t="s">
        <v>4832</v>
      </c>
      <c r="E2624" s="4" t="s">
        <v>4839</v>
      </c>
      <c r="F2624" s="4" t="s">
        <v>613</v>
      </c>
      <c r="G2624" s="37"/>
      <c r="H2624" s="4"/>
      <c r="I2624" s="4"/>
      <c r="J2624" s="4"/>
    </row>
    <row r="2625" spans="1:10" s="3" customFormat="1" ht="15" customHeight="1">
      <c r="A2625" s="4" t="s">
        <v>10380</v>
      </c>
      <c r="B2625" s="4"/>
      <c r="C2625" s="4" t="s">
        <v>4840</v>
      </c>
      <c r="D2625" s="4" t="s">
        <v>4832</v>
      </c>
      <c r="E2625" s="4" t="s">
        <v>4841</v>
      </c>
      <c r="F2625" s="4" t="s">
        <v>613</v>
      </c>
      <c r="G2625" s="37"/>
      <c r="H2625" s="4"/>
      <c r="I2625" s="4"/>
      <c r="J2625" s="4"/>
    </row>
    <row r="2626" spans="1:10" s="3" customFormat="1" ht="15" customHeight="1">
      <c r="A2626" s="4" t="s">
        <v>10380</v>
      </c>
      <c r="B2626" s="4"/>
      <c r="C2626" s="4" t="s">
        <v>4842</v>
      </c>
      <c r="D2626" s="4" t="s">
        <v>4832</v>
      </c>
      <c r="E2626" s="4" t="s">
        <v>4843</v>
      </c>
      <c r="F2626" s="4" t="s">
        <v>613</v>
      </c>
      <c r="G2626" s="37"/>
      <c r="H2626" s="4"/>
      <c r="I2626" s="4"/>
      <c r="J2626" s="4"/>
    </row>
    <row r="2627" spans="1:10" s="3" customFormat="1" ht="15" customHeight="1">
      <c r="A2627" s="4" t="s">
        <v>10380</v>
      </c>
      <c r="B2627" s="4"/>
      <c r="C2627" s="4" t="s">
        <v>4844</v>
      </c>
      <c r="D2627" s="4" t="s">
        <v>4832</v>
      </c>
      <c r="E2627" s="4" t="s">
        <v>4845</v>
      </c>
      <c r="F2627" s="4" t="s">
        <v>613</v>
      </c>
      <c r="G2627" s="37"/>
      <c r="H2627" s="4"/>
      <c r="I2627" s="4"/>
      <c r="J2627" s="4"/>
    </row>
    <row r="2628" spans="1:10" s="3" customFormat="1" ht="15" customHeight="1">
      <c r="A2628" s="4" t="s">
        <v>10380</v>
      </c>
      <c r="B2628" s="4"/>
      <c r="C2628" s="4" t="s">
        <v>10423</v>
      </c>
      <c r="D2628" s="4" t="s">
        <v>4832</v>
      </c>
      <c r="E2628" s="4" t="s">
        <v>10424</v>
      </c>
      <c r="F2628" s="4" t="s">
        <v>613</v>
      </c>
      <c r="G2628" s="37"/>
      <c r="H2628" s="4"/>
      <c r="I2628" s="4"/>
      <c r="J2628" s="4"/>
    </row>
    <row r="2629" spans="1:10" s="3" customFormat="1" ht="15" customHeight="1">
      <c r="A2629" s="4" t="s">
        <v>10380</v>
      </c>
      <c r="B2629" s="4"/>
      <c r="C2629" s="4" t="s">
        <v>10425</v>
      </c>
      <c r="D2629" s="4" t="s">
        <v>4832</v>
      </c>
      <c r="E2629" s="4" t="s">
        <v>10426</v>
      </c>
      <c r="F2629" s="4" t="s">
        <v>613</v>
      </c>
      <c r="G2629" s="37"/>
      <c r="H2629" s="4"/>
      <c r="I2629" s="4"/>
      <c r="J2629" s="4"/>
    </row>
    <row r="2630" spans="1:10" s="3" customFormat="1" ht="15" customHeight="1">
      <c r="A2630" s="4" t="s">
        <v>10380</v>
      </c>
      <c r="B2630" s="4"/>
      <c r="C2630" s="4" t="s">
        <v>10427</v>
      </c>
      <c r="D2630" s="4" t="s">
        <v>4832</v>
      </c>
      <c r="E2630" s="4" t="s">
        <v>10428</v>
      </c>
      <c r="F2630" s="4" t="s">
        <v>613</v>
      </c>
      <c r="G2630" s="37"/>
      <c r="H2630" s="4"/>
      <c r="I2630" s="4"/>
      <c r="J2630" s="4"/>
    </row>
    <row r="2631" spans="1:10" s="3" customFormat="1" ht="15" customHeight="1">
      <c r="A2631" s="4" t="s">
        <v>10380</v>
      </c>
      <c r="B2631" s="4"/>
      <c r="C2631" s="4" t="s">
        <v>4846</v>
      </c>
      <c r="D2631" s="4" t="s">
        <v>4847</v>
      </c>
      <c r="E2631" s="4" t="s">
        <v>4848</v>
      </c>
      <c r="F2631" s="4" t="s">
        <v>613</v>
      </c>
      <c r="G2631" s="37"/>
      <c r="H2631" s="4"/>
      <c r="I2631" s="4"/>
      <c r="J2631" s="4"/>
    </row>
    <row r="2632" spans="1:10" s="3" customFormat="1" ht="15" customHeight="1">
      <c r="A2632" s="4" t="s">
        <v>10380</v>
      </c>
      <c r="B2632" s="4"/>
      <c r="C2632" s="4" t="s">
        <v>4849</v>
      </c>
      <c r="D2632" s="4" t="s">
        <v>4847</v>
      </c>
      <c r="E2632" s="4" t="s">
        <v>4850</v>
      </c>
      <c r="F2632" s="4" t="s">
        <v>613</v>
      </c>
      <c r="G2632" s="37"/>
      <c r="H2632" s="4"/>
      <c r="I2632" s="4"/>
      <c r="J2632" s="4"/>
    </row>
    <row r="2633" spans="1:10" s="3" customFormat="1" ht="15" customHeight="1">
      <c r="A2633" s="4" t="s">
        <v>10380</v>
      </c>
      <c r="B2633" s="4"/>
      <c r="C2633" s="4" t="s">
        <v>10429</v>
      </c>
      <c r="D2633" s="4" t="s">
        <v>4847</v>
      </c>
      <c r="E2633" s="4" t="s">
        <v>10430</v>
      </c>
      <c r="F2633" s="4" t="s">
        <v>613</v>
      </c>
      <c r="G2633" s="37"/>
      <c r="H2633" s="4"/>
      <c r="I2633" s="4"/>
      <c r="J2633" s="4"/>
    </row>
    <row r="2634" spans="1:10" s="3" customFormat="1" ht="15" customHeight="1">
      <c r="A2634" s="4" t="s">
        <v>10380</v>
      </c>
      <c r="B2634" s="4"/>
      <c r="C2634" s="4" t="s">
        <v>10431</v>
      </c>
      <c r="D2634" s="4" t="s">
        <v>4847</v>
      </c>
      <c r="E2634" s="4" t="s">
        <v>10432</v>
      </c>
      <c r="F2634" s="4" t="s">
        <v>613</v>
      </c>
      <c r="G2634" s="37"/>
      <c r="H2634" s="4"/>
      <c r="I2634" s="4"/>
      <c r="J2634" s="4"/>
    </row>
    <row r="2635" spans="1:10" s="3" customFormat="1" ht="15" customHeight="1">
      <c r="A2635" s="4" t="s">
        <v>10380</v>
      </c>
      <c r="B2635" s="4"/>
      <c r="C2635" s="4" t="s">
        <v>10433</v>
      </c>
      <c r="D2635" s="4" t="s">
        <v>4847</v>
      </c>
      <c r="E2635" s="4" t="s">
        <v>10434</v>
      </c>
      <c r="F2635" s="4" t="s">
        <v>613</v>
      </c>
      <c r="G2635" s="37"/>
      <c r="H2635" s="4"/>
      <c r="I2635" s="4"/>
      <c r="J2635" s="4"/>
    </row>
    <row r="2636" spans="1:10" s="3" customFormat="1" ht="15" customHeight="1">
      <c r="A2636" s="4" t="s">
        <v>10380</v>
      </c>
      <c r="B2636" s="4"/>
      <c r="C2636" s="4" t="s">
        <v>10435</v>
      </c>
      <c r="D2636" s="4" t="s">
        <v>4847</v>
      </c>
      <c r="E2636" s="4" t="s">
        <v>10436</v>
      </c>
      <c r="F2636" s="4" t="s">
        <v>613</v>
      </c>
      <c r="G2636" s="37"/>
      <c r="H2636" s="4"/>
      <c r="I2636" s="4"/>
      <c r="J2636" s="4"/>
    </row>
    <row r="2637" spans="1:10" s="3" customFormat="1" ht="15" customHeight="1">
      <c r="A2637" s="4" t="s">
        <v>10380</v>
      </c>
      <c r="B2637" s="4"/>
      <c r="C2637" s="4" t="s">
        <v>10437</v>
      </c>
      <c r="D2637" s="4" t="s">
        <v>4847</v>
      </c>
      <c r="E2637" s="4" t="s">
        <v>10438</v>
      </c>
      <c r="F2637" s="4" t="s">
        <v>613</v>
      </c>
      <c r="G2637" s="37"/>
      <c r="H2637" s="4"/>
      <c r="I2637" s="4"/>
      <c r="J2637" s="4"/>
    </row>
    <row r="2638" spans="1:10" s="3" customFormat="1" ht="15" customHeight="1">
      <c r="A2638" s="4" t="s">
        <v>10380</v>
      </c>
      <c r="B2638" s="4"/>
      <c r="C2638" s="4" t="s">
        <v>10439</v>
      </c>
      <c r="D2638" s="4" t="s">
        <v>4847</v>
      </c>
      <c r="E2638" s="4" t="s">
        <v>10440</v>
      </c>
      <c r="F2638" s="4" t="s">
        <v>613</v>
      </c>
      <c r="G2638" s="37"/>
      <c r="H2638" s="4"/>
      <c r="I2638" s="4"/>
      <c r="J2638" s="4"/>
    </row>
    <row r="2639" spans="1:10" s="3" customFormat="1" ht="15" customHeight="1">
      <c r="A2639" s="4" t="s">
        <v>10380</v>
      </c>
      <c r="B2639" s="4"/>
      <c r="C2639" s="4" t="s">
        <v>10441</v>
      </c>
      <c r="D2639" s="4" t="s">
        <v>4847</v>
      </c>
      <c r="E2639" s="4" t="s">
        <v>10442</v>
      </c>
      <c r="F2639" s="4" t="s">
        <v>613</v>
      </c>
      <c r="G2639" s="37"/>
      <c r="H2639" s="4"/>
      <c r="I2639" s="4"/>
      <c r="J2639" s="4"/>
    </row>
    <row r="2640" spans="1:10" s="3" customFormat="1" ht="15" customHeight="1">
      <c r="A2640" s="4" t="s">
        <v>10380</v>
      </c>
      <c r="B2640" s="4"/>
      <c r="C2640" s="4" t="s">
        <v>10443</v>
      </c>
      <c r="D2640" s="4" t="s">
        <v>4847</v>
      </c>
      <c r="E2640" s="4" t="s">
        <v>10444</v>
      </c>
      <c r="F2640" s="4" t="s">
        <v>613</v>
      </c>
      <c r="G2640" s="37"/>
      <c r="H2640" s="4"/>
      <c r="I2640" s="4"/>
      <c r="J2640" s="4"/>
    </row>
    <row r="2641" spans="1:10" s="3" customFormat="1" ht="15" customHeight="1">
      <c r="A2641" s="4" t="s">
        <v>10380</v>
      </c>
      <c r="B2641" s="4"/>
      <c r="C2641" s="4" t="s">
        <v>4851</v>
      </c>
      <c r="D2641" s="4" t="s">
        <v>4852</v>
      </c>
      <c r="E2641" s="4" t="s">
        <v>4853</v>
      </c>
      <c r="F2641" s="4" t="s">
        <v>613</v>
      </c>
      <c r="G2641" s="37"/>
      <c r="H2641" s="4"/>
      <c r="I2641" s="4"/>
      <c r="J2641" s="4"/>
    </row>
    <row r="2642" spans="1:10" s="3" customFormat="1" ht="15" customHeight="1">
      <c r="A2642" s="4" t="s">
        <v>10380</v>
      </c>
      <c r="B2642" s="4"/>
      <c r="C2642" s="4" t="s">
        <v>4854</v>
      </c>
      <c r="D2642" s="4" t="s">
        <v>4852</v>
      </c>
      <c r="E2642" s="4" t="s">
        <v>4855</v>
      </c>
      <c r="F2642" s="4" t="s">
        <v>613</v>
      </c>
      <c r="G2642" s="37"/>
      <c r="H2642" s="4"/>
      <c r="I2642" s="4"/>
      <c r="J2642" s="4"/>
    </row>
    <row r="2643" spans="1:10" s="3" customFormat="1" ht="15" customHeight="1">
      <c r="A2643" s="4" t="s">
        <v>10380</v>
      </c>
      <c r="B2643" s="4"/>
      <c r="C2643" s="4" t="s">
        <v>4856</v>
      </c>
      <c r="D2643" s="4" t="s">
        <v>4852</v>
      </c>
      <c r="E2643" s="4" t="s">
        <v>4857</v>
      </c>
      <c r="F2643" s="4" t="s">
        <v>613</v>
      </c>
      <c r="G2643" s="37"/>
      <c r="H2643" s="4"/>
      <c r="I2643" s="4"/>
      <c r="J2643" s="4"/>
    </row>
    <row r="2644" spans="1:10" s="3" customFormat="1" ht="15" customHeight="1">
      <c r="A2644" s="4" t="s">
        <v>10380</v>
      </c>
      <c r="B2644" s="4"/>
      <c r="C2644" s="4" t="s">
        <v>4858</v>
      </c>
      <c r="D2644" s="4" t="s">
        <v>4852</v>
      </c>
      <c r="E2644" s="4" t="s">
        <v>4859</v>
      </c>
      <c r="F2644" s="4" t="s">
        <v>613</v>
      </c>
      <c r="G2644" s="37"/>
      <c r="H2644" s="4"/>
      <c r="I2644" s="4"/>
      <c r="J2644" s="4"/>
    </row>
    <row r="2645" spans="1:10" s="3" customFormat="1" ht="15" customHeight="1">
      <c r="A2645" s="4" t="s">
        <v>10380</v>
      </c>
      <c r="B2645" s="4"/>
      <c r="C2645" s="4" t="s">
        <v>4860</v>
      </c>
      <c r="D2645" s="4" t="s">
        <v>4852</v>
      </c>
      <c r="E2645" s="4" t="s">
        <v>4861</v>
      </c>
      <c r="F2645" s="4" t="s">
        <v>613</v>
      </c>
      <c r="G2645" s="37"/>
      <c r="H2645" s="4"/>
      <c r="I2645" s="4"/>
      <c r="J2645" s="4"/>
    </row>
    <row r="2646" spans="1:10" s="3" customFormat="1" ht="15" customHeight="1">
      <c r="A2646" s="4" t="s">
        <v>10380</v>
      </c>
      <c r="B2646" s="4"/>
      <c r="C2646" s="4" t="s">
        <v>4862</v>
      </c>
      <c r="D2646" s="4" t="s">
        <v>4852</v>
      </c>
      <c r="E2646" s="4" t="s">
        <v>4863</v>
      </c>
      <c r="F2646" s="4" t="s">
        <v>613</v>
      </c>
      <c r="G2646" s="37"/>
      <c r="H2646" s="4"/>
      <c r="I2646" s="4"/>
      <c r="J2646" s="4"/>
    </row>
    <row r="2647" spans="1:10" s="3" customFormat="1" ht="15" customHeight="1">
      <c r="A2647" s="4" t="s">
        <v>10380</v>
      </c>
      <c r="B2647" s="4"/>
      <c r="C2647" s="4" t="s">
        <v>4864</v>
      </c>
      <c r="D2647" s="4" t="s">
        <v>4852</v>
      </c>
      <c r="E2647" s="4" t="s">
        <v>4865</v>
      </c>
      <c r="F2647" s="4" t="s">
        <v>613</v>
      </c>
      <c r="G2647" s="37"/>
      <c r="H2647" s="4"/>
      <c r="I2647" s="4"/>
      <c r="J2647" s="4"/>
    </row>
    <row r="2648" spans="1:10" s="3" customFormat="1" ht="15" customHeight="1">
      <c r="A2648" s="4" t="s">
        <v>10380</v>
      </c>
      <c r="B2648" s="4"/>
      <c r="C2648" s="4" t="s">
        <v>4866</v>
      </c>
      <c r="D2648" s="4" t="s">
        <v>4852</v>
      </c>
      <c r="E2648" s="4" t="s">
        <v>4867</v>
      </c>
      <c r="F2648" s="4" t="s">
        <v>613</v>
      </c>
      <c r="G2648" s="37"/>
      <c r="H2648" s="4"/>
      <c r="I2648" s="4"/>
      <c r="J2648" s="4"/>
    </row>
    <row r="2649" spans="1:10" s="3" customFormat="1" ht="15" customHeight="1">
      <c r="A2649" s="4" t="s">
        <v>10380</v>
      </c>
      <c r="B2649" s="4"/>
      <c r="C2649" s="4" t="s">
        <v>4868</v>
      </c>
      <c r="D2649" s="4" t="s">
        <v>4852</v>
      </c>
      <c r="E2649" s="4" t="s">
        <v>4869</v>
      </c>
      <c r="F2649" s="4" t="s">
        <v>613</v>
      </c>
      <c r="G2649" s="37"/>
      <c r="H2649" s="4"/>
      <c r="I2649" s="4"/>
      <c r="J2649" s="4"/>
    </row>
    <row r="2650" spans="1:10" s="3" customFormat="1" ht="15" customHeight="1">
      <c r="A2650" s="4" t="s">
        <v>10380</v>
      </c>
      <c r="B2650" s="4"/>
      <c r="C2650" s="4" t="s">
        <v>4870</v>
      </c>
      <c r="D2650" s="4" t="s">
        <v>4852</v>
      </c>
      <c r="E2650" s="4" t="s">
        <v>4871</v>
      </c>
      <c r="F2650" s="4" t="s">
        <v>613</v>
      </c>
      <c r="G2650" s="37"/>
      <c r="H2650" s="4"/>
      <c r="I2650" s="4"/>
      <c r="J2650" s="4"/>
    </row>
    <row r="2651" spans="1:10" s="3" customFormat="1" ht="15" customHeight="1">
      <c r="A2651" s="4" t="s">
        <v>10380</v>
      </c>
      <c r="B2651" s="4"/>
      <c r="C2651" s="4" t="s">
        <v>4872</v>
      </c>
      <c r="D2651" s="4" t="s">
        <v>4873</v>
      </c>
      <c r="E2651" s="4" t="s">
        <v>4874</v>
      </c>
      <c r="F2651" s="4" t="s">
        <v>613</v>
      </c>
      <c r="G2651" s="37"/>
      <c r="H2651" s="4"/>
      <c r="I2651" s="4"/>
      <c r="J2651" s="4"/>
    </row>
    <row r="2652" spans="1:10" s="3" customFormat="1" ht="15" customHeight="1">
      <c r="A2652" s="4" t="s">
        <v>10380</v>
      </c>
      <c r="B2652" s="4"/>
      <c r="C2652" s="4" t="s">
        <v>4875</v>
      </c>
      <c r="D2652" s="4" t="s">
        <v>4873</v>
      </c>
      <c r="E2652" s="4" t="s">
        <v>4876</v>
      </c>
      <c r="F2652" s="4" t="s">
        <v>613</v>
      </c>
      <c r="G2652" s="37"/>
      <c r="H2652" s="4"/>
      <c r="I2652" s="4"/>
      <c r="J2652" s="4"/>
    </row>
    <row r="2653" spans="1:10" s="3" customFormat="1" ht="15" customHeight="1">
      <c r="A2653" s="4" t="s">
        <v>10380</v>
      </c>
      <c r="B2653" s="4"/>
      <c r="C2653" s="4" t="s">
        <v>4877</v>
      </c>
      <c r="D2653" s="4" t="s">
        <v>4873</v>
      </c>
      <c r="E2653" s="4" t="s">
        <v>4878</v>
      </c>
      <c r="F2653" s="4" t="s">
        <v>613</v>
      </c>
      <c r="G2653" s="37"/>
      <c r="H2653" s="4"/>
      <c r="I2653" s="4"/>
      <c r="J2653" s="4"/>
    </row>
    <row r="2654" spans="1:10" s="3" customFormat="1" ht="15" customHeight="1">
      <c r="A2654" s="4" t="s">
        <v>10380</v>
      </c>
      <c r="B2654" s="4"/>
      <c r="C2654" s="4" t="s">
        <v>4879</v>
      </c>
      <c r="D2654" s="4" t="s">
        <v>4873</v>
      </c>
      <c r="E2654" s="4" t="s">
        <v>4880</v>
      </c>
      <c r="F2654" s="4" t="s">
        <v>613</v>
      </c>
      <c r="G2654" s="37"/>
      <c r="H2654" s="4"/>
      <c r="I2654" s="4"/>
      <c r="J2654" s="4"/>
    </row>
    <row r="2655" spans="1:10" s="3" customFormat="1" ht="15" customHeight="1">
      <c r="A2655" s="4" t="s">
        <v>10380</v>
      </c>
      <c r="B2655" s="4"/>
      <c r="C2655" s="4" t="s">
        <v>10445</v>
      </c>
      <c r="D2655" s="4" t="s">
        <v>4873</v>
      </c>
      <c r="E2655" s="4" t="s">
        <v>10446</v>
      </c>
      <c r="F2655" s="4" t="s">
        <v>613</v>
      </c>
      <c r="G2655" s="37"/>
      <c r="H2655" s="4"/>
      <c r="I2655" s="4"/>
      <c r="J2655" s="4"/>
    </row>
    <row r="2656" spans="1:10" s="3" customFormat="1" ht="15" customHeight="1">
      <c r="A2656" s="4" t="s">
        <v>10380</v>
      </c>
      <c r="B2656" s="4"/>
      <c r="C2656" s="4" t="s">
        <v>10447</v>
      </c>
      <c r="D2656" s="4" t="s">
        <v>4873</v>
      </c>
      <c r="E2656" s="4" t="s">
        <v>10448</v>
      </c>
      <c r="F2656" s="4" t="s">
        <v>613</v>
      </c>
      <c r="G2656" s="37"/>
      <c r="H2656" s="4"/>
      <c r="I2656" s="4"/>
      <c r="J2656" s="4"/>
    </row>
    <row r="2657" spans="1:10" s="3" customFormat="1" ht="15" customHeight="1">
      <c r="A2657" s="4" t="s">
        <v>10380</v>
      </c>
      <c r="B2657" s="4"/>
      <c r="C2657" s="4" t="s">
        <v>10449</v>
      </c>
      <c r="D2657" s="4" t="s">
        <v>4873</v>
      </c>
      <c r="E2657" s="4" t="s">
        <v>10450</v>
      </c>
      <c r="F2657" s="4" t="s">
        <v>613</v>
      </c>
      <c r="G2657" s="37"/>
      <c r="H2657" s="4"/>
      <c r="I2657" s="4"/>
      <c r="J2657" s="4"/>
    </row>
    <row r="2658" spans="1:10" s="3" customFormat="1" ht="15" customHeight="1">
      <c r="A2658" s="4" t="s">
        <v>10380</v>
      </c>
      <c r="B2658" s="4"/>
      <c r="C2658" s="4" t="s">
        <v>10451</v>
      </c>
      <c r="D2658" s="4" t="s">
        <v>4873</v>
      </c>
      <c r="E2658" s="4" t="s">
        <v>10452</v>
      </c>
      <c r="F2658" s="4" t="s">
        <v>613</v>
      </c>
      <c r="G2658" s="37"/>
      <c r="H2658" s="4"/>
      <c r="I2658" s="4"/>
      <c r="J2658" s="4"/>
    </row>
    <row r="2659" spans="1:10" s="3" customFormat="1" ht="15" customHeight="1">
      <c r="A2659" s="4" t="s">
        <v>10380</v>
      </c>
      <c r="B2659" s="4"/>
      <c r="C2659" s="4" t="s">
        <v>10453</v>
      </c>
      <c r="D2659" s="4" t="s">
        <v>4873</v>
      </c>
      <c r="E2659" s="4" t="s">
        <v>10454</v>
      </c>
      <c r="F2659" s="4" t="s">
        <v>613</v>
      </c>
      <c r="G2659" s="37"/>
      <c r="H2659" s="4"/>
      <c r="I2659" s="4"/>
      <c r="J2659" s="4"/>
    </row>
    <row r="2660" spans="1:10" s="3" customFormat="1" ht="15" customHeight="1">
      <c r="A2660" s="4" t="s">
        <v>10380</v>
      </c>
      <c r="B2660" s="4"/>
      <c r="C2660" s="4" t="s">
        <v>10455</v>
      </c>
      <c r="D2660" s="4" t="s">
        <v>4873</v>
      </c>
      <c r="E2660" s="4" t="s">
        <v>10456</v>
      </c>
      <c r="F2660" s="4" t="s">
        <v>613</v>
      </c>
      <c r="G2660" s="37"/>
      <c r="H2660" s="4"/>
      <c r="I2660" s="4"/>
      <c r="J2660" s="4"/>
    </row>
    <row r="2661" spans="1:10" s="3" customFormat="1" ht="15" customHeight="1">
      <c r="A2661" s="4" t="s">
        <v>10380</v>
      </c>
      <c r="B2661" s="4"/>
      <c r="C2661" s="4" t="s">
        <v>4881</v>
      </c>
      <c r="D2661" s="4" t="s">
        <v>4882</v>
      </c>
      <c r="E2661" s="4" t="s">
        <v>4883</v>
      </c>
      <c r="F2661" s="4" t="s">
        <v>613</v>
      </c>
      <c r="G2661" s="37"/>
      <c r="H2661" s="4"/>
      <c r="I2661" s="4"/>
      <c r="J2661" s="4"/>
    </row>
    <row r="2662" spans="1:10" s="3" customFormat="1" ht="15" customHeight="1">
      <c r="A2662" s="4" t="s">
        <v>10380</v>
      </c>
      <c r="B2662" s="4"/>
      <c r="C2662" s="4" t="s">
        <v>4884</v>
      </c>
      <c r="D2662" s="4" t="s">
        <v>4882</v>
      </c>
      <c r="E2662" s="4" t="s">
        <v>4885</v>
      </c>
      <c r="F2662" s="4" t="s">
        <v>613</v>
      </c>
      <c r="G2662" s="37"/>
      <c r="H2662" s="4"/>
      <c r="I2662" s="4"/>
      <c r="J2662" s="4"/>
    </row>
    <row r="2663" spans="1:10" s="3" customFormat="1" ht="15" customHeight="1">
      <c r="A2663" s="4" t="s">
        <v>10380</v>
      </c>
      <c r="B2663" s="4"/>
      <c r="C2663" s="4" t="s">
        <v>10457</v>
      </c>
      <c r="D2663" s="4" t="s">
        <v>4882</v>
      </c>
      <c r="E2663" s="4" t="s">
        <v>10458</v>
      </c>
      <c r="F2663" s="4" t="s">
        <v>613</v>
      </c>
      <c r="G2663" s="37"/>
      <c r="H2663" s="4"/>
      <c r="I2663" s="4"/>
      <c r="J2663" s="4"/>
    </row>
    <row r="2664" spans="1:10" s="3" customFormat="1" ht="15" customHeight="1">
      <c r="A2664" s="4" t="s">
        <v>10380</v>
      </c>
      <c r="B2664" s="4"/>
      <c r="C2664" s="4" t="s">
        <v>10459</v>
      </c>
      <c r="D2664" s="4" t="s">
        <v>4882</v>
      </c>
      <c r="E2664" s="4" t="s">
        <v>10460</v>
      </c>
      <c r="F2664" s="4" t="s">
        <v>613</v>
      </c>
      <c r="G2664" s="37"/>
      <c r="H2664" s="4"/>
      <c r="I2664" s="4"/>
      <c r="J2664" s="4"/>
    </row>
    <row r="2665" spans="1:10" s="3" customFormat="1" ht="15" customHeight="1">
      <c r="A2665" s="4" t="s">
        <v>10380</v>
      </c>
      <c r="B2665" s="4"/>
      <c r="C2665" s="4" t="s">
        <v>10461</v>
      </c>
      <c r="D2665" s="4" t="s">
        <v>4882</v>
      </c>
      <c r="E2665" s="4" t="s">
        <v>10462</v>
      </c>
      <c r="F2665" s="4" t="s">
        <v>613</v>
      </c>
      <c r="G2665" s="37"/>
      <c r="H2665" s="4"/>
      <c r="I2665" s="4"/>
      <c r="J2665" s="4"/>
    </row>
    <row r="2666" spans="1:10" s="3" customFormat="1" ht="15" customHeight="1">
      <c r="A2666" s="4" t="s">
        <v>10380</v>
      </c>
      <c r="B2666" s="4"/>
      <c r="C2666" s="4" t="s">
        <v>10463</v>
      </c>
      <c r="D2666" s="4" t="s">
        <v>10464</v>
      </c>
      <c r="E2666" s="4" t="s">
        <v>10465</v>
      </c>
      <c r="F2666" s="4" t="s">
        <v>613</v>
      </c>
      <c r="G2666" s="37"/>
      <c r="H2666" s="4"/>
      <c r="I2666" s="4"/>
      <c r="J2666" s="4"/>
    </row>
    <row r="2667" spans="1:10" s="3" customFormat="1" ht="15" customHeight="1">
      <c r="A2667" s="4" t="s">
        <v>10380</v>
      </c>
      <c r="B2667" s="4"/>
      <c r="C2667" s="4" t="s">
        <v>10466</v>
      </c>
      <c r="D2667" s="4" t="s">
        <v>10464</v>
      </c>
      <c r="E2667" s="4" t="s">
        <v>10467</v>
      </c>
      <c r="F2667" s="4" t="s">
        <v>613</v>
      </c>
      <c r="G2667" s="37"/>
      <c r="H2667" s="4"/>
      <c r="I2667" s="4"/>
      <c r="J2667" s="4"/>
    </row>
    <row r="2668" spans="1:10" s="3" customFormat="1" ht="15" customHeight="1">
      <c r="A2668" s="4" t="s">
        <v>10380</v>
      </c>
      <c r="B2668" s="4"/>
      <c r="C2668" s="4" t="s">
        <v>10468</v>
      </c>
      <c r="D2668" s="4" t="s">
        <v>10464</v>
      </c>
      <c r="E2668" s="4" t="s">
        <v>10469</v>
      </c>
      <c r="F2668" s="4" t="s">
        <v>613</v>
      </c>
      <c r="G2668" s="37"/>
      <c r="H2668" s="4"/>
      <c r="I2668" s="4"/>
      <c r="J2668" s="4"/>
    </row>
    <row r="2669" spans="1:10" s="3" customFormat="1" ht="15" customHeight="1">
      <c r="A2669" s="4" t="s">
        <v>10380</v>
      </c>
      <c r="B2669" s="4"/>
      <c r="C2669" s="4" t="s">
        <v>10470</v>
      </c>
      <c r="D2669" s="4" t="s">
        <v>10464</v>
      </c>
      <c r="E2669" s="4" t="s">
        <v>10471</v>
      </c>
      <c r="F2669" s="4" t="s">
        <v>613</v>
      </c>
      <c r="G2669" s="37"/>
      <c r="H2669" s="4"/>
      <c r="I2669" s="4"/>
      <c r="J2669" s="4"/>
    </row>
    <row r="2670" spans="1:10" s="3" customFormat="1" ht="15" customHeight="1">
      <c r="A2670" s="4" t="s">
        <v>10380</v>
      </c>
      <c r="B2670" s="4"/>
      <c r="C2670" s="4" t="s">
        <v>10472</v>
      </c>
      <c r="D2670" s="4" t="s">
        <v>10464</v>
      </c>
      <c r="E2670" s="4" t="s">
        <v>10473</v>
      </c>
      <c r="F2670" s="4" t="s">
        <v>613</v>
      </c>
      <c r="G2670" s="37"/>
      <c r="H2670" s="4"/>
      <c r="I2670" s="4"/>
      <c r="J2670" s="4"/>
    </row>
    <row r="2671" spans="1:10" s="3" customFormat="1" ht="15" customHeight="1">
      <c r="A2671" s="4" t="s">
        <v>10380</v>
      </c>
      <c r="B2671" s="4"/>
      <c r="C2671" s="4" t="s">
        <v>10474</v>
      </c>
      <c r="D2671" s="4" t="s">
        <v>10464</v>
      </c>
      <c r="E2671" s="4" t="s">
        <v>10475</v>
      </c>
      <c r="F2671" s="4" t="s">
        <v>613</v>
      </c>
      <c r="G2671" s="37"/>
      <c r="H2671" s="4"/>
      <c r="I2671" s="4"/>
      <c r="J2671" s="4"/>
    </row>
    <row r="2672" spans="1:10" s="3" customFormat="1" ht="15" customHeight="1">
      <c r="A2672" s="4" t="s">
        <v>10380</v>
      </c>
      <c r="B2672" s="4"/>
      <c r="C2672" s="4" t="s">
        <v>10476</v>
      </c>
      <c r="D2672" s="4" t="s">
        <v>10464</v>
      </c>
      <c r="E2672" s="4" t="s">
        <v>10477</v>
      </c>
      <c r="F2672" s="4" t="s">
        <v>613</v>
      </c>
      <c r="G2672" s="37"/>
      <c r="H2672" s="4"/>
      <c r="I2672" s="4"/>
      <c r="J2672" s="4"/>
    </row>
    <row r="2673" spans="1:10" s="3" customFormat="1" ht="15" customHeight="1">
      <c r="A2673" s="4" t="s">
        <v>10380</v>
      </c>
      <c r="B2673" s="4"/>
      <c r="C2673" s="4" t="s">
        <v>10478</v>
      </c>
      <c r="D2673" s="4" t="s">
        <v>10464</v>
      </c>
      <c r="E2673" s="4" t="s">
        <v>10479</v>
      </c>
      <c r="F2673" s="4" t="s">
        <v>613</v>
      </c>
      <c r="G2673" s="37"/>
      <c r="H2673" s="4"/>
      <c r="I2673" s="4"/>
      <c r="J2673" s="4"/>
    </row>
    <row r="2674" spans="1:10" s="3" customFormat="1" ht="15" customHeight="1">
      <c r="A2674" s="4" t="s">
        <v>10380</v>
      </c>
      <c r="B2674" s="4"/>
      <c r="C2674" s="4" t="s">
        <v>10480</v>
      </c>
      <c r="D2674" s="4" t="s">
        <v>10481</v>
      </c>
      <c r="E2674" s="4" t="s">
        <v>10482</v>
      </c>
      <c r="F2674" s="4" t="s">
        <v>613</v>
      </c>
      <c r="G2674" s="37"/>
      <c r="H2674" s="4"/>
      <c r="I2674" s="4"/>
      <c r="J2674" s="4"/>
    </row>
    <row r="2675" spans="1:10" s="3" customFormat="1" ht="15" customHeight="1">
      <c r="A2675" s="4" t="s">
        <v>10380</v>
      </c>
      <c r="B2675" s="4"/>
      <c r="C2675" s="4" t="s">
        <v>10483</v>
      </c>
      <c r="D2675" s="4" t="s">
        <v>4892</v>
      </c>
      <c r="E2675" s="4" t="s">
        <v>10484</v>
      </c>
      <c r="F2675" s="4" t="s">
        <v>613</v>
      </c>
      <c r="G2675" s="37"/>
      <c r="H2675" s="4"/>
      <c r="I2675" s="4"/>
      <c r="J2675" s="4"/>
    </row>
    <row r="2676" spans="1:10" s="3" customFormat="1" ht="15" customHeight="1">
      <c r="A2676" s="4" t="s">
        <v>10380</v>
      </c>
      <c r="B2676" s="4"/>
      <c r="C2676" s="4" t="s">
        <v>10485</v>
      </c>
      <c r="D2676" s="4" t="s">
        <v>4892</v>
      </c>
      <c r="E2676" s="4" t="s">
        <v>10486</v>
      </c>
      <c r="F2676" s="4" t="s">
        <v>613</v>
      </c>
      <c r="G2676" s="37"/>
      <c r="H2676" s="4"/>
      <c r="I2676" s="4"/>
      <c r="J2676" s="4"/>
    </row>
    <row r="2677" spans="1:10" s="3" customFormat="1" ht="15" customHeight="1">
      <c r="A2677" s="4" t="s">
        <v>10380</v>
      </c>
      <c r="B2677" s="4"/>
      <c r="C2677" s="4" t="s">
        <v>4901</v>
      </c>
      <c r="D2677" s="4" t="s">
        <v>4902</v>
      </c>
      <c r="E2677" s="4" t="s">
        <v>4903</v>
      </c>
      <c r="F2677" s="4" t="s">
        <v>613</v>
      </c>
      <c r="G2677" s="37"/>
      <c r="H2677" s="4"/>
      <c r="I2677" s="4"/>
      <c r="J2677" s="4"/>
    </row>
    <row r="2678" spans="1:10" s="3" customFormat="1" ht="15" customHeight="1">
      <c r="A2678" s="4" t="s">
        <v>10380</v>
      </c>
      <c r="B2678" s="4"/>
      <c r="C2678" s="4" t="s">
        <v>10487</v>
      </c>
      <c r="D2678" s="4" t="s">
        <v>10488</v>
      </c>
      <c r="E2678" s="4" t="s">
        <v>10489</v>
      </c>
      <c r="F2678" s="4" t="s">
        <v>613</v>
      </c>
      <c r="G2678" s="37"/>
      <c r="H2678" s="4"/>
      <c r="I2678" s="4"/>
      <c r="J2678" s="4"/>
    </row>
    <row r="2679" spans="1:10" s="3" customFormat="1" ht="15" customHeight="1">
      <c r="A2679" s="4" t="s">
        <v>10380</v>
      </c>
      <c r="B2679" s="4"/>
      <c r="C2679" s="4" t="s">
        <v>4958</v>
      </c>
      <c r="D2679" s="4" t="s">
        <v>4959</v>
      </c>
      <c r="E2679" s="4" t="s">
        <v>4960</v>
      </c>
      <c r="F2679" s="4" t="s">
        <v>151</v>
      </c>
      <c r="G2679" s="37"/>
      <c r="H2679" s="4"/>
      <c r="I2679" s="4"/>
      <c r="J2679" s="4"/>
    </row>
    <row r="2680" spans="1:10" s="3" customFormat="1" ht="15" customHeight="1">
      <c r="A2680" s="4" t="s">
        <v>10380</v>
      </c>
      <c r="B2680" s="4"/>
      <c r="C2680" s="4" t="s">
        <v>10490</v>
      </c>
      <c r="D2680" s="4" t="s">
        <v>4959</v>
      </c>
      <c r="E2680" s="4" t="s">
        <v>10491</v>
      </c>
      <c r="F2680" s="4" t="s">
        <v>151</v>
      </c>
      <c r="G2680" s="37"/>
      <c r="H2680" s="4"/>
      <c r="I2680" s="4"/>
      <c r="J2680" s="4"/>
    </row>
    <row r="2681" spans="1:10" s="3" customFormat="1" ht="15" customHeight="1">
      <c r="A2681" s="4" t="s">
        <v>10380</v>
      </c>
      <c r="B2681" s="4"/>
      <c r="C2681" s="4" t="s">
        <v>4961</v>
      </c>
      <c r="D2681" s="4" t="s">
        <v>4959</v>
      </c>
      <c r="E2681" s="4" t="s">
        <v>4962</v>
      </c>
      <c r="F2681" s="4" t="s">
        <v>10</v>
      </c>
      <c r="G2681" s="37"/>
      <c r="H2681" s="4"/>
      <c r="I2681" s="4"/>
      <c r="J2681" s="4"/>
    </row>
    <row r="2682" spans="1:10" s="3" customFormat="1" ht="15" customHeight="1">
      <c r="A2682" s="4" t="s">
        <v>10380</v>
      </c>
      <c r="B2682" s="4"/>
      <c r="C2682" s="4" t="s">
        <v>10492</v>
      </c>
      <c r="D2682" s="4" t="s">
        <v>4970</v>
      </c>
      <c r="E2682" s="4" t="s">
        <v>4971</v>
      </c>
      <c r="F2682" s="4" t="s">
        <v>613</v>
      </c>
      <c r="G2682" s="37"/>
      <c r="H2682" s="4"/>
      <c r="I2682" s="4"/>
      <c r="J2682" s="4"/>
    </row>
    <row r="2683" spans="1:10" s="3" customFormat="1" ht="15" customHeight="1">
      <c r="A2683" s="4" t="s">
        <v>10380</v>
      </c>
      <c r="B2683" s="4"/>
      <c r="C2683" s="4" t="s">
        <v>4969</v>
      </c>
      <c r="D2683" s="4" t="s">
        <v>4970</v>
      </c>
      <c r="E2683" s="4" t="s">
        <v>4971</v>
      </c>
      <c r="F2683" s="4" t="s">
        <v>613</v>
      </c>
      <c r="G2683" s="37"/>
      <c r="H2683" s="4"/>
      <c r="I2683" s="4"/>
      <c r="J2683" s="4"/>
    </row>
    <row r="2684" spans="1:10" s="3" customFormat="1" ht="15" customHeight="1">
      <c r="A2684" s="4" t="s">
        <v>10380</v>
      </c>
      <c r="B2684" s="4"/>
      <c r="C2684" s="4" t="s">
        <v>10493</v>
      </c>
      <c r="D2684" s="4" t="s">
        <v>10494</v>
      </c>
      <c r="E2684" s="4" t="s">
        <v>4971</v>
      </c>
      <c r="F2684" s="4" t="s">
        <v>613</v>
      </c>
      <c r="G2684" s="37"/>
      <c r="H2684" s="4"/>
      <c r="I2684" s="4"/>
      <c r="J2684" s="4"/>
    </row>
    <row r="2685" spans="1:10" s="3" customFormat="1" ht="15" customHeight="1">
      <c r="A2685" s="4" t="s">
        <v>10380</v>
      </c>
      <c r="B2685" s="4"/>
      <c r="C2685" s="4" t="s">
        <v>643</v>
      </c>
      <c r="D2685" s="4" t="s">
        <v>644</v>
      </c>
      <c r="E2685" s="4" t="s">
        <v>645</v>
      </c>
      <c r="F2685" s="4" t="s">
        <v>613</v>
      </c>
      <c r="G2685" s="37"/>
      <c r="H2685" s="4"/>
      <c r="I2685" s="4"/>
      <c r="J2685" s="4"/>
    </row>
    <row r="2686" spans="1:10" s="3" customFormat="1" ht="15" customHeight="1">
      <c r="A2686" s="4" t="s">
        <v>10380</v>
      </c>
      <c r="B2686" s="4"/>
      <c r="C2686" s="4" t="s">
        <v>646</v>
      </c>
      <c r="D2686" s="4" t="s">
        <v>647</v>
      </c>
      <c r="E2686" s="4" t="s">
        <v>648</v>
      </c>
      <c r="F2686" s="4" t="s">
        <v>613</v>
      </c>
      <c r="G2686" s="37"/>
      <c r="H2686" s="4"/>
      <c r="I2686" s="4"/>
      <c r="J2686" s="4"/>
    </row>
    <row r="2687" spans="1:10" s="3" customFormat="1" ht="15" customHeight="1">
      <c r="A2687" s="4" t="s">
        <v>10380</v>
      </c>
      <c r="B2687" s="4"/>
      <c r="C2687" s="4" t="s">
        <v>649</v>
      </c>
      <c r="D2687" s="4" t="s">
        <v>650</v>
      </c>
      <c r="E2687" s="4" t="s">
        <v>651</v>
      </c>
      <c r="F2687" s="4" t="s">
        <v>613</v>
      </c>
      <c r="G2687" s="37"/>
      <c r="H2687" s="4"/>
      <c r="I2687" s="4"/>
      <c r="J2687" s="4"/>
    </row>
    <row r="2688" spans="1:10" s="3" customFormat="1" ht="15" customHeight="1">
      <c r="A2688" s="4" t="s">
        <v>10380</v>
      </c>
      <c r="B2688" s="4"/>
      <c r="C2688" s="4" t="s">
        <v>4975</v>
      </c>
      <c r="D2688" s="4" t="s">
        <v>4976</v>
      </c>
      <c r="E2688" s="4" t="s">
        <v>4977</v>
      </c>
      <c r="F2688" s="4" t="s">
        <v>151</v>
      </c>
      <c r="G2688" s="37"/>
      <c r="H2688" s="4"/>
      <c r="I2688" s="4"/>
      <c r="J2688" s="4"/>
    </row>
    <row r="2689" spans="1:10" s="3" customFormat="1" ht="15" customHeight="1">
      <c r="A2689" s="4" t="s">
        <v>10380</v>
      </c>
      <c r="B2689" s="4"/>
      <c r="C2689" s="4" t="s">
        <v>652</v>
      </c>
      <c r="D2689" s="4" t="s">
        <v>653</v>
      </c>
      <c r="E2689" s="4" t="s">
        <v>654</v>
      </c>
      <c r="F2689" s="4" t="s">
        <v>10</v>
      </c>
      <c r="G2689" s="37"/>
      <c r="H2689" s="4"/>
      <c r="I2689" s="4"/>
      <c r="J2689" s="4"/>
    </row>
    <row r="2690" spans="1:10" s="3" customFormat="1" ht="15" customHeight="1">
      <c r="A2690" s="4" t="s">
        <v>10380</v>
      </c>
      <c r="B2690" s="4"/>
      <c r="C2690" s="4" t="s">
        <v>4981</v>
      </c>
      <c r="D2690" s="4" t="s">
        <v>4982</v>
      </c>
      <c r="E2690" s="4" t="s">
        <v>4983</v>
      </c>
      <c r="F2690" s="4" t="s">
        <v>151</v>
      </c>
      <c r="G2690" s="37"/>
      <c r="H2690" s="4"/>
      <c r="I2690" s="4"/>
      <c r="J2690" s="4"/>
    </row>
    <row r="2691" spans="1:10" s="3" customFormat="1" ht="15" customHeight="1">
      <c r="A2691" s="4" t="s">
        <v>10380</v>
      </c>
      <c r="B2691" s="4"/>
      <c r="C2691" s="4" t="s">
        <v>4984</v>
      </c>
      <c r="D2691" s="4" t="s">
        <v>4982</v>
      </c>
      <c r="E2691" s="4" t="s">
        <v>4661</v>
      </c>
      <c r="F2691" s="4" t="s">
        <v>151</v>
      </c>
      <c r="G2691" s="37"/>
      <c r="H2691" s="4"/>
      <c r="I2691" s="4"/>
      <c r="J2691" s="4"/>
    </row>
    <row r="2692" spans="1:10" s="3" customFormat="1" ht="15" customHeight="1">
      <c r="A2692" s="4" t="s">
        <v>10380</v>
      </c>
      <c r="B2692" s="4"/>
      <c r="C2692" s="4" t="s">
        <v>5014</v>
      </c>
      <c r="D2692" s="4" t="s">
        <v>5015</v>
      </c>
      <c r="E2692" s="4"/>
      <c r="F2692" s="4" t="s">
        <v>5016</v>
      </c>
      <c r="G2692" s="37"/>
      <c r="H2692" s="4"/>
      <c r="I2692" s="4"/>
      <c r="J2692" s="4"/>
    </row>
    <row r="2693" spans="1:10" s="3" customFormat="1" ht="15" customHeight="1">
      <c r="A2693" s="4" t="s">
        <v>10380</v>
      </c>
      <c r="B2693" s="4"/>
      <c r="C2693" s="4" t="s">
        <v>5017</v>
      </c>
      <c r="D2693" s="4" t="s">
        <v>5018</v>
      </c>
      <c r="E2693" s="4" t="s">
        <v>5019</v>
      </c>
      <c r="F2693" s="4" t="s">
        <v>613</v>
      </c>
      <c r="G2693" s="37"/>
      <c r="H2693" s="4"/>
      <c r="I2693" s="4"/>
      <c r="J2693" s="4"/>
    </row>
    <row r="2694" spans="1:10" s="3" customFormat="1" ht="15" customHeight="1">
      <c r="A2694" s="4" t="s">
        <v>10380</v>
      </c>
      <c r="B2694" s="4"/>
      <c r="C2694" s="4" t="s">
        <v>5020</v>
      </c>
      <c r="D2694" s="4" t="s">
        <v>5021</v>
      </c>
      <c r="E2694" s="4" t="s">
        <v>5022</v>
      </c>
      <c r="F2694" s="4" t="s">
        <v>10</v>
      </c>
      <c r="G2694" s="37"/>
      <c r="H2694" s="4"/>
      <c r="I2694" s="4"/>
      <c r="J2694" s="4"/>
    </row>
    <row r="2695" spans="1:10" s="3" customFormat="1" ht="15" customHeight="1">
      <c r="A2695" s="4" t="s">
        <v>10380</v>
      </c>
      <c r="B2695" s="4"/>
      <c r="C2695" s="4" t="s">
        <v>5026</v>
      </c>
      <c r="D2695" s="4" t="s">
        <v>5027</v>
      </c>
      <c r="E2695" s="4"/>
      <c r="F2695" s="4" t="s">
        <v>5028</v>
      </c>
      <c r="G2695" s="37"/>
      <c r="H2695" s="4"/>
      <c r="I2695" s="4"/>
      <c r="J2695" s="4"/>
    </row>
    <row r="2696" spans="1:10" s="3" customFormat="1" ht="15" customHeight="1">
      <c r="A2696" s="4" t="s">
        <v>10380</v>
      </c>
      <c r="B2696" s="4"/>
      <c r="C2696" s="4" t="s">
        <v>5029</v>
      </c>
      <c r="D2696" s="4" t="s">
        <v>5030</v>
      </c>
      <c r="E2696" s="4"/>
      <c r="F2696" s="4" t="s">
        <v>613</v>
      </c>
      <c r="G2696" s="37"/>
      <c r="H2696" s="4"/>
      <c r="I2696" s="4"/>
      <c r="J2696" s="4"/>
    </row>
    <row r="2697" spans="1:10" s="3" customFormat="1" ht="15" customHeight="1">
      <c r="A2697" s="4" t="s">
        <v>10380</v>
      </c>
      <c r="B2697" s="4"/>
      <c r="C2697" s="4" t="s">
        <v>5031</v>
      </c>
      <c r="D2697" s="4" t="s">
        <v>5032</v>
      </c>
      <c r="E2697" s="4"/>
      <c r="F2697" s="4" t="s">
        <v>613</v>
      </c>
      <c r="G2697" s="37"/>
      <c r="H2697" s="4"/>
      <c r="I2697" s="4"/>
      <c r="J2697" s="4"/>
    </row>
    <row r="2698" spans="1:10" s="3" customFormat="1" ht="15" customHeight="1">
      <c r="A2698" s="4" t="s">
        <v>10380</v>
      </c>
      <c r="B2698" s="4"/>
      <c r="C2698" s="4" t="s">
        <v>680</v>
      </c>
      <c r="D2698" s="4" t="s">
        <v>681</v>
      </c>
      <c r="E2698" s="4" t="s">
        <v>682</v>
      </c>
      <c r="F2698" s="4" t="s">
        <v>661</v>
      </c>
      <c r="G2698" s="37"/>
      <c r="H2698" s="4"/>
      <c r="I2698" s="4"/>
      <c r="J2698" s="4"/>
    </row>
    <row r="2699" spans="1:10" s="3" customFormat="1" ht="15" customHeight="1">
      <c r="A2699" s="4" t="s">
        <v>10380</v>
      </c>
      <c r="B2699" s="4"/>
      <c r="C2699" s="4" t="s">
        <v>683</v>
      </c>
      <c r="D2699" s="4" t="s">
        <v>684</v>
      </c>
      <c r="E2699" s="4" t="s">
        <v>685</v>
      </c>
      <c r="F2699" s="4" t="s">
        <v>661</v>
      </c>
      <c r="G2699" s="37"/>
      <c r="H2699" s="4"/>
      <c r="I2699" s="4"/>
      <c r="J2699" s="4"/>
    </row>
    <row r="2700" spans="1:10" s="3" customFormat="1" ht="15" customHeight="1">
      <c r="A2700" s="4" t="s">
        <v>10380</v>
      </c>
      <c r="B2700" s="4"/>
      <c r="C2700" s="4" t="s">
        <v>10495</v>
      </c>
      <c r="D2700" s="4" t="s">
        <v>10496</v>
      </c>
      <c r="E2700" s="4" t="s">
        <v>10497</v>
      </c>
      <c r="F2700" s="4" t="s">
        <v>661</v>
      </c>
      <c r="G2700" s="37"/>
      <c r="H2700" s="4"/>
      <c r="I2700" s="4"/>
      <c r="J2700" s="4"/>
    </row>
    <row r="2701" spans="1:10" s="3" customFormat="1" ht="15" customHeight="1">
      <c r="A2701" s="4" t="s">
        <v>10380</v>
      </c>
      <c r="B2701" s="4"/>
      <c r="C2701" s="4" t="s">
        <v>10498</v>
      </c>
      <c r="D2701" s="4" t="s">
        <v>10499</v>
      </c>
      <c r="E2701" s="4" t="s">
        <v>10500</v>
      </c>
      <c r="F2701" s="4" t="s">
        <v>10</v>
      </c>
      <c r="G2701" s="37"/>
      <c r="H2701" s="4"/>
      <c r="I2701" s="4"/>
      <c r="J2701" s="4"/>
    </row>
    <row r="2702" spans="1:10" s="3" customFormat="1" ht="15" customHeight="1">
      <c r="A2702" s="4" t="s">
        <v>10380</v>
      </c>
      <c r="B2702" s="4"/>
      <c r="C2702" s="4" t="s">
        <v>10501</v>
      </c>
      <c r="D2702" s="4" t="s">
        <v>10502</v>
      </c>
      <c r="E2702" s="4" t="s">
        <v>10503</v>
      </c>
      <c r="F2702" s="4" t="s">
        <v>10</v>
      </c>
      <c r="G2702" s="37"/>
      <c r="H2702" s="4"/>
      <c r="I2702" s="4"/>
      <c r="J2702" s="4"/>
    </row>
    <row r="2703" spans="1:10" s="3" customFormat="1" ht="15" customHeight="1">
      <c r="A2703" s="4" t="s">
        <v>10380</v>
      </c>
      <c r="B2703" s="4"/>
      <c r="C2703" s="4" t="s">
        <v>10504</v>
      </c>
      <c r="D2703" s="4" t="s">
        <v>10505</v>
      </c>
      <c r="E2703" s="4" t="s">
        <v>10506</v>
      </c>
      <c r="F2703" s="4" t="s">
        <v>10</v>
      </c>
      <c r="G2703" s="37"/>
      <c r="H2703" s="4"/>
      <c r="I2703" s="4"/>
      <c r="J2703" s="4"/>
    </row>
    <row r="2704" spans="1:10" s="3" customFormat="1" ht="15" customHeight="1">
      <c r="A2704" s="4" t="s">
        <v>10380</v>
      </c>
      <c r="B2704" s="4"/>
      <c r="C2704" s="4" t="s">
        <v>10507</v>
      </c>
      <c r="D2704" s="4" t="s">
        <v>10508</v>
      </c>
      <c r="E2704" s="4" t="s">
        <v>10509</v>
      </c>
      <c r="F2704" s="4" t="s">
        <v>10</v>
      </c>
      <c r="G2704" s="37"/>
      <c r="H2704" s="4"/>
      <c r="I2704" s="4"/>
      <c r="J2704" s="4"/>
    </row>
    <row r="2705" spans="1:10" s="3" customFormat="1" ht="15" customHeight="1">
      <c r="A2705" s="4" t="s">
        <v>10380</v>
      </c>
      <c r="B2705" s="4"/>
      <c r="C2705" s="4" t="s">
        <v>10510</v>
      </c>
      <c r="D2705" s="4" t="s">
        <v>10511</v>
      </c>
      <c r="E2705" s="4" t="s">
        <v>10512</v>
      </c>
      <c r="F2705" s="4" t="s">
        <v>10</v>
      </c>
      <c r="G2705" s="37"/>
      <c r="H2705" s="4"/>
      <c r="I2705" s="4"/>
      <c r="J2705" s="4"/>
    </row>
    <row r="2706" spans="1:10" s="3" customFormat="1" ht="15" customHeight="1">
      <c r="A2706" s="4" t="s">
        <v>10380</v>
      </c>
      <c r="B2706" s="4"/>
      <c r="C2706" s="4" t="s">
        <v>5039</v>
      </c>
      <c r="D2706" s="4" t="s">
        <v>5040</v>
      </c>
      <c r="E2706" s="4" t="s">
        <v>5041</v>
      </c>
      <c r="F2706" s="4" t="s">
        <v>10</v>
      </c>
      <c r="G2706" s="37"/>
      <c r="H2706" s="4"/>
      <c r="I2706" s="4"/>
      <c r="J2706" s="4"/>
    </row>
    <row r="2707" spans="1:10" s="3" customFormat="1" ht="15" customHeight="1">
      <c r="A2707" s="4" t="s">
        <v>10380</v>
      </c>
      <c r="B2707" s="4"/>
      <c r="C2707" s="4" t="s">
        <v>5042</v>
      </c>
      <c r="D2707" s="4" t="s">
        <v>5043</v>
      </c>
      <c r="E2707" s="4" t="s">
        <v>5044</v>
      </c>
      <c r="F2707" s="4" t="s">
        <v>10</v>
      </c>
      <c r="G2707" s="37"/>
      <c r="H2707" s="4"/>
      <c r="I2707" s="4"/>
      <c r="J2707" s="4"/>
    </row>
    <row r="2708" spans="1:10" s="3" customFormat="1" ht="15" customHeight="1">
      <c r="A2708" s="4" t="s">
        <v>10380</v>
      </c>
      <c r="B2708" s="4"/>
      <c r="C2708" s="4" t="s">
        <v>5045</v>
      </c>
      <c r="D2708" s="4" t="s">
        <v>5046</v>
      </c>
      <c r="E2708" s="4" t="s">
        <v>5047</v>
      </c>
      <c r="F2708" s="4" t="s">
        <v>10</v>
      </c>
      <c r="G2708" s="37"/>
      <c r="H2708" s="4"/>
      <c r="I2708" s="4"/>
      <c r="J2708" s="4"/>
    </row>
    <row r="2709" spans="1:10" s="3" customFormat="1" ht="15" customHeight="1">
      <c r="A2709" s="4" t="s">
        <v>10380</v>
      </c>
      <c r="B2709" s="4"/>
      <c r="C2709" s="4" t="s">
        <v>5048</v>
      </c>
      <c r="D2709" s="4" t="s">
        <v>5049</v>
      </c>
      <c r="E2709" s="4" t="s">
        <v>5050</v>
      </c>
      <c r="F2709" s="4" t="s">
        <v>10</v>
      </c>
      <c r="G2709" s="37"/>
      <c r="H2709" s="4"/>
      <c r="I2709" s="4"/>
      <c r="J2709" s="4"/>
    </row>
    <row r="2710" spans="1:10" s="3" customFormat="1" ht="15" customHeight="1">
      <c r="A2710" s="4" t="s">
        <v>10380</v>
      </c>
      <c r="B2710" s="4"/>
      <c r="C2710" s="4" t="s">
        <v>5051</v>
      </c>
      <c r="D2710" s="4" t="s">
        <v>5052</v>
      </c>
      <c r="E2710" s="4" t="s">
        <v>5053</v>
      </c>
      <c r="F2710" s="4" t="s">
        <v>10</v>
      </c>
      <c r="G2710" s="37"/>
      <c r="H2710" s="4"/>
      <c r="I2710" s="4"/>
      <c r="J2710" s="4"/>
    </row>
    <row r="2711" spans="1:10" s="3" customFormat="1" ht="15" customHeight="1">
      <c r="A2711" s="4" t="s">
        <v>10380</v>
      </c>
      <c r="B2711" s="4"/>
      <c r="C2711" s="4" t="s">
        <v>5054</v>
      </c>
      <c r="D2711" s="4" t="s">
        <v>5055</v>
      </c>
      <c r="E2711" s="4" t="s">
        <v>5056</v>
      </c>
      <c r="F2711" s="4" t="s">
        <v>10</v>
      </c>
      <c r="G2711" s="37"/>
      <c r="H2711" s="4"/>
      <c r="I2711" s="4"/>
      <c r="J2711" s="4"/>
    </row>
    <row r="2712" spans="1:10" s="3" customFormat="1" ht="15" customHeight="1">
      <c r="A2712" s="4" t="s">
        <v>10380</v>
      </c>
      <c r="B2712" s="4"/>
      <c r="C2712" s="4" t="s">
        <v>5057</v>
      </c>
      <c r="D2712" s="4" t="s">
        <v>5058</v>
      </c>
      <c r="E2712" s="4" t="s">
        <v>5059</v>
      </c>
      <c r="F2712" s="4" t="s">
        <v>10</v>
      </c>
      <c r="G2712" s="37"/>
      <c r="H2712" s="4"/>
      <c r="I2712" s="4"/>
      <c r="J2712" s="4"/>
    </row>
    <row r="2713" spans="1:10" s="3" customFormat="1" ht="15" customHeight="1">
      <c r="A2713" s="4" t="s">
        <v>10380</v>
      </c>
      <c r="B2713" s="4"/>
      <c r="C2713" s="4" t="s">
        <v>5090</v>
      </c>
      <c r="D2713" s="4" t="s">
        <v>5091</v>
      </c>
      <c r="E2713" s="4" t="s">
        <v>5092</v>
      </c>
      <c r="F2713" s="4" t="s">
        <v>613</v>
      </c>
      <c r="G2713" s="37"/>
      <c r="H2713" s="4"/>
      <c r="I2713" s="4"/>
      <c r="J2713" s="4"/>
    </row>
    <row r="2714" spans="1:10" s="3" customFormat="1" ht="15" customHeight="1">
      <c r="A2714" s="4" t="s">
        <v>10380</v>
      </c>
      <c r="B2714" s="4"/>
      <c r="C2714" s="4" t="s">
        <v>5093</v>
      </c>
      <c r="D2714" s="4" t="s">
        <v>5091</v>
      </c>
      <c r="E2714" s="4" t="s">
        <v>5094</v>
      </c>
      <c r="F2714" s="4" t="s">
        <v>613</v>
      </c>
      <c r="G2714" s="37"/>
      <c r="H2714" s="4"/>
      <c r="I2714" s="4"/>
      <c r="J2714" s="4"/>
    </row>
    <row r="2715" spans="1:10" s="3" customFormat="1" ht="15" customHeight="1">
      <c r="A2715" s="4" t="s">
        <v>10380</v>
      </c>
      <c r="B2715" s="4"/>
      <c r="C2715" s="4" t="s">
        <v>5095</v>
      </c>
      <c r="D2715" s="4" t="s">
        <v>5091</v>
      </c>
      <c r="E2715" s="4" t="s">
        <v>5096</v>
      </c>
      <c r="F2715" s="4" t="s">
        <v>613</v>
      </c>
      <c r="G2715" s="37"/>
      <c r="H2715" s="4"/>
      <c r="I2715" s="4"/>
      <c r="J2715" s="4"/>
    </row>
    <row r="2716" spans="1:10" s="3" customFormat="1" ht="15" customHeight="1">
      <c r="A2716" s="4" t="s">
        <v>10380</v>
      </c>
      <c r="B2716" s="4"/>
      <c r="C2716" s="4" t="s">
        <v>5097</v>
      </c>
      <c r="D2716" s="4" t="s">
        <v>5091</v>
      </c>
      <c r="E2716" s="4" t="s">
        <v>5098</v>
      </c>
      <c r="F2716" s="4" t="s">
        <v>613</v>
      </c>
      <c r="G2716" s="37"/>
      <c r="H2716" s="4"/>
      <c r="I2716" s="4"/>
      <c r="J2716" s="4"/>
    </row>
    <row r="2717" spans="1:10" s="3" customFormat="1" ht="15" customHeight="1">
      <c r="A2717" s="4" t="s">
        <v>10380</v>
      </c>
      <c r="B2717" s="4"/>
      <c r="C2717" s="4" t="s">
        <v>5099</v>
      </c>
      <c r="D2717" s="4" t="s">
        <v>5091</v>
      </c>
      <c r="E2717" s="4" t="s">
        <v>5100</v>
      </c>
      <c r="F2717" s="4" t="s">
        <v>613</v>
      </c>
      <c r="G2717" s="37"/>
      <c r="H2717" s="4"/>
      <c r="I2717" s="4"/>
      <c r="J2717" s="4"/>
    </row>
    <row r="2718" spans="1:10" s="3" customFormat="1" ht="15" customHeight="1">
      <c r="A2718" s="4" t="s">
        <v>10380</v>
      </c>
      <c r="B2718" s="4"/>
      <c r="C2718" s="4" t="s">
        <v>5101</v>
      </c>
      <c r="D2718" s="4" t="s">
        <v>5091</v>
      </c>
      <c r="E2718" s="4" t="s">
        <v>5102</v>
      </c>
      <c r="F2718" s="4" t="s">
        <v>613</v>
      </c>
      <c r="G2718" s="37"/>
      <c r="H2718" s="4"/>
      <c r="I2718" s="4"/>
      <c r="J2718" s="4"/>
    </row>
    <row r="2719" spans="1:10" s="3" customFormat="1" ht="15" customHeight="1">
      <c r="A2719" s="4" t="s">
        <v>10380</v>
      </c>
      <c r="B2719" s="4"/>
      <c r="C2719" s="4" t="s">
        <v>5103</v>
      </c>
      <c r="D2719" s="4" t="s">
        <v>5091</v>
      </c>
      <c r="E2719" s="4" t="s">
        <v>5104</v>
      </c>
      <c r="F2719" s="4" t="s">
        <v>613</v>
      </c>
      <c r="G2719" s="37"/>
      <c r="H2719" s="4"/>
      <c r="I2719" s="4"/>
      <c r="J2719" s="4"/>
    </row>
    <row r="2720" spans="1:10" s="3" customFormat="1" ht="15" customHeight="1">
      <c r="A2720" s="4" t="s">
        <v>10380</v>
      </c>
      <c r="B2720" s="4"/>
      <c r="C2720" s="4" t="s">
        <v>5105</v>
      </c>
      <c r="D2720" s="4" t="s">
        <v>5091</v>
      </c>
      <c r="E2720" s="4" t="s">
        <v>5106</v>
      </c>
      <c r="F2720" s="4" t="s">
        <v>613</v>
      </c>
      <c r="G2720" s="37"/>
      <c r="H2720" s="4"/>
      <c r="I2720" s="4"/>
      <c r="J2720" s="4"/>
    </row>
    <row r="2721" spans="1:10" s="3" customFormat="1" ht="15" customHeight="1">
      <c r="A2721" s="4" t="s">
        <v>10380</v>
      </c>
      <c r="B2721" s="4"/>
      <c r="C2721" s="4" t="s">
        <v>5107</v>
      </c>
      <c r="D2721" s="4" t="s">
        <v>5091</v>
      </c>
      <c r="E2721" s="4" t="s">
        <v>5108</v>
      </c>
      <c r="F2721" s="4" t="s">
        <v>613</v>
      </c>
      <c r="G2721" s="37"/>
      <c r="H2721" s="4"/>
      <c r="I2721" s="4"/>
      <c r="J2721" s="4"/>
    </row>
    <row r="2722" spans="1:10" s="3" customFormat="1" ht="15" customHeight="1">
      <c r="A2722" s="4" t="s">
        <v>10380</v>
      </c>
      <c r="B2722" s="4"/>
      <c r="C2722" s="4" t="s">
        <v>5109</v>
      </c>
      <c r="D2722" s="4" t="s">
        <v>5091</v>
      </c>
      <c r="E2722" s="4" t="s">
        <v>5110</v>
      </c>
      <c r="F2722" s="4" t="s">
        <v>613</v>
      </c>
      <c r="G2722" s="37"/>
      <c r="H2722" s="4"/>
      <c r="I2722" s="4"/>
      <c r="J2722" s="4"/>
    </row>
    <row r="2723" spans="1:10" s="3" customFormat="1" ht="15" customHeight="1">
      <c r="A2723" s="4" t="s">
        <v>10380</v>
      </c>
      <c r="B2723" s="4"/>
      <c r="C2723" s="4" t="s">
        <v>5111</v>
      </c>
      <c r="D2723" s="4" t="s">
        <v>5091</v>
      </c>
      <c r="E2723" s="4" t="s">
        <v>5112</v>
      </c>
      <c r="F2723" s="4" t="s">
        <v>613</v>
      </c>
      <c r="G2723" s="37"/>
      <c r="H2723" s="4"/>
      <c r="I2723" s="4"/>
      <c r="J2723" s="4"/>
    </row>
    <row r="2724" spans="1:10" s="3" customFormat="1" ht="15" customHeight="1">
      <c r="A2724" s="4" t="s">
        <v>10380</v>
      </c>
      <c r="B2724" s="4"/>
      <c r="C2724" s="4" t="s">
        <v>5113</v>
      </c>
      <c r="D2724" s="4" t="s">
        <v>5091</v>
      </c>
      <c r="E2724" s="4" t="s">
        <v>5114</v>
      </c>
      <c r="F2724" s="4" t="s">
        <v>613</v>
      </c>
      <c r="G2724" s="37"/>
      <c r="H2724" s="4"/>
      <c r="I2724" s="4"/>
      <c r="J2724" s="4"/>
    </row>
    <row r="2725" spans="1:10" s="3" customFormat="1" ht="15" customHeight="1">
      <c r="A2725" s="4" t="s">
        <v>10380</v>
      </c>
      <c r="B2725" s="4"/>
      <c r="C2725" s="4" t="s">
        <v>5115</v>
      </c>
      <c r="D2725" s="4" t="s">
        <v>5091</v>
      </c>
      <c r="E2725" s="4" t="s">
        <v>5116</v>
      </c>
      <c r="F2725" s="4" t="s">
        <v>613</v>
      </c>
      <c r="G2725" s="37"/>
      <c r="H2725" s="4"/>
      <c r="I2725" s="4"/>
      <c r="J2725" s="4"/>
    </row>
    <row r="2726" spans="1:10" s="3" customFormat="1" ht="15" customHeight="1">
      <c r="A2726" s="4" t="s">
        <v>10380</v>
      </c>
      <c r="B2726" s="4"/>
      <c r="C2726" s="4" t="s">
        <v>5117</v>
      </c>
      <c r="D2726" s="4" t="s">
        <v>5091</v>
      </c>
      <c r="E2726" s="4" t="s">
        <v>5118</v>
      </c>
      <c r="F2726" s="4" t="s">
        <v>613</v>
      </c>
      <c r="G2726" s="37"/>
      <c r="H2726" s="4"/>
      <c r="I2726" s="4"/>
      <c r="J2726" s="4"/>
    </row>
    <row r="2727" spans="1:10" s="3" customFormat="1" ht="15" customHeight="1">
      <c r="A2727" s="4" t="s">
        <v>10380</v>
      </c>
      <c r="B2727" s="4"/>
      <c r="C2727" s="4" t="s">
        <v>5119</v>
      </c>
      <c r="D2727" s="4" t="s">
        <v>5091</v>
      </c>
      <c r="E2727" s="4" t="s">
        <v>5120</v>
      </c>
      <c r="F2727" s="4" t="s">
        <v>613</v>
      </c>
      <c r="G2727" s="37"/>
      <c r="H2727" s="4"/>
      <c r="I2727" s="4"/>
      <c r="J2727" s="4"/>
    </row>
    <row r="2728" spans="1:10" s="3" customFormat="1" ht="15" customHeight="1">
      <c r="A2728" s="4" t="s">
        <v>10380</v>
      </c>
      <c r="B2728" s="4"/>
      <c r="C2728" s="4" t="s">
        <v>5121</v>
      </c>
      <c r="D2728" s="4" t="s">
        <v>5122</v>
      </c>
      <c r="E2728" s="4" t="s">
        <v>5123</v>
      </c>
      <c r="F2728" s="4" t="s">
        <v>10</v>
      </c>
      <c r="G2728" s="37"/>
      <c r="H2728" s="4"/>
      <c r="I2728" s="4"/>
      <c r="J2728" s="4"/>
    </row>
    <row r="2729" spans="1:10" s="3" customFormat="1" ht="15" customHeight="1">
      <c r="A2729" s="4" t="s">
        <v>10380</v>
      </c>
      <c r="B2729" s="4"/>
      <c r="C2729" s="4" t="s">
        <v>5124</v>
      </c>
      <c r="D2729" s="4" t="s">
        <v>5122</v>
      </c>
      <c r="E2729" s="4" t="s">
        <v>5125</v>
      </c>
      <c r="F2729" s="4" t="s">
        <v>10</v>
      </c>
      <c r="G2729" s="37"/>
      <c r="H2729" s="4"/>
      <c r="I2729" s="4"/>
      <c r="J2729" s="4"/>
    </row>
    <row r="2730" spans="1:10" s="3" customFormat="1" ht="15" customHeight="1">
      <c r="A2730" s="4" t="s">
        <v>10380</v>
      </c>
      <c r="B2730" s="4"/>
      <c r="C2730" s="4" t="s">
        <v>10513</v>
      </c>
      <c r="D2730" s="4" t="s">
        <v>5122</v>
      </c>
      <c r="E2730" s="4" t="s">
        <v>10514</v>
      </c>
      <c r="F2730" s="4" t="s">
        <v>10</v>
      </c>
      <c r="G2730" s="37"/>
      <c r="H2730" s="4"/>
      <c r="I2730" s="4"/>
      <c r="J2730" s="4"/>
    </row>
    <row r="2731" spans="1:10" s="3" customFormat="1" ht="15" customHeight="1">
      <c r="A2731" s="4" t="s">
        <v>10380</v>
      </c>
      <c r="B2731" s="4"/>
      <c r="C2731" s="4" t="s">
        <v>10515</v>
      </c>
      <c r="D2731" s="4" t="s">
        <v>5122</v>
      </c>
      <c r="E2731" s="4" t="s">
        <v>10516</v>
      </c>
      <c r="F2731" s="4" t="s">
        <v>10</v>
      </c>
      <c r="G2731" s="37"/>
      <c r="H2731" s="4"/>
      <c r="I2731" s="4"/>
      <c r="J2731" s="4"/>
    </row>
    <row r="2732" spans="1:10" s="3" customFormat="1" ht="15" customHeight="1">
      <c r="A2732" s="4" t="s">
        <v>10380</v>
      </c>
      <c r="B2732" s="4"/>
      <c r="C2732" s="4" t="s">
        <v>10517</v>
      </c>
      <c r="D2732" s="4" t="s">
        <v>5122</v>
      </c>
      <c r="E2732" s="4" t="s">
        <v>10518</v>
      </c>
      <c r="F2732" s="4" t="s">
        <v>10</v>
      </c>
      <c r="G2732" s="37"/>
      <c r="H2732" s="4"/>
      <c r="I2732" s="4"/>
      <c r="J2732" s="4"/>
    </row>
    <row r="2733" spans="1:10" s="3" customFormat="1" ht="15" customHeight="1">
      <c r="A2733" s="4" t="s">
        <v>10380</v>
      </c>
      <c r="B2733" s="4"/>
      <c r="C2733" s="4" t="s">
        <v>10519</v>
      </c>
      <c r="D2733" s="4" t="s">
        <v>5122</v>
      </c>
      <c r="E2733" s="4" t="s">
        <v>10520</v>
      </c>
      <c r="F2733" s="4" t="s">
        <v>10</v>
      </c>
      <c r="G2733" s="37"/>
      <c r="H2733" s="4"/>
      <c r="I2733" s="4"/>
      <c r="J2733" s="4"/>
    </row>
    <row r="2734" spans="1:10" s="3" customFormat="1" ht="15" customHeight="1">
      <c r="A2734" s="4" t="s">
        <v>10380</v>
      </c>
      <c r="B2734" s="4"/>
      <c r="C2734" s="4" t="s">
        <v>10521</v>
      </c>
      <c r="D2734" s="4" t="s">
        <v>5122</v>
      </c>
      <c r="E2734" s="4" t="s">
        <v>10522</v>
      </c>
      <c r="F2734" s="4" t="s">
        <v>10</v>
      </c>
      <c r="G2734" s="37"/>
      <c r="H2734" s="4"/>
      <c r="I2734" s="4"/>
      <c r="J2734" s="4"/>
    </row>
    <row r="2735" spans="1:10" s="3" customFormat="1" ht="15" customHeight="1">
      <c r="A2735" s="4" t="s">
        <v>10380</v>
      </c>
      <c r="B2735" s="4"/>
      <c r="C2735" s="4" t="s">
        <v>10523</v>
      </c>
      <c r="D2735" s="4" t="s">
        <v>5122</v>
      </c>
      <c r="E2735" s="4" t="s">
        <v>10524</v>
      </c>
      <c r="F2735" s="4" t="s">
        <v>10</v>
      </c>
      <c r="G2735" s="37"/>
      <c r="H2735" s="4"/>
      <c r="I2735" s="4"/>
      <c r="J2735" s="4"/>
    </row>
    <row r="2736" spans="1:10" s="3" customFormat="1" ht="15" customHeight="1">
      <c r="A2736" s="4" t="s">
        <v>10525</v>
      </c>
      <c r="B2736" s="4"/>
      <c r="C2736" s="4" t="s">
        <v>8202</v>
      </c>
      <c r="D2736" s="4" t="s">
        <v>10526</v>
      </c>
      <c r="E2736" s="4" t="s">
        <v>3825</v>
      </c>
      <c r="F2736" s="4" t="s">
        <v>10</v>
      </c>
      <c r="G2736" s="37"/>
      <c r="H2736" s="4"/>
      <c r="I2736" s="4"/>
      <c r="J2736" s="4"/>
    </row>
    <row r="2737" spans="1:10" s="3" customFormat="1" ht="15" customHeight="1">
      <c r="A2737" s="4" t="s">
        <v>10525</v>
      </c>
      <c r="B2737" s="4"/>
      <c r="C2737" s="4" t="s">
        <v>10527</v>
      </c>
      <c r="D2737" s="4" t="s">
        <v>10528</v>
      </c>
      <c r="E2737" s="4" t="s">
        <v>3825</v>
      </c>
      <c r="F2737" s="4" t="s">
        <v>10</v>
      </c>
      <c r="G2737" s="37"/>
      <c r="H2737" s="4"/>
      <c r="I2737" s="4"/>
      <c r="J2737" s="4"/>
    </row>
    <row r="2738" spans="1:10" s="3" customFormat="1" ht="15" customHeight="1">
      <c r="A2738" s="4" t="s">
        <v>10525</v>
      </c>
      <c r="B2738" s="4"/>
      <c r="C2738" s="4" t="s">
        <v>8203</v>
      </c>
      <c r="D2738" s="4" t="s">
        <v>10529</v>
      </c>
      <c r="E2738" s="4" t="s">
        <v>3825</v>
      </c>
      <c r="F2738" s="4" t="s">
        <v>10</v>
      </c>
      <c r="G2738" s="37"/>
      <c r="H2738" s="4"/>
      <c r="I2738" s="4"/>
      <c r="J2738" s="4"/>
    </row>
    <row r="2739" spans="1:10" s="3" customFormat="1" ht="15" customHeight="1">
      <c r="A2739" s="4" t="s">
        <v>10525</v>
      </c>
      <c r="B2739" s="4"/>
      <c r="C2739" s="4" t="s">
        <v>10530</v>
      </c>
      <c r="D2739" s="4" t="s">
        <v>10531</v>
      </c>
      <c r="E2739" s="4" t="s">
        <v>3825</v>
      </c>
      <c r="F2739" s="4" t="s">
        <v>10</v>
      </c>
      <c r="G2739" s="37"/>
      <c r="H2739" s="4"/>
      <c r="I2739" s="4"/>
      <c r="J2739" s="4"/>
    </row>
    <row r="2740" spans="1:10" s="3" customFormat="1" ht="15" customHeight="1">
      <c r="A2740" s="4" t="s">
        <v>10525</v>
      </c>
      <c r="B2740" s="4"/>
      <c r="C2740" s="4" t="s">
        <v>10532</v>
      </c>
      <c r="D2740" s="4" t="s">
        <v>10533</v>
      </c>
      <c r="E2740" s="4" t="s">
        <v>3825</v>
      </c>
      <c r="F2740" s="4" t="s">
        <v>10</v>
      </c>
      <c r="G2740" s="37"/>
      <c r="H2740" s="4"/>
      <c r="I2740" s="4"/>
      <c r="J2740" s="4"/>
    </row>
    <row r="2741" spans="1:10" s="3" customFormat="1" ht="15" customHeight="1">
      <c r="A2741" s="4" t="s">
        <v>10525</v>
      </c>
      <c r="B2741" s="4"/>
      <c r="C2741" s="4" t="s">
        <v>10534</v>
      </c>
      <c r="D2741" s="4" t="s">
        <v>10535</v>
      </c>
      <c r="E2741" s="4" t="s">
        <v>3825</v>
      </c>
      <c r="F2741" s="4" t="s">
        <v>10</v>
      </c>
      <c r="G2741" s="37"/>
      <c r="H2741" s="4"/>
      <c r="I2741" s="4"/>
      <c r="J2741" s="4"/>
    </row>
    <row r="2742" spans="1:10" s="3" customFormat="1" ht="15" customHeight="1">
      <c r="A2742" s="4" t="s">
        <v>10525</v>
      </c>
      <c r="B2742" s="4"/>
      <c r="C2742" s="4" t="s">
        <v>10536</v>
      </c>
      <c r="D2742" s="4" t="s">
        <v>10537</v>
      </c>
      <c r="E2742" s="4" t="s">
        <v>3825</v>
      </c>
      <c r="F2742" s="4" t="s">
        <v>10</v>
      </c>
      <c r="G2742" s="37"/>
      <c r="H2742" s="4"/>
      <c r="I2742" s="4"/>
      <c r="J2742" s="4"/>
    </row>
    <row r="2743" spans="1:10" s="3" customFormat="1" ht="15" customHeight="1">
      <c r="A2743" s="4" t="s">
        <v>10525</v>
      </c>
      <c r="B2743" s="4"/>
      <c r="C2743" s="4" t="s">
        <v>10538</v>
      </c>
      <c r="D2743" s="4" t="s">
        <v>10539</v>
      </c>
      <c r="E2743" s="4" t="s">
        <v>3825</v>
      </c>
      <c r="F2743" s="4" t="s">
        <v>10</v>
      </c>
      <c r="G2743" s="37"/>
      <c r="H2743" s="4"/>
      <c r="I2743" s="4"/>
      <c r="J2743" s="4"/>
    </row>
    <row r="2744" spans="1:10" s="3" customFormat="1" ht="15" customHeight="1">
      <c r="A2744" s="4" t="s">
        <v>10525</v>
      </c>
      <c r="B2744" s="4"/>
      <c r="C2744" s="4" t="s">
        <v>5137</v>
      </c>
      <c r="D2744" s="4" t="s">
        <v>5138</v>
      </c>
      <c r="E2744" s="4" t="s">
        <v>3825</v>
      </c>
      <c r="F2744" s="4" t="s">
        <v>10</v>
      </c>
      <c r="G2744" s="37"/>
      <c r="H2744" s="4"/>
      <c r="I2744" s="4"/>
      <c r="J2744" s="4"/>
    </row>
    <row r="2745" spans="1:10" s="3" customFormat="1" ht="15" customHeight="1">
      <c r="A2745" s="4" t="s">
        <v>10525</v>
      </c>
      <c r="B2745" s="4"/>
      <c r="C2745" s="4" t="s">
        <v>5139</v>
      </c>
      <c r="D2745" s="4" t="s">
        <v>5140</v>
      </c>
      <c r="E2745" s="4" t="s">
        <v>3825</v>
      </c>
      <c r="F2745" s="4" t="s">
        <v>10</v>
      </c>
      <c r="G2745" s="37"/>
      <c r="H2745" s="4"/>
      <c r="I2745" s="4"/>
      <c r="J2745" s="4"/>
    </row>
    <row r="2746" spans="1:10" s="3" customFormat="1" ht="15" customHeight="1">
      <c r="A2746" s="4" t="s">
        <v>10525</v>
      </c>
      <c r="B2746" s="4"/>
      <c r="C2746" s="4" t="s">
        <v>5141</v>
      </c>
      <c r="D2746" s="4" t="s">
        <v>5142</v>
      </c>
      <c r="E2746" s="4" t="s">
        <v>3825</v>
      </c>
      <c r="F2746" s="4" t="s">
        <v>10</v>
      </c>
      <c r="G2746" s="37"/>
      <c r="H2746" s="4"/>
      <c r="I2746" s="4"/>
      <c r="J2746" s="4"/>
    </row>
    <row r="2747" spans="1:10" s="3" customFormat="1" ht="15" customHeight="1">
      <c r="A2747" s="4" t="s">
        <v>10525</v>
      </c>
      <c r="B2747" s="4"/>
      <c r="C2747" s="4" t="s">
        <v>5143</v>
      </c>
      <c r="D2747" s="4" t="s">
        <v>5144</v>
      </c>
      <c r="E2747" s="4" t="s">
        <v>3825</v>
      </c>
      <c r="F2747" s="4" t="s">
        <v>10</v>
      </c>
      <c r="G2747" s="37"/>
      <c r="H2747" s="4"/>
      <c r="I2747" s="4"/>
      <c r="J2747" s="4"/>
    </row>
    <row r="2748" spans="1:10" s="3" customFormat="1" ht="15" customHeight="1">
      <c r="A2748" s="4" t="s">
        <v>10525</v>
      </c>
      <c r="B2748" s="4"/>
      <c r="C2748" s="4" t="s">
        <v>5145</v>
      </c>
      <c r="D2748" s="4" t="s">
        <v>5146</v>
      </c>
      <c r="E2748" s="4" t="s">
        <v>3825</v>
      </c>
      <c r="F2748" s="4" t="s">
        <v>10</v>
      </c>
      <c r="G2748" s="37"/>
      <c r="H2748" s="4"/>
      <c r="I2748" s="4"/>
      <c r="J2748" s="4"/>
    </row>
    <row r="2749" spans="1:10" s="3" customFormat="1" ht="15" customHeight="1">
      <c r="A2749" s="4" t="s">
        <v>10525</v>
      </c>
      <c r="B2749" s="4"/>
      <c r="C2749" s="4" t="s">
        <v>5147</v>
      </c>
      <c r="D2749" s="4" t="s">
        <v>5148</v>
      </c>
      <c r="E2749" s="4" t="s">
        <v>3825</v>
      </c>
      <c r="F2749" s="4" t="s">
        <v>10</v>
      </c>
      <c r="G2749" s="37"/>
      <c r="H2749" s="4"/>
      <c r="I2749" s="4"/>
      <c r="J2749" s="4"/>
    </row>
    <row r="2750" spans="1:10" s="3" customFormat="1" ht="15" customHeight="1">
      <c r="A2750" s="4" t="s">
        <v>10525</v>
      </c>
      <c r="B2750" s="4"/>
      <c r="C2750" s="4" t="s">
        <v>5149</v>
      </c>
      <c r="D2750" s="4" t="s">
        <v>5150</v>
      </c>
      <c r="E2750" s="4" t="s">
        <v>3825</v>
      </c>
      <c r="F2750" s="4" t="s">
        <v>10</v>
      </c>
      <c r="G2750" s="37"/>
      <c r="H2750" s="4"/>
      <c r="I2750" s="4"/>
      <c r="J2750" s="4"/>
    </row>
    <row r="2751" spans="1:10" s="3" customFormat="1" ht="15" customHeight="1">
      <c r="A2751" s="4" t="s">
        <v>10525</v>
      </c>
      <c r="B2751" s="4"/>
      <c r="C2751" s="4" t="s">
        <v>5151</v>
      </c>
      <c r="D2751" s="4" t="s">
        <v>5152</v>
      </c>
      <c r="E2751" s="4" t="s">
        <v>3825</v>
      </c>
      <c r="F2751" s="4" t="s">
        <v>10</v>
      </c>
      <c r="G2751" s="37"/>
      <c r="H2751" s="4"/>
      <c r="I2751" s="4"/>
      <c r="J2751" s="4"/>
    </row>
    <row r="2752" spans="1:10" s="3" customFormat="1" ht="15" customHeight="1">
      <c r="A2752" s="4" t="s">
        <v>10525</v>
      </c>
      <c r="B2752" s="4"/>
      <c r="C2752" s="4" t="s">
        <v>5153</v>
      </c>
      <c r="D2752" s="4" t="s">
        <v>5154</v>
      </c>
      <c r="E2752" s="4" t="s">
        <v>3825</v>
      </c>
      <c r="F2752" s="4" t="s">
        <v>10</v>
      </c>
      <c r="G2752" s="37"/>
      <c r="H2752" s="4"/>
      <c r="I2752" s="4"/>
      <c r="J2752" s="4"/>
    </row>
    <row r="2753" spans="1:10" s="3" customFormat="1" ht="15" customHeight="1">
      <c r="A2753" s="4" t="s">
        <v>10525</v>
      </c>
      <c r="B2753" s="4"/>
      <c r="C2753" s="4" t="s">
        <v>5155</v>
      </c>
      <c r="D2753" s="4" t="s">
        <v>5156</v>
      </c>
      <c r="E2753" s="4" t="s">
        <v>3824</v>
      </c>
      <c r="F2753" s="4" t="s">
        <v>10</v>
      </c>
      <c r="G2753" s="37"/>
      <c r="H2753" s="4"/>
      <c r="I2753" s="4"/>
      <c r="J2753" s="4"/>
    </row>
    <row r="2754" spans="1:10" s="3" customFormat="1" ht="15" customHeight="1">
      <c r="A2754" s="4" t="s">
        <v>10525</v>
      </c>
      <c r="B2754" s="4"/>
      <c r="C2754" s="4" t="s">
        <v>5157</v>
      </c>
      <c r="D2754" s="4" t="s">
        <v>5156</v>
      </c>
      <c r="E2754" s="4" t="s">
        <v>5158</v>
      </c>
      <c r="F2754" s="4" t="s">
        <v>10</v>
      </c>
      <c r="G2754" s="37"/>
      <c r="H2754" s="4"/>
      <c r="I2754" s="4"/>
      <c r="J2754" s="4"/>
    </row>
    <row r="2755" spans="1:10" s="3" customFormat="1" ht="15" customHeight="1">
      <c r="A2755" s="4" t="s">
        <v>10525</v>
      </c>
      <c r="B2755" s="4"/>
      <c r="C2755" s="4" t="s">
        <v>5159</v>
      </c>
      <c r="D2755" s="4" t="s">
        <v>5160</v>
      </c>
      <c r="E2755" s="4" t="s">
        <v>3824</v>
      </c>
      <c r="F2755" s="4" t="s">
        <v>10</v>
      </c>
      <c r="G2755" s="37"/>
      <c r="H2755" s="4"/>
      <c r="I2755" s="4"/>
      <c r="J2755" s="4"/>
    </row>
    <row r="2756" spans="1:10" s="3" customFormat="1" ht="15" customHeight="1">
      <c r="A2756" s="4" t="s">
        <v>10525</v>
      </c>
      <c r="B2756" s="4"/>
      <c r="C2756" s="4" t="s">
        <v>5161</v>
      </c>
      <c r="D2756" s="4" t="s">
        <v>5160</v>
      </c>
      <c r="E2756" s="4" t="s">
        <v>5158</v>
      </c>
      <c r="F2756" s="4" t="s">
        <v>10</v>
      </c>
      <c r="G2756" s="37"/>
      <c r="H2756" s="4"/>
      <c r="I2756" s="4"/>
      <c r="J2756" s="4"/>
    </row>
    <row r="2757" spans="1:10" s="3" customFormat="1" ht="15" customHeight="1">
      <c r="A2757" s="4" t="s">
        <v>10525</v>
      </c>
      <c r="B2757" s="4"/>
      <c r="C2757" s="4" t="s">
        <v>5162</v>
      </c>
      <c r="D2757" s="4" t="s">
        <v>5163</v>
      </c>
      <c r="E2757" s="4" t="s">
        <v>3824</v>
      </c>
      <c r="F2757" s="4" t="s">
        <v>10</v>
      </c>
      <c r="G2757" s="37"/>
      <c r="H2757" s="4"/>
      <c r="I2757" s="4"/>
      <c r="J2757" s="4"/>
    </row>
    <row r="2758" spans="1:10" s="3" customFormat="1" ht="15" customHeight="1">
      <c r="A2758" s="4" t="s">
        <v>10525</v>
      </c>
      <c r="B2758" s="4"/>
      <c r="C2758" s="4" t="s">
        <v>10540</v>
      </c>
      <c r="D2758" s="4" t="s">
        <v>5163</v>
      </c>
      <c r="E2758" s="4" t="s">
        <v>5158</v>
      </c>
      <c r="F2758" s="4" t="s">
        <v>10</v>
      </c>
      <c r="G2758" s="37"/>
      <c r="H2758" s="4"/>
      <c r="I2758" s="4"/>
      <c r="J2758" s="4"/>
    </row>
    <row r="2759" spans="1:10" s="3" customFormat="1" ht="15" customHeight="1">
      <c r="A2759" s="4" t="s">
        <v>10525</v>
      </c>
      <c r="B2759" s="4"/>
      <c r="C2759" s="4" t="s">
        <v>5164</v>
      </c>
      <c r="D2759" s="4" t="s">
        <v>5165</v>
      </c>
      <c r="E2759" s="4" t="s">
        <v>5166</v>
      </c>
      <c r="F2759" s="4" t="s">
        <v>10</v>
      </c>
      <c r="G2759" s="37"/>
      <c r="H2759" s="4"/>
      <c r="I2759" s="4"/>
      <c r="J2759" s="4"/>
    </row>
    <row r="2760" spans="1:10" s="3" customFormat="1" ht="15" customHeight="1">
      <c r="A2760" s="4" t="s">
        <v>10525</v>
      </c>
      <c r="B2760" s="4"/>
      <c r="C2760" s="4" t="s">
        <v>5167</v>
      </c>
      <c r="D2760" s="4" t="s">
        <v>5168</v>
      </c>
      <c r="E2760" s="4" t="s">
        <v>3826</v>
      </c>
      <c r="F2760" s="4" t="s">
        <v>10</v>
      </c>
      <c r="G2760" s="37"/>
      <c r="H2760" s="4"/>
      <c r="I2760" s="4"/>
      <c r="J2760" s="4"/>
    </row>
    <row r="2761" spans="1:10" s="3" customFormat="1" ht="15" customHeight="1">
      <c r="A2761" s="4" t="s">
        <v>10525</v>
      </c>
      <c r="B2761" s="4"/>
      <c r="C2761" s="4" t="s">
        <v>5169</v>
      </c>
      <c r="D2761" s="4" t="s">
        <v>1119</v>
      </c>
      <c r="E2761" s="4" t="s">
        <v>3827</v>
      </c>
      <c r="F2761" s="4" t="s">
        <v>10</v>
      </c>
      <c r="G2761" s="37"/>
      <c r="H2761" s="4"/>
      <c r="I2761" s="4"/>
      <c r="J2761" s="4"/>
    </row>
    <row r="2762" spans="1:10" s="3" customFormat="1" ht="15" customHeight="1">
      <c r="A2762" s="4" t="s">
        <v>10525</v>
      </c>
      <c r="B2762" s="4"/>
      <c r="C2762" s="4" t="s">
        <v>1118</v>
      </c>
      <c r="D2762" s="4" t="s">
        <v>1119</v>
      </c>
      <c r="E2762" s="4" t="s">
        <v>1120</v>
      </c>
      <c r="F2762" s="4" t="s">
        <v>10</v>
      </c>
      <c r="G2762" s="37"/>
      <c r="H2762" s="4"/>
      <c r="I2762" s="4"/>
      <c r="J2762" s="4"/>
    </row>
    <row r="2763" spans="1:10" s="3" customFormat="1" ht="15" customHeight="1">
      <c r="A2763" s="4" t="s">
        <v>10525</v>
      </c>
      <c r="B2763" s="4"/>
      <c r="C2763" s="4" t="s">
        <v>5170</v>
      </c>
      <c r="D2763" s="4" t="s">
        <v>5171</v>
      </c>
      <c r="E2763" s="4" t="s">
        <v>3828</v>
      </c>
      <c r="F2763" s="4" t="s">
        <v>10</v>
      </c>
      <c r="G2763" s="37"/>
      <c r="H2763" s="4"/>
      <c r="I2763" s="4"/>
      <c r="J2763" s="4"/>
    </row>
    <row r="2764" spans="1:10" s="3" customFormat="1" ht="15" customHeight="1">
      <c r="A2764" s="4" t="s">
        <v>10525</v>
      </c>
      <c r="B2764" s="4"/>
      <c r="C2764" s="4" t="s">
        <v>5172</v>
      </c>
      <c r="D2764" s="4" t="s">
        <v>5171</v>
      </c>
      <c r="E2764" s="4" t="s">
        <v>3829</v>
      </c>
      <c r="F2764" s="4" t="s">
        <v>10</v>
      </c>
      <c r="G2764" s="37"/>
      <c r="H2764" s="4"/>
      <c r="I2764" s="4"/>
      <c r="J2764" s="4"/>
    </row>
    <row r="2765" spans="1:10" s="3" customFormat="1" ht="15" customHeight="1">
      <c r="A2765" s="4" t="s">
        <v>10525</v>
      </c>
      <c r="B2765" s="4"/>
      <c r="C2765" s="4" t="s">
        <v>10541</v>
      </c>
      <c r="D2765" s="4" t="s">
        <v>5174</v>
      </c>
      <c r="E2765" s="4" t="s">
        <v>3828</v>
      </c>
      <c r="F2765" s="4" t="s">
        <v>10</v>
      </c>
      <c r="G2765" s="37"/>
      <c r="H2765" s="4"/>
      <c r="I2765" s="4"/>
      <c r="J2765" s="4"/>
    </row>
    <row r="2766" spans="1:10" s="3" customFormat="1" ht="15" customHeight="1">
      <c r="A2766" s="4" t="s">
        <v>10525</v>
      </c>
      <c r="B2766" s="4"/>
      <c r="C2766" s="4" t="s">
        <v>5173</v>
      </c>
      <c r="D2766" s="4" t="s">
        <v>5174</v>
      </c>
      <c r="E2766" s="4" t="s">
        <v>3829</v>
      </c>
      <c r="F2766" s="4" t="s">
        <v>10</v>
      </c>
      <c r="G2766" s="37"/>
      <c r="H2766" s="4"/>
      <c r="I2766" s="4"/>
      <c r="J2766" s="4"/>
    </row>
    <row r="2767" spans="1:10" s="3" customFormat="1" ht="15" customHeight="1">
      <c r="A2767" s="4" t="s">
        <v>10525</v>
      </c>
      <c r="B2767" s="4"/>
      <c r="C2767" s="4" t="s">
        <v>10542</v>
      </c>
      <c r="D2767" s="4" t="s">
        <v>5176</v>
      </c>
      <c r="E2767" s="4" t="s">
        <v>3828</v>
      </c>
      <c r="F2767" s="4" t="s">
        <v>10</v>
      </c>
      <c r="G2767" s="37"/>
      <c r="H2767" s="4"/>
      <c r="I2767" s="4"/>
      <c r="J2767" s="4"/>
    </row>
    <row r="2768" spans="1:10" s="3" customFormat="1" ht="15" customHeight="1">
      <c r="A2768" s="4" t="s">
        <v>10525</v>
      </c>
      <c r="B2768" s="4"/>
      <c r="C2768" s="4" t="s">
        <v>5175</v>
      </c>
      <c r="D2768" s="4" t="s">
        <v>5176</v>
      </c>
      <c r="E2768" s="4" t="s">
        <v>3829</v>
      </c>
      <c r="F2768" s="4" t="s">
        <v>10</v>
      </c>
      <c r="G2768" s="37"/>
      <c r="H2768" s="4"/>
      <c r="I2768" s="4"/>
      <c r="J2768" s="4"/>
    </row>
    <row r="2769" spans="1:10" s="3" customFormat="1" ht="15" customHeight="1">
      <c r="A2769" s="4" t="s">
        <v>10525</v>
      </c>
      <c r="B2769" s="4"/>
      <c r="C2769" s="4" t="s">
        <v>5177</v>
      </c>
      <c r="D2769" s="4" t="s">
        <v>5178</v>
      </c>
      <c r="E2769" s="4" t="s">
        <v>5179</v>
      </c>
      <c r="F2769" s="4" t="s">
        <v>10</v>
      </c>
      <c r="G2769" s="37"/>
      <c r="H2769" s="4"/>
      <c r="I2769" s="4"/>
      <c r="J2769" s="4"/>
    </row>
    <row r="2770" spans="1:10" s="3" customFormat="1" ht="15" customHeight="1">
      <c r="A2770" s="4" t="s">
        <v>10525</v>
      </c>
      <c r="B2770" s="4"/>
      <c r="C2770" s="4" t="s">
        <v>5180</v>
      </c>
      <c r="D2770" s="4" t="s">
        <v>5178</v>
      </c>
      <c r="E2770" s="4" t="s">
        <v>3830</v>
      </c>
      <c r="F2770" s="4" t="s">
        <v>10</v>
      </c>
      <c r="G2770" s="37"/>
      <c r="H2770" s="4"/>
      <c r="I2770" s="4"/>
      <c r="J2770" s="4"/>
    </row>
    <row r="2771" spans="1:10" s="3" customFormat="1" ht="15" customHeight="1">
      <c r="A2771" s="4" t="s">
        <v>10525</v>
      </c>
      <c r="B2771" s="4"/>
      <c r="C2771" s="4" t="s">
        <v>10543</v>
      </c>
      <c r="D2771" s="4" t="s">
        <v>5182</v>
      </c>
      <c r="E2771" s="4" t="s">
        <v>5179</v>
      </c>
      <c r="F2771" s="4" t="s">
        <v>10</v>
      </c>
      <c r="G2771" s="37"/>
      <c r="H2771" s="4"/>
      <c r="I2771" s="4"/>
      <c r="J2771" s="4"/>
    </row>
    <row r="2772" spans="1:10" s="3" customFormat="1" ht="15" customHeight="1">
      <c r="A2772" s="4" t="s">
        <v>10525</v>
      </c>
      <c r="B2772" s="4"/>
      <c r="C2772" s="4" t="s">
        <v>5181</v>
      </c>
      <c r="D2772" s="4" t="s">
        <v>5182</v>
      </c>
      <c r="E2772" s="4" t="s">
        <v>3830</v>
      </c>
      <c r="F2772" s="4" t="s">
        <v>10</v>
      </c>
      <c r="G2772" s="37"/>
      <c r="H2772" s="4"/>
      <c r="I2772" s="4"/>
      <c r="J2772" s="4"/>
    </row>
    <row r="2773" spans="1:10" s="3" customFormat="1" ht="15" customHeight="1">
      <c r="A2773" s="4" t="s">
        <v>10525</v>
      </c>
      <c r="B2773" s="4"/>
      <c r="C2773" s="4" t="s">
        <v>10544</v>
      </c>
      <c r="D2773" s="4" t="s">
        <v>5184</v>
      </c>
      <c r="E2773" s="4" t="s">
        <v>5179</v>
      </c>
      <c r="F2773" s="4" t="s">
        <v>10</v>
      </c>
      <c r="G2773" s="37"/>
      <c r="H2773" s="4"/>
      <c r="I2773" s="4"/>
      <c r="J2773" s="4"/>
    </row>
    <row r="2774" spans="1:10" s="3" customFormat="1" ht="15" customHeight="1">
      <c r="A2774" s="4" t="s">
        <v>10525</v>
      </c>
      <c r="B2774" s="4"/>
      <c r="C2774" s="4" t="s">
        <v>5183</v>
      </c>
      <c r="D2774" s="4" t="s">
        <v>5184</v>
      </c>
      <c r="E2774" s="4" t="s">
        <v>3830</v>
      </c>
      <c r="F2774" s="4" t="s">
        <v>10</v>
      </c>
      <c r="G2774" s="37"/>
      <c r="H2774" s="4"/>
      <c r="I2774" s="4"/>
      <c r="J2774" s="4"/>
    </row>
    <row r="2775" spans="1:10" s="3" customFormat="1" ht="15" customHeight="1">
      <c r="A2775" s="4" t="s">
        <v>10525</v>
      </c>
      <c r="B2775" s="4"/>
      <c r="C2775" s="4" t="s">
        <v>10545</v>
      </c>
      <c r="D2775" s="4" t="s">
        <v>5186</v>
      </c>
      <c r="E2775" s="4" t="s">
        <v>3831</v>
      </c>
      <c r="F2775" s="4" t="s">
        <v>10</v>
      </c>
      <c r="G2775" s="37"/>
      <c r="H2775" s="4"/>
      <c r="I2775" s="4"/>
      <c r="J2775" s="4"/>
    </row>
    <row r="2776" spans="1:10" s="3" customFormat="1" ht="15" customHeight="1">
      <c r="A2776" s="4" t="s">
        <v>10525</v>
      </c>
      <c r="B2776" s="4"/>
      <c r="C2776" s="4" t="s">
        <v>5185</v>
      </c>
      <c r="D2776" s="4" t="s">
        <v>5186</v>
      </c>
      <c r="E2776" s="4" t="s">
        <v>3832</v>
      </c>
      <c r="F2776" s="4" t="s">
        <v>10</v>
      </c>
      <c r="G2776" s="37"/>
      <c r="H2776" s="4"/>
      <c r="I2776" s="4"/>
      <c r="J2776" s="4"/>
    </row>
    <row r="2777" spans="1:10" s="3" customFormat="1" ht="15" customHeight="1">
      <c r="A2777" s="4" t="s">
        <v>10525</v>
      </c>
      <c r="B2777" s="4"/>
      <c r="C2777" s="4" t="s">
        <v>5187</v>
      </c>
      <c r="D2777" s="4" t="s">
        <v>5188</v>
      </c>
      <c r="E2777" s="4" t="s">
        <v>3833</v>
      </c>
      <c r="F2777" s="4" t="s">
        <v>10</v>
      </c>
      <c r="G2777" s="37"/>
      <c r="H2777" s="4"/>
      <c r="I2777" s="4"/>
      <c r="J2777" s="4"/>
    </row>
    <row r="2778" spans="1:10" s="3" customFormat="1" ht="15" customHeight="1">
      <c r="A2778" s="4" t="s">
        <v>10525</v>
      </c>
      <c r="B2778" s="4"/>
      <c r="C2778" s="4" t="s">
        <v>5189</v>
      </c>
      <c r="D2778" s="4" t="s">
        <v>5186</v>
      </c>
      <c r="E2778" s="4" t="s">
        <v>3834</v>
      </c>
      <c r="F2778" s="4" t="s">
        <v>10</v>
      </c>
      <c r="G2778" s="37"/>
      <c r="H2778" s="4"/>
      <c r="I2778" s="4"/>
      <c r="J2778" s="4"/>
    </row>
    <row r="2779" spans="1:10" s="3" customFormat="1" ht="15" customHeight="1">
      <c r="A2779" s="4" t="s">
        <v>10525</v>
      </c>
      <c r="B2779" s="4"/>
      <c r="C2779" s="4" t="s">
        <v>5190</v>
      </c>
      <c r="D2779" s="4" t="s">
        <v>5165</v>
      </c>
      <c r="E2779" s="4" t="s">
        <v>3835</v>
      </c>
      <c r="F2779" s="4" t="s">
        <v>10</v>
      </c>
      <c r="G2779" s="37"/>
      <c r="H2779" s="4"/>
      <c r="I2779" s="4"/>
      <c r="J2779" s="4"/>
    </row>
    <row r="2780" spans="1:10" s="3" customFormat="1" ht="15" customHeight="1">
      <c r="A2780" s="4" t="s">
        <v>10525</v>
      </c>
      <c r="B2780" s="4"/>
      <c r="C2780" s="4" t="s">
        <v>5191</v>
      </c>
      <c r="D2780" s="4" t="s">
        <v>5192</v>
      </c>
      <c r="E2780" s="4" t="s">
        <v>3836</v>
      </c>
      <c r="F2780" s="4" t="s">
        <v>10</v>
      </c>
      <c r="G2780" s="37"/>
      <c r="H2780" s="4"/>
      <c r="I2780" s="4"/>
      <c r="J2780" s="4"/>
    </row>
    <row r="2781" spans="1:10" s="3" customFormat="1" ht="15" customHeight="1">
      <c r="A2781" s="4" t="s">
        <v>10525</v>
      </c>
      <c r="B2781" s="4"/>
      <c r="C2781" s="4" t="s">
        <v>5193</v>
      </c>
      <c r="D2781" s="4" t="s">
        <v>5194</v>
      </c>
      <c r="E2781" s="4" t="s">
        <v>3837</v>
      </c>
      <c r="F2781" s="4" t="s">
        <v>10</v>
      </c>
      <c r="G2781" s="37"/>
      <c r="H2781" s="4"/>
      <c r="I2781" s="4"/>
      <c r="J2781" s="4"/>
    </row>
    <row r="2782" spans="1:10" s="3" customFormat="1" ht="15" customHeight="1">
      <c r="A2782" s="4" t="s">
        <v>10525</v>
      </c>
      <c r="B2782" s="4"/>
      <c r="C2782" s="4" t="s">
        <v>10546</v>
      </c>
      <c r="D2782" s="4" t="s">
        <v>5188</v>
      </c>
      <c r="E2782" s="4" t="s">
        <v>10547</v>
      </c>
      <c r="F2782" s="4" t="s">
        <v>10</v>
      </c>
      <c r="G2782" s="37"/>
      <c r="H2782" s="4"/>
      <c r="I2782" s="4"/>
      <c r="J2782" s="4"/>
    </row>
    <row r="2783" spans="1:10" s="3" customFormat="1" ht="15" customHeight="1">
      <c r="A2783" s="4" t="s">
        <v>10525</v>
      </c>
      <c r="B2783" s="4"/>
      <c r="C2783" s="4" t="s">
        <v>5195</v>
      </c>
      <c r="D2783" s="4" t="s">
        <v>5196</v>
      </c>
      <c r="E2783" s="4" t="s">
        <v>3838</v>
      </c>
      <c r="F2783" s="4" t="s">
        <v>10</v>
      </c>
      <c r="G2783" s="37"/>
      <c r="H2783" s="4"/>
      <c r="I2783" s="4"/>
      <c r="J2783" s="4"/>
    </row>
    <row r="2784" spans="1:10" s="3" customFormat="1" ht="15" customHeight="1">
      <c r="A2784" s="4" t="s">
        <v>10525</v>
      </c>
      <c r="B2784" s="4"/>
      <c r="C2784" s="4" t="s">
        <v>10548</v>
      </c>
      <c r="D2784" s="4" t="s">
        <v>10549</v>
      </c>
      <c r="E2784" s="4" t="s">
        <v>3838</v>
      </c>
      <c r="F2784" s="4" t="s">
        <v>10</v>
      </c>
      <c r="G2784" s="37"/>
      <c r="H2784" s="4"/>
      <c r="I2784" s="4"/>
      <c r="J2784" s="4"/>
    </row>
    <row r="2785" spans="1:10" s="3" customFormat="1" ht="15" customHeight="1">
      <c r="A2785" s="4" t="s">
        <v>10525</v>
      </c>
      <c r="B2785" s="4"/>
      <c r="C2785" s="4" t="s">
        <v>10550</v>
      </c>
      <c r="D2785" s="4" t="s">
        <v>10551</v>
      </c>
      <c r="E2785" s="4" t="s">
        <v>3838</v>
      </c>
      <c r="F2785" s="4" t="s">
        <v>10</v>
      </c>
      <c r="G2785" s="37"/>
      <c r="H2785" s="4"/>
      <c r="I2785" s="4"/>
      <c r="J2785" s="4"/>
    </row>
    <row r="2786" spans="1:10" s="3" customFormat="1" ht="15" customHeight="1">
      <c r="A2786" s="4" t="s">
        <v>10525</v>
      </c>
      <c r="B2786" s="4"/>
      <c r="C2786" s="4" t="s">
        <v>10552</v>
      </c>
      <c r="D2786" s="4" t="s">
        <v>10553</v>
      </c>
      <c r="E2786" s="4" t="s">
        <v>3838</v>
      </c>
      <c r="F2786" s="4" t="s">
        <v>10</v>
      </c>
      <c r="G2786" s="37"/>
      <c r="H2786" s="4"/>
      <c r="I2786" s="4"/>
      <c r="J2786" s="4"/>
    </row>
    <row r="2787" spans="1:10" s="3" customFormat="1" ht="15" customHeight="1">
      <c r="A2787" s="4" t="s">
        <v>10525</v>
      </c>
      <c r="B2787" s="4"/>
      <c r="C2787" s="4" t="s">
        <v>10554</v>
      </c>
      <c r="D2787" s="4" t="s">
        <v>10555</v>
      </c>
      <c r="E2787" s="4" t="s">
        <v>3838</v>
      </c>
      <c r="F2787" s="4" t="s">
        <v>10</v>
      </c>
      <c r="G2787" s="37"/>
      <c r="H2787" s="4"/>
      <c r="I2787" s="4"/>
      <c r="J2787" s="4"/>
    </row>
    <row r="2788" spans="1:10" s="3" customFormat="1" ht="15" customHeight="1">
      <c r="A2788" s="4" t="s">
        <v>10525</v>
      </c>
      <c r="B2788" s="4"/>
      <c r="C2788" s="4" t="s">
        <v>10556</v>
      </c>
      <c r="D2788" s="4" t="s">
        <v>10557</v>
      </c>
      <c r="E2788" s="4" t="s">
        <v>3838</v>
      </c>
      <c r="F2788" s="4" t="s">
        <v>10</v>
      </c>
      <c r="G2788" s="37"/>
      <c r="H2788" s="4"/>
      <c r="I2788" s="4"/>
      <c r="J2788" s="4"/>
    </row>
    <row r="2789" spans="1:10" s="3" customFormat="1" ht="15" customHeight="1">
      <c r="A2789" s="4" t="s">
        <v>10525</v>
      </c>
      <c r="B2789" s="4"/>
      <c r="C2789" s="4" t="s">
        <v>10558</v>
      </c>
      <c r="D2789" s="4" t="s">
        <v>10559</v>
      </c>
      <c r="E2789" s="4" t="s">
        <v>3839</v>
      </c>
      <c r="F2789" s="4" t="s">
        <v>10</v>
      </c>
      <c r="G2789" s="37"/>
      <c r="H2789" s="4"/>
      <c r="I2789" s="4"/>
      <c r="J2789" s="4"/>
    </row>
    <row r="2790" spans="1:10" s="3" customFormat="1" ht="15" customHeight="1">
      <c r="A2790" s="4" t="s">
        <v>10525</v>
      </c>
      <c r="B2790" s="4"/>
      <c r="C2790" s="4" t="s">
        <v>10560</v>
      </c>
      <c r="D2790" s="4" t="s">
        <v>10561</v>
      </c>
      <c r="E2790" s="4" t="s">
        <v>10562</v>
      </c>
      <c r="F2790" s="4" t="s">
        <v>10</v>
      </c>
      <c r="G2790" s="37"/>
      <c r="H2790" s="4"/>
      <c r="I2790" s="4"/>
      <c r="J2790" s="4"/>
    </row>
    <row r="2791" spans="1:10" s="3" customFormat="1" ht="15" customHeight="1">
      <c r="A2791" s="4" t="s">
        <v>10525</v>
      </c>
      <c r="B2791" s="4"/>
      <c r="C2791" s="4" t="s">
        <v>10563</v>
      </c>
      <c r="D2791" s="4" t="s">
        <v>10561</v>
      </c>
      <c r="E2791" s="4" t="s">
        <v>3840</v>
      </c>
      <c r="F2791" s="4" t="s">
        <v>10</v>
      </c>
      <c r="G2791" s="37"/>
      <c r="H2791" s="4"/>
      <c r="I2791" s="4"/>
      <c r="J2791" s="4"/>
    </row>
    <row r="2792" spans="1:10" s="3" customFormat="1" ht="15" customHeight="1">
      <c r="A2792" s="4" t="s">
        <v>10525</v>
      </c>
      <c r="B2792" s="4"/>
      <c r="C2792" s="4" t="s">
        <v>10564</v>
      </c>
      <c r="D2792" s="4" t="s">
        <v>10565</v>
      </c>
      <c r="E2792" s="4" t="s">
        <v>3841</v>
      </c>
      <c r="F2792" s="4" t="s">
        <v>10</v>
      </c>
      <c r="G2792" s="37"/>
      <c r="H2792" s="4"/>
      <c r="I2792" s="4"/>
      <c r="J2792" s="4"/>
    </row>
    <row r="2793" spans="1:10" s="3" customFormat="1" ht="15" customHeight="1">
      <c r="A2793" s="4" t="s">
        <v>10525</v>
      </c>
      <c r="B2793" s="4"/>
      <c r="C2793" s="4" t="s">
        <v>10566</v>
      </c>
      <c r="D2793" s="4" t="s">
        <v>10565</v>
      </c>
      <c r="E2793" s="4" t="s">
        <v>5199</v>
      </c>
      <c r="F2793" s="4" t="s">
        <v>10</v>
      </c>
      <c r="G2793" s="37"/>
      <c r="H2793" s="4"/>
      <c r="I2793" s="4"/>
      <c r="J2793" s="4"/>
    </row>
    <row r="2794" spans="1:10" s="3" customFormat="1" ht="15" customHeight="1">
      <c r="A2794" s="4" t="s">
        <v>10525</v>
      </c>
      <c r="B2794" s="4"/>
      <c r="C2794" s="4" t="s">
        <v>10567</v>
      </c>
      <c r="D2794" s="4" t="s">
        <v>5198</v>
      </c>
      <c r="E2794" s="4" t="s">
        <v>3841</v>
      </c>
      <c r="F2794" s="4" t="s">
        <v>10</v>
      </c>
      <c r="G2794" s="37"/>
      <c r="H2794" s="4"/>
      <c r="I2794" s="4"/>
      <c r="J2794" s="4"/>
    </row>
    <row r="2795" spans="1:10" s="3" customFormat="1" ht="15" customHeight="1">
      <c r="A2795" s="4" t="s">
        <v>10525</v>
      </c>
      <c r="B2795" s="4"/>
      <c r="C2795" s="4" t="s">
        <v>5197</v>
      </c>
      <c r="D2795" s="4" t="s">
        <v>5198</v>
      </c>
      <c r="E2795" s="4" t="s">
        <v>5199</v>
      </c>
      <c r="F2795" s="4" t="s">
        <v>10</v>
      </c>
      <c r="G2795" s="37"/>
      <c r="H2795" s="4"/>
      <c r="I2795" s="4"/>
      <c r="J2795" s="4"/>
    </row>
    <row r="2796" spans="1:10" s="3" customFormat="1" ht="15" customHeight="1">
      <c r="A2796" s="4" t="s">
        <v>10525</v>
      </c>
      <c r="B2796" s="4"/>
      <c r="C2796" s="4" t="s">
        <v>5200</v>
      </c>
      <c r="D2796" s="4" t="s">
        <v>5201</v>
      </c>
      <c r="E2796" s="4" t="s">
        <v>3842</v>
      </c>
      <c r="F2796" s="4" t="s">
        <v>10</v>
      </c>
      <c r="G2796" s="37"/>
      <c r="H2796" s="4"/>
      <c r="I2796" s="4"/>
      <c r="J2796" s="4"/>
    </row>
    <row r="2797" spans="1:10" s="3" customFormat="1" ht="15" customHeight="1">
      <c r="A2797" s="4" t="s">
        <v>10525</v>
      </c>
      <c r="B2797" s="4"/>
      <c r="C2797" s="4" t="s">
        <v>5202</v>
      </c>
      <c r="D2797" s="4" t="s">
        <v>5203</v>
      </c>
      <c r="E2797" s="4" t="s">
        <v>3843</v>
      </c>
      <c r="F2797" s="4" t="s">
        <v>10</v>
      </c>
      <c r="G2797" s="37"/>
      <c r="H2797" s="4"/>
      <c r="I2797" s="4"/>
      <c r="J2797" s="4"/>
    </row>
    <row r="2798" spans="1:10" s="3" customFormat="1" ht="15" customHeight="1">
      <c r="A2798" s="4" t="s">
        <v>10525</v>
      </c>
      <c r="B2798" s="4"/>
      <c r="C2798" s="4" t="s">
        <v>5204</v>
      </c>
      <c r="D2798" s="4" t="s">
        <v>5205</v>
      </c>
      <c r="E2798" s="4" t="s">
        <v>3844</v>
      </c>
      <c r="F2798" s="4" t="s">
        <v>10</v>
      </c>
      <c r="G2798" s="37"/>
      <c r="H2798" s="4"/>
      <c r="I2798" s="4"/>
      <c r="J2798" s="4"/>
    </row>
    <row r="2799" spans="1:10" s="3" customFormat="1" ht="15" customHeight="1">
      <c r="A2799" s="4" t="s">
        <v>10525</v>
      </c>
      <c r="B2799" s="4"/>
      <c r="C2799" s="4" t="s">
        <v>5206</v>
      </c>
      <c r="D2799" s="4" t="s">
        <v>5207</v>
      </c>
      <c r="E2799" s="4" t="s">
        <v>3845</v>
      </c>
      <c r="F2799" s="4" t="s">
        <v>10</v>
      </c>
      <c r="G2799" s="37"/>
      <c r="H2799" s="4"/>
      <c r="I2799" s="4"/>
      <c r="J2799" s="4"/>
    </row>
    <row r="2800" spans="1:10" s="3" customFormat="1" ht="15" customHeight="1">
      <c r="A2800" s="4" t="s">
        <v>10525</v>
      </c>
      <c r="B2800" s="4"/>
      <c r="C2800" s="4" t="s">
        <v>5208</v>
      </c>
      <c r="D2800" s="4" t="s">
        <v>5209</v>
      </c>
      <c r="E2800" s="4" t="s">
        <v>3846</v>
      </c>
      <c r="F2800" s="4" t="s">
        <v>10</v>
      </c>
      <c r="G2800" s="37"/>
      <c r="H2800" s="4"/>
      <c r="I2800" s="4"/>
      <c r="J2800" s="4"/>
    </row>
    <row r="2801" spans="1:10" s="3" customFormat="1" ht="15" customHeight="1">
      <c r="A2801" s="4" t="s">
        <v>10525</v>
      </c>
      <c r="B2801" s="4"/>
      <c r="C2801" s="4" t="s">
        <v>5210</v>
      </c>
      <c r="D2801" s="4" t="s">
        <v>5207</v>
      </c>
      <c r="E2801" s="4" t="s">
        <v>5211</v>
      </c>
      <c r="F2801" s="4" t="s">
        <v>10</v>
      </c>
      <c r="G2801" s="37"/>
      <c r="H2801" s="4"/>
      <c r="I2801" s="4"/>
      <c r="J2801" s="4"/>
    </row>
    <row r="2802" spans="1:10" s="3" customFormat="1" ht="15" customHeight="1">
      <c r="A2802" s="4" t="s">
        <v>10525</v>
      </c>
      <c r="B2802" s="4"/>
      <c r="C2802" s="4" t="s">
        <v>5212</v>
      </c>
      <c r="D2802" s="4" t="s">
        <v>5213</v>
      </c>
      <c r="E2802" s="4" t="s">
        <v>5214</v>
      </c>
      <c r="F2802" s="4" t="s">
        <v>10</v>
      </c>
      <c r="G2802" s="37"/>
      <c r="H2802" s="4"/>
      <c r="I2802" s="4"/>
      <c r="J2802" s="4"/>
    </row>
    <row r="2803" spans="1:10" s="3" customFormat="1" ht="15" customHeight="1">
      <c r="A2803" s="4" t="s">
        <v>10525</v>
      </c>
      <c r="B2803" s="4"/>
      <c r="C2803" s="4" t="s">
        <v>10568</v>
      </c>
      <c r="D2803" s="4" t="s">
        <v>10569</v>
      </c>
      <c r="E2803" s="4" t="s">
        <v>3848</v>
      </c>
      <c r="F2803" s="4" t="s">
        <v>10</v>
      </c>
      <c r="G2803" s="37"/>
      <c r="H2803" s="4"/>
      <c r="I2803" s="4"/>
      <c r="J2803" s="4"/>
    </row>
    <row r="2804" spans="1:10" s="3" customFormat="1" ht="15" customHeight="1">
      <c r="A2804" s="4" t="s">
        <v>10525</v>
      </c>
      <c r="B2804" s="4"/>
      <c r="C2804" s="4" t="s">
        <v>10570</v>
      </c>
      <c r="D2804" s="4" t="s">
        <v>10571</v>
      </c>
      <c r="E2804" s="4" t="s">
        <v>3849</v>
      </c>
      <c r="F2804" s="4" t="s">
        <v>10</v>
      </c>
      <c r="G2804" s="37"/>
      <c r="H2804" s="4"/>
      <c r="I2804" s="4"/>
      <c r="J2804" s="4"/>
    </row>
    <row r="2805" spans="1:10" s="3" customFormat="1" ht="15" customHeight="1">
      <c r="A2805" s="4" t="s">
        <v>10525</v>
      </c>
      <c r="B2805" s="4"/>
      <c r="C2805" s="4" t="s">
        <v>10572</v>
      </c>
      <c r="D2805" s="4" t="s">
        <v>10573</v>
      </c>
      <c r="E2805" s="4" t="s">
        <v>3849</v>
      </c>
      <c r="F2805" s="4" t="s">
        <v>10</v>
      </c>
      <c r="G2805" s="37"/>
      <c r="H2805" s="4"/>
      <c r="I2805" s="4"/>
      <c r="J2805" s="4"/>
    </row>
    <row r="2806" spans="1:10" s="3" customFormat="1" ht="15" customHeight="1">
      <c r="A2806" s="4" t="s">
        <v>10525</v>
      </c>
      <c r="B2806" s="4"/>
      <c r="C2806" s="4" t="s">
        <v>10574</v>
      </c>
      <c r="D2806" s="4" t="s">
        <v>10575</v>
      </c>
      <c r="E2806" s="4" t="s">
        <v>3850</v>
      </c>
      <c r="F2806" s="4" t="s">
        <v>10</v>
      </c>
      <c r="G2806" s="37"/>
      <c r="H2806" s="4"/>
      <c r="I2806" s="4"/>
      <c r="J2806" s="4"/>
    </row>
    <row r="2807" spans="1:10" s="3" customFormat="1" ht="15" customHeight="1">
      <c r="A2807" s="4" t="s">
        <v>10525</v>
      </c>
      <c r="B2807" s="4"/>
      <c r="C2807" s="4" t="s">
        <v>10576</v>
      </c>
      <c r="D2807" s="4" t="s">
        <v>5188</v>
      </c>
      <c r="E2807" s="4" t="s">
        <v>10577</v>
      </c>
      <c r="F2807" s="4" t="s">
        <v>10</v>
      </c>
      <c r="G2807" s="37"/>
      <c r="H2807" s="4"/>
      <c r="I2807" s="4"/>
      <c r="J2807" s="4"/>
    </row>
    <row r="2808" spans="1:10" s="3" customFormat="1" ht="15" customHeight="1">
      <c r="A2808" s="4" t="s">
        <v>10525</v>
      </c>
      <c r="B2808" s="4"/>
      <c r="C2808" s="4" t="s">
        <v>5215</v>
      </c>
      <c r="D2808" s="4" t="s">
        <v>5188</v>
      </c>
      <c r="E2808" s="4" t="s">
        <v>3968</v>
      </c>
      <c r="F2808" s="4" t="s">
        <v>10</v>
      </c>
      <c r="G2808" s="37"/>
      <c r="H2808" s="4"/>
      <c r="I2808" s="4"/>
      <c r="J2808" s="4"/>
    </row>
    <row r="2809" spans="1:10" s="3" customFormat="1" ht="15" customHeight="1">
      <c r="A2809" s="4" t="s">
        <v>10525</v>
      </c>
      <c r="B2809" s="4"/>
      <c r="C2809" s="4" t="s">
        <v>5216</v>
      </c>
      <c r="D2809" s="4" t="s">
        <v>5217</v>
      </c>
      <c r="E2809" s="4" t="s">
        <v>3969</v>
      </c>
      <c r="F2809" s="4" t="s">
        <v>10</v>
      </c>
      <c r="G2809" s="37"/>
      <c r="H2809" s="4"/>
      <c r="I2809" s="4"/>
      <c r="J2809" s="4"/>
    </row>
    <row r="2810" spans="1:10" s="3" customFormat="1" ht="15" customHeight="1">
      <c r="A2810" s="4" t="s">
        <v>10525</v>
      </c>
      <c r="B2810" s="4"/>
      <c r="C2810" s="4" t="s">
        <v>10578</v>
      </c>
      <c r="D2810" s="4" t="s">
        <v>10579</v>
      </c>
      <c r="E2810" s="4" t="s">
        <v>3970</v>
      </c>
      <c r="F2810" s="4" t="s">
        <v>10</v>
      </c>
      <c r="G2810" s="37"/>
      <c r="H2810" s="4"/>
      <c r="I2810" s="4"/>
      <c r="J2810" s="4"/>
    </row>
    <row r="2811" spans="1:10" s="3" customFormat="1" ht="15" customHeight="1">
      <c r="A2811" s="4" t="s">
        <v>10525</v>
      </c>
      <c r="B2811" s="4"/>
      <c r="C2811" s="4" t="s">
        <v>10580</v>
      </c>
      <c r="D2811" s="4" t="s">
        <v>10579</v>
      </c>
      <c r="E2811" s="4" t="s">
        <v>3971</v>
      </c>
      <c r="F2811" s="4" t="s">
        <v>10</v>
      </c>
      <c r="G2811" s="37"/>
      <c r="H2811" s="4"/>
      <c r="I2811" s="4"/>
      <c r="J2811" s="4"/>
    </row>
    <row r="2812" spans="1:10" s="3" customFormat="1" ht="15" customHeight="1">
      <c r="A2812" s="4" t="s">
        <v>10525</v>
      </c>
      <c r="B2812" s="4"/>
      <c r="C2812" s="4" t="s">
        <v>10581</v>
      </c>
      <c r="D2812" s="4" t="s">
        <v>10582</v>
      </c>
      <c r="E2812" s="4" t="s">
        <v>3972</v>
      </c>
      <c r="F2812" s="4" t="s">
        <v>10</v>
      </c>
      <c r="G2812" s="37"/>
      <c r="H2812" s="4"/>
      <c r="I2812" s="4"/>
      <c r="J2812" s="4"/>
    </row>
    <row r="2813" spans="1:10" s="3" customFormat="1" ht="15" customHeight="1">
      <c r="A2813" s="4" t="s">
        <v>10525</v>
      </c>
      <c r="B2813" s="4"/>
      <c r="C2813" s="4" t="s">
        <v>10583</v>
      </c>
      <c r="D2813" s="4" t="s">
        <v>10582</v>
      </c>
      <c r="E2813" s="4" t="s">
        <v>5223</v>
      </c>
      <c r="F2813" s="4" t="s">
        <v>10</v>
      </c>
      <c r="G2813" s="37"/>
      <c r="H2813" s="4"/>
      <c r="I2813" s="4"/>
      <c r="J2813" s="4"/>
    </row>
    <row r="2814" spans="1:10" s="3" customFormat="1" ht="15" customHeight="1">
      <c r="A2814" s="4" t="s">
        <v>10525</v>
      </c>
      <c r="B2814" s="4"/>
      <c r="C2814" s="4" t="s">
        <v>10584</v>
      </c>
      <c r="D2814" s="4" t="s">
        <v>10585</v>
      </c>
      <c r="E2814" s="4" t="s">
        <v>3973</v>
      </c>
      <c r="F2814" s="4" t="s">
        <v>10</v>
      </c>
      <c r="G2814" s="37"/>
      <c r="H2814" s="4"/>
      <c r="I2814" s="4"/>
      <c r="J2814" s="4"/>
    </row>
    <row r="2815" spans="1:10" s="3" customFormat="1" ht="15" customHeight="1">
      <c r="A2815" s="4" t="s">
        <v>10525</v>
      </c>
      <c r="B2815" s="4"/>
      <c r="C2815" s="4" t="s">
        <v>10586</v>
      </c>
      <c r="D2815" s="4" t="s">
        <v>10585</v>
      </c>
      <c r="E2815" s="4" t="s">
        <v>3974</v>
      </c>
      <c r="F2815" s="4" t="s">
        <v>10</v>
      </c>
      <c r="G2815" s="37"/>
      <c r="H2815" s="4"/>
      <c r="I2815" s="4"/>
      <c r="J2815" s="4"/>
    </row>
    <row r="2816" spans="1:10" s="3" customFormat="1" ht="15" customHeight="1">
      <c r="A2816" s="4" t="s">
        <v>10525</v>
      </c>
      <c r="B2816" s="4"/>
      <c r="C2816" s="4" t="s">
        <v>10587</v>
      </c>
      <c r="D2816" s="4" t="s">
        <v>10588</v>
      </c>
      <c r="E2816" s="4" t="s">
        <v>10589</v>
      </c>
      <c r="F2816" s="4" t="s">
        <v>10</v>
      </c>
      <c r="G2816" s="37"/>
      <c r="H2816" s="4"/>
      <c r="I2816" s="4"/>
      <c r="J2816" s="4"/>
    </row>
    <row r="2817" spans="1:10" s="3" customFormat="1" ht="15" customHeight="1">
      <c r="A2817" s="4" t="s">
        <v>10525</v>
      </c>
      <c r="B2817" s="4"/>
      <c r="C2817" s="4" t="s">
        <v>10590</v>
      </c>
      <c r="D2817" s="4" t="s">
        <v>10588</v>
      </c>
      <c r="E2817" s="4" t="s">
        <v>3975</v>
      </c>
      <c r="F2817" s="4" t="s">
        <v>10</v>
      </c>
      <c r="G2817" s="37"/>
      <c r="H2817" s="4"/>
      <c r="I2817" s="4"/>
      <c r="J2817" s="4"/>
    </row>
    <row r="2818" spans="1:10" s="3" customFormat="1" ht="15" customHeight="1">
      <c r="A2818" s="4" t="s">
        <v>10525</v>
      </c>
      <c r="B2818" s="4"/>
      <c r="C2818" s="4" t="s">
        <v>10591</v>
      </c>
      <c r="D2818" s="4" t="s">
        <v>10592</v>
      </c>
      <c r="E2818" s="4" t="s">
        <v>3976</v>
      </c>
      <c r="F2818" s="4" t="s">
        <v>10</v>
      </c>
      <c r="G2818" s="37"/>
      <c r="H2818" s="4"/>
      <c r="I2818" s="4"/>
      <c r="J2818" s="4"/>
    </row>
    <row r="2819" spans="1:10" s="3" customFormat="1" ht="15" customHeight="1">
      <c r="A2819" s="4" t="s">
        <v>10525</v>
      </c>
      <c r="B2819" s="4"/>
      <c r="C2819" s="4" t="s">
        <v>5218</v>
      </c>
      <c r="D2819" s="4" t="s">
        <v>5219</v>
      </c>
      <c r="E2819" s="4" t="s">
        <v>5220</v>
      </c>
      <c r="F2819" s="4" t="s">
        <v>10</v>
      </c>
      <c r="G2819" s="37"/>
      <c r="H2819" s="4"/>
      <c r="I2819" s="4"/>
      <c r="J2819" s="4"/>
    </row>
    <row r="2820" spans="1:10" s="3" customFormat="1" ht="15" customHeight="1">
      <c r="A2820" s="4" t="s">
        <v>10525</v>
      </c>
      <c r="B2820" s="4"/>
      <c r="C2820" s="4" t="s">
        <v>10593</v>
      </c>
      <c r="D2820" s="4" t="s">
        <v>10594</v>
      </c>
      <c r="E2820" s="4" t="s">
        <v>3850</v>
      </c>
      <c r="F2820" s="4" t="s">
        <v>10</v>
      </c>
      <c r="G2820" s="37"/>
      <c r="H2820" s="4"/>
      <c r="I2820" s="4"/>
      <c r="J2820" s="4"/>
    </row>
    <row r="2821" spans="1:10" s="3" customFormat="1" ht="15" customHeight="1">
      <c r="A2821" s="4" t="s">
        <v>10525</v>
      </c>
      <c r="B2821" s="4"/>
      <c r="C2821" s="4" t="s">
        <v>10595</v>
      </c>
      <c r="D2821" s="4" t="s">
        <v>10596</v>
      </c>
      <c r="E2821" s="4" t="s">
        <v>3972</v>
      </c>
      <c r="F2821" s="4" t="s">
        <v>10</v>
      </c>
      <c r="G2821" s="37"/>
      <c r="H2821" s="4"/>
      <c r="I2821" s="4"/>
      <c r="J2821" s="4"/>
    </row>
    <row r="2822" spans="1:10" s="3" customFormat="1" ht="15" customHeight="1">
      <c r="A2822" s="4" t="s">
        <v>10525</v>
      </c>
      <c r="B2822" s="4"/>
      <c r="C2822" s="4" t="s">
        <v>10597</v>
      </c>
      <c r="D2822" s="4" t="s">
        <v>10598</v>
      </c>
      <c r="E2822" s="4" t="s">
        <v>10599</v>
      </c>
      <c r="F2822" s="4" t="s">
        <v>10</v>
      </c>
      <c r="G2822" s="37"/>
      <c r="H2822" s="4"/>
      <c r="I2822" s="4"/>
      <c r="J2822" s="4"/>
    </row>
    <row r="2823" spans="1:10" s="3" customFormat="1" ht="15" customHeight="1">
      <c r="A2823" s="4" t="s">
        <v>10525</v>
      </c>
      <c r="B2823" s="4"/>
      <c r="C2823" s="4" t="s">
        <v>10600</v>
      </c>
      <c r="D2823" s="4" t="s">
        <v>10601</v>
      </c>
      <c r="E2823" s="4" t="s">
        <v>3972</v>
      </c>
      <c r="F2823" s="4" t="s">
        <v>10</v>
      </c>
      <c r="G2823" s="37"/>
      <c r="H2823" s="4"/>
      <c r="I2823" s="4"/>
      <c r="J2823" s="4"/>
    </row>
    <row r="2824" spans="1:10" s="3" customFormat="1" ht="15" customHeight="1">
      <c r="A2824" s="4" t="s">
        <v>10525</v>
      </c>
      <c r="B2824" s="4"/>
      <c r="C2824" s="4" t="s">
        <v>5221</v>
      </c>
      <c r="D2824" s="4" t="s">
        <v>5222</v>
      </c>
      <c r="E2824" s="4" t="s">
        <v>5223</v>
      </c>
      <c r="F2824" s="4" t="s">
        <v>10</v>
      </c>
      <c r="G2824" s="37"/>
      <c r="H2824" s="4"/>
      <c r="I2824" s="4"/>
      <c r="J2824" s="4"/>
    </row>
    <row r="2825" spans="1:10" s="3" customFormat="1" ht="15" customHeight="1">
      <c r="A2825" s="4" t="s">
        <v>10525</v>
      </c>
      <c r="B2825" s="4"/>
      <c r="C2825" s="4" t="s">
        <v>10602</v>
      </c>
      <c r="D2825" s="4" t="s">
        <v>10603</v>
      </c>
      <c r="E2825" s="4" t="s">
        <v>3973</v>
      </c>
      <c r="F2825" s="4" t="s">
        <v>10</v>
      </c>
      <c r="G2825" s="37"/>
      <c r="H2825" s="4"/>
      <c r="I2825" s="4"/>
      <c r="J2825" s="4"/>
    </row>
    <row r="2826" spans="1:10" s="3" customFormat="1" ht="15" customHeight="1">
      <c r="A2826" s="4" t="s">
        <v>10525</v>
      </c>
      <c r="B2826" s="4"/>
      <c r="C2826" s="4" t="s">
        <v>10604</v>
      </c>
      <c r="D2826" s="4" t="s">
        <v>10603</v>
      </c>
      <c r="E2826" s="4" t="s">
        <v>3974</v>
      </c>
      <c r="F2826" s="4" t="s">
        <v>10</v>
      </c>
      <c r="G2826" s="37"/>
      <c r="H2826" s="4"/>
      <c r="I2826" s="4"/>
      <c r="J2826" s="4"/>
    </row>
    <row r="2827" spans="1:10" s="3" customFormat="1" ht="15" customHeight="1">
      <c r="A2827" s="4" t="s">
        <v>10525</v>
      </c>
      <c r="B2827" s="4"/>
      <c r="C2827" s="4" t="s">
        <v>10605</v>
      </c>
      <c r="D2827" s="4" t="s">
        <v>10606</v>
      </c>
      <c r="E2827" s="4" t="s">
        <v>3973</v>
      </c>
      <c r="F2827" s="4" t="s">
        <v>10</v>
      </c>
      <c r="G2827" s="37"/>
      <c r="H2827" s="4"/>
      <c r="I2827" s="4"/>
      <c r="J2827" s="4"/>
    </row>
    <row r="2828" spans="1:10" s="3" customFormat="1" ht="15" customHeight="1">
      <c r="A2828" s="4" t="s">
        <v>10525</v>
      </c>
      <c r="B2828" s="4"/>
      <c r="C2828" s="4" t="s">
        <v>10607</v>
      </c>
      <c r="D2828" s="4" t="s">
        <v>10606</v>
      </c>
      <c r="E2828" s="4" t="s">
        <v>3974</v>
      </c>
      <c r="F2828" s="4" t="s">
        <v>10</v>
      </c>
      <c r="G2828" s="37"/>
      <c r="H2828" s="4"/>
      <c r="I2828" s="4"/>
      <c r="J2828" s="4"/>
    </row>
    <row r="2829" spans="1:10" s="3" customFormat="1" ht="15" customHeight="1">
      <c r="A2829" s="4" t="s">
        <v>10525</v>
      </c>
      <c r="B2829" s="4"/>
      <c r="C2829" s="4" t="s">
        <v>10608</v>
      </c>
      <c r="D2829" s="4" t="s">
        <v>10609</v>
      </c>
      <c r="E2829" s="4" t="s">
        <v>10589</v>
      </c>
      <c r="F2829" s="4" t="s">
        <v>10</v>
      </c>
      <c r="G2829" s="37"/>
      <c r="H2829" s="4"/>
      <c r="I2829" s="4"/>
      <c r="J2829" s="4"/>
    </row>
    <row r="2830" spans="1:10" s="3" customFormat="1" ht="15" customHeight="1">
      <c r="A2830" s="4" t="s">
        <v>10525</v>
      </c>
      <c r="B2830" s="4"/>
      <c r="C2830" s="4" t="s">
        <v>10610</v>
      </c>
      <c r="D2830" s="4" t="s">
        <v>10611</v>
      </c>
      <c r="E2830" s="4" t="s">
        <v>3975</v>
      </c>
      <c r="F2830" s="4" t="s">
        <v>10</v>
      </c>
      <c r="G2830" s="37"/>
      <c r="H2830" s="4"/>
      <c r="I2830" s="4"/>
      <c r="J2830" s="4"/>
    </row>
    <row r="2831" spans="1:10" s="3" customFormat="1" ht="15" customHeight="1">
      <c r="A2831" s="4" t="s">
        <v>10525</v>
      </c>
      <c r="B2831" s="4"/>
      <c r="C2831" s="4" t="s">
        <v>10612</v>
      </c>
      <c r="D2831" s="4" t="s">
        <v>10613</v>
      </c>
      <c r="E2831" s="4" t="s">
        <v>10589</v>
      </c>
      <c r="F2831" s="4" t="s">
        <v>10</v>
      </c>
      <c r="G2831" s="37"/>
      <c r="H2831" s="4"/>
      <c r="I2831" s="4"/>
      <c r="J2831" s="4"/>
    </row>
    <row r="2832" spans="1:10" s="3" customFormat="1" ht="15" customHeight="1">
      <c r="A2832" s="4" t="s">
        <v>10525</v>
      </c>
      <c r="B2832" s="4"/>
      <c r="C2832" s="4" t="s">
        <v>5224</v>
      </c>
      <c r="D2832" s="4" t="s">
        <v>5225</v>
      </c>
      <c r="E2832" s="4" t="s">
        <v>3975</v>
      </c>
      <c r="F2832" s="4" t="s">
        <v>10</v>
      </c>
      <c r="G2832" s="37"/>
      <c r="H2832" s="4"/>
      <c r="I2832" s="4"/>
      <c r="J2832" s="4"/>
    </row>
    <row r="2833" spans="1:10" s="3" customFormat="1" ht="15" customHeight="1">
      <c r="A2833" s="4" t="s">
        <v>10525</v>
      </c>
      <c r="B2833" s="4"/>
      <c r="C2833" s="4" t="s">
        <v>10614</v>
      </c>
      <c r="D2833" s="4" t="s">
        <v>10615</v>
      </c>
      <c r="E2833" s="4" t="s">
        <v>3976</v>
      </c>
      <c r="F2833" s="4" t="s">
        <v>10</v>
      </c>
      <c r="G2833" s="37"/>
      <c r="H2833" s="4"/>
      <c r="I2833" s="4"/>
      <c r="J2833" s="4"/>
    </row>
    <row r="2834" spans="1:10" s="3" customFormat="1" ht="15" customHeight="1">
      <c r="A2834" s="4" t="s">
        <v>10525</v>
      </c>
      <c r="B2834" s="4"/>
      <c r="C2834" s="4" t="s">
        <v>10616</v>
      </c>
      <c r="D2834" s="4" t="s">
        <v>10617</v>
      </c>
      <c r="E2834" s="4" t="s">
        <v>3970</v>
      </c>
      <c r="F2834" s="4" t="s">
        <v>10</v>
      </c>
      <c r="G2834" s="37"/>
      <c r="H2834" s="4"/>
      <c r="I2834" s="4"/>
      <c r="J2834" s="4"/>
    </row>
    <row r="2835" spans="1:10" s="3" customFormat="1" ht="15" customHeight="1">
      <c r="A2835" s="4" t="s">
        <v>10525</v>
      </c>
      <c r="B2835" s="4"/>
      <c r="C2835" s="4" t="s">
        <v>10618</v>
      </c>
      <c r="D2835" s="4" t="s">
        <v>10617</v>
      </c>
      <c r="E2835" s="4" t="s">
        <v>3971</v>
      </c>
      <c r="F2835" s="4" t="s">
        <v>10</v>
      </c>
      <c r="G2835" s="37"/>
      <c r="H2835" s="4"/>
      <c r="I2835" s="4"/>
      <c r="J2835" s="4"/>
    </row>
    <row r="2836" spans="1:10" s="3" customFormat="1" ht="15" customHeight="1">
      <c r="A2836" s="4" t="s">
        <v>10525</v>
      </c>
      <c r="B2836" s="4"/>
      <c r="C2836" s="4" t="s">
        <v>10619</v>
      </c>
      <c r="D2836" s="4" t="s">
        <v>10620</v>
      </c>
      <c r="E2836" s="4" t="s">
        <v>3970</v>
      </c>
      <c r="F2836" s="4" t="s">
        <v>10</v>
      </c>
      <c r="G2836" s="37"/>
      <c r="H2836" s="4"/>
      <c r="I2836" s="4"/>
      <c r="J2836" s="4"/>
    </row>
    <row r="2837" spans="1:10" s="3" customFormat="1" ht="15" customHeight="1">
      <c r="A2837" s="4" t="s">
        <v>10525</v>
      </c>
      <c r="B2837" s="4"/>
      <c r="C2837" s="4" t="s">
        <v>10621</v>
      </c>
      <c r="D2837" s="4" t="s">
        <v>10620</v>
      </c>
      <c r="E2837" s="4" t="s">
        <v>3971</v>
      </c>
      <c r="F2837" s="4" t="s">
        <v>10</v>
      </c>
      <c r="G2837" s="37"/>
      <c r="H2837" s="4"/>
      <c r="I2837" s="4"/>
      <c r="J2837" s="4"/>
    </row>
    <row r="2838" spans="1:10" s="3" customFormat="1" ht="15" customHeight="1">
      <c r="A2838" s="4" t="s">
        <v>10525</v>
      </c>
      <c r="B2838" s="4"/>
      <c r="C2838" s="4" t="s">
        <v>10622</v>
      </c>
      <c r="D2838" s="4" t="s">
        <v>10623</v>
      </c>
      <c r="E2838" s="4" t="s">
        <v>3848</v>
      </c>
      <c r="F2838" s="4" t="s">
        <v>10</v>
      </c>
      <c r="G2838" s="37"/>
      <c r="H2838" s="4"/>
      <c r="I2838" s="4"/>
      <c r="J2838" s="4"/>
    </row>
    <row r="2839" spans="1:10" s="3" customFormat="1" ht="15" customHeight="1">
      <c r="A2839" s="4" t="s">
        <v>10525</v>
      </c>
      <c r="B2839" s="4"/>
      <c r="C2839" s="4" t="s">
        <v>5226</v>
      </c>
      <c r="D2839" s="4" t="s">
        <v>5227</v>
      </c>
      <c r="E2839" s="4" t="s">
        <v>3971</v>
      </c>
      <c r="F2839" s="4" t="s">
        <v>10</v>
      </c>
      <c r="G2839" s="37"/>
      <c r="H2839" s="4"/>
      <c r="I2839" s="4"/>
      <c r="J2839" s="4"/>
    </row>
    <row r="2840" spans="1:10" s="3" customFormat="1" ht="15" customHeight="1">
      <c r="A2840" s="4" t="s">
        <v>10525</v>
      </c>
      <c r="B2840" s="4"/>
      <c r="C2840" s="4" t="s">
        <v>10624</v>
      </c>
      <c r="D2840" s="4" t="s">
        <v>10625</v>
      </c>
      <c r="E2840" s="4" t="s">
        <v>3971</v>
      </c>
      <c r="F2840" s="4" t="s">
        <v>10</v>
      </c>
      <c r="G2840" s="37"/>
      <c r="H2840" s="4"/>
      <c r="I2840" s="4"/>
      <c r="J2840" s="4"/>
    </row>
    <row r="2841" spans="1:10" s="3" customFormat="1" ht="15" customHeight="1">
      <c r="A2841" s="4" t="s">
        <v>10525</v>
      </c>
      <c r="B2841" s="4"/>
      <c r="C2841" s="4" t="s">
        <v>10626</v>
      </c>
      <c r="D2841" s="4" t="s">
        <v>10627</v>
      </c>
      <c r="E2841" s="4" t="s">
        <v>3971</v>
      </c>
      <c r="F2841" s="4" t="s">
        <v>10</v>
      </c>
      <c r="G2841" s="37"/>
      <c r="H2841" s="4"/>
      <c r="I2841" s="4"/>
      <c r="J2841" s="4"/>
    </row>
    <row r="2842" spans="1:10" s="3" customFormat="1" ht="15" customHeight="1">
      <c r="A2842" s="4" t="s">
        <v>10525</v>
      </c>
      <c r="B2842" s="4"/>
      <c r="C2842" s="4" t="s">
        <v>10628</v>
      </c>
      <c r="D2842" s="4" t="s">
        <v>10629</v>
      </c>
      <c r="E2842" s="4" t="s">
        <v>3974</v>
      </c>
      <c r="F2842" s="4" t="s">
        <v>10</v>
      </c>
      <c r="G2842" s="37"/>
      <c r="H2842" s="4"/>
      <c r="I2842" s="4"/>
      <c r="J2842" s="4"/>
    </row>
    <row r="2843" spans="1:10" s="3" customFormat="1" ht="15" customHeight="1">
      <c r="A2843" s="4" t="s">
        <v>10525</v>
      </c>
      <c r="B2843" s="4"/>
      <c r="C2843" s="4" t="s">
        <v>10630</v>
      </c>
      <c r="D2843" s="4" t="s">
        <v>10631</v>
      </c>
      <c r="E2843" s="4" t="s">
        <v>3974</v>
      </c>
      <c r="F2843" s="4" t="s">
        <v>10</v>
      </c>
      <c r="G2843" s="37"/>
      <c r="H2843" s="4"/>
      <c r="I2843" s="4"/>
      <c r="J2843" s="4"/>
    </row>
    <row r="2844" spans="1:10" s="3" customFormat="1" ht="15" customHeight="1">
      <c r="A2844" s="4" t="s">
        <v>10525</v>
      </c>
      <c r="B2844" s="4"/>
      <c r="C2844" s="4" t="s">
        <v>10632</v>
      </c>
      <c r="D2844" s="4" t="s">
        <v>10633</v>
      </c>
      <c r="E2844" s="4" t="s">
        <v>3974</v>
      </c>
      <c r="F2844" s="4" t="s">
        <v>10</v>
      </c>
      <c r="G2844" s="37"/>
      <c r="H2844" s="4"/>
      <c r="I2844" s="4"/>
      <c r="J2844" s="4"/>
    </row>
    <row r="2845" spans="1:10" s="3" customFormat="1" ht="15" customHeight="1">
      <c r="A2845" s="4" t="s">
        <v>10525</v>
      </c>
      <c r="B2845" s="4"/>
      <c r="C2845" s="4" t="s">
        <v>5228</v>
      </c>
      <c r="D2845" s="4" t="s">
        <v>5229</v>
      </c>
      <c r="E2845" s="4" t="s">
        <v>3974</v>
      </c>
      <c r="F2845" s="4" t="s">
        <v>10</v>
      </c>
      <c r="G2845" s="37"/>
      <c r="H2845" s="4"/>
      <c r="I2845" s="4"/>
      <c r="J2845" s="4"/>
    </row>
    <row r="2846" spans="1:10" s="3" customFormat="1" ht="15" customHeight="1">
      <c r="A2846" s="4" t="s">
        <v>10525</v>
      </c>
      <c r="B2846" s="4"/>
      <c r="C2846" s="4" t="s">
        <v>10634</v>
      </c>
      <c r="D2846" s="4" t="s">
        <v>10635</v>
      </c>
      <c r="E2846" s="4" t="s">
        <v>3974</v>
      </c>
      <c r="F2846" s="4" t="s">
        <v>10</v>
      </c>
      <c r="G2846" s="37"/>
      <c r="H2846" s="4"/>
      <c r="I2846" s="4"/>
      <c r="J2846" s="4"/>
    </row>
    <row r="2847" spans="1:10" s="3" customFormat="1" ht="15" customHeight="1">
      <c r="A2847" s="4" t="s">
        <v>10525</v>
      </c>
      <c r="B2847" s="4"/>
      <c r="C2847" s="4" t="s">
        <v>5230</v>
      </c>
      <c r="D2847" s="4" t="s">
        <v>5231</v>
      </c>
      <c r="E2847" s="4" t="s">
        <v>5223</v>
      </c>
      <c r="F2847" s="4" t="s">
        <v>10</v>
      </c>
      <c r="G2847" s="37"/>
      <c r="H2847" s="4"/>
      <c r="I2847" s="4"/>
      <c r="J2847" s="4"/>
    </row>
    <row r="2848" spans="1:10" s="3" customFormat="1" ht="15" customHeight="1">
      <c r="A2848" s="4" t="s">
        <v>10525</v>
      </c>
      <c r="B2848" s="4"/>
      <c r="C2848" s="4" t="s">
        <v>10636</v>
      </c>
      <c r="D2848" s="4" t="s">
        <v>10637</v>
      </c>
      <c r="E2848" s="4" t="s">
        <v>5223</v>
      </c>
      <c r="F2848" s="4" t="s">
        <v>10</v>
      </c>
      <c r="G2848" s="37"/>
      <c r="H2848" s="4"/>
      <c r="I2848" s="4"/>
      <c r="J2848" s="4"/>
    </row>
    <row r="2849" spans="1:10" s="3" customFormat="1" ht="15" customHeight="1">
      <c r="A2849" s="4" t="s">
        <v>10525</v>
      </c>
      <c r="B2849" s="4"/>
      <c r="C2849" s="4" t="s">
        <v>10638</v>
      </c>
      <c r="D2849" s="4" t="s">
        <v>10639</v>
      </c>
      <c r="E2849" s="4" t="s">
        <v>5223</v>
      </c>
      <c r="F2849" s="4" t="s">
        <v>10</v>
      </c>
      <c r="G2849" s="37"/>
      <c r="H2849" s="4"/>
      <c r="I2849" s="4"/>
      <c r="J2849" s="4"/>
    </row>
    <row r="2850" spans="1:10" s="3" customFormat="1" ht="15" customHeight="1">
      <c r="A2850" s="4" t="s">
        <v>10525</v>
      </c>
      <c r="B2850" s="4"/>
      <c r="C2850" s="4" t="s">
        <v>10640</v>
      </c>
      <c r="D2850" s="4" t="s">
        <v>10641</v>
      </c>
      <c r="E2850" s="4" t="s">
        <v>5223</v>
      </c>
      <c r="F2850" s="4" t="s">
        <v>10</v>
      </c>
      <c r="G2850" s="37"/>
      <c r="H2850" s="4"/>
      <c r="I2850" s="4"/>
      <c r="J2850" s="4"/>
    </row>
    <row r="2851" spans="1:10" s="3" customFormat="1" ht="15" customHeight="1">
      <c r="A2851" s="4" t="s">
        <v>10525</v>
      </c>
      <c r="B2851" s="4"/>
      <c r="C2851" s="4" t="s">
        <v>10642</v>
      </c>
      <c r="D2851" s="4" t="s">
        <v>10643</v>
      </c>
      <c r="E2851" s="4" t="s">
        <v>5223</v>
      </c>
      <c r="F2851" s="4" t="s">
        <v>10</v>
      </c>
      <c r="G2851" s="37"/>
      <c r="H2851" s="4"/>
      <c r="I2851" s="4"/>
      <c r="J2851" s="4"/>
    </row>
    <row r="2852" spans="1:10" s="3" customFormat="1" ht="15" customHeight="1">
      <c r="A2852" s="4" t="s">
        <v>10525</v>
      </c>
      <c r="B2852" s="4"/>
      <c r="C2852" s="4" t="s">
        <v>5232</v>
      </c>
      <c r="D2852" s="4" t="s">
        <v>5233</v>
      </c>
      <c r="E2852" s="4" t="s">
        <v>5223</v>
      </c>
      <c r="F2852" s="4" t="s">
        <v>10</v>
      </c>
      <c r="G2852" s="37"/>
      <c r="H2852" s="4"/>
      <c r="I2852" s="4"/>
      <c r="J2852" s="4"/>
    </row>
    <row r="2853" spans="1:10" s="3" customFormat="1" ht="15" customHeight="1">
      <c r="A2853" s="4" t="s">
        <v>10525</v>
      </c>
      <c r="B2853" s="4"/>
      <c r="C2853" s="4" t="s">
        <v>5234</v>
      </c>
      <c r="D2853" s="4" t="s">
        <v>5235</v>
      </c>
      <c r="E2853" s="4" t="s">
        <v>5223</v>
      </c>
      <c r="F2853" s="4" t="s">
        <v>10</v>
      </c>
      <c r="G2853" s="37"/>
      <c r="H2853" s="4"/>
      <c r="I2853" s="4"/>
      <c r="J2853" s="4"/>
    </row>
    <row r="2854" spans="1:10" s="3" customFormat="1" ht="15" customHeight="1">
      <c r="A2854" s="4" t="s">
        <v>10525</v>
      </c>
      <c r="B2854" s="4"/>
      <c r="C2854" s="4" t="s">
        <v>10644</v>
      </c>
      <c r="D2854" s="4" t="s">
        <v>10645</v>
      </c>
      <c r="E2854" s="4" t="s">
        <v>5223</v>
      </c>
      <c r="F2854" s="4" t="s">
        <v>10</v>
      </c>
      <c r="G2854" s="37"/>
      <c r="H2854" s="4"/>
      <c r="I2854" s="4"/>
      <c r="J2854" s="4"/>
    </row>
    <row r="2855" spans="1:10" s="3" customFormat="1" ht="15" customHeight="1">
      <c r="A2855" s="4" t="s">
        <v>10525</v>
      </c>
      <c r="B2855" s="4"/>
      <c r="C2855" s="4" t="s">
        <v>10646</v>
      </c>
      <c r="D2855" s="4" t="s">
        <v>10647</v>
      </c>
      <c r="E2855" s="4" t="s">
        <v>5223</v>
      </c>
      <c r="F2855" s="4" t="s">
        <v>10</v>
      </c>
      <c r="G2855" s="37"/>
      <c r="H2855" s="4"/>
      <c r="I2855" s="4"/>
      <c r="J2855" s="4"/>
    </row>
    <row r="2856" spans="1:10" s="3" customFormat="1" ht="15" customHeight="1">
      <c r="A2856" s="4" t="s">
        <v>10525</v>
      </c>
      <c r="B2856" s="4"/>
      <c r="C2856" s="4" t="s">
        <v>5236</v>
      </c>
      <c r="D2856" s="4" t="s">
        <v>5237</v>
      </c>
      <c r="E2856" s="4" t="s">
        <v>3975</v>
      </c>
      <c r="F2856" s="4" t="s">
        <v>10</v>
      </c>
      <c r="G2856" s="37"/>
      <c r="H2856" s="4"/>
      <c r="I2856" s="4"/>
      <c r="J2856" s="4"/>
    </row>
    <row r="2857" spans="1:10" s="3" customFormat="1" ht="15" customHeight="1">
      <c r="A2857" s="4" t="s">
        <v>10525</v>
      </c>
      <c r="B2857" s="4"/>
      <c r="C2857" s="4" t="s">
        <v>10648</v>
      </c>
      <c r="D2857" s="4" t="s">
        <v>10649</v>
      </c>
      <c r="E2857" s="4" t="s">
        <v>3975</v>
      </c>
      <c r="F2857" s="4" t="s">
        <v>10</v>
      </c>
      <c r="G2857" s="37"/>
      <c r="H2857" s="4"/>
      <c r="I2857" s="4"/>
      <c r="J2857" s="4"/>
    </row>
    <row r="2858" spans="1:10" s="3" customFormat="1" ht="15" customHeight="1">
      <c r="A2858" s="4" t="s">
        <v>10525</v>
      </c>
      <c r="B2858" s="4"/>
      <c r="C2858" s="4" t="s">
        <v>10650</v>
      </c>
      <c r="D2858" s="4" t="s">
        <v>10651</v>
      </c>
      <c r="E2858" s="4" t="s">
        <v>3975</v>
      </c>
      <c r="F2858" s="4" t="s">
        <v>10</v>
      </c>
      <c r="G2858" s="37"/>
      <c r="H2858" s="4"/>
      <c r="I2858" s="4"/>
      <c r="J2858" s="4"/>
    </row>
    <row r="2859" spans="1:10" s="3" customFormat="1" ht="15" customHeight="1">
      <c r="A2859" s="4" t="s">
        <v>10525</v>
      </c>
      <c r="B2859" s="4"/>
      <c r="C2859" s="4" t="s">
        <v>8204</v>
      </c>
      <c r="D2859" s="4" t="s">
        <v>10652</v>
      </c>
      <c r="E2859" s="4" t="s">
        <v>3975</v>
      </c>
      <c r="F2859" s="4" t="s">
        <v>10</v>
      </c>
      <c r="G2859" s="37"/>
      <c r="H2859" s="4"/>
      <c r="I2859" s="4"/>
      <c r="J2859" s="4"/>
    </row>
    <row r="2860" spans="1:10" s="3" customFormat="1" ht="15" customHeight="1">
      <c r="A2860" s="4" t="s">
        <v>10525</v>
      </c>
      <c r="B2860" s="4"/>
      <c r="C2860" s="4" t="s">
        <v>10653</v>
      </c>
      <c r="D2860" s="4" t="s">
        <v>10654</v>
      </c>
      <c r="E2860" s="4" t="s">
        <v>3975</v>
      </c>
      <c r="F2860" s="4" t="s">
        <v>10</v>
      </c>
      <c r="G2860" s="37"/>
      <c r="H2860" s="4"/>
      <c r="I2860" s="4"/>
      <c r="J2860" s="4"/>
    </row>
    <row r="2861" spans="1:10" s="3" customFormat="1" ht="15" customHeight="1">
      <c r="A2861" s="4" t="s">
        <v>10525</v>
      </c>
      <c r="B2861" s="4"/>
      <c r="C2861" s="4" t="s">
        <v>5238</v>
      </c>
      <c r="D2861" s="4" t="s">
        <v>5239</v>
      </c>
      <c r="E2861" s="4" t="s">
        <v>3975</v>
      </c>
      <c r="F2861" s="4" t="s">
        <v>10</v>
      </c>
      <c r="G2861" s="37"/>
      <c r="H2861" s="4"/>
      <c r="I2861" s="4"/>
      <c r="J2861" s="4"/>
    </row>
    <row r="2862" spans="1:10" s="3" customFormat="1" ht="15" customHeight="1">
      <c r="A2862" s="4" t="s">
        <v>10525</v>
      </c>
      <c r="B2862" s="4"/>
      <c r="C2862" s="4" t="s">
        <v>5240</v>
      </c>
      <c r="D2862" s="4" t="s">
        <v>5241</v>
      </c>
      <c r="E2862" s="4" t="s">
        <v>3975</v>
      </c>
      <c r="F2862" s="4" t="s">
        <v>10</v>
      </c>
      <c r="G2862" s="37"/>
      <c r="H2862" s="4"/>
      <c r="I2862" s="4"/>
      <c r="J2862" s="4"/>
    </row>
    <row r="2863" spans="1:10" s="3" customFormat="1" ht="15" customHeight="1">
      <c r="A2863" s="4" t="s">
        <v>10525</v>
      </c>
      <c r="B2863" s="4"/>
      <c r="C2863" s="4" t="s">
        <v>10655</v>
      </c>
      <c r="D2863" s="4" t="s">
        <v>10656</v>
      </c>
      <c r="E2863" s="4" t="s">
        <v>3975</v>
      </c>
      <c r="F2863" s="4" t="s">
        <v>10</v>
      </c>
      <c r="G2863" s="37"/>
      <c r="H2863" s="4"/>
      <c r="I2863" s="4"/>
      <c r="J2863" s="4"/>
    </row>
    <row r="2864" spans="1:10" s="3" customFormat="1" ht="15" customHeight="1">
      <c r="A2864" s="4" t="s">
        <v>10525</v>
      </c>
      <c r="B2864" s="4"/>
      <c r="C2864" s="4" t="s">
        <v>10657</v>
      </c>
      <c r="D2864" s="4" t="s">
        <v>10658</v>
      </c>
      <c r="E2864" s="4" t="s">
        <v>3975</v>
      </c>
      <c r="F2864" s="4" t="s">
        <v>10</v>
      </c>
      <c r="G2864" s="37"/>
      <c r="H2864" s="4"/>
      <c r="I2864" s="4"/>
      <c r="J2864" s="4"/>
    </row>
    <row r="2865" spans="1:10" s="3" customFormat="1" ht="15" customHeight="1">
      <c r="A2865" s="4" t="s">
        <v>10525</v>
      </c>
      <c r="B2865" s="4"/>
      <c r="C2865" s="4" t="s">
        <v>5242</v>
      </c>
      <c r="D2865" s="4" t="s">
        <v>5243</v>
      </c>
      <c r="E2865" s="4" t="s">
        <v>3975</v>
      </c>
      <c r="F2865" s="4" t="s">
        <v>10</v>
      </c>
      <c r="G2865" s="37"/>
      <c r="H2865" s="4"/>
      <c r="I2865" s="4"/>
      <c r="J2865" s="4"/>
    </row>
    <row r="2866" spans="1:10" s="3" customFormat="1" ht="15" customHeight="1">
      <c r="A2866" s="4" t="s">
        <v>10525</v>
      </c>
      <c r="B2866" s="4"/>
      <c r="C2866" s="4" t="s">
        <v>10659</v>
      </c>
      <c r="D2866" s="4" t="s">
        <v>10660</v>
      </c>
      <c r="E2866" s="4" t="s">
        <v>3975</v>
      </c>
      <c r="F2866" s="4" t="s">
        <v>10</v>
      </c>
      <c r="G2866" s="37"/>
      <c r="H2866" s="4"/>
      <c r="I2866" s="4"/>
      <c r="J2866" s="4"/>
    </row>
    <row r="2867" spans="1:10" s="3" customFormat="1" ht="15" customHeight="1">
      <c r="A2867" s="4" t="s">
        <v>10525</v>
      </c>
      <c r="B2867" s="4"/>
      <c r="C2867" s="4" t="s">
        <v>10661</v>
      </c>
      <c r="D2867" s="4" t="s">
        <v>10662</v>
      </c>
      <c r="E2867" s="4" t="s">
        <v>3976</v>
      </c>
      <c r="F2867" s="4" t="s">
        <v>10</v>
      </c>
      <c r="G2867" s="37"/>
      <c r="H2867" s="4"/>
      <c r="I2867" s="4"/>
      <c r="J2867" s="4"/>
    </row>
    <row r="2868" spans="1:10" s="3" customFormat="1" ht="15" customHeight="1">
      <c r="A2868" s="4" t="s">
        <v>10525</v>
      </c>
      <c r="B2868" s="4"/>
      <c r="C2868" s="4" t="s">
        <v>10663</v>
      </c>
      <c r="D2868" s="4" t="s">
        <v>10664</v>
      </c>
      <c r="E2868" s="4" t="s">
        <v>3976</v>
      </c>
      <c r="F2868" s="4" t="s">
        <v>10</v>
      </c>
      <c r="G2868" s="37"/>
      <c r="H2868" s="4"/>
      <c r="I2868" s="4"/>
      <c r="J2868" s="4"/>
    </row>
    <row r="2869" spans="1:10" s="3" customFormat="1" ht="15" customHeight="1">
      <c r="A2869" s="4" t="s">
        <v>10525</v>
      </c>
      <c r="B2869" s="4"/>
      <c r="C2869" s="4" t="s">
        <v>5244</v>
      </c>
      <c r="D2869" s="4" t="s">
        <v>5245</v>
      </c>
      <c r="E2869" s="4" t="s">
        <v>3850</v>
      </c>
      <c r="F2869" s="4" t="s">
        <v>10</v>
      </c>
      <c r="G2869" s="37"/>
      <c r="H2869" s="4"/>
      <c r="I2869" s="4"/>
      <c r="J2869" s="4"/>
    </row>
    <row r="2870" spans="1:10" s="3" customFormat="1" ht="15" customHeight="1">
      <c r="A2870" s="4" t="s">
        <v>10525</v>
      </c>
      <c r="B2870" s="4"/>
      <c r="C2870" s="4" t="s">
        <v>5246</v>
      </c>
      <c r="D2870" s="4" t="s">
        <v>5247</v>
      </c>
      <c r="E2870" s="4" t="s">
        <v>3850</v>
      </c>
      <c r="F2870" s="4" t="s">
        <v>10</v>
      </c>
      <c r="G2870" s="37"/>
      <c r="H2870" s="4"/>
      <c r="I2870" s="4"/>
      <c r="J2870" s="4"/>
    </row>
    <row r="2871" spans="1:10" s="3" customFormat="1" ht="15" customHeight="1">
      <c r="A2871" s="4" t="s">
        <v>10525</v>
      </c>
      <c r="B2871" s="4"/>
      <c r="C2871" s="4" t="s">
        <v>10665</v>
      </c>
      <c r="D2871" s="4" t="s">
        <v>10666</v>
      </c>
      <c r="E2871" s="4" t="s">
        <v>3850</v>
      </c>
      <c r="F2871" s="4" t="s">
        <v>10</v>
      </c>
      <c r="G2871" s="37"/>
      <c r="H2871" s="4"/>
      <c r="I2871" s="4"/>
      <c r="J2871" s="4"/>
    </row>
    <row r="2872" spans="1:10" s="3" customFormat="1" ht="15" customHeight="1">
      <c r="A2872" s="4" t="s">
        <v>10525</v>
      </c>
      <c r="B2872" s="4"/>
      <c r="C2872" s="4" t="s">
        <v>10667</v>
      </c>
      <c r="D2872" s="4" t="s">
        <v>10668</v>
      </c>
      <c r="E2872" s="4" t="s">
        <v>3850</v>
      </c>
      <c r="F2872" s="4" t="s">
        <v>10</v>
      </c>
      <c r="G2872" s="37"/>
      <c r="H2872" s="4"/>
      <c r="I2872" s="4"/>
      <c r="J2872" s="4"/>
    </row>
    <row r="2873" spans="1:10" s="3" customFormat="1" ht="15" customHeight="1">
      <c r="A2873" s="4" t="s">
        <v>10525</v>
      </c>
      <c r="B2873" s="4"/>
      <c r="C2873" s="4" t="s">
        <v>10669</v>
      </c>
      <c r="D2873" s="4" t="s">
        <v>10670</v>
      </c>
      <c r="E2873" s="4" t="s">
        <v>3837</v>
      </c>
      <c r="F2873" s="4" t="s">
        <v>10</v>
      </c>
      <c r="G2873" s="37"/>
      <c r="H2873" s="4"/>
      <c r="I2873" s="4"/>
      <c r="J2873" s="4"/>
    </row>
    <row r="2874" spans="1:10" s="3" customFormat="1" ht="15" customHeight="1">
      <c r="A2874" s="4" t="s">
        <v>10525</v>
      </c>
      <c r="B2874" s="4"/>
      <c r="C2874" s="4" t="s">
        <v>10671</v>
      </c>
      <c r="D2874" s="4" t="s">
        <v>10672</v>
      </c>
      <c r="E2874" s="4" t="s">
        <v>3848</v>
      </c>
      <c r="F2874" s="4" t="s">
        <v>10</v>
      </c>
      <c r="G2874" s="37"/>
      <c r="H2874" s="4"/>
      <c r="I2874" s="4"/>
      <c r="J2874" s="4"/>
    </row>
    <row r="2875" spans="1:10" s="3" customFormat="1" ht="15" customHeight="1">
      <c r="A2875" s="4" t="s">
        <v>10525</v>
      </c>
      <c r="B2875" s="4"/>
      <c r="C2875" s="4" t="s">
        <v>10673</v>
      </c>
      <c r="D2875" s="4" t="s">
        <v>10674</v>
      </c>
      <c r="E2875" s="4" t="s">
        <v>3849</v>
      </c>
      <c r="F2875" s="4" t="s">
        <v>10</v>
      </c>
      <c r="G2875" s="37"/>
      <c r="H2875" s="4"/>
      <c r="I2875" s="4"/>
      <c r="J2875" s="4"/>
    </row>
    <row r="2876" spans="1:10" s="3" customFormat="1" ht="15" customHeight="1">
      <c r="A2876" s="4" t="s">
        <v>10525</v>
      </c>
      <c r="B2876" s="4"/>
      <c r="C2876" s="4" t="s">
        <v>10675</v>
      </c>
      <c r="D2876" s="4" t="s">
        <v>10676</v>
      </c>
      <c r="E2876" s="4" t="s">
        <v>3842</v>
      </c>
      <c r="F2876" s="4" t="s">
        <v>10</v>
      </c>
      <c r="G2876" s="37"/>
      <c r="H2876" s="4"/>
      <c r="I2876" s="4"/>
      <c r="J2876" s="4"/>
    </row>
    <row r="2877" spans="1:10" s="3" customFormat="1" ht="15" customHeight="1">
      <c r="A2877" s="4" t="s">
        <v>10525</v>
      </c>
      <c r="B2877" s="4"/>
      <c r="C2877" s="4" t="s">
        <v>5248</v>
      </c>
      <c r="D2877" s="4" t="s">
        <v>5249</v>
      </c>
      <c r="E2877" s="4" t="s">
        <v>3971</v>
      </c>
      <c r="F2877" s="4" t="s">
        <v>10</v>
      </c>
      <c r="G2877" s="37"/>
      <c r="H2877" s="4"/>
      <c r="I2877" s="4"/>
      <c r="J2877" s="4"/>
    </row>
    <row r="2878" spans="1:10" s="3" customFormat="1" ht="15" customHeight="1">
      <c r="A2878" s="4" t="s">
        <v>10525</v>
      </c>
      <c r="B2878" s="4"/>
      <c r="C2878" s="4" t="s">
        <v>10677</v>
      </c>
      <c r="D2878" s="4" t="s">
        <v>10678</v>
      </c>
      <c r="E2878" s="4" t="s">
        <v>3971</v>
      </c>
      <c r="F2878" s="4" t="s">
        <v>10</v>
      </c>
      <c r="G2878" s="37"/>
      <c r="H2878" s="4"/>
      <c r="I2878" s="4"/>
      <c r="J2878" s="4"/>
    </row>
    <row r="2879" spans="1:10" s="3" customFormat="1" ht="15" customHeight="1">
      <c r="A2879" s="4" t="s">
        <v>10525</v>
      </c>
      <c r="B2879" s="4"/>
      <c r="C2879" s="4" t="s">
        <v>5250</v>
      </c>
      <c r="D2879" s="4" t="s">
        <v>5251</v>
      </c>
      <c r="E2879" s="4" t="s">
        <v>3974</v>
      </c>
      <c r="F2879" s="4" t="s">
        <v>10</v>
      </c>
      <c r="G2879" s="37"/>
      <c r="H2879" s="4"/>
      <c r="I2879" s="4"/>
      <c r="J2879" s="4"/>
    </row>
    <row r="2880" spans="1:10" s="3" customFormat="1" ht="15" customHeight="1">
      <c r="A2880" s="4" t="s">
        <v>10525</v>
      </c>
      <c r="B2880" s="4"/>
      <c r="C2880" s="4" t="s">
        <v>10679</v>
      </c>
      <c r="D2880" s="4" t="s">
        <v>10680</v>
      </c>
      <c r="E2880" s="4" t="s">
        <v>3974</v>
      </c>
      <c r="F2880" s="4" t="s">
        <v>10</v>
      </c>
      <c r="G2880" s="37"/>
      <c r="H2880" s="4"/>
      <c r="I2880" s="4"/>
      <c r="J2880" s="4"/>
    </row>
    <row r="2881" spans="1:10" s="3" customFormat="1" ht="15" customHeight="1">
      <c r="A2881" s="4" t="s">
        <v>10525</v>
      </c>
      <c r="B2881" s="4"/>
      <c r="C2881" s="4" t="s">
        <v>5252</v>
      </c>
      <c r="D2881" s="4" t="s">
        <v>5253</v>
      </c>
      <c r="E2881" s="4" t="s">
        <v>5223</v>
      </c>
      <c r="F2881" s="4" t="s">
        <v>10</v>
      </c>
      <c r="G2881" s="37"/>
      <c r="H2881" s="4"/>
      <c r="I2881" s="4"/>
      <c r="J2881" s="4"/>
    </row>
    <row r="2882" spans="1:10" s="3" customFormat="1" ht="15" customHeight="1">
      <c r="A2882" s="4" t="s">
        <v>10525</v>
      </c>
      <c r="B2882" s="4"/>
      <c r="C2882" s="4" t="s">
        <v>5254</v>
      </c>
      <c r="D2882" s="4" t="s">
        <v>5255</v>
      </c>
      <c r="E2882" s="4" t="s">
        <v>5223</v>
      </c>
      <c r="F2882" s="4" t="s">
        <v>10</v>
      </c>
      <c r="G2882" s="37"/>
      <c r="H2882" s="4"/>
      <c r="I2882" s="4"/>
      <c r="J2882" s="4"/>
    </row>
    <row r="2883" spans="1:10" s="3" customFormat="1" ht="15" customHeight="1">
      <c r="A2883" s="4" t="s">
        <v>10525</v>
      </c>
      <c r="B2883" s="4"/>
      <c r="C2883" s="4" t="s">
        <v>5256</v>
      </c>
      <c r="D2883" s="4" t="s">
        <v>5257</v>
      </c>
      <c r="E2883" s="4" t="s">
        <v>3975</v>
      </c>
      <c r="F2883" s="4" t="s">
        <v>10</v>
      </c>
      <c r="G2883" s="37"/>
      <c r="H2883" s="4"/>
      <c r="I2883" s="4"/>
      <c r="J2883" s="4"/>
    </row>
    <row r="2884" spans="1:10" s="3" customFormat="1" ht="15" customHeight="1">
      <c r="A2884" s="4" t="s">
        <v>10525</v>
      </c>
      <c r="B2884" s="4"/>
      <c r="C2884" s="4" t="s">
        <v>5258</v>
      </c>
      <c r="D2884" s="4" t="s">
        <v>5259</v>
      </c>
      <c r="E2884" s="4" t="s">
        <v>3975</v>
      </c>
      <c r="F2884" s="4" t="s">
        <v>10</v>
      </c>
      <c r="G2884" s="37"/>
      <c r="H2884" s="4"/>
      <c r="I2884" s="4"/>
      <c r="J2884" s="4"/>
    </row>
    <row r="2885" spans="1:10" s="3" customFormat="1" ht="15" customHeight="1">
      <c r="A2885" s="4" t="s">
        <v>10525</v>
      </c>
      <c r="B2885" s="4"/>
      <c r="C2885" s="4" t="s">
        <v>10681</v>
      </c>
      <c r="D2885" s="4" t="s">
        <v>10682</v>
      </c>
      <c r="E2885" s="4" t="s">
        <v>3976</v>
      </c>
      <c r="F2885" s="4" t="s">
        <v>10</v>
      </c>
      <c r="G2885" s="37"/>
      <c r="H2885" s="4"/>
      <c r="I2885" s="4"/>
      <c r="J2885" s="4"/>
    </row>
    <row r="2886" spans="1:10" s="3" customFormat="1" ht="15" customHeight="1">
      <c r="A2886" s="4" t="s">
        <v>10525</v>
      </c>
      <c r="B2886" s="4"/>
      <c r="C2886" s="4" t="s">
        <v>10683</v>
      </c>
      <c r="D2886" s="4" t="s">
        <v>10684</v>
      </c>
      <c r="E2886" s="4" t="s">
        <v>3976</v>
      </c>
      <c r="F2886" s="4" t="s">
        <v>10</v>
      </c>
      <c r="G2886" s="37"/>
      <c r="H2886" s="4"/>
      <c r="I2886" s="4"/>
      <c r="J2886" s="4"/>
    </row>
    <row r="2887" spans="1:10" s="3" customFormat="1" ht="15" customHeight="1">
      <c r="A2887" s="4" t="s">
        <v>10525</v>
      </c>
      <c r="B2887" s="4"/>
      <c r="C2887" s="4" t="s">
        <v>5260</v>
      </c>
      <c r="D2887" s="4" t="s">
        <v>5261</v>
      </c>
      <c r="E2887" s="4" t="s">
        <v>3827</v>
      </c>
      <c r="F2887" s="4" t="s">
        <v>10</v>
      </c>
      <c r="G2887" s="37"/>
      <c r="H2887" s="4"/>
      <c r="I2887" s="4"/>
      <c r="J2887" s="4"/>
    </row>
    <row r="2888" spans="1:10" s="3" customFormat="1" ht="15" customHeight="1">
      <c r="A2888" s="4" t="s">
        <v>10525</v>
      </c>
      <c r="B2888" s="4"/>
      <c r="C2888" s="4" t="s">
        <v>5262</v>
      </c>
      <c r="D2888" s="4" t="s">
        <v>5261</v>
      </c>
      <c r="E2888" s="4" t="s">
        <v>1120</v>
      </c>
      <c r="F2888" s="4" t="s">
        <v>10</v>
      </c>
      <c r="G2888" s="37"/>
      <c r="H2888" s="4"/>
      <c r="I2888" s="4"/>
      <c r="J2888" s="4"/>
    </row>
    <row r="2889" spans="1:10" s="3" customFormat="1" ht="15" customHeight="1">
      <c r="A2889" s="4" t="s">
        <v>10525</v>
      </c>
      <c r="B2889" s="4"/>
      <c r="C2889" s="4" t="s">
        <v>10685</v>
      </c>
      <c r="D2889" s="4" t="s">
        <v>10686</v>
      </c>
      <c r="E2889" s="4" t="s">
        <v>10687</v>
      </c>
      <c r="F2889" s="4" t="s">
        <v>10</v>
      </c>
      <c r="G2889" s="37"/>
      <c r="H2889" s="4"/>
      <c r="I2889" s="4"/>
      <c r="J2889" s="4"/>
    </row>
    <row r="2890" spans="1:10" s="3" customFormat="1" ht="15" customHeight="1">
      <c r="A2890" s="4" t="s">
        <v>10525</v>
      </c>
      <c r="B2890" s="4"/>
      <c r="C2890" s="4" t="s">
        <v>5263</v>
      </c>
      <c r="D2890" s="4" t="s">
        <v>5264</v>
      </c>
      <c r="E2890" s="4" t="s">
        <v>3825</v>
      </c>
      <c r="F2890" s="4" t="s">
        <v>10</v>
      </c>
      <c r="G2890" s="37"/>
      <c r="H2890" s="4"/>
      <c r="I2890" s="4"/>
      <c r="J2890" s="4"/>
    </row>
    <row r="2891" spans="1:10" s="3" customFormat="1" ht="15" customHeight="1">
      <c r="A2891" s="4" t="s">
        <v>10525</v>
      </c>
      <c r="B2891" s="4"/>
      <c r="C2891" s="4" t="s">
        <v>5265</v>
      </c>
      <c r="D2891" s="4" t="s">
        <v>5266</v>
      </c>
      <c r="E2891" s="4" t="s">
        <v>3825</v>
      </c>
      <c r="F2891" s="4" t="s">
        <v>10</v>
      </c>
      <c r="G2891" s="37"/>
      <c r="H2891" s="4"/>
      <c r="I2891" s="4"/>
      <c r="J2891" s="4"/>
    </row>
    <row r="2892" spans="1:10" s="3" customFormat="1" ht="15" customHeight="1">
      <c r="A2892" s="4" t="s">
        <v>10525</v>
      </c>
      <c r="B2892" s="4"/>
      <c r="C2892" s="4" t="s">
        <v>10688</v>
      </c>
      <c r="D2892" s="4" t="s">
        <v>5268</v>
      </c>
      <c r="E2892" s="4" t="s">
        <v>10689</v>
      </c>
      <c r="F2892" s="4" t="s">
        <v>10</v>
      </c>
      <c r="G2892" s="37"/>
      <c r="H2892" s="4"/>
      <c r="I2892" s="4"/>
      <c r="J2892" s="4"/>
    </row>
    <row r="2893" spans="1:10" s="3" customFormat="1" ht="15" customHeight="1">
      <c r="A2893" s="4" t="s">
        <v>10525</v>
      </c>
      <c r="B2893" s="4"/>
      <c r="C2893" s="4" t="s">
        <v>5267</v>
      </c>
      <c r="D2893" s="4" t="s">
        <v>5268</v>
      </c>
      <c r="E2893" s="4" t="s">
        <v>3993</v>
      </c>
      <c r="F2893" s="4" t="s">
        <v>10</v>
      </c>
      <c r="G2893" s="37"/>
      <c r="H2893" s="4"/>
      <c r="I2893" s="4"/>
      <c r="J2893" s="4"/>
    </row>
    <row r="2894" spans="1:10" s="3" customFormat="1" ht="15" customHeight="1">
      <c r="A2894" s="4" t="s">
        <v>10525</v>
      </c>
      <c r="B2894" s="4"/>
      <c r="C2894" s="4" t="s">
        <v>10690</v>
      </c>
      <c r="D2894" s="4" t="s">
        <v>5270</v>
      </c>
      <c r="E2894" s="4" t="s">
        <v>3994</v>
      </c>
      <c r="F2894" s="4" t="s">
        <v>10</v>
      </c>
      <c r="G2894" s="37"/>
      <c r="H2894" s="4"/>
      <c r="I2894" s="4"/>
      <c r="J2894" s="4"/>
    </row>
    <row r="2895" spans="1:10" s="3" customFormat="1" ht="15" customHeight="1">
      <c r="A2895" s="4" t="s">
        <v>10525</v>
      </c>
      <c r="B2895" s="4"/>
      <c r="C2895" s="4" t="s">
        <v>5269</v>
      </c>
      <c r="D2895" s="4" t="s">
        <v>5270</v>
      </c>
      <c r="E2895" s="4" t="s">
        <v>3995</v>
      </c>
      <c r="F2895" s="4" t="s">
        <v>10</v>
      </c>
      <c r="G2895" s="37"/>
      <c r="H2895" s="4"/>
      <c r="I2895" s="4"/>
      <c r="J2895" s="4"/>
    </row>
    <row r="2896" spans="1:10" s="3" customFormat="1" ht="15" customHeight="1">
      <c r="A2896" s="4" t="s">
        <v>10525</v>
      </c>
      <c r="B2896" s="4"/>
      <c r="C2896" s="4" t="s">
        <v>5271</v>
      </c>
      <c r="D2896" s="4" t="s">
        <v>5272</v>
      </c>
      <c r="E2896" s="4" t="s">
        <v>10691</v>
      </c>
      <c r="F2896" s="4" t="s">
        <v>10</v>
      </c>
      <c r="G2896" s="37"/>
      <c r="H2896" s="4"/>
      <c r="I2896" s="4"/>
      <c r="J2896" s="4"/>
    </row>
    <row r="2897" spans="1:10" s="3" customFormat="1" ht="15" customHeight="1">
      <c r="A2897" s="4" t="s">
        <v>10525</v>
      </c>
      <c r="B2897" s="4"/>
      <c r="C2897" s="4" t="s">
        <v>10692</v>
      </c>
      <c r="D2897" s="4" t="s">
        <v>5192</v>
      </c>
      <c r="E2897" s="4" t="s">
        <v>10693</v>
      </c>
      <c r="F2897" s="4" t="s">
        <v>10</v>
      </c>
      <c r="G2897" s="37"/>
      <c r="H2897" s="4"/>
      <c r="I2897" s="4"/>
      <c r="J2897" s="4"/>
    </row>
    <row r="2898" spans="1:10" s="3" customFormat="1" ht="15" customHeight="1">
      <c r="A2898" s="4" t="s">
        <v>10525</v>
      </c>
      <c r="B2898" s="4"/>
      <c r="C2898" s="4" t="s">
        <v>5273</v>
      </c>
      <c r="D2898" s="4" t="s">
        <v>5192</v>
      </c>
      <c r="E2898" s="4" t="s">
        <v>3996</v>
      </c>
      <c r="F2898" s="4" t="s">
        <v>10</v>
      </c>
      <c r="G2898" s="37"/>
      <c r="H2898" s="4"/>
      <c r="I2898" s="4"/>
      <c r="J2898" s="4"/>
    </row>
    <row r="2899" spans="1:10" s="3" customFormat="1" ht="15" customHeight="1">
      <c r="A2899" s="4" t="s">
        <v>10525</v>
      </c>
      <c r="B2899" s="4"/>
      <c r="C2899" s="4" t="s">
        <v>10694</v>
      </c>
      <c r="D2899" s="4" t="s">
        <v>10695</v>
      </c>
      <c r="E2899" s="4" t="s">
        <v>10696</v>
      </c>
      <c r="F2899" s="4" t="s">
        <v>10</v>
      </c>
      <c r="G2899" s="37"/>
      <c r="H2899" s="4"/>
      <c r="I2899" s="4"/>
      <c r="J2899" s="4"/>
    </row>
    <row r="2900" spans="1:10" s="3" customFormat="1" ht="15" customHeight="1">
      <c r="A2900" s="4" t="s">
        <v>10525</v>
      </c>
      <c r="B2900" s="4"/>
      <c r="C2900" s="4" t="s">
        <v>10697</v>
      </c>
      <c r="D2900" s="4" t="s">
        <v>5268</v>
      </c>
      <c r="E2900" s="4" t="s">
        <v>10698</v>
      </c>
      <c r="F2900" s="4" t="s">
        <v>10</v>
      </c>
      <c r="G2900" s="37"/>
      <c r="H2900" s="4"/>
      <c r="I2900" s="4"/>
      <c r="J2900" s="4"/>
    </row>
    <row r="2901" spans="1:10" s="3" customFormat="1" ht="15" customHeight="1">
      <c r="A2901" s="4" t="s">
        <v>10525</v>
      </c>
      <c r="B2901" s="4"/>
      <c r="C2901" s="4" t="s">
        <v>10699</v>
      </c>
      <c r="D2901" s="4" t="s">
        <v>5268</v>
      </c>
      <c r="E2901" s="4" t="s">
        <v>10700</v>
      </c>
      <c r="F2901" s="4" t="s">
        <v>10</v>
      </c>
      <c r="G2901" s="37"/>
      <c r="H2901" s="4"/>
      <c r="I2901" s="4"/>
      <c r="J2901" s="4"/>
    </row>
    <row r="2902" spans="1:10" s="3" customFormat="1" ht="15" customHeight="1">
      <c r="A2902" s="4" t="s">
        <v>10525</v>
      </c>
      <c r="B2902" s="4"/>
      <c r="C2902" s="4" t="s">
        <v>10701</v>
      </c>
      <c r="D2902" s="4" t="s">
        <v>5275</v>
      </c>
      <c r="E2902" s="4" t="s">
        <v>4019</v>
      </c>
      <c r="F2902" s="4" t="s">
        <v>10</v>
      </c>
      <c r="G2902" s="37"/>
      <c r="H2902" s="4"/>
      <c r="I2902" s="4"/>
      <c r="J2902" s="4"/>
    </row>
    <row r="2903" spans="1:10" s="3" customFormat="1" ht="15" customHeight="1">
      <c r="A2903" s="4" t="s">
        <v>10525</v>
      </c>
      <c r="B2903" s="4"/>
      <c r="C2903" s="4" t="s">
        <v>5274</v>
      </c>
      <c r="D2903" s="4" t="s">
        <v>5275</v>
      </c>
      <c r="E2903" s="4" t="s">
        <v>4020</v>
      </c>
      <c r="F2903" s="4" t="s">
        <v>10</v>
      </c>
      <c r="G2903" s="37"/>
      <c r="H2903" s="4"/>
      <c r="I2903" s="4"/>
      <c r="J2903" s="4"/>
    </row>
    <row r="2904" spans="1:10" s="3" customFormat="1" ht="15" customHeight="1">
      <c r="A2904" s="4" t="s">
        <v>10525</v>
      </c>
      <c r="B2904" s="4"/>
      <c r="C2904" s="4" t="s">
        <v>5276</v>
      </c>
      <c r="D2904" s="4" t="s">
        <v>5277</v>
      </c>
      <c r="E2904" s="4" t="s">
        <v>4067</v>
      </c>
      <c r="F2904" s="4" t="s">
        <v>10</v>
      </c>
      <c r="G2904" s="37"/>
      <c r="H2904" s="4"/>
      <c r="I2904" s="4"/>
      <c r="J2904" s="4"/>
    </row>
    <row r="2905" spans="1:10" s="3" customFormat="1" ht="15" customHeight="1">
      <c r="A2905" s="4" t="s">
        <v>10525</v>
      </c>
      <c r="B2905" s="4"/>
      <c r="C2905" s="4" t="s">
        <v>10702</v>
      </c>
      <c r="D2905" s="4" t="s">
        <v>5324</v>
      </c>
      <c r="E2905" s="4" t="s">
        <v>4021</v>
      </c>
      <c r="F2905" s="4" t="s">
        <v>10</v>
      </c>
      <c r="G2905" s="37"/>
      <c r="H2905" s="4"/>
      <c r="I2905" s="4"/>
      <c r="J2905" s="4"/>
    </row>
    <row r="2906" spans="1:10" s="3" customFormat="1" ht="15" customHeight="1">
      <c r="A2906" s="4" t="s">
        <v>10525</v>
      </c>
      <c r="B2906" s="4"/>
      <c r="C2906" s="4" t="s">
        <v>10703</v>
      </c>
      <c r="D2906" s="4" t="s">
        <v>5324</v>
      </c>
      <c r="E2906" s="4" t="s">
        <v>4022</v>
      </c>
      <c r="F2906" s="4" t="s">
        <v>10</v>
      </c>
      <c r="G2906" s="37"/>
      <c r="H2906" s="4"/>
      <c r="I2906" s="4"/>
      <c r="J2906" s="4"/>
    </row>
    <row r="2907" spans="1:10" s="3" customFormat="1" ht="15" customHeight="1">
      <c r="A2907" s="4" t="s">
        <v>10525</v>
      </c>
      <c r="B2907" s="4"/>
      <c r="C2907" s="4" t="s">
        <v>5278</v>
      </c>
      <c r="D2907" s="4" t="s">
        <v>5279</v>
      </c>
      <c r="E2907" s="4" t="s">
        <v>4023</v>
      </c>
      <c r="F2907" s="4" t="s">
        <v>10</v>
      </c>
      <c r="G2907" s="37"/>
      <c r="H2907" s="4"/>
      <c r="I2907" s="4"/>
      <c r="J2907" s="4"/>
    </row>
    <row r="2908" spans="1:10" s="3" customFormat="1" ht="15" customHeight="1">
      <c r="A2908" s="4" t="s">
        <v>10525</v>
      </c>
      <c r="B2908" s="4"/>
      <c r="C2908" s="4" t="s">
        <v>10704</v>
      </c>
      <c r="D2908" s="4" t="s">
        <v>5279</v>
      </c>
      <c r="E2908" s="4" t="s">
        <v>10705</v>
      </c>
      <c r="F2908" s="4" t="s">
        <v>10</v>
      </c>
      <c r="G2908" s="37"/>
      <c r="H2908" s="4"/>
      <c r="I2908" s="4"/>
      <c r="J2908" s="4"/>
    </row>
    <row r="2909" spans="1:10" s="3" customFormat="1" ht="15" customHeight="1">
      <c r="A2909" s="4" t="s">
        <v>10525</v>
      </c>
      <c r="B2909" s="4"/>
      <c r="C2909" s="4" t="s">
        <v>10706</v>
      </c>
      <c r="D2909" s="4" t="s">
        <v>5281</v>
      </c>
      <c r="E2909" s="4" t="s">
        <v>4024</v>
      </c>
      <c r="F2909" s="4" t="s">
        <v>10</v>
      </c>
      <c r="G2909" s="37"/>
      <c r="H2909" s="4"/>
      <c r="I2909" s="4"/>
      <c r="J2909" s="4"/>
    </row>
    <row r="2910" spans="1:10" s="3" customFormat="1" ht="15" customHeight="1">
      <c r="A2910" s="4" t="s">
        <v>10525</v>
      </c>
      <c r="B2910" s="4"/>
      <c r="C2910" s="4" t="s">
        <v>10707</v>
      </c>
      <c r="D2910" s="4" t="s">
        <v>5281</v>
      </c>
      <c r="E2910" s="4" t="s">
        <v>4025</v>
      </c>
      <c r="F2910" s="4" t="s">
        <v>10</v>
      </c>
      <c r="G2910" s="37"/>
      <c r="H2910" s="4"/>
      <c r="I2910" s="4"/>
      <c r="J2910" s="4"/>
    </row>
    <row r="2911" spans="1:10" s="3" customFormat="1" ht="15" customHeight="1">
      <c r="A2911" s="4" t="s">
        <v>10525</v>
      </c>
      <c r="B2911" s="4"/>
      <c r="C2911" s="4" t="s">
        <v>5280</v>
      </c>
      <c r="D2911" s="4" t="s">
        <v>5281</v>
      </c>
      <c r="E2911" s="4" t="s">
        <v>4026</v>
      </c>
      <c r="F2911" s="4" t="s">
        <v>10</v>
      </c>
      <c r="G2911" s="37"/>
      <c r="H2911" s="4"/>
      <c r="I2911" s="4"/>
      <c r="J2911" s="4"/>
    </row>
    <row r="2912" spans="1:10" s="3" customFormat="1" ht="15" customHeight="1">
      <c r="A2912" s="4" t="s">
        <v>10525</v>
      </c>
      <c r="B2912" s="4"/>
      <c r="C2912" s="4" t="s">
        <v>10708</v>
      </c>
      <c r="D2912" s="4" t="s">
        <v>10709</v>
      </c>
      <c r="E2912" s="4" t="s">
        <v>3847</v>
      </c>
      <c r="F2912" s="4" t="s">
        <v>10</v>
      </c>
      <c r="G2912" s="37"/>
      <c r="H2912" s="4"/>
      <c r="I2912" s="4"/>
      <c r="J2912" s="4"/>
    </row>
    <row r="2913" spans="1:10" s="3" customFormat="1" ht="15" customHeight="1">
      <c r="A2913" s="4" t="s">
        <v>10525</v>
      </c>
      <c r="B2913" s="4"/>
      <c r="C2913" s="4" t="s">
        <v>10710</v>
      </c>
      <c r="D2913" s="4" t="s">
        <v>10711</v>
      </c>
      <c r="E2913" s="4" t="s">
        <v>3846</v>
      </c>
      <c r="F2913" s="4" t="s">
        <v>10</v>
      </c>
      <c r="G2913" s="37"/>
      <c r="H2913" s="4"/>
      <c r="I2913" s="4"/>
      <c r="J2913" s="4"/>
    </row>
    <row r="2914" spans="1:10" s="3" customFormat="1" ht="15" customHeight="1">
      <c r="A2914" s="4" t="s">
        <v>10525</v>
      </c>
      <c r="B2914" s="4"/>
      <c r="C2914" s="4" t="s">
        <v>5282</v>
      </c>
      <c r="D2914" s="4" t="s">
        <v>5283</v>
      </c>
      <c r="E2914" s="4" t="s">
        <v>4090</v>
      </c>
      <c r="F2914" s="4" t="s">
        <v>10</v>
      </c>
      <c r="G2914" s="37"/>
      <c r="H2914" s="4"/>
      <c r="I2914" s="4"/>
      <c r="J2914" s="4"/>
    </row>
    <row r="2915" spans="1:10" s="3" customFormat="1" ht="15" customHeight="1">
      <c r="A2915" s="4" t="s">
        <v>10525</v>
      </c>
      <c r="B2915" s="4"/>
      <c r="C2915" s="4" t="s">
        <v>10712</v>
      </c>
      <c r="D2915" s="4" t="s">
        <v>5283</v>
      </c>
      <c r="E2915" s="4" t="s">
        <v>10713</v>
      </c>
      <c r="F2915" s="4" t="s">
        <v>10</v>
      </c>
      <c r="G2915" s="37"/>
      <c r="H2915" s="4"/>
      <c r="I2915" s="4"/>
      <c r="J2915" s="4"/>
    </row>
    <row r="2916" spans="1:10" s="3" customFormat="1" ht="15" customHeight="1">
      <c r="A2916" s="4" t="s">
        <v>10525</v>
      </c>
      <c r="B2916" s="4"/>
      <c r="C2916" s="4" t="s">
        <v>5284</v>
      </c>
      <c r="D2916" s="4" t="s">
        <v>5285</v>
      </c>
      <c r="E2916" s="4" t="s">
        <v>4091</v>
      </c>
      <c r="F2916" s="4" t="s">
        <v>10</v>
      </c>
      <c r="G2916" s="37"/>
      <c r="H2916" s="4"/>
      <c r="I2916" s="4"/>
      <c r="J2916" s="4"/>
    </row>
    <row r="2917" spans="1:10" s="3" customFormat="1" ht="15" customHeight="1">
      <c r="A2917" s="4" t="s">
        <v>10525</v>
      </c>
      <c r="B2917" s="4"/>
      <c r="C2917" s="4" t="s">
        <v>10714</v>
      </c>
      <c r="D2917" s="4" t="s">
        <v>5285</v>
      </c>
      <c r="E2917" s="4" t="s">
        <v>10715</v>
      </c>
      <c r="F2917" s="4" t="s">
        <v>10</v>
      </c>
      <c r="G2917" s="37"/>
      <c r="H2917" s="4"/>
      <c r="I2917" s="4"/>
      <c r="J2917" s="4"/>
    </row>
    <row r="2918" spans="1:10" s="3" customFormat="1" ht="15" customHeight="1">
      <c r="A2918" s="4" t="s">
        <v>10525</v>
      </c>
      <c r="B2918" s="4"/>
      <c r="C2918" s="4" t="s">
        <v>5286</v>
      </c>
      <c r="D2918" s="4" t="s">
        <v>5287</v>
      </c>
      <c r="E2918" s="4" t="s">
        <v>4092</v>
      </c>
      <c r="F2918" s="4" t="s">
        <v>10</v>
      </c>
      <c r="G2918" s="37"/>
      <c r="H2918" s="4"/>
      <c r="I2918" s="4"/>
      <c r="J2918" s="4"/>
    </row>
    <row r="2919" spans="1:10" s="3" customFormat="1" ht="15" customHeight="1">
      <c r="A2919" s="4" t="s">
        <v>10525</v>
      </c>
      <c r="B2919" s="4"/>
      <c r="C2919" s="4" t="s">
        <v>5288</v>
      </c>
      <c r="D2919" s="4" t="s">
        <v>5289</v>
      </c>
      <c r="E2919" s="4" t="s">
        <v>4093</v>
      </c>
      <c r="F2919" s="4" t="s">
        <v>10</v>
      </c>
      <c r="G2919" s="37"/>
      <c r="H2919" s="4"/>
      <c r="I2919" s="4"/>
      <c r="J2919" s="4"/>
    </row>
    <row r="2920" spans="1:10" s="3" customFormat="1" ht="15" customHeight="1">
      <c r="A2920" s="4" t="s">
        <v>10525</v>
      </c>
      <c r="B2920" s="4"/>
      <c r="C2920" s="4" t="s">
        <v>5290</v>
      </c>
      <c r="D2920" s="4" t="s">
        <v>5291</v>
      </c>
      <c r="E2920" s="4" t="s">
        <v>4094</v>
      </c>
      <c r="F2920" s="4" t="s">
        <v>10</v>
      </c>
      <c r="G2920" s="37"/>
      <c r="H2920" s="4"/>
      <c r="I2920" s="4"/>
      <c r="J2920" s="4"/>
    </row>
    <row r="2921" spans="1:10" s="3" customFormat="1" ht="15" customHeight="1">
      <c r="A2921" s="4" t="s">
        <v>10525</v>
      </c>
      <c r="B2921" s="4"/>
      <c r="C2921" s="4" t="s">
        <v>10716</v>
      </c>
      <c r="D2921" s="4" t="s">
        <v>5291</v>
      </c>
      <c r="E2921" s="4" t="s">
        <v>10717</v>
      </c>
      <c r="F2921" s="4" t="s">
        <v>10</v>
      </c>
      <c r="G2921" s="37"/>
      <c r="H2921" s="4"/>
      <c r="I2921" s="4"/>
      <c r="J2921" s="4"/>
    </row>
    <row r="2922" spans="1:10" s="3" customFormat="1" ht="15" customHeight="1">
      <c r="A2922" s="4" t="s">
        <v>10525</v>
      </c>
      <c r="B2922" s="4"/>
      <c r="C2922" s="4" t="s">
        <v>5292</v>
      </c>
      <c r="D2922" s="4" t="s">
        <v>5293</v>
      </c>
      <c r="E2922" s="4" t="s">
        <v>4095</v>
      </c>
      <c r="F2922" s="4" t="s">
        <v>10</v>
      </c>
      <c r="G2922" s="37"/>
      <c r="H2922" s="4"/>
      <c r="I2922" s="4"/>
      <c r="J2922" s="4"/>
    </row>
    <row r="2923" spans="1:10" s="3" customFormat="1" ht="15" customHeight="1">
      <c r="A2923" s="4" t="s">
        <v>10525</v>
      </c>
      <c r="B2923" s="4"/>
      <c r="C2923" s="4" t="s">
        <v>5294</v>
      </c>
      <c r="D2923" s="4" t="s">
        <v>10718</v>
      </c>
      <c r="E2923" s="4" t="s">
        <v>5295</v>
      </c>
      <c r="F2923" s="4" t="s">
        <v>10</v>
      </c>
      <c r="G2923" s="37"/>
      <c r="H2923" s="4"/>
      <c r="I2923" s="4"/>
      <c r="J2923" s="4"/>
    </row>
    <row r="2924" spans="1:10" s="3" customFormat="1" ht="15" customHeight="1">
      <c r="A2924" s="4" t="s">
        <v>10525</v>
      </c>
      <c r="B2924" s="4"/>
      <c r="C2924" s="4" t="s">
        <v>5296</v>
      </c>
      <c r="D2924" s="4" t="s">
        <v>5297</v>
      </c>
      <c r="E2924" s="4" t="s">
        <v>4094</v>
      </c>
      <c r="F2924" s="4" t="s">
        <v>10</v>
      </c>
      <c r="G2924" s="37"/>
      <c r="H2924" s="4"/>
      <c r="I2924" s="4"/>
      <c r="J2924" s="4"/>
    </row>
    <row r="2925" spans="1:10" s="3" customFormat="1" ht="15" customHeight="1">
      <c r="A2925" s="4" t="s">
        <v>10525</v>
      </c>
      <c r="B2925" s="4"/>
      <c r="C2925" s="4" t="s">
        <v>10719</v>
      </c>
      <c r="D2925" s="4" t="s">
        <v>5297</v>
      </c>
      <c r="E2925" s="4" t="s">
        <v>10717</v>
      </c>
      <c r="F2925" s="4" t="s">
        <v>10</v>
      </c>
      <c r="G2925" s="37"/>
      <c r="H2925" s="4"/>
      <c r="I2925" s="4"/>
      <c r="J2925" s="4"/>
    </row>
    <row r="2926" spans="1:10" s="3" customFormat="1" ht="15" customHeight="1">
      <c r="A2926" s="4" t="s">
        <v>10525</v>
      </c>
      <c r="B2926" s="4"/>
      <c r="C2926" s="4" t="s">
        <v>10720</v>
      </c>
      <c r="D2926" s="4" t="s">
        <v>10721</v>
      </c>
      <c r="E2926" s="4" t="s">
        <v>10722</v>
      </c>
      <c r="F2926" s="4" t="s">
        <v>10</v>
      </c>
      <c r="G2926" s="37"/>
      <c r="H2926" s="4"/>
      <c r="I2926" s="4"/>
      <c r="J2926" s="4"/>
    </row>
    <row r="2927" spans="1:10" s="3" customFormat="1" ht="15" customHeight="1">
      <c r="A2927" s="4" t="s">
        <v>10525</v>
      </c>
      <c r="B2927" s="4"/>
      <c r="C2927" s="4" t="s">
        <v>10723</v>
      </c>
      <c r="D2927" s="4" t="s">
        <v>10724</v>
      </c>
      <c r="E2927" s="4" t="s">
        <v>10725</v>
      </c>
      <c r="F2927" s="4" t="s">
        <v>10</v>
      </c>
      <c r="G2927" s="37"/>
      <c r="H2927" s="4"/>
      <c r="I2927" s="4"/>
      <c r="J2927" s="4"/>
    </row>
    <row r="2928" spans="1:10" s="3" customFormat="1" ht="15" customHeight="1">
      <c r="A2928" s="4" t="s">
        <v>10525</v>
      </c>
      <c r="B2928" s="4"/>
      <c r="C2928" s="4" t="s">
        <v>10726</v>
      </c>
      <c r="D2928" s="4" t="s">
        <v>10724</v>
      </c>
      <c r="E2928" s="4" t="s">
        <v>10727</v>
      </c>
      <c r="F2928" s="4" t="s">
        <v>10</v>
      </c>
      <c r="G2928" s="37"/>
      <c r="H2928" s="4"/>
      <c r="I2928" s="4"/>
      <c r="J2928" s="4"/>
    </row>
    <row r="2929" spans="1:10" s="3" customFormat="1" ht="15" customHeight="1">
      <c r="A2929" s="4" t="s">
        <v>10525</v>
      </c>
      <c r="B2929" s="4"/>
      <c r="C2929" s="4" t="s">
        <v>10728</v>
      </c>
      <c r="D2929" s="4" t="s">
        <v>5291</v>
      </c>
      <c r="E2929" s="4" t="s">
        <v>10729</v>
      </c>
      <c r="F2929" s="4" t="s">
        <v>10</v>
      </c>
      <c r="G2929" s="37"/>
      <c r="H2929" s="4"/>
      <c r="I2929" s="4"/>
      <c r="J2929" s="4"/>
    </row>
    <row r="2930" spans="1:10" s="3" customFormat="1" ht="15" customHeight="1">
      <c r="A2930" s="4" t="s">
        <v>10525</v>
      </c>
      <c r="B2930" s="4"/>
      <c r="C2930" s="4" t="s">
        <v>10730</v>
      </c>
      <c r="D2930" s="4" t="s">
        <v>5297</v>
      </c>
      <c r="E2930" s="4" t="s">
        <v>10729</v>
      </c>
      <c r="F2930" s="4" t="s">
        <v>10</v>
      </c>
      <c r="G2930" s="37"/>
      <c r="H2930" s="4"/>
      <c r="I2930" s="4"/>
      <c r="J2930" s="4"/>
    </row>
    <row r="2931" spans="1:10" s="3" customFormat="1" ht="15" customHeight="1">
      <c r="A2931" s="4" t="s">
        <v>10525</v>
      </c>
      <c r="B2931" s="4"/>
      <c r="C2931" s="4" t="s">
        <v>10731</v>
      </c>
      <c r="D2931" s="4" t="s">
        <v>5293</v>
      </c>
      <c r="E2931" s="4" t="s">
        <v>5295</v>
      </c>
      <c r="F2931" s="4" t="s">
        <v>10</v>
      </c>
      <c r="G2931" s="37"/>
      <c r="H2931" s="4"/>
      <c r="I2931" s="4"/>
      <c r="J2931" s="4"/>
    </row>
    <row r="2932" spans="1:10" s="3" customFormat="1" ht="15" customHeight="1">
      <c r="A2932" s="4" t="s">
        <v>10525</v>
      </c>
      <c r="B2932" s="4"/>
      <c r="C2932" s="4" t="s">
        <v>10732</v>
      </c>
      <c r="D2932" s="4" t="s">
        <v>10733</v>
      </c>
      <c r="E2932" s="4" t="s">
        <v>10734</v>
      </c>
      <c r="F2932" s="4" t="s">
        <v>10</v>
      </c>
      <c r="G2932" s="37"/>
      <c r="H2932" s="4"/>
      <c r="I2932" s="4"/>
      <c r="J2932" s="4"/>
    </row>
    <row r="2933" spans="1:10" s="3" customFormat="1" ht="15" customHeight="1">
      <c r="A2933" s="4" t="s">
        <v>10525</v>
      </c>
      <c r="B2933" s="4"/>
      <c r="C2933" s="4" t="s">
        <v>10735</v>
      </c>
      <c r="D2933" s="4" t="s">
        <v>10736</v>
      </c>
      <c r="E2933" s="4" t="s">
        <v>4092</v>
      </c>
      <c r="F2933" s="4" t="s">
        <v>10</v>
      </c>
      <c r="G2933" s="37"/>
      <c r="H2933" s="4"/>
      <c r="I2933" s="4"/>
      <c r="J2933" s="4"/>
    </row>
    <row r="2934" spans="1:10" s="3" customFormat="1" ht="15" customHeight="1">
      <c r="A2934" s="4" t="s">
        <v>10525</v>
      </c>
      <c r="B2934" s="4"/>
      <c r="C2934" s="4" t="s">
        <v>10737</v>
      </c>
      <c r="D2934" s="4" t="s">
        <v>10738</v>
      </c>
      <c r="E2934" s="4" t="s">
        <v>10739</v>
      </c>
      <c r="F2934" s="4" t="s">
        <v>10</v>
      </c>
      <c r="G2934" s="37"/>
      <c r="H2934" s="4"/>
      <c r="I2934" s="4"/>
      <c r="J2934" s="4"/>
    </row>
    <row r="2935" spans="1:10" s="3" customFormat="1" ht="15" customHeight="1">
      <c r="A2935" s="4" t="s">
        <v>10525</v>
      </c>
      <c r="B2935" s="4"/>
      <c r="C2935" s="4" t="s">
        <v>10740</v>
      </c>
      <c r="D2935" s="4" t="s">
        <v>10741</v>
      </c>
      <c r="E2935" s="4" t="s">
        <v>10742</v>
      </c>
      <c r="F2935" s="4" t="s">
        <v>10</v>
      </c>
      <c r="G2935" s="37"/>
      <c r="H2935" s="4"/>
      <c r="I2935" s="4"/>
      <c r="J2935" s="4"/>
    </row>
    <row r="2936" spans="1:10" s="3" customFormat="1" ht="15" customHeight="1">
      <c r="A2936" s="4" t="s">
        <v>10525</v>
      </c>
      <c r="B2936" s="4"/>
      <c r="C2936" s="4" t="s">
        <v>10743</v>
      </c>
      <c r="D2936" s="4" t="s">
        <v>10744</v>
      </c>
      <c r="E2936" s="4" t="s">
        <v>10745</v>
      </c>
      <c r="F2936" s="4" t="s">
        <v>10</v>
      </c>
      <c r="G2936" s="37"/>
      <c r="H2936" s="4"/>
      <c r="I2936" s="4"/>
      <c r="J2936" s="4"/>
    </row>
    <row r="2937" spans="1:10" s="3" customFormat="1" ht="15" customHeight="1">
      <c r="A2937" s="4" t="s">
        <v>10525</v>
      </c>
      <c r="B2937" s="4"/>
      <c r="C2937" s="4" t="s">
        <v>10746</v>
      </c>
      <c r="D2937" s="4" t="s">
        <v>10747</v>
      </c>
      <c r="E2937" s="4" t="s">
        <v>10748</v>
      </c>
      <c r="F2937" s="4" t="s">
        <v>10</v>
      </c>
      <c r="G2937" s="37"/>
      <c r="H2937" s="4"/>
      <c r="I2937" s="4"/>
      <c r="J2937" s="4"/>
    </row>
    <row r="2938" spans="1:10" s="3" customFormat="1" ht="15" customHeight="1">
      <c r="A2938" s="4" t="s">
        <v>10525</v>
      </c>
      <c r="B2938" s="4"/>
      <c r="C2938" s="4" t="s">
        <v>10749</v>
      </c>
      <c r="D2938" s="4" t="s">
        <v>10750</v>
      </c>
      <c r="E2938" s="4" t="s">
        <v>10751</v>
      </c>
      <c r="F2938" s="4" t="s">
        <v>10</v>
      </c>
      <c r="G2938" s="37"/>
      <c r="H2938" s="4"/>
      <c r="I2938" s="4"/>
      <c r="J2938" s="4"/>
    </row>
    <row r="2939" spans="1:10" s="3" customFormat="1" ht="15" customHeight="1">
      <c r="A2939" s="4" t="s">
        <v>10525</v>
      </c>
      <c r="B2939" s="4"/>
      <c r="C2939" s="4" t="s">
        <v>10752</v>
      </c>
      <c r="D2939" s="4" t="s">
        <v>10753</v>
      </c>
      <c r="E2939" s="4" t="s">
        <v>10754</v>
      </c>
      <c r="F2939" s="4" t="s">
        <v>10</v>
      </c>
      <c r="G2939" s="37"/>
      <c r="H2939" s="4"/>
      <c r="I2939" s="4"/>
      <c r="J2939" s="4"/>
    </row>
    <row r="2940" spans="1:10" s="3" customFormat="1" ht="15" customHeight="1">
      <c r="A2940" s="4" t="s">
        <v>10525</v>
      </c>
      <c r="B2940" s="4"/>
      <c r="C2940" s="4" t="s">
        <v>10755</v>
      </c>
      <c r="D2940" s="4" t="s">
        <v>10756</v>
      </c>
      <c r="E2940" s="4" t="s">
        <v>10757</v>
      </c>
      <c r="F2940" s="4" t="s">
        <v>10</v>
      </c>
      <c r="G2940" s="37"/>
      <c r="H2940" s="4"/>
      <c r="I2940" s="4"/>
      <c r="J2940" s="4"/>
    </row>
    <row r="2941" spans="1:10" s="3" customFormat="1" ht="15" customHeight="1">
      <c r="A2941" s="4" t="s">
        <v>10525</v>
      </c>
      <c r="B2941" s="4"/>
      <c r="C2941" s="4" t="s">
        <v>10758</v>
      </c>
      <c r="D2941" s="4" t="s">
        <v>5165</v>
      </c>
      <c r="E2941" s="4" t="s">
        <v>3851</v>
      </c>
      <c r="F2941" s="4" t="s">
        <v>10</v>
      </c>
      <c r="G2941" s="37"/>
      <c r="H2941" s="4"/>
      <c r="I2941" s="4"/>
      <c r="J2941" s="4"/>
    </row>
    <row r="2942" spans="1:10" s="3" customFormat="1" ht="15" customHeight="1">
      <c r="A2942" s="4" t="s">
        <v>10525</v>
      </c>
      <c r="B2942" s="4"/>
      <c r="C2942" s="4" t="s">
        <v>5298</v>
      </c>
      <c r="D2942" s="4" t="s">
        <v>5268</v>
      </c>
      <c r="E2942" s="4" t="s">
        <v>5299</v>
      </c>
      <c r="F2942" s="4" t="s">
        <v>10</v>
      </c>
      <c r="G2942" s="37"/>
      <c r="H2942" s="4"/>
      <c r="I2942" s="4"/>
      <c r="J2942" s="4"/>
    </row>
    <row r="2943" spans="1:10" s="3" customFormat="1" ht="15" customHeight="1">
      <c r="A2943" s="4" t="s">
        <v>10525</v>
      </c>
      <c r="B2943" s="4"/>
      <c r="C2943" s="4" t="s">
        <v>5300</v>
      </c>
      <c r="D2943" s="4" t="s">
        <v>5301</v>
      </c>
      <c r="E2943" s="4" t="s">
        <v>5302</v>
      </c>
      <c r="F2943" s="4" t="s">
        <v>10</v>
      </c>
      <c r="G2943" s="37"/>
      <c r="H2943" s="4"/>
      <c r="I2943" s="4"/>
      <c r="J2943" s="4"/>
    </row>
    <row r="2944" spans="1:10" s="3" customFormat="1" ht="15" customHeight="1">
      <c r="A2944" s="4" t="s">
        <v>10525</v>
      </c>
      <c r="B2944" s="4"/>
      <c r="C2944" s="4" t="s">
        <v>5303</v>
      </c>
      <c r="D2944" s="4" t="s">
        <v>5301</v>
      </c>
      <c r="E2944" s="4" t="s">
        <v>3852</v>
      </c>
      <c r="F2944" s="4" t="s">
        <v>10</v>
      </c>
      <c r="G2944" s="37"/>
      <c r="H2944" s="4"/>
      <c r="I2944" s="4"/>
      <c r="J2944" s="4"/>
    </row>
    <row r="2945" spans="1:10" s="3" customFormat="1" ht="15" customHeight="1">
      <c r="A2945" s="4" t="s">
        <v>10525</v>
      </c>
      <c r="B2945" s="4"/>
      <c r="C2945" s="4" t="s">
        <v>5304</v>
      </c>
      <c r="D2945" s="4" t="s">
        <v>5301</v>
      </c>
      <c r="E2945" s="4" t="s">
        <v>5305</v>
      </c>
      <c r="F2945" s="4" t="s">
        <v>10</v>
      </c>
      <c r="G2945" s="37"/>
      <c r="H2945" s="4"/>
      <c r="I2945" s="4"/>
      <c r="J2945" s="4"/>
    </row>
    <row r="2946" spans="1:10" s="3" customFormat="1" ht="15" customHeight="1">
      <c r="A2946" s="4" t="s">
        <v>10525</v>
      </c>
      <c r="B2946" s="4"/>
      <c r="C2946" s="4" t="s">
        <v>10759</v>
      </c>
      <c r="D2946" s="4" t="s">
        <v>5301</v>
      </c>
      <c r="E2946" s="4" t="s">
        <v>10760</v>
      </c>
      <c r="F2946" s="4" t="s">
        <v>10</v>
      </c>
      <c r="G2946" s="37"/>
      <c r="H2946" s="4"/>
      <c r="I2946" s="4"/>
      <c r="J2946" s="4"/>
    </row>
    <row r="2947" spans="1:10" s="3" customFormat="1" ht="15" customHeight="1">
      <c r="A2947" s="4" t="s">
        <v>10525</v>
      </c>
      <c r="B2947" s="4"/>
      <c r="C2947" s="4" t="s">
        <v>5306</v>
      </c>
      <c r="D2947" s="4" t="s">
        <v>5307</v>
      </c>
      <c r="E2947" s="4" t="s">
        <v>3853</v>
      </c>
      <c r="F2947" s="4" t="s">
        <v>10</v>
      </c>
      <c r="G2947" s="37"/>
      <c r="H2947" s="4"/>
      <c r="I2947" s="4"/>
      <c r="J2947" s="4"/>
    </row>
    <row r="2948" spans="1:10" s="3" customFormat="1" ht="15" customHeight="1">
      <c r="A2948" s="4" t="s">
        <v>10525</v>
      </c>
      <c r="B2948" s="4"/>
      <c r="C2948" s="4" t="s">
        <v>10761</v>
      </c>
      <c r="D2948" s="4" t="s">
        <v>10762</v>
      </c>
      <c r="E2948" s="4" t="s">
        <v>3853</v>
      </c>
      <c r="F2948" s="4" t="s">
        <v>10</v>
      </c>
      <c r="G2948" s="37"/>
      <c r="H2948" s="4"/>
      <c r="I2948" s="4"/>
      <c r="J2948" s="4"/>
    </row>
    <row r="2949" spans="1:10" s="3" customFormat="1" ht="15" customHeight="1">
      <c r="A2949" s="4" t="s">
        <v>10525</v>
      </c>
      <c r="B2949" s="4"/>
      <c r="C2949" s="4" t="s">
        <v>10763</v>
      </c>
      <c r="D2949" s="4" t="s">
        <v>10764</v>
      </c>
      <c r="E2949" s="4" t="s">
        <v>3853</v>
      </c>
      <c r="F2949" s="4" t="s">
        <v>10</v>
      </c>
      <c r="G2949" s="37"/>
      <c r="H2949" s="4"/>
      <c r="I2949" s="4"/>
      <c r="J2949" s="4"/>
    </row>
    <row r="2950" spans="1:10" s="3" customFormat="1" ht="15" customHeight="1">
      <c r="A2950" s="4" t="s">
        <v>10525</v>
      </c>
      <c r="B2950" s="4"/>
      <c r="C2950" s="4" t="s">
        <v>10765</v>
      </c>
      <c r="D2950" s="4" t="s">
        <v>10766</v>
      </c>
      <c r="E2950" s="4" t="s">
        <v>3853</v>
      </c>
      <c r="F2950" s="4" t="s">
        <v>10</v>
      </c>
      <c r="G2950" s="37"/>
      <c r="H2950" s="4"/>
      <c r="I2950" s="4"/>
      <c r="J2950" s="4"/>
    </row>
    <row r="2951" spans="1:10" s="3" customFormat="1" ht="15" customHeight="1">
      <c r="A2951" s="4" t="s">
        <v>10525</v>
      </c>
      <c r="B2951" s="4"/>
      <c r="C2951" s="4" t="s">
        <v>5308</v>
      </c>
      <c r="D2951" s="4" t="s">
        <v>5309</v>
      </c>
      <c r="E2951" s="4" t="s">
        <v>5310</v>
      </c>
      <c r="F2951" s="4" t="s">
        <v>10</v>
      </c>
      <c r="G2951" s="37"/>
      <c r="H2951" s="4"/>
      <c r="I2951" s="4"/>
      <c r="J2951" s="4"/>
    </row>
    <row r="2952" spans="1:10" s="3" customFormat="1" ht="15" customHeight="1">
      <c r="A2952" s="4" t="s">
        <v>10525</v>
      </c>
      <c r="B2952" s="4"/>
      <c r="C2952" s="4" t="s">
        <v>10767</v>
      </c>
      <c r="D2952" s="4" t="s">
        <v>5188</v>
      </c>
      <c r="E2952" s="4" t="s">
        <v>3957</v>
      </c>
      <c r="F2952" s="4" t="s">
        <v>10</v>
      </c>
      <c r="G2952" s="37"/>
      <c r="H2952" s="4"/>
      <c r="I2952" s="4"/>
      <c r="J2952" s="4"/>
    </row>
    <row r="2953" spans="1:10" s="3" customFormat="1" ht="15" customHeight="1">
      <c r="A2953" s="4" t="s">
        <v>10525</v>
      </c>
      <c r="B2953" s="4"/>
      <c r="C2953" s="4" t="s">
        <v>5311</v>
      </c>
      <c r="D2953" s="4" t="s">
        <v>5312</v>
      </c>
      <c r="E2953" s="4" t="s">
        <v>4018</v>
      </c>
      <c r="F2953" s="4" t="s">
        <v>10</v>
      </c>
      <c r="G2953" s="37"/>
      <c r="H2953" s="4"/>
      <c r="I2953" s="4"/>
      <c r="J2953" s="4"/>
    </row>
    <row r="2954" spans="1:10" s="3" customFormat="1" ht="15" customHeight="1">
      <c r="A2954" s="4" t="s">
        <v>10525</v>
      </c>
      <c r="B2954" s="4"/>
      <c r="C2954" s="4" t="s">
        <v>5313</v>
      </c>
      <c r="D2954" s="4" t="s">
        <v>1134</v>
      </c>
      <c r="E2954" s="4" t="s">
        <v>3854</v>
      </c>
      <c r="F2954" s="4" t="s">
        <v>10</v>
      </c>
      <c r="G2954" s="37"/>
      <c r="H2954" s="4"/>
      <c r="I2954" s="4"/>
      <c r="J2954" s="4"/>
    </row>
    <row r="2955" spans="1:10" s="3" customFormat="1" ht="15" customHeight="1">
      <c r="A2955" s="4" t="s">
        <v>10525</v>
      </c>
      <c r="B2955" s="4"/>
      <c r="C2955" s="4" t="s">
        <v>5314</v>
      </c>
      <c r="D2955" s="4" t="s">
        <v>1134</v>
      </c>
      <c r="E2955" s="4" t="s">
        <v>3855</v>
      </c>
      <c r="F2955" s="4" t="s">
        <v>10</v>
      </c>
      <c r="G2955" s="37"/>
      <c r="H2955" s="4"/>
      <c r="I2955" s="4"/>
      <c r="J2955" s="4"/>
    </row>
    <row r="2956" spans="1:10" s="3" customFormat="1" ht="15" customHeight="1">
      <c r="A2956" s="4" t="s">
        <v>10525</v>
      </c>
      <c r="B2956" s="4"/>
      <c r="C2956" s="4" t="s">
        <v>5315</v>
      </c>
      <c r="D2956" s="4" t="s">
        <v>5316</v>
      </c>
      <c r="E2956" s="4" t="s">
        <v>3856</v>
      </c>
      <c r="F2956" s="4" t="s">
        <v>10</v>
      </c>
      <c r="G2956" s="37"/>
      <c r="H2956" s="4"/>
      <c r="I2956" s="4"/>
      <c r="J2956" s="4"/>
    </row>
    <row r="2957" spans="1:10" s="3" customFormat="1" ht="15" customHeight="1">
      <c r="A2957" s="4" t="s">
        <v>10525</v>
      </c>
      <c r="B2957" s="4"/>
      <c r="C2957" s="4" t="s">
        <v>10768</v>
      </c>
      <c r="D2957" s="4" t="s">
        <v>5316</v>
      </c>
      <c r="E2957" s="4" t="s">
        <v>3859</v>
      </c>
      <c r="F2957" s="4" t="s">
        <v>10</v>
      </c>
      <c r="G2957" s="37"/>
      <c r="H2957" s="4"/>
      <c r="I2957" s="4"/>
      <c r="J2957" s="4"/>
    </row>
    <row r="2958" spans="1:10" s="3" customFormat="1" ht="15" customHeight="1">
      <c r="A2958" s="4" t="s">
        <v>10525</v>
      </c>
      <c r="B2958" s="4"/>
      <c r="C2958" s="4" t="s">
        <v>5317</v>
      </c>
      <c r="D2958" s="4" t="s">
        <v>5318</v>
      </c>
      <c r="E2958" s="4" t="s">
        <v>3858</v>
      </c>
      <c r="F2958" s="4" t="s">
        <v>10</v>
      </c>
      <c r="G2958" s="37"/>
      <c r="H2958" s="4"/>
      <c r="I2958" s="4"/>
      <c r="J2958" s="4"/>
    </row>
    <row r="2959" spans="1:10" s="3" customFormat="1" ht="15" customHeight="1">
      <c r="A2959" s="4" t="s">
        <v>10525</v>
      </c>
      <c r="B2959" s="4"/>
      <c r="C2959" s="4" t="s">
        <v>10769</v>
      </c>
      <c r="D2959" s="4" t="s">
        <v>5318</v>
      </c>
      <c r="E2959" s="4" t="s">
        <v>3857</v>
      </c>
      <c r="F2959" s="4" t="s">
        <v>10</v>
      </c>
      <c r="G2959" s="37"/>
      <c r="H2959" s="4"/>
      <c r="I2959" s="4"/>
      <c r="J2959" s="4"/>
    </row>
    <row r="2960" spans="1:10" s="3" customFormat="1" ht="15" customHeight="1">
      <c r="A2960" s="4" t="s">
        <v>10525</v>
      </c>
      <c r="B2960" s="4"/>
      <c r="C2960" s="4" t="s">
        <v>5319</v>
      </c>
      <c r="D2960" s="4" t="s">
        <v>1134</v>
      </c>
      <c r="E2960" s="4" t="s">
        <v>3860</v>
      </c>
      <c r="F2960" s="4" t="s">
        <v>10</v>
      </c>
      <c r="G2960" s="37"/>
      <c r="H2960" s="4"/>
      <c r="I2960" s="4"/>
      <c r="J2960" s="4"/>
    </row>
    <row r="2961" spans="1:10" s="3" customFormat="1" ht="15" customHeight="1">
      <c r="A2961" s="4" t="s">
        <v>10525</v>
      </c>
      <c r="B2961" s="4"/>
      <c r="C2961" s="4" t="s">
        <v>5320</v>
      </c>
      <c r="D2961" s="4" t="s">
        <v>1134</v>
      </c>
      <c r="E2961" s="4" t="s">
        <v>3861</v>
      </c>
      <c r="F2961" s="4" t="s">
        <v>10</v>
      </c>
      <c r="G2961" s="37"/>
      <c r="H2961" s="4"/>
      <c r="I2961" s="4"/>
      <c r="J2961" s="4"/>
    </row>
    <row r="2962" spans="1:10" s="3" customFormat="1" ht="15" customHeight="1">
      <c r="A2962" s="4" t="s">
        <v>10525</v>
      </c>
      <c r="B2962" s="4"/>
      <c r="C2962" s="4" t="s">
        <v>5321</v>
      </c>
      <c r="D2962" s="4" t="s">
        <v>5322</v>
      </c>
      <c r="E2962" s="4" t="s">
        <v>3862</v>
      </c>
      <c r="F2962" s="4" t="s">
        <v>10</v>
      </c>
      <c r="G2962" s="37"/>
      <c r="H2962" s="4"/>
      <c r="I2962" s="4"/>
      <c r="J2962" s="4"/>
    </row>
    <row r="2963" spans="1:10" s="3" customFormat="1" ht="15" customHeight="1">
      <c r="A2963" s="4" t="s">
        <v>10525</v>
      </c>
      <c r="B2963" s="4"/>
      <c r="C2963" s="4" t="s">
        <v>5323</v>
      </c>
      <c r="D2963" s="4" t="s">
        <v>5324</v>
      </c>
      <c r="E2963" s="4" t="s">
        <v>3863</v>
      </c>
      <c r="F2963" s="4" t="s">
        <v>10</v>
      </c>
      <c r="G2963" s="37"/>
      <c r="H2963" s="4"/>
      <c r="I2963" s="4"/>
      <c r="J2963" s="4"/>
    </row>
    <row r="2964" spans="1:10" s="3" customFormat="1" ht="15" customHeight="1">
      <c r="A2964" s="4" t="s">
        <v>10525</v>
      </c>
      <c r="B2964" s="4"/>
      <c r="C2964" s="4" t="s">
        <v>5325</v>
      </c>
      <c r="D2964" s="4" t="s">
        <v>1134</v>
      </c>
      <c r="E2964" s="4" t="s">
        <v>3864</v>
      </c>
      <c r="F2964" s="4" t="s">
        <v>10</v>
      </c>
      <c r="G2964" s="37"/>
      <c r="H2964" s="4"/>
      <c r="I2964" s="4"/>
      <c r="J2964" s="4"/>
    </row>
    <row r="2965" spans="1:10" s="3" customFormat="1" ht="15" customHeight="1">
      <c r="A2965" s="4" t="s">
        <v>10525</v>
      </c>
      <c r="B2965" s="4"/>
      <c r="C2965" s="4" t="s">
        <v>5326</v>
      </c>
      <c r="D2965" s="4" t="s">
        <v>5186</v>
      </c>
      <c r="E2965" s="4" t="s">
        <v>3865</v>
      </c>
      <c r="F2965" s="4" t="s">
        <v>10</v>
      </c>
      <c r="G2965" s="37"/>
      <c r="H2965" s="4"/>
      <c r="I2965" s="4"/>
      <c r="J2965" s="4"/>
    </row>
    <row r="2966" spans="1:10" s="3" customFormat="1" ht="15" customHeight="1">
      <c r="A2966" s="4" t="s">
        <v>10525</v>
      </c>
      <c r="B2966" s="4"/>
      <c r="C2966" s="4" t="s">
        <v>5327</v>
      </c>
      <c r="D2966" s="4" t="s">
        <v>5324</v>
      </c>
      <c r="E2966" s="4" t="s">
        <v>3866</v>
      </c>
      <c r="F2966" s="4" t="s">
        <v>10</v>
      </c>
      <c r="G2966" s="37"/>
      <c r="H2966" s="4"/>
      <c r="I2966" s="4"/>
      <c r="J2966" s="4"/>
    </row>
    <row r="2967" spans="1:10" s="3" customFormat="1" ht="15" customHeight="1">
      <c r="A2967" s="4" t="s">
        <v>10525</v>
      </c>
      <c r="B2967" s="4"/>
      <c r="C2967" s="4" t="s">
        <v>5328</v>
      </c>
      <c r="D2967" s="4" t="s">
        <v>5329</v>
      </c>
      <c r="E2967" s="4" t="s">
        <v>3867</v>
      </c>
      <c r="F2967" s="4" t="s">
        <v>10</v>
      </c>
      <c r="G2967" s="37"/>
      <c r="H2967" s="4"/>
      <c r="I2967" s="4"/>
      <c r="J2967" s="4"/>
    </row>
    <row r="2968" spans="1:10" s="3" customFormat="1" ht="15" customHeight="1">
      <c r="A2968" s="4" t="s">
        <v>10525</v>
      </c>
      <c r="B2968" s="4"/>
      <c r="C2968" s="4" t="s">
        <v>10770</v>
      </c>
      <c r="D2968" s="4" t="s">
        <v>10771</v>
      </c>
      <c r="E2968" s="4" t="s">
        <v>3867</v>
      </c>
      <c r="F2968" s="4" t="s">
        <v>10</v>
      </c>
      <c r="G2968" s="37"/>
      <c r="H2968" s="4"/>
      <c r="I2968" s="4"/>
      <c r="J2968" s="4"/>
    </row>
    <row r="2969" spans="1:10" s="3" customFormat="1" ht="15" customHeight="1">
      <c r="A2969" s="4" t="s">
        <v>10525</v>
      </c>
      <c r="B2969" s="4"/>
      <c r="C2969" s="4" t="s">
        <v>10772</v>
      </c>
      <c r="D2969" s="4" t="s">
        <v>10773</v>
      </c>
      <c r="E2969" s="4" t="s">
        <v>3867</v>
      </c>
      <c r="F2969" s="4" t="s">
        <v>10</v>
      </c>
      <c r="G2969" s="37"/>
      <c r="H2969" s="4"/>
      <c r="I2969" s="4"/>
      <c r="J2969" s="4"/>
    </row>
    <row r="2970" spans="1:10" s="3" customFormat="1" ht="15" customHeight="1">
      <c r="A2970" s="4" t="s">
        <v>10525</v>
      </c>
      <c r="B2970" s="4"/>
      <c r="C2970" s="4" t="s">
        <v>10774</v>
      </c>
      <c r="D2970" s="4" t="s">
        <v>10775</v>
      </c>
      <c r="E2970" s="4" t="s">
        <v>3867</v>
      </c>
      <c r="F2970" s="4" t="s">
        <v>10</v>
      </c>
      <c r="G2970" s="37"/>
      <c r="H2970" s="4"/>
      <c r="I2970" s="4"/>
      <c r="J2970" s="4"/>
    </row>
    <row r="2971" spans="1:10" s="3" customFormat="1" ht="15" customHeight="1">
      <c r="A2971" s="4" t="s">
        <v>10525</v>
      </c>
      <c r="B2971" s="4"/>
      <c r="C2971" s="4" t="s">
        <v>5330</v>
      </c>
      <c r="D2971" s="4" t="s">
        <v>5331</v>
      </c>
      <c r="E2971" s="4" t="s">
        <v>5332</v>
      </c>
      <c r="F2971" s="4" t="s">
        <v>10</v>
      </c>
      <c r="G2971" s="37"/>
      <c r="H2971" s="4"/>
      <c r="I2971" s="4"/>
      <c r="J2971" s="4"/>
    </row>
    <row r="2972" spans="1:10" s="3" customFormat="1" ht="15" customHeight="1">
      <c r="A2972" s="4" t="s">
        <v>10525</v>
      </c>
      <c r="B2972" s="4"/>
      <c r="C2972" s="4" t="s">
        <v>10776</v>
      </c>
      <c r="D2972" s="4" t="s">
        <v>10777</v>
      </c>
      <c r="E2972" s="4" t="s">
        <v>5332</v>
      </c>
      <c r="F2972" s="4" t="s">
        <v>10</v>
      </c>
      <c r="G2972" s="37"/>
      <c r="H2972" s="4"/>
      <c r="I2972" s="4"/>
      <c r="J2972" s="4"/>
    </row>
    <row r="2973" spans="1:10" s="3" customFormat="1" ht="15" customHeight="1">
      <c r="A2973" s="4" t="s">
        <v>10525</v>
      </c>
      <c r="B2973" s="4"/>
      <c r="C2973" s="4" t="s">
        <v>10778</v>
      </c>
      <c r="D2973" s="4" t="s">
        <v>10779</v>
      </c>
      <c r="E2973" s="4" t="s">
        <v>5332</v>
      </c>
      <c r="F2973" s="4" t="s">
        <v>10</v>
      </c>
      <c r="G2973" s="37"/>
      <c r="H2973" s="4"/>
      <c r="I2973" s="4"/>
      <c r="J2973" s="4"/>
    </row>
    <row r="2974" spans="1:10" s="3" customFormat="1" ht="15" customHeight="1">
      <c r="A2974" s="4" t="s">
        <v>10525</v>
      </c>
      <c r="B2974" s="4"/>
      <c r="C2974" s="4" t="s">
        <v>10780</v>
      </c>
      <c r="D2974" s="4" t="s">
        <v>10781</v>
      </c>
      <c r="E2974" s="4" t="s">
        <v>5332</v>
      </c>
      <c r="F2974" s="4" t="s">
        <v>10</v>
      </c>
      <c r="G2974" s="37"/>
      <c r="H2974" s="4"/>
      <c r="I2974" s="4"/>
      <c r="J2974" s="4"/>
    </row>
    <row r="2975" spans="1:10" s="3" customFormat="1" ht="15" customHeight="1">
      <c r="A2975" s="4" t="s">
        <v>10525</v>
      </c>
      <c r="B2975" s="4"/>
      <c r="C2975" s="4" t="s">
        <v>5333</v>
      </c>
      <c r="D2975" s="4" t="s">
        <v>5334</v>
      </c>
      <c r="E2975" s="4" t="s">
        <v>3858</v>
      </c>
      <c r="F2975" s="4" t="s">
        <v>10</v>
      </c>
      <c r="G2975" s="37"/>
      <c r="H2975" s="4"/>
      <c r="I2975" s="4"/>
      <c r="J2975" s="4"/>
    </row>
    <row r="2976" spans="1:10" s="3" customFormat="1" ht="15" customHeight="1">
      <c r="A2976" s="4" t="s">
        <v>10525</v>
      </c>
      <c r="B2976" s="4"/>
      <c r="C2976" s="4" t="s">
        <v>5335</v>
      </c>
      <c r="D2976" s="4" t="s">
        <v>5342</v>
      </c>
      <c r="E2976" s="4" t="s">
        <v>3857</v>
      </c>
      <c r="F2976" s="4" t="s">
        <v>10</v>
      </c>
      <c r="G2976" s="37"/>
      <c r="H2976" s="4"/>
      <c r="I2976" s="4"/>
      <c r="J2976" s="4"/>
    </row>
    <row r="2977" spans="1:10" s="3" customFormat="1" ht="15" customHeight="1">
      <c r="A2977" s="4" t="s">
        <v>10525</v>
      </c>
      <c r="B2977" s="4"/>
      <c r="C2977" s="4" t="s">
        <v>5337</v>
      </c>
      <c r="D2977" s="4" t="s">
        <v>5338</v>
      </c>
      <c r="E2977" s="4" t="s">
        <v>3862</v>
      </c>
      <c r="F2977" s="4" t="s">
        <v>10</v>
      </c>
      <c r="G2977" s="37"/>
      <c r="H2977" s="4"/>
      <c r="I2977" s="4"/>
      <c r="J2977" s="4"/>
    </row>
    <row r="2978" spans="1:10" s="3" customFormat="1" ht="15" customHeight="1">
      <c r="A2978" s="4" t="s">
        <v>10525</v>
      </c>
      <c r="B2978" s="4"/>
      <c r="C2978" s="4" t="s">
        <v>5339</v>
      </c>
      <c r="D2978" s="4" t="s">
        <v>5340</v>
      </c>
      <c r="E2978" s="4" t="s">
        <v>3856</v>
      </c>
      <c r="F2978" s="4" t="s">
        <v>10</v>
      </c>
      <c r="G2978" s="37"/>
      <c r="H2978" s="4"/>
      <c r="I2978" s="4"/>
      <c r="J2978" s="4"/>
    </row>
    <row r="2979" spans="1:10" s="3" customFormat="1" ht="15" customHeight="1">
      <c r="A2979" s="4" t="s">
        <v>10525</v>
      </c>
      <c r="B2979" s="4"/>
      <c r="C2979" s="4" t="s">
        <v>5341</v>
      </c>
      <c r="D2979" s="4" t="s">
        <v>5336</v>
      </c>
      <c r="E2979" s="4" t="s">
        <v>3859</v>
      </c>
      <c r="F2979" s="4" t="s">
        <v>10</v>
      </c>
      <c r="G2979" s="37"/>
      <c r="H2979" s="4"/>
      <c r="I2979" s="4"/>
      <c r="J2979" s="4"/>
    </row>
    <row r="2980" spans="1:10" s="3" customFormat="1" ht="15" customHeight="1">
      <c r="A2980" s="4" t="s">
        <v>10525</v>
      </c>
      <c r="B2980" s="4"/>
      <c r="C2980" s="4" t="s">
        <v>10782</v>
      </c>
      <c r="D2980" s="4" t="s">
        <v>10783</v>
      </c>
      <c r="E2980" s="4" t="s">
        <v>10784</v>
      </c>
      <c r="F2980" s="4" t="s">
        <v>10</v>
      </c>
      <c r="G2980" s="37"/>
      <c r="H2980" s="4"/>
      <c r="I2980" s="4"/>
      <c r="J2980" s="4"/>
    </row>
    <row r="2981" spans="1:10" s="3" customFormat="1" ht="15" customHeight="1">
      <c r="A2981" s="4" t="s">
        <v>10525</v>
      </c>
      <c r="B2981" s="4"/>
      <c r="C2981" s="4" t="s">
        <v>5343</v>
      </c>
      <c r="D2981" s="4" t="s">
        <v>1122</v>
      </c>
      <c r="E2981" s="4" t="s">
        <v>3868</v>
      </c>
      <c r="F2981" s="4" t="s">
        <v>10</v>
      </c>
      <c r="G2981" s="37"/>
      <c r="H2981" s="4"/>
      <c r="I2981" s="4"/>
      <c r="J2981" s="4"/>
    </row>
    <row r="2982" spans="1:10" s="3" customFormat="1" ht="15" customHeight="1">
      <c r="A2982" s="4" t="s">
        <v>10525</v>
      </c>
      <c r="B2982" s="4"/>
      <c r="C2982" s="4" t="s">
        <v>5344</v>
      </c>
      <c r="D2982" s="4" t="s">
        <v>5345</v>
      </c>
      <c r="E2982" s="4" t="s">
        <v>3869</v>
      </c>
      <c r="F2982" s="4" t="s">
        <v>10</v>
      </c>
      <c r="G2982" s="37"/>
      <c r="H2982" s="4"/>
      <c r="I2982" s="4"/>
      <c r="J2982" s="4"/>
    </row>
    <row r="2983" spans="1:10" s="3" customFormat="1" ht="15" customHeight="1">
      <c r="A2983" s="4" t="s">
        <v>10525</v>
      </c>
      <c r="B2983" s="4"/>
      <c r="C2983" s="4" t="s">
        <v>5346</v>
      </c>
      <c r="D2983" s="4" t="s">
        <v>1122</v>
      </c>
      <c r="E2983" s="4" t="s">
        <v>3870</v>
      </c>
      <c r="F2983" s="4" t="s">
        <v>10</v>
      </c>
      <c r="G2983" s="37"/>
      <c r="H2983" s="4"/>
      <c r="I2983" s="4"/>
      <c r="J2983" s="4"/>
    </row>
    <row r="2984" spans="1:10" s="3" customFormat="1" ht="15" customHeight="1">
      <c r="A2984" s="4" t="s">
        <v>10525</v>
      </c>
      <c r="B2984" s="4"/>
      <c r="C2984" s="4" t="s">
        <v>10785</v>
      </c>
      <c r="D2984" s="4" t="s">
        <v>5348</v>
      </c>
      <c r="E2984" s="4" t="s">
        <v>3871</v>
      </c>
      <c r="F2984" s="4" t="s">
        <v>10</v>
      </c>
      <c r="G2984" s="37"/>
      <c r="H2984" s="4"/>
      <c r="I2984" s="4"/>
      <c r="J2984" s="4"/>
    </row>
    <row r="2985" spans="1:10" s="3" customFormat="1" ht="15" customHeight="1">
      <c r="A2985" s="4" t="s">
        <v>10525</v>
      </c>
      <c r="B2985" s="4"/>
      <c r="C2985" s="4" t="s">
        <v>1121</v>
      </c>
      <c r="D2985" s="4" t="s">
        <v>1122</v>
      </c>
      <c r="E2985" s="4" t="s">
        <v>1123</v>
      </c>
      <c r="F2985" s="4" t="s">
        <v>10</v>
      </c>
      <c r="G2985" s="37"/>
      <c r="H2985" s="4"/>
      <c r="I2985" s="4"/>
      <c r="J2985" s="4"/>
    </row>
    <row r="2986" spans="1:10" s="3" customFormat="1" ht="15" customHeight="1">
      <c r="A2986" s="4" t="s">
        <v>10525</v>
      </c>
      <c r="B2986" s="4"/>
      <c r="C2986" s="4" t="s">
        <v>5347</v>
      </c>
      <c r="D2986" s="4" t="s">
        <v>5348</v>
      </c>
      <c r="E2986" s="4" t="s">
        <v>3872</v>
      </c>
      <c r="F2986" s="4" t="s">
        <v>10</v>
      </c>
      <c r="G2986" s="37"/>
      <c r="H2986" s="4"/>
      <c r="I2986" s="4"/>
      <c r="J2986" s="4"/>
    </row>
    <row r="2987" spans="1:10" s="3" customFormat="1" ht="15" customHeight="1">
      <c r="A2987" s="4" t="s">
        <v>10525</v>
      </c>
      <c r="B2987" s="4"/>
      <c r="C2987" s="4" t="s">
        <v>10786</v>
      </c>
      <c r="D2987" s="4" t="s">
        <v>1122</v>
      </c>
      <c r="E2987" s="4" t="s">
        <v>3873</v>
      </c>
      <c r="F2987" s="4" t="s">
        <v>10</v>
      </c>
      <c r="G2987" s="37"/>
      <c r="H2987" s="4"/>
      <c r="I2987" s="4"/>
      <c r="J2987" s="4"/>
    </row>
    <row r="2988" spans="1:10" s="3" customFormat="1" ht="15" customHeight="1">
      <c r="A2988" s="4" t="s">
        <v>10525</v>
      </c>
      <c r="B2988" s="4"/>
      <c r="C2988" s="4" t="s">
        <v>5349</v>
      </c>
      <c r="D2988" s="4" t="s">
        <v>1122</v>
      </c>
      <c r="E2988" s="4" t="s">
        <v>3874</v>
      </c>
      <c r="F2988" s="4" t="s">
        <v>10</v>
      </c>
      <c r="G2988" s="37"/>
      <c r="H2988" s="4"/>
      <c r="I2988" s="4"/>
      <c r="J2988" s="4"/>
    </row>
    <row r="2989" spans="1:10" s="3" customFormat="1" ht="15" customHeight="1">
      <c r="A2989" s="4" t="s">
        <v>10525</v>
      </c>
      <c r="B2989" s="4"/>
      <c r="C2989" s="4" t="s">
        <v>10787</v>
      </c>
      <c r="D2989" s="4" t="s">
        <v>5348</v>
      </c>
      <c r="E2989" s="4" t="s">
        <v>3875</v>
      </c>
      <c r="F2989" s="4" t="s">
        <v>10</v>
      </c>
      <c r="G2989" s="37"/>
      <c r="H2989" s="4"/>
      <c r="I2989" s="4"/>
      <c r="J2989" s="4"/>
    </row>
    <row r="2990" spans="1:10" s="3" customFormat="1" ht="15" customHeight="1">
      <c r="A2990" s="4" t="s">
        <v>10525</v>
      </c>
      <c r="B2990" s="4"/>
      <c r="C2990" s="4" t="s">
        <v>5350</v>
      </c>
      <c r="D2990" s="4" t="s">
        <v>5348</v>
      </c>
      <c r="E2990" s="4" t="s">
        <v>3876</v>
      </c>
      <c r="F2990" s="4" t="s">
        <v>10</v>
      </c>
      <c r="G2990" s="37"/>
      <c r="H2990" s="4"/>
      <c r="I2990" s="4"/>
      <c r="J2990" s="4"/>
    </row>
    <row r="2991" spans="1:10" s="3" customFormat="1" ht="15" customHeight="1">
      <c r="A2991" s="4" t="s">
        <v>10525</v>
      </c>
      <c r="B2991" s="4"/>
      <c r="C2991" s="4" t="s">
        <v>10788</v>
      </c>
      <c r="D2991" s="4" t="s">
        <v>5352</v>
      </c>
      <c r="E2991" s="4" t="s">
        <v>3877</v>
      </c>
      <c r="F2991" s="4" t="s">
        <v>10</v>
      </c>
      <c r="G2991" s="37"/>
      <c r="H2991" s="4"/>
      <c r="I2991" s="4"/>
      <c r="J2991" s="4"/>
    </row>
    <row r="2992" spans="1:10" s="3" customFormat="1" ht="15" customHeight="1">
      <c r="A2992" s="4" t="s">
        <v>10525</v>
      </c>
      <c r="B2992" s="4"/>
      <c r="C2992" s="4" t="s">
        <v>10789</v>
      </c>
      <c r="D2992" s="4" t="s">
        <v>5352</v>
      </c>
      <c r="E2992" s="4" t="s">
        <v>3878</v>
      </c>
      <c r="F2992" s="4" t="s">
        <v>10</v>
      </c>
      <c r="G2992" s="37"/>
      <c r="H2992" s="4"/>
      <c r="I2992" s="4"/>
      <c r="J2992" s="4"/>
    </row>
    <row r="2993" spans="1:10" s="3" customFormat="1" ht="15" customHeight="1">
      <c r="A2993" s="4" t="s">
        <v>10525</v>
      </c>
      <c r="B2993" s="4"/>
      <c r="C2993" s="4" t="s">
        <v>5351</v>
      </c>
      <c r="D2993" s="4" t="s">
        <v>5352</v>
      </c>
      <c r="E2993" s="4" t="s">
        <v>5353</v>
      </c>
      <c r="F2993" s="4" t="s">
        <v>10</v>
      </c>
      <c r="G2993" s="37"/>
      <c r="H2993" s="4"/>
      <c r="I2993" s="4"/>
      <c r="J2993" s="4"/>
    </row>
    <row r="2994" spans="1:10" s="3" customFormat="1" ht="15" customHeight="1">
      <c r="A2994" s="4" t="s">
        <v>10525</v>
      </c>
      <c r="B2994" s="4"/>
      <c r="C2994" s="4" t="s">
        <v>5354</v>
      </c>
      <c r="D2994" s="4" t="s">
        <v>5355</v>
      </c>
      <c r="E2994" s="4" t="s">
        <v>3879</v>
      </c>
      <c r="F2994" s="4" t="s">
        <v>10</v>
      </c>
      <c r="G2994" s="37"/>
      <c r="H2994" s="4"/>
      <c r="I2994" s="4"/>
      <c r="J2994" s="4"/>
    </row>
    <row r="2995" spans="1:10" s="3" customFormat="1" ht="15" customHeight="1">
      <c r="A2995" s="4" t="s">
        <v>10525</v>
      </c>
      <c r="B2995" s="4"/>
      <c r="C2995" s="4" t="s">
        <v>10790</v>
      </c>
      <c r="D2995" s="4" t="s">
        <v>5355</v>
      </c>
      <c r="E2995" s="4" t="s">
        <v>10791</v>
      </c>
      <c r="F2995" s="4" t="s">
        <v>10</v>
      </c>
      <c r="G2995" s="37"/>
      <c r="H2995" s="4"/>
      <c r="I2995" s="4"/>
      <c r="J2995" s="4"/>
    </row>
    <row r="2996" spans="1:10" s="3" customFormat="1" ht="15" customHeight="1">
      <c r="A2996" s="4" t="s">
        <v>10525</v>
      </c>
      <c r="B2996" s="4"/>
      <c r="C2996" s="4" t="s">
        <v>10792</v>
      </c>
      <c r="D2996" s="4" t="s">
        <v>5348</v>
      </c>
      <c r="E2996" s="4" t="s">
        <v>10793</v>
      </c>
      <c r="F2996" s="4" t="s">
        <v>10</v>
      </c>
      <c r="G2996" s="37"/>
      <c r="H2996" s="4"/>
      <c r="I2996" s="4"/>
      <c r="J2996" s="4"/>
    </row>
    <row r="2997" spans="1:10" s="3" customFormat="1" ht="15" customHeight="1">
      <c r="A2997" s="4" t="s">
        <v>10525</v>
      </c>
      <c r="B2997" s="4"/>
      <c r="C2997" s="4" t="s">
        <v>5356</v>
      </c>
      <c r="D2997" s="4" t="s">
        <v>5348</v>
      </c>
      <c r="E2997" s="4" t="s">
        <v>3961</v>
      </c>
      <c r="F2997" s="4" t="s">
        <v>10</v>
      </c>
      <c r="G2997" s="37"/>
      <c r="H2997" s="4"/>
      <c r="I2997" s="4"/>
      <c r="J2997" s="4"/>
    </row>
    <row r="2998" spans="1:10" s="3" customFormat="1" ht="15" customHeight="1">
      <c r="A2998" s="4" t="s">
        <v>10525</v>
      </c>
      <c r="B2998" s="4"/>
      <c r="C2998" s="4" t="s">
        <v>5357</v>
      </c>
      <c r="D2998" s="4" t="s">
        <v>1122</v>
      </c>
      <c r="E2998" s="4" t="s">
        <v>5358</v>
      </c>
      <c r="F2998" s="4" t="s">
        <v>10</v>
      </c>
      <c r="G2998" s="37"/>
      <c r="H2998" s="4"/>
      <c r="I2998" s="4"/>
      <c r="J2998" s="4"/>
    </row>
    <row r="2999" spans="1:10" s="3" customFormat="1" ht="15" customHeight="1">
      <c r="A2999" s="4" t="s">
        <v>10525</v>
      </c>
      <c r="B2999" s="4"/>
      <c r="C2999" s="4" t="s">
        <v>5359</v>
      </c>
      <c r="D2999" s="4" t="s">
        <v>1122</v>
      </c>
      <c r="E2999" s="4" t="s">
        <v>3962</v>
      </c>
      <c r="F2999" s="4" t="s">
        <v>10</v>
      </c>
      <c r="G2999" s="37"/>
      <c r="H2999" s="4"/>
      <c r="I2999" s="4"/>
      <c r="J2999" s="4"/>
    </row>
    <row r="3000" spans="1:10" s="3" customFormat="1" ht="15" customHeight="1">
      <c r="A3000" s="4" t="s">
        <v>10525</v>
      </c>
      <c r="B3000" s="4"/>
      <c r="C3000" s="4" t="s">
        <v>5360</v>
      </c>
      <c r="D3000" s="4" t="s">
        <v>1122</v>
      </c>
      <c r="E3000" s="4" t="s">
        <v>5361</v>
      </c>
      <c r="F3000" s="4" t="s">
        <v>10</v>
      </c>
      <c r="G3000" s="37"/>
      <c r="H3000" s="4"/>
      <c r="I3000" s="4"/>
      <c r="J3000" s="4"/>
    </row>
    <row r="3001" spans="1:10" s="3" customFormat="1" ht="15" customHeight="1">
      <c r="A3001" s="4" t="s">
        <v>10525</v>
      </c>
      <c r="B3001" s="4"/>
      <c r="C3001" s="4" t="s">
        <v>5362</v>
      </c>
      <c r="D3001" s="4" t="s">
        <v>5270</v>
      </c>
      <c r="E3001" s="4" t="s">
        <v>5363</v>
      </c>
      <c r="F3001" s="4" t="s">
        <v>10</v>
      </c>
      <c r="G3001" s="37"/>
      <c r="H3001" s="4"/>
      <c r="I3001" s="4"/>
      <c r="J3001" s="4"/>
    </row>
    <row r="3002" spans="1:10" s="3" customFormat="1" ht="15" customHeight="1">
      <c r="A3002" s="4" t="s">
        <v>10525</v>
      </c>
      <c r="B3002" s="4"/>
      <c r="C3002" s="4" t="s">
        <v>5364</v>
      </c>
      <c r="D3002" s="4" t="s">
        <v>1122</v>
      </c>
      <c r="E3002" s="4" t="s">
        <v>3963</v>
      </c>
      <c r="F3002" s="4" t="s">
        <v>10</v>
      </c>
      <c r="G3002" s="37"/>
      <c r="H3002" s="4"/>
      <c r="I3002" s="4"/>
      <c r="J3002" s="4"/>
    </row>
    <row r="3003" spans="1:10" s="3" customFormat="1" ht="15" customHeight="1">
      <c r="A3003" s="4" t="s">
        <v>10525</v>
      </c>
      <c r="B3003" s="4"/>
      <c r="C3003" s="4" t="s">
        <v>5365</v>
      </c>
      <c r="D3003" s="4" t="s">
        <v>5366</v>
      </c>
      <c r="E3003" s="4" t="s">
        <v>3869</v>
      </c>
      <c r="F3003" s="4" t="s">
        <v>10</v>
      </c>
      <c r="G3003" s="37"/>
      <c r="H3003" s="4"/>
      <c r="I3003" s="4"/>
      <c r="J3003" s="4"/>
    </row>
    <row r="3004" spans="1:10" s="3" customFormat="1" ht="15" customHeight="1">
      <c r="A3004" s="4" t="s">
        <v>10525</v>
      </c>
      <c r="B3004" s="4"/>
      <c r="C3004" s="4" t="s">
        <v>5367</v>
      </c>
      <c r="D3004" s="4" t="s">
        <v>5368</v>
      </c>
      <c r="E3004" s="4" t="s">
        <v>5369</v>
      </c>
      <c r="F3004" s="4" t="s">
        <v>10</v>
      </c>
      <c r="G3004" s="37"/>
      <c r="H3004" s="4"/>
      <c r="I3004" s="4"/>
      <c r="J3004" s="4"/>
    </row>
    <row r="3005" spans="1:10" s="3" customFormat="1" ht="15" customHeight="1">
      <c r="A3005" s="4" t="s">
        <v>10525</v>
      </c>
      <c r="B3005" s="4"/>
      <c r="C3005" s="4" t="s">
        <v>5370</v>
      </c>
      <c r="D3005" s="4" t="s">
        <v>5371</v>
      </c>
      <c r="E3005" s="4" t="s">
        <v>5372</v>
      </c>
      <c r="F3005" s="4" t="s">
        <v>10</v>
      </c>
      <c r="G3005" s="37"/>
      <c r="H3005" s="4"/>
      <c r="I3005" s="4"/>
      <c r="J3005" s="4"/>
    </row>
    <row r="3006" spans="1:10" s="3" customFormat="1" ht="15" customHeight="1">
      <c r="A3006" s="4" t="s">
        <v>10525</v>
      </c>
      <c r="B3006" s="4"/>
      <c r="C3006" s="4" t="s">
        <v>5373</v>
      </c>
      <c r="D3006" s="4" t="s">
        <v>5374</v>
      </c>
      <c r="E3006" s="4" t="s">
        <v>4027</v>
      </c>
      <c r="F3006" s="4" t="s">
        <v>10</v>
      </c>
      <c r="G3006" s="37"/>
      <c r="H3006" s="4"/>
      <c r="I3006" s="4"/>
      <c r="J3006" s="4"/>
    </row>
    <row r="3007" spans="1:10" s="3" customFormat="1" ht="15" customHeight="1">
      <c r="A3007" s="4" t="s">
        <v>10525</v>
      </c>
      <c r="B3007" s="4"/>
      <c r="C3007" s="4" t="s">
        <v>5375</v>
      </c>
      <c r="D3007" s="4" t="s">
        <v>5374</v>
      </c>
      <c r="E3007" s="4" t="s">
        <v>5376</v>
      </c>
      <c r="F3007" s="4" t="s">
        <v>10</v>
      </c>
      <c r="G3007" s="37"/>
      <c r="H3007" s="4"/>
      <c r="I3007" s="4"/>
      <c r="J3007" s="4"/>
    </row>
    <row r="3008" spans="1:10" s="3" customFormat="1" ht="15" customHeight="1">
      <c r="A3008" s="4" t="s">
        <v>10525</v>
      </c>
      <c r="B3008" s="4"/>
      <c r="C3008" s="4" t="s">
        <v>10794</v>
      </c>
      <c r="D3008" s="4" t="s">
        <v>5374</v>
      </c>
      <c r="E3008" s="4" t="s">
        <v>4028</v>
      </c>
      <c r="F3008" s="4" t="s">
        <v>10</v>
      </c>
      <c r="G3008" s="37"/>
      <c r="H3008" s="4"/>
      <c r="I3008" s="4"/>
      <c r="J3008" s="4"/>
    </row>
    <row r="3009" spans="1:10" s="3" customFormat="1" ht="15" customHeight="1">
      <c r="A3009" s="4" t="s">
        <v>10525</v>
      </c>
      <c r="B3009" s="4"/>
      <c r="C3009" s="4" t="s">
        <v>5377</v>
      </c>
      <c r="D3009" s="4" t="s">
        <v>5374</v>
      </c>
      <c r="E3009" s="4" t="s">
        <v>5378</v>
      </c>
      <c r="F3009" s="4" t="s">
        <v>10</v>
      </c>
      <c r="G3009" s="37"/>
      <c r="H3009" s="4"/>
      <c r="I3009" s="4"/>
      <c r="J3009" s="4"/>
    </row>
    <row r="3010" spans="1:10" s="3" customFormat="1" ht="15" customHeight="1">
      <c r="A3010" s="4" t="s">
        <v>10525</v>
      </c>
      <c r="B3010" s="4"/>
      <c r="C3010" s="4" t="s">
        <v>5379</v>
      </c>
      <c r="D3010" s="4" t="s">
        <v>5374</v>
      </c>
      <c r="E3010" s="4" t="s">
        <v>4029</v>
      </c>
      <c r="F3010" s="4" t="s">
        <v>10</v>
      </c>
      <c r="G3010" s="37"/>
      <c r="H3010" s="4"/>
      <c r="I3010" s="4"/>
      <c r="J3010" s="4"/>
    </row>
    <row r="3011" spans="1:10" s="3" customFormat="1" ht="15" customHeight="1">
      <c r="A3011" s="4" t="s">
        <v>10525</v>
      </c>
      <c r="B3011" s="4"/>
      <c r="C3011" s="4" t="s">
        <v>5381</v>
      </c>
      <c r="D3011" s="4" t="s">
        <v>5374</v>
      </c>
      <c r="E3011" s="4" t="s">
        <v>1126</v>
      </c>
      <c r="F3011" s="4" t="s">
        <v>10</v>
      </c>
      <c r="G3011" s="37"/>
      <c r="H3011" s="4"/>
      <c r="I3011" s="4"/>
      <c r="J3011" s="4"/>
    </row>
    <row r="3012" spans="1:10" s="3" customFormat="1" ht="15" customHeight="1">
      <c r="A3012" s="4" t="s">
        <v>10525</v>
      </c>
      <c r="B3012" s="4"/>
      <c r="C3012" s="4" t="s">
        <v>5382</v>
      </c>
      <c r="D3012" s="4" t="s">
        <v>5374</v>
      </c>
      <c r="E3012" s="4" t="s">
        <v>4030</v>
      </c>
      <c r="F3012" s="4" t="s">
        <v>10</v>
      </c>
      <c r="G3012" s="37"/>
      <c r="H3012" s="4"/>
      <c r="I3012" s="4"/>
      <c r="J3012" s="4"/>
    </row>
    <row r="3013" spans="1:10" s="3" customFormat="1" ht="15" customHeight="1">
      <c r="A3013" s="4" t="s">
        <v>10525</v>
      </c>
      <c r="B3013" s="4"/>
      <c r="C3013" s="4" t="s">
        <v>10795</v>
      </c>
      <c r="D3013" s="4" t="s">
        <v>1125</v>
      </c>
      <c r="E3013" s="4" t="s">
        <v>4027</v>
      </c>
      <c r="F3013" s="4" t="s">
        <v>10</v>
      </c>
      <c r="G3013" s="37"/>
      <c r="H3013" s="4"/>
      <c r="I3013" s="4"/>
      <c r="J3013" s="4"/>
    </row>
    <row r="3014" spans="1:10" s="3" customFormat="1" ht="15" customHeight="1">
      <c r="A3014" s="4" t="s">
        <v>10525</v>
      </c>
      <c r="B3014" s="4"/>
      <c r="C3014" s="4" t="s">
        <v>10796</v>
      </c>
      <c r="D3014" s="4" t="s">
        <v>1125</v>
      </c>
      <c r="E3014" s="4" t="s">
        <v>5376</v>
      </c>
      <c r="F3014" s="4" t="s">
        <v>10</v>
      </c>
      <c r="G3014" s="37"/>
      <c r="H3014" s="4"/>
      <c r="I3014" s="4"/>
      <c r="J3014" s="4"/>
    </row>
    <row r="3015" spans="1:10" s="3" customFormat="1" ht="15" customHeight="1">
      <c r="A3015" s="4" t="s">
        <v>10525</v>
      </c>
      <c r="B3015" s="4"/>
      <c r="C3015" s="4" t="s">
        <v>5383</v>
      </c>
      <c r="D3015" s="4" t="s">
        <v>1125</v>
      </c>
      <c r="E3015" s="4" t="s">
        <v>4028</v>
      </c>
      <c r="F3015" s="4" t="s">
        <v>10</v>
      </c>
      <c r="G3015" s="37"/>
      <c r="H3015" s="4"/>
      <c r="I3015" s="4"/>
      <c r="J3015" s="4"/>
    </row>
    <row r="3016" spans="1:10" s="3" customFormat="1" ht="15" customHeight="1">
      <c r="A3016" s="4" t="s">
        <v>10525</v>
      </c>
      <c r="B3016" s="4"/>
      <c r="C3016" s="4" t="s">
        <v>5384</v>
      </c>
      <c r="D3016" s="4" t="s">
        <v>1125</v>
      </c>
      <c r="E3016" s="4" t="s">
        <v>5378</v>
      </c>
      <c r="F3016" s="4" t="s">
        <v>10</v>
      </c>
      <c r="G3016" s="37"/>
      <c r="H3016" s="4"/>
      <c r="I3016" s="4"/>
      <c r="J3016" s="4"/>
    </row>
    <row r="3017" spans="1:10" s="3" customFormat="1" ht="15" customHeight="1">
      <c r="A3017" s="4" t="s">
        <v>10525</v>
      </c>
      <c r="B3017" s="4"/>
      <c r="C3017" s="4" t="s">
        <v>5385</v>
      </c>
      <c r="D3017" s="4" t="s">
        <v>1125</v>
      </c>
      <c r="E3017" s="4" t="s">
        <v>4029</v>
      </c>
      <c r="F3017" s="4" t="s">
        <v>10</v>
      </c>
      <c r="G3017" s="37"/>
      <c r="H3017" s="4"/>
      <c r="I3017" s="4"/>
      <c r="J3017" s="4"/>
    </row>
    <row r="3018" spans="1:10" s="3" customFormat="1" ht="15" customHeight="1">
      <c r="A3018" s="4" t="s">
        <v>10525</v>
      </c>
      <c r="B3018" s="4"/>
      <c r="C3018" s="4" t="s">
        <v>1124</v>
      </c>
      <c r="D3018" s="4" t="s">
        <v>1125</v>
      </c>
      <c r="E3018" s="4" t="s">
        <v>1126</v>
      </c>
      <c r="F3018" s="4" t="s">
        <v>10</v>
      </c>
      <c r="G3018" s="37"/>
      <c r="H3018" s="4"/>
      <c r="I3018" s="4"/>
      <c r="J3018" s="4"/>
    </row>
    <row r="3019" spans="1:10" s="3" customFormat="1" ht="15" customHeight="1">
      <c r="A3019" s="4" t="s">
        <v>10525</v>
      </c>
      <c r="B3019" s="4"/>
      <c r="C3019" s="4" t="s">
        <v>10797</v>
      </c>
      <c r="D3019" s="4" t="s">
        <v>1125</v>
      </c>
      <c r="E3019" s="4" t="s">
        <v>4030</v>
      </c>
      <c r="F3019" s="4" t="s">
        <v>10</v>
      </c>
      <c r="G3019" s="37"/>
      <c r="H3019" s="4"/>
      <c r="I3019" s="4"/>
      <c r="J3019" s="4"/>
    </row>
    <row r="3020" spans="1:10" s="3" customFormat="1" ht="15" customHeight="1">
      <c r="A3020" s="4" t="s">
        <v>10525</v>
      </c>
      <c r="B3020" s="4"/>
      <c r="C3020" s="4" t="s">
        <v>5387</v>
      </c>
      <c r="D3020" s="4" t="s">
        <v>5388</v>
      </c>
      <c r="E3020" s="4" t="s">
        <v>4031</v>
      </c>
      <c r="F3020" s="4" t="s">
        <v>10</v>
      </c>
      <c r="G3020" s="37"/>
      <c r="H3020" s="4"/>
      <c r="I3020" s="4"/>
      <c r="J3020" s="4"/>
    </row>
    <row r="3021" spans="1:10" s="3" customFormat="1" ht="15" customHeight="1">
      <c r="A3021" s="4" t="s">
        <v>10525</v>
      </c>
      <c r="B3021" s="4"/>
      <c r="C3021" s="4" t="s">
        <v>10798</v>
      </c>
      <c r="D3021" s="4" t="s">
        <v>5388</v>
      </c>
      <c r="E3021" s="4" t="s">
        <v>4032</v>
      </c>
      <c r="F3021" s="4" t="s">
        <v>10</v>
      </c>
      <c r="G3021" s="37"/>
      <c r="H3021" s="4"/>
      <c r="I3021" s="4"/>
      <c r="J3021" s="4"/>
    </row>
    <row r="3022" spans="1:10" s="3" customFormat="1" ht="15" customHeight="1">
      <c r="A3022" s="4" t="s">
        <v>10525</v>
      </c>
      <c r="B3022" s="4"/>
      <c r="C3022" s="4" t="s">
        <v>5389</v>
      </c>
      <c r="D3022" s="4" t="s">
        <v>5388</v>
      </c>
      <c r="E3022" s="4" t="s">
        <v>5390</v>
      </c>
      <c r="F3022" s="4" t="s">
        <v>10</v>
      </c>
      <c r="G3022" s="37"/>
      <c r="H3022" s="4"/>
      <c r="I3022" s="4"/>
      <c r="J3022" s="4"/>
    </row>
    <row r="3023" spans="1:10" s="3" customFormat="1" ht="15" customHeight="1">
      <c r="A3023" s="4" t="s">
        <v>10525</v>
      </c>
      <c r="B3023" s="4"/>
      <c r="C3023" s="4" t="s">
        <v>5391</v>
      </c>
      <c r="D3023" s="4" t="s">
        <v>5388</v>
      </c>
      <c r="E3023" s="4" t="s">
        <v>4033</v>
      </c>
      <c r="F3023" s="4" t="s">
        <v>10</v>
      </c>
      <c r="G3023" s="37"/>
      <c r="H3023" s="4"/>
      <c r="I3023" s="4"/>
      <c r="J3023" s="4"/>
    </row>
    <row r="3024" spans="1:10" s="3" customFormat="1" ht="15" customHeight="1">
      <c r="A3024" s="4" t="s">
        <v>10525</v>
      </c>
      <c r="B3024" s="4"/>
      <c r="C3024" s="4" t="s">
        <v>5393</v>
      </c>
      <c r="D3024" s="4" t="s">
        <v>5388</v>
      </c>
      <c r="E3024" s="4" t="s">
        <v>1129</v>
      </c>
      <c r="F3024" s="4" t="s">
        <v>10</v>
      </c>
      <c r="G3024" s="37"/>
      <c r="H3024" s="4"/>
      <c r="I3024" s="4"/>
      <c r="J3024" s="4"/>
    </row>
    <row r="3025" spans="1:10" s="3" customFormat="1" ht="15" customHeight="1">
      <c r="A3025" s="4" t="s">
        <v>10525</v>
      </c>
      <c r="B3025" s="4"/>
      <c r="C3025" s="4" t="s">
        <v>10799</v>
      </c>
      <c r="D3025" s="4" t="s">
        <v>5388</v>
      </c>
      <c r="E3025" s="4" t="s">
        <v>4034</v>
      </c>
      <c r="F3025" s="4" t="s">
        <v>10</v>
      </c>
      <c r="G3025" s="37"/>
      <c r="H3025" s="4"/>
      <c r="I3025" s="4"/>
      <c r="J3025" s="4"/>
    </row>
    <row r="3026" spans="1:10" s="3" customFormat="1" ht="15" customHeight="1">
      <c r="A3026" s="4" t="s">
        <v>10525</v>
      </c>
      <c r="B3026" s="4"/>
      <c r="C3026" s="4" t="s">
        <v>10800</v>
      </c>
      <c r="D3026" s="4" t="s">
        <v>1128</v>
      </c>
      <c r="E3026" s="4" t="s">
        <v>4031</v>
      </c>
      <c r="F3026" s="4" t="s">
        <v>10</v>
      </c>
      <c r="G3026" s="37"/>
      <c r="H3026" s="4"/>
      <c r="I3026" s="4"/>
      <c r="J3026" s="4"/>
    </row>
    <row r="3027" spans="1:10" s="3" customFormat="1" ht="15" customHeight="1">
      <c r="A3027" s="4" t="s">
        <v>10525</v>
      </c>
      <c r="B3027" s="4"/>
      <c r="C3027" s="4" t="s">
        <v>5394</v>
      </c>
      <c r="D3027" s="4" t="s">
        <v>1128</v>
      </c>
      <c r="E3027" s="4" t="s">
        <v>4032</v>
      </c>
      <c r="F3027" s="4" t="s">
        <v>10</v>
      </c>
      <c r="G3027" s="37"/>
      <c r="H3027" s="4"/>
      <c r="I3027" s="4"/>
      <c r="J3027" s="4"/>
    </row>
    <row r="3028" spans="1:10" s="3" customFormat="1" ht="15" customHeight="1">
      <c r="A3028" s="4" t="s">
        <v>10525</v>
      </c>
      <c r="B3028" s="4"/>
      <c r="C3028" s="4" t="s">
        <v>5395</v>
      </c>
      <c r="D3028" s="4" t="s">
        <v>1128</v>
      </c>
      <c r="E3028" s="4" t="s">
        <v>5390</v>
      </c>
      <c r="F3028" s="4" t="s">
        <v>10</v>
      </c>
      <c r="G3028" s="37"/>
      <c r="H3028" s="4"/>
      <c r="I3028" s="4"/>
      <c r="J3028" s="4"/>
    </row>
    <row r="3029" spans="1:10" s="3" customFormat="1" ht="15" customHeight="1">
      <c r="A3029" s="4" t="s">
        <v>10525</v>
      </c>
      <c r="B3029" s="4"/>
      <c r="C3029" s="4" t="s">
        <v>10801</v>
      </c>
      <c r="D3029" s="4" t="s">
        <v>1128</v>
      </c>
      <c r="E3029" s="4" t="s">
        <v>4033</v>
      </c>
      <c r="F3029" s="4" t="s">
        <v>10</v>
      </c>
      <c r="G3029" s="37"/>
      <c r="H3029" s="4"/>
      <c r="I3029" s="4"/>
      <c r="J3029" s="4"/>
    </row>
    <row r="3030" spans="1:10" s="3" customFormat="1" ht="15" customHeight="1">
      <c r="A3030" s="4" t="s">
        <v>10525</v>
      </c>
      <c r="B3030" s="4"/>
      <c r="C3030" s="4" t="s">
        <v>1127</v>
      </c>
      <c r="D3030" s="4" t="s">
        <v>1128</v>
      </c>
      <c r="E3030" s="4" t="s">
        <v>1129</v>
      </c>
      <c r="F3030" s="4" t="s">
        <v>10</v>
      </c>
      <c r="G3030" s="37"/>
      <c r="H3030" s="4"/>
      <c r="I3030" s="4"/>
      <c r="J3030" s="4"/>
    </row>
    <row r="3031" spans="1:10" s="3" customFormat="1" ht="15" customHeight="1">
      <c r="A3031" s="4" t="s">
        <v>10525</v>
      </c>
      <c r="B3031" s="4"/>
      <c r="C3031" s="4" t="s">
        <v>10802</v>
      </c>
      <c r="D3031" s="4" t="s">
        <v>1128</v>
      </c>
      <c r="E3031" s="4" t="s">
        <v>4034</v>
      </c>
      <c r="F3031" s="4" t="s">
        <v>10</v>
      </c>
      <c r="G3031" s="37"/>
      <c r="H3031" s="4"/>
      <c r="I3031" s="4"/>
      <c r="J3031" s="4"/>
    </row>
    <row r="3032" spans="1:10" s="3" customFormat="1" ht="15" customHeight="1">
      <c r="A3032" s="4" t="s">
        <v>10525</v>
      </c>
      <c r="B3032" s="4"/>
      <c r="C3032" s="4" t="s">
        <v>10803</v>
      </c>
      <c r="D3032" s="4" t="s">
        <v>10804</v>
      </c>
      <c r="E3032" s="4" t="s">
        <v>10805</v>
      </c>
      <c r="F3032" s="4" t="s">
        <v>10</v>
      </c>
      <c r="G3032" s="37"/>
      <c r="H3032" s="4"/>
      <c r="I3032" s="4"/>
      <c r="J3032" s="4"/>
    </row>
    <row r="3033" spans="1:10" s="3" customFormat="1" ht="15" customHeight="1">
      <c r="A3033" s="4" t="s">
        <v>10525</v>
      </c>
      <c r="B3033" s="4"/>
      <c r="C3033" s="4" t="s">
        <v>10806</v>
      </c>
      <c r="D3033" s="4" t="s">
        <v>10804</v>
      </c>
      <c r="E3033" s="4" t="s">
        <v>5399</v>
      </c>
      <c r="F3033" s="4" t="s">
        <v>10</v>
      </c>
      <c r="G3033" s="37"/>
      <c r="H3033" s="4"/>
      <c r="I3033" s="4"/>
      <c r="J3033" s="4"/>
    </row>
    <row r="3034" spans="1:10" s="3" customFormat="1" ht="15" customHeight="1">
      <c r="A3034" s="4" t="s">
        <v>10525</v>
      </c>
      <c r="B3034" s="4"/>
      <c r="C3034" s="4" t="s">
        <v>10807</v>
      </c>
      <c r="D3034" s="4" t="s">
        <v>10804</v>
      </c>
      <c r="E3034" s="4" t="s">
        <v>4046</v>
      </c>
      <c r="F3034" s="4" t="s">
        <v>10</v>
      </c>
      <c r="G3034" s="37"/>
      <c r="H3034" s="4"/>
      <c r="I3034" s="4"/>
      <c r="J3034" s="4"/>
    </row>
    <row r="3035" spans="1:10" s="3" customFormat="1" ht="15" customHeight="1">
      <c r="A3035" s="4" t="s">
        <v>10525</v>
      </c>
      <c r="B3035" s="4"/>
      <c r="C3035" s="4" t="s">
        <v>10808</v>
      </c>
      <c r="D3035" s="4" t="s">
        <v>5409</v>
      </c>
      <c r="E3035" s="4" t="s">
        <v>10809</v>
      </c>
      <c r="F3035" s="4" t="s">
        <v>10</v>
      </c>
      <c r="G3035" s="37"/>
      <c r="H3035" s="4"/>
      <c r="I3035" s="4"/>
      <c r="J3035" s="4"/>
    </row>
    <row r="3036" spans="1:10" s="3" customFormat="1" ht="15" customHeight="1">
      <c r="A3036" s="4" t="s">
        <v>10525</v>
      </c>
      <c r="B3036" s="4"/>
      <c r="C3036" s="4" t="s">
        <v>10810</v>
      </c>
      <c r="D3036" s="4" t="s">
        <v>5409</v>
      </c>
      <c r="E3036" s="4" t="s">
        <v>1132</v>
      </c>
      <c r="F3036" s="4" t="s">
        <v>10</v>
      </c>
      <c r="G3036" s="37"/>
      <c r="H3036" s="4"/>
      <c r="I3036" s="4"/>
      <c r="J3036" s="4"/>
    </row>
    <row r="3037" spans="1:10" s="3" customFormat="1" ht="15" customHeight="1">
      <c r="A3037" s="4" t="s">
        <v>10525</v>
      </c>
      <c r="B3037" s="4"/>
      <c r="C3037" s="4" t="s">
        <v>10811</v>
      </c>
      <c r="D3037" s="4" t="s">
        <v>5409</v>
      </c>
      <c r="E3037" s="4" t="s">
        <v>4045</v>
      </c>
      <c r="F3037" s="4" t="s">
        <v>10</v>
      </c>
      <c r="G3037" s="37"/>
      <c r="H3037" s="4"/>
      <c r="I3037" s="4"/>
      <c r="J3037" s="4"/>
    </row>
    <row r="3038" spans="1:10" s="3" customFormat="1" ht="15" customHeight="1">
      <c r="A3038" s="4" t="s">
        <v>10525</v>
      </c>
      <c r="B3038" s="4"/>
      <c r="C3038" s="4" t="s">
        <v>5397</v>
      </c>
      <c r="D3038" s="4" t="s">
        <v>5398</v>
      </c>
      <c r="E3038" s="4" t="s">
        <v>5399</v>
      </c>
      <c r="F3038" s="4" t="s">
        <v>10</v>
      </c>
      <c r="G3038" s="37"/>
      <c r="H3038" s="4"/>
      <c r="I3038" s="4"/>
      <c r="J3038" s="4"/>
    </row>
    <row r="3039" spans="1:10" s="3" customFormat="1" ht="15" customHeight="1">
      <c r="A3039" s="4" t="s">
        <v>10525</v>
      </c>
      <c r="B3039" s="4"/>
      <c r="C3039" s="4" t="s">
        <v>5400</v>
      </c>
      <c r="D3039" s="4" t="s">
        <v>5398</v>
      </c>
      <c r="E3039" s="4" t="s">
        <v>4046</v>
      </c>
      <c r="F3039" s="4" t="s">
        <v>10</v>
      </c>
      <c r="G3039" s="37"/>
      <c r="H3039" s="4"/>
      <c r="I3039" s="4"/>
      <c r="J3039" s="4"/>
    </row>
    <row r="3040" spans="1:10" s="3" customFormat="1" ht="15" customHeight="1">
      <c r="A3040" s="4" t="s">
        <v>10525</v>
      </c>
      <c r="B3040" s="4"/>
      <c r="C3040" s="4" t="s">
        <v>1130</v>
      </c>
      <c r="D3040" s="4" t="s">
        <v>1131</v>
      </c>
      <c r="E3040" s="4" t="s">
        <v>1132</v>
      </c>
      <c r="F3040" s="4" t="s">
        <v>10</v>
      </c>
      <c r="G3040" s="37"/>
      <c r="H3040" s="4"/>
      <c r="I3040" s="4"/>
      <c r="J3040" s="4"/>
    </row>
    <row r="3041" spans="1:10" s="3" customFormat="1" ht="15" customHeight="1">
      <c r="A3041" s="4" t="s">
        <v>10525</v>
      </c>
      <c r="B3041" s="4"/>
      <c r="C3041" s="4" t="s">
        <v>5401</v>
      </c>
      <c r="D3041" s="4" t="s">
        <v>1131</v>
      </c>
      <c r="E3041" s="4" t="s">
        <v>4045</v>
      </c>
      <c r="F3041" s="4" t="s">
        <v>10</v>
      </c>
      <c r="G3041" s="37"/>
      <c r="H3041" s="4"/>
      <c r="I3041" s="4"/>
      <c r="J3041" s="4"/>
    </row>
    <row r="3042" spans="1:10" s="3" customFormat="1" ht="15" customHeight="1">
      <c r="A3042" s="4" t="s">
        <v>10525</v>
      </c>
      <c r="B3042" s="4"/>
      <c r="C3042" s="4" t="s">
        <v>10812</v>
      </c>
      <c r="D3042" s="4" t="s">
        <v>5405</v>
      </c>
      <c r="E3042" s="4" t="s">
        <v>10813</v>
      </c>
      <c r="F3042" s="4" t="s">
        <v>10</v>
      </c>
      <c r="G3042" s="37"/>
      <c r="H3042" s="4"/>
      <c r="I3042" s="4"/>
      <c r="J3042" s="4"/>
    </row>
    <row r="3043" spans="1:10" s="3" customFormat="1" ht="15" customHeight="1">
      <c r="A3043" s="4" t="s">
        <v>10525</v>
      </c>
      <c r="B3043" s="4"/>
      <c r="C3043" s="4" t="s">
        <v>5404</v>
      </c>
      <c r="D3043" s="4" t="s">
        <v>5405</v>
      </c>
      <c r="E3043" s="4" t="s">
        <v>4103</v>
      </c>
      <c r="F3043" s="4" t="s">
        <v>10</v>
      </c>
      <c r="G3043" s="37"/>
      <c r="H3043" s="4"/>
      <c r="I3043" s="4"/>
      <c r="J3043" s="4"/>
    </row>
    <row r="3044" spans="1:10" s="3" customFormat="1" ht="15" customHeight="1">
      <c r="A3044" s="4" t="s">
        <v>10525</v>
      </c>
      <c r="B3044" s="4"/>
      <c r="C3044" s="4" t="s">
        <v>10814</v>
      </c>
      <c r="D3044" s="4" t="s">
        <v>5407</v>
      </c>
      <c r="E3044" s="4" t="s">
        <v>4104</v>
      </c>
      <c r="F3044" s="4" t="s">
        <v>10</v>
      </c>
      <c r="G3044" s="37"/>
      <c r="H3044" s="4"/>
      <c r="I3044" s="4"/>
      <c r="J3044" s="4"/>
    </row>
    <row r="3045" spans="1:10" s="3" customFormat="1" ht="15" customHeight="1">
      <c r="A3045" s="4" t="s">
        <v>10525</v>
      </c>
      <c r="B3045" s="4"/>
      <c r="C3045" s="4" t="s">
        <v>5406</v>
      </c>
      <c r="D3045" s="4" t="s">
        <v>5407</v>
      </c>
      <c r="E3045" s="4" t="s">
        <v>4105</v>
      </c>
      <c r="F3045" s="4" t="s">
        <v>10</v>
      </c>
      <c r="G3045" s="37"/>
      <c r="H3045" s="4"/>
      <c r="I3045" s="4"/>
      <c r="J3045" s="4"/>
    </row>
    <row r="3046" spans="1:10" s="3" customFormat="1" ht="15" customHeight="1">
      <c r="A3046" s="4" t="s">
        <v>10525</v>
      </c>
      <c r="B3046" s="4"/>
      <c r="C3046" s="4" t="s">
        <v>5408</v>
      </c>
      <c r="D3046" s="4" t="s">
        <v>5409</v>
      </c>
      <c r="E3046" s="4" t="s">
        <v>4110</v>
      </c>
      <c r="F3046" s="4" t="s">
        <v>10</v>
      </c>
      <c r="G3046" s="37"/>
      <c r="H3046" s="4"/>
      <c r="I3046" s="4"/>
      <c r="J3046" s="4"/>
    </row>
    <row r="3047" spans="1:10" s="3" customFormat="1" ht="15" customHeight="1">
      <c r="A3047" s="4" t="s">
        <v>10525</v>
      </c>
      <c r="B3047" s="4"/>
      <c r="C3047" s="4" t="s">
        <v>10815</v>
      </c>
      <c r="D3047" s="4" t="s">
        <v>10816</v>
      </c>
      <c r="E3047" s="4" t="s">
        <v>10817</v>
      </c>
      <c r="F3047" s="4" t="s">
        <v>10</v>
      </c>
      <c r="G3047" s="37"/>
      <c r="H3047" s="4"/>
      <c r="I3047" s="4"/>
      <c r="J3047" s="4"/>
    </row>
    <row r="3048" spans="1:10" s="3" customFormat="1" ht="15" customHeight="1">
      <c r="A3048" s="4" t="s">
        <v>10525</v>
      </c>
      <c r="B3048" s="4"/>
      <c r="C3048" s="4" t="s">
        <v>10818</v>
      </c>
      <c r="D3048" s="4" t="s">
        <v>10819</v>
      </c>
      <c r="E3048" s="4" t="s">
        <v>10820</v>
      </c>
      <c r="F3048" s="4" t="s">
        <v>10</v>
      </c>
      <c r="G3048" s="37"/>
      <c r="H3048" s="4"/>
      <c r="I3048" s="4"/>
      <c r="J3048" s="4"/>
    </row>
    <row r="3049" spans="1:10" s="3" customFormat="1" ht="15" customHeight="1">
      <c r="A3049" s="4" t="s">
        <v>10525</v>
      </c>
      <c r="B3049" s="4"/>
      <c r="C3049" s="4" t="s">
        <v>10821</v>
      </c>
      <c r="D3049" s="4" t="s">
        <v>10822</v>
      </c>
      <c r="E3049" s="4" t="s">
        <v>10823</v>
      </c>
      <c r="F3049" s="4" t="s">
        <v>10</v>
      </c>
      <c r="G3049" s="37"/>
      <c r="H3049" s="4"/>
      <c r="I3049" s="4"/>
      <c r="J3049" s="4"/>
    </row>
    <row r="3050" spans="1:10" s="3" customFormat="1" ht="15" customHeight="1">
      <c r="A3050" s="4" t="s">
        <v>10525</v>
      </c>
      <c r="B3050" s="4"/>
      <c r="C3050" s="4" t="s">
        <v>10824</v>
      </c>
      <c r="D3050" s="4" t="s">
        <v>10825</v>
      </c>
      <c r="E3050" s="4" t="s">
        <v>10826</v>
      </c>
      <c r="F3050" s="4" t="s">
        <v>10</v>
      </c>
      <c r="G3050" s="37"/>
      <c r="H3050" s="4"/>
      <c r="I3050" s="4"/>
      <c r="J3050" s="4"/>
    </row>
    <row r="3051" spans="1:10" s="3" customFormat="1" ht="15" customHeight="1">
      <c r="A3051" s="4" t="s">
        <v>10525</v>
      </c>
      <c r="B3051" s="4"/>
      <c r="C3051" s="4" t="s">
        <v>10827</v>
      </c>
      <c r="D3051" s="4" t="s">
        <v>10825</v>
      </c>
      <c r="E3051" s="4" t="s">
        <v>10828</v>
      </c>
      <c r="F3051" s="4" t="s">
        <v>10</v>
      </c>
      <c r="G3051" s="37"/>
      <c r="H3051" s="4"/>
      <c r="I3051" s="4"/>
      <c r="J3051" s="4"/>
    </row>
    <row r="3052" spans="1:10" s="3" customFormat="1" ht="15" customHeight="1">
      <c r="A3052" s="4" t="s">
        <v>10525</v>
      </c>
      <c r="B3052" s="4"/>
      <c r="C3052" s="4" t="s">
        <v>10829</v>
      </c>
      <c r="D3052" s="4" t="s">
        <v>10830</v>
      </c>
      <c r="E3052" s="4" t="s">
        <v>10831</v>
      </c>
      <c r="F3052" s="4" t="s">
        <v>10</v>
      </c>
      <c r="G3052" s="37"/>
      <c r="H3052" s="4"/>
      <c r="I3052" s="4"/>
      <c r="J3052" s="4"/>
    </row>
    <row r="3053" spans="1:10" s="3" customFormat="1" ht="15" customHeight="1">
      <c r="A3053" s="4" t="s">
        <v>10525</v>
      </c>
      <c r="B3053" s="4"/>
      <c r="C3053" s="4" t="s">
        <v>10832</v>
      </c>
      <c r="D3053" s="4" t="s">
        <v>10830</v>
      </c>
      <c r="E3053" s="4" t="s">
        <v>10833</v>
      </c>
      <c r="F3053" s="4" t="s">
        <v>10</v>
      </c>
      <c r="G3053" s="37"/>
      <c r="H3053" s="4"/>
      <c r="I3053" s="4"/>
      <c r="J3053" s="4"/>
    </row>
    <row r="3054" spans="1:10" s="3" customFormat="1" ht="15" customHeight="1">
      <c r="A3054" s="4" t="s">
        <v>10525</v>
      </c>
      <c r="B3054" s="4"/>
      <c r="C3054" s="4" t="s">
        <v>10834</v>
      </c>
      <c r="D3054" s="4" t="s">
        <v>10835</v>
      </c>
      <c r="E3054" s="4" t="s">
        <v>10836</v>
      </c>
      <c r="F3054" s="4" t="s">
        <v>10</v>
      </c>
      <c r="G3054" s="37"/>
      <c r="H3054" s="4"/>
      <c r="I3054" s="4"/>
      <c r="J3054" s="4"/>
    </row>
    <row r="3055" spans="1:10" s="3" customFormat="1" ht="15" customHeight="1">
      <c r="A3055" s="4" t="s">
        <v>10525</v>
      </c>
      <c r="B3055" s="4"/>
      <c r="C3055" s="4" t="s">
        <v>10837</v>
      </c>
      <c r="D3055" s="4" t="s">
        <v>10838</v>
      </c>
      <c r="E3055" s="4" t="s">
        <v>10839</v>
      </c>
      <c r="F3055" s="4" t="s">
        <v>10</v>
      </c>
      <c r="G3055" s="37"/>
      <c r="H3055" s="4"/>
      <c r="I3055" s="4"/>
      <c r="J3055" s="4"/>
    </row>
    <row r="3056" spans="1:10" s="3" customFormat="1" ht="15" customHeight="1">
      <c r="A3056" s="4" t="s">
        <v>10525</v>
      </c>
      <c r="B3056" s="4"/>
      <c r="C3056" s="4" t="s">
        <v>10840</v>
      </c>
      <c r="D3056" s="4" t="s">
        <v>10838</v>
      </c>
      <c r="E3056" s="4" t="s">
        <v>10841</v>
      </c>
      <c r="F3056" s="4" t="s">
        <v>10</v>
      </c>
      <c r="G3056" s="37"/>
      <c r="H3056" s="4"/>
      <c r="I3056" s="4"/>
      <c r="J3056" s="4"/>
    </row>
    <row r="3057" spans="1:10" s="3" customFormat="1" ht="15" customHeight="1">
      <c r="A3057" s="4" t="s">
        <v>10525</v>
      </c>
      <c r="B3057" s="4"/>
      <c r="C3057" s="4" t="s">
        <v>10842</v>
      </c>
      <c r="D3057" s="4" t="s">
        <v>10843</v>
      </c>
      <c r="E3057" s="4" t="s">
        <v>10844</v>
      </c>
      <c r="F3057" s="4" t="s">
        <v>10</v>
      </c>
      <c r="G3057" s="37"/>
      <c r="H3057" s="4"/>
      <c r="I3057" s="4"/>
      <c r="J3057" s="4"/>
    </row>
    <row r="3058" spans="1:10" s="3" customFormat="1" ht="15" customHeight="1">
      <c r="A3058" s="4" t="s">
        <v>10525</v>
      </c>
      <c r="B3058" s="4"/>
      <c r="C3058" s="4" t="s">
        <v>10845</v>
      </c>
      <c r="D3058" s="4" t="s">
        <v>10843</v>
      </c>
      <c r="E3058" s="4" t="s">
        <v>10846</v>
      </c>
      <c r="F3058" s="4" t="s">
        <v>10</v>
      </c>
      <c r="G3058" s="37"/>
      <c r="H3058" s="4"/>
      <c r="I3058" s="4"/>
      <c r="J3058" s="4"/>
    </row>
    <row r="3059" spans="1:10" s="3" customFormat="1" ht="15" customHeight="1">
      <c r="A3059" s="4" t="s">
        <v>10525</v>
      </c>
      <c r="B3059" s="4"/>
      <c r="C3059" s="4" t="s">
        <v>10847</v>
      </c>
      <c r="D3059" s="4" t="s">
        <v>10848</v>
      </c>
      <c r="E3059" s="4" t="s">
        <v>10849</v>
      </c>
      <c r="F3059" s="4" t="s">
        <v>10</v>
      </c>
      <c r="G3059" s="37"/>
      <c r="H3059" s="4"/>
      <c r="I3059" s="4"/>
      <c r="J3059" s="4"/>
    </row>
    <row r="3060" spans="1:10" s="3" customFormat="1" ht="15" customHeight="1">
      <c r="A3060" s="4" t="s">
        <v>10525</v>
      </c>
      <c r="B3060" s="4"/>
      <c r="C3060" s="4" t="s">
        <v>10850</v>
      </c>
      <c r="D3060" s="4" t="s">
        <v>10848</v>
      </c>
      <c r="E3060" s="4" t="s">
        <v>10851</v>
      </c>
      <c r="F3060" s="4" t="s">
        <v>10</v>
      </c>
      <c r="G3060" s="37"/>
      <c r="H3060" s="4"/>
      <c r="I3060" s="4"/>
      <c r="J3060" s="4"/>
    </row>
    <row r="3061" spans="1:10" s="3" customFormat="1" ht="15" customHeight="1">
      <c r="A3061" s="4" t="s">
        <v>10525</v>
      </c>
      <c r="B3061" s="4"/>
      <c r="C3061" s="4" t="s">
        <v>10852</v>
      </c>
      <c r="D3061" s="4" t="s">
        <v>10853</v>
      </c>
      <c r="E3061" s="4" t="s">
        <v>10854</v>
      </c>
      <c r="F3061" s="4" t="s">
        <v>10</v>
      </c>
      <c r="G3061" s="37"/>
      <c r="H3061" s="4"/>
      <c r="I3061" s="4"/>
      <c r="J3061" s="4"/>
    </row>
    <row r="3062" spans="1:10" s="3" customFormat="1" ht="15" customHeight="1">
      <c r="A3062" s="4" t="s">
        <v>10525</v>
      </c>
      <c r="B3062" s="4"/>
      <c r="C3062" s="4" t="s">
        <v>10855</v>
      </c>
      <c r="D3062" s="4" t="s">
        <v>10856</v>
      </c>
      <c r="E3062" s="4" t="s">
        <v>10857</v>
      </c>
      <c r="F3062" s="4" t="s">
        <v>10</v>
      </c>
      <c r="G3062" s="37"/>
      <c r="H3062" s="4"/>
      <c r="I3062" s="4"/>
      <c r="J3062" s="4"/>
    </row>
    <row r="3063" spans="1:10" s="3" customFormat="1" ht="15" customHeight="1">
      <c r="A3063" s="4" t="s">
        <v>10525</v>
      </c>
      <c r="B3063" s="4"/>
      <c r="C3063" s="4" t="s">
        <v>10858</v>
      </c>
      <c r="D3063" s="4" t="s">
        <v>10859</v>
      </c>
      <c r="E3063" s="4" t="s">
        <v>10823</v>
      </c>
      <c r="F3063" s="4" t="s">
        <v>10</v>
      </c>
      <c r="G3063" s="37"/>
      <c r="H3063" s="4"/>
      <c r="I3063" s="4"/>
      <c r="J3063" s="4"/>
    </row>
    <row r="3064" spans="1:10" s="3" customFormat="1" ht="15" customHeight="1">
      <c r="A3064" s="4" t="s">
        <v>10525</v>
      </c>
      <c r="B3064" s="4"/>
      <c r="C3064" s="4" t="s">
        <v>10860</v>
      </c>
      <c r="D3064" s="4" t="s">
        <v>10861</v>
      </c>
      <c r="E3064" s="4" t="s">
        <v>10862</v>
      </c>
      <c r="F3064" s="4" t="s">
        <v>10</v>
      </c>
      <c r="G3064" s="37"/>
      <c r="H3064" s="4"/>
      <c r="I3064" s="4"/>
      <c r="J3064" s="4"/>
    </row>
    <row r="3065" spans="1:10" s="3" customFormat="1" ht="15" customHeight="1">
      <c r="A3065" s="4" t="s">
        <v>10525</v>
      </c>
      <c r="B3065" s="4"/>
      <c r="C3065" s="4" t="s">
        <v>10863</v>
      </c>
      <c r="D3065" s="4" t="s">
        <v>5405</v>
      </c>
      <c r="E3065" s="4" t="s">
        <v>10864</v>
      </c>
      <c r="F3065" s="4" t="s">
        <v>10</v>
      </c>
      <c r="G3065" s="37"/>
      <c r="H3065" s="4"/>
      <c r="I3065" s="4"/>
      <c r="J3065" s="4"/>
    </row>
    <row r="3066" spans="1:10" s="3" customFormat="1" ht="15" customHeight="1">
      <c r="A3066" s="4" t="s">
        <v>10525</v>
      </c>
      <c r="B3066" s="4"/>
      <c r="C3066" s="4" t="s">
        <v>10865</v>
      </c>
      <c r="D3066" s="4" t="s">
        <v>1128</v>
      </c>
      <c r="E3066" s="4" t="s">
        <v>10866</v>
      </c>
      <c r="F3066" s="4" t="s">
        <v>10</v>
      </c>
      <c r="G3066" s="37"/>
      <c r="H3066" s="4"/>
      <c r="I3066" s="4"/>
      <c r="J3066" s="4"/>
    </row>
    <row r="3067" spans="1:10" s="3" customFormat="1" ht="15" customHeight="1">
      <c r="A3067" s="4" t="s">
        <v>10525</v>
      </c>
      <c r="B3067" s="4"/>
      <c r="C3067" s="4" t="s">
        <v>10867</v>
      </c>
      <c r="D3067" s="4" t="s">
        <v>10868</v>
      </c>
      <c r="E3067" s="4" t="s">
        <v>10869</v>
      </c>
      <c r="F3067" s="4" t="s">
        <v>10</v>
      </c>
      <c r="G3067" s="37"/>
      <c r="H3067" s="4"/>
      <c r="I3067" s="4"/>
      <c r="J3067" s="4"/>
    </row>
    <row r="3068" spans="1:10" s="3" customFormat="1" ht="15" customHeight="1">
      <c r="A3068" s="4" t="s">
        <v>10525</v>
      </c>
      <c r="B3068" s="4"/>
      <c r="C3068" s="4" t="s">
        <v>10870</v>
      </c>
      <c r="D3068" s="4" t="s">
        <v>10853</v>
      </c>
      <c r="E3068" s="4" t="s">
        <v>10871</v>
      </c>
      <c r="F3068" s="4" t="s">
        <v>10</v>
      </c>
      <c r="G3068" s="37"/>
      <c r="H3068" s="4"/>
      <c r="I3068" s="4"/>
      <c r="J3068" s="4"/>
    </row>
    <row r="3069" spans="1:10" s="3" customFormat="1" ht="15" customHeight="1">
      <c r="A3069" s="4" t="s">
        <v>10525</v>
      </c>
      <c r="B3069" s="4"/>
      <c r="C3069" s="4" t="s">
        <v>10872</v>
      </c>
      <c r="D3069" s="4" t="s">
        <v>1125</v>
      </c>
      <c r="E3069" s="4" t="s">
        <v>10873</v>
      </c>
      <c r="F3069" s="4" t="s">
        <v>10</v>
      </c>
      <c r="G3069" s="37"/>
      <c r="H3069" s="4"/>
      <c r="I3069" s="4"/>
      <c r="J3069" s="4"/>
    </row>
    <row r="3070" spans="1:10" s="3" customFormat="1" ht="15" customHeight="1">
      <c r="A3070" s="4" t="s">
        <v>10525</v>
      </c>
      <c r="B3070" s="4"/>
      <c r="C3070" s="4" t="s">
        <v>10874</v>
      </c>
      <c r="D3070" s="4" t="s">
        <v>1125</v>
      </c>
      <c r="E3070" s="4" t="s">
        <v>10875</v>
      </c>
      <c r="F3070" s="4" t="s">
        <v>10</v>
      </c>
      <c r="G3070" s="37"/>
      <c r="H3070" s="4"/>
      <c r="I3070" s="4"/>
      <c r="J3070" s="4"/>
    </row>
    <row r="3071" spans="1:10" s="3" customFormat="1" ht="15" customHeight="1">
      <c r="A3071" s="4" t="s">
        <v>10525</v>
      </c>
      <c r="B3071" s="4"/>
      <c r="C3071" s="4" t="s">
        <v>10876</v>
      </c>
      <c r="D3071" s="4" t="s">
        <v>10856</v>
      </c>
      <c r="E3071" s="4" t="s">
        <v>10877</v>
      </c>
      <c r="F3071" s="4" t="s">
        <v>10</v>
      </c>
      <c r="G3071" s="37"/>
      <c r="H3071" s="4"/>
      <c r="I3071" s="4"/>
      <c r="J3071" s="4"/>
    </row>
    <row r="3072" spans="1:10" s="3" customFormat="1" ht="15" customHeight="1">
      <c r="A3072" s="4" t="s">
        <v>10525</v>
      </c>
      <c r="B3072" s="4"/>
      <c r="C3072" s="4" t="s">
        <v>10878</v>
      </c>
      <c r="D3072" s="4" t="s">
        <v>10879</v>
      </c>
      <c r="E3072" s="4" t="s">
        <v>10880</v>
      </c>
      <c r="F3072" s="4" t="s">
        <v>10</v>
      </c>
      <c r="G3072" s="37"/>
      <c r="H3072" s="4"/>
      <c r="I3072" s="4"/>
      <c r="J3072" s="4"/>
    </row>
    <row r="3073" spans="1:10" s="3" customFormat="1" ht="15" customHeight="1">
      <c r="A3073" s="4" t="s">
        <v>10525</v>
      </c>
      <c r="B3073" s="4"/>
      <c r="C3073" s="4" t="s">
        <v>10881</v>
      </c>
      <c r="D3073" s="4" t="s">
        <v>5409</v>
      </c>
      <c r="E3073" s="4" t="s">
        <v>10882</v>
      </c>
      <c r="F3073" s="4" t="s">
        <v>10</v>
      </c>
      <c r="G3073" s="37"/>
      <c r="H3073" s="4"/>
      <c r="I3073" s="4"/>
      <c r="J3073" s="4"/>
    </row>
    <row r="3074" spans="1:10" s="3" customFormat="1" ht="15" customHeight="1">
      <c r="A3074" s="4" t="s">
        <v>10525</v>
      </c>
      <c r="B3074" s="4"/>
      <c r="C3074" s="4" t="s">
        <v>10883</v>
      </c>
      <c r="D3074" s="4" t="s">
        <v>10884</v>
      </c>
      <c r="E3074" s="4" t="s">
        <v>10828</v>
      </c>
      <c r="F3074" s="4" t="s">
        <v>10</v>
      </c>
      <c r="G3074" s="37"/>
      <c r="H3074" s="4"/>
      <c r="I3074" s="4"/>
      <c r="J3074" s="4"/>
    </row>
    <row r="3075" spans="1:10" s="3" customFormat="1" ht="15" customHeight="1">
      <c r="A3075" s="4" t="s">
        <v>10525</v>
      </c>
      <c r="B3075" s="4"/>
      <c r="C3075" s="4" t="s">
        <v>10885</v>
      </c>
      <c r="D3075" s="4" t="s">
        <v>10886</v>
      </c>
      <c r="E3075" s="4" t="s">
        <v>10844</v>
      </c>
      <c r="F3075" s="4" t="s">
        <v>10</v>
      </c>
      <c r="G3075" s="37"/>
      <c r="H3075" s="4"/>
      <c r="I3075" s="4"/>
      <c r="J3075" s="4"/>
    </row>
    <row r="3076" spans="1:10" s="3" customFormat="1" ht="15" customHeight="1">
      <c r="A3076" s="4" t="s">
        <v>10525</v>
      </c>
      <c r="B3076" s="4"/>
      <c r="C3076" s="4" t="s">
        <v>10887</v>
      </c>
      <c r="D3076" s="4" t="s">
        <v>10886</v>
      </c>
      <c r="E3076" s="4" t="s">
        <v>10846</v>
      </c>
      <c r="F3076" s="4" t="s">
        <v>10</v>
      </c>
      <c r="G3076" s="37"/>
      <c r="H3076" s="4"/>
      <c r="I3076" s="4"/>
      <c r="J3076" s="4"/>
    </row>
    <row r="3077" spans="1:10" s="3" customFormat="1" ht="15" customHeight="1">
      <c r="A3077" s="4" t="s">
        <v>10525</v>
      </c>
      <c r="B3077" s="4"/>
      <c r="C3077" s="4" t="s">
        <v>10888</v>
      </c>
      <c r="D3077" s="4" t="s">
        <v>10889</v>
      </c>
      <c r="E3077" s="4" t="s">
        <v>10823</v>
      </c>
      <c r="F3077" s="4" t="s">
        <v>10</v>
      </c>
      <c r="G3077" s="37"/>
      <c r="H3077" s="4"/>
      <c r="I3077" s="4"/>
      <c r="J3077" s="4"/>
    </row>
    <row r="3078" spans="1:10" s="3" customFormat="1" ht="15" customHeight="1">
      <c r="A3078" s="4" t="s">
        <v>10525</v>
      </c>
      <c r="B3078" s="4"/>
      <c r="C3078" s="4" t="s">
        <v>10890</v>
      </c>
      <c r="D3078" s="4" t="s">
        <v>10891</v>
      </c>
      <c r="E3078" s="4" t="s">
        <v>10892</v>
      </c>
      <c r="F3078" s="4" t="s">
        <v>10</v>
      </c>
      <c r="G3078" s="37"/>
      <c r="H3078" s="4"/>
      <c r="I3078" s="4"/>
      <c r="J3078" s="4"/>
    </row>
    <row r="3079" spans="1:10" s="3" customFormat="1" ht="15" customHeight="1">
      <c r="A3079" s="4" t="s">
        <v>10525</v>
      </c>
      <c r="B3079" s="4"/>
      <c r="C3079" s="4" t="s">
        <v>10893</v>
      </c>
      <c r="D3079" s="4" t="s">
        <v>10894</v>
      </c>
      <c r="E3079" s="4" t="s">
        <v>10895</v>
      </c>
      <c r="F3079" s="4" t="s">
        <v>10</v>
      </c>
      <c r="G3079" s="37"/>
      <c r="H3079" s="4"/>
      <c r="I3079" s="4"/>
      <c r="J3079" s="4"/>
    </row>
    <row r="3080" spans="1:10" s="3" customFormat="1" ht="15" customHeight="1">
      <c r="A3080" s="4" t="s">
        <v>10525</v>
      </c>
      <c r="B3080" s="4"/>
      <c r="C3080" s="4" t="s">
        <v>5410</v>
      </c>
      <c r="D3080" s="4" t="s">
        <v>5411</v>
      </c>
      <c r="E3080" s="4" t="s">
        <v>3880</v>
      </c>
      <c r="F3080" s="4" t="s">
        <v>10</v>
      </c>
      <c r="G3080" s="37"/>
      <c r="H3080" s="4"/>
      <c r="I3080" s="4"/>
      <c r="J3080" s="4"/>
    </row>
    <row r="3081" spans="1:10" s="3" customFormat="1" ht="15" customHeight="1">
      <c r="A3081" s="4" t="s">
        <v>10525</v>
      </c>
      <c r="B3081" s="4"/>
      <c r="C3081" s="4" t="s">
        <v>1133</v>
      </c>
      <c r="D3081" s="4" t="s">
        <v>1134</v>
      </c>
      <c r="E3081" s="4" t="s">
        <v>1135</v>
      </c>
      <c r="F3081" s="4" t="s">
        <v>10</v>
      </c>
      <c r="G3081" s="37"/>
      <c r="H3081" s="4"/>
      <c r="I3081" s="4"/>
      <c r="J3081" s="4"/>
    </row>
    <row r="3082" spans="1:10" s="3" customFormat="1" ht="15" customHeight="1">
      <c r="A3082" s="4" t="s">
        <v>10525</v>
      </c>
      <c r="B3082" s="4"/>
      <c r="C3082" s="4" t="s">
        <v>5412</v>
      </c>
      <c r="D3082" s="4" t="s">
        <v>5413</v>
      </c>
      <c r="E3082" s="4" t="s">
        <v>3881</v>
      </c>
      <c r="F3082" s="4" t="s">
        <v>10</v>
      </c>
      <c r="G3082" s="37"/>
      <c r="H3082" s="4"/>
      <c r="I3082" s="4"/>
      <c r="J3082" s="4"/>
    </row>
    <row r="3083" spans="1:10" s="3" customFormat="1" ht="15" customHeight="1">
      <c r="A3083" s="4" t="s">
        <v>10525</v>
      </c>
      <c r="B3083" s="4"/>
      <c r="C3083" s="4" t="s">
        <v>5414</v>
      </c>
      <c r="D3083" s="4" t="s">
        <v>1137</v>
      </c>
      <c r="E3083" s="4" t="s">
        <v>5415</v>
      </c>
      <c r="F3083" s="4" t="s">
        <v>10</v>
      </c>
      <c r="G3083" s="37"/>
      <c r="H3083" s="4"/>
      <c r="I3083" s="4"/>
      <c r="J3083" s="4"/>
    </row>
    <row r="3084" spans="1:10" s="3" customFormat="1" ht="15" customHeight="1">
      <c r="A3084" s="4" t="s">
        <v>10525</v>
      </c>
      <c r="B3084" s="4"/>
      <c r="C3084" s="4" t="s">
        <v>1136</v>
      </c>
      <c r="D3084" s="4" t="s">
        <v>1137</v>
      </c>
      <c r="E3084" s="4" t="s">
        <v>1138</v>
      </c>
      <c r="F3084" s="4" t="s">
        <v>10</v>
      </c>
      <c r="G3084" s="37"/>
      <c r="H3084" s="4"/>
      <c r="I3084" s="4"/>
      <c r="J3084" s="4"/>
    </row>
    <row r="3085" spans="1:10" s="3" customFormat="1" ht="15" customHeight="1">
      <c r="A3085" s="4" t="s">
        <v>10525</v>
      </c>
      <c r="B3085" s="4"/>
      <c r="C3085" s="4" t="s">
        <v>1139</v>
      </c>
      <c r="D3085" s="4" t="s">
        <v>1140</v>
      </c>
      <c r="E3085" s="4" t="s">
        <v>1141</v>
      </c>
      <c r="F3085" s="4" t="s">
        <v>10</v>
      </c>
      <c r="G3085" s="37"/>
      <c r="H3085" s="4"/>
      <c r="I3085" s="4"/>
      <c r="J3085" s="4"/>
    </row>
    <row r="3086" spans="1:10" s="3" customFormat="1" ht="15" customHeight="1">
      <c r="A3086" s="4" t="s">
        <v>10525</v>
      </c>
      <c r="B3086" s="4"/>
      <c r="C3086" s="4" t="s">
        <v>5416</v>
      </c>
      <c r="D3086" s="4" t="s">
        <v>5324</v>
      </c>
      <c r="E3086" s="4" t="s">
        <v>3882</v>
      </c>
      <c r="F3086" s="4" t="s">
        <v>10</v>
      </c>
      <c r="G3086" s="37"/>
      <c r="H3086" s="4"/>
      <c r="I3086" s="4"/>
      <c r="J3086" s="4"/>
    </row>
    <row r="3087" spans="1:10" s="3" customFormat="1" ht="15" customHeight="1">
      <c r="A3087" s="4" t="s">
        <v>10525</v>
      </c>
      <c r="B3087" s="4"/>
      <c r="C3087" s="4" t="s">
        <v>5417</v>
      </c>
      <c r="D3087" s="4" t="s">
        <v>5324</v>
      </c>
      <c r="E3087" s="4" t="s">
        <v>3883</v>
      </c>
      <c r="F3087" s="4" t="s">
        <v>10</v>
      </c>
      <c r="G3087" s="37"/>
      <c r="H3087" s="4"/>
      <c r="I3087" s="4"/>
      <c r="J3087" s="4"/>
    </row>
    <row r="3088" spans="1:10" s="3" customFormat="1" ht="15" customHeight="1">
      <c r="A3088" s="4" t="s">
        <v>10525</v>
      </c>
      <c r="B3088" s="4"/>
      <c r="C3088" s="4" t="s">
        <v>10896</v>
      </c>
      <c r="D3088" s="4" t="s">
        <v>5413</v>
      </c>
      <c r="E3088" s="4" t="s">
        <v>3884</v>
      </c>
      <c r="F3088" s="4" t="s">
        <v>10</v>
      </c>
      <c r="G3088" s="37"/>
      <c r="H3088" s="4"/>
      <c r="I3088" s="4"/>
      <c r="J3088" s="4"/>
    </row>
    <row r="3089" spans="1:10" s="3" customFormat="1" ht="15" customHeight="1">
      <c r="A3089" s="4" t="s">
        <v>10525</v>
      </c>
      <c r="B3089" s="4"/>
      <c r="C3089" s="4" t="s">
        <v>5418</v>
      </c>
      <c r="D3089" s="4" t="s">
        <v>1140</v>
      </c>
      <c r="E3089" s="4" t="s">
        <v>5419</v>
      </c>
      <c r="F3089" s="4" t="s">
        <v>10</v>
      </c>
      <c r="G3089" s="37"/>
      <c r="H3089" s="4"/>
      <c r="I3089" s="4"/>
      <c r="J3089" s="4"/>
    </row>
    <row r="3090" spans="1:10" s="3" customFormat="1" ht="15" customHeight="1">
      <c r="A3090" s="4" t="s">
        <v>10525</v>
      </c>
      <c r="B3090" s="4"/>
      <c r="C3090" s="4" t="s">
        <v>5420</v>
      </c>
      <c r="D3090" s="4" t="s">
        <v>5421</v>
      </c>
      <c r="E3090" s="4" t="s">
        <v>3885</v>
      </c>
      <c r="F3090" s="4" t="s">
        <v>10</v>
      </c>
      <c r="G3090" s="37"/>
      <c r="H3090" s="4"/>
      <c r="I3090" s="4"/>
      <c r="J3090" s="4"/>
    </row>
    <row r="3091" spans="1:10" s="3" customFormat="1" ht="15" customHeight="1">
      <c r="A3091" s="4" t="s">
        <v>10525</v>
      </c>
      <c r="B3091" s="4"/>
      <c r="C3091" s="4" t="s">
        <v>5422</v>
      </c>
      <c r="D3091" s="4" t="s">
        <v>5423</v>
      </c>
      <c r="E3091" s="4" t="s">
        <v>3886</v>
      </c>
      <c r="F3091" s="4" t="s">
        <v>10</v>
      </c>
      <c r="G3091" s="37"/>
      <c r="H3091" s="4"/>
      <c r="I3091" s="4"/>
      <c r="J3091" s="4"/>
    </row>
    <row r="3092" spans="1:10" s="3" customFormat="1" ht="15" customHeight="1">
      <c r="A3092" s="4" t="s">
        <v>10525</v>
      </c>
      <c r="B3092" s="4"/>
      <c r="C3092" s="4" t="s">
        <v>5424</v>
      </c>
      <c r="D3092" s="4" t="s">
        <v>5425</v>
      </c>
      <c r="E3092" s="4" t="s">
        <v>5426</v>
      </c>
      <c r="F3092" s="4" t="s">
        <v>10</v>
      </c>
      <c r="G3092" s="37"/>
      <c r="H3092" s="4"/>
      <c r="I3092" s="4"/>
      <c r="J3092" s="4"/>
    </row>
    <row r="3093" spans="1:10" s="3" customFormat="1" ht="15" customHeight="1">
      <c r="A3093" s="4" t="s">
        <v>10525</v>
      </c>
      <c r="B3093" s="4"/>
      <c r="C3093" s="4" t="s">
        <v>5427</v>
      </c>
      <c r="D3093" s="4" t="s">
        <v>5428</v>
      </c>
      <c r="E3093" s="4" t="s">
        <v>3887</v>
      </c>
      <c r="F3093" s="4" t="s">
        <v>10</v>
      </c>
      <c r="G3093" s="37"/>
      <c r="H3093" s="4"/>
      <c r="I3093" s="4"/>
      <c r="J3093" s="4"/>
    </row>
    <row r="3094" spans="1:10" s="3" customFormat="1" ht="15" customHeight="1">
      <c r="A3094" s="4" t="s">
        <v>10525</v>
      </c>
      <c r="B3094" s="4"/>
      <c r="C3094" s="4" t="s">
        <v>5429</v>
      </c>
      <c r="D3094" s="4" t="s">
        <v>5430</v>
      </c>
      <c r="E3094" s="4" t="s">
        <v>1144</v>
      </c>
      <c r="F3094" s="4" t="s">
        <v>10</v>
      </c>
      <c r="G3094" s="37"/>
      <c r="H3094" s="4"/>
      <c r="I3094" s="4"/>
      <c r="J3094" s="4"/>
    </row>
    <row r="3095" spans="1:10" s="3" customFormat="1" ht="15" customHeight="1">
      <c r="A3095" s="4" t="s">
        <v>10525</v>
      </c>
      <c r="B3095" s="4"/>
      <c r="C3095" s="4" t="s">
        <v>5431</v>
      </c>
      <c r="D3095" s="4" t="s">
        <v>5430</v>
      </c>
      <c r="E3095" s="4" t="s">
        <v>1146</v>
      </c>
      <c r="F3095" s="4" t="s">
        <v>10</v>
      </c>
      <c r="G3095" s="37"/>
      <c r="H3095" s="4"/>
      <c r="I3095" s="4"/>
      <c r="J3095" s="4"/>
    </row>
    <row r="3096" spans="1:10" s="3" customFormat="1" ht="15" customHeight="1">
      <c r="A3096" s="4" t="s">
        <v>10525</v>
      </c>
      <c r="B3096" s="4"/>
      <c r="C3096" s="4" t="s">
        <v>10897</v>
      </c>
      <c r="D3096" s="4" t="s">
        <v>5430</v>
      </c>
      <c r="E3096" s="4" t="s">
        <v>10898</v>
      </c>
      <c r="F3096" s="4" t="s">
        <v>10</v>
      </c>
      <c r="G3096" s="37"/>
      <c r="H3096" s="4"/>
      <c r="I3096" s="4"/>
      <c r="J3096" s="4"/>
    </row>
    <row r="3097" spans="1:10" s="3" customFormat="1" ht="15" customHeight="1">
      <c r="A3097" s="4" t="s">
        <v>10525</v>
      </c>
      <c r="B3097" s="4"/>
      <c r="C3097" s="4" t="s">
        <v>10899</v>
      </c>
      <c r="D3097" s="4" t="s">
        <v>10900</v>
      </c>
      <c r="E3097" s="4" t="s">
        <v>10901</v>
      </c>
      <c r="F3097" s="4" t="s">
        <v>10</v>
      </c>
      <c r="G3097" s="37"/>
      <c r="H3097" s="4"/>
      <c r="I3097" s="4"/>
      <c r="J3097" s="4"/>
    </row>
    <row r="3098" spans="1:10" s="3" customFormat="1" ht="15" customHeight="1">
      <c r="A3098" s="4" t="s">
        <v>10525</v>
      </c>
      <c r="B3098" s="4"/>
      <c r="C3098" s="4" t="s">
        <v>10902</v>
      </c>
      <c r="D3098" s="4" t="s">
        <v>10900</v>
      </c>
      <c r="E3098" s="4" t="s">
        <v>10903</v>
      </c>
      <c r="F3098" s="4" t="s">
        <v>10</v>
      </c>
      <c r="G3098" s="37"/>
      <c r="H3098" s="4"/>
      <c r="I3098" s="4"/>
      <c r="J3098" s="4"/>
    </row>
    <row r="3099" spans="1:10" s="3" customFormat="1" ht="15" customHeight="1">
      <c r="A3099" s="4" t="s">
        <v>10525</v>
      </c>
      <c r="B3099" s="4"/>
      <c r="C3099" s="4" t="s">
        <v>10904</v>
      </c>
      <c r="D3099" s="4" t="s">
        <v>10905</v>
      </c>
      <c r="E3099" s="4" t="s">
        <v>10906</v>
      </c>
      <c r="F3099" s="4" t="s">
        <v>10</v>
      </c>
      <c r="G3099" s="37"/>
      <c r="H3099" s="4"/>
      <c r="I3099" s="4"/>
      <c r="J3099" s="4"/>
    </row>
    <row r="3100" spans="1:10" s="3" customFormat="1" ht="15" customHeight="1">
      <c r="A3100" s="4" t="s">
        <v>10525</v>
      </c>
      <c r="B3100" s="4"/>
      <c r="C3100" s="4" t="s">
        <v>5432</v>
      </c>
      <c r="D3100" s="4" t="s">
        <v>1140</v>
      </c>
      <c r="E3100" s="4" t="s">
        <v>3888</v>
      </c>
      <c r="F3100" s="4" t="s">
        <v>10</v>
      </c>
      <c r="G3100" s="37"/>
      <c r="H3100" s="4"/>
      <c r="I3100" s="4"/>
      <c r="J3100" s="4"/>
    </row>
    <row r="3101" spans="1:10" s="3" customFormat="1" ht="15" customHeight="1">
      <c r="A3101" s="4" t="s">
        <v>10525</v>
      </c>
      <c r="B3101" s="4"/>
      <c r="C3101" s="4" t="s">
        <v>5433</v>
      </c>
      <c r="D3101" s="4" t="s">
        <v>1140</v>
      </c>
      <c r="E3101" s="4" t="s">
        <v>5434</v>
      </c>
      <c r="F3101" s="4" t="s">
        <v>10</v>
      </c>
      <c r="G3101" s="37"/>
      <c r="H3101" s="4"/>
      <c r="I3101" s="4"/>
      <c r="J3101" s="4"/>
    </row>
    <row r="3102" spans="1:10" s="3" customFormat="1" ht="15" customHeight="1">
      <c r="A3102" s="4" t="s">
        <v>10525</v>
      </c>
      <c r="B3102" s="4"/>
      <c r="C3102" s="4" t="s">
        <v>5435</v>
      </c>
      <c r="D3102" s="4" t="s">
        <v>5436</v>
      </c>
      <c r="E3102" s="4" t="s">
        <v>3889</v>
      </c>
      <c r="F3102" s="4" t="s">
        <v>10</v>
      </c>
      <c r="G3102" s="37"/>
      <c r="H3102" s="4"/>
      <c r="I3102" s="4"/>
      <c r="J3102" s="4"/>
    </row>
    <row r="3103" spans="1:10" s="3" customFormat="1" ht="15" customHeight="1">
      <c r="A3103" s="4" t="s">
        <v>10525</v>
      </c>
      <c r="B3103" s="4"/>
      <c r="C3103" s="4" t="s">
        <v>5437</v>
      </c>
      <c r="D3103" s="4" t="s">
        <v>5324</v>
      </c>
      <c r="E3103" s="4" t="s">
        <v>3890</v>
      </c>
      <c r="F3103" s="4" t="s">
        <v>10</v>
      </c>
      <c r="G3103" s="37"/>
      <c r="H3103" s="4"/>
      <c r="I3103" s="4"/>
      <c r="J3103" s="4"/>
    </row>
    <row r="3104" spans="1:10" s="3" customFormat="1" ht="15" customHeight="1">
      <c r="A3104" s="4" t="s">
        <v>10525</v>
      </c>
      <c r="B3104" s="4"/>
      <c r="C3104" s="4" t="s">
        <v>5438</v>
      </c>
      <c r="D3104" s="4" t="s">
        <v>5324</v>
      </c>
      <c r="E3104" s="4" t="s">
        <v>5439</v>
      </c>
      <c r="F3104" s="4" t="s">
        <v>10</v>
      </c>
      <c r="G3104" s="37"/>
      <c r="H3104" s="4"/>
      <c r="I3104" s="4"/>
      <c r="J3104" s="4"/>
    </row>
    <row r="3105" spans="1:10" s="3" customFormat="1" ht="15" customHeight="1">
      <c r="A3105" s="4" t="s">
        <v>10525</v>
      </c>
      <c r="B3105" s="4"/>
      <c r="C3105" s="4" t="s">
        <v>5440</v>
      </c>
      <c r="D3105" s="4" t="s">
        <v>5441</v>
      </c>
      <c r="E3105" s="4" t="s">
        <v>3891</v>
      </c>
      <c r="F3105" s="4" t="s">
        <v>10</v>
      </c>
      <c r="G3105" s="37"/>
      <c r="H3105" s="4"/>
      <c r="I3105" s="4"/>
      <c r="J3105" s="4"/>
    </row>
    <row r="3106" spans="1:10" s="3" customFormat="1" ht="15" customHeight="1">
      <c r="A3106" s="4" t="s">
        <v>10525</v>
      </c>
      <c r="B3106" s="4"/>
      <c r="C3106" s="4" t="s">
        <v>5442</v>
      </c>
      <c r="D3106" s="4" t="s">
        <v>5443</v>
      </c>
      <c r="E3106" s="4" t="s">
        <v>3892</v>
      </c>
      <c r="F3106" s="4" t="s">
        <v>10</v>
      </c>
      <c r="G3106" s="37"/>
      <c r="H3106" s="4"/>
      <c r="I3106" s="4"/>
      <c r="J3106" s="4"/>
    </row>
    <row r="3107" spans="1:10" s="3" customFormat="1" ht="15" customHeight="1">
      <c r="A3107" s="4" t="s">
        <v>10525</v>
      </c>
      <c r="B3107" s="4"/>
      <c r="C3107" s="4" t="s">
        <v>10907</v>
      </c>
      <c r="D3107" s="4" t="s">
        <v>5443</v>
      </c>
      <c r="E3107" s="4" t="s">
        <v>3893</v>
      </c>
      <c r="F3107" s="4" t="s">
        <v>10</v>
      </c>
      <c r="G3107" s="37"/>
      <c r="H3107" s="4"/>
      <c r="I3107" s="4"/>
      <c r="J3107" s="4"/>
    </row>
    <row r="3108" spans="1:10" s="3" customFormat="1" ht="15" customHeight="1">
      <c r="A3108" s="4" t="s">
        <v>10525</v>
      </c>
      <c r="B3108" s="4"/>
      <c r="C3108" s="4" t="s">
        <v>5444</v>
      </c>
      <c r="D3108" s="4" t="s">
        <v>5443</v>
      </c>
      <c r="E3108" s="4" t="s">
        <v>3894</v>
      </c>
      <c r="F3108" s="4" t="s">
        <v>10</v>
      </c>
      <c r="G3108" s="37"/>
      <c r="H3108" s="4"/>
      <c r="I3108" s="4"/>
      <c r="J3108" s="4"/>
    </row>
    <row r="3109" spans="1:10" s="3" customFormat="1" ht="15" customHeight="1">
      <c r="A3109" s="4" t="s">
        <v>10525</v>
      </c>
      <c r="B3109" s="4"/>
      <c r="C3109" s="4" t="s">
        <v>10908</v>
      </c>
      <c r="D3109" s="4" t="s">
        <v>10909</v>
      </c>
      <c r="E3109" s="4" t="s">
        <v>10910</v>
      </c>
      <c r="F3109" s="4" t="s">
        <v>10</v>
      </c>
      <c r="G3109" s="37"/>
      <c r="H3109" s="4"/>
      <c r="I3109" s="4"/>
      <c r="J3109" s="4"/>
    </row>
    <row r="3110" spans="1:10" s="3" customFormat="1" ht="15" customHeight="1">
      <c r="A3110" s="4" t="s">
        <v>10525</v>
      </c>
      <c r="B3110" s="4"/>
      <c r="C3110" s="4" t="s">
        <v>5445</v>
      </c>
      <c r="D3110" s="4" t="s">
        <v>5268</v>
      </c>
      <c r="E3110" s="4" t="s">
        <v>3977</v>
      </c>
      <c r="F3110" s="4" t="s">
        <v>10</v>
      </c>
      <c r="G3110" s="37"/>
      <c r="H3110" s="4"/>
      <c r="I3110" s="4"/>
      <c r="J3110" s="4"/>
    </row>
    <row r="3111" spans="1:10" s="3" customFormat="1" ht="15" customHeight="1">
      <c r="A3111" s="4" t="s">
        <v>10525</v>
      </c>
      <c r="B3111" s="4"/>
      <c r="C3111" s="4" t="s">
        <v>5446</v>
      </c>
      <c r="D3111" s="4" t="s">
        <v>5268</v>
      </c>
      <c r="E3111" s="4" t="s">
        <v>3978</v>
      </c>
      <c r="F3111" s="4" t="s">
        <v>10</v>
      </c>
      <c r="G3111" s="37"/>
      <c r="H3111" s="4"/>
      <c r="I3111" s="4"/>
      <c r="J3111" s="4"/>
    </row>
    <row r="3112" spans="1:10" s="3" customFormat="1" ht="15" customHeight="1">
      <c r="A3112" s="4" t="s">
        <v>10525</v>
      </c>
      <c r="B3112" s="4"/>
      <c r="C3112" s="4" t="s">
        <v>10911</v>
      </c>
      <c r="D3112" s="4" t="s">
        <v>10912</v>
      </c>
      <c r="E3112" s="4" t="s">
        <v>3887</v>
      </c>
      <c r="F3112" s="4" t="s">
        <v>10</v>
      </c>
      <c r="G3112" s="37"/>
      <c r="H3112" s="4"/>
      <c r="I3112" s="4"/>
      <c r="J3112" s="4"/>
    </row>
    <row r="3113" spans="1:10" s="3" customFormat="1" ht="15" customHeight="1">
      <c r="A3113" s="4" t="s">
        <v>10525</v>
      </c>
      <c r="B3113" s="4"/>
      <c r="C3113" s="4" t="s">
        <v>1142</v>
      </c>
      <c r="D3113" s="4" t="s">
        <v>1143</v>
      </c>
      <c r="E3113" s="4" t="s">
        <v>1144</v>
      </c>
      <c r="F3113" s="4" t="s">
        <v>10</v>
      </c>
      <c r="G3113" s="37"/>
      <c r="H3113" s="4"/>
      <c r="I3113" s="4"/>
      <c r="J3113" s="4"/>
    </row>
    <row r="3114" spans="1:10" s="3" customFormat="1" ht="15" customHeight="1">
      <c r="A3114" s="4" t="s">
        <v>10525</v>
      </c>
      <c r="B3114" s="4"/>
      <c r="C3114" s="4" t="s">
        <v>1145</v>
      </c>
      <c r="D3114" s="4" t="s">
        <v>1143</v>
      </c>
      <c r="E3114" s="4" t="s">
        <v>1146</v>
      </c>
      <c r="F3114" s="4" t="s">
        <v>10</v>
      </c>
      <c r="G3114" s="37"/>
      <c r="H3114" s="4"/>
      <c r="I3114" s="4"/>
      <c r="J3114" s="4"/>
    </row>
    <row r="3115" spans="1:10" s="3" customFormat="1" ht="15" customHeight="1">
      <c r="A3115" s="4" t="s">
        <v>10525</v>
      </c>
      <c r="B3115" s="4"/>
      <c r="C3115" s="4" t="s">
        <v>10913</v>
      </c>
      <c r="D3115" s="4" t="s">
        <v>1143</v>
      </c>
      <c r="E3115" s="4" t="s">
        <v>10898</v>
      </c>
      <c r="F3115" s="4" t="s">
        <v>10</v>
      </c>
      <c r="G3115" s="37"/>
      <c r="H3115" s="4"/>
      <c r="I3115" s="4"/>
      <c r="J3115" s="4"/>
    </row>
    <row r="3116" spans="1:10" s="3" customFormat="1" ht="15" customHeight="1">
      <c r="A3116" s="4" t="s">
        <v>10525</v>
      </c>
      <c r="B3116" s="4"/>
      <c r="C3116" s="4" t="s">
        <v>10914</v>
      </c>
      <c r="D3116" s="4" t="s">
        <v>10915</v>
      </c>
      <c r="E3116" s="4" t="s">
        <v>10901</v>
      </c>
      <c r="F3116" s="4" t="s">
        <v>10</v>
      </c>
      <c r="G3116" s="37"/>
      <c r="H3116" s="4"/>
      <c r="I3116" s="4"/>
      <c r="J3116" s="4"/>
    </row>
    <row r="3117" spans="1:10" s="3" customFormat="1" ht="15" customHeight="1">
      <c r="A3117" s="4" t="s">
        <v>10525</v>
      </c>
      <c r="B3117" s="4"/>
      <c r="C3117" s="4" t="s">
        <v>10916</v>
      </c>
      <c r="D3117" s="4" t="s">
        <v>10915</v>
      </c>
      <c r="E3117" s="4" t="s">
        <v>10903</v>
      </c>
      <c r="F3117" s="4" t="s">
        <v>10</v>
      </c>
      <c r="G3117" s="37"/>
      <c r="H3117" s="4"/>
      <c r="I3117" s="4"/>
      <c r="J3117" s="4"/>
    </row>
    <row r="3118" spans="1:10" s="3" customFormat="1" ht="15" customHeight="1">
      <c r="A3118" s="4" t="s">
        <v>10525</v>
      </c>
      <c r="B3118" s="4"/>
      <c r="C3118" s="4" t="s">
        <v>10917</v>
      </c>
      <c r="D3118" s="4" t="s">
        <v>10918</v>
      </c>
      <c r="E3118" s="4" t="s">
        <v>10919</v>
      </c>
      <c r="F3118" s="4" t="s">
        <v>10</v>
      </c>
      <c r="G3118" s="37"/>
      <c r="H3118" s="4"/>
      <c r="I3118" s="4"/>
      <c r="J3118" s="4"/>
    </row>
    <row r="3119" spans="1:10" s="3" customFormat="1" ht="15" customHeight="1">
      <c r="A3119" s="4" t="s">
        <v>10525</v>
      </c>
      <c r="B3119" s="4"/>
      <c r="C3119" s="4" t="s">
        <v>5447</v>
      </c>
      <c r="D3119" s="4" t="s">
        <v>5268</v>
      </c>
      <c r="E3119" s="4" t="s">
        <v>5448</v>
      </c>
      <c r="F3119" s="4" t="s">
        <v>10</v>
      </c>
      <c r="G3119" s="37"/>
      <c r="H3119" s="4"/>
      <c r="I3119" s="4"/>
      <c r="J3119" s="4"/>
    </row>
    <row r="3120" spans="1:10" s="3" customFormat="1" ht="15" customHeight="1">
      <c r="A3120" s="4" t="s">
        <v>10525</v>
      </c>
      <c r="B3120" s="4"/>
      <c r="C3120" s="4" t="s">
        <v>5449</v>
      </c>
      <c r="D3120" s="4" t="s">
        <v>5268</v>
      </c>
      <c r="E3120" s="4" t="s">
        <v>3979</v>
      </c>
      <c r="F3120" s="4" t="s">
        <v>10</v>
      </c>
      <c r="G3120" s="37"/>
      <c r="H3120" s="4"/>
      <c r="I3120" s="4"/>
      <c r="J3120" s="4"/>
    </row>
    <row r="3121" spans="1:10" s="3" customFormat="1" ht="15" customHeight="1">
      <c r="A3121" s="4" t="s">
        <v>10525</v>
      </c>
      <c r="B3121" s="4"/>
      <c r="C3121" s="4" t="s">
        <v>10920</v>
      </c>
      <c r="D3121" s="4" t="s">
        <v>10921</v>
      </c>
      <c r="E3121" s="4" t="s">
        <v>1141</v>
      </c>
      <c r="F3121" s="4" t="s">
        <v>10</v>
      </c>
      <c r="G3121" s="37"/>
      <c r="H3121" s="4"/>
      <c r="I3121" s="4"/>
      <c r="J3121" s="4"/>
    </row>
    <row r="3122" spans="1:10" s="3" customFormat="1" ht="15" customHeight="1">
      <c r="A3122" s="4" t="s">
        <v>10525</v>
      </c>
      <c r="B3122" s="4"/>
      <c r="C3122" s="4" t="s">
        <v>5450</v>
      </c>
      <c r="D3122" s="4" t="s">
        <v>5451</v>
      </c>
      <c r="E3122" s="4" t="s">
        <v>5452</v>
      </c>
      <c r="F3122" s="4" t="s">
        <v>10</v>
      </c>
      <c r="G3122" s="37"/>
      <c r="H3122" s="4"/>
      <c r="I3122" s="4"/>
      <c r="J3122" s="4"/>
    </row>
    <row r="3123" spans="1:10" s="3" customFormat="1" ht="15" customHeight="1">
      <c r="A3123" s="4" t="s">
        <v>10525</v>
      </c>
      <c r="B3123" s="4"/>
      <c r="C3123" s="4" t="s">
        <v>5453</v>
      </c>
      <c r="D3123" s="4" t="s">
        <v>5454</v>
      </c>
      <c r="E3123" s="4" t="s">
        <v>4038</v>
      </c>
      <c r="F3123" s="4" t="s">
        <v>10</v>
      </c>
      <c r="G3123" s="37"/>
      <c r="H3123" s="4"/>
      <c r="I3123" s="4"/>
      <c r="J3123" s="4"/>
    </row>
    <row r="3124" spans="1:10" s="3" customFormat="1" ht="15" customHeight="1">
      <c r="A3124" s="4" t="s">
        <v>10525</v>
      </c>
      <c r="B3124" s="4"/>
      <c r="C3124" s="4" t="s">
        <v>5455</v>
      </c>
      <c r="D3124" s="4" t="s">
        <v>5456</v>
      </c>
      <c r="E3124" s="4" t="s">
        <v>5457</v>
      </c>
      <c r="F3124" s="4" t="s">
        <v>10</v>
      </c>
      <c r="G3124" s="37"/>
      <c r="H3124" s="4"/>
      <c r="I3124" s="4"/>
      <c r="J3124" s="4"/>
    </row>
    <row r="3125" spans="1:10" s="3" customFormat="1" ht="15" customHeight="1">
      <c r="A3125" s="4" t="s">
        <v>10525</v>
      </c>
      <c r="B3125" s="4"/>
      <c r="C3125" s="4" t="s">
        <v>5458</v>
      </c>
      <c r="D3125" s="4" t="s">
        <v>5459</v>
      </c>
      <c r="E3125" s="4" t="s">
        <v>4039</v>
      </c>
      <c r="F3125" s="4" t="s">
        <v>10</v>
      </c>
      <c r="G3125" s="37"/>
      <c r="H3125" s="4"/>
      <c r="I3125" s="4"/>
      <c r="J3125" s="4"/>
    </row>
    <row r="3126" spans="1:10" s="3" customFormat="1" ht="15" customHeight="1">
      <c r="A3126" s="4" t="s">
        <v>10525</v>
      </c>
      <c r="B3126" s="4"/>
      <c r="C3126" s="4" t="s">
        <v>5460</v>
      </c>
      <c r="D3126" s="4" t="s">
        <v>5461</v>
      </c>
      <c r="E3126" s="4" t="s">
        <v>5452</v>
      </c>
      <c r="F3126" s="4" t="s">
        <v>10</v>
      </c>
      <c r="G3126" s="37"/>
      <c r="H3126" s="4"/>
      <c r="I3126" s="4"/>
      <c r="J3126" s="4"/>
    </row>
    <row r="3127" spans="1:10" s="3" customFormat="1" ht="15" customHeight="1">
      <c r="A3127" s="4" t="s">
        <v>10525</v>
      </c>
      <c r="B3127" s="4"/>
      <c r="C3127" s="4" t="s">
        <v>5462</v>
      </c>
      <c r="D3127" s="4" t="s">
        <v>5463</v>
      </c>
      <c r="E3127" s="4" t="s">
        <v>5464</v>
      </c>
      <c r="F3127" s="4" t="s">
        <v>10</v>
      </c>
      <c r="G3127" s="37"/>
      <c r="H3127" s="4"/>
      <c r="I3127" s="4"/>
      <c r="J3127" s="4"/>
    </row>
    <row r="3128" spans="1:10" s="3" customFormat="1" ht="15" customHeight="1">
      <c r="A3128" s="4" t="s">
        <v>10525</v>
      </c>
      <c r="B3128" s="4"/>
      <c r="C3128" s="4" t="s">
        <v>10922</v>
      </c>
      <c r="D3128" s="4" t="s">
        <v>5466</v>
      </c>
      <c r="E3128" s="4" t="s">
        <v>10923</v>
      </c>
      <c r="F3128" s="4" t="s">
        <v>10</v>
      </c>
      <c r="G3128" s="37"/>
      <c r="H3128" s="4"/>
      <c r="I3128" s="4"/>
      <c r="J3128" s="4"/>
    </row>
    <row r="3129" spans="1:10" s="3" customFormat="1" ht="15" customHeight="1">
      <c r="A3129" s="4" t="s">
        <v>10525</v>
      </c>
      <c r="B3129" s="4"/>
      <c r="C3129" s="4" t="s">
        <v>5465</v>
      </c>
      <c r="D3129" s="4" t="s">
        <v>5466</v>
      </c>
      <c r="E3129" s="4" t="s">
        <v>4068</v>
      </c>
      <c r="F3129" s="4" t="s">
        <v>10</v>
      </c>
      <c r="G3129" s="37"/>
      <c r="H3129" s="4"/>
      <c r="I3129" s="4"/>
      <c r="J3129" s="4"/>
    </row>
    <row r="3130" spans="1:10" s="3" customFormat="1" ht="15" customHeight="1">
      <c r="A3130" s="4" t="s">
        <v>10525</v>
      </c>
      <c r="B3130" s="4"/>
      <c r="C3130" s="4" t="s">
        <v>10924</v>
      </c>
      <c r="D3130" s="4" t="s">
        <v>10925</v>
      </c>
      <c r="E3130" s="4" t="s">
        <v>10926</v>
      </c>
      <c r="F3130" s="4" t="s">
        <v>10</v>
      </c>
      <c r="G3130" s="37"/>
      <c r="H3130" s="4"/>
      <c r="I3130" s="4"/>
      <c r="J3130" s="4"/>
    </row>
    <row r="3131" spans="1:10" s="3" customFormat="1" ht="15" customHeight="1">
      <c r="A3131" s="4" t="s">
        <v>10525</v>
      </c>
      <c r="B3131" s="4"/>
      <c r="C3131" s="4" t="s">
        <v>10927</v>
      </c>
      <c r="D3131" s="4" t="s">
        <v>10925</v>
      </c>
      <c r="E3131" s="4" t="s">
        <v>10928</v>
      </c>
      <c r="F3131" s="4" t="s">
        <v>10</v>
      </c>
      <c r="G3131" s="37"/>
      <c r="H3131" s="4"/>
      <c r="I3131" s="4"/>
      <c r="J3131" s="4"/>
    </row>
    <row r="3132" spans="1:10" s="3" customFormat="1" ht="15" customHeight="1">
      <c r="A3132" s="4" t="s">
        <v>10525</v>
      </c>
      <c r="B3132" s="4"/>
      <c r="C3132" s="4" t="s">
        <v>10929</v>
      </c>
      <c r="D3132" s="4" t="s">
        <v>10925</v>
      </c>
      <c r="E3132" s="4" t="s">
        <v>10930</v>
      </c>
      <c r="F3132" s="4" t="s">
        <v>10</v>
      </c>
      <c r="G3132" s="37"/>
      <c r="H3132" s="4"/>
      <c r="I3132" s="4"/>
      <c r="J3132" s="4"/>
    </row>
    <row r="3133" spans="1:10" s="3" customFormat="1" ht="15" customHeight="1">
      <c r="A3133" s="4" t="s">
        <v>10525</v>
      </c>
      <c r="B3133" s="4"/>
      <c r="C3133" s="4" t="s">
        <v>10931</v>
      </c>
      <c r="D3133" s="4" t="s">
        <v>5468</v>
      </c>
      <c r="E3133" s="4" t="s">
        <v>4069</v>
      </c>
      <c r="F3133" s="4" t="s">
        <v>10</v>
      </c>
      <c r="G3133" s="37"/>
      <c r="H3133" s="4"/>
      <c r="I3133" s="4"/>
      <c r="J3133" s="4"/>
    </row>
    <row r="3134" spans="1:10" s="3" customFormat="1" ht="15" customHeight="1">
      <c r="A3134" s="4" t="s">
        <v>10525</v>
      </c>
      <c r="B3134" s="4"/>
      <c r="C3134" s="4" t="s">
        <v>5467</v>
      </c>
      <c r="D3134" s="4" t="s">
        <v>5468</v>
      </c>
      <c r="E3134" s="4" t="s">
        <v>4070</v>
      </c>
      <c r="F3134" s="4" t="s">
        <v>10</v>
      </c>
      <c r="G3134" s="37"/>
      <c r="H3134" s="4"/>
      <c r="I3134" s="4"/>
      <c r="J3134" s="4"/>
    </row>
    <row r="3135" spans="1:10" s="3" customFormat="1" ht="15" customHeight="1">
      <c r="A3135" s="4" t="s">
        <v>10525</v>
      </c>
      <c r="B3135" s="4"/>
      <c r="C3135" s="4" t="s">
        <v>10932</v>
      </c>
      <c r="D3135" s="4" t="s">
        <v>10933</v>
      </c>
      <c r="E3135" s="4" t="s">
        <v>10934</v>
      </c>
      <c r="F3135" s="4" t="s">
        <v>10</v>
      </c>
      <c r="G3135" s="37"/>
      <c r="H3135" s="4"/>
      <c r="I3135" s="4"/>
      <c r="J3135" s="4"/>
    </row>
    <row r="3136" spans="1:10" s="3" customFormat="1" ht="15" customHeight="1">
      <c r="A3136" s="4" t="s">
        <v>10525</v>
      </c>
      <c r="B3136" s="4"/>
      <c r="C3136" s="4" t="s">
        <v>10935</v>
      </c>
      <c r="D3136" s="4" t="s">
        <v>5470</v>
      </c>
      <c r="E3136" s="4" t="s">
        <v>4071</v>
      </c>
      <c r="F3136" s="4" t="s">
        <v>10</v>
      </c>
      <c r="G3136" s="37"/>
      <c r="H3136" s="4"/>
      <c r="I3136" s="4"/>
      <c r="J3136" s="4"/>
    </row>
    <row r="3137" spans="1:10" s="3" customFormat="1" ht="15" customHeight="1">
      <c r="A3137" s="4" t="s">
        <v>10525</v>
      </c>
      <c r="B3137" s="4"/>
      <c r="C3137" s="4" t="s">
        <v>5469</v>
      </c>
      <c r="D3137" s="4" t="s">
        <v>5470</v>
      </c>
      <c r="E3137" s="4" t="s">
        <v>4072</v>
      </c>
      <c r="F3137" s="4" t="s">
        <v>10</v>
      </c>
      <c r="G3137" s="37"/>
      <c r="H3137" s="4"/>
      <c r="I3137" s="4"/>
      <c r="J3137" s="4"/>
    </row>
    <row r="3138" spans="1:10" s="3" customFormat="1" ht="15" customHeight="1">
      <c r="A3138" s="4" t="s">
        <v>10525</v>
      </c>
      <c r="B3138" s="4"/>
      <c r="C3138" s="4" t="s">
        <v>10936</v>
      </c>
      <c r="D3138" s="4" t="s">
        <v>5472</v>
      </c>
      <c r="E3138" s="4" t="s">
        <v>4073</v>
      </c>
      <c r="F3138" s="4" t="s">
        <v>10</v>
      </c>
      <c r="G3138" s="37"/>
      <c r="H3138" s="4"/>
      <c r="I3138" s="4"/>
      <c r="J3138" s="4"/>
    </row>
    <row r="3139" spans="1:10" s="3" customFormat="1" ht="15" customHeight="1">
      <c r="A3139" s="4" t="s">
        <v>10525</v>
      </c>
      <c r="B3139" s="4"/>
      <c r="C3139" s="4" t="s">
        <v>5471</v>
      </c>
      <c r="D3139" s="4" t="s">
        <v>5472</v>
      </c>
      <c r="E3139" s="4" t="s">
        <v>4074</v>
      </c>
      <c r="F3139" s="4" t="s">
        <v>10</v>
      </c>
      <c r="G3139" s="37"/>
      <c r="H3139" s="4"/>
      <c r="I3139" s="4"/>
      <c r="J3139" s="4"/>
    </row>
    <row r="3140" spans="1:10" s="3" customFormat="1" ht="15" customHeight="1">
      <c r="A3140" s="4" t="s">
        <v>10525</v>
      </c>
      <c r="B3140" s="4"/>
      <c r="C3140" s="4" t="s">
        <v>10937</v>
      </c>
      <c r="D3140" s="4" t="s">
        <v>5474</v>
      </c>
      <c r="E3140" s="4" t="s">
        <v>4075</v>
      </c>
      <c r="F3140" s="4" t="s">
        <v>10</v>
      </c>
      <c r="G3140" s="37"/>
      <c r="H3140" s="4"/>
      <c r="I3140" s="4"/>
      <c r="J3140" s="4"/>
    </row>
    <row r="3141" spans="1:10" s="3" customFormat="1" ht="15" customHeight="1">
      <c r="A3141" s="4" t="s">
        <v>10525</v>
      </c>
      <c r="B3141" s="4"/>
      <c r="C3141" s="4" t="s">
        <v>5473</v>
      </c>
      <c r="D3141" s="4" t="s">
        <v>5474</v>
      </c>
      <c r="E3141" s="4" t="s">
        <v>4076</v>
      </c>
      <c r="F3141" s="4" t="s">
        <v>10</v>
      </c>
      <c r="G3141" s="37"/>
      <c r="H3141" s="4"/>
      <c r="I3141" s="4"/>
      <c r="J3141" s="4"/>
    </row>
    <row r="3142" spans="1:10" s="3" customFormat="1" ht="15" customHeight="1">
      <c r="A3142" s="4" t="s">
        <v>10525</v>
      </c>
      <c r="B3142" s="4"/>
      <c r="C3142" s="4" t="s">
        <v>5475</v>
      </c>
      <c r="D3142" s="4" t="s">
        <v>5474</v>
      </c>
      <c r="E3142" s="4" t="s">
        <v>4077</v>
      </c>
      <c r="F3142" s="4" t="s">
        <v>10</v>
      </c>
      <c r="G3142" s="37"/>
      <c r="H3142" s="4"/>
      <c r="I3142" s="4"/>
      <c r="J3142" s="4"/>
    </row>
    <row r="3143" spans="1:10" s="3" customFormat="1" ht="15" customHeight="1">
      <c r="A3143" s="4" t="s">
        <v>10525</v>
      </c>
      <c r="B3143" s="4"/>
      <c r="C3143" s="4" t="s">
        <v>10938</v>
      </c>
      <c r="D3143" s="4" t="s">
        <v>5474</v>
      </c>
      <c r="E3143" s="4" t="s">
        <v>10939</v>
      </c>
      <c r="F3143" s="4" t="s">
        <v>10</v>
      </c>
      <c r="G3143" s="37"/>
      <c r="H3143" s="4"/>
      <c r="I3143" s="4"/>
      <c r="J3143" s="4"/>
    </row>
    <row r="3144" spans="1:10" s="3" customFormat="1" ht="15" customHeight="1">
      <c r="A3144" s="4" t="s">
        <v>10525</v>
      </c>
      <c r="B3144" s="4"/>
      <c r="C3144" s="4" t="s">
        <v>10940</v>
      </c>
      <c r="D3144" s="4" t="s">
        <v>5474</v>
      </c>
      <c r="E3144" s="4" t="s">
        <v>10941</v>
      </c>
      <c r="F3144" s="4" t="s">
        <v>10</v>
      </c>
      <c r="G3144" s="37"/>
      <c r="H3144" s="4"/>
      <c r="I3144" s="4"/>
      <c r="J3144" s="4"/>
    </row>
    <row r="3145" spans="1:10" s="3" customFormat="1" ht="15" customHeight="1">
      <c r="A3145" s="4" t="s">
        <v>10525</v>
      </c>
      <c r="B3145" s="4"/>
      <c r="C3145" s="4" t="s">
        <v>5476</v>
      </c>
      <c r="D3145" s="4" t="s">
        <v>5477</v>
      </c>
      <c r="E3145" s="4" t="s">
        <v>4086</v>
      </c>
      <c r="F3145" s="4" t="s">
        <v>10</v>
      </c>
      <c r="G3145" s="37"/>
      <c r="H3145" s="4"/>
      <c r="I3145" s="4"/>
      <c r="J3145" s="4"/>
    </row>
    <row r="3146" spans="1:10" s="3" customFormat="1" ht="15" customHeight="1">
      <c r="A3146" s="4" t="s">
        <v>10525</v>
      </c>
      <c r="B3146" s="4"/>
      <c r="C3146" s="4" t="s">
        <v>10942</v>
      </c>
      <c r="D3146" s="4" t="s">
        <v>10943</v>
      </c>
      <c r="E3146" s="4" t="s">
        <v>10944</v>
      </c>
      <c r="F3146" s="4" t="s">
        <v>10</v>
      </c>
      <c r="G3146" s="37"/>
      <c r="H3146" s="4"/>
      <c r="I3146" s="4"/>
      <c r="J3146" s="4"/>
    </row>
    <row r="3147" spans="1:10" s="3" customFormat="1" ht="15" customHeight="1">
      <c r="A3147" s="4" t="s">
        <v>10525</v>
      </c>
      <c r="B3147" s="4"/>
      <c r="C3147" s="4" t="s">
        <v>10945</v>
      </c>
      <c r="D3147" s="4" t="s">
        <v>10943</v>
      </c>
      <c r="E3147" s="4" t="s">
        <v>10946</v>
      </c>
      <c r="F3147" s="4" t="s">
        <v>10</v>
      </c>
      <c r="G3147" s="37"/>
      <c r="H3147" s="4"/>
      <c r="I3147" s="4"/>
      <c r="J3147" s="4"/>
    </row>
    <row r="3148" spans="1:10" s="3" customFormat="1" ht="15" customHeight="1">
      <c r="A3148" s="4" t="s">
        <v>10525</v>
      </c>
      <c r="B3148" s="4"/>
      <c r="C3148" s="4" t="s">
        <v>5478</v>
      </c>
      <c r="D3148" s="4" t="s">
        <v>5479</v>
      </c>
      <c r="E3148" s="4" t="s">
        <v>4087</v>
      </c>
      <c r="F3148" s="4" t="s">
        <v>10</v>
      </c>
      <c r="G3148" s="37"/>
      <c r="H3148" s="4"/>
      <c r="I3148" s="4"/>
      <c r="J3148" s="4"/>
    </row>
    <row r="3149" spans="1:10" s="3" customFormat="1" ht="15" customHeight="1">
      <c r="A3149" s="4" t="s">
        <v>10525</v>
      </c>
      <c r="B3149" s="4"/>
      <c r="C3149" s="4" t="s">
        <v>10947</v>
      </c>
      <c r="D3149" s="4" t="s">
        <v>10948</v>
      </c>
      <c r="E3149" s="4" t="s">
        <v>10949</v>
      </c>
      <c r="F3149" s="4" t="s">
        <v>10</v>
      </c>
      <c r="G3149" s="37"/>
      <c r="H3149" s="4"/>
      <c r="I3149" s="4"/>
      <c r="J3149" s="4"/>
    </row>
    <row r="3150" spans="1:10" s="3" customFormat="1" ht="15" customHeight="1">
      <c r="A3150" s="4" t="s">
        <v>10525</v>
      </c>
      <c r="B3150" s="4"/>
      <c r="C3150" s="4" t="s">
        <v>5480</v>
      </c>
      <c r="D3150" s="4" t="s">
        <v>5481</v>
      </c>
      <c r="E3150" s="4" t="s">
        <v>4088</v>
      </c>
      <c r="F3150" s="4" t="s">
        <v>10</v>
      </c>
      <c r="G3150" s="37"/>
      <c r="H3150" s="4"/>
      <c r="I3150" s="4"/>
      <c r="J3150" s="4"/>
    </row>
    <row r="3151" spans="1:10" s="3" customFormat="1" ht="15" customHeight="1">
      <c r="A3151" s="4" t="s">
        <v>10525</v>
      </c>
      <c r="B3151" s="4"/>
      <c r="C3151" s="4" t="s">
        <v>5482</v>
      </c>
      <c r="D3151" s="4" t="s">
        <v>5483</v>
      </c>
      <c r="E3151" s="4" t="s">
        <v>4089</v>
      </c>
      <c r="F3151" s="4" t="s">
        <v>10</v>
      </c>
      <c r="G3151" s="37"/>
      <c r="H3151" s="4"/>
      <c r="I3151" s="4"/>
      <c r="J3151" s="4"/>
    </row>
    <row r="3152" spans="1:10" s="3" customFormat="1" ht="15" customHeight="1">
      <c r="A3152" s="4" t="s">
        <v>10525</v>
      </c>
      <c r="B3152" s="4"/>
      <c r="C3152" s="4" t="s">
        <v>5484</v>
      </c>
      <c r="D3152" s="4" t="s">
        <v>5485</v>
      </c>
      <c r="E3152" s="4" t="s">
        <v>4068</v>
      </c>
      <c r="F3152" s="4" t="s">
        <v>10</v>
      </c>
      <c r="G3152" s="37"/>
      <c r="H3152" s="4"/>
      <c r="I3152" s="4"/>
      <c r="J3152" s="4"/>
    </row>
    <row r="3153" spans="1:10" s="3" customFormat="1" ht="15" customHeight="1">
      <c r="A3153" s="4" t="s">
        <v>10525</v>
      </c>
      <c r="B3153" s="4"/>
      <c r="C3153" s="4" t="s">
        <v>10950</v>
      </c>
      <c r="D3153" s="4" t="s">
        <v>5485</v>
      </c>
      <c r="E3153" s="4" t="s">
        <v>10926</v>
      </c>
      <c r="F3153" s="4" t="s">
        <v>10</v>
      </c>
      <c r="G3153" s="37"/>
      <c r="H3153" s="4"/>
      <c r="I3153" s="4"/>
      <c r="J3153" s="4"/>
    </row>
    <row r="3154" spans="1:10" s="3" customFormat="1" ht="15" customHeight="1">
      <c r="A3154" s="4" t="s">
        <v>10525</v>
      </c>
      <c r="B3154" s="4"/>
      <c r="C3154" s="4" t="s">
        <v>10951</v>
      </c>
      <c r="D3154" s="4" t="s">
        <v>5485</v>
      </c>
      <c r="E3154" s="4" t="s">
        <v>10952</v>
      </c>
      <c r="F3154" s="4" t="s">
        <v>10</v>
      </c>
      <c r="G3154" s="37"/>
      <c r="H3154" s="4"/>
      <c r="I3154" s="4"/>
      <c r="J3154" s="4"/>
    </row>
    <row r="3155" spans="1:10" s="3" customFormat="1" ht="15" customHeight="1">
      <c r="A3155" s="4" t="s">
        <v>10525</v>
      </c>
      <c r="B3155" s="4"/>
      <c r="C3155" s="4" t="s">
        <v>5486</v>
      </c>
      <c r="D3155" s="4" t="s">
        <v>5487</v>
      </c>
      <c r="E3155" s="4" t="s">
        <v>4070</v>
      </c>
      <c r="F3155" s="4" t="s">
        <v>10</v>
      </c>
      <c r="G3155" s="37"/>
      <c r="H3155" s="4"/>
      <c r="I3155" s="4"/>
      <c r="J3155" s="4"/>
    </row>
    <row r="3156" spans="1:10" s="3" customFormat="1" ht="15" customHeight="1">
      <c r="A3156" s="4" t="s">
        <v>10525</v>
      </c>
      <c r="B3156" s="4"/>
      <c r="C3156" s="4" t="s">
        <v>10953</v>
      </c>
      <c r="D3156" s="4" t="s">
        <v>5487</v>
      </c>
      <c r="E3156" s="4" t="s">
        <v>10934</v>
      </c>
      <c r="F3156" s="4" t="s">
        <v>10</v>
      </c>
      <c r="G3156" s="37"/>
      <c r="H3156" s="4"/>
      <c r="I3156" s="4"/>
      <c r="J3156" s="4"/>
    </row>
    <row r="3157" spans="1:10" s="3" customFormat="1" ht="15" customHeight="1">
      <c r="A3157" s="4" t="s">
        <v>10525</v>
      </c>
      <c r="B3157" s="4"/>
      <c r="C3157" s="4" t="s">
        <v>10954</v>
      </c>
      <c r="D3157" s="4" t="s">
        <v>10955</v>
      </c>
      <c r="E3157" s="4" t="s">
        <v>10898</v>
      </c>
      <c r="F3157" s="4" t="s">
        <v>10</v>
      </c>
      <c r="G3157" s="37"/>
      <c r="H3157" s="4"/>
      <c r="I3157" s="4"/>
      <c r="J3157" s="4"/>
    </row>
    <row r="3158" spans="1:10" s="3" customFormat="1" ht="15" customHeight="1">
      <c r="A3158" s="4" t="s">
        <v>10525</v>
      </c>
      <c r="B3158" s="4"/>
      <c r="C3158" s="4" t="s">
        <v>10956</v>
      </c>
      <c r="D3158" s="4" t="s">
        <v>10957</v>
      </c>
      <c r="E3158" s="4" t="s">
        <v>10901</v>
      </c>
      <c r="F3158" s="4" t="s">
        <v>10</v>
      </c>
      <c r="G3158" s="37"/>
      <c r="H3158" s="4"/>
      <c r="I3158" s="4"/>
      <c r="J3158" s="4"/>
    </row>
    <row r="3159" spans="1:10" s="3" customFormat="1" ht="15" customHeight="1">
      <c r="A3159" s="4" t="s">
        <v>10525</v>
      </c>
      <c r="B3159" s="4"/>
      <c r="C3159" s="4" t="s">
        <v>10958</v>
      </c>
      <c r="D3159" s="4" t="s">
        <v>10957</v>
      </c>
      <c r="E3159" s="4" t="s">
        <v>10903</v>
      </c>
      <c r="F3159" s="4" t="s">
        <v>10</v>
      </c>
      <c r="G3159" s="37"/>
      <c r="H3159" s="4"/>
      <c r="I3159" s="4"/>
      <c r="J3159" s="4"/>
    </row>
    <row r="3160" spans="1:10" s="3" customFormat="1" ht="15" customHeight="1">
      <c r="A3160" s="4" t="s">
        <v>10525</v>
      </c>
      <c r="B3160" s="4"/>
      <c r="C3160" s="4" t="s">
        <v>10959</v>
      </c>
      <c r="D3160" s="4" t="s">
        <v>10957</v>
      </c>
      <c r="E3160" s="4" t="s">
        <v>10906</v>
      </c>
      <c r="F3160" s="4" t="s">
        <v>10</v>
      </c>
      <c r="G3160" s="37"/>
      <c r="H3160" s="4"/>
      <c r="I3160" s="4"/>
      <c r="J3160" s="4"/>
    </row>
    <row r="3161" spans="1:10" s="3" customFormat="1" ht="15" customHeight="1">
      <c r="A3161" s="4" t="s">
        <v>10525</v>
      </c>
      <c r="B3161" s="4"/>
      <c r="C3161" s="4" t="s">
        <v>10960</v>
      </c>
      <c r="D3161" s="4" t="s">
        <v>10961</v>
      </c>
      <c r="E3161" s="4" t="s">
        <v>10962</v>
      </c>
      <c r="F3161" s="4" t="s">
        <v>10</v>
      </c>
      <c r="G3161" s="37"/>
      <c r="H3161" s="4"/>
      <c r="I3161" s="4"/>
      <c r="J3161" s="4"/>
    </row>
    <row r="3162" spans="1:10" s="3" customFormat="1" ht="15" customHeight="1">
      <c r="A3162" s="4" t="s">
        <v>10525</v>
      </c>
      <c r="B3162" s="4"/>
      <c r="C3162" s="4" t="s">
        <v>10963</v>
      </c>
      <c r="D3162" s="4" t="s">
        <v>10961</v>
      </c>
      <c r="E3162" s="4" t="s">
        <v>10906</v>
      </c>
      <c r="F3162" s="4" t="s">
        <v>10</v>
      </c>
      <c r="G3162" s="37"/>
      <c r="H3162" s="4"/>
      <c r="I3162" s="4"/>
      <c r="J3162" s="4"/>
    </row>
    <row r="3163" spans="1:10" s="3" customFormat="1" ht="15" customHeight="1">
      <c r="A3163" s="4" t="s">
        <v>10525</v>
      </c>
      <c r="B3163" s="4"/>
      <c r="C3163" s="4" t="s">
        <v>10964</v>
      </c>
      <c r="D3163" s="4" t="s">
        <v>10915</v>
      </c>
      <c r="E3163" s="4" t="s">
        <v>10962</v>
      </c>
      <c r="F3163" s="4" t="s">
        <v>10</v>
      </c>
      <c r="G3163" s="37"/>
      <c r="H3163" s="4"/>
      <c r="I3163" s="4"/>
      <c r="J3163" s="4"/>
    </row>
    <row r="3164" spans="1:10" s="3" customFormat="1" ht="15" customHeight="1">
      <c r="A3164" s="4" t="s">
        <v>10525</v>
      </c>
      <c r="B3164" s="4"/>
      <c r="C3164" s="4" t="s">
        <v>10965</v>
      </c>
      <c r="D3164" s="4" t="s">
        <v>10915</v>
      </c>
      <c r="E3164" s="4" t="s">
        <v>10966</v>
      </c>
      <c r="F3164" s="4" t="s">
        <v>10</v>
      </c>
      <c r="G3164" s="37"/>
      <c r="H3164" s="4"/>
      <c r="I3164" s="4"/>
      <c r="J3164" s="4"/>
    </row>
    <row r="3165" spans="1:10" s="3" customFormat="1" ht="15" customHeight="1">
      <c r="A3165" s="4" t="s">
        <v>10525</v>
      </c>
      <c r="B3165" s="4"/>
      <c r="C3165" s="4" t="s">
        <v>10967</v>
      </c>
      <c r="D3165" s="4" t="s">
        <v>5461</v>
      </c>
      <c r="E3165" s="4" t="s">
        <v>10968</v>
      </c>
      <c r="F3165" s="4" t="s">
        <v>10</v>
      </c>
      <c r="G3165" s="37"/>
      <c r="H3165" s="4"/>
      <c r="I3165" s="4"/>
      <c r="J3165" s="4"/>
    </row>
    <row r="3166" spans="1:10" s="3" customFormat="1" ht="15" customHeight="1">
      <c r="A3166" s="4" t="s">
        <v>10525</v>
      </c>
      <c r="B3166" s="4"/>
      <c r="C3166" s="4" t="s">
        <v>10969</v>
      </c>
      <c r="D3166" s="4" t="s">
        <v>10925</v>
      </c>
      <c r="E3166" s="4" t="s">
        <v>10952</v>
      </c>
      <c r="F3166" s="4" t="s">
        <v>10</v>
      </c>
      <c r="G3166" s="37"/>
      <c r="H3166" s="4"/>
      <c r="I3166" s="4"/>
      <c r="J3166" s="4"/>
    </row>
    <row r="3167" spans="1:10" s="3" customFormat="1" ht="15" customHeight="1">
      <c r="A3167" s="4" t="s">
        <v>10525</v>
      </c>
      <c r="B3167" s="4"/>
      <c r="C3167" s="4" t="s">
        <v>10970</v>
      </c>
      <c r="D3167" s="4" t="s">
        <v>10943</v>
      </c>
      <c r="E3167" s="4" t="s">
        <v>10971</v>
      </c>
      <c r="F3167" s="4" t="s">
        <v>10</v>
      </c>
      <c r="G3167" s="37"/>
      <c r="H3167" s="4"/>
      <c r="I3167" s="4"/>
      <c r="J3167" s="4"/>
    </row>
    <row r="3168" spans="1:10" s="3" customFormat="1" ht="15" customHeight="1">
      <c r="A3168" s="4" t="s">
        <v>10525</v>
      </c>
      <c r="B3168" s="4"/>
      <c r="C3168" s="4" t="s">
        <v>10972</v>
      </c>
      <c r="D3168" s="4" t="s">
        <v>5192</v>
      </c>
      <c r="E3168" s="4" t="s">
        <v>3895</v>
      </c>
      <c r="F3168" s="4" t="s">
        <v>10</v>
      </c>
      <c r="G3168" s="37"/>
      <c r="H3168" s="4"/>
      <c r="I3168" s="4"/>
      <c r="J3168" s="4"/>
    </row>
    <row r="3169" spans="1:10" s="3" customFormat="1" ht="15" customHeight="1">
      <c r="A3169" s="4" t="s">
        <v>10525</v>
      </c>
      <c r="B3169" s="4"/>
      <c r="C3169" s="4" t="s">
        <v>10973</v>
      </c>
      <c r="D3169" s="4" t="s">
        <v>5489</v>
      </c>
      <c r="E3169" s="4" t="s">
        <v>3896</v>
      </c>
      <c r="F3169" s="4" t="s">
        <v>10</v>
      </c>
      <c r="G3169" s="37"/>
      <c r="H3169" s="4"/>
      <c r="I3169" s="4"/>
      <c r="J3169" s="4"/>
    </row>
    <row r="3170" spans="1:10" s="3" customFormat="1" ht="15" customHeight="1">
      <c r="A3170" s="4" t="s">
        <v>10525</v>
      </c>
      <c r="B3170" s="4"/>
      <c r="C3170" s="4" t="s">
        <v>5488</v>
      </c>
      <c r="D3170" s="4" t="s">
        <v>5489</v>
      </c>
      <c r="E3170" s="4" t="s">
        <v>3897</v>
      </c>
      <c r="F3170" s="4" t="s">
        <v>10</v>
      </c>
      <c r="G3170" s="37"/>
      <c r="H3170" s="4"/>
      <c r="I3170" s="4"/>
      <c r="J3170" s="4"/>
    </row>
    <row r="3171" spans="1:10" s="3" customFormat="1" ht="15" customHeight="1">
      <c r="A3171" s="4" t="s">
        <v>10525</v>
      </c>
      <c r="B3171" s="4"/>
      <c r="C3171" s="4" t="s">
        <v>5490</v>
      </c>
      <c r="D3171" s="4" t="s">
        <v>5192</v>
      </c>
      <c r="E3171" s="4" t="s">
        <v>3898</v>
      </c>
      <c r="F3171" s="4" t="s">
        <v>10</v>
      </c>
      <c r="G3171" s="37"/>
      <c r="H3171" s="4"/>
      <c r="I3171" s="4"/>
      <c r="J3171" s="4"/>
    </row>
    <row r="3172" spans="1:10" s="3" customFormat="1" ht="15" customHeight="1">
      <c r="A3172" s="4" t="s">
        <v>10525</v>
      </c>
      <c r="B3172" s="4"/>
      <c r="C3172" s="4" t="s">
        <v>5491</v>
      </c>
      <c r="D3172" s="4" t="s">
        <v>5192</v>
      </c>
      <c r="E3172" s="4" t="s">
        <v>3899</v>
      </c>
      <c r="F3172" s="4" t="s">
        <v>10</v>
      </c>
      <c r="G3172" s="37"/>
      <c r="H3172" s="4"/>
      <c r="I3172" s="4"/>
      <c r="J3172" s="4"/>
    </row>
    <row r="3173" spans="1:10" s="3" customFormat="1" ht="15" customHeight="1">
      <c r="A3173" s="4" t="s">
        <v>10525</v>
      </c>
      <c r="B3173" s="4"/>
      <c r="C3173" s="4" t="s">
        <v>5492</v>
      </c>
      <c r="D3173" s="4" t="s">
        <v>5493</v>
      </c>
      <c r="E3173" s="4" t="s">
        <v>3900</v>
      </c>
      <c r="F3173" s="4" t="s">
        <v>10</v>
      </c>
      <c r="G3173" s="37"/>
      <c r="H3173" s="4"/>
      <c r="I3173" s="4"/>
      <c r="J3173" s="4"/>
    </row>
    <row r="3174" spans="1:10" s="3" customFormat="1" ht="15" customHeight="1">
      <c r="A3174" s="4" t="s">
        <v>10525</v>
      </c>
      <c r="B3174" s="4"/>
      <c r="C3174" s="4" t="s">
        <v>5494</v>
      </c>
      <c r="D3174" s="4" t="s">
        <v>5270</v>
      </c>
      <c r="E3174" s="4" t="s">
        <v>3901</v>
      </c>
      <c r="F3174" s="4" t="s">
        <v>10</v>
      </c>
      <c r="G3174" s="37"/>
      <c r="H3174" s="4"/>
      <c r="I3174" s="4"/>
      <c r="J3174" s="4"/>
    </row>
    <row r="3175" spans="1:10" s="3" customFormat="1" ht="15" customHeight="1">
      <c r="A3175" s="4" t="s">
        <v>10525</v>
      </c>
      <c r="B3175" s="4"/>
      <c r="C3175" s="4" t="s">
        <v>5495</v>
      </c>
      <c r="D3175" s="4" t="s">
        <v>5270</v>
      </c>
      <c r="E3175" s="4" t="s">
        <v>3902</v>
      </c>
      <c r="F3175" s="4" t="s">
        <v>10</v>
      </c>
      <c r="G3175" s="37"/>
      <c r="H3175" s="4"/>
      <c r="I3175" s="4"/>
      <c r="J3175" s="4"/>
    </row>
    <row r="3176" spans="1:10" s="3" customFormat="1" ht="15" customHeight="1">
      <c r="A3176" s="4" t="s">
        <v>10525</v>
      </c>
      <c r="B3176" s="4"/>
      <c r="C3176" s="4" t="s">
        <v>5496</v>
      </c>
      <c r="D3176" s="4" t="s">
        <v>5268</v>
      </c>
      <c r="E3176" s="4" t="s">
        <v>3903</v>
      </c>
      <c r="F3176" s="4" t="s">
        <v>10</v>
      </c>
      <c r="G3176" s="37"/>
      <c r="H3176" s="4"/>
      <c r="I3176" s="4"/>
      <c r="J3176" s="4"/>
    </row>
    <row r="3177" spans="1:10" s="3" customFormat="1" ht="15" customHeight="1">
      <c r="A3177" s="4" t="s">
        <v>10525</v>
      </c>
      <c r="B3177" s="4"/>
      <c r="C3177" s="4" t="s">
        <v>5497</v>
      </c>
      <c r="D3177" s="4" t="s">
        <v>5270</v>
      </c>
      <c r="E3177" s="4" t="s">
        <v>3904</v>
      </c>
      <c r="F3177" s="4" t="s">
        <v>10</v>
      </c>
      <c r="G3177" s="37"/>
      <c r="H3177" s="4"/>
      <c r="I3177" s="4"/>
      <c r="J3177" s="4"/>
    </row>
    <row r="3178" spans="1:10" s="3" customFormat="1" ht="15" customHeight="1">
      <c r="A3178" s="4" t="s">
        <v>10525</v>
      </c>
      <c r="B3178" s="4"/>
      <c r="C3178" s="4" t="s">
        <v>5498</v>
      </c>
      <c r="D3178" s="4" t="s">
        <v>5268</v>
      </c>
      <c r="E3178" s="4" t="s">
        <v>3905</v>
      </c>
      <c r="F3178" s="4" t="s">
        <v>10</v>
      </c>
      <c r="G3178" s="37"/>
      <c r="H3178" s="4"/>
      <c r="I3178" s="4"/>
      <c r="J3178" s="4"/>
    </row>
    <row r="3179" spans="1:10" s="3" customFormat="1" ht="15" customHeight="1">
      <c r="A3179" s="4" t="s">
        <v>10525</v>
      </c>
      <c r="B3179" s="4"/>
      <c r="C3179" s="4" t="s">
        <v>5499</v>
      </c>
      <c r="D3179" s="4" t="s">
        <v>5411</v>
      </c>
      <c r="E3179" s="4" t="s">
        <v>3906</v>
      </c>
      <c r="F3179" s="4" t="s">
        <v>10</v>
      </c>
      <c r="G3179" s="37"/>
      <c r="H3179" s="4"/>
      <c r="I3179" s="4"/>
      <c r="J3179" s="4"/>
    </row>
    <row r="3180" spans="1:10" s="3" customFormat="1" ht="15" customHeight="1">
      <c r="A3180" s="4" t="s">
        <v>10525</v>
      </c>
      <c r="B3180" s="4"/>
      <c r="C3180" s="4" t="s">
        <v>10974</v>
      </c>
      <c r="D3180" s="4" t="s">
        <v>5268</v>
      </c>
      <c r="E3180" s="4" t="s">
        <v>10975</v>
      </c>
      <c r="F3180" s="4" t="s">
        <v>10</v>
      </c>
      <c r="G3180" s="37"/>
      <c r="H3180" s="4"/>
      <c r="I3180" s="4"/>
      <c r="J3180" s="4"/>
    </row>
    <row r="3181" spans="1:10" s="3" customFormat="1" ht="15" customHeight="1">
      <c r="A3181" s="4" t="s">
        <v>10525</v>
      </c>
      <c r="B3181" s="4"/>
      <c r="C3181" s="4" t="s">
        <v>10976</v>
      </c>
      <c r="D3181" s="4" t="s">
        <v>5268</v>
      </c>
      <c r="E3181" s="4" t="s">
        <v>3907</v>
      </c>
      <c r="F3181" s="4" t="s">
        <v>10</v>
      </c>
      <c r="G3181" s="37"/>
      <c r="H3181" s="4"/>
      <c r="I3181" s="4"/>
      <c r="J3181" s="4"/>
    </row>
    <row r="3182" spans="1:10" s="3" customFormat="1" ht="15" customHeight="1">
      <c r="A3182" s="4" t="s">
        <v>10525</v>
      </c>
      <c r="B3182" s="4"/>
      <c r="C3182" s="4" t="s">
        <v>10977</v>
      </c>
      <c r="D3182" s="4" t="s">
        <v>10978</v>
      </c>
      <c r="E3182" s="4" t="s">
        <v>3908</v>
      </c>
      <c r="F3182" s="4" t="s">
        <v>10</v>
      </c>
      <c r="G3182" s="37"/>
      <c r="H3182" s="4"/>
      <c r="I3182" s="4"/>
      <c r="J3182" s="4"/>
    </row>
    <row r="3183" spans="1:10" s="3" customFormat="1" ht="15" customHeight="1">
      <c r="A3183" s="4" t="s">
        <v>10525</v>
      </c>
      <c r="B3183" s="4"/>
      <c r="C3183" s="4" t="s">
        <v>5500</v>
      </c>
      <c r="D3183" s="4" t="s">
        <v>5501</v>
      </c>
      <c r="E3183" s="4" t="s">
        <v>3909</v>
      </c>
      <c r="F3183" s="4" t="s">
        <v>10</v>
      </c>
      <c r="G3183" s="37"/>
      <c r="H3183" s="4"/>
      <c r="I3183" s="4"/>
      <c r="J3183" s="4"/>
    </row>
    <row r="3184" spans="1:10" s="3" customFormat="1" ht="15" customHeight="1">
      <c r="A3184" s="4" t="s">
        <v>10525</v>
      </c>
      <c r="B3184" s="4"/>
      <c r="C3184" s="4" t="s">
        <v>5502</v>
      </c>
      <c r="D3184" s="4" t="s">
        <v>5503</v>
      </c>
      <c r="E3184" s="4" t="s">
        <v>3909</v>
      </c>
      <c r="F3184" s="4" t="s">
        <v>10</v>
      </c>
      <c r="G3184" s="37"/>
      <c r="H3184" s="4"/>
      <c r="I3184" s="4"/>
      <c r="J3184" s="4"/>
    </row>
    <row r="3185" spans="1:10" s="3" customFormat="1" ht="15" customHeight="1">
      <c r="A3185" s="4" t="s">
        <v>10525</v>
      </c>
      <c r="B3185" s="4"/>
      <c r="C3185" s="4" t="s">
        <v>5504</v>
      </c>
      <c r="D3185" s="4" t="s">
        <v>5505</v>
      </c>
      <c r="E3185" s="4" t="s">
        <v>3910</v>
      </c>
      <c r="F3185" s="4" t="s">
        <v>10</v>
      </c>
      <c r="G3185" s="37"/>
      <c r="H3185" s="4"/>
      <c r="I3185" s="4"/>
      <c r="J3185" s="4"/>
    </row>
    <row r="3186" spans="1:10" s="3" customFormat="1" ht="15" customHeight="1">
      <c r="A3186" s="4" t="s">
        <v>10525</v>
      </c>
      <c r="B3186" s="4"/>
      <c r="C3186" s="4" t="s">
        <v>10979</v>
      </c>
      <c r="D3186" s="4" t="s">
        <v>10980</v>
      </c>
      <c r="E3186" s="4" t="s">
        <v>10981</v>
      </c>
      <c r="F3186" s="4" t="s">
        <v>10</v>
      </c>
      <c r="G3186" s="37"/>
      <c r="H3186" s="4"/>
      <c r="I3186" s="4"/>
      <c r="J3186" s="4"/>
    </row>
    <row r="3187" spans="1:10" s="3" customFormat="1" ht="15" customHeight="1">
      <c r="A3187" s="4" t="s">
        <v>10525</v>
      </c>
      <c r="B3187" s="4"/>
      <c r="C3187" s="4" t="s">
        <v>10982</v>
      </c>
      <c r="D3187" s="4" t="s">
        <v>5192</v>
      </c>
      <c r="E3187" s="4" t="s">
        <v>3982</v>
      </c>
      <c r="F3187" s="4" t="s">
        <v>10</v>
      </c>
      <c r="G3187" s="37"/>
      <c r="H3187" s="4"/>
      <c r="I3187" s="4"/>
      <c r="J3187" s="4"/>
    </row>
    <row r="3188" spans="1:10" s="3" customFormat="1" ht="15" customHeight="1">
      <c r="A3188" s="4" t="s">
        <v>10525</v>
      </c>
      <c r="B3188" s="4"/>
      <c r="C3188" s="4" t="s">
        <v>10983</v>
      </c>
      <c r="D3188" s="4" t="s">
        <v>5192</v>
      </c>
      <c r="E3188" s="4" t="s">
        <v>3983</v>
      </c>
      <c r="F3188" s="4" t="s">
        <v>10</v>
      </c>
      <c r="G3188" s="37"/>
      <c r="H3188" s="4"/>
      <c r="I3188" s="4"/>
      <c r="J3188" s="4"/>
    </row>
    <row r="3189" spans="1:10" s="3" customFormat="1" ht="15" customHeight="1">
      <c r="A3189" s="4" t="s">
        <v>10525</v>
      </c>
      <c r="B3189" s="4"/>
      <c r="C3189" s="4" t="s">
        <v>5506</v>
      </c>
      <c r="D3189" s="4" t="s">
        <v>5192</v>
      </c>
      <c r="E3189" s="4" t="s">
        <v>5507</v>
      </c>
      <c r="F3189" s="4" t="s">
        <v>10</v>
      </c>
      <c r="G3189" s="37"/>
      <c r="H3189" s="4"/>
      <c r="I3189" s="4"/>
      <c r="J3189" s="4"/>
    </row>
    <row r="3190" spans="1:10" s="3" customFormat="1" ht="15" customHeight="1">
      <c r="A3190" s="4" t="s">
        <v>10525</v>
      </c>
      <c r="B3190" s="4"/>
      <c r="C3190" s="4" t="s">
        <v>10984</v>
      </c>
      <c r="D3190" s="4" t="s">
        <v>5268</v>
      </c>
      <c r="E3190" s="4" t="s">
        <v>3984</v>
      </c>
      <c r="F3190" s="4" t="s">
        <v>10</v>
      </c>
      <c r="G3190" s="37"/>
      <c r="H3190" s="4"/>
      <c r="I3190" s="4"/>
      <c r="J3190" s="4"/>
    </row>
    <row r="3191" spans="1:10" s="3" customFormat="1" ht="15" customHeight="1">
      <c r="A3191" s="4" t="s">
        <v>10525</v>
      </c>
      <c r="B3191" s="4"/>
      <c r="C3191" s="4" t="s">
        <v>10985</v>
      </c>
      <c r="D3191" s="4" t="s">
        <v>5268</v>
      </c>
      <c r="E3191" s="4" t="s">
        <v>3985</v>
      </c>
      <c r="F3191" s="4" t="s">
        <v>10</v>
      </c>
      <c r="G3191" s="37"/>
      <c r="H3191" s="4"/>
      <c r="I3191" s="4"/>
      <c r="J3191" s="4"/>
    </row>
    <row r="3192" spans="1:10" s="3" customFormat="1" ht="15" customHeight="1">
      <c r="A3192" s="4" t="s">
        <v>10525</v>
      </c>
      <c r="B3192" s="4"/>
      <c r="C3192" s="4" t="s">
        <v>5508</v>
      </c>
      <c r="D3192" s="4" t="s">
        <v>5268</v>
      </c>
      <c r="E3192" s="4" t="s">
        <v>3986</v>
      </c>
      <c r="F3192" s="4" t="s">
        <v>10</v>
      </c>
      <c r="G3192" s="37"/>
      <c r="H3192" s="4"/>
      <c r="I3192" s="4"/>
      <c r="J3192" s="4"/>
    </row>
    <row r="3193" spans="1:10" s="3" customFormat="1" ht="15" customHeight="1">
      <c r="A3193" s="4" t="s">
        <v>10525</v>
      </c>
      <c r="B3193" s="4"/>
      <c r="C3193" s="4" t="s">
        <v>10986</v>
      </c>
      <c r="D3193" s="4" t="s">
        <v>5489</v>
      </c>
      <c r="E3193" s="4" t="s">
        <v>3987</v>
      </c>
      <c r="F3193" s="4" t="s">
        <v>10</v>
      </c>
      <c r="G3193" s="37"/>
      <c r="H3193" s="4"/>
      <c r="I3193" s="4"/>
      <c r="J3193" s="4"/>
    </row>
    <row r="3194" spans="1:10" s="3" customFormat="1" ht="15" customHeight="1">
      <c r="A3194" s="4" t="s">
        <v>10525</v>
      </c>
      <c r="B3194" s="4"/>
      <c r="C3194" s="4" t="s">
        <v>10987</v>
      </c>
      <c r="D3194" s="4" t="s">
        <v>5489</v>
      </c>
      <c r="E3194" s="4" t="s">
        <v>3988</v>
      </c>
      <c r="F3194" s="4" t="s">
        <v>10</v>
      </c>
      <c r="G3194" s="37"/>
      <c r="H3194" s="4"/>
      <c r="I3194" s="4"/>
      <c r="J3194" s="4"/>
    </row>
    <row r="3195" spans="1:10" s="3" customFormat="1" ht="15" customHeight="1">
      <c r="A3195" s="4" t="s">
        <v>10525</v>
      </c>
      <c r="B3195" s="4"/>
      <c r="C3195" s="4" t="s">
        <v>5509</v>
      </c>
      <c r="D3195" s="4" t="s">
        <v>5489</v>
      </c>
      <c r="E3195" s="4" t="s">
        <v>3989</v>
      </c>
      <c r="F3195" s="4" t="s">
        <v>10</v>
      </c>
      <c r="G3195" s="37"/>
      <c r="H3195" s="4"/>
      <c r="I3195" s="4"/>
      <c r="J3195" s="4"/>
    </row>
    <row r="3196" spans="1:10" s="3" customFormat="1" ht="15" customHeight="1">
      <c r="A3196" s="4" t="s">
        <v>10525</v>
      </c>
      <c r="B3196" s="4"/>
      <c r="C3196" s="4" t="s">
        <v>5510</v>
      </c>
      <c r="D3196" s="4" t="s">
        <v>5511</v>
      </c>
      <c r="E3196" s="4" t="s">
        <v>5512</v>
      </c>
      <c r="F3196" s="4" t="s">
        <v>10</v>
      </c>
      <c r="G3196" s="37"/>
      <c r="H3196" s="4"/>
      <c r="I3196" s="4"/>
      <c r="J3196" s="4"/>
    </row>
    <row r="3197" spans="1:10" s="3" customFormat="1" ht="15" customHeight="1">
      <c r="A3197" s="4" t="s">
        <v>10525</v>
      </c>
      <c r="B3197" s="4"/>
      <c r="C3197" s="4" t="s">
        <v>5513</v>
      </c>
      <c r="D3197" s="4" t="s">
        <v>5514</v>
      </c>
      <c r="E3197" s="4" t="s">
        <v>3902</v>
      </c>
      <c r="F3197" s="4" t="s">
        <v>10</v>
      </c>
      <c r="G3197" s="37"/>
      <c r="H3197" s="4"/>
      <c r="I3197" s="4"/>
      <c r="J3197" s="4"/>
    </row>
    <row r="3198" spans="1:10" s="3" customFormat="1" ht="15" customHeight="1">
      <c r="A3198" s="4" t="s">
        <v>10525</v>
      </c>
      <c r="B3198" s="4"/>
      <c r="C3198" s="4" t="s">
        <v>5515</v>
      </c>
      <c r="D3198" s="4" t="s">
        <v>5516</v>
      </c>
      <c r="E3198" s="4" t="s">
        <v>4098</v>
      </c>
      <c r="F3198" s="4" t="s">
        <v>10</v>
      </c>
      <c r="G3198" s="37"/>
      <c r="H3198" s="4"/>
      <c r="I3198" s="4"/>
      <c r="J3198" s="4"/>
    </row>
    <row r="3199" spans="1:10" s="3" customFormat="1" ht="15" customHeight="1">
      <c r="A3199" s="4" t="s">
        <v>10525</v>
      </c>
      <c r="B3199" s="4"/>
      <c r="C3199" s="4" t="s">
        <v>10988</v>
      </c>
      <c r="D3199" s="4" t="s">
        <v>5516</v>
      </c>
      <c r="E3199" s="4" t="s">
        <v>10989</v>
      </c>
      <c r="F3199" s="4" t="s">
        <v>10</v>
      </c>
      <c r="G3199" s="37"/>
      <c r="H3199" s="4"/>
      <c r="I3199" s="4"/>
      <c r="J3199" s="4"/>
    </row>
    <row r="3200" spans="1:10" s="3" customFormat="1" ht="15" customHeight="1">
      <c r="A3200" s="4" t="s">
        <v>10525</v>
      </c>
      <c r="B3200" s="4"/>
      <c r="C3200" s="4" t="s">
        <v>5517</v>
      </c>
      <c r="D3200" s="4" t="s">
        <v>5518</v>
      </c>
      <c r="E3200" s="4" t="s">
        <v>3911</v>
      </c>
      <c r="F3200" s="4" t="s">
        <v>10</v>
      </c>
      <c r="G3200" s="37"/>
      <c r="H3200" s="4"/>
      <c r="I3200" s="4"/>
      <c r="J3200" s="4"/>
    </row>
    <row r="3201" spans="1:10" s="3" customFormat="1" ht="15" customHeight="1">
      <c r="A3201" s="4" t="s">
        <v>10525</v>
      </c>
      <c r="B3201" s="4"/>
      <c r="C3201" s="4" t="s">
        <v>5519</v>
      </c>
      <c r="D3201" s="4" t="s">
        <v>5518</v>
      </c>
      <c r="E3201" s="4" t="s">
        <v>3912</v>
      </c>
      <c r="F3201" s="4" t="s">
        <v>10</v>
      </c>
      <c r="G3201" s="37"/>
      <c r="H3201" s="4"/>
      <c r="I3201" s="4"/>
      <c r="J3201" s="4"/>
    </row>
    <row r="3202" spans="1:10" s="3" customFormat="1" ht="15" customHeight="1">
      <c r="A3202" s="4" t="s">
        <v>10525</v>
      </c>
      <c r="B3202" s="4"/>
      <c r="C3202" s="4" t="s">
        <v>5520</v>
      </c>
      <c r="D3202" s="4" t="s">
        <v>5518</v>
      </c>
      <c r="E3202" s="4" t="s">
        <v>5521</v>
      </c>
      <c r="F3202" s="4" t="s">
        <v>10</v>
      </c>
      <c r="G3202" s="37"/>
      <c r="H3202" s="4"/>
      <c r="I3202" s="4"/>
      <c r="J3202" s="4"/>
    </row>
    <row r="3203" spans="1:10" s="3" customFormat="1" ht="15" customHeight="1">
      <c r="A3203" s="4" t="s">
        <v>10525</v>
      </c>
      <c r="B3203" s="4"/>
      <c r="C3203" s="4" t="s">
        <v>10990</v>
      </c>
      <c r="D3203" s="4" t="s">
        <v>5523</v>
      </c>
      <c r="E3203" s="4" t="s">
        <v>10991</v>
      </c>
      <c r="F3203" s="4" t="s">
        <v>10</v>
      </c>
      <c r="G3203" s="37"/>
      <c r="H3203" s="4"/>
      <c r="I3203" s="4"/>
      <c r="J3203" s="4"/>
    </row>
    <row r="3204" spans="1:10" s="3" customFormat="1" ht="15" customHeight="1">
      <c r="A3204" s="4" t="s">
        <v>10525</v>
      </c>
      <c r="B3204" s="4"/>
      <c r="C3204" s="4" t="s">
        <v>5522</v>
      </c>
      <c r="D3204" s="4" t="s">
        <v>5523</v>
      </c>
      <c r="E3204" s="4" t="s">
        <v>5524</v>
      </c>
      <c r="F3204" s="4" t="s">
        <v>10</v>
      </c>
      <c r="G3204" s="37"/>
      <c r="H3204" s="4"/>
      <c r="I3204" s="4"/>
      <c r="J3204" s="4"/>
    </row>
    <row r="3205" spans="1:10" s="3" customFormat="1" ht="15" customHeight="1">
      <c r="A3205" s="4" t="s">
        <v>10525</v>
      </c>
      <c r="B3205" s="4"/>
      <c r="C3205" s="4" t="s">
        <v>10992</v>
      </c>
      <c r="D3205" s="4" t="s">
        <v>5523</v>
      </c>
      <c r="E3205" s="4" t="s">
        <v>10993</v>
      </c>
      <c r="F3205" s="4" t="s">
        <v>10</v>
      </c>
      <c r="G3205" s="37"/>
      <c r="H3205" s="4"/>
      <c r="I3205" s="4"/>
      <c r="J3205" s="4"/>
    </row>
    <row r="3206" spans="1:10" s="3" customFormat="1" ht="15" customHeight="1">
      <c r="A3206" s="4" t="s">
        <v>10525</v>
      </c>
      <c r="B3206" s="4"/>
      <c r="C3206" s="4" t="s">
        <v>5525</v>
      </c>
      <c r="D3206" s="4" t="s">
        <v>5526</v>
      </c>
      <c r="E3206" s="4" t="s">
        <v>5527</v>
      </c>
      <c r="F3206" s="4" t="s">
        <v>10</v>
      </c>
      <c r="G3206" s="37"/>
      <c r="H3206" s="4"/>
      <c r="I3206" s="4"/>
      <c r="J3206" s="4"/>
    </row>
    <row r="3207" spans="1:10" s="3" customFormat="1" ht="15" customHeight="1">
      <c r="A3207" s="4" t="s">
        <v>10525</v>
      </c>
      <c r="B3207" s="4"/>
      <c r="C3207" s="4" t="s">
        <v>10994</v>
      </c>
      <c r="D3207" s="4" t="s">
        <v>5526</v>
      </c>
      <c r="E3207" s="4" t="s">
        <v>3913</v>
      </c>
      <c r="F3207" s="4" t="s">
        <v>10</v>
      </c>
      <c r="G3207" s="37"/>
      <c r="H3207" s="4"/>
      <c r="I3207" s="4"/>
      <c r="J3207" s="4"/>
    </row>
    <row r="3208" spans="1:10" s="3" customFormat="1" ht="15" customHeight="1">
      <c r="A3208" s="4" t="s">
        <v>10525</v>
      </c>
      <c r="B3208" s="4"/>
      <c r="C3208" s="4" t="s">
        <v>10995</v>
      </c>
      <c r="D3208" s="4" t="s">
        <v>5526</v>
      </c>
      <c r="E3208" s="4" t="s">
        <v>10996</v>
      </c>
      <c r="F3208" s="4" t="s">
        <v>10</v>
      </c>
      <c r="G3208" s="37"/>
      <c r="H3208" s="4"/>
      <c r="I3208" s="4"/>
      <c r="J3208" s="4"/>
    </row>
    <row r="3209" spans="1:10" s="3" customFormat="1" ht="15" customHeight="1">
      <c r="A3209" s="4" t="s">
        <v>10525</v>
      </c>
      <c r="B3209" s="4"/>
      <c r="C3209" s="4" t="s">
        <v>10997</v>
      </c>
      <c r="D3209" s="4" t="s">
        <v>5526</v>
      </c>
      <c r="E3209" s="4" t="s">
        <v>3914</v>
      </c>
      <c r="F3209" s="4" t="s">
        <v>10</v>
      </c>
      <c r="G3209" s="37"/>
      <c r="H3209" s="4"/>
      <c r="I3209" s="4"/>
      <c r="J3209" s="4"/>
    </row>
    <row r="3210" spans="1:10" s="3" customFormat="1" ht="15" customHeight="1">
      <c r="A3210" s="4" t="s">
        <v>10525</v>
      </c>
      <c r="B3210" s="4"/>
      <c r="C3210" s="4" t="s">
        <v>10998</v>
      </c>
      <c r="D3210" s="4" t="s">
        <v>5526</v>
      </c>
      <c r="E3210" s="4" t="s">
        <v>10999</v>
      </c>
      <c r="F3210" s="4" t="s">
        <v>10</v>
      </c>
      <c r="G3210" s="37"/>
      <c r="H3210" s="4"/>
      <c r="I3210" s="4"/>
      <c r="J3210" s="4"/>
    </row>
    <row r="3211" spans="1:10" s="3" customFormat="1" ht="15" customHeight="1">
      <c r="A3211" s="4" t="s">
        <v>10525</v>
      </c>
      <c r="B3211" s="4"/>
      <c r="C3211" s="4" t="s">
        <v>5528</v>
      </c>
      <c r="D3211" s="4" t="s">
        <v>5529</v>
      </c>
      <c r="E3211" s="4" t="s">
        <v>3915</v>
      </c>
      <c r="F3211" s="4" t="s">
        <v>10</v>
      </c>
      <c r="G3211" s="37"/>
      <c r="H3211" s="4"/>
      <c r="I3211" s="4"/>
      <c r="J3211" s="4"/>
    </row>
    <row r="3212" spans="1:10" s="3" customFormat="1" ht="15" customHeight="1">
      <c r="A3212" s="4" t="s">
        <v>10525</v>
      </c>
      <c r="B3212" s="4"/>
      <c r="C3212" s="4" t="s">
        <v>5530</v>
      </c>
      <c r="D3212" s="4" t="s">
        <v>5529</v>
      </c>
      <c r="E3212" s="4" t="s">
        <v>3916</v>
      </c>
      <c r="F3212" s="4" t="s">
        <v>10</v>
      </c>
      <c r="G3212" s="37"/>
      <c r="H3212" s="4"/>
      <c r="I3212" s="4"/>
      <c r="J3212" s="4"/>
    </row>
    <row r="3213" spans="1:10" s="3" customFormat="1" ht="15" customHeight="1">
      <c r="A3213" s="4" t="s">
        <v>10525</v>
      </c>
      <c r="B3213" s="4"/>
      <c r="C3213" s="4" t="s">
        <v>5531</v>
      </c>
      <c r="D3213" s="4" t="s">
        <v>5532</v>
      </c>
      <c r="E3213" s="4" t="s">
        <v>3916</v>
      </c>
      <c r="F3213" s="4" t="s">
        <v>10</v>
      </c>
      <c r="G3213" s="37"/>
      <c r="H3213" s="4"/>
      <c r="I3213" s="4"/>
      <c r="J3213" s="4"/>
    </row>
    <row r="3214" spans="1:10" s="3" customFormat="1" ht="15" customHeight="1">
      <c r="A3214" s="4" t="s">
        <v>10525</v>
      </c>
      <c r="B3214" s="4"/>
      <c r="C3214" s="4" t="s">
        <v>5533</v>
      </c>
      <c r="D3214" s="4" t="s">
        <v>5532</v>
      </c>
      <c r="E3214" s="4" t="s">
        <v>3915</v>
      </c>
      <c r="F3214" s="4" t="s">
        <v>10</v>
      </c>
      <c r="G3214" s="37"/>
      <c r="H3214" s="4"/>
      <c r="I3214" s="4"/>
      <c r="J3214" s="4"/>
    </row>
    <row r="3215" spans="1:10" s="3" customFormat="1" ht="15" customHeight="1">
      <c r="A3215" s="4" t="s">
        <v>10525</v>
      </c>
      <c r="B3215" s="4"/>
      <c r="C3215" s="4" t="s">
        <v>5534</v>
      </c>
      <c r="D3215" s="4" t="s">
        <v>5535</v>
      </c>
      <c r="E3215" s="4" t="s">
        <v>5536</v>
      </c>
      <c r="F3215" s="4" t="s">
        <v>10</v>
      </c>
      <c r="G3215" s="37"/>
      <c r="H3215" s="4"/>
      <c r="I3215" s="4"/>
      <c r="J3215" s="4"/>
    </row>
    <row r="3216" spans="1:10" s="3" customFormat="1" ht="15" customHeight="1">
      <c r="A3216" s="4" t="s">
        <v>10525</v>
      </c>
      <c r="B3216" s="4"/>
      <c r="C3216" s="4" t="s">
        <v>5537</v>
      </c>
      <c r="D3216" s="4" t="s">
        <v>5538</v>
      </c>
      <c r="E3216" s="4" t="s">
        <v>5539</v>
      </c>
      <c r="F3216" s="4" t="s">
        <v>10</v>
      </c>
      <c r="G3216" s="37"/>
      <c r="H3216" s="4"/>
      <c r="I3216" s="4"/>
      <c r="J3216" s="4"/>
    </row>
    <row r="3217" spans="1:10" s="3" customFormat="1" ht="15" customHeight="1">
      <c r="A3217" s="4" t="s">
        <v>10525</v>
      </c>
      <c r="B3217" s="4"/>
      <c r="C3217" s="4" t="s">
        <v>5540</v>
      </c>
      <c r="D3217" s="4" t="s">
        <v>5541</v>
      </c>
      <c r="E3217" s="4" t="s">
        <v>3917</v>
      </c>
      <c r="F3217" s="4" t="s">
        <v>10</v>
      </c>
      <c r="G3217" s="37"/>
      <c r="H3217" s="4"/>
      <c r="I3217" s="4"/>
      <c r="J3217" s="4"/>
    </row>
    <row r="3218" spans="1:10" s="3" customFormat="1" ht="15" customHeight="1">
      <c r="A3218" s="4" t="s">
        <v>10525</v>
      </c>
      <c r="B3218" s="4"/>
      <c r="C3218" s="4" t="s">
        <v>5542</v>
      </c>
      <c r="D3218" s="4" t="s">
        <v>5541</v>
      </c>
      <c r="E3218" s="4" t="s">
        <v>3918</v>
      </c>
      <c r="F3218" s="4" t="s">
        <v>10</v>
      </c>
      <c r="G3218" s="37"/>
      <c r="H3218" s="4"/>
      <c r="I3218" s="4"/>
      <c r="J3218" s="4"/>
    </row>
    <row r="3219" spans="1:10" s="3" customFormat="1" ht="15" customHeight="1">
      <c r="A3219" s="4" t="s">
        <v>10525</v>
      </c>
      <c r="B3219" s="4"/>
      <c r="C3219" s="4" t="s">
        <v>5543</v>
      </c>
      <c r="D3219" s="4" t="s">
        <v>5538</v>
      </c>
      <c r="E3219" s="4" t="s">
        <v>3919</v>
      </c>
      <c r="F3219" s="4" t="s">
        <v>10</v>
      </c>
      <c r="G3219" s="37"/>
      <c r="H3219" s="4"/>
      <c r="I3219" s="4"/>
      <c r="J3219" s="4"/>
    </row>
    <row r="3220" spans="1:10" s="3" customFormat="1" ht="15" customHeight="1">
      <c r="A3220" s="4" t="s">
        <v>10525</v>
      </c>
      <c r="B3220" s="4"/>
      <c r="C3220" s="4" t="s">
        <v>5544</v>
      </c>
      <c r="D3220" s="4" t="s">
        <v>5538</v>
      </c>
      <c r="E3220" s="4" t="s">
        <v>3920</v>
      </c>
      <c r="F3220" s="4" t="s">
        <v>10</v>
      </c>
      <c r="G3220" s="37"/>
      <c r="H3220" s="4"/>
      <c r="I3220" s="4"/>
      <c r="J3220" s="4"/>
    </row>
    <row r="3221" spans="1:10" s="3" customFormat="1" ht="15" customHeight="1">
      <c r="A3221" s="4" t="s">
        <v>10525</v>
      </c>
      <c r="B3221" s="4"/>
      <c r="C3221" s="4" t="s">
        <v>5545</v>
      </c>
      <c r="D3221" s="4" t="s">
        <v>5538</v>
      </c>
      <c r="E3221" s="4" t="s">
        <v>3921</v>
      </c>
      <c r="F3221" s="4" t="s">
        <v>10</v>
      </c>
      <c r="G3221" s="37"/>
      <c r="H3221" s="4"/>
      <c r="I3221" s="4"/>
      <c r="J3221" s="4"/>
    </row>
    <row r="3222" spans="1:10" s="3" customFormat="1" ht="15" customHeight="1">
      <c r="A3222" s="4" t="s">
        <v>10525</v>
      </c>
      <c r="B3222" s="4"/>
      <c r="C3222" s="4" t="s">
        <v>5546</v>
      </c>
      <c r="D3222" s="4" t="s">
        <v>5538</v>
      </c>
      <c r="E3222" s="4" t="s">
        <v>3922</v>
      </c>
      <c r="F3222" s="4" t="s">
        <v>10</v>
      </c>
      <c r="G3222" s="37"/>
      <c r="H3222" s="4"/>
      <c r="I3222" s="4"/>
      <c r="J3222" s="4"/>
    </row>
    <row r="3223" spans="1:10" s="3" customFormat="1" ht="15" customHeight="1">
      <c r="A3223" s="4" t="s">
        <v>10525</v>
      </c>
      <c r="B3223" s="4"/>
      <c r="C3223" s="4" t="s">
        <v>11000</v>
      </c>
      <c r="D3223" s="4" t="s">
        <v>5538</v>
      </c>
      <c r="E3223" s="4" t="s">
        <v>3923</v>
      </c>
      <c r="F3223" s="4" t="s">
        <v>10</v>
      </c>
      <c r="G3223" s="37"/>
      <c r="H3223" s="4"/>
      <c r="I3223" s="4"/>
      <c r="J3223" s="4"/>
    </row>
    <row r="3224" spans="1:10" s="3" customFormat="1" ht="15" customHeight="1">
      <c r="A3224" s="4" t="s">
        <v>10525</v>
      </c>
      <c r="B3224" s="4"/>
      <c r="C3224" s="4" t="s">
        <v>5547</v>
      </c>
      <c r="D3224" s="4" t="s">
        <v>5538</v>
      </c>
      <c r="E3224" s="4" t="s">
        <v>5548</v>
      </c>
      <c r="F3224" s="4" t="s">
        <v>10</v>
      </c>
      <c r="G3224" s="37"/>
      <c r="H3224" s="4"/>
      <c r="I3224" s="4"/>
      <c r="J3224" s="4"/>
    </row>
    <row r="3225" spans="1:10" s="3" customFormat="1" ht="15" customHeight="1">
      <c r="A3225" s="4" t="s">
        <v>10525</v>
      </c>
      <c r="B3225" s="4"/>
      <c r="C3225" s="4" t="s">
        <v>5549</v>
      </c>
      <c r="D3225" s="4" t="s">
        <v>5541</v>
      </c>
      <c r="E3225" s="4" t="s">
        <v>3924</v>
      </c>
      <c r="F3225" s="4" t="s">
        <v>10</v>
      </c>
      <c r="G3225" s="37"/>
      <c r="H3225" s="4"/>
      <c r="I3225" s="4"/>
      <c r="J3225" s="4"/>
    </row>
    <row r="3226" spans="1:10" s="3" customFormat="1" ht="15" customHeight="1">
      <c r="A3226" s="4" t="s">
        <v>10525</v>
      </c>
      <c r="B3226" s="4"/>
      <c r="C3226" s="4" t="s">
        <v>11001</v>
      </c>
      <c r="D3226" s="4" t="s">
        <v>5541</v>
      </c>
      <c r="E3226" s="4" t="s">
        <v>3925</v>
      </c>
      <c r="F3226" s="4" t="s">
        <v>10</v>
      </c>
      <c r="G3226" s="37"/>
      <c r="H3226" s="4"/>
      <c r="I3226" s="4"/>
      <c r="J3226" s="4"/>
    </row>
    <row r="3227" spans="1:10" s="3" customFormat="1" ht="15" customHeight="1">
      <c r="A3227" s="4" t="s">
        <v>10525</v>
      </c>
      <c r="B3227" s="4"/>
      <c r="C3227" s="4" t="s">
        <v>5550</v>
      </c>
      <c r="D3227" s="4" t="s">
        <v>5541</v>
      </c>
      <c r="E3227" s="4" t="s">
        <v>3926</v>
      </c>
      <c r="F3227" s="4" t="s">
        <v>10</v>
      </c>
      <c r="G3227" s="37"/>
      <c r="H3227" s="4"/>
      <c r="I3227" s="4"/>
      <c r="J3227" s="4"/>
    </row>
    <row r="3228" spans="1:10" s="3" customFormat="1" ht="15" customHeight="1">
      <c r="A3228" s="4" t="s">
        <v>10525</v>
      </c>
      <c r="B3228" s="4"/>
      <c r="C3228" s="4" t="s">
        <v>11002</v>
      </c>
      <c r="D3228" s="4" t="s">
        <v>5541</v>
      </c>
      <c r="E3228" s="4" t="s">
        <v>3927</v>
      </c>
      <c r="F3228" s="4" t="s">
        <v>10</v>
      </c>
      <c r="G3228" s="37"/>
      <c r="H3228" s="4"/>
      <c r="I3228" s="4"/>
      <c r="J3228" s="4"/>
    </row>
    <row r="3229" spans="1:10" s="3" customFormat="1" ht="15" customHeight="1">
      <c r="A3229" s="4" t="s">
        <v>10525</v>
      </c>
      <c r="B3229" s="4"/>
      <c r="C3229" s="4" t="s">
        <v>5551</v>
      </c>
      <c r="D3229" s="4" t="s">
        <v>5541</v>
      </c>
      <c r="E3229" s="4" t="s">
        <v>3928</v>
      </c>
      <c r="F3229" s="4" t="s">
        <v>10</v>
      </c>
      <c r="G3229" s="37"/>
      <c r="H3229" s="4"/>
      <c r="I3229" s="4"/>
      <c r="J3229" s="4"/>
    </row>
    <row r="3230" spans="1:10" s="3" customFormat="1" ht="15" customHeight="1">
      <c r="A3230" s="4" t="s">
        <v>10525</v>
      </c>
      <c r="B3230" s="4"/>
      <c r="C3230" s="4" t="s">
        <v>5552</v>
      </c>
      <c r="D3230" s="4" t="s">
        <v>5553</v>
      </c>
      <c r="E3230" s="4" t="s">
        <v>3929</v>
      </c>
      <c r="F3230" s="4" t="s">
        <v>10</v>
      </c>
      <c r="G3230" s="37"/>
      <c r="H3230" s="4"/>
      <c r="I3230" s="4"/>
      <c r="J3230" s="4"/>
    </row>
    <row r="3231" spans="1:10" s="3" customFormat="1" ht="15" customHeight="1">
      <c r="A3231" s="4" t="s">
        <v>10525</v>
      </c>
      <c r="B3231" s="4"/>
      <c r="C3231" s="4" t="s">
        <v>5554</v>
      </c>
      <c r="D3231" s="4" t="s">
        <v>5553</v>
      </c>
      <c r="E3231" s="4" t="s">
        <v>3930</v>
      </c>
      <c r="F3231" s="4" t="s">
        <v>10</v>
      </c>
      <c r="G3231" s="37"/>
      <c r="H3231" s="4"/>
      <c r="I3231" s="4"/>
      <c r="J3231" s="4"/>
    </row>
    <row r="3232" spans="1:10" s="3" customFormat="1" ht="15" customHeight="1">
      <c r="A3232" s="4" t="s">
        <v>10525</v>
      </c>
      <c r="B3232" s="4"/>
      <c r="C3232" s="4" t="s">
        <v>5555</v>
      </c>
      <c r="D3232" s="4" t="s">
        <v>5553</v>
      </c>
      <c r="E3232" s="4" t="s">
        <v>3931</v>
      </c>
      <c r="F3232" s="4" t="s">
        <v>10</v>
      </c>
      <c r="G3232" s="37"/>
      <c r="H3232" s="4"/>
      <c r="I3232" s="4"/>
      <c r="J3232" s="4"/>
    </row>
    <row r="3233" spans="1:10" s="3" customFormat="1" ht="15" customHeight="1">
      <c r="A3233" s="4" t="s">
        <v>10525</v>
      </c>
      <c r="B3233" s="4"/>
      <c r="C3233" s="4" t="s">
        <v>11003</v>
      </c>
      <c r="D3233" s="4" t="s">
        <v>5553</v>
      </c>
      <c r="E3233" s="4" t="s">
        <v>11004</v>
      </c>
      <c r="F3233" s="4" t="s">
        <v>10</v>
      </c>
      <c r="G3233" s="37"/>
      <c r="H3233" s="4"/>
      <c r="I3233" s="4"/>
      <c r="J3233" s="4"/>
    </row>
    <row r="3234" spans="1:10" s="3" customFormat="1" ht="15" customHeight="1">
      <c r="A3234" s="4" t="s">
        <v>10525</v>
      </c>
      <c r="B3234" s="4"/>
      <c r="C3234" s="4" t="s">
        <v>11005</v>
      </c>
      <c r="D3234" s="4" t="s">
        <v>5557</v>
      </c>
      <c r="E3234" s="4" t="s">
        <v>11006</v>
      </c>
      <c r="F3234" s="4" t="s">
        <v>10</v>
      </c>
      <c r="G3234" s="37"/>
      <c r="H3234" s="4"/>
      <c r="I3234" s="4"/>
      <c r="J3234" s="4"/>
    </row>
    <row r="3235" spans="1:10" s="3" customFormat="1" ht="15" customHeight="1">
      <c r="A3235" s="4" t="s">
        <v>10525</v>
      </c>
      <c r="B3235" s="4"/>
      <c r="C3235" s="4" t="s">
        <v>11007</v>
      </c>
      <c r="D3235" s="4" t="s">
        <v>5557</v>
      </c>
      <c r="E3235" s="4" t="s">
        <v>5570</v>
      </c>
      <c r="F3235" s="4" t="s">
        <v>10</v>
      </c>
      <c r="G3235" s="37"/>
      <c r="H3235" s="4"/>
      <c r="I3235" s="4"/>
      <c r="J3235" s="4"/>
    </row>
    <row r="3236" spans="1:10" s="3" customFormat="1" ht="15" customHeight="1">
      <c r="A3236" s="4" t="s">
        <v>10525</v>
      </c>
      <c r="B3236" s="4"/>
      <c r="C3236" s="4" t="s">
        <v>5556</v>
      </c>
      <c r="D3236" s="4" t="s">
        <v>5557</v>
      </c>
      <c r="E3236" s="4" t="s">
        <v>5558</v>
      </c>
      <c r="F3236" s="4" t="s">
        <v>10</v>
      </c>
      <c r="G3236" s="37"/>
      <c r="H3236" s="4"/>
      <c r="I3236" s="4"/>
      <c r="J3236" s="4"/>
    </row>
    <row r="3237" spans="1:10" s="3" customFormat="1" ht="15" customHeight="1">
      <c r="A3237" s="4" t="s">
        <v>10525</v>
      </c>
      <c r="B3237" s="4"/>
      <c r="C3237" s="4" t="s">
        <v>11008</v>
      </c>
      <c r="D3237" s="4" t="s">
        <v>5557</v>
      </c>
      <c r="E3237" s="4" t="s">
        <v>3933</v>
      </c>
      <c r="F3237" s="4" t="s">
        <v>10</v>
      </c>
      <c r="G3237" s="37"/>
      <c r="H3237" s="4"/>
      <c r="I3237" s="4"/>
      <c r="J3237" s="4"/>
    </row>
    <row r="3238" spans="1:10" s="3" customFormat="1" ht="15" customHeight="1">
      <c r="A3238" s="4" t="s">
        <v>10525</v>
      </c>
      <c r="B3238" s="4"/>
      <c r="C3238" s="4" t="s">
        <v>5559</v>
      </c>
      <c r="D3238" s="4" t="s">
        <v>5560</v>
      </c>
      <c r="E3238" s="4" t="s">
        <v>3959</v>
      </c>
      <c r="F3238" s="4" t="s">
        <v>10</v>
      </c>
      <c r="G3238" s="37"/>
      <c r="H3238" s="4"/>
      <c r="I3238" s="4"/>
      <c r="J3238" s="4"/>
    </row>
    <row r="3239" spans="1:10" s="3" customFormat="1" ht="15" customHeight="1">
      <c r="A3239" s="4" t="s">
        <v>10525</v>
      </c>
      <c r="B3239" s="4"/>
      <c r="C3239" s="4" t="s">
        <v>5561</v>
      </c>
      <c r="D3239" s="4" t="s">
        <v>5560</v>
      </c>
      <c r="E3239" s="4" t="s">
        <v>3960</v>
      </c>
      <c r="F3239" s="4" t="s">
        <v>10</v>
      </c>
      <c r="G3239" s="37"/>
      <c r="H3239" s="4"/>
      <c r="I3239" s="4"/>
      <c r="J3239" s="4"/>
    </row>
    <row r="3240" spans="1:10" s="3" customFormat="1" ht="15" customHeight="1">
      <c r="A3240" s="4" t="s">
        <v>10525</v>
      </c>
      <c r="B3240" s="4"/>
      <c r="C3240" s="4" t="s">
        <v>5562</v>
      </c>
      <c r="D3240" s="4" t="s">
        <v>5563</v>
      </c>
      <c r="E3240" s="4" t="s">
        <v>3964</v>
      </c>
      <c r="F3240" s="4" t="s">
        <v>10</v>
      </c>
      <c r="G3240" s="37"/>
      <c r="H3240" s="4"/>
      <c r="I3240" s="4"/>
      <c r="J3240" s="4"/>
    </row>
    <row r="3241" spans="1:10" s="3" customFormat="1" ht="15" customHeight="1">
      <c r="A3241" s="4" t="s">
        <v>10525</v>
      </c>
      <c r="B3241" s="4"/>
      <c r="C3241" s="4" t="s">
        <v>5564</v>
      </c>
      <c r="D3241" s="4" t="s">
        <v>5563</v>
      </c>
      <c r="E3241" s="4" t="s">
        <v>3965</v>
      </c>
      <c r="F3241" s="4" t="s">
        <v>10</v>
      </c>
      <c r="G3241" s="37"/>
      <c r="H3241" s="4"/>
      <c r="I3241" s="4"/>
      <c r="J3241" s="4"/>
    </row>
    <row r="3242" spans="1:10" s="3" customFormat="1" ht="15" customHeight="1">
      <c r="A3242" s="4" t="s">
        <v>10525</v>
      </c>
      <c r="B3242" s="4"/>
      <c r="C3242" s="4" t="s">
        <v>5565</v>
      </c>
      <c r="D3242" s="4" t="s">
        <v>5566</v>
      </c>
      <c r="E3242" s="4" t="s">
        <v>3966</v>
      </c>
      <c r="F3242" s="4" t="s">
        <v>10</v>
      </c>
      <c r="G3242" s="37"/>
      <c r="H3242" s="4"/>
      <c r="I3242" s="4"/>
      <c r="J3242" s="4"/>
    </row>
    <row r="3243" spans="1:10" s="3" customFormat="1" ht="15" customHeight="1">
      <c r="A3243" s="4" t="s">
        <v>10525</v>
      </c>
      <c r="B3243" s="4"/>
      <c r="C3243" s="4" t="s">
        <v>5567</v>
      </c>
      <c r="D3243" s="4" t="s">
        <v>5566</v>
      </c>
      <c r="E3243" s="4" t="s">
        <v>3967</v>
      </c>
      <c r="F3243" s="4" t="s">
        <v>10</v>
      </c>
      <c r="G3243" s="37"/>
      <c r="H3243" s="4"/>
      <c r="I3243" s="4"/>
      <c r="J3243" s="4"/>
    </row>
    <row r="3244" spans="1:10" s="3" customFormat="1" ht="15" customHeight="1">
      <c r="A3244" s="4" t="s">
        <v>10525</v>
      </c>
      <c r="B3244" s="4"/>
      <c r="C3244" s="4" t="s">
        <v>11009</v>
      </c>
      <c r="D3244" s="4" t="s">
        <v>5569</v>
      </c>
      <c r="E3244" s="4" t="s">
        <v>11006</v>
      </c>
      <c r="F3244" s="4" t="s">
        <v>10</v>
      </c>
      <c r="G3244" s="37"/>
      <c r="H3244" s="4"/>
      <c r="I3244" s="4"/>
      <c r="J3244" s="4"/>
    </row>
    <row r="3245" spans="1:10" s="3" customFormat="1" ht="15" customHeight="1">
      <c r="A3245" s="4" t="s">
        <v>10525</v>
      </c>
      <c r="B3245" s="4"/>
      <c r="C3245" s="4" t="s">
        <v>5568</v>
      </c>
      <c r="D3245" s="4" t="s">
        <v>5569</v>
      </c>
      <c r="E3245" s="4" t="s">
        <v>5570</v>
      </c>
      <c r="F3245" s="4" t="s">
        <v>10</v>
      </c>
      <c r="G3245" s="37"/>
      <c r="H3245" s="4"/>
      <c r="I3245" s="4"/>
      <c r="J3245" s="4"/>
    </row>
    <row r="3246" spans="1:10" s="3" customFormat="1" ht="15" customHeight="1">
      <c r="A3246" s="4" t="s">
        <v>10525</v>
      </c>
      <c r="B3246" s="4"/>
      <c r="C3246" s="4" t="s">
        <v>5571</v>
      </c>
      <c r="D3246" s="4" t="s">
        <v>5569</v>
      </c>
      <c r="E3246" s="4" t="s">
        <v>3932</v>
      </c>
      <c r="F3246" s="4" t="s">
        <v>10</v>
      </c>
      <c r="G3246" s="37"/>
      <c r="H3246" s="4"/>
      <c r="I3246" s="4"/>
      <c r="J3246" s="4"/>
    </row>
    <row r="3247" spans="1:10" s="3" customFormat="1" ht="15" customHeight="1">
      <c r="A3247" s="4" t="s">
        <v>10525</v>
      </c>
      <c r="B3247" s="4"/>
      <c r="C3247" s="4" t="s">
        <v>5572</v>
      </c>
      <c r="D3247" s="4" t="s">
        <v>5569</v>
      </c>
      <c r="E3247" s="4" t="s">
        <v>3933</v>
      </c>
      <c r="F3247" s="4" t="s">
        <v>10</v>
      </c>
      <c r="G3247" s="37"/>
      <c r="H3247" s="4"/>
      <c r="I3247" s="4"/>
      <c r="J3247" s="4"/>
    </row>
    <row r="3248" spans="1:10" s="3" customFormat="1" ht="15" customHeight="1">
      <c r="A3248" s="4" t="s">
        <v>10525</v>
      </c>
      <c r="B3248" s="4"/>
      <c r="C3248" s="4" t="s">
        <v>5573</v>
      </c>
      <c r="D3248" s="4" t="s">
        <v>5574</v>
      </c>
      <c r="E3248" s="4" t="s">
        <v>5570</v>
      </c>
      <c r="F3248" s="4" t="s">
        <v>10</v>
      </c>
      <c r="G3248" s="37"/>
      <c r="H3248" s="4"/>
      <c r="I3248" s="4"/>
      <c r="J3248" s="4"/>
    </row>
    <row r="3249" spans="1:10" s="3" customFormat="1" ht="15" customHeight="1">
      <c r="A3249" s="4" t="s">
        <v>10525</v>
      </c>
      <c r="B3249" s="4"/>
      <c r="C3249" s="4" t="s">
        <v>5575</v>
      </c>
      <c r="D3249" s="4" t="s">
        <v>5574</v>
      </c>
      <c r="E3249" s="4" t="s">
        <v>5558</v>
      </c>
      <c r="F3249" s="4" t="s">
        <v>10</v>
      </c>
      <c r="G3249" s="37"/>
      <c r="H3249" s="4"/>
      <c r="I3249" s="4"/>
      <c r="J3249" s="4"/>
    </row>
    <row r="3250" spans="1:10" s="3" customFormat="1" ht="15" customHeight="1">
      <c r="A3250" s="4" t="s">
        <v>10525</v>
      </c>
      <c r="B3250" s="4"/>
      <c r="C3250" s="4" t="s">
        <v>5576</v>
      </c>
      <c r="D3250" s="4" t="s">
        <v>5574</v>
      </c>
      <c r="E3250" s="4" t="s">
        <v>3933</v>
      </c>
      <c r="F3250" s="4" t="s">
        <v>10</v>
      </c>
      <c r="G3250" s="37"/>
      <c r="H3250" s="4"/>
      <c r="I3250" s="4"/>
      <c r="J3250" s="4"/>
    </row>
    <row r="3251" spans="1:10" s="3" customFormat="1" ht="15" customHeight="1">
      <c r="A3251" s="4" t="s">
        <v>10525</v>
      </c>
      <c r="B3251" s="4"/>
      <c r="C3251" s="4" t="s">
        <v>5577</v>
      </c>
      <c r="D3251" s="4" t="s">
        <v>5538</v>
      </c>
      <c r="E3251" s="4" t="s">
        <v>5578</v>
      </c>
      <c r="F3251" s="4" t="s">
        <v>10</v>
      </c>
      <c r="G3251" s="37"/>
      <c r="H3251" s="4"/>
      <c r="I3251" s="4"/>
      <c r="J3251" s="4"/>
    </row>
    <row r="3252" spans="1:10" s="3" customFormat="1" ht="15" customHeight="1">
      <c r="A3252" s="4" t="s">
        <v>10525</v>
      </c>
      <c r="B3252" s="4"/>
      <c r="C3252" s="4" t="s">
        <v>5579</v>
      </c>
      <c r="D3252" s="4" t="s">
        <v>5538</v>
      </c>
      <c r="E3252" s="4" t="s">
        <v>3981</v>
      </c>
      <c r="F3252" s="4" t="s">
        <v>10</v>
      </c>
      <c r="G3252" s="37"/>
      <c r="H3252" s="4"/>
      <c r="I3252" s="4"/>
      <c r="J3252" s="4"/>
    </row>
    <row r="3253" spans="1:10" s="3" customFormat="1" ht="15" customHeight="1">
      <c r="A3253" s="4" t="s">
        <v>10525</v>
      </c>
      <c r="B3253" s="4"/>
      <c r="C3253" s="4" t="s">
        <v>5580</v>
      </c>
      <c r="D3253" s="4" t="s">
        <v>5581</v>
      </c>
      <c r="E3253" s="4" t="s">
        <v>5582</v>
      </c>
      <c r="F3253" s="4" t="s">
        <v>10</v>
      </c>
      <c r="G3253" s="37"/>
      <c r="H3253" s="4"/>
      <c r="I3253" s="4"/>
      <c r="J3253" s="4"/>
    </row>
    <row r="3254" spans="1:10" s="3" customFormat="1" ht="15" customHeight="1">
      <c r="A3254" s="4" t="s">
        <v>10525</v>
      </c>
      <c r="B3254" s="4"/>
      <c r="C3254" s="4" t="s">
        <v>5583</v>
      </c>
      <c r="D3254" s="4" t="s">
        <v>5581</v>
      </c>
      <c r="E3254" s="4" t="s">
        <v>5584</v>
      </c>
      <c r="F3254" s="4" t="s">
        <v>10</v>
      </c>
      <c r="G3254" s="37"/>
      <c r="H3254" s="4"/>
      <c r="I3254" s="4"/>
      <c r="J3254" s="4"/>
    </row>
    <row r="3255" spans="1:10" s="3" customFormat="1" ht="15" customHeight="1">
      <c r="A3255" s="4" t="s">
        <v>10525</v>
      </c>
      <c r="B3255" s="4"/>
      <c r="C3255" s="4" t="s">
        <v>11010</v>
      </c>
      <c r="D3255" s="4" t="s">
        <v>5586</v>
      </c>
      <c r="E3255" s="4" t="s">
        <v>5570</v>
      </c>
      <c r="F3255" s="4" t="s">
        <v>10</v>
      </c>
      <c r="G3255" s="37"/>
      <c r="H3255" s="4"/>
      <c r="I3255" s="4"/>
      <c r="J3255" s="4"/>
    </row>
    <row r="3256" spans="1:10" s="3" customFormat="1" ht="15" customHeight="1">
      <c r="A3256" s="4" t="s">
        <v>10525</v>
      </c>
      <c r="B3256" s="4"/>
      <c r="C3256" s="4" t="s">
        <v>5585</v>
      </c>
      <c r="D3256" s="4" t="s">
        <v>5586</v>
      </c>
      <c r="E3256" s="4" t="s">
        <v>5558</v>
      </c>
      <c r="F3256" s="4" t="s">
        <v>10</v>
      </c>
      <c r="G3256" s="37"/>
      <c r="H3256" s="4"/>
      <c r="I3256" s="4"/>
      <c r="J3256" s="4"/>
    </row>
    <row r="3257" spans="1:10" s="3" customFormat="1" ht="15" customHeight="1">
      <c r="A3257" s="4" t="s">
        <v>10525</v>
      </c>
      <c r="B3257" s="4"/>
      <c r="C3257" s="4" t="s">
        <v>5587</v>
      </c>
      <c r="D3257" s="4" t="s">
        <v>5586</v>
      </c>
      <c r="E3257" s="4" t="s">
        <v>3933</v>
      </c>
      <c r="F3257" s="4" t="s">
        <v>10</v>
      </c>
      <c r="G3257" s="37"/>
      <c r="H3257" s="4"/>
      <c r="I3257" s="4"/>
      <c r="J3257" s="4"/>
    </row>
    <row r="3258" spans="1:10" s="3" customFormat="1" ht="15" customHeight="1">
      <c r="A3258" s="4" t="s">
        <v>10525</v>
      </c>
      <c r="B3258" s="4"/>
      <c r="C3258" s="4" t="s">
        <v>11011</v>
      </c>
      <c r="D3258" s="4" t="s">
        <v>11012</v>
      </c>
      <c r="E3258" s="4" t="s">
        <v>5570</v>
      </c>
      <c r="F3258" s="4" t="s">
        <v>10</v>
      </c>
      <c r="G3258" s="37"/>
      <c r="H3258" s="4"/>
      <c r="I3258" s="4"/>
      <c r="J3258" s="4"/>
    </row>
    <row r="3259" spans="1:10" s="3" customFormat="1" ht="15" customHeight="1">
      <c r="A3259" s="4" t="s">
        <v>10525</v>
      </c>
      <c r="B3259" s="4"/>
      <c r="C3259" s="4" t="s">
        <v>5588</v>
      </c>
      <c r="D3259" s="4" t="s">
        <v>5589</v>
      </c>
      <c r="E3259" s="4" t="s">
        <v>5558</v>
      </c>
      <c r="F3259" s="4" t="s">
        <v>10</v>
      </c>
      <c r="G3259" s="37"/>
      <c r="H3259" s="4"/>
      <c r="I3259" s="4"/>
      <c r="J3259" s="4"/>
    </row>
    <row r="3260" spans="1:10" s="3" customFormat="1" ht="15" customHeight="1">
      <c r="A3260" s="4" t="s">
        <v>10525</v>
      </c>
      <c r="B3260" s="4"/>
      <c r="C3260" s="4" t="s">
        <v>5590</v>
      </c>
      <c r="D3260" s="4" t="s">
        <v>5589</v>
      </c>
      <c r="E3260" s="4" t="s">
        <v>3933</v>
      </c>
      <c r="F3260" s="4" t="s">
        <v>10</v>
      </c>
      <c r="G3260" s="37"/>
      <c r="H3260" s="4"/>
      <c r="I3260" s="4"/>
      <c r="J3260" s="4"/>
    </row>
    <row r="3261" spans="1:10" s="3" customFormat="1" ht="15" customHeight="1">
      <c r="A3261" s="4" t="s">
        <v>10525</v>
      </c>
      <c r="B3261" s="4"/>
      <c r="C3261" s="4" t="s">
        <v>11013</v>
      </c>
      <c r="D3261" s="4" t="s">
        <v>5592</v>
      </c>
      <c r="E3261" s="4" t="s">
        <v>5570</v>
      </c>
      <c r="F3261" s="4" t="s">
        <v>10</v>
      </c>
      <c r="G3261" s="37"/>
      <c r="H3261" s="4"/>
      <c r="I3261" s="4"/>
      <c r="J3261" s="4"/>
    </row>
    <row r="3262" spans="1:10" s="3" customFormat="1" ht="15" customHeight="1">
      <c r="A3262" s="4" t="s">
        <v>10525</v>
      </c>
      <c r="B3262" s="4"/>
      <c r="C3262" s="4" t="s">
        <v>11014</v>
      </c>
      <c r="D3262" s="4" t="s">
        <v>5592</v>
      </c>
      <c r="E3262" s="4" t="s">
        <v>5558</v>
      </c>
      <c r="F3262" s="4" t="s">
        <v>10</v>
      </c>
      <c r="G3262" s="37"/>
      <c r="H3262" s="4"/>
      <c r="I3262" s="4"/>
      <c r="J3262" s="4"/>
    </row>
    <row r="3263" spans="1:10" s="3" customFormat="1" ht="15" customHeight="1">
      <c r="A3263" s="4" t="s">
        <v>10525</v>
      </c>
      <c r="B3263" s="4"/>
      <c r="C3263" s="4" t="s">
        <v>5591</v>
      </c>
      <c r="D3263" s="4" t="s">
        <v>5592</v>
      </c>
      <c r="E3263" s="4" t="s">
        <v>3933</v>
      </c>
      <c r="F3263" s="4" t="s">
        <v>10</v>
      </c>
      <c r="G3263" s="37"/>
      <c r="H3263" s="4"/>
      <c r="I3263" s="4"/>
      <c r="J3263" s="4"/>
    </row>
    <row r="3264" spans="1:10" s="3" customFormat="1" ht="15" customHeight="1">
      <c r="A3264" s="4" t="s">
        <v>10525</v>
      </c>
      <c r="B3264" s="4"/>
      <c r="C3264" s="4" t="s">
        <v>11015</v>
      </c>
      <c r="D3264" s="4" t="s">
        <v>5541</v>
      </c>
      <c r="E3264" s="4" t="s">
        <v>11016</v>
      </c>
      <c r="F3264" s="4" t="s">
        <v>10</v>
      </c>
      <c r="G3264" s="37"/>
      <c r="H3264" s="4"/>
      <c r="I3264" s="4"/>
      <c r="J3264" s="4"/>
    </row>
    <row r="3265" spans="1:10" s="3" customFormat="1" ht="15" customHeight="1">
      <c r="A3265" s="4" t="s">
        <v>10525</v>
      </c>
      <c r="B3265" s="4"/>
      <c r="C3265" s="4" t="s">
        <v>5593</v>
      </c>
      <c r="D3265" s="4" t="s">
        <v>5541</v>
      </c>
      <c r="E3265" s="4" t="s">
        <v>5594</v>
      </c>
      <c r="F3265" s="4" t="s">
        <v>10</v>
      </c>
      <c r="G3265" s="37"/>
      <c r="H3265" s="4"/>
      <c r="I3265" s="4"/>
      <c r="J3265" s="4"/>
    </row>
    <row r="3266" spans="1:10" s="3" customFormat="1" ht="15" customHeight="1">
      <c r="A3266" s="4" t="s">
        <v>10525</v>
      </c>
      <c r="B3266" s="4"/>
      <c r="C3266" s="4" t="s">
        <v>5595</v>
      </c>
      <c r="D3266" s="4" t="s">
        <v>5541</v>
      </c>
      <c r="E3266" s="4" t="s">
        <v>3990</v>
      </c>
      <c r="F3266" s="4" t="s">
        <v>10</v>
      </c>
      <c r="G3266" s="37"/>
      <c r="H3266" s="4"/>
      <c r="I3266" s="4"/>
      <c r="J3266" s="4"/>
    </row>
    <row r="3267" spans="1:10" s="3" customFormat="1" ht="15" customHeight="1">
      <c r="A3267" s="4" t="s">
        <v>10525</v>
      </c>
      <c r="B3267" s="4"/>
      <c r="C3267" s="4" t="s">
        <v>11017</v>
      </c>
      <c r="D3267" s="4" t="s">
        <v>5538</v>
      </c>
      <c r="E3267" s="4" t="s">
        <v>3991</v>
      </c>
      <c r="F3267" s="4" t="s">
        <v>10</v>
      </c>
      <c r="G3267" s="37"/>
      <c r="H3267" s="4"/>
      <c r="I3267" s="4"/>
      <c r="J3267" s="4"/>
    </row>
    <row r="3268" spans="1:10" s="3" customFormat="1" ht="15" customHeight="1">
      <c r="A3268" s="4" t="s">
        <v>10525</v>
      </c>
      <c r="B3268" s="4"/>
      <c r="C3268" s="4" t="s">
        <v>11018</v>
      </c>
      <c r="D3268" s="4" t="s">
        <v>5541</v>
      </c>
      <c r="E3268" s="4" t="s">
        <v>3992</v>
      </c>
      <c r="F3268" s="4" t="s">
        <v>10</v>
      </c>
      <c r="G3268" s="37"/>
      <c r="H3268" s="4"/>
      <c r="I3268" s="4"/>
      <c r="J3268" s="4"/>
    </row>
    <row r="3269" spans="1:10" s="3" customFormat="1" ht="15" customHeight="1">
      <c r="A3269" s="4" t="s">
        <v>10525</v>
      </c>
      <c r="B3269" s="4"/>
      <c r="C3269" s="4" t="s">
        <v>5596</v>
      </c>
      <c r="D3269" s="4" t="s">
        <v>5597</v>
      </c>
      <c r="E3269" s="4" t="s">
        <v>5558</v>
      </c>
      <c r="F3269" s="4" t="s">
        <v>10</v>
      </c>
      <c r="G3269" s="37"/>
      <c r="H3269" s="4"/>
      <c r="I3269" s="4"/>
      <c r="J3269" s="4"/>
    </row>
    <row r="3270" spans="1:10" s="3" customFormat="1" ht="15" customHeight="1">
      <c r="A3270" s="4" t="s">
        <v>10525</v>
      </c>
      <c r="B3270" s="4"/>
      <c r="C3270" s="4" t="s">
        <v>5598</v>
      </c>
      <c r="D3270" s="4" t="s">
        <v>5597</v>
      </c>
      <c r="E3270" s="4" t="s">
        <v>3933</v>
      </c>
      <c r="F3270" s="4" t="s">
        <v>10</v>
      </c>
      <c r="G3270" s="37"/>
      <c r="H3270" s="4"/>
      <c r="I3270" s="4"/>
      <c r="J3270" s="4"/>
    </row>
    <row r="3271" spans="1:10" s="3" customFormat="1" ht="15" customHeight="1">
      <c r="A3271" s="4" t="s">
        <v>10525</v>
      </c>
      <c r="B3271" s="4"/>
      <c r="C3271" s="4" t="s">
        <v>11019</v>
      </c>
      <c r="D3271" s="4" t="s">
        <v>5541</v>
      </c>
      <c r="E3271" s="4" t="s">
        <v>11020</v>
      </c>
      <c r="F3271" s="4" t="s">
        <v>10</v>
      </c>
      <c r="G3271" s="37"/>
      <c r="H3271" s="4"/>
      <c r="I3271" s="4"/>
      <c r="J3271" s="4"/>
    </row>
    <row r="3272" spans="1:10" s="3" customFormat="1" ht="15" customHeight="1">
      <c r="A3272" s="4" t="s">
        <v>10525</v>
      </c>
      <c r="B3272" s="4"/>
      <c r="C3272" s="4" t="s">
        <v>5599</v>
      </c>
      <c r="D3272" s="4" t="s">
        <v>5541</v>
      </c>
      <c r="E3272" s="4" t="s">
        <v>3997</v>
      </c>
      <c r="F3272" s="4" t="s">
        <v>10</v>
      </c>
      <c r="G3272" s="37"/>
      <c r="H3272" s="4"/>
      <c r="I3272" s="4"/>
      <c r="J3272" s="4"/>
    </row>
    <row r="3273" spans="1:10" s="3" customFormat="1" ht="15" customHeight="1">
      <c r="A3273" s="4" t="s">
        <v>10525</v>
      </c>
      <c r="B3273" s="4"/>
      <c r="C3273" s="4" t="s">
        <v>5600</v>
      </c>
      <c r="D3273" s="4" t="s">
        <v>5541</v>
      </c>
      <c r="E3273" s="4" t="s">
        <v>3998</v>
      </c>
      <c r="F3273" s="4" t="s">
        <v>10</v>
      </c>
      <c r="G3273" s="37"/>
      <c r="H3273" s="4"/>
      <c r="I3273" s="4"/>
      <c r="J3273" s="4"/>
    </row>
    <row r="3274" spans="1:10" s="3" customFormat="1" ht="15" customHeight="1">
      <c r="A3274" s="4" t="s">
        <v>10525</v>
      </c>
      <c r="B3274" s="4"/>
      <c r="C3274" s="4" t="s">
        <v>11021</v>
      </c>
      <c r="D3274" s="4" t="s">
        <v>11022</v>
      </c>
      <c r="E3274" s="4" t="s">
        <v>11023</v>
      </c>
      <c r="F3274" s="4" t="s">
        <v>10</v>
      </c>
      <c r="G3274" s="37"/>
      <c r="H3274" s="4"/>
      <c r="I3274" s="4"/>
      <c r="J3274" s="4"/>
    </row>
    <row r="3275" spans="1:10" s="3" customFormat="1" ht="15" customHeight="1">
      <c r="A3275" s="4" t="s">
        <v>10525</v>
      </c>
      <c r="B3275" s="4"/>
      <c r="C3275" s="4" t="s">
        <v>11024</v>
      </c>
      <c r="D3275" s="4" t="s">
        <v>11022</v>
      </c>
      <c r="E3275" s="4" t="s">
        <v>11025</v>
      </c>
      <c r="F3275" s="4" t="s">
        <v>10</v>
      </c>
      <c r="G3275" s="37"/>
      <c r="H3275" s="4"/>
      <c r="I3275" s="4"/>
      <c r="J3275" s="4"/>
    </row>
    <row r="3276" spans="1:10" s="3" customFormat="1" ht="15" customHeight="1">
      <c r="A3276" s="4" t="s">
        <v>10525</v>
      </c>
      <c r="B3276" s="4"/>
      <c r="C3276" s="4" t="s">
        <v>11026</v>
      </c>
      <c r="D3276" s="4" t="s">
        <v>11022</v>
      </c>
      <c r="E3276" s="4" t="s">
        <v>11027</v>
      </c>
      <c r="F3276" s="4" t="s">
        <v>10</v>
      </c>
      <c r="G3276" s="37"/>
      <c r="H3276" s="4"/>
      <c r="I3276" s="4"/>
      <c r="J3276" s="4"/>
    </row>
    <row r="3277" spans="1:10" s="3" customFormat="1" ht="15" customHeight="1">
      <c r="A3277" s="4" t="s">
        <v>10525</v>
      </c>
      <c r="B3277" s="4"/>
      <c r="C3277" s="4" t="s">
        <v>11028</v>
      </c>
      <c r="D3277" s="4" t="s">
        <v>11029</v>
      </c>
      <c r="E3277" s="4" t="s">
        <v>11030</v>
      </c>
      <c r="F3277" s="4" t="s">
        <v>10</v>
      </c>
      <c r="G3277" s="37"/>
      <c r="H3277" s="4"/>
      <c r="I3277" s="4"/>
      <c r="J3277" s="4"/>
    </row>
    <row r="3278" spans="1:10" s="3" customFormat="1" ht="15" customHeight="1">
      <c r="A3278" s="4" t="s">
        <v>10525</v>
      </c>
      <c r="B3278" s="4"/>
      <c r="C3278" s="4" t="s">
        <v>11031</v>
      </c>
      <c r="D3278" s="4" t="s">
        <v>11029</v>
      </c>
      <c r="E3278" s="4" t="s">
        <v>11032</v>
      </c>
      <c r="F3278" s="4" t="s">
        <v>10</v>
      </c>
      <c r="G3278" s="37"/>
      <c r="H3278" s="4"/>
      <c r="I3278" s="4"/>
      <c r="J3278" s="4"/>
    </row>
    <row r="3279" spans="1:10" s="3" customFormat="1" ht="15" customHeight="1">
      <c r="A3279" s="4" t="s">
        <v>10525</v>
      </c>
      <c r="B3279" s="4"/>
      <c r="C3279" s="4" t="s">
        <v>11033</v>
      </c>
      <c r="D3279" s="4" t="s">
        <v>11029</v>
      </c>
      <c r="E3279" s="4" t="s">
        <v>11034</v>
      </c>
      <c r="F3279" s="4" t="s">
        <v>10</v>
      </c>
      <c r="G3279" s="37"/>
      <c r="H3279" s="4"/>
      <c r="I3279" s="4"/>
      <c r="J3279" s="4"/>
    </row>
    <row r="3280" spans="1:10" s="3" customFormat="1" ht="15" customHeight="1">
      <c r="A3280" s="4" t="s">
        <v>10525</v>
      </c>
      <c r="B3280" s="4"/>
      <c r="C3280" s="4" t="s">
        <v>11035</v>
      </c>
      <c r="D3280" s="4" t="s">
        <v>11036</v>
      </c>
      <c r="E3280" s="4" t="s">
        <v>11037</v>
      </c>
      <c r="F3280" s="4" t="s">
        <v>10</v>
      </c>
      <c r="G3280" s="37"/>
      <c r="H3280" s="4"/>
      <c r="I3280" s="4"/>
      <c r="J3280" s="4"/>
    </row>
    <row r="3281" spans="1:10" s="3" customFormat="1" ht="15" customHeight="1">
      <c r="A3281" s="4" t="s">
        <v>10525</v>
      </c>
      <c r="B3281" s="4"/>
      <c r="C3281" s="4" t="s">
        <v>11038</v>
      </c>
      <c r="D3281" s="4" t="s">
        <v>11036</v>
      </c>
      <c r="E3281" s="4" t="s">
        <v>11039</v>
      </c>
      <c r="F3281" s="4" t="s">
        <v>10</v>
      </c>
      <c r="G3281" s="37"/>
      <c r="H3281" s="4"/>
      <c r="I3281" s="4"/>
      <c r="J3281" s="4"/>
    </row>
    <row r="3282" spans="1:10" s="3" customFormat="1" ht="15" customHeight="1">
      <c r="A3282" s="4" t="s">
        <v>10525</v>
      </c>
      <c r="B3282" s="4"/>
      <c r="C3282" s="4" t="s">
        <v>11040</v>
      </c>
      <c r="D3282" s="4" t="s">
        <v>5541</v>
      </c>
      <c r="E3282" s="4" t="s">
        <v>11041</v>
      </c>
      <c r="F3282" s="4" t="s">
        <v>10</v>
      </c>
      <c r="G3282" s="37"/>
      <c r="H3282" s="4"/>
      <c r="I3282" s="4"/>
      <c r="J3282" s="4"/>
    </row>
    <row r="3283" spans="1:10" s="3" customFormat="1" ht="15" customHeight="1">
      <c r="A3283" s="4" t="s">
        <v>10525</v>
      </c>
      <c r="B3283" s="4"/>
      <c r="C3283" s="4" t="s">
        <v>11042</v>
      </c>
      <c r="D3283" s="4" t="s">
        <v>11043</v>
      </c>
      <c r="E3283" s="4" t="s">
        <v>11044</v>
      </c>
      <c r="F3283" s="4" t="s">
        <v>10</v>
      </c>
      <c r="G3283" s="37"/>
      <c r="H3283" s="4"/>
      <c r="I3283" s="4"/>
      <c r="J3283" s="4"/>
    </row>
    <row r="3284" spans="1:10" s="3" customFormat="1" ht="15" customHeight="1">
      <c r="A3284" s="4" t="s">
        <v>10525</v>
      </c>
      <c r="B3284" s="4"/>
      <c r="C3284" s="4" t="s">
        <v>11045</v>
      </c>
      <c r="D3284" s="4" t="s">
        <v>11046</v>
      </c>
      <c r="E3284" s="4" t="s">
        <v>11047</v>
      </c>
      <c r="F3284" s="4" t="s">
        <v>10</v>
      </c>
      <c r="G3284" s="37"/>
      <c r="H3284" s="4"/>
      <c r="I3284" s="4"/>
      <c r="J3284" s="4"/>
    </row>
    <row r="3285" spans="1:10" s="3" customFormat="1" ht="15" customHeight="1">
      <c r="A3285" s="4" t="s">
        <v>10525</v>
      </c>
      <c r="B3285" s="4"/>
      <c r="C3285" s="4" t="s">
        <v>11048</v>
      </c>
      <c r="D3285" s="4" t="s">
        <v>11049</v>
      </c>
      <c r="E3285" s="4" t="s">
        <v>11050</v>
      </c>
      <c r="F3285" s="4" t="s">
        <v>10</v>
      </c>
      <c r="G3285" s="37"/>
      <c r="H3285" s="4"/>
      <c r="I3285" s="4"/>
      <c r="J3285" s="4"/>
    </row>
    <row r="3286" spans="1:10" s="3" customFormat="1" ht="15" customHeight="1">
      <c r="A3286" s="4" t="s">
        <v>10525</v>
      </c>
      <c r="B3286" s="4"/>
      <c r="C3286" s="4" t="s">
        <v>11051</v>
      </c>
      <c r="D3286" s="4" t="s">
        <v>11052</v>
      </c>
      <c r="E3286" s="4" t="s">
        <v>11053</v>
      </c>
      <c r="F3286" s="4" t="s">
        <v>10</v>
      </c>
      <c r="G3286" s="37"/>
      <c r="H3286" s="4"/>
      <c r="I3286" s="4"/>
      <c r="J3286" s="4"/>
    </row>
    <row r="3287" spans="1:10" s="3" customFormat="1" ht="15" customHeight="1">
      <c r="A3287" s="4" t="s">
        <v>10525</v>
      </c>
      <c r="B3287" s="4"/>
      <c r="C3287" s="4" t="s">
        <v>11054</v>
      </c>
      <c r="D3287" s="4" t="s">
        <v>11055</v>
      </c>
      <c r="E3287" s="4" t="s">
        <v>11056</v>
      </c>
      <c r="F3287" s="4" t="s">
        <v>10</v>
      </c>
      <c r="G3287" s="37"/>
      <c r="H3287" s="4"/>
      <c r="I3287" s="4"/>
      <c r="J3287" s="4"/>
    </row>
    <row r="3288" spans="1:10" s="3" customFormat="1" ht="15" customHeight="1">
      <c r="A3288" s="4" t="s">
        <v>10525</v>
      </c>
      <c r="B3288" s="4"/>
      <c r="C3288" s="4" t="s">
        <v>11057</v>
      </c>
      <c r="D3288" s="4" t="s">
        <v>11058</v>
      </c>
      <c r="E3288" s="4" t="s">
        <v>11053</v>
      </c>
      <c r="F3288" s="4" t="s">
        <v>10</v>
      </c>
      <c r="G3288" s="37"/>
      <c r="H3288" s="4"/>
      <c r="I3288" s="4"/>
      <c r="J3288" s="4"/>
    </row>
    <row r="3289" spans="1:10" s="3" customFormat="1" ht="15" customHeight="1">
      <c r="A3289" s="4" t="s">
        <v>10525</v>
      </c>
      <c r="B3289" s="4"/>
      <c r="C3289" s="4" t="s">
        <v>11059</v>
      </c>
      <c r="D3289" s="4" t="s">
        <v>11060</v>
      </c>
      <c r="E3289" s="4" t="s">
        <v>11056</v>
      </c>
      <c r="F3289" s="4" t="s">
        <v>10</v>
      </c>
      <c r="G3289" s="37"/>
      <c r="H3289" s="4"/>
      <c r="I3289" s="4"/>
      <c r="J3289" s="4"/>
    </row>
    <row r="3290" spans="1:10" s="3" customFormat="1" ht="15" customHeight="1">
      <c r="A3290" s="4" t="s">
        <v>10525</v>
      </c>
      <c r="B3290" s="4"/>
      <c r="C3290" s="4" t="s">
        <v>5601</v>
      </c>
      <c r="D3290" s="4" t="s">
        <v>5602</v>
      </c>
      <c r="E3290" s="4" t="s">
        <v>5603</v>
      </c>
      <c r="F3290" s="4" t="s">
        <v>10</v>
      </c>
      <c r="G3290" s="37"/>
      <c r="H3290" s="4"/>
      <c r="I3290" s="4"/>
      <c r="J3290" s="4"/>
    </row>
    <row r="3291" spans="1:10" s="3" customFormat="1" ht="15" customHeight="1">
      <c r="A3291" s="4" t="s">
        <v>10525</v>
      </c>
      <c r="B3291" s="4"/>
      <c r="C3291" s="4" t="s">
        <v>11061</v>
      </c>
      <c r="D3291" s="4" t="s">
        <v>5602</v>
      </c>
      <c r="E3291" s="4" t="s">
        <v>11062</v>
      </c>
      <c r="F3291" s="4" t="s">
        <v>10</v>
      </c>
      <c r="G3291" s="37"/>
      <c r="H3291" s="4"/>
      <c r="I3291" s="4"/>
      <c r="J3291" s="4"/>
    </row>
    <row r="3292" spans="1:10" s="3" customFormat="1" ht="15" customHeight="1">
      <c r="A3292" s="4" t="s">
        <v>10525</v>
      </c>
      <c r="B3292" s="4"/>
      <c r="C3292" s="4" t="s">
        <v>11063</v>
      </c>
      <c r="D3292" s="4" t="s">
        <v>11064</v>
      </c>
      <c r="E3292" s="4" t="s">
        <v>3935</v>
      </c>
      <c r="F3292" s="4" t="s">
        <v>10</v>
      </c>
      <c r="G3292" s="37"/>
      <c r="H3292" s="4"/>
      <c r="I3292" s="4"/>
      <c r="J3292" s="4"/>
    </row>
    <row r="3293" spans="1:10" s="3" customFormat="1" ht="15" customHeight="1">
      <c r="A3293" s="4" t="s">
        <v>10525</v>
      </c>
      <c r="B3293" s="4"/>
      <c r="C3293" s="4" t="s">
        <v>11065</v>
      </c>
      <c r="D3293" s="4" t="s">
        <v>11064</v>
      </c>
      <c r="E3293" s="4" t="s">
        <v>3936</v>
      </c>
      <c r="F3293" s="4" t="s">
        <v>10</v>
      </c>
      <c r="G3293" s="37"/>
      <c r="H3293" s="4"/>
      <c r="I3293" s="4"/>
      <c r="J3293" s="4"/>
    </row>
    <row r="3294" spans="1:10" s="3" customFormat="1" ht="15" customHeight="1">
      <c r="A3294" s="4" t="s">
        <v>10525</v>
      </c>
      <c r="B3294" s="4"/>
      <c r="C3294" s="4" t="s">
        <v>5604</v>
      </c>
      <c r="D3294" s="4" t="s">
        <v>5605</v>
      </c>
      <c r="E3294" s="4" t="s">
        <v>3937</v>
      </c>
      <c r="F3294" s="4" t="s">
        <v>10</v>
      </c>
      <c r="G3294" s="37"/>
      <c r="H3294" s="4"/>
      <c r="I3294" s="4"/>
      <c r="J3294" s="4"/>
    </row>
    <row r="3295" spans="1:10" s="3" customFormat="1" ht="15" customHeight="1">
      <c r="A3295" s="4" t="s">
        <v>10525</v>
      </c>
      <c r="B3295" s="4"/>
      <c r="C3295" s="4" t="s">
        <v>5606</v>
      </c>
      <c r="D3295" s="4" t="s">
        <v>5607</v>
      </c>
      <c r="E3295" s="4" t="s">
        <v>3938</v>
      </c>
      <c r="F3295" s="4" t="s">
        <v>10</v>
      </c>
      <c r="G3295" s="37"/>
      <c r="H3295" s="4"/>
      <c r="I3295" s="4"/>
      <c r="J3295" s="4"/>
    </row>
    <row r="3296" spans="1:10" s="3" customFormat="1" ht="15" customHeight="1">
      <c r="A3296" s="4" t="s">
        <v>10525</v>
      </c>
      <c r="B3296" s="4"/>
      <c r="C3296" s="4" t="s">
        <v>5608</v>
      </c>
      <c r="D3296" s="4" t="s">
        <v>5609</v>
      </c>
      <c r="E3296" s="4" t="s">
        <v>3939</v>
      </c>
      <c r="F3296" s="4" t="s">
        <v>10</v>
      </c>
      <c r="G3296" s="37"/>
      <c r="H3296" s="4"/>
      <c r="I3296" s="4"/>
      <c r="J3296" s="4"/>
    </row>
    <row r="3297" spans="1:10" s="3" customFormat="1" ht="15" customHeight="1">
      <c r="A3297" s="4" t="s">
        <v>10525</v>
      </c>
      <c r="B3297" s="4"/>
      <c r="C3297" s="4" t="s">
        <v>5610</v>
      </c>
      <c r="D3297" s="4" t="s">
        <v>5611</v>
      </c>
      <c r="E3297" s="4" t="s">
        <v>3940</v>
      </c>
      <c r="F3297" s="4" t="s">
        <v>10</v>
      </c>
      <c r="G3297" s="37"/>
      <c r="H3297" s="4"/>
      <c r="I3297" s="4"/>
      <c r="J3297" s="4"/>
    </row>
    <row r="3298" spans="1:10" s="3" customFormat="1" ht="15" customHeight="1">
      <c r="A3298" s="4" t="s">
        <v>10525</v>
      </c>
      <c r="B3298" s="4"/>
      <c r="C3298" s="4" t="s">
        <v>5612</v>
      </c>
      <c r="D3298" s="4" t="s">
        <v>5613</v>
      </c>
      <c r="E3298" s="4" t="s">
        <v>5614</v>
      </c>
      <c r="F3298" s="4" t="s">
        <v>10</v>
      </c>
      <c r="G3298" s="37"/>
      <c r="H3298" s="4"/>
      <c r="I3298" s="4"/>
      <c r="J3298" s="4"/>
    </row>
    <row r="3299" spans="1:10" s="3" customFormat="1" ht="15" customHeight="1">
      <c r="A3299" s="4" t="s">
        <v>10525</v>
      </c>
      <c r="B3299" s="4"/>
      <c r="C3299" s="4" t="s">
        <v>5615</v>
      </c>
      <c r="D3299" s="4" t="s">
        <v>5616</v>
      </c>
      <c r="E3299" s="4" t="s">
        <v>5617</v>
      </c>
      <c r="F3299" s="4" t="s">
        <v>10</v>
      </c>
      <c r="G3299" s="37"/>
      <c r="H3299" s="4"/>
      <c r="I3299" s="4"/>
      <c r="J3299" s="4"/>
    </row>
    <row r="3300" spans="1:10" s="3" customFormat="1" ht="15" customHeight="1">
      <c r="A3300" s="4" t="s">
        <v>10525</v>
      </c>
      <c r="B3300" s="4"/>
      <c r="C3300" s="4" t="s">
        <v>5618</v>
      </c>
      <c r="D3300" s="4" t="s">
        <v>5613</v>
      </c>
      <c r="E3300" s="4" t="s">
        <v>5619</v>
      </c>
      <c r="F3300" s="4" t="s">
        <v>10</v>
      </c>
      <c r="G3300" s="37"/>
      <c r="H3300" s="4"/>
      <c r="I3300" s="4"/>
      <c r="J3300" s="4"/>
    </row>
    <row r="3301" spans="1:10" s="3" customFormat="1" ht="15" customHeight="1">
      <c r="A3301" s="4" t="s">
        <v>10525</v>
      </c>
      <c r="B3301" s="4"/>
      <c r="C3301" s="4" t="s">
        <v>5620</v>
      </c>
      <c r="D3301" s="4" t="s">
        <v>5616</v>
      </c>
      <c r="E3301" s="4" t="s">
        <v>3941</v>
      </c>
      <c r="F3301" s="4" t="s">
        <v>10</v>
      </c>
      <c r="G3301" s="37"/>
      <c r="H3301" s="4"/>
      <c r="I3301" s="4"/>
      <c r="J3301" s="4"/>
    </row>
    <row r="3302" spans="1:10" s="3" customFormat="1" ht="15" customHeight="1">
      <c r="A3302" s="4" t="s">
        <v>10525</v>
      </c>
      <c r="B3302" s="4"/>
      <c r="C3302" s="4" t="s">
        <v>5621</v>
      </c>
      <c r="D3302" s="4" t="s">
        <v>5622</v>
      </c>
      <c r="E3302" s="4" t="s">
        <v>3942</v>
      </c>
      <c r="F3302" s="4" t="s">
        <v>10</v>
      </c>
      <c r="G3302" s="37"/>
      <c r="H3302" s="4"/>
      <c r="I3302" s="4"/>
      <c r="J3302" s="4"/>
    </row>
    <row r="3303" spans="1:10" s="3" customFormat="1" ht="15" customHeight="1">
      <c r="A3303" s="4" t="s">
        <v>10525</v>
      </c>
      <c r="B3303" s="4"/>
      <c r="C3303" s="4" t="s">
        <v>5623</v>
      </c>
      <c r="D3303" s="4" t="s">
        <v>5624</v>
      </c>
      <c r="E3303" s="4" t="s">
        <v>3943</v>
      </c>
      <c r="F3303" s="4" t="s">
        <v>10</v>
      </c>
      <c r="G3303" s="37"/>
      <c r="H3303" s="4"/>
      <c r="I3303" s="4"/>
      <c r="J3303" s="4"/>
    </row>
    <row r="3304" spans="1:10" s="3" customFormat="1" ht="15" customHeight="1">
      <c r="A3304" s="4" t="s">
        <v>10525</v>
      </c>
      <c r="B3304" s="4"/>
      <c r="C3304" s="4" t="s">
        <v>5625</v>
      </c>
      <c r="D3304" s="4" t="s">
        <v>5626</v>
      </c>
      <c r="E3304" s="4" t="s">
        <v>3944</v>
      </c>
      <c r="F3304" s="4" t="s">
        <v>10</v>
      </c>
      <c r="G3304" s="37"/>
      <c r="H3304" s="4"/>
      <c r="I3304" s="4"/>
      <c r="J3304" s="4"/>
    </row>
    <row r="3305" spans="1:10" s="3" customFormat="1" ht="15" customHeight="1">
      <c r="A3305" s="4" t="s">
        <v>10525</v>
      </c>
      <c r="B3305" s="4"/>
      <c r="C3305" s="4" t="s">
        <v>1147</v>
      </c>
      <c r="D3305" s="4" t="s">
        <v>1148</v>
      </c>
      <c r="E3305" s="4" t="s">
        <v>1149</v>
      </c>
      <c r="F3305" s="4" t="s">
        <v>10</v>
      </c>
      <c r="G3305" s="37"/>
      <c r="H3305" s="4"/>
      <c r="I3305" s="4"/>
      <c r="J3305" s="4"/>
    </row>
    <row r="3306" spans="1:10" s="3" customFormat="1" ht="15" customHeight="1">
      <c r="A3306" s="4" t="s">
        <v>10525</v>
      </c>
      <c r="B3306" s="4"/>
      <c r="C3306" s="4" t="s">
        <v>5627</v>
      </c>
      <c r="D3306" s="4" t="s">
        <v>5443</v>
      </c>
      <c r="E3306" s="4" t="s">
        <v>3945</v>
      </c>
      <c r="F3306" s="4" t="s">
        <v>10</v>
      </c>
      <c r="G3306" s="37"/>
      <c r="H3306" s="4"/>
      <c r="I3306" s="4"/>
      <c r="J3306" s="4"/>
    </row>
    <row r="3307" spans="1:10" s="3" customFormat="1" ht="15" customHeight="1">
      <c r="A3307" s="4" t="s">
        <v>10525</v>
      </c>
      <c r="B3307" s="4"/>
      <c r="C3307" s="4" t="s">
        <v>5628</v>
      </c>
      <c r="D3307" s="4" t="s">
        <v>5629</v>
      </c>
      <c r="E3307" s="4" t="s">
        <v>3946</v>
      </c>
      <c r="F3307" s="4" t="s">
        <v>10</v>
      </c>
      <c r="G3307" s="37"/>
      <c r="H3307" s="4"/>
      <c r="I3307" s="4"/>
      <c r="J3307" s="4"/>
    </row>
    <row r="3308" spans="1:10" s="3" customFormat="1" ht="15" customHeight="1">
      <c r="A3308" s="4" t="s">
        <v>10525</v>
      </c>
      <c r="B3308" s="4"/>
      <c r="C3308" s="4" t="s">
        <v>11066</v>
      </c>
      <c r="D3308" s="4" t="s">
        <v>5629</v>
      </c>
      <c r="E3308" s="4" t="s">
        <v>3947</v>
      </c>
      <c r="F3308" s="4" t="s">
        <v>10</v>
      </c>
      <c r="G3308" s="37"/>
      <c r="H3308" s="4"/>
      <c r="I3308" s="4"/>
      <c r="J3308" s="4"/>
    </row>
    <row r="3309" spans="1:10" s="3" customFormat="1" ht="15" customHeight="1">
      <c r="A3309" s="4" t="s">
        <v>10525</v>
      </c>
      <c r="B3309" s="4"/>
      <c r="C3309" s="4" t="s">
        <v>5630</v>
      </c>
      <c r="D3309" s="4" t="s">
        <v>5631</v>
      </c>
      <c r="E3309" s="4" t="s">
        <v>3948</v>
      </c>
      <c r="F3309" s="4" t="s">
        <v>10</v>
      </c>
      <c r="G3309" s="37"/>
      <c r="H3309" s="4"/>
      <c r="I3309" s="4"/>
      <c r="J3309" s="4"/>
    </row>
    <row r="3310" spans="1:10" s="3" customFormat="1" ht="15" customHeight="1">
      <c r="A3310" s="4" t="s">
        <v>10525</v>
      </c>
      <c r="B3310" s="4"/>
      <c r="C3310" s="4" t="s">
        <v>11067</v>
      </c>
      <c r="D3310" s="4" t="s">
        <v>5631</v>
      </c>
      <c r="E3310" s="4" t="s">
        <v>3949</v>
      </c>
      <c r="F3310" s="4" t="s">
        <v>10</v>
      </c>
      <c r="G3310" s="37"/>
      <c r="H3310" s="4"/>
      <c r="I3310" s="4"/>
      <c r="J3310" s="4"/>
    </row>
    <row r="3311" spans="1:10" s="3" customFormat="1" ht="15" customHeight="1">
      <c r="A3311" s="4" t="s">
        <v>10525</v>
      </c>
      <c r="B3311" s="4"/>
      <c r="C3311" s="4" t="s">
        <v>5632</v>
      </c>
      <c r="D3311" s="4" t="s">
        <v>5633</v>
      </c>
      <c r="E3311" s="4" t="s">
        <v>3950</v>
      </c>
      <c r="F3311" s="4" t="s">
        <v>10</v>
      </c>
      <c r="G3311" s="37"/>
      <c r="H3311" s="4"/>
      <c r="I3311" s="4"/>
      <c r="J3311" s="4"/>
    </row>
    <row r="3312" spans="1:10" s="3" customFormat="1" ht="15" customHeight="1">
      <c r="A3312" s="4" t="s">
        <v>10525</v>
      </c>
      <c r="B3312" s="4"/>
      <c r="C3312" s="4" t="s">
        <v>5634</v>
      </c>
      <c r="D3312" s="4" t="s">
        <v>5633</v>
      </c>
      <c r="E3312" s="4" t="s">
        <v>3951</v>
      </c>
      <c r="F3312" s="4" t="s">
        <v>10</v>
      </c>
      <c r="G3312" s="37"/>
      <c r="H3312" s="4"/>
      <c r="I3312" s="4"/>
      <c r="J3312" s="4"/>
    </row>
    <row r="3313" spans="1:10" s="3" customFormat="1" ht="15" customHeight="1">
      <c r="A3313" s="4" t="s">
        <v>10525</v>
      </c>
      <c r="B3313" s="4"/>
      <c r="C3313" s="4" t="s">
        <v>11068</v>
      </c>
      <c r="D3313" s="4" t="s">
        <v>11069</v>
      </c>
      <c r="E3313" s="4" t="s">
        <v>3934</v>
      </c>
      <c r="F3313" s="4" t="s">
        <v>10</v>
      </c>
      <c r="G3313" s="37"/>
      <c r="H3313" s="4"/>
      <c r="I3313" s="4"/>
      <c r="J3313" s="4"/>
    </row>
    <row r="3314" spans="1:10" s="3" customFormat="1" ht="15" customHeight="1">
      <c r="A3314" s="4" t="s">
        <v>10525</v>
      </c>
      <c r="B3314" s="4"/>
      <c r="C3314" s="4" t="s">
        <v>11070</v>
      </c>
      <c r="D3314" s="4" t="s">
        <v>11071</v>
      </c>
      <c r="E3314" s="4" t="s">
        <v>11072</v>
      </c>
      <c r="F3314" s="4" t="s">
        <v>10</v>
      </c>
      <c r="G3314" s="37"/>
      <c r="H3314" s="4"/>
      <c r="I3314" s="4"/>
      <c r="J3314" s="4"/>
    </row>
    <row r="3315" spans="1:10" s="3" customFormat="1" ht="15" customHeight="1">
      <c r="A3315" s="4" t="s">
        <v>10525</v>
      </c>
      <c r="B3315" s="4"/>
      <c r="C3315" s="4" t="s">
        <v>5635</v>
      </c>
      <c r="D3315" s="4" t="s">
        <v>5636</v>
      </c>
      <c r="E3315" s="4" t="s">
        <v>5637</v>
      </c>
      <c r="F3315" s="4" t="s">
        <v>10</v>
      </c>
      <c r="G3315" s="37"/>
      <c r="H3315" s="4"/>
      <c r="I3315" s="4"/>
      <c r="J3315" s="4"/>
    </row>
    <row r="3316" spans="1:10" s="3" customFormat="1" ht="15" customHeight="1">
      <c r="A3316" s="4" t="s">
        <v>10525</v>
      </c>
      <c r="B3316" s="4"/>
      <c r="C3316" s="4" t="s">
        <v>5638</v>
      </c>
      <c r="D3316" s="4" t="s">
        <v>5636</v>
      </c>
      <c r="E3316" s="4" t="s">
        <v>3958</v>
      </c>
      <c r="F3316" s="4" t="s">
        <v>10</v>
      </c>
      <c r="G3316" s="37"/>
      <c r="H3316" s="4"/>
      <c r="I3316" s="4"/>
      <c r="J3316" s="4"/>
    </row>
    <row r="3317" spans="1:10" s="3" customFormat="1" ht="15" customHeight="1">
      <c r="A3317" s="4" t="s">
        <v>10525</v>
      </c>
      <c r="B3317" s="4"/>
      <c r="C3317" s="4" t="s">
        <v>11073</v>
      </c>
      <c r="D3317" s="4" t="s">
        <v>5505</v>
      </c>
      <c r="E3317" s="4" t="s">
        <v>11074</v>
      </c>
      <c r="F3317" s="4" t="s">
        <v>10</v>
      </c>
      <c r="G3317" s="37"/>
      <c r="H3317" s="4"/>
      <c r="I3317" s="4"/>
      <c r="J3317" s="4"/>
    </row>
    <row r="3318" spans="1:10" s="3" customFormat="1" ht="15" customHeight="1">
      <c r="A3318" s="4" t="s">
        <v>10525</v>
      </c>
      <c r="B3318" s="4"/>
      <c r="C3318" s="4" t="s">
        <v>11075</v>
      </c>
      <c r="D3318" s="4" t="s">
        <v>11076</v>
      </c>
      <c r="E3318" s="4" t="s">
        <v>3886</v>
      </c>
      <c r="F3318" s="4" t="s">
        <v>10</v>
      </c>
      <c r="G3318" s="37"/>
      <c r="H3318" s="4"/>
      <c r="I3318" s="4"/>
      <c r="J3318" s="4"/>
    </row>
    <row r="3319" spans="1:10" s="3" customFormat="1" ht="15" customHeight="1">
      <c r="A3319" s="4" t="s">
        <v>10525</v>
      </c>
      <c r="B3319" s="4"/>
      <c r="C3319" s="4" t="s">
        <v>11077</v>
      </c>
      <c r="D3319" s="4" t="s">
        <v>5640</v>
      </c>
      <c r="E3319" s="4" t="s">
        <v>11078</v>
      </c>
      <c r="F3319" s="4" t="s">
        <v>10</v>
      </c>
      <c r="G3319" s="37"/>
      <c r="H3319" s="4"/>
      <c r="I3319" s="4"/>
      <c r="J3319" s="4"/>
    </row>
    <row r="3320" spans="1:10" s="3" customFormat="1" ht="15" customHeight="1">
      <c r="A3320" s="4" t="s">
        <v>10525</v>
      </c>
      <c r="B3320" s="4"/>
      <c r="C3320" s="4" t="s">
        <v>5639</v>
      </c>
      <c r="D3320" s="4" t="s">
        <v>5640</v>
      </c>
      <c r="E3320" s="4" t="s">
        <v>4008</v>
      </c>
      <c r="F3320" s="4" t="s">
        <v>10</v>
      </c>
      <c r="G3320" s="37"/>
      <c r="H3320" s="4"/>
      <c r="I3320" s="4"/>
      <c r="J3320" s="4"/>
    </row>
    <row r="3321" spans="1:10" s="3" customFormat="1" ht="15" customHeight="1">
      <c r="A3321" s="4" t="s">
        <v>10525</v>
      </c>
      <c r="B3321" s="4"/>
      <c r="C3321" s="4" t="s">
        <v>5641</v>
      </c>
      <c r="D3321" s="4" t="s">
        <v>5640</v>
      </c>
      <c r="E3321" s="4" t="s">
        <v>4009</v>
      </c>
      <c r="F3321" s="4" t="s">
        <v>10</v>
      </c>
      <c r="G3321" s="37"/>
      <c r="H3321" s="4"/>
      <c r="I3321" s="4"/>
      <c r="J3321" s="4"/>
    </row>
    <row r="3322" spans="1:10" s="3" customFormat="1" ht="15" customHeight="1">
      <c r="A3322" s="4" t="s">
        <v>10525</v>
      </c>
      <c r="B3322" s="4"/>
      <c r="C3322" s="4" t="s">
        <v>11079</v>
      </c>
      <c r="D3322" s="4" t="s">
        <v>5640</v>
      </c>
      <c r="E3322" s="4" t="s">
        <v>4010</v>
      </c>
      <c r="F3322" s="4" t="s">
        <v>10</v>
      </c>
      <c r="G3322" s="37"/>
      <c r="H3322" s="4"/>
      <c r="I3322" s="4"/>
      <c r="J3322" s="4"/>
    </row>
    <row r="3323" spans="1:10" s="3" customFormat="1" ht="15" customHeight="1">
      <c r="A3323" s="4" t="s">
        <v>10525</v>
      </c>
      <c r="B3323" s="4"/>
      <c r="C3323" s="4" t="s">
        <v>5642</v>
      </c>
      <c r="D3323" s="4" t="s">
        <v>5643</v>
      </c>
      <c r="E3323" s="4" t="s">
        <v>4011</v>
      </c>
      <c r="F3323" s="4" t="s">
        <v>10</v>
      </c>
      <c r="G3323" s="37"/>
      <c r="H3323" s="4"/>
      <c r="I3323" s="4"/>
      <c r="J3323" s="4"/>
    </row>
    <row r="3324" spans="1:10" s="3" customFormat="1" ht="15" customHeight="1">
      <c r="A3324" s="4" t="s">
        <v>10525</v>
      </c>
      <c r="B3324" s="4"/>
      <c r="C3324" s="4" t="s">
        <v>5644</v>
      </c>
      <c r="D3324" s="4" t="s">
        <v>5643</v>
      </c>
      <c r="E3324" s="4" t="s">
        <v>4012</v>
      </c>
      <c r="F3324" s="4" t="s">
        <v>10</v>
      </c>
      <c r="G3324" s="37"/>
      <c r="H3324" s="4"/>
      <c r="I3324" s="4"/>
      <c r="J3324" s="4"/>
    </row>
    <row r="3325" spans="1:10" s="3" customFormat="1" ht="15" customHeight="1">
      <c r="A3325" s="4" t="s">
        <v>10525</v>
      </c>
      <c r="B3325" s="4"/>
      <c r="C3325" s="4" t="s">
        <v>5645</v>
      </c>
      <c r="D3325" s="4" t="s">
        <v>5643</v>
      </c>
      <c r="E3325" s="4" t="s">
        <v>4013</v>
      </c>
      <c r="F3325" s="4" t="s">
        <v>10</v>
      </c>
      <c r="G3325" s="37"/>
      <c r="H3325" s="4"/>
      <c r="I3325" s="4"/>
      <c r="J3325" s="4"/>
    </row>
    <row r="3326" spans="1:10" s="3" customFormat="1" ht="15" customHeight="1">
      <c r="A3326" s="4" t="s">
        <v>10525</v>
      </c>
      <c r="B3326" s="4"/>
      <c r="C3326" s="4" t="s">
        <v>11080</v>
      </c>
      <c r="D3326" s="4" t="s">
        <v>5643</v>
      </c>
      <c r="E3326" s="4" t="s">
        <v>4014</v>
      </c>
      <c r="F3326" s="4" t="s">
        <v>10</v>
      </c>
      <c r="G3326" s="37"/>
      <c r="H3326" s="4"/>
      <c r="I3326" s="4"/>
      <c r="J3326" s="4"/>
    </row>
    <row r="3327" spans="1:10" s="3" customFormat="1" ht="15" customHeight="1">
      <c r="A3327" s="4" t="s">
        <v>10525</v>
      </c>
      <c r="B3327" s="4"/>
      <c r="C3327" s="4" t="s">
        <v>5646</v>
      </c>
      <c r="D3327" s="4" t="s">
        <v>5647</v>
      </c>
      <c r="E3327" s="4" t="s">
        <v>5648</v>
      </c>
      <c r="F3327" s="4" t="s">
        <v>10</v>
      </c>
      <c r="G3327" s="37"/>
      <c r="H3327" s="4"/>
      <c r="I3327" s="4"/>
      <c r="J3327" s="4"/>
    </row>
    <row r="3328" spans="1:10" s="3" customFormat="1" ht="15" customHeight="1">
      <c r="A3328" s="4" t="s">
        <v>10525</v>
      </c>
      <c r="B3328" s="4"/>
      <c r="C3328" s="4" t="s">
        <v>5649</v>
      </c>
      <c r="D3328" s="4" t="s">
        <v>5650</v>
      </c>
      <c r="E3328" s="4" t="s">
        <v>4016</v>
      </c>
      <c r="F3328" s="4" t="s">
        <v>10</v>
      </c>
      <c r="G3328" s="37"/>
      <c r="H3328" s="4"/>
      <c r="I3328" s="4"/>
      <c r="J3328" s="4"/>
    </row>
    <row r="3329" spans="1:10" s="3" customFormat="1" ht="15" customHeight="1">
      <c r="A3329" s="4" t="s">
        <v>10525</v>
      </c>
      <c r="B3329" s="4"/>
      <c r="C3329" s="4" t="s">
        <v>5651</v>
      </c>
      <c r="D3329" s="4" t="s">
        <v>5652</v>
      </c>
      <c r="E3329" s="4" t="s">
        <v>4017</v>
      </c>
      <c r="F3329" s="4" t="s">
        <v>10</v>
      </c>
      <c r="G3329" s="37"/>
      <c r="H3329" s="4"/>
      <c r="I3329" s="4"/>
      <c r="J3329" s="4"/>
    </row>
    <row r="3330" spans="1:10" s="3" customFormat="1" ht="15" customHeight="1">
      <c r="A3330" s="4" t="s">
        <v>10525</v>
      </c>
      <c r="B3330" s="4"/>
      <c r="C3330" s="4" t="s">
        <v>5653</v>
      </c>
      <c r="D3330" s="4" t="s">
        <v>5654</v>
      </c>
      <c r="E3330" s="4" t="s">
        <v>4035</v>
      </c>
      <c r="F3330" s="4" t="s">
        <v>10</v>
      </c>
      <c r="G3330" s="37"/>
      <c r="H3330" s="4"/>
      <c r="I3330" s="4"/>
      <c r="J3330" s="4"/>
    </row>
    <row r="3331" spans="1:10" s="3" customFormat="1" ht="15" customHeight="1">
      <c r="A3331" s="4" t="s">
        <v>10525</v>
      </c>
      <c r="B3331" s="4"/>
      <c r="C3331" s="4" t="s">
        <v>5655</v>
      </c>
      <c r="D3331" s="4" t="s">
        <v>5654</v>
      </c>
      <c r="E3331" s="4" t="s">
        <v>4036</v>
      </c>
      <c r="F3331" s="4" t="s">
        <v>10</v>
      </c>
      <c r="G3331" s="37"/>
      <c r="H3331" s="4"/>
      <c r="I3331" s="4"/>
      <c r="J3331" s="4"/>
    </row>
    <row r="3332" spans="1:10" s="3" customFormat="1" ht="15" customHeight="1">
      <c r="A3332" s="4" t="s">
        <v>10525</v>
      </c>
      <c r="B3332" s="4"/>
      <c r="C3332" s="4" t="s">
        <v>5656</v>
      </c>
      <c r="D3332" s="4" t="s">
        <v>5657</v>
      </c>
      <c r="E3332" s="4" t="s">
        <v>4040</v>
      </c>
      <c r="F3332" s="4" t="s">
        <v>10</v>
      </c>
      <c r="G3332" s="37"/>
      <c r="H3332" s="4"/>
      <c r="I3332" s="4"/>
      <c r="J3332" s="4"/>
    </row>
    <row r="3333" spans="1:10" s="3" customFormat="1" ht="15" customHeight="1">
      <c r="A3333" s="4" t="s">
        <v>10525</v>
      </c>
      <c r="B3333" s="4"/>
      <c r="C3333" s="4" t="s">
        <v>5658</v>
      </c>
      <c r="D3333" s="4" t="s">
        <v>5659</v>
      </c>
      <c r="E3333" s="4" t="s">
        <v>4040</v>
      </c>
      <c r="F3333" s="4" t="s">
        <v>10</v>
      </c>
      <c r="G3333" s="37"/>
      <c r="H3333" s="4"/>
      <c r="I3333" s="4"/>
      <c r="J3333" s="4"/>
    </row>
    <row r="3334" spans="1:10" s="3" customFormat="1" ht="15" customHeight="1">
      <c r="A3334" s="4" t="s">
        <v>10525</v>
      </c>
      <c r="B3334" s="4"/>
      <c r="C3334" s="4" t="s">
        <v>5660</v>
      </c>
      <c r="D3334" s="4" t="s">
        <v>5661</v>
      </c>
      <c r="E3334" s="4" t="s">
        <v>4041</v>
      </c>
      <c r="F3334" s="4" t="s">
        <v>10</v>
      </c>
      <c r="G3334" s="37"/>
      <c r="H3334" s="4"/>
      <c r="I3334" s="4"/>
      <c r="J3334" s="4"/>
    </row>
    <row r="3335" spans="1:10" s="3" customFormat="1" ht="15" customHeight="1">
      <c r="A3335" s="4" t="s">
        <v>10525</v>
      </c>
      <c r="B3335" s="4"/>
      <c r="C3335" s="4" t="s">
        <v>5662</v>
      </c>
      <c r="D3335" s="4" t="s">
        <v>5663</v>
      </c>
      <c r="E3335" s="4" t="s">
        <v>4042</v>
      </c>
      <c r="F3335" s="4" t="s">
        <v>10</v>
      </c>
      <c r="G3335" s="37"/>
      <c r="H3335" s="4"/>
      <c r="I3335" s="4"/>
      <c r="J3335" s="4"/>
    </row>
    <row r="3336" spans="1:10" s="3" customFormat="1" ht="15" customHeight="1">
      <c r="A3336" s="4" t="s">
        <v>10525</v>
      </c>
      <c r="B3336" s="4"/>
      <c r="C3336" s="4" t="s">
        <v>11081</v>
      </c>
      <c r="D3336" s="4" t="s">
        <v>5443</v>
      </c>
      <c r="E3336" s="4" t="s">
        <v>11082</v>
      </c>
      <c r="F3336" s="4" t="s">
        <v>10</v>
      </c>
      <c r="G3336" s="37"/>
      <c r="H3336" s="4"/>
      <c r="I3336" s="4"/>
      <c r="J3336" s="4"/>
    </row>
    <row r="3337" spans="1:10" s="3" customFormat="1" ht="15" customHeight="1">
      <c r="A3337" s="4" t="s">
        <v>10525</v>
      </c>
      <c r="B3337" s="4"/>
      <c r="C3337" s="4" t="s">
        <v>11083</v>
      </c>
      <c r="D3337" s="4" t="s">
        <v>5443</v>
      </c>
      <c r="E3337" s="4" t="s">
        <v>4043</v>
      </c>
      <c r="F3337" s="4" t="s">
        <v>10</v>
      </c>
      <c r="G3337" s="37"/>
      <c r="H3337" s="4"/>
      <c r="I3337" s="4"/>
      <c r="J3337" s="4"/>
    </row>
    <row r="3338" spans="1:10" s="3" customFormat="1" ht="15" customHeight="1">
      <c r="A3338" s="4" t="s">
        <v>10525</v>
      </c>
      <c r="B3338" s="4"/>
      <c r="C3338" s="4" t="s">
        <v>11084</v>
      </c>
      <c r="D3338" s="4" t="s">
        <v>5443</v>
      </c>
      <c r="E3338" s="4" t="s">
        <v>4044</v>
      </c>
      <c r="F3338" s="4" t="s">
        <v>10</v>
      </c>
      <c r="G3338" s="37"/>
      <c r="H3338" s="4"/>
      <c r="I3338" s="4"/>
      <c r="J3338" s="4"/>
    </row>
    <row r="3339" spans="1:10" s="3" customFormat="1" ht="15" customHeight="1">
      <c r="A3339" s="4" t="s">
        <v>10525</v>
      </c>
      <c r="B3339" s="4"/>
      <c r="C3339" s="4" t="s">
        <v>5664</v>
      </c>
      <c r="D3339" s="4" t="s">
        <v>5268</v>
      </c>
      <c r="E3339" s="4" t="s">
        <v>4066</v>
      </c>
      <c r="F3339" s="4" t="s">
        <v>10</v>
      </c>
      <c r="G3339" s="37"/>
      <c r="H3339" s="4"/>
      <c r="I3339" s="4"/>
      <c r="J3339" s="4"/>
    </row>
    <row r="3340" spans="1:10" s="3" customFormat="1" ht="15" customHeight="1">
      <c r="A3340" s="4" t="s">
        <v>10525</v>
      </c>
      <c r="B3340" s="4"/>
      <c r="C3340" s="4" t="s">
        <v>5665</v>
      </c>
      <c r="D3340" s="4" t="s">
        <v>5275</v>
      </c>
      <c r="E3340" s="4" t="s">
        <v>4067</v>
      </c>
      <c r="F3340" s="4" t="s">
        <v>10</v>
      </c>
      <c r="G3340" s="37"/>
      <c r="H3340" s="4"/>
      <c r="I3340" s="4"/>
      <c r="J3340" s="4"/>
    </row>
    <row r="3341" spans="1:10" s="3" customFormat="1" ht="15" customHeight="1">
      <c r="A3341" s="4" t="s">
        <v>10525</v>
      </c>
      <c r="B3341" s="4"/>
      <c r="C3341" s="4" t="s">
        <v>5666</v>
      </c>
      <c r="D3341" s="4" t="s">
        <v>5667</v>
      </c>
      <c r="E3341" s="4" t="s">
        <v>4044</v>
      </c>
      <c r="F3341" s="4" t="s">
        <v>10</v>
      </c>
      <c r="G3341" s="37"/>
      <c r="H3341" s="4"/>
      <c r="I3341" s="4"/>
      <c r="J3341" s="4"/>
    </row>
    <row r="3342" spans="1:10" s="3" customFormat="1" ht="15" customHeight="1">
      <c r="A3342" s="4" t="s">
        <v>10525</v>
      </c>
      <c r="B3342" s="4"/>
      <c r="C3342" s="4" t="s">
        <v>11085</v>
      </c>
      <c r="D3342" s="4" t="s">
        <v>5667</v>
      </c>
      <c r="E3342" s="4" t="s">
        <v>11086</v>
      </c>
      <c r="F3342" s="4" t="s">
        <v>10</v>
      </c>
      <c r="G3342" s="37"/>
      <c r="H3342" s="4"/>
      <c r="I3342" s="4"/>
      <c r="J3342" s="4"/>
    </row>
    <row r="3343" spans="1:10" s="3" customFormat="1" ht="15" customHeight="1">
      <c r="A3343" s="4" t="s">
        <v>10525</v>
      </c>
      <c r="B3343" s="4"/>
      <c r="C3343" s="4" t="s">
        <v>5668</v>
      </c>
      <c r="D3343" s="4" t="s">
        <v>5669</v>
      </c>
      <c r="E3343" s="4" t="s">
        <v>4078</v>
      </c>
      <c r="F3343" s="4" t="s">
        <v>10</v>
      </c>
      <c r="G3343" s="37"/>
      <c r="H3343" s="4"/>
      <c r="I3343" s="4"/>
      <c r="J3343" s="4"/>
    </row>
    <row r="3344" spans="1:10" s="3" customFormat="1" ht="15" customHeight="1">
      <c r="A3344" s="4" t="s">
        <v>10525</v>
      </c>
      <c r="B3344" s="4"/>
      <c r="C3344" s="4" t="s">
        <v>5670</v>
      </c>
      <c r="D3344" s="4" t="s">
        <v>5671</v>
      </c>
      <c r="E3344" s="4" t="s">
        <v>4079</v>
      </c>
      <c r="F3344" s="4" t="s">
        <v>10</v>
      </c>
      <c r="G3344" s="37"/>
      <c r="H3344" s="4"/>
      <c r="I3344" s="4"/>
      <c r="J3344" s="4"/>
    </row>
    <row r="3345" spans="1:10" s="3" customFormat="1" ht="15" customHeight="1">
      <c r="A3345" s="4" t="s">
        <v>10525</v>
      </c>
      <c r="B3345" s="4"/>
      <c r="C3345" s="4" t="s">
        <v>5672</v>
      </c>
      <c r="D3345" s="4" t="s">
        <v>5673</v>
      </c>
      <c r="E3345" s="4" t="s">
        <v>4085</v>
      </c>
      <c r="F3345" s="4" t="s">
        <v>10</v>
      </c>
      <c r="G3345" s="37"/>
      <c r="H3345" s="4"/>
      <c r="I3345" s="4"/>
      <c r="J3345" s="4"/>
    </row>
    <row r="3346" spans="1:10" s="3" customFormat="1" ht="15" customHeight="1">
      <c r="A3346" s="4" t="s">
        <v>10525</v>
      </c>
      <c r="B3346" s="4"/>
      <c r="C3346" s="4" t="s">
        <v>11087</v>
      </c>
      <c r="D3346" s="4" t="s">
        <v>5673</v>
      </c>
      <c r="E3346" s="4" t="s">
        <v>11088</v>
      </c>
      <c r="F3346" s="4" t="s">
        <v>10</v>
      </c>
      <c r="G3346" s="37"/>
      <c r="H3346" s="4"/>
      <c r="I3346" s="4"/>
      <c r="J3346" s="4"/>
    </row>
    <row r="3347" spans="1:10" s="3" customFormat="1" ht="15" customHeight="1">
      <c r="A3347" s="4" t="s">
        <v>10525</v>
      </c>
      <c r="B3347" s="4"/>
      <c r="C3347" s="4" t="s">
        <v>5674</v>
      </c>
      <c r="D3347" s="4" t="s">
        <v>5675</v>
      </c>
      <c r="E3347" s="4" t="s">
        <v>4108</v>
      </c>
      <c r="F3347" s="4" t="s">
        <v>10</v>
      </c>
      <c r="G3347" s="37"/>
      <c r="H3347" s="4"/>
      <c r="I3347" s="4"/>
      <c r="J3347" s="4"/>
    </row>
    <row r="3348" spans="1:10" s="3" customFormat="1" ht="15" customHeight="1">
      <c r="A3348" s="4" t="s">
        <v>10525</v>
      </c>
      <c r="B3348" s="4"/>
      <c r="C3348" s="4" t="s">
        <v>11089</v>
      </c>
      <c r="D3348" s="4" t="s">
        <v>5675</v>
      </c>
      <c r="E3348" s="4" t="s">
        <v>11090</v>
      </c>
      <c r="F3348" s="4" t="s">
        <v>10</v>
      </c>
      <c r="G3348" s="37"/>
      <c r="H3348" s="4"/>
      <c r="I3348" s="4"/>
      <c r="J3348" s="4"/>
    </row>
    <row r="3349" spans="1:10" s="3" customFormat="1" ht="15" customHeight="1">
      <c r="A3349" s="4" t="s">
        <v>10525</v>
      </c>
      <c r="B3349" s="4"/>
      <c r="C3349" s="4" t="s">
        <v>5676</v>
      </c>
      <c r="D3349" s="4" t="s">
        <v>5677</v>
      </c>
      <c r="E3349" s="4" t="s">
        <v>4109</v>
      </c>
      <c r="F3349" s="4" t="s">
        <v>10</v>
      </c>
      <c r="G3349" s="37"/>
      <c r="H3349" s="4"/>
      <c r="I3349" s="4"/>
      <c r="J3349" s="4"/>
    </row>
    <row r="3350" spans="1:10" s="3" customFormat="1" ht="15" customHeight="1">
      <c r="A3350" s="4" t="s">
        <v>10525</v>
      </c>
      <c r="B3350" s="4"/>
      <c r="C3350" s="4" t="s">
        <v>11091</v>
      </c>
      <c r="D3350" s="4" t="s">
        <v>5677</v>
      </c>
      <c r="E3350" s="4" t="s">
        <v>11092</v>
      </c>
      <c r="F3350" s="4" t="s">
        <v>10</v>
      </c>
      <c r="G3350" s="37"/>
      <c r="H3350" s="4"/>
      <c r="I3350" s="4"/>
      <c r="J3350" s="4"/>
    </row>
    <row r="3351" spans="1:10" s="3" customFormat="1" ht="15" customHeight="1">
      <c r="A3351" s="4" t="s">
        <v>10525</v>
      </c>
      <c r="B3351" s="4"/>
      <c r="C3351" s="4" t="s">
        <v>5678</v>
      </c>
      <c r="D3351" s="4" t="s">
        <v>5679</v>
      </c>
      <c r="E3351" s="4" t="s">
        <v>4111</v>
      </c>
      <c r="F3351" s="4" t="s">
        <v>10</v>
      </c>
      <c r="G3351" s="37"/>
      <c r="H3351" s="4"/>
      <c r="I3351" s="4"/>
      <c r="J3351" s="4"/>
    </row>
    <row r="3352" spans="1:10" s="3" customFormat="1" ht="15" customHeight="1">
      <c r="A3352" s="4" t="s">
        <v>10525</v>
      </c>
      <c r="B3352" s="4"/>
      <c r="C3352" s="4" t="s">
        <v>11093</v>
      </c>
      <c r="D3352" s="4" t="s">
        <v>11094</v>
      </c>
      <c r="E3352" s="4" t="s">
        <v>11095</v>
      </c>
      <c r="F3352" s="4" t="s">
        <v>10</v>
      </c>
      <c r="G3352" s="37"/>
      <c r="H3352" s="4"/>
      <c r="I3352" s="4"/>
      <c r="J3352" s="4"/>
    </row>
    <row r="3353" spans="1:10" s="3" customFormat="1" ht="15" customHeight="1">
      <c r="A3353" s="4" t="s">
        <v>10525</v>
      </c>
      <c r="B3353" s="4"/>
      <c r="C3353" s="4" t="s">
        <v>11096</v>
      </c>
      <c r="D3353" s="4" t="s">
        <v>11097</v>
      </c>
      <c r="E3353" s="4" t="s">
        <v>11098</v>
      </c>
      <c r="F3353" s="4" t="s">
        <v>10</v>
      </c>
      <c r="G3353" s="37"/>
      <c r="H3353" s="4"/>
      <c r="I3353" s="4"/>
      <c r="J3353" s="4"/>
    </row>
    <row r="3354" spans="1:10" s="3" customFormat="1" ht="15" customHeight="1">
      <c r="A3354" s="4" t="s">
        <v>10525</v>
      </c>
      <c r="B3354" s="4"/>
      <c r="C3354" s="4" t="s">
        <v>11099</v>
      </c>
      <c r="D3354" s="4" t="s">
        <v>11100</v>
      </c>
      <c r="E3354" s="4" t="s">
        <v>4014</v>
      </c>
      <c r="F3354" s="4" t="s">
        <v>10</v>
      </c>
      <c r="G3354" s="37"/>
      <c r="H3354" s="4"/>
      <c r="I3354" s="4"/>
      <c r="J3354" s="4"/>
    </row>
    <row r="3355" spans="1:10" s="3" customFormat="1" ht="15" customHeight="1">
      <c r="A3355" s="4" t="s">
        <v>10525</v>
      </c>
      <c r="B3355" s="4"/>
      <c r="C3355" s="4" t="s">
        <v>11101</v>
      </c>
      <c r="D3355" s="4" t="s">
        <v>11102</v>
      </c>
      <c r="E3355" s="4" t="s">
        <v>4010</v>
      </c>
      <c r="F3355" s="4" t="s">
        <v>10</v>
      </c>
      <c r="G3355" s="37"/>
      <c r="H3355" s="4"/>
      <c r="I3355" s="4"/>
      <c r="J3355" s="4"/>
    </row>
    <row r="3356" spans="1:10" s="3" customFormat="1" ht="15" customHeight="1">
      <c r="A3356" s="4" t="s">
        <v>10525</v>
      </c>
      <c r="B3356" s="4"/>
      <c r="C3356" s="4" t="s">
        <v>11103</v>
      </c>
      <c r="D3356" s="4" t="s">
        <v>11104</v>
      </c>
      <c r="E3356" s="4" t="s">
        <v>11086</v>
      </c>
      <c r="F3356" s="4" t="s">
        <v>10</v>
      </c>
      <c r="G3356" s="37"/>
      <c r="H3356" s="4"/>
      <c r="I3356" s="4"/>
      <c r="J3356" s="4"/>
    </row>
    <row r="3357" spans="1:10" s="3" customFormat="1" ht="15" customHeight="1">
      <c r="A3357" s="4" t="s">
        <v>10525</v>
      </c>
      <c r="B3357" s="4"/>
      <c r="C3357" s="4" t="s">
        <v>11105</v>
      </c>
      <c r="D3357" s="4" t="s">
        <v>11106</v>
      </c>
      <c r="E3357" s="4" t="s">
        <v>4105</v>
      </c>
      <c r="F3357" s="4" t="s">
        <v>10</v>
      </c>
      <c r="G3357" s="37"/>
      <c r="H3357" s="4"/>
      <c r="I3357" s="4"/>
      <c r="J3357" s="4"/>
    </row>
    <row r="3358" spans="1:10" s="3" customFormat="1" ht="15" customHeight="1">
      <c r="A3358" s="4" t="s">
        <v>10525</v>
      </c>
      <c r="B3358" s="4"/>
      <c r="C3358" s="4" t="s">
        <v>11107</v>
      </c>
      <c r="D3358" s="4" t="s">
        <v>11108</v>
      </c>
      <c r="E3358" s="4" t="s">
        <v>4103</v>
      </c>
      <c r="F3358" s="4" t="s">
        <v>10</v>
      </c>
      <c r="G3358" s="37"/>
      <c r="H3358" s="4"/>
      <c r="I3358" s="4"/>
      <c r="J3358" s="4"/>
    </row>
    <row r="3359" spans="1:10" s="3" customFormat="1" ht="15" customHeight="1">
      <c r="A3359" s="4" t="s">
        <v>10525</v>
      </c>
      <c r="B3359" s="4"/>
      <c r="C3359" s="4" t="s">
        <v>11109</v>
      </c>
      <c r="D3359" s="4" t="s">
        <v>11110</v>
      </c>
      <c r="E3359" s="4" t="s">
        <v>4017</v>
      </c>
      <c r="F3359" s="4" t="s">
        <v>10</v>
      </c>
      <c r="G3359" s="37"/>
      <c r="H3359" s="4"/>
      <c r="I3359" s="4"/>
      <c r="J3359" s="4"/>
    </row>
    <row r="3360" spans="1:10" s="3" customFormat="1" ht="15" customHeight="1">
      <c r="A3360" s="4" t="s">
        <v>10525</v>
      </c>
      <c r="B3360" s="4"/>
      <c r="C3360" s="4" t="s">
        <v>11111</v>
      </c>
      <c r="D3360" s="4" t="s">
        <v>5652</v>
      </c>
      <c r="E3360" s="4" t="s">
        <v>11112</v>
      </c>
      <c r="F3360" s="4" t="s">
        <v>10</v>
      </c>
      <c r="G3360" s="37"/>
      <c r="H3360" s="4"/>
      <c r="I3360" s="4"/>
      <c r="J3360" s="4"/>
    </row>
    <row r="3361" spans="1:10" s="3" customFormat="1" ht="15" customHeight="1">
      <c r="A3361" s="4" t="s">
        <v>10525</v>
      </c>
      <c r="B3361" s="4"/>
      <c r="C3361" s="4" t="s">
        <v>11113</v>
      </c>
      <c r="D3361" s="4" t="s">
        <v>11114</v>
      </c>
      <c r="E3361" s="4" t="s">
        <v>11115</v>
      </c>
      <c r="F3361" s="4" t="s">
        <v>10</v>
      </c>
      <c r="G3361" s="37"/>
      <c r="H3361" s="4"/>
      <c r="I3361" s="4"/>
      <c r="J3361" s="4"/>
    </row>
    <row r="3362" spans="1:10" s="3" customFormat="1" ht="15" customHeight="1">
      <c r="A3362" s="4" t="s">
        <v>10525</v>
      </c>
      <c r="B3362" s="4"/>
      <c r="C3362" s="4" t="s">
        <v>11116</v>
      </c>
      <c r="D3362" s="4" t="s">
        <v>11117</v>
      </c>
      <c r="E3362" s="4" t="s">
        <v>11118</v>
      </c>
      <c r="F3362" s="4" t="s">
        <v>10</v>
      </c>
      <c r="G3362" s="37"/>
      <c r="H3362" s="4"/>
      <c r="I3362" s="4"/>
      <c r="J3362" s="4"/>
    </row>
    <row r="3363" spans="1:10" s="3" customFormat="1" ht="15" customHeight="1">
      <c r="A3363" s="4" t="s">
        <v>10525</v>
      </c>
      <c r="B3363" s="4"/>
      <c r="C3363" s="4" t="s">
        <v>11119</v>
      </c>
      <c r="D3363" s="4" t="s">
        <v>11120</v>
      </c>
      <c r="E3363" s="4" t="s">
        <v>11121</v>
      </c>
      <c r="F3363" s="4" t="s">
        <v>10</v>
      </c>
      <c r="G3363" s="37"/>
      <c r="H3363" s="4"/>
      <c r="I3363" s="4"/>
      <c r="J3363" s="4"/>
    </row>
    <row r="3364" spans="1:10" s="3" customFormat="1" ht="15" customHeight="1">
      <c r="A3364" s="4" t="s">
        <v>10525</v>
      </c>
      <c r="B3364" s="4"/>
      <c r="C3364" s="4" t="s">
        <v>11122</v>
      </c>
      <c r="D3364" s="4" t="s">
        <v>11120</v>
      </c>
      <c r="E3364" s="4" t="s">
        <v>11121</v>
      </c>
      <c r="F3364" s="4" t="s">
        <v>10</v>
      </c>
      <c r="G3364" s="37"/>
      <c r="H3364" s="4"/>
      <c r="I3364" s="4"/>
      <c r="J3364" s="4"/>
    </row>
    <row r="3365" spans="1:10" s="3" customFormat="1" ht="15" customHeight="1">
      <c r="A3365" s="4" t="s">
        <v>10525</v>
      </c>
      <c r="B3365" s="4"/>
      <c r="C3365" s="4" t="s">
        <v>11123</v>
      </c>
      <c r="D3365" s="4" t="s">
        <v>11124</v>
      </c>
      <c r="E3365" s="4" t="s">
        <v>11125</v>
      </c>
      <c r="F3365" s="4" t="s">
        <v>10</v>
      </c>
      <c r="G3365" s="37"/>
      <c r="H3365" s="4"/>
      <c r="I3365" s="4"/>
      <c r="J3365" s="4"/>
    </row>
    <row r="3366" spans="1:10" s="3" customFormat="1" ht="15" customHeight="1">
      <c r="A3366" s="4" t="s">
        <v>10525</v>
      </c>
      <c r="B3366" s="4"/>
      <c r="C3366" s="4" t="s">
        <v>11126</v>
      </c>
      <c r="D3366" s="4" t="s">
        <v>5643</v>
      </c>
      <c r="E3366" s="4" t="s">
        <v>11127</v>
      </c>
      <c r="F3366" s="4" t="s">
        <v>10</v>
      </c>
      <c r="G3366" s="37"/>
      <c r="H3366" s="4"/>
      <c r="I3366" s="4"/>
      <c r="J3366" s="4"/>
    </row>
    <row r="3367" spans="1:10" s="3" customFormat="1" ht="15" customHeight="1">
      <c r="A3367" s="4" t="s">
        <v>10525</v>
      </c>
      <c r="B3367" s="4"/>
      <c r="C3367" s="4" t="s">
        <v>11128</v>
      </c>
      <c r="D3367" s="4" t="s">
        <v>5643</v>
      </c>
      <c r="E3367" s="4" t="s">
        <v>11129</v>
      </c>
      <c r="F3367" s="4" t="s">
        <v>10</v>
      </c>
      <c r="G3367" s="37"/>
      <c r="H3367" s="4"/>
      <c r="I3367" s="4"/>
      <c r="J3367" s="4"/>
    </row>
    <row r="3368" spans="1:10" s="3" customFormat="1" ht="15" customHeight="1">
      <c r="A3368" s="4" t="s">
        <v>10525</v>
      </c>
      <c r="B3368" s="4"/>
      <c r="C3368" s="4" t="s">
        <v>11130</v>
      </c>
      <c r="D3368" s="4" t="s">
        <v>5654</v>
      </c>
      <c r="E3368" s="4" t="s">
        <v>11131</v>
      </c>
      <c r="F3368" s="4" t="s">
        <v>10</v>
      </c>
      <c r="G3368" s="37"/>
      <c r="H3368" s="4"/>
      <c r="I3368" s="4"/>
      <c r="J3368" s="4"/>
    </row>
    <row r="3369" spans="1:10" s="3" customFormat="1" ht="15" customHeight="1">
      <c r="A3369" s="4" t="s">
        <v>10525</v>
      </c>
      <c r="B3369" s="4"/>
      <c r="C3369" s="4" t="s">
        <v>11132</v>
      </c>
      <c r="D3369" s="4" t="s">
        <v>5640</v>
      </c>
      <c r="E3369" s="4" t="s">
        <v>11133</v>
      </c>
      <c r="F3369" s="4" t="s">
        <v>10</v>
      </c>
      <c r="G3369" s="37"/>
      <c r="H3369" s="4"/>
      <c r="I3369" s="4"/>
      <c r="J3369" s="4"/>
    </row>
    <row r="3370" spans="1:10" s="3" customFormat="1" ht="15" customHeight="1">
      <c r="A3370" s="4" t="s">
        <v>10525</v>
      </c>
      <c r="B3370" s="4"/>
      <c r="C3370" s="4" t="s">
        <v>11134</v>
      </c>
      <c r="D3370" s="4" t="s">
        <v>5640</v>
      </c>
      <c r="E3370" s="4" t="s">
        <v>11135</v>
      </c>
      <c r="F3370" s="4" t="s">
        <v>10</v>
      </c>
      <c r="G3370" s="37"/>
      <c r="H3370" s="4"/>
      <c r="I3370" s="4"/>
      <c r="J3370" s="4"/>
    </row>
    <row r="3371" spans="1:10" s="3" customFormat="1" ht="15" customHeight="1">
      <c r="A3371" s="4" t="s">
        <v>10525</v>
      </c>
      <c r="B3371" s="4"/>
      <c r="C3371" s="4" t="s">
        <v>11136</v>
      </c>
      <c r="D3371" s="4" t="s">
        <v>5659</v>
      </c>
      <c r="E3371" s="4" t="s">
        <v>11137</v>
      </c>
      <c r="F3371" s="4" t="s">
        <v>10</v>
      </c>
      <c r="G3371" s="37"/>
      <c r="H3371" s="4"/>
      <c r="I3371" s="4"/>
      <c r="J3371" s="4"/>
    </row>
    <row r="3372" spans="1:10" s="3" customFormat="1" ht="15" customHeight="1">
      <c r="A3372" s="4" t="s">
        <v>10525</v>
      </c>
      <c r="B3372" s="4"/>
      <c r="C3372" s="4" t="s">
        <v>11138</v>
      </c>
      <c r="D3372" s="4" t="s">
        <v>5268</v>
      </c>
      <c r="E3372" s="4" t="s">
        <v>11139</v>
      </c>
      <c r="F3372" s="4" t="s">
        <v>10</v>
      </c>
      <c r="G3372" s="37"/>
      <c r="H3372" s="4"/>
      <c r="I3372" s="4"/>
      <c r="J3372" s="4"/>
    </row>
    <row r="3373" spans="1:10" s="3" customFormat="1" ht="15" customHeight="1">
      <c r="A3373" s="4" t="s">
        <v>10525</v>
      </c>
      <c r="B3373" s="4"/>
      <c r="C3373" s="4" t="s">
        <v>11140</v>
      </c>
      <c r="D3373" s="4" t="s">
        <v>5675</v>
      </c>
      <c r="E3373" s="4" t="s">
        <v>11141</v>
      </c>
      <c r="F3373" s="4" t="s">
        <v>10</v>
      </c>
      <c r="G3373" s="37"/>
      <c r="H3373" s="4"/>
      <c r="I3373" s="4"/>
      <c r="J3373" s="4"/>
    </row>
    <row r="3374" spans="1:10" s="3" customFormat="1" ht="15" customHeight="1">
      <c r="A3374" s="4" t="s">
        <v>10525</v>
      </c>
      <c r="B3374" s="4"/>
      <c r="C3374" s="4" t="s">
        <v>11142</v>
      </c>
      <c r="D3374" s="4" t="s">
        <v>11102</v>
      </c>
      <c r="E3374" s="4" t="s">
        <v>11135</v>
      </c>
      <c r="F3374" s="4" t="s">
        <v>10</v>
      </c>
      <c r="G3374" s="37"/>
      <c r="H3374" s="4"/>
      <c r="I3374" s="4"/>
      <c r="J3374" s="4"/>
    </row>
    <row r="3375" spans="1:10" s="3" customFormat="1" ht="15" customHeight="1">
      <c r="A3375" s="4" t="s">
        <v>10525</v>
      </c>
      <c r="B3375" s="4"/>
      <c r="C3375" s="4" t="s">
        <v>11143</v>
      </c>
      <c r="D3375" s="4" t="s">
        <v>11100</v>
      </c>
      <c r="E3375" s="4" t="s">
        <v>11129</v>
      </c>
      <c r="F3375" s="4" t="s">
        <v>10</v>
      </c>
      <c r="G3375" s="37"/>
      <c r="H3375" s="4"/>
      <c r="I3375" s="4"/>
      <c r="J3375" s="4"/>
    </row>
    <row r="3376" spans="1:10" s="3" customFormat="1" ht="15" customHeight="1">
      <c r="A3376" s="4" t="s">
        <v>10525</v>
      </c>
      <c r="B3376" s="4"/>
      <c r="C3376" s="4" t="s">
        <v>11144</v>
      </c>
      <c r="D3376" s="4" t="s">
        <v>11104</v>
      </c>
      <c r="E3376" s="4" t="s">
        <v>11145</v>
      </c>
      <c r="F3376" s="4" t="s">
        <v>10</v>
      </c>
      <c r="G3376" s="37"/>
      <c r="H3376" s="4"/>
      <c r="I3376" s="4"/>
      <c r="J3376" s="4"/>
    </row>
    <row r="3377" spans="1:10" s="3" customFormat="1" ht="15" customHeight="1">
      <c r="A3377" s="4" t="s">
        <v>10525</v>
      </c>
      <c r="B3377" s="4"/>
      <c r="C3377" s="4" t="s">
        <v>11146</v>
      </c>
      <c r="D3377" s="4" t="s">
        <v>11104</v>
      </c>
      <c r="E3377" s="4" t="s">
        <v>11147</v>
      </c>
      <c r="F3377" s="4" t="s">
        <v>10</v>
      </c>
      <c r="G3377" s="37"/>
      <c r="H3377" s="4"/>
      <c r="I3377" s="4"/>
      <c r="J3377" s="4"/>
    </row>
    <row r="3378" spans="1:10" s="3" customFormat="1" ht="15" customHeight="1">
      <c r="A3378" s="4" t="s">
        <v>10525</v>
      </c>
      <c r="B3378" s="4"/>
      <c r="C3378" s="4" t="s">
        <v>11148</v>
      </c>
      <c r="D3378" s="4" t="s">
        <v>11149</v>
      </c>
      <c r="E3378" s="4" t="s">
        <v>10930</v>
      </c>
      <c r="F3378" s="4" t="s">
        <v>10</v>
      </c>
      <c r="G3378" s="37"/>
      <c r="H3378" s="4"/>
      <c r="I3378" s="4"/>
      <c r="J3378" s="4"/>
    </row>
    <row r="3379" spans="1:10" s="3" customFormat="1" ht="15" customHeight="1">
      <c r="A3379" s="4" t="s">
        <v>10525</v>
      </c>
      <c r="B3379" s="4"/>
      <c r="C3379" s="4" t="s">
        <v>1150</v>
      </c>
      <c r="D3379" s="4" t="s">
        <v>1151</v>
      </c>
      <c r="E3379" s="4" t="s">
        <v>1152</v>
      </c>
      <c r="F3379" s="4" t="s">
        <v>10</v>
      </c>
      <c r="G3379" s="37"/>
      <c r="H3379" s="4"/>
      <c r="I3379" s="4"/>
      <c r="J3379" s="4"/>
    </row>
    <row r="3380" spans="1:10" s="3" customFormat="1" ht="15" customHeight="1">
      <c r="A3380" s="4" t="s">
        <v>10525</v>
      </c>
      <c r="B3380" s="4"/>
      <c r="C3380" s="4" t="s">
        <v>11150</v>
      </c>
      <c r="D3380" s="4" t="s">
        <v>1151</v>
      </c>
      <c r="E3380" s="4" t="s">
        <v>11151</v>
      </c>
      <c r="F3380" s="4" t="s">
        <v>10</v>
      </c>
      <c r="G3380" s="37"/>
      <c r="H3380" s="4"/>
      <c r="I3380" s="4"/>
      <c r="J3380" s="4"/>
    </row>
    <row r="3381" spans="1:10" s="3" customFormat="1" ht="15" customHeight="1">
      <c r="A3381" s="4" t="s">
        <v>10525</v>
      </c>
      <c r="B3381" s="4"/>
      <c r="C3381" s="4" t="s">
        <v>1153</v>
      </c>
      <c r="D3381" s="4" t="s">
        <v>1151</v>
      </c>
      <c r="E3381" s="4" t="s">
        <v>1154</v>
      </c>
      <c r="F3381" s="4" t="s">
        <v>10</v>
      </c>
      <c r="G3381" s="37"/>
      <c r="H3381" s="4"/>
      <c r="I3381" s="4"/>
      <c r="J3381" s="4"/>
    </row>
    <row r="3382" spans="1:10" s="3" customFormat="1" ht="15" customHeight="1">
      <c r="A3382" s="4" t="s">
        <v>10525</v>
      </c>
      <c r="B3382" s="4"/>
      <c r="C3382" s="4" t="s">
        <v>11152</v>
      </c>
      <c r="D3382" s="4" t="s">
        <v>11153</v>
      </c>
      <c r="E3382" s="4" t="s">
        <v>11154</v>
      </c>
      <c r="F3382" s="4" t="s">
        <v>10</v>
      </c>
      <c r="G3382" s="37"/>
      <c r="H3382" s="4"/>
      <c r="I3382" s="4"/>
      <c r="J3382" s="4"/>
    </row>
    <row r="3383" spans="1:10" s="3" customFormat="1" ht="15" customHeight="1">
      <c r="A3383" s="4" t="s">
        <v>10525</v>
      </c>
      <c r="B3383" s="4"/>
      <c r="C3383" s="4" t="s">
        <v>11155</v>
      </c>
      <c r="D3383" s="4" t="s">
        <v>11156</v>
      </c>
      <c r="E3383" s="4" t="s">
        <v>11157</v>
      </c>
      <c r="F3383" s="4" t="s">
        <v>10</v>
      </c>
      <c r="G3383" s="37"/>
      <c r="H3383" s="4"/>
      <c r="I3383" s="4"/>
      <c r="J3383" s="4"/>
    </row>
    <row r="3384" spans="1:10" s="3" customFormat="1" ht="15" customHeight="1">
      <c r="A3384" s="4" t="s">
        <v>10525</v>
      </c>
      <c r="B3384" s="4"/>
      <c r="C3384" s="4" t="s">
        <v>11158</v>
      </c>
      <c r="D3384" s="4" t="s">
        <v>11159</v>
      </c>
      <c r="E3384" s="4" t="s">
        <v>11160</v>
      </c>
      <c r="F3384" s="4" t="s">
        <v>10</v>
      </c>
      <c r="G3384" s="37"/>
      <c r="H3384" s="4"/>
      <c r="I3384" s="4"/>
      <c r="J3384" s="4"/>
    </row>
    <row r="3385" spans="1:10" s="3" customFormat="1" ht="15" customHeight="1">
      <c r="A3385" s="4" t="s">
        <v>10525</v>
      </c>
      <c r="B3385" s="4"/>
      <c r="C3385" s="4" t="s">
        <v>5683</v>
      </c>
      <c r="D3385" s="4" t="s">
        <v>5684</v>
      </c>
      <c r="E3385" s="4" t="s">
        <v>3952</v>
      </c>
      <c r="F3385" s="4" t="s">
        <v>10</v>
      </c>
      <c r="G3385" s="37"/>
      <c r="H3385" s="4"/>
      <c r="I3385" s="4"/>
      <c r="J3385" s="4"/>
    </row>
    <row r="3386" spans="1:10" s="3" customFormat="1" ht="15" customHeight="1">
      <c r="A3386" s="4" t="s">
        <v>10525</v>
      </c>
      <c r="B3386" s="4"/>
      <c r="C3386" s="4" t="s">
        <v>5685</v>
      </c>
      <c r="D3386" s="4" t="s">
        <v>5686</v>
      </c>
      <c r="E3386" s="4" t="s">
        <v>3953</v>
      </c>
      <c r="F3386" s="4" t="s">
        <v>10</v>
      </c>
      <c r="G3386" s="37"/>
      <c r="H3386" s="4"/>
      <c r="I3386" s="4"/>
      <c r="J3386" s="4"/>
    </row>
    <row r="3387" spans="1:10" s="3" customFormat="1" ht="15" customHeight="1">
      <c r="A3387" s="4" t="s">
        <v>10525</v>
      </c>
      <c r="B3387" s="4"/>
      <c r="C3387" s="4" t="s">
        <v>5687</v>
      </c>
      <c r="D3387" s="4" t="s">
        <v>5688</v>
      </c>
      <c r="E3387" s="4" t="s">
        <v>3954</v>
      </c>
      <c r="F3387" s="4" t="s">
        <v>10</v>
      </c>
      <c r="G3387" s="37"/>
      <c r="H3387" s="4"/>
      <c r="I3387" s="4"/>
      <c r="J3387" s="4"/>
    </row>
    <row r="3388" spans="1:10" s="3" customFormat="1" ht="15" customHeight="1">
      <c r="A3388" s="4" t="s">
        <v>10525</v>
      </c>
      <c r="B3388" s="4"/>
      <c r="C3388" s="4" t="s">
        <v>5689</v>
      </c>
      <c r="D3388" s="4" t="s">
        <v>5690</v>
      </c>
      <c r="E3388" s="4" t="s">
        <v>3955</v>
      </c>
      <c r="F3388" s="4" t="s">
        <v>10</v>
      </c>
      <c r="G3388" s="37"/>
      <c r="H3388" s="4"/>
      <c r="I3388" s="4"/>
      <c r="J3388" s="4"/>
    </row>
    <row r="3389" spans="1:10" s="3" customFormat="1" ht="15" customHeight="1">
      <c r="A3389" s="4" t="s">
        <v>10525</v>
      </c>
      <c r="B3389" s="4"/>
      <c r="C3389" s="4" t="s">
        <v>5691</v>
      </c>
      <c r="D3389" s="4" t="s">
        <v>5692</v>
      </c>
      <c r="E3389" s="4" t="s">
        <v>3956</v>
      </c>
      <c r="F3389" s="4" t="s">
        <v>10</v>
      </c>
      <c r="G3389" s="37"/>
      <c r="H3389" s="4"/>
      <c r="I3389" s="4"/>
      <c r="J3389" s="4"/>
    </row>
    <row r="3390" spans="1:10" s="3" customFormat="1" ht="15" customHeight="1">
      <c r="A3390" s="4" t="s">
        <v>10525</v>
      </c>
      <c r="B3390" s="4"/>
      <c r="C3390" s="4" t="s">
        <v>5693</v>
      </c>
      <c r="D3390" s="4" t="s">
        <v>5694</v>
      </c>
      <c r="E3390" s="4" t="s">
        <v>5695</v>
      </c>
      <c r="F3390" s="4" t="s">
        <v>10</v>
      </c>
      <c r="G3390" s="37"/>
      <c r="H3390" s="4"/>
      <c r="I3390" s="4"/>
      <c r="J3390" s="4"/>
    </row>
    <row r="3391" spans="1:10" s="3" customFormat="1" ht="15" customHeight="1">
      <c r="A3391" s="4" t="s">
        <v>10525</v>
      </c>
      <c r="B3391" s="4"/>
      <c r="C3391" s="4" t="s">
        <v>5696</v>
      </c>
      <c r="D3391" s="4" t="s">
        <v>5697</v>
      </c>
      <c r="E3391" s="4" t="s">
        <v>5698</v>
      </c>
      <c r="F3391" s="4" t="s">
        <v>10</v>
      </c>
      <c r="G3391" s="37"/>
      <c r="H3391" s="4"/>
      <c r="I3391" s="4"/>
      <c r="J3391" s="4"/>
    </row>
    <row r="3392" spans="1:10" s="3" customFormat="1" ht="15" customHeight="1">
      <c r="A3392" s="4" t="s">
        <v>10525</v>
      </c>
      <c r="B3392" s="4"/>
      <c r="C3392" s="4" t="s">
        <v>5699</v>
      </c>
      <c r="D3392" s="4" t="s">
        <v>5700</v>
      </c>
      <c r="E3392" s="4" t="s">
        <v>5701</v>
      </c>
      <c r="F3392" s="4" t="s">
        <v>10</v>
      </c>
      <c r="G3392" s="37"/>
      <c r="H3392" s="4"/>
      <c r="I3392" s="4"/>
      <c r="J3392" s="4"/>
    </row>
    <row r="3393" spans="1:10" s="3" customFormat="1" ht="15" customHeight="1">
      <c r="A3393" s="4" t="s">
        <v>10525</v>
      </c>
      <c r="B3393" s="4"/>
      <c r="C3393" s="4" t="s">
        <v>5702</v>
      </c>
      <c r="D3393" s="4" t="s">
        <v>5703</v>
      </c>
      <c r="E3393" s="4" t="s">
        <v>5704</v>
      </c>
      <c r="F3393" s="4" t="s">
        <v>10</v>
      </c>
      <c r="G3393" s="37"/>
      <c r="H3393" s="4"/>
      <c r="I3393" s="4"/>
      <c r="J3393" s="4"/>
    </row>
    <row r="3394" spans="1:10" s="3" customFormat="1" ht="15" customHeight="1">
      <c r="A3394" s="4" t="s">
        <v>10525</v>
      </c>
      <c r="B3394" s="4"/>
      <c r="C3394" s="4" t="s">
        <v>5705</v>
      </c>
      <c r="D3394" s="4" t="s">
        <v>5706</v>
      </c>
      <c r="E3394" s="4" t="s">
        <v>5707</v>
      </c>
      <c r="F3394" s="4" t="s">
        <v>10</v>
      </c>
      <c r="G3394" s="37"/>
      <c r="H3394" s="4"/>
      <c r="I3394" s="4"/>
      <c r="J3394" s="4"/>
    </row>
    <row r="3395" spans="1:10" s="3" customFormat="1" ht="15" customHeight="1">
      <c r="A3395" s="4" t="s">
        <v>10525</v>
      </c>
      <c r="B3395" s="4"/>
      <c r="C3395" s="4" t="s">
        <v>5708</v>
      </c>
      <c r="D3395" s="4" t="s">
        <v>5709</v>
      </c>
      <c r="E3395" s="4" t="s">
        <v>5710</v>
      </c>
      <c r="F3395" s="4" t="s">
        <v>10</v>
      </c>
      <c r="G3395" s="37"/>
      <c r="H3395" s="4"/>
      <c r="I3395" s="4"/>
      <c r="J3395" s="4"/>
    </row>
    <row r="3396" spans="1:10" s="3" customFormat="1" ht="15" customHeight="1">
      <c r="A3396" s="4" t="s">
        <v>10525</v>
      </c>
      <c r="B3396" s="4"/>
      <c r="C3396" s="4" t="s">
        <v>5711</v>
      </c>
      <c r="D3396" s="4" t="s">
        <v>5712</v>
      </c>
      <c r="E3396" s="4" t="s">
        <v>5713</v>
      </c>
      <c r="F3396" s="4" t="s">
        <v>10</v>
      </c>
      <c r="G3396" s="37"/>
      <c r="H3396" s="4"/>
      <c r="I3396" s="4"/>
      <c r="J3396" s="4"/>
    </row>
    <row r="3397" spans="1:10" s="3" customFormat="1" ht="15" customHeight="1">
      <c r="A3397" s="4" t="s">
        <v>10525</v>
      </c>
      <c r="B3397" s="4"/>
      <c r="C3397" s="4" t="s">
        <v>5714</v>
      </c>
      <c r="D3397" s="4" t="s">
        <v>5715</v>
      </c>
      <c r="E3397" s="4" t="s">
        <v>5716</v>
      </c>
      <c r="F3397" s="4" t="s">
        <v>10</v>
      </c>
      <c r="G3397" s="37"/>
      <c r="H3397" s="4"/>
      <c r="I3397" s="4"/>
      <c r="J3397" s="4"/>
    </row>
    <row r="3398" spans="1:10" s="3" customFormat="1" ht="15" customHeight="1">
      <c r="A3398" s="4" t="s">
        <v>10525</v>
      </c>
      <c r="B3398" s="4"/>
      <c r="C3398" s="4" t="s">
        <v>11161</v>
      </c>
      <c r="D3398" s="4" t="s">
        <v>11162</v>
      </c>
      <c r="E3398" s="4" t="s">
        <v>11163</v>
      </c>
      <c r="F3398" s="4" t="s">
        <v>10</v>
      </c>
      <c r="G3398" s="37"/>
      <c r="H3398" s="4"/>
      <c r="I3398" s="4"/>
      <c r="J3398" s="4"/>
    </row>
    <row r="3399" spans="1:10" s="3" customFormat="1" ht="15" customHeight="1">
      <c r="A3399" s="4" t="s">
        <v>10525</v>
      </c>
      <c r="B3399" s="4"/>
      <c r="C3399" s="4" t="s">
        <v>11164</v>
      </c>
      <c r="D3399" s="4" t="s">
        <v>11165</v>
      </c>
      <c r="E3399" s="4" t="s">
        <v>11166</v>
      </c>
      <c r="F3399" s="4" t="s">
        <v>10</v>
      </c>
      <c r="G3399" s="37"/>
      <c r="H3399" s="4"/>
      <c r="I3399" s="4"/>
      <c r="J3399" s="4"/>
    </row>
    <row r="3400" spans="1:10" s="3" customFormat="1" ht="15" customHeight="1">
      <c r="A3400" s="4" t="s">
        <v>10525</v>
      </c>
      <c r="B3400" s="4"/>
      <c r="C3400" s="4" t="s">
        <v>11167</v>
      </c>
      <c r="D3400" s="4" t="s">
        <v>11168</v>
      </c>
      <c r="E3400" s="4" t="s">
        <v>11169</v>
      </c>
      <c r="F3400" s="4" t="s">
        <v>10</v>
      </c>
      <c r="G3400" s="37"/>
      <c r="H3400" s="4"/>
      <c r="I3400" s="4"/>
      <c r="J3400" s="4"/>
    </row>
    <row r="3401" spans="1:10" s="3" customFormat="1" ht="15" customHeight="1">
      <c r="A3401" s="4" t="s">
        <v>10525</v>
      </c>
      <c r="B3401" s="4"/>
      <c r="C3401" s="4" t="s">
        <v>11170</v>
      </c>
      <c r="D3401" s="4" t="s">
        <v>11171</v>
      </c>
      <c r="E3401" s="4" t="s">
        <v>3980</v>
      </c>
      <c r="F3401" s="4" t="s">
        <v>10</v>
      </c>
      <c r="G3401" s="37"/>
      <c r="H3401" s="4"/>
      <c r="I3401" s="4"/>
      <c r="J3401" s="4"/>
    </row>
    <row r="3402" spans="1:10" s="3" customFormat="1" ht="15" customHeight="1">
      <c r="A3402" s="4" t="s">
        <v>10525</v>
      </c>
      <c r="B3402" s="4"/>
      <c r="C3402" s="4" t="s">
        <v>11172</v>
      </c>
      <c r="D3402" s="4" t="s">
        <v>11173</v>
      </c>
      <c r="E3402" s="4" t="s">
        <v>3999</v>
      </c>
      <c r="F3402" s="4" t="s">
        <v>10</v>
      </c>
      <c r="G3402" s="37"/>
      <c r="H3402" s="4"/>
      <c r="I3402" s="4"/>
      <c r="J3402" s="4"/>
    </row>
    <row r="3403" spans="1:10" s="3" customFormat="1" ht="15" customHeight="1">
      <c r="A3403" s="4" t="s">
        <v>10525</v>
      </c>
      <c r="B3403" s="4"/>
      <c r="C3403" s="4" t="s">
        <v>5717</v>
      </c>
      <c r="D3403" s="4" t="s">
        <v>5718</v>
      </c>
      <c r="E3403" s="4" t="s">
        <v>4000</v>
      </c>
      <c r="F3403" s="4" t="s">
        <v>10</v>
      </c>
      <c r="G3403" s="37"/>
      <c r="H3403" s="4"/>
      <c r="I3403" s="4"/>
      <c r="J3403" s="4"/>
    </row>
    <row r="3404" spans="1:10" s="3" customFormat="1" ht="15" customHeight="1">
      <c r="A3404" s="4" t="s">
        <v>10525</v>
      </c>
      <c r="B3404" s="4"/>
      <c r="C3404" s="4" t="s">
        <v>5719</v>
      </c>
      <c r="D3404" s="4" t="s">
        <v>5720</v>
      </c>
      <c r="E3404" s="4" t="s">
        <v>4001</v>
      </c>
      <c r="F3404" s="4" t="s">
        <v>10</v>
      </c>
      <c r="G3404" s="37"/>
      <c r="H3404" s="4"/>
      <c r="I3404" s="4"/>
      <c r="J3404" s="4"/>
    </row>
    <row r="3405" spans="1:10" s="3" customFormat="1" ht="15" customHeight="1">
      <c r="A3405" s="4" t="s">
        <v>10525</v>
      </c>
      <c r="B3405" s="4"/>
      <c r="C3405" s="4" t="s">
        <v>5721</v>
      </c>
      <c r="D3405" s="4" t="s">
        <v>5720</v>
      </c>
      <c r="E3405" s="4" t="s">
        <v>4002</v>
      </c>
      <c r="F3405" s="4" t="s">
        <v>10</v>
      </c>
      <c r="G3405" s="37"/>
      <c r="H3405" s="4"/>
      <c r="I3405" s="4"/>
      <c r="J3405" s="4"/>
    </row>
    <row r="3406" spans="1:10" s="3" customFormat="1" ht="15" customHeight="1">
      <c r="A3406" s="4" t="s">
        <v>10525</v>
      </c>
      <c r="B3406" s="4"/>
      <c r="C3406" s="4" t="s">
        <v>5722</v>
      </c>
      <c r="D3406" s="4" t="s">
        <v>5723</v>
      </c>
      <c r="E3406" s="4" t="s">
        <v>4003</v>
      </c>
      <c r="F3406" s="4" t="s">
        <v>10</v>
      </c>
      <c r="G3406" s="37"/>
      <c r="H3406" s="4"/>
      <c r="I3406" s="4"/>
      <c r="J3406" s="4"/>
    </row>
    <row r="3407" spans="1:10" s="3" customFormat="1" ht="15" customHeight="1">
      <c r="A3407" s="4" t="s">
        <v>10525</v>
      </c>
      <c r="B3407" s="4"/>
      <c r="C3407" s="4" t="s">
        <v>5724</v>
      </c>
      <c r="D3407" s="4" t="s">
        <v>5725</v>
      </c>
      <c r="E3407" s="4" t="s">
        <v>5726</v>
      </c>
      <c r="F3407" s="4" t="s">
        <v>10</v>
      </c>
      <c r="G3407" s="37"/>
      <c r="H3407" s="4"/>
      <c r="I3407" s="4"/>
      <c r="J3407" s="4"/>
    </row>
    <row r="3408" spans="1:10" s="3" customFormat="1" ht="15" customHeight="1">
      <c r="A3408" s="4" t="s">
        <v>10525</v>
      </c>
      <c r="B3408" s="4"/>
      <c r="C3408" s="4" t="s">
        <v>11174</v>
      </c>
      <c r="D3408" s="4" t="s">
        <v>5725</v>
      </c>
      <c r="E3408" s="4" t="s">
        <v>11175</v>
      </c>
      <c r="F3408" s="4" t="s">
        <v>10</v>
      </c>
      <c r="G3408" s="37"/>
      <c r="H3408" s="4"/>
      <c r="I3408" s="4"/>
      <c r="J3408" s="4"/>
    </row>
    <row r="3409" spans="1:10" s="3" customFormat="1" ht="15" customHeight="1">
      <c r="A3409" s="4" t="s">
        <v>10525</v>
      </c>
      <c r="B3409" s="4"/>
      <c r="C3409" s="4" t="s">
        <v>5727</v>
      </c>
      <c r="D3409" s="4" t="s">
        <v>5725</v>
      </c>
      <c r="E3409" s="4" t="s">
        <v>4004</v>
      </c>
      <c r="F3409" s="4" t="s">
        <v>10</v>
      </c>
      <c r="G3409" s="37"/>
      <c r="H3409" s="4"/>
      <c r="I3409" s="4"/>
      <c r="J3409" s="4"/>
    </row>
    <row r="3410" spans="1:10" s="3" customFormat="1" ht="15" customHeight="1">
      <c r="A3410" s="4" t="s">
        <v>10525</v>
      </c>
      <c r="B3410" s="4"/>
      <c r="C3410" s="4" t="s">
        <v>5728</v>
      </c>
      <c r="D3410" s="4" t="s">
        <v>5729</v>
      </c>
      <c r="E3410" s="4" t="s">
        <v>5730</v>
      </c>
      <c r="F3410" s="4" t="s">
        <v>10</v>
      </c>
      <c r="G3410" s="37"/>
      <c r="H3410" s="4"/>
      <c r="I3410" s="4"/>
      <c r="J3410" s="4"/>
    </row>
    <row r="3411" spans="1:10" s="3" customFormat="1" ht="15" customHeight="1">
      <c r="A3411" s="4" t="s">
        <v>10525</v>
      </c>
      <c r="B3411" s="4"/>
      <c r="C3411" s="4" t="s">
        <v>11176</v>
      </c>
      <c r="D3411" s="4" t="s">
        <v>5729</v>
      </c>
      <c r="E3411" s="4" t="s">
        <v>11177</v>
      </c>
      <c r="F3411" s="4" t="s">
        <v>10</v>
      </c>
      <c r="G3411" s="37"/>
      <c r="H3411" s="4"/>
      <c r="I3411" s="4"/>
      <c r="J3411" s="4"/>
    </row>
    <row r="3412" spans="1:10" s="3" customFormat="1" ht="15" customHeight="1">
      <c r="A3412" s="4" t="s">
        <v>10525</v>
      </c>
      <c r="B3412" s="4"/>
      <c r="C3412" s="4" t="s">
        <v>5731</v>
      </c>
      <c r="D3412" s="4" t="s">
        <v>5729</v>
      </c>
      <c r="E3412" s="4" t="s">
        <v>4005</v>
      </c>
      <c r="F3412" s="4" t="s">
        <v>10</v>
      </c>
      <c r="G3412" s="37"/>
      <c r="H3412" s="4"/>
      <c r="I3412" s="4"/>
      <c r="J3412" s="4"/>
    </row>
    <row r="3413" spans="1:10" s="3" customFormat="1" ht="15" customHeight="1">
      <c r="A3413" s="4" t="s">
        <v>10525</v>
      </c>
      <c r="B3413" s="4"/>
      <c r="C3413" s="4" t="s">
        <v>5732</v>
      </c>
      <c r="D3413" s="4" t="s">
        <v>5733</v>
      </c>
      <c r="E3413" s="4" t="s">
        <v>4006</v>
      </c>
      <c r="F3413" s="4" t="s">
        <v>10</v>
      </c>
      <c r="G3413" s="37"/>
      <c r="H3413" s="4"/>
      <c r="I3413" s="4"/>
      <c r="J3413" s="4"/>
    </row>
    <row r="3414" spans="1:10" s="3" customFormat="1" ht="15" customHeight="1">
      <c r="A3414" s="4" t="s">
        <v>10525</v>
      </c>
      <c r="B3414" s="4"/>
      <c r="C3414" s="4" t="s">
        <v>11178</v>
      </c>
      <c r="D3414" s="4" t="s">
        <v>5735</v>
      </c>
      <c r="E3414" s="4" t="s">
        <v>5730</v>
      </c>
      <c r="F3414" s="4" t="s">
        <v>10</v>
      </c>
      <c r="G3414" s="37"/>
      <c r="H3414" s="4"/>
      <c r="I3414" s="4"/>
      <c r="J3414" s="4"/>
    </row>
    <row r="3415" spans="1:10" s="3" customFormat="1" ht="15" customHeight="1">
      <c r="A3415" s="4" t="s">
        <v>10525</v>
      </c>
      <c r="B3415" s="4"/>
      <c r="C3415" s="4" t="s">
        <v>11179</v>
      </c>
      <c r="D3415" s="4" t="s">
        <v>5729</v>
      </c>
      <c r="E3415" s="4" t="s">
        <v>11177</v>
      </c>
      <c r="F3415" s="4" t="s">
        <v>10</v>
      </c>
      <c r="G3415" s="37"/>
      <c r="H3415" s="4"/>
      <c r="I3415" s="4"/>
      <c r="J3415" s="4"/>
    </row>
    <row r="3416" spans="1:10" s="3" customFormat="1" ht="15" customHeight="1">
      <c r="A3416" s="4" t="s">
        <v>10525</v>
      </c>
      <c r="B3416" s="4"/>
      <c r="C3416" s="4" t="s">
        <v>5734</v>
      </c>
      <c r="D3416" s="4" t="s">
        <v>5735</v>
      </c>
      <c r="E3416" s="4" t="s">
        <v>4005</v>
      </c>
      <c r="F3416" s="4" t="s">
        <v>10</v>
      </c>
      <c r="G3416" s="37"/>
      <c r="H3416" s="4"/>
      <c r="I3416" s="4"/>
      <c r="J3416" s="4"/>
    </row>
    <row r="3417" spans="1:10" s="3" customFormat="1" ht="15" customHeight="1">
      <c r="A3417" s="4" t="s">
        <v>10525</v>
      </c>
      <c r="B3417" s="4"/>
      <c r="C3417" s="4" t="s">
        <v>11180</v>
      </c>
      <c r="D3417" s="4" t="s">
        <v>11181</v>
      </c>
      <c r="E3417" s="4" t="s">
        <v>4007</v>
      </c>
      <c r="F3417" s="4" t="s">
        <v>10</v>
      </c>
      <c r="G3417" s="37"/>
      <c r="H3417" s="4"/>
      <c r="I3417" s="4"/>
      <c r="J3417" s="4"/>
    </row>
    <row r="3418" spans="1:10" s="3" customFormat="1" ht="15" customHeight="1">
      <c r="A3418" s="4" t="s">
        <v>10525</v>
      </c>
      <c r="B3418" s="4"/>
      <c r="C3418" s="4" t="s">
        <v>11182</v>
      </c>
      <c r="D3418" s="4" t="s">
        <v>5737</v>
      </c>
      <c r="E3418" s="4" t="s">
        <v>5726</v>
      </c>
      <c r="F3418" s="4" t="s">
        <v>10</v>
      </c>
      <c r="G3418" s="37"/>
      <c r="H3418" s="4"/>
      <c r="I3418" s="4"/>
      <c r="J3418" s="4"/>
    </row>
    <row r="3419" spans="1:10" s="3" customFormat="1" ht="15" customHeight="1">
      <c r="A3419" s="4" t="s">
        <v>10525</v>
      </c>
      <c r="B3419" s="4"/>
      <c r="C3419" s="4" t="s">
        <v>11183</v>
      </c>
      <c r="D3419" s="4" t="s">
        <v>5737</v>
      </c>
      <c r="E3419" s="4" t="s">
        <v>11184</v>
      </c>
      <c r="F3419" s="4" t="s">
        <v>10</v>
      </c>
      <c r="G3419" s="37"/>
      <c r="H3419" s="4"/>
      <c r="I3419" s="4"/>
      <c r="J3419" s="4"/>
    </row>
    <row r="3420" spans="1:10" s="3" customFormat="1" ht="15" customHeight="1">
      <c r="A3420" s="4" t="s">
        <v>10525</v>
      </c>
      <c r="B3420" s="4"/>
      <c r="C3420" s="4" t="s">
        <v>5736</v>
      </c>
      <c r="D3420" s="4" t="s">
        <v>5737</v>
      </c>
      <c r="E3420" s="4" t="s">
        <v>4004</v>
      </c>
      <c r="F3420" s="4" t="s">
        <v>10</v>
      </c>
      <c r="G3420" s="37"/>
      <c r="H3420" s="4"/>
      <c r="I3420" s="4"/>
      <c r="J3420" s="4"/>
    </row>
    <row r="3421" spans="1:10" s="3" customFormat="1" ht="15" customHeight="1">
      <c r="A3421" s="4" t="s">
        <v>10525</v>
      </c>
      <c r="B3421" s="4"/>
      <c r="C3421" s="4" t="s">
        <v>5738</v>
      </c>
      <c r="D3421" s="4" t="s">
        <v>5739</v>
      </c>
      <c r="E3421" s="4" t="s">
        <v>4015</v>
      </c>
      <c r="F3421" s="4" t="s">
        <v>10</v>
      </c>
      <c r="G3421" s="37"/>
      <c r="H3421" s="4"/>
      <c r="I3421" s="4"/>
      <c r="J3421" s="4"/>
    </row>
    <row r="3422" spans="1:10" s="3" customFormat="1" ht="15" customHeight="1">
      <c r="A3422" s="4" t="s">
        <v>10525</v>
      </c>
      <c r="B3422" s="4"/>
      <c r="C3422" s="4" t="s">
        <v>5740</v>
      </c>
      <c r="D3422" s="4" t="s">
        <v>5516</v>
      </c>
      <c r="E3422" s="4" t="s">
        <v>4037</v>
      </c>
      <c r="F3422" s="4" t="s">
        <v>10</v>
      </c>
      <c r="G3422" s="37"/>
      <c r="H3422" s="4"/>
      <c r="I3422" s="4"/>
      <c r="J3422" s="4"/>
    </row>
    <row r="3423" spans="1:10" s="3" customFormat="1" ht="15" customHeight="1">
      <c r="A3423" s="4" t="s">
        <v>10525</v>
      </c>
      <c r="B3423" s="4"/>
      <c r="C3423" s="4" t="s">
        <v>5741</v>
      </c>
      <c r="D3423" s="4" t="s">
        <v>5742</v>
      </c>
      <c r="E3423" s="4" t="s">
        <v>4047</v>
      </c>
      <c r="F3423" s="4" t="s">
        <v>10</v>
      </c>
      <c r="G3423" s="37"/>
      <c r="H3423" s="4"/>
      <c r="I3423" s="4"/>
      <c r="J3423" s="4"/>
    </row>
    <row r="3424" spans="1:10" s="3" customFormat="1" ht="15" customHeight="1">
      <c r="A3424" s="4" t="s">
        <v>10525</v>
      </c>
      <c r="B3424" s="4"/>
      <c r="C3424" s="4" t="s">
        <v>5743</v>
      </c>
      <c r="D3424" s="4" t="s">
        <v>5744</v>
      </c>
      <c r="E3424" s="4" t="s">
        <v>4048</v>
      </c>
      <c r="F3424" s="4" t="s">
        <v>10</v>
      </c>
      <c r="G3424" s="37"/>
      <c r="H3424" s="4"/>
      <c r="I3424" s="4"/>
      <c r="J3424" s="4"/>
    </row>
    <row r="3425" spans="1:10" s="3" customFormat="1" ht="15" customHeight="1">
      <c r="A3425" s="4" t="s">
        <v>10525</v>
      </c>
      <c r="B3425" s="4"/>
      <c r="C3425" s="4" t="s">
        <v>5745</v>
      </c>
      <c r="D3425" s="4" t="s">
        <v>5746</v>
      </c>
      <c r="E3425" s="4" t="s">
        <v>4049</v>
      </c>
      <c r="F3425" s="4" t="s">
        <v>10</v>
      </c>
      <c r="G3425" s="37"/>
      <c r="H3425" s="4"/>
      <c r="I3425" s="4"/>
      <c r="J3425" s="4"/>
    </row>
    <row r="3426" spans="1:10" s="3" customFormat="1" ht="15" customHeight="1">
      <c r="A3426" s="4" t="s">
        <v>10525</v>
      </c>
      <c r="B3426" s="4"/>
      <c r="C3426" s="4" t="s">
        <v>11185</v>
      </c>
      <c r="D3426" s="4" t="s">
        <v>5748</v>
      </c>
      <c r="E3426" s="4" t="s">
        <v>11186</v>
      </c>
      <c r="F3426" s="4" t="s">
        <v>10</v>
      </c>
      <c r="G3426" s="37"/>
      <c r="H3426" s="4"/>
      <c r="I3426" s="4"/>
      <c r="J3426" s="4"/>
    </row>
    <row r="3427" spans="1:10" s="3" customFormat="1" ht="15" customHeight="1">
      <c r="A3427" s="4" t="s">
        <v>10525</v>
      </c>
      <c r="B3427" s="4"/>
      <c r="C3427" s="4" t="s">
        <v>5747</v>
      </c>
      <c r="D3427" s="4" t="s">
        <v>5748</v>
      </c>
      <c r="E3427" s="4" t="s">
        <v>4050</v>
      </c>
      <c r="F3427" s="4" t="s">
        <v>10</v>
      </c>
      <c r="G3427" s="37"/>
      <c r="H3427" s="4"/>
      <c r="I3427" s="4"/>
      <c r="J3427" s="4"/>
    </row>
    <row r="3428" spans="1:10" s="3" customFormat="1" ht="15" customHeight="1">
      <c r="A3428" s="4" t="s">
        <v>10525</v>
      </c>
      <c r="B3428" s="4"/>
      <c r="C3428" s="4" t="s">
        <v>5749</v>
      </c>
      <c r="D3428" s="4" t="s">
        <v>5748</v>
      </c>
      <c r="E3428" s="4" t="s">
        <v>4051</v>
      </c>
      <c r="F3428" s="4" t="s">
        <v>10</v>
      </c>
      <c r="G3428" s="37"/>
      <c r="H3428" s="4"/>
      <c r="I3428" s="4"/>
      <c r="J3428" s="4"/>
    </row>
    <row r="3429" spans="1:10" s="3" customFormat="1" ht="15" customHeight="1">
      <c r="A3429" s="4" t="s">
        <v>10525</v>
      </c>
      <c r="B3429" s="4"/>
      <c r="C3429" s="4" t="s">
        <v>11187</v>
      </c>
      <c r="D3429" s="4" t="s">
        <v>5748</v>
      </c>
      <c r="E3429" s="4" t="s">
        <v>11188</v>
      </c>
      <c r="F3429" s="4" t="s">
        <v>10</v>
      </c>
      <c r="G3429" s="37"/>
      <c r="H3429" s="4"/>
      <c r="I3429" s="4"/>
      <c r="J3429" s="4"/>
    </row>
    <row r="3430" spans="1:10" s="3" customFormat="1" ht="15" customHeight="1">
      <c r="A3430" s="4" t="s">
        <v>10525</v>
      </c>
      <c r="B3430" s="4"/>
      <c r="C3430" s="4" t="s">
        <v>11189</v>
      </c>
      <c r="D3430" s="4" t="s">
        <v>5748</v>
      </c>
      <c r="E3430" s="4" t="s">
        <v>11190</v>
      </c>
      <c r="F3430" s="4" t="s">
        <v>10</v>
      </c>
      <c r="G3430" s="37"/>
      <c r="H3430" s="4"/>
      <c r="I3430" s="4"/>
      <c r="J3430" s="4"/>
    </row>
    <row r="3431" spans="1:10" s="3" customFormat="1" ht="15" customHeight="1">
      <c r="A3431" s="4" t="s">
        <v>10525</v>
      </c>
      <c r="B3431" s="4"/>
      <c r="C3431" s="4" t="s">
        <v>1155</v>
      </c>
      <c r="D3431" s="4" t="s">
        <v>1156</v>
      </c>
      <c r="E3431" s="4" t="s">
        <v>1157</v>
      </c>
      <c r="F3431" s="4" t="s">
        <v>10</v>
      </c>
      <c r="G3431" s="37"/>
      <c r="H3431" s="4"/>
      <c r="I3431" s="4"/>
      <c r="J3431" s="4"/>
    </row>
    <row r="3432" spans="1:10" s="3" customFormat="1" ht="15" customHeight="1">
      <c r="A3432" s="4" t="s">
        <v>10525</v>
      </c>
      <c r="B3432" s="4"/>
      <c r="C3432" s="4" t="s">
        <v>11191</v>
      </c>
      <c r="D3432" s="4" t="s">
        <v>5751</v>
      </c>
      <c r="E3432" s="4" t="s">
        <v>11192</v>
      </c>
      <c r="F3432" s="4" t="s">
        <v>10</v>
      </c>
      <c r="G3432" s="37"/>
      <c r="H3432" s="4"/>
      <c r="I3432" s="4"/>
      <c r="J3432" s="4"/>
    </row>
    <row r="3433" spans="1:10" s="3" customFormat="1" ht="15" customHeight="1">
      <c r="A3433" s="4" t="s">
        <v>10525</v>
      </c>
      <c r="B3433" s="4"/>
      <c r="C3433" s="4" t="s">
        <v>5750</v>
      </c>
      <c r="D3433" s="4" t="s">
        <v>5751</v>
      </c>
      <c r="E3433" s="4" t="s">
        <v>4052</v>
      </c>
      <c r="F3433" s="4" t="s">
        <v>10</v>
      </c>
      <c r="G3433" s="37"/>
      <c r="H3433" s="4"/>
      <c r="I3433" s="4"/>
      <c r="J3433" s="4"/>
    </row>
    <row r="3434" spans="1:10" s="3" customFormat="1" ht="15" customHeight="1">
      <c r="A3434" s="4" t="s">
        <v>10525</v>
      </c>
      <c r="B3434" s="4"/>
      <c r="C3434" s="4" t="s">
        <v>5752</v>
      </c>
      <c r="D3434" s="4" t="s">
        <v>5751</v>
      </c>
      <c r="E3434" s="4" t="s">
        <v>4053</v>
      </c>
      <c r="F3434" s="4" t="s">
        <v>10</v>
      </c>
      <c r="G3434" s="37"/>
      <c r="H3434" s="4"/>
      <c r="I3434" s="4"/>
      <c r="J3434" s="4"/>
    </row>
    <row r="3435" spans="1:10" s="3" customFormat="1" ht="15" customHeight="1">
      <c r="A3435" s="4" t="s">
        <v>10525</v>
      </c>
      <c r="B3435" s="4"/>
      <c r="C3435" s="4" t="s">
        <v>5753</v>
      </c>
      <c r="D3435" s="4" t="s">
        <v>5754</v>
      </c>
      <c r="E3435" s="4" t="s">
        <v>5755</v>
      </c>
      <c r="F3435" s="4" t="s">
        <v>10</v>
      </c>
      <c r="G3435" s="37"/>
      <c r="H3435" s="4"/>
      <c r="I3435" s="4"/>
      <c r="J3435" s="4"/>
    </row>
    <row r="3436" spans="1:10" s="3" customFormat="1" ht="15" customHeight="1">
      <c r="A3436" s="4" t="s">
        <v>10525</v>
      </c>
      <c r="B3436" s="4"/>
      <c r="C3436" s="4" t="s">
        <v>5756</v>
      </c>
      <c r="D3436" s="4" t="s">
        <v>5754</v>
      </c>
      <c r="E3436" s="4" t="s">
        <v>4054</v>
      </c>
      <c r="F3436" s="4" t="s">
        <v>10</v>
      </c>
      <c r="G3436" s="37"/>
      <c r="H3436" s="4"/>
      <c r="I3436" s="4"/>
      <c r="J3436" s="4"/>
    </row>
    <row r="3437" spans="1:10" s="3" customFormat="1" ht="15" customHeight="1">
      <c r="A3437" s="4" t="s">
        <v>10525</v>
      </c>
      <c r="B3437" s="4"/>
      <c r="C3437" s="4" t="s">
        <v>5757</v>
      </c>
      <c r="D3437" s="4" t="s">
        <v>5754</v>
      </c>
      <c r="E3437" s="4" t="s">
        <v>4055</v>
      </c>
      <c r="F3437" s="4" t="s">
        <v>10</v>
      </c>
      <c r="G3437" s="37"/>
      <c r="H3437" s="4"/>
      <c r="I3437" s="4"/>
      <c r="J3437" s="4"/>
    </row>
    <row r="3438" spans="1:10" s="3" customFormat="1" ht="15" customHeight="1">
      <c r="A3438" s="4" t="s">
        <v>10525</v>
      </c>
      <c r="B3438" s="4"/>
      <c r="C3438" s="4" t="s">
        <v>11193</v>
      </c>
      <c r="D3438" s="4" t="s">
        <v>5754</v>
      </c>
      <c r="E3438" s="4" t="s">
        <v>11194</v>
      </c>
      <c r="F3438" s="4" t="s">
        <v>10</v>
      </c>
      <c r="G3438" s="37"/>
      <c r="H3438" s="4"/>
      <c r="I3438" s="4"/>
      <c r="J3438" s="4"/>
    </row>
    <row r="3439" spans="1:10" s="3" customFormat="1" ht="15" customHeight="1">
      <c r="A3439" s="4" t="s">
        <v>10525</v>
      </c>
      <c r="B3439" s="4"/>
      <c r="C3439" s="4" t="s">
        <v>11195</v>
      </c>
      <c r="D3439" s="4" t="s">
        <v>5754</v>
      </c>
      <c r="E3439" s="4" t="s">
        <v>11196</v>
      </c>
      <c r="F3439" s="4" t="s">
        <v>10</v>
      </c>
      <c r="G3439" s="37"/>
      <c r="H3439" s="4"/>
      <c r="I3439" s="4"/>
      <c r="J3439" s="4"/>
    </row>
    <row r="3440" spans="1:10" s="3" customFormat="1" ht="15" customHeight="1">
      <c r="A3440" s="4" t="s">
        <v>10525</v>
      </c>
      <c r="B3440" s="4"/>
      <c r="C3440" s="4" t="s">
        <v>5758</v>
      </c>
      <c r="D3440" s="4" t="s">
        <v>5759</v>
      </c>
      <c r="E3440" s="4" t="s">
        <v>4056</v>
      </c>
      <c r="F3440" s="4" t="s">
        <v>10</v>
      </c>
      <c r="G3440" s="37"/>
      <c r="H3440" s="4"/>
      <c r="I3440" s="4"/>
      <c r="J3440" s="4"/>
    </row>
    <row r="3441" spans="1:10" s="3" customFormat="1" ht="15" customHeight="1">
      <c r="A3441" s="4" t="s">
        <v>10525</v>
      </c>
      <c r="B3441" s="4"/>
      <c r="C3441" s="4" t="s">
        <v>5760</v>
      </c>
      <c r="D3441" s="4" t="s">
        <v>5761</v>
      </c>
      <c r="E3441" s="4" t="s">
        <v>4057</v>
      </c>
      <c r="F3441" s="4" t="s">
        <v>10</v>
      </c>
      <c r="G3441" s="37"/>
      <c r="H3441" s="4"/>
      <c r="I3441" s="4"/>
      <c r="J3441" s="4"/>
    </row>
    <row r="3442" spans="1:10" s="3" customFormat="1" ht="15" customHeight="1">
      <c r="A3442" s="4" t="s">
        <v>10525</v>
      </c>
      <c r="B3442" s="4"/>
      <c r="C3442" s="4" t="s">
        <v>5762</v>
      </c>
      <c r="D3442" s="4" t="s">
        <v>5763</v>
      </c>
      <c r="E3442" s="4" t="s">
        <v>4058</v>
      </c>
      <c r="F3442" s="4" t="s">
        <v>10</v>
      </c>
      <c r="G3442" s="37"/>
      <c r="H3442" s="4"/>
      <c r="I3442" s="4"/>
      <c r="J3442" s="4"/>
    </row>
    <row r="3443" spans="1:10" s="3" customFormat="1" ht="15" customHeight="1">
      <c r="A3443" s="4" t="s">
        <v>10525</v>
      </c>
      <c r="B3443" s="4"/>
      <c r="C3443" s="4" t="s">
        <v>5764</v>
      </c>
      <c r="D3443" s="4" t="s">
        <v>5763</v>
      </c>
      <c r="E3443" s="4" t="s">
        <v>4059</v>
      </c>
      <c r="F3443" s="4" t="s">
        <v>10</v>
      </c>
      <c r="G3443" s="37"/>
      <c r="H3443" s="4"/>
      <c r="I3443" s="4"/>
      <c r="J3443" s="4"/>
    </row>
    <row r="3444" spans="1:10" s="3" customFormat="1" ht="15" customHeight="1">
      <c r="A3444" s="4" t="s">
        <v>10525</v>
      </c>
      <c r="B3444" s="4"/>
      <c r="C3444" s="4" t="s">
        <v>5765</v>
      </c>
      <c r="D3444" s="4" t="s">
        <v>1159</v>
      </c>
      <c r="E3444" s="4" t="s">
        <v>5766</v>
      </c>
      <c r="F3444" s="4" t="s">
        <v>10</v>
      </c>
      <c r="G3444" s="37"/>
      <c r="H3444" s="4"/>
      <c r="I3444" s="4"/>
      <c r="J3444" s="4"/>
    </row>
    <row r="3445" spans="1:10" s="3" customFormat="1" ht="15" customHeight="1">
      <c r="A3445" s="4" t="s">
        <v>10525</v>
      </c>
      <c r="B3445" s="4"/>
      <c r="C3445" s="4" t="s">
        <v>1158</v>
      </c>
      <c r="D3445" s="4" t="s">
        <v>1159</v>
      </c>
      <c r="E3445" s="4" t="s">
        <v>1160</v>
      </c>
      <c r="F3445" s="4" t="s">
        <v>10</v>
      </c>
      <c r="G3445" s="37"/>
      <c r="H3445" s="4"/>
      <c r="I3445" s="4"/>
      <c r="J3445" s="4"/>
    </row>
    <row r="3446" spans="1:10" s="3" customFormat="1" ht="15" customHeight="1">
      <c r="A3446" s="4" t="s">
        <v>10525</v>
      </c>
      <c r="B3446" s="4"/>
      <c r="C3446" s="4" t="s">
        <v>11197</v>
      </c>
      <c r="D3446" s="4" t="s">
        <v>1159</v>
      </c>
      <c r="E3446" s="4" t="s">
        <v>1160</v>
      </c>
      <c r="F3446" s="4" t="s">
        <v>10</v>
      </c>
      <c r="G3446" s="37"/>
      <c r="H3446" s="4"/>
      <c r="I3446" s="4"/>
      <c r="J3446" s="4"/>
    </row>
    <row r="3447" spans="1:10" s="3" customFormat="1" ht="15" customHeight="1">
      <c r="A3447" s="4" t="s">
        <v>10525</v>
      </c>
      <c r="B3447" s="4"/>
      <c r="C3447" s="4" t="s">
        <v>5767</v>
      </c>
      <c r="D3447" s="4" t="s">
        <v>5768</v>
      </c>
      <c r="E3447" s="4" t="s">
        <v>4060</v>
      </c>
      <c r="F3447" s="4" t="s">
        <v>10</v>
      </c>
      <c r="G3447" s="37"/>
      <c r="H3447" s="4"/>
      <c r="I3447" s="4"/>
      <c r="J3447" s="4"/>
    </row>
    <row r="3448" spans="1:10" s="3" customFormat="1" ht="15" customHeight="1">
      <c r="A3448" s="4" t="s">
        <v>10525</v>
      </c>
      <c r="B3448" s="4"/>
      <c r="C3448" s="4" t="s">
        <v>11198</v>
      </c>
      <c r="D3448" s="4" t="s">
        <v>5768</v>
      </c>
      <c r="E3448" s="4" t="s">
        <v>4060</v>
      </c>
      <c r="F3448" s="4" t="s">
        <v>10</v>
      </c>
      <c r="G3448" s="37"/>
      <c r="H3448" s="4"/>
      <c r="I3448" s="4"/>
      <c r="J3448" s="4"/>
    </row>
    <row r="3449" spans="1:10" s="3" customFormat="1" ht="15" customHeight="1">
      <c r="A3449" s="4" t="s">
        <v>10525</v>
      </c>
      <c r="B3449" s="4"/>
      <c r="C3449" s="4" t="s">
        <v>5769</v>
      </c>
      <c r="D3449" s="4" t="s">
        <v>5770</v>
      </c>
      <c r="E3449" s="4" t="s">
        <v>4061</v>
      </c>
      <c r="F3449" s="4" t="s">
        <v>10</v>
      </c>
      <c r="G3449" s="37"/>
      <c r="H3449" s="4"/>
      <c r="I3449" s="4"/>
      <c r="J3449" s="4"/>
    </row>
    <row r="3450" spans="1:10" s="3" customFormat="1" ht="15" customHeight="1">
      <c r="A3450" s="4" t="s">
        <v>10525</v>
      </c>
      <c r="B3450" s="4"/>
      <c r="C3450" s="4" t="s">
        <v>11199</v>
      </c>
      <c r="D3450" s="4" t="s">
        <v>5770</v>
      </c>
      <c r="E3450" s="4" t="s">
        <v>11200</v>
      </c>
      <c r="F3450" s="4" t="s">
        <v>10</v>
      </c>
      <c r="G3450" s="37"/>
      <c r="H3450" s="4"/>
      <c r="I3450" s="4"/>
      <c r="J3450" s="4"/>
    </row>
    <row r="3451" spans="1:10" s="3" customFormat="1" ht="15" customHeight="1">
      <c r="A3451" s="4" t="s">
        <v>10525</v>
      </c>
      <c r="B3451" s="4"/>
      <c r="C3451" s="4" t="s">
        <v>11201</v>
      </c>
      <c r="D3451" s="4" t="s">
        <v>5770</v>
      </c>
      <c r="E3451" s="4" t="s">
        <v>11200</v>
      </c>
      <c r="F3451" s="4" t="s">
        <v>10</v>
      </c>
      <c r="G3451" s="37"/>
      <c r="H3451" s="4"/>
      <c r="I3451" s="4"/>
      <c r="J3451" s="4"/>
    </row>
    <row r="3452" spans="1:10" s="3" customFormat="1" ht="15" customHeight="1">
      <c r="A3452" s="4" t="s">
        <v>10525</v>
      </c>
      <c r="B3452" s="4"/>
      <c r="C3452" s="4" t="s">
        <v>5771</v>
      </c>
      <c r="D3452" s="4" t="s">
        <v>5772</v>
      </c>
      <c r="E3452" s="4" t="s">
        <v>4062</v>
      </c>
      <c r="F3452" s="4" t="s">
        <v>10</v>
      </c>
      <c r="G3452" s="37"/>
      <c r="H3452" s="4"/>
      <c r="I3452" s="4"/>
      <c r="J3452" s="4"/>
    </row>
    <row r="3453" spans="1:10" s="3" customFormat="1" ht="15" customHeight="1">
      <c r="A3453" s="4" t="s">
        <v>10525</v>
      </c>
      <c r="B3453" s="4"/>
      <c r="C3453" s="4" t="s">
        <v>5773</v>
      </c>
      <c r="D3453" s="4" t="s">
        <v>5774</v>
      </c>
      <c r="E3453" s="4" t="s">
        <v>4063</v>
      </c>
      <c r="F3453" s="4" t="s">
        <v>10</v>
      </c>
      <c r="G3453" s="37"/>
      <c r="H3453" s="4"/>
      <c r="I3453" s="4"/>
      <c r="J3453" s="4"/>
    </row>
    <row r="3454" spans="1:10" s="3" customFormat="1" ht="15" customHeight="1">
      <c r="A3454" s="4" t="s">
        <v>10525</v>
      </c>
      <c r="B3454" s="4"/>
      <c r="C3454" s="4" t="s">
        <v>5775</v>
      </c>
      <c r="D3454" s="4" t="s">
        <v>5776</v>
      </c>
      <c r="E3454" s="4" t="s">
        <v>4060</v>
      </c>
      <c r="F3454" s="4" t="s">
        <v>10</v>
      </c>
      <c r="G3454" s="37"/>
      <c r="H3454" s="4"/>
      <c r="I3454" s="4"/>
      <c r="J3454" s="4"/>
    </row>
    <row r="3455" spans="1:10" s="3" customFormat="1" ht="15" customHeight="1">
      <c r="A3455" s="4" t="s">
        <v>10525</v>
      </c>
      <c r="B3455" s="4"/>
      <c r="C3455" s="4" t="s">
        <v>11202</v>
      </c>
      <c r="D3455" s="4" t="s">
        <v>5776</v>
      </c>
      <c r="E3455" s="4" t="s">
        <v>4060</v>
      </c>
      <c r="F3455" s="4" t="s">
        <v>10</v>
      </c>
      <c r="G3455" s="37"/>
      <c r="H3455" s="4"/>
      <c r="I3455" s="4"/>
      <c r="J3455" s="4"/>
    </row>
    <row r="3456" spans="1:10" s="3" customFormat="1" ht="15" customHeight="1">
      <c r="A3456" s="4" t="s">
        <v>10525</v>
      </c>
      <c r="B3456" s="4"/>
      <c r="C3456" s="4" t="s">
        <v>11203</v>
      </c>
      <c r="D3456" s="4" t="s">
        <v>1162</v>
      </c>
      <c r="E3456" s="4" t="s">
        <v>5766</v>
      </c>
      <c r="F3456" s="4" t="s">
        <v>10</v>
      </c>
      <c r="G3456" s="37"/>
      <c r="H3456" s="4"/>
      <c r="I3456" s="4"/>
      <c r="J3456" s="4"/>
    </row>
    <row r="3457" spans="1:10" s="3" customFormat="1" ht="15" customHeight="1">
      <c r="A3457" s="4" t="s">
        <v>10525</v>
      </c>
      <c r="B3457" s="4"/>
      <c r="C3457" s="4" t="s">
        <v>1161</v>
      </c>
      <c r="D3457" s="4" t="s">
        <v>1162</v>
      </c>
      <c r="E3457" s="4" t="s">
        <v>1160</v>
      </c>
      <c r="F3457" s="4" t="s">
        <v>10</v>
      </c>
      <c r="G3457" s="37"/>
      <c r="H3457" s="4"/>
      <c r="I3457" s="4"/>
      <c r="J3457" s="4"/>
    </row>
    <row r="3458" spans="1:10" s="3" customFormat="1" ht="15" customHeight="1">
      <c r="A3458" s="4" t="s">
        <v>10525</v>
      </c>
      <c r="B3458" s="4"/>
      <c r="C3458" s="4" t="s">
        <v>11204</v>
      </c>
      <c r="D3458" s="4" t="s">
        <v>1162</v>
      </c>
      <c r="E3458" s="4" t="s">
        <v>1160</v>
      </c>
      <c r="F3458" s="4" t="s">
        <v>10</v>
      </c>
      <c r="G3458" s="37"/>
      <c r="H3458" s="4"/>
      <c r="I3458" s="4"/>
      <c r="J3458" s="4"/>
    </row>
    <row r="3459" spans="1:10" s="3" customFormat="1" ht="15" customHeight="1">
      <c r="A3459" s="4" t="s">
        <v>10525</v>
      </c>
      <c r="B3459" s="4"/>
      <c r="C3459" s="4" t="s">
        <v>5777</v>
      </c>
      <c r="D3459" s="4" t="s">
        <v>5778</v>
      </c>
      <c r="E3459" s="4" t="s">
        <v>4064</v>
      </c>
      <c r="F3459" s="4" t="s">
        <v>10</v>
      </c>
      <c r="G3459" s="37"/>
      <c r="H3459" s="4"/>
      <c r="I3459" s="4"/>
      <c r="J3459" s="4"/>
    </row>
    <row r="3460" spans="1:10" s="3" customFormat="1" ht="15" customHeight="1">
      <c r="A3460" s="4" t="s">
        <v>10525</v>
      </c>
      <c r="B3460" s="4"/>
      <c r="C3460" s="4" t="s">
        <v>5779</v>
      </c>
      <c r="D3460" s="4" t="s">
        <v>5778</v>
      </c>
      <c r="E3460" s="4" t="s">
        <v>4065</v>
      </c>
      <c r="F3460" s="4" t="s">
        <v>10</v>
      </c>
      <c r="G3460" s="37"/>
      <c r="H3460" s="4"/>
      <c r="I3460" s="4"/>
      <c r="J3460" s="4"/>
    </row>
    <row r="3461" spans="1:10" s="3" customFormat="1" ht="15" customHeight="1">
      <c r="A3461" s="4" t="s">
        <v>10525</v>
      </c>
      <c r="B3461" s="4"/>
      <c r="C3461" s="4" t="s">
        <v>5780</v>
      </c>
      <c r="D3461" s="4" t="s">
        <v>5165</v>
      </c>
      <c r="E3461" s="4" t="s">
        <v>5781</v>
      </c>
      <c r="F3461" s="4" t="s">
        <v>10</v>
      </c>
      <c r="G3461" s="37"/>
      <c r="H3461" s="4"/>
      <c r="I3461" s="4"/>
      <c r="J3461" s="4"/>
    </row>
    <row r="3462" spans="1:10" s="3" customFormat="1" ht="15" customHeight="1">
      <c r="A3462" s="4" t="s">
        <v>10525</v>
      </c>
      <c r="B3462" s="4"/>
      <c r="C3462" s="4" t="s">
        <v>5782</v>
      </c>
      <c r="D3462" s="4" t="s">
        <v>5165</v>
      </c>
      <c r="E3462" s="4" t="s">
        <v>4083</v>
      </c>
      <c r="F3462" s="4" t="s">
        <v>10</v>
      </c>
      <c r="G3462" s="37"/>
      <c r="H3462" s="4"/>
      <c r="I3462" s="4"/>
      <c r="J3462" s="4"/>
    </row>
    <row r="3463" spans="1:10" s="3" customFormat="1" ht="15" customHeight="1">
      <c r="A3463" s="4" t="s">
        <v>10525</v>
      </c>
      <c r="B3463" s="4"/>
      <c r="C3463" s="4" t="s">
        <v>5783</v>
      </c>
      <c r="D3463" s="4" t="s">
        <v>5784</v>
      </c>
      <c r="E3463" s="4" t="s">
        <v>4080</v>
      </c>
      <c r="F3463" s="4" t="s">
        <v>10</v>
      </c>
      <c r="G3463" s="37"/>
      <c r="H3463" s="4"/>
      <c r="I3463" s="4"/>
      <c r="J3463" s="4"/>
    </row>
    <row r="3464" spans="1:10" s="3" customFormat="1" ht="15" customHeight="1">
      <c r="A3464" s="4" t="s">
        <v>10525</v>
      </c>
      <c r="B3464" s="4"/>
      <c r="C3464" s="4" t="s">
        <v>5785</v>
      </c>
      <c r="D3464" s="4" t="s">
        <v>5784</v>
      </c>
      <c r="E3464" s="4" t="s">
        <v>4081</v>
      </c>
      <c r="F3464" s="4" t="s">
        <v>10</v>
      </c>
      <c r="G3464" s="37"/>
      <c r="H3464" s="4"/>
      <c r="I3464" s="4"/>
      <c r="J3464" s="4"/>
    </row>
    <row r="3465" spans="1:10" s="3" customFormat="1" ht="15" customHeight="1">
      <c r="A3465" s="4" t="s">
        <v>10525</v>
      </c>
      <c r="B3465" s="4"/>
      <c r="C3465" s="4" t="s">
        <v>5786</v>
      </c>
      <c r="D3465" s="4" t="s">
        <v>5787</v>
      </c>
      <c r="E3465" s="4" t="s">
        <v>4080</v>
      </c>
      <c r="F3465" s="4" t="s">
        <v>10</v>
      </c>
      <c r="G3465" s="37"/>
      <c r="H3465" s="4"/>
      <c r="I3465" s="4"/>
      <c r="J3465" s="4"/>
    </row>
    <row r="3466" spans="1:10" s="3" customFormat="1" ht="15" customHeight="1">
      <c r="A3466" s="4" t="s">
        <v>10525</v>
      </c>
      <c r="B3466" s="4"/>
      <c r="C3466" s="4" t="s">
        <v>5788</v>
      </c>
      <c r="D3466" s="4" t="s">
        <v>5787</v>
      </c>
      <c r="E3466" s="4" t="s">
        <v>4081</v>
      </c>
      <c r="F3466" s="4" t="s">
        <v>10</v>
      </c>
      <c r="G3466" s="37"/>
      <c r="H3466" s="4"/>
      <c r="I3466" s="4"/>
      <c r="J3466" s="4"/>
    </row>
    <row r="3467" spans="1:10" s="3" customFormat="1" ht="15" customHeight="1">
      <c r="A3467" s="4" t="s">
        <v>10525</v>
      </c>
      <c r="B3467" s="4"/>
      <c r="C3467" s="4" t="s">
        <v>5789</v>
      </c>
      <c r="D3467" s="4" t="s">
        <v>5790</v>
      </c>
      <c r="E3467" s="4" t="s">
        <v>4082</v>
      </c>
      <c r="F3467" s="4" t="s">
        <v>10</v>
      </c>
      <c r="G3467" s="37"/>
      <c r="H3467" s="4"/>
      <c r="I3467" s="4"/>
      <c r="J3467" s="4"/>
    </row>
    <row r="3468" spans="1:10" s="3" customFormat="1" ht="15" customHeight="1">
      <c r="A3468" s="4" t="s">
        <v>10525</v>
      </c>
      <c r="B3468" s="4"/>
      <c r="C3468" s="4" t="s">
        <v>5791</v>
      </c>
      <c r="D3468" s="4" t="s">
        <v>5792</v>
      </c>
      <c r="E3468" s="4" t="s">
        <v>4082</v>
      </c>
      <c r="F3468" s="4" t="s">
        <v>10</v>
      </c>
      <c r="G3468" s="37"/>
      <c r="H3468" s="4"/>
      <c r="I3468" s="4"/>
      <c r="J3468" s="4"/>
    </row>
    <row r="3469" spans="1:10" s="3" customFormat="1" ht="15" customHeight="1">
      <c r="A3469" s="4" t="s">
        <v>10525</v>
      </c>
      <c r="B3469" s="4"/>
      <c r="C3469" s="4" t="s">
        <v>5793</v>
      </c>
      <c r="D3469" s="4" t="s">
        <v>1134</v>
      </c>
      <c r="E3469" s="4" t="s">
        <v>4084</v>
      </c>
      <c r="F3469" s="4" t="s">
        <v>10</v>
      </c>
      <c r="G3469" s="37"/>
      <c r="H3469" s="4"/>
      <c r="I3469" s="4"/>
      <c r="J3469" s="4"/>
    </row>
    <row r="3470" spans="1:10" s="3" customFormat="1" ht="15" customHeight="1">
      <c r="A3470" s="4" t="s">
        <v>10525</v>
      </c>
      <c r="B3470" s="4"/>
      <c r="C3470" s="4" t="s">
        <v>5794</v>
      </c>
      <c r="D3470" s="4" t="s">
        <v>5795</v>
      </c>
      <c r="E3470" s="4" t="s">
        <v>4059</v>
      </c>
      <c r="F3470" s="4" t="s">
        <v>10</v>
      </c>
      <c r="G3470" s="37"/>
      <c r="H3470" s="4"/>
      <c r="I3470" s="4"/>
      <c r="J3470" s="4"/>
    </row>
    <row r="3471" spans="1:10" s="3" customFormat="1" ht="15" customHeight="1">
      <c r="A3471" s="4" t="s">
        <v>10525</v>
      </c>
      <c r="B3471" s="4"/>
      <c r="C3471" s="4" t="s">
        <v>11205</v>
      </c>
      <c r="D3471" s="4" t="s">
        <v>11206</v>
      </c>
      <c r="E3471" s="4" t="s">
        <v>4099</v>
      </c>
      <c r="F3471" s="4" t="s">
        <v>10</v>
      </c>
      <c r="G3471" s="37"/>
      <c r="H3471" s="4"/>
      <c r="I3471" s="4"/>
      <c r="J3471" s="4"/>
    </row>
    <row r="3472" spans="1:10" s="3" customFormat="1" ht="15" customHeight="1">
      <c r="A3472" s="4" t="s">
        <v>10525</v>
      </c>
      <c r="B3472" s="4"/>
      <c r="C3472" s="4" t="s">
        <v>11207</v>
      </c>
      <c r="D3472" s="4" t="s">
        <v>11208</v>
      </c>
      <c r="E3472" s="4" t="s">
        <v>4100</v>
      </c>
      <c r="F3472" s="4" t="s">
        <v>10</v>
      </c>
      <c r="G3472" s="37"/>
      <c r="H3472" s="4"/>
      <c r="I3472" s="4"/>
      <c r="J3472" s="4"/>
    </row>
    <row r="3473" spans="1:10" s="3" customFormat="1" ht="15" customHeight="1">
      <c r="A3473" s="4" t="s">
        <v>10525</v>
      </c>
      <c r="B3473" s="4"/>
      <c r="C3473" s="4" t="s">
        <v>11209</v>
      </c>
      <c r="D3473" s="4" t="s">
        <v>5797</v>
      </c>
      <c r="E3473" s="4" t="s">
        <v>11210</v>
      </c>
      <c r="F3473" s="4" t="s">
        <v>10</v>
      </c>
      <c r="G3473" s="37"/>
      <c r="H3473" s="4"/>
      <c r="I3473" s="4"/>
      <c r="J3473" s="4"/>
    </row>
    <row r="3474" spans="1:10" s="3" customFormat="1" ht="15" customHeight="1">
      <c r="A3474" s="4" t="s">
        <v>10525</v>
      </c>
      <c r="B3474" s="4"/>
      <c r="C3474" s="4" t="s">
        <v>5796</v>
      </c>
      <c r="D3474" s="4" t="s">
        <v>5797</v>
      </c>
      <c r="E3474" s="4" t="s">
        <v>4101</v>
      </c>
      <c r="F3474" s="4" t="s">
        <v>10</v>
      </c>
      <c r="G3474" s="37"/>
      <c r="H3474" s="4"/>
      <c r="I3474" s="4"/>
      <c r="J3474" s="4"/>
    </row>
    <row r="3475" spans="1:10" s="3" customFormat="1" ht="15" customHeight="1">
      <c r="A3475" s="4" t="s">
        <v>10525</v>
      </c>
      <c r="B3475" s="4"/>
      <c r="C3475" s="4" t="s">
        <v>11211</v>
      </c>
      <c r="D3475" s="4" t="s">
        <v>5799</v>
      </c>
      <c r="E3475" s="4" t="s">
        <v>11212</v>
      </c>
      <c r="F3475" s="4" t="s">
        <v>10</v>
      </c>
      <c r="G3475" s="37"/>
      <c r="H3475" s="4"/>
      <c r="I3475" s="4"/>
      <c r="J3475" s="4"/>
    </row>
    <row r="3476" spans="1:10" s="3" customFormat="1" ht="15" customHeight="1">
      <c r="A3476" s="4" t="s">
        <v>10525</v>
      </c>
      <c r="B3476" s="4"/>
      <c r="C3476" s="4" t="s">
        <v>5798</v>
      </c>
      <c r="D3476" s="4" t="s">
        <v>5799</v>
      </c>
      <c r="E3476" s="4" t="s">
        <v>4102</v>
      </c>
      <c r="F3476" s="4" t="s">
        <v>10</v>
      </c>
      <c r="G3476" s="37"/>
      <c r="H3476" s="4"/>
      <c r="I3476" s="4"/>
      <c r="J3476" s="4"/>
    </row>
    <row r="3477" spans="1:10" s="3" customFormat="1" ht="15" customHeight="1">
      <c r="A3477" s="4" t="s">
        <v>10525</v>
      </c>
      <c r="B3477" s="4"/>
      <c r="C3477" s="4" t="s">
        <v>11213</v>
      </c>
      <c r="D3477" s="4" t="s">
        <v>11214</v>
      </c>
      <c r="E3477" s="4" t="s">
        <v>4099</v>
      </c>
      <c r="F3477" s="4" t="s">
        <v>10</v>
      </c>
      <c r="G3477" s="37"/>
      <c r="H3477" s="4"/>
      <c r="I3477" s="4"/>
      <c r="J3477" s="4"/>
    </row>
    <row r="3478" spans="1:10" s="3" customFormat="1" ht="15" customHeight="1">
      <c r="A3478" s="4" t="s">
        <v>10525</v>
      </c>
      <c r="B3478" s="4"/>
      <c r="C3478" s="4" t="s">
        <v>5800</v>
      </c>
      <c r="D3478" s="4" t="s">
        <v>5801</v>
      </c>
      <c r="E3478" s="4" t="s">
        <v>4106</v>
      </c>
      <c r="F3478" s="4" t="s">
        <v>10</v>
      </c>
      <c r="G3478" s="37"/>
      <c r="H3478" s="4"/>
      <c r="I3478" s="4"/>
      <c r="J3478" s="4"/>
    </row>
    <row r="3479" spans="1:10" s="3" customFormat="1" ht="15" customHeight="1">
      <c r="A3479" s="4" t="s">
        <v>10525</v>
      </c>
      <c r="B3479" s="4"/>
      <c r="C3479" s="4" t="s">
        <v>5802</v>
      </c>
      <c r="D3479" s="4" t="s">
        <v>5803</v>
      </c>
      <c r="E3479" s="4" t="s">
        <v>4107</v>
      </c>
      <c r="F3479" s="4" t="s">
        <v>10</v>
      </c>
      <c r="G3479" s="37"/>
      <c r="H3479" s="4"/>
      <c r="I3479" s="4"/>
      <c r="J3479" s="4"/>
    </row>
    <row r="3480" spans="1:10" s="3" customFormat="1" ht="15" customHeight="1">
      <c r="A3480" s="4" t="s">
        <v>10525</v>
      </c>
      <c r="B3480" s="4"/>
      <c r="C3480" s="4" t="s">
        <v>11215</v>
      </c>
      <c r="D3480" s="4" t="s">
        <v>5803</v>
      </c>
      <c r="E3480" s="4" t="s">
        <v>11216</v>
      </c>
      <c r="F3480" s="4" t="s">
        <v>10</v>
      </c>
      <c r="G3480" s="37"/>
      <c r="H3480" s="4"/>
      <c r="I3480" s="4"/>
      <c r="J3480" s="4"/>
    </row>
    <row r="3481" spans="1:10" s="3" customFormat="1" ht="15" customHeight="1">
      <c r="A3481" s="4" t="s">
        <v>10525</v>
      </c>
      <c r="B3481" s="4"/>
      <c r="C3481" s="4" t="s">
        <v>11217</v>
      </c>
      <c r="D3481" s="4" t="s">
        <v>11218</v>
      </c>
      <c r="E3481" s="4" t="s">
        <v>11200</v>
      </c>
      <c r="F3481" s="4" t="s">
        <v>10</v>
      </c>
      <c r="G3481" s="37"/>
      <c r="H3481" s="4"/>
      <c r="I3481" s="4"/>
      <c r="J3481" s="4"/>
    </row>
    <row r="3482" spans="1:10" s="3" customFormat="1" ht="15" customHeight="1">
      <c r="A3482" s="4" t="s">
        <v>10525</v>
      </c>
      <c r="B3482" s="4"/>
      <c r="C3482" s="4" t="s">
        <v>11219</v>
      </c>
      <c r="D3482" s="4" t="s">
        <v>11218</v>
      </c>
      <c r="E3482" s="4" t="s">
        <v>11200</v>
      </c>
      <c r="F3482" s="4" t="s">
        <v>10</v>
      </c>
      <c r="G3482" s="37"/>
      <c r="H3482" s="4"/>
      <c r="I3482" s="4"/>
      <c r="J3482" s="4"/>
    </row>
    <row r="3483" spans="1:10" s="3" customFormat="1" ht="15" customHeight="1">
      <c r="A3483" s="4" t="s">
        <v>10525</v>
      </c>
      <c r="B3483" s="4"/>
      <c r="C3483" s="4" t="s">
        <v>11220</v>
      </c>
      <c r="D3483" s="4" t="s">
        <v>11221</v>
      </c>
      <c r="E3483" s="4" t="s">
        <v>11222</v>
      </c>
      <c r="F3483" s="4" t="s">
        <v>10</v>
      </c>
      <c r="G3483" s="37"/>
      <c r="H3483" s="4"/>
      <c r="I3483" s="4"/>
      <c r="J3483" s="4"/>
    </row>
    <row r="3484" spans="1:10" s="3" customFormat="1" ht="15" customHeight="1">
      <c r="A3484" s="4" t="s">
        <v>10525</v>
      </c>
      <c r="B3484" s="4"/>
      <c r="C3484" s="4" t="s">
        <v>11223</v>
      </c>
      <c r="D3484" s="4" t="s">
        <v>11221</v>
      </c>
      <c r="E3484" s="4" t="s">
        <v>11224</v>
      </c>
      <c r="F3484" s="4" t="s">
        <v>10</v>
      </c>
      <c r="G3484" s="37"/>
      <c r="H3484" s="4"/>
      <c r="I3484" s="4"/>
      <c r="J3484" s="4"/>
    </row>
    <row r="3485" spans="1:10" s="3" customFormat="1" ht="15" customHeight="1">
      <c r="A3485" s="4" t="s">
        <v>10525</v>
      </c>
      <c r="B3485" s="4"/>
      <c r="C3485" s="4" t="s">
        <v>11225</v>
      </c>
      <c r="D3485" s="4" t="s">
        <v>11226</v>
      </c>
      <c r="E3485" s="4" t="s">
        <v>11227</v>
      </c>
      <c r="F3485" s="4" t="s">
        <v>10</v>
      </c>
      <c r="G3485" s="37"/>
      <c r="H3485" s="4"/>
      <c r="I3485" s="4"/>
      <c r="J3485" s="4"/>
    </row>
    <row r="3486" spans="1:10" s="3" customFormat="1" ht="15" customHeight="1">
      <c r="A3486" s="4" t="s">
        <v>10525</v>
      </c>
      <c r="B3486" s="4"/>
      <c r="C3486" s="4" t="s">
        <v>11228</v>
      </c>
      <c r="D3486" s="4" t="s">
        <v>11226</v>
      </c>
      <c r="E3486" s="4" t="s">
        <v>11229</v>
      </c>
      <c r="F3486" s="4" t="s">
        <v>10</v>
      </c>
      <c r="G3486" s="37"/>
      <c r="H3486" s="4"/>
      <c r="I3486" s="4"/>
      <c r="J3486" s="4"/>
    </row>
    <row r="3487" spans="1:10" s="3" customFormat="1" ht="15" customHeight="1">
      <c r="A3487" s="4" t="s">
        <v>10525</v>
      </c>
      <c r="B3487" s="4"/>
      <c r="C3487" s="4" t="s">
        <v>11230</v>
      </c>
      <c r="D3487" s="4" t="s">
        <v>11231</v>
      </c>
      <c r="E3487" s="4" t="s">
        <v>11232</v>
      </c>
      <c r="F3487" s="4" t="s">
        <v>10</v>
      </c>
      <c r="G3487" s="37"/>
      <c r="H3487" s="4"/>
      <c r="I3487" s="4"/>
      <c r="J3487" s="4"/>
    </row>
    <row r="3488" spans="1:10" s="3" customFormat="1" ht="15" customHeight="1">
      <c r="A3488" s="4" t="s">
        <v>10525</v>
      </c>
      <c r="B3488" s="4"/>
      <c r="C3488" s="4" t="s">
        <v>11233</v>
      </c>
      <c r="D3488" s="4" t="s">
        <v>11234</v>
      </c>
      <c r="E3488" s="4" t="s">
        <v>11235</v>
      </c>
      <c r="F3488" s="4" t="s">
        <v>10</v>
      </c>
      <c r="G3488" s="37"/>
      <c r="H3488" s="4"/>
      <c r="I3488" s="4"/>
      <c r="J3488" s="4"/>
    </row>
    <row r="3489" spans="1:10" s="3" customFormat="1" ht="15" customHeight="1">
      <c r="A3489" s="4" t="s">
        <v>10525</v>
      </c>
      <c r="B3489" s="4"/>
      <c r="C3489" s="4" t="s">
        <v>11236</v>
      </c>
      <c r="D3489" s="4" t="s">
        <v>11237</v>
      </c>
      <c r="E3489" s="4" t="s">
        <v>11238</v>
      </c>
      <c r="F3489" s="4" t="s">
        <v>10</v>
      </c>
      <c r="G3489" s="37"/>
      <c r="H3489" s="4"/>
      <c r="I3489" s="4"/>
      <c r="J3489" s="4"/>
    </row>
    <row r="3490" spans="1:10" s="3" customFormat="1" ht="15" customHeight="1">
      <c r="A3490" s="4" t="s">
        <v>10525</v>
      </c>
      <c r="B3490" s="4"/>
      <c r="C3490" s="4" t="s">
        <v>11239</v>
      </c>
      <c r="D3490" s="4" t="s">
        <v>11240</v>
      </c>
      <c r="E3490" s="4" t="s">
        <v>11241</v>
      </c>
      <c r="F3490" s="4" t="s">
        <v>10</v>
      </c>
      <c r="G3490" s="37"/>
      <c r="H3490" s="4"/>
      <c r="I3490" s="4"/>
      <c r="J3490" s="4"/>
    </row>
    <row r="3491" spans="1:10" s="3" customFormat="1" ht="15" customHeight="1">
      <c r="A3491" s="4" t="s">
        <v>10525</v>
      </c>
      <c r="B3491" s="4"/>
      <c r="C3491" s="4" t="s">
        <v>11242</v>
      </c>
      <c r="D3491" s="4" t="s">
        <v>11240</v>
      </c>
      <c r="E3491" s="4" t="s">
        <v>11243</v>
      </c>
      <c r="F3491" s="4" t="s">
        <v>10</v>
      </c>
      <c r="G3491" s="37"/>
      <c r="H3491" s="4"/>
      <c r="I3491" s="4"/>
      <c r="J3491" s="4"/>
    </row>
    <row r="3492" spans="1:10" s="3" customFormat="1" ht="15" customHeight="1">
      <c r="A3492" s="4" t="s">
        <v>10525</v>
      </c>
      <c r="B3492" s="4"/>
      <c r="C3492" s="4" t="s">
        <v>11244</v>
      </c>
      <c r="D3492" s="4" t="s">
        <v>11245</v>
      </c>
      <c r="E3492" s="4" t="s">
        <v>4090</v>
      </c>
      <c r="F3492" s="4" t="s">
        <v>10</v>
      </c>
      <c r="G3492" s="37"/>
      <c r="H3492" s="4"/>
      <c r="I3492" s="4"/>
      <c r="J3492" s="4"/>
    </row>
    <row r="3493" spans="1:10" s="3" customFormat="1" ht="15" customHeight="1">
      <c r="A3493" s="4" t="s">
        <v>10525</v>
      </c>
      <c r="B3493" s="4"/>
      <c r="C3493" s="4" t="s">
        <v>11246</v>
      </c>
      <c r="D3493" s="4" t="s">
        <v>11245</v>
      </c>
      <c r="E3493" s="4" t="s">
        <v>10713</v>
      </c>
      <c r="F3493" s="4" t="s">
        <v>10</v>
      </c>
      <c r="G3493" s="37"/>
      <c r="H3493" s="4"/>
      <c r="I3493" s="4"/>
      <c r="J3493" s="4"/>
    </row>
    <row r="3494" spans="1:10" s="3" customFormat="1" ht="15" customHeight="1">
      <c r="A3494" s="4" t="s">
        <v>10525</v>
      </c>
      <c r="B3494" s="4"/>
      <c r="C3494" s="4" t="s">
        <v>11247</v>
      </c>
      <c r="D3494" s="4" t="s">
        <v>11248</v>
      </c>
      <c r="E3494" s="4" t="s">
        <v>4091</v>
      </c>
      <c r="F3494" s="4" t="s">
        <v>10</v>
      </c>
      <c r="G3494" s="37"/>
      <c r="H3494" s="4"/>
      <c r="I3494" s="4"/>
      <c r="J3494" s="4"/>
    </row>
    <row r="3495" spans="1:10" s="3" customFormat="1" ht="15" customHeight="1">
      <c r="A3495" s="4" t="s">
        <v>10525</v>
      </c>
      <c r="B3495" s="4"/>
      <c r="C3495" s="4" t="s">
        <v>11249</v>
      </c>
      <c r="D3495" s="4" t="s">
        <v>11248</v>
      </c>
      <c r="E3495" s="4" t="s">
        <v>10715</v>
      </c>
      <c r="F3495" s="4" t="s">
        <v>10</v>
      </c>
      <c r="G3495" s="37"/>
      <c r="H3495" s="4"/>
      <c r="I3495" s="4"/>
      <c r="J3495" s="4"/>
    </row>
    <row r="3496" spans="1:10" s="3" customFormat="1" ht="15" customHeight="1">
      <c r="A3496" s="4" t="s">
        <v>10525</v>
      </c>
      <c r="B3496" s="4"/>
      <c r="C3496" s="4" t="s">
        <v>11250</v>
      </c>
      <c r="D3496" s="4" t="s">
        <v>11251</v>
      </c>
      <c r="E3496" s="4" t="s">
        <v>11252</v>
      </c>
      <c r="F3496" s="4" t="s">
        <v>10</v>
      </c>
      <c r="G3496" s="37"/>
      <c r="H3496" s="4"/>
      <c r="I3496" s="4"/>
      <c r="J3496" s="4"/>
    </row>
    <row r="3497" spans="1:10" s="3" customFormat="1" ht="15" customHeight="1">
      <c r="A3497" s="4" t="s">
        <v>10525</v>
      </c>
      <c r="B3497" s="4"/>
      <c r="C3497" s="4" t="s">
        <v>11253</v>
      </c>
      <c r="D3497" s="4" t="s">
        <v>11251</v>
      </c>
      <c r="E3497" s="4" t="s">
        <v>11254</v>
      </c>
      <c r="F3497" s="4" t="s">
        <v>10</v>
      </c>
      <c r="G3497" s="37"/>
      <c r="H3497" s="4"/>
      <c r="I3497" s="4"/>
      <c r="J3497" s="4"/>
    </row>
    <row r="3498" spans="1:10" s="3" customFormat="1" ht="15" customHeight="1">
      <c r="A3498" s="4" t="s">
        <v>10525</v>
      </c>
      <c r="B3498" s="4"/>
      <c r="C3498" s="4" t="s">
        <v>11255</v>
      </c>
      <c r="D3498" s="4" t="s">
        <v>11256</v>
      </c>
      <c r="E3498" s="4" t="s">
        <v>11257</v>
      </c>
      <c r="F3498" s="4" t="s">
        <v>10</v>
      </c>
      <c r="G3498" s="37"/>
      <c r="H3498" s="4"/>
      <c r="I3498" s="4"/>
      <c r="J3498" s="4"/>
    </row>
    <row r="3499" spans="1:10" s="3" customFormat="1" ht="15" customHeight="1">
      <c r="A3499" s="4" t="s">
        <v>10525</v>
      </c>
      <c r="B3499" s="4"/>
      <c r="C3499" s="4" t="s">
        <v>11258</v>
      </c>
      <c r="D3499" s="4" t="s">
        <v>11256</v>
      </c>
      <c r="E3499" s="4" t="s">
        <v>11259</v>
      </c>
      <c r="F3499" s="4" t="s">
        <v>10</v>
      </c>
      <c r="G3499" s="37"/>
      <c r="H3499" s="4"/>
      <c r="I3499" s="4"/>
      <c r="J3499" s="4"/>
    </row>
    <row r="3500" spans="1:10" s="3" customFormat="1" ht="15" customHeight="1">
      <c r="A3500" s="4" t="s">
        <v>10525</v>
      </c>
      <c r="B3500" s="4"/>
      <c r="C3500" s="4" t="s">
        <v>11260</v>
      </c>
      <c r="D3500" s="4" t="s">
        <v>11261</v>
      </c>
      <c r="E3500" s="4" t="s">
        <v>11262</v>
      </c>
      <c r="F3500" s="4" t="s">
        <v>10</v>
      </c>
      <c r="G3500" s="37"/>
      <c r="H3500" s="4"/>
      <c r="I3500" s="4"/>
      <c r="J3500" s="4"/>
    </row>
    <row r="3501" spans="1:10" s="3" customFormat="1" ht="15" customHeight="1">
      <c r="A3501" s="4" t="s">
        <v>10525</v>
      </c>
      <c r="B3501" s="4"/>
      <c r="C3501" s="4" t="s">
        <v>11263</v>
      </c>
      <c r="D3501" s="4" t="s">
        <v>11264</v>
      </c>
      <c r="E3501" s="4" t="s">
        <v>11265</v>
      </c>
      <c r="F3501" s="4" t="s">
        <v>10</v>
      </c>
      <c r="G3501" s="37"/>
      <c r="H3501" s="4"/>
      <c r="I3501" s="4"/>
      <c r="J3501" s="4"/>
    </row>
    <row r="3502" spans="1:10" s="3" customFormat="1" ht="15" customHeight="1">
      <c r="A3502" s="4" t="s">
        <v>10525</v>
      </c>
      <c r="B3502" s="4"/>
      <c r="C3502" s="4" t="s">
        <v>11266</v>
      </c>
      <c r="D3502" s="4" t="s">
        <v>11264</v>
      </c>
      <c r="E3502" s="4" t="s">
        <v>11267</v>
      </c>
      <c r="F3502" s="4" t="s">
        <v>10</v>
      </c>
      <c r="G3502" s="37"/>
      <c r="H3502" s="4"/>
      <c r="I3502" s="4"/>
      <c r="J3502" s="4"/>
    </row>
    <row r="3503" spans="1:10" s="3" customFormat="1" ht="15" customHeight="1">
      <c r="A3503" s="4" t="s">
        <v>10525</v>
      </c>
      <c r="B3503" s="4"/>
      <c r="C3503" s="4" t="s">
        <v>11268</v>
      </c>
      <c r="D3503" s="4" t="s">
        <v>11269</v>
      </c>
      <c r="E3503" s="4" t="s">
        <v>11270</v>
      </c>
      <c r="F3503" s="4" t="s">
        <v>10</v>
      </c>
      <c r="G3503" s="37"/>
      <c r="H3503" s="4"/>
      <c r="I3503" s="4"/>
      <c r="J3503" s="4"/>
    </row>
    <row r="3504" spans="1:10" s="3" customFormat="1" ht="15" customHeight="1">
      <c r="A3504" s="4" t="s">
        <v>10525</v>
      </c>
      <c r="B3504" s="4"/>
      <c r="C3504" s="4" t="s">
        <v>11271</v>
      </c>
      <c r="D3504" s="4" t="s">
        <v>11272</v>
      </c>
      <c r="E3504" s="4" t="s">
        <v>11273</v>
      </c>
      <c r="F3504" s="4" t="s">
        <v>10</v>
      </c>
      <c r="G3504" s="37"/>
      <c r="H3504" s="4"/>
      <c r="I3504" s="4"/>
      <c r="J3504" s="4"/>
    </row>
    <row r="3505" spans="1:10" s="3" customFormat="1" ht="15" customHeight="1">
      <c r="A3505" s="4" t="s">
        <v>10525</v>
      </c>
      <c r="B3505" s="4"/>
      <c r="C3505" s="4" t="s">
        <v>11274</v>
      </c>
      <c r="D3505" s="4" t="s">
        <v>11275</v>
      </c>
      <c r="E3505" s="4" t="s">
        <v>11276</v>
      </c>
      <c r="F3505" s="4" t="s">
        <v>10</v>
      </c>
      <c r="G3505" s="37"/>
      <c r="H3505" s="4"/>
      <c r="I3505" s="4"/>
      <c r="J3505" s="4"/>
    </row>
    <row r="3506" spans="1:10" s="3" customFormat="1" ht="15" customHeight="1">
      <c r="A3506" s="4" t="s">
        <v>10525</v>
      </c>
      <c r="B3506" s="4"/>
      <c r="C3506" s="4" t="s">
        <v>11277</v>
      </c>
      <c r="D3506" s="4" t="s">
        <v>11278</v>
      </c>
      <c r="E3506" s="4" t="s">
        <v>11279</v>
      </c>
      <c r="F3506" s="4" t="s">
        <v>10</v>
      </c>
      <c r="G3506" s="37"/>
      <c r="H3506" s="4"/>
      <c r="I3506" s="4"/>
      <c r="J3506" s="4"/>
    </row>
    <row r="3507" spans="1:10" s="3" customFormat="1" ht="15" customHeight="1">
      <c r="A3507" s="4" t="s">
        <v>10525</v>
      </c>
      <c r="B3507" s="4"/>
      <c r="C3507" s="4" t="s">
        <v>11280</v>
      </c>
      <c r="D3507" s="4" t="s">
        <v>11272</v>
      </c>
      <c r="E3507" s="4" t="s">
        <v>11281</v>
      </c>
      <c r="F3507" s="4" t="s">
        <v>10</v>
      </c>
      <c r="G3507" s="37"/>
      <c r="H3507" s="4"/>
      <c r="I3507" s="4"/>
      <c r="J3507" s="4"/>
    </row>
    <row r="3508" spans="1:10" s="3" customFormat="1" ht="15" customHeight="1">
      <c r="A3508" s="4" t="s">
        <v>10525</v>
      </c>
      <c r="B3508" s="4"/>
      <c r="C3508" s="4" t="s">
        <v>11282</v>
      </c>
      <c r="D3508" s="4" t="s">
        <v>11283</v>
      </c>
      <c r="E3508" s="4" t="s">
        <v>11284</v>
      </c>
      <c r="F3508" s="4" t="s">
        <v>10</v>
      </c>
      <c r="G3508" s="37"/>
      <c r="H3508" s="4"/>
      <c r="I3508" s="4"/>
      <c r="J3508" s="4"/>
    </row>
    <row r="3509" spans="1:10" s="3" customFormat="1" ht="15" customHeight="1">
      <c r="A3509" s="4" t="s">
        <v>10525</v>
      </c>
      <c r="B3509" s="4"/>
      <c r="C3509" s="4" t="s">
        <v>11285</v>
      </c>
      <c r="D3509" s="4" t="s">
        <v>11272</v>
      </c>
      <c r="E3509" s="4" t="s">
        <v>11286</v>
      </c>
      <c r="F3509" s="4" t="s">
        <v>10</v>
      </c>
      <c r="G3509" s="37"/>
      <c r="H3509" s="4"/>
      <c r="I3509" s="4"/>
      <c r="J3509" s="4"/>
    </row>
    <row r="3510" spans="1:10" s="3" customFormat="1" ht="15" customHeight="1">
      <c r="A3510" s="4" t="s">
        <v>10525</v>
      </c>
      <c r="B3510" s="4"/>
      <c r="C3510" s="4" t="s">
        <v>11287</v>
      </c>
      <c r="D3510" s="4" t="s">
        <v>11283</v>
      </c>
      <c r="E3510" s="4" t="s">
        <v>11288</v>
      </c>
      <c r="F3510" s="4" t="s">
        <v>10</v>
      </c>
      <c r="G3510" s="37"/>
      <c r="H3510" s="4"/>
      <c r="I3510" s="4"/>
      <c r="J3510" s="4"/>
    </row>
    <row r="3511" spans="1:10" s="3" customFormat="1" ht="15" customHeight="1">
      <c r="A3511" s="4" t="s">
        <v>10525</v>
      </c>
      <c r="B3511" s="4"/>
      <c r="C3511" s="4" t="s">
        <v>11289</v>
      </c>
      <c r="D3511" s="4" t="s">
        <v>10915</v>
      </c>
      <c r="E3511" s="4" t="s">
        <v>10906</v>
      </c>
      <c r="F3511" s="4" t="s">
        <v>10</v>
      </c>
      <c r="G3511" s="37"/>
      <c r="H3511" s="4"/>
      <c r="I3511" s="4"/>
      <c r="J3511" s="4"/>
    </row>
    <row r="3512" spans="1:10" s="3" customFormat="1" ht="15" customHeight="1">
      <c r="A3512" s="4" t="s">
        <v>10525</v>
      </c>
      <c r="B3512" s="4"/>
      <c r="C3512" s="4" t="s">
        <v>11290</v>
      </c>
      <c r="D3512" s="4" t="s">
        <v>11291</v>
      </c>
      <c r="E3512" s="4" t="s">
        <v>11292</v>
      </c>
      <c r="F3512" s="4" t="s">
        <v>10</v>
      </c>
      <c r="G3512" s="37"/>
      <c r="H3512" s="4"/>
      <c r="I3512" s="4"/>
      <c r="J3512" s="4"/>
    </row>
    <row r="3513" spans="1:10" s="3" customFormat="1" ht="15" customHeight="1">
      <c r="A3513" s="4" t="s">
        <v>10525</v>
      </c>
      <c r="B3513" s="4"/>
      <c r="C3513" s="4" t="s">
        <v>11293</v>
      </c>
      <c r="D3513" s="4" t="s">
        <v>11294</v>
      </c>
      <c r="E3513" s="4" t="s">
        <v>11295</v>
      </c>
      <c r="F3513" s="4" t="s">
        <v>10</v>
      </c>
      <c r="G3513" s="37"/>
      <c r="H3513" s="4"/>
      <c r="I3513" s="4"/>
      <c r="J3513" s="4"/>
    </row>
    <row r="3514" spans="1:10" s="3" customFormat="1" ht="15" customHeight="1">
      <c r="A3514" s="4" t="s">
        <v>10525</v>
      </c>
      <c r="B3514" s="4"/>
      <c r="C3514" s="4" t="s">
        <v>11296</v>
      </c>
      <c r="D3514" s="4" t="s">
        <v>11297</v>
      </c>
      <c r="E3514" s="4" t="s">
        <v>11298</v>
      </c>
      <c r="F3514" s="4" t="s">
        <v>10</v>
      </c>
      <c r="G3514" s="37"/>
      <c r="H3514" s="4"/>
      <c r="I3514" s="4"/>
      <c r="J3514" s="4"/>
    </row>
    <row r="3515" spans="1:10" s="3" customFormat="1" ht="15" customHeight="1">
      <c r="A3515" s="4" t="s">
        <v>10525</v>
      </c>
      <c r="B3515" s="4"/>
      <c r="C3515" s="4" t="s">
        <v>11299</v>
      </c>
      <c r="D3515" s="4" t="s">
        <v>11300</v>
      </c>
      <c r="E3515" s="4" t="s">
        <v>11301</v>
      </c>
      <c r="F3515" s="4" t="s">
        <v>10</v>
      </c>
      <c r="G3515" s="37"/>
      <c r="H3515" s="4"/>
      <c r="I3515" s="4"/>
      <c r="J3515" s="4"/>
    </row>
    <row r="3516" spans="1:10" s="3" customFormat="1" ht="15" customHeight="1">
      <c r="A3516" s="4" t="s">
        <v>10525</v>
      </c>
      <c r="B3516" s="4"/>
      <c r="C3516" s="4" t="s">
        <v>11302</v>
      </c>
      <c r="D3516" s="4" t="s">
        <v>11303</v>
      </c>
      <c r="E3516" s="4" t="s">
        <v>11304</v>
      </c>
      <c r="F3516" s="4" t="s">
        <v>10</v>
      </c>
      <c r="G3516" s="37"/>
      <c r="H3516" s="4"/>
      <c r="I3516" s="4"/>
      <c r="J3516" s="4"/>
    </row>
    <row r="3517" spans="1:10" s="3" customFormat="1" ht="15" customHeight="1">
      <c r="A3517" s="4" t="s">
        <v>10525</v>
      </c>
      <c r="B3517" s="4"/>
      <c r="C3517" s="4" t="s">
        <v>11305</v>
      </c>
      <c r="D3517" s="4" t="s">
        <v>11306</v>
      </c>
      <c r="E3517" s="4" t="s">
        <v>11307</v>
      </c>
      <c r="F3517" s="4" t="s">
        <v>10</v>
      </c>
      <c r="G3517" s="37"/>
      <c r="H3517" s="4"/>
      <c r="I3517" s="4"/>
      <c r="J3517" s="4"/>
    </row>
    <row r="3518" spans="1:10" s="3" customFormat="1" ht="15" customHeight="1">
      <c r="A3518" s="4" t="s">
        <v>10525</v>
      </c>
      <c r="B3518" s="4"/>
      <c r="C3518" s="4" t="s">
        <v>11308</v>
      </c>
      <c r="D3518" s="4" t="s">
        <v>11309</v>
      </c>
      <c r="E3518" s="4" t="s">
        <v>11310</v>
      </c>
      <c r="F3518" s="4" t="s">
        <v>10</v>
      </c>
      <c r="G3518" s="37"/>
      <c r="H3518" s="4"/>
      <c r="I3518" s="4"/>
      <c r="J3518" s="4"/>
    </row>
    <row r="3519" spans="1:10" s="3" customFormat="1" ht="15" customHeight="1">
      <c r="A3519" s="4" t="s">
        <v>10525</v>
      </c>
      <c r="B3519" s="4"/>
      <c r="C3519" s="4" t="s">
        <v>11311</v>
      </c>
      <c r="D3519" s="4" t="s">
        <v>11309</v>
      </c>
      <c r="E3519" s="4" t="s">
        <v>11312</v>
      </c>
      <c r="F3519" s="4" t="s">
        <v>10</v>
      </c>
      <c r="G3519" s="37"/>
      <c r="H3519" s="4"/>
      <c r="I3519" s="4"/>
      <c r="J3519" s="4"/>
    </row>
    <row r="3520" spans="1:10" s="3" customFormat="1" ht="15" customHeight="1">
      <c r="A3520" s="4" t="s">
        <v>10525</v>
      </c>
      <c r="B3520" s="4"/>
      <c r="C3520" s="4" t="s">
        <v>11313</v>
      </c>
      <c r="D3520" s="4" t="s">
        <v>11314</v>
      </c>
      <c r="E3520" s="4" t="s">
        <v>11315</v>
      </c>
      <c r="F3520" s="4" t="s">
        <v>10</v>
      </c>
      <c r="G3520" s="37"/>
      <c r="H3520" s="4"/>
      <c r="I3520" s="4"/>
      <c r="J3520" s="4"/>
    </row>
    <row r="3521" spans="1:10" s="3" customFormat="1" ht="15" customHeight="1">
      <c r="A3521" s="4" t="s">
        <v>10525</v>
      </c>
      <c r="B3521" s="4"/>
      <c r="C3521" s="4" t="s">
        <v>11316</v>
      </c>
      <c r="D3521" s="4" t="s">
        <v>11314</v>
      </c>
      <c r="E3521" s="4" t="s">
        <v>11317</v>
      </c>
      <c r="F3521" s="4" t="s">
        <v>10</v>
      </c>
      <c r="G3521" s="37"/>
      <c r="H3521" s="4"/>
      <c r="I3521" s="4"/>
      <c r="J3521" s="4"/>
    </row>
    <row r="3522" spans="1:10" s="3" customFormat="1" ht="15" customHeight="1">
      <c r="A3522" s="4" t="s">
        <v>10525</v>
      </c>
      <c r="B3522" s="4"/>
      <c r="C3522" s="4" t="s">
        <v>11318</v>
      </c>
      <c r="D3522" s="4" t="s">
        <v>11319</v>
      </c>
      <c r="E3522" s="4" t="s">
        <v>11320</v>
      </c>
      <c r="F3522" s="4" t="s">
        <v>10</v>
      </c>
      <c r="G3522" s="37"/>
      <c r="H3522" s="4"/>
      <c r="I3522" s="4"/>
      <c r="J3522" s="4"/>
    </row>
    <row r="3523" spans="1:10" s="3" customFormat="1" ht="15" customHeight="1">
      <c r="A3523" s="4" t="s">
        <v>10525</v>
      </c>
      <c r="B3523" s="4"/>
      <c r="C3523" s="4" t="s">
        <v>11321</v>
      </c>
      <c r="D3523" s="4" t="s">
        <v>11322</v>
      </c>
      <c r="E3523" s="4" t="s">
        <v>11323</v>
      </c>
      <c r="F3523" s="4" t="s">
        <v>10</v>
      </c>
      <c r="G3523" s="37"/>
      <c r="H3523" s="4"/>
      <c r="I3523" s="4"/>
      <c r="J3523" s="4"/>
    </row>
    <row r="3524" spans="1:10" s="3" customFormat="1" ht="15" customHeight="1">
      <c r="A3524" s="4" t="s">
        <v>10525</v>
      </c>
      <c r="B3524" s="4"/>
      <c r="C3524" s="4" t="s">
        <v>11324</v>
      </c>
      <c r="D3524" s="4" t="s">
        <v>10526</v>
      </c>
      <c r="E3524" s="4" t="s">
        <v>3825</v>
      </c>
      <c r="F3524" s="4" t="s">
        <v>10</v>
      </c>
      <c r="G3524" s="37"/>
      <c r="H3524" s="4"/>
      <c r="I3524" s="4"/>
      <c r="J3524" s="4"/>
    </row>
    <row r="3525" spans="1:10" s="3" customFormat="1" ht="15" customHeight="1">
      <c r="A3525" s="4" t="s">
        <v>10525</v>
      </c>
      <c r="B3525" s="4"/>
      <c r="C3525" s="4" t="s">
        <v>11325</v>
      </c>
      <c r="D3525" s="4" t="s">
        <v>10528</v>
      </c>
      <c r="E3525" s="4" t="s">
        <v>3825</v>
      </c>
      <c r="F3525" s="4" t="s">
        <v>10</v>
      </c>
      <c r="G3525" s="37"/>
      <c r="H3525" s="4"/>
      <c r="I3525" s="4"/>
      <c r="J3525" s="4"/>
    </row>
    <row r="3526" spans="1:10" s="3" customFormat="1" ht="15" customHeight="1">
      <c r="A3526" s="4" t="s">
        <v>10525</v>
      </c>
      <c r="B3526" s="4"/>
      <c r="C3526" s="4" t="s">
        <v>11326</v>
      </c>
      <c r="D3526" s="4" t="s">
        <v>10529</v>
      </c>
      <c r="E3526" s="4" t="s">
        <v>3825</v>
      </c>
      <c r="F3526" s="4" t="s">
        <v>10</v>
      </c>
      <c r="G3526" s="37"/>
      <c r="H3526" s="4"/>
      <c r="I3526" s="4"/>
      <c r="J3526" s="4"/>
    </row>
    <row r="3527" spans="1:10" s="3" customFormat="1" ht="15" customHeight="1">
      <c r="A3527" s="4" t="s">
        <v>10525</v>
      </c>
      <c r="B3527" s="4"/>
      <c r="C3527" s="4" t="s">
        <v>11327</v>
      </c>
      <c r="D3527" s="4" t="s">
        <v>10531</v>
      </c>
      <c r="E3527" s="4" t="s">
        <v>3825</v>
      </c>
      <c r="F3527" s="4" t="s">
        <v>10</v>
      </c>
      <c r="G3527" s="37"/>
      <c r="H3527" s="4"/>
      <c r="I3527" s="4"/>
      <c r="J3527" s="4"/>
    </row>
    <row r="3528" spans="1:10" s="3" customFormat="1" ht="15" customHeight="1">
      <c r="A3528" s="4" t="s">
        <v>10525</v>
      </c>
      <c r="B3528" s="4"/>
      <c r="C3528" s="4" t="s">
        <v>11328</v>
      </c>
      <c r="D3528" s="4" t="s">
        <v>10533</v>
      </c>
      <c r="E3528" s="4" t="s">
        <v>3825</v>
      </c>
      <c r="F3528" s="4" t="s">
        <v>10</v>
      </c>
      <c r="G3528" s="37"/>
      <c r="H3528" s="4"/>
      <c r="I3528" s="4"/>
      <c r="J3528" s="4"/>
    </row>
    <row r="3529" spans="1:10" s="3" customFormat="1" ht="15" customHeight="1">
      <c r="A3529" s="4" t="s">
        <v>10525</v>
      </c>
      <c r="B3529" s="4"/>
      <c r="C3529" s="4" t="s">
        <v>11329</v>
      </c>
      <c r="D3529" s="4" t="s">
        <v>10535</v>
      </c>
      <c r="E3529" s="4" t="s">
        <v>3825</v>
      </c>
      <c r="F3529" s="4" t="s">
        <v>10</v>
      </c>
      <c r="G3529" s="37"/>
      <c r="H3529" s="4"/>
      <c r="I3529" s="4"/>
      <c r="J3529" s="4"/>
    </row>
    <row r="3530" spans="1:10" s="3" customFormat="1" ht="15" customHeight="1">
      <c r="A3530" s="4" t="s">
        <v>10525</v>
      </c>
      <c r="B3530" s="4"/>
      <c r="C3530" s="4" t="s">
        <v>11330</v>
      </c>
      <c r="D3530" s="4" t="s">
        <v>10537</v>
      </c>
      <c r="E3530" s="4" t="s">
        <v>3825</v>
      </c>
      <c r="F3530" s="4" t="s">
        <v>10</v>
      </c>
      <c r="G3530" s="37"/>
      <c r="H3530" s="4"/>
      <c r="I3530" s="4"/>
      <c r="J3530" s="4"/>
    </row>
    <row r="3531" spans="1:10" s="3" customFormat="1" ht="15" customHeight="1">
      <c r="A3531" s="4" t="s">
        <v>10525</v>
      </c>
      <c r="B3531" s="4"/>
      <c r="C3531" s="4" t="s">
        <v>11331</v>
      </c>
      <c r="D3531" s="4" t="s">
        <v>10539</v>
      </c>
      <c r="E3531" s="4" t="s">
        <v>3825</v>
      </c>
      <c r="F3531" s="4" t="s">
        <v>10</v>
      </c>
      <c r="G3531" s="37"/>
      <c r="H3531" s="4"/>
      <c r="I3531" s="4"/>
      <c r="J3531" s="4"/>
    </row>
    <row r="3532" spans="1:10" s="3" customFormat="1" ht="15" customHeight="1">
      <c r="A3532" s="4" t="s">
        <v>10525</v>
      </c>
      <c r="B3532" s="4"/>
      <c r="C3532" s="4" t="s">
        <v>11332</v>
      </c>
      <c r="D3532" s="4" t="s">
        <v>5138</v>
      </c>
      <c r="E3532" s="4" t="s">
        <v>3825</v>
      </c>
      <c r="F3532" s="4" t="s">
        <v>10</v>
      </c>
      <c r="G3532" s="37"/>
      <c r="H3532" s="4"/>
      <c r="I3532" s="4"/>
      <c r="J3532" s="4"/>
    </row>
    <row r="3533" spans="1:10" s="3" customFormat="1" ht="15" customHeight="1">
      <c r="A3533" s="4" t="s">
        <v>10525</v>
      </c>
      <c r="B3533" s="4"/>
      <c r="C3533" s="4" t="s">
        <v>11333</v>
      </c>
      <c r="D3533" s="4" t="s">
        <v>5140</v>
      </c>
      <c r="E3533" s="4" t="s">
        <v>3825</v>
      </c>
      <c r="F3533" s="4" t="s">
        <v>10</v>
      </c>
      <c r="G3533" s="37"/>
      <c r="H3533" s="4"/>
      <c r="I3533" s="4"/>
      <c r="J3533" s="4"/>
    </row>
    <row r="3534" spans="1:10" s="3" customFormat="1" ht="15" customHeight="1">
      <c r="A3534" s="4" t="s">
        <v>10525</v>
      </c>
      <c r="B3534" s="4"/>
      <c r="C3534" s="4" t="s">
        <v>11334</v>
      </c>
      <c r="D3534" s="4" t="s">
        <v>5142</v>
      </c>
      <c r="E3534" s="4" t="s">
        <v>3825</v>
      </c>
      <c r="F3534" s="4" t="s">
        <v>10</v>
      </c>
      <c r="G3534" s="37"/>
      <c r="H3534" s="4"/>
      <c r="I3534" s="4"/>
      <c r="J3534" s="4"/>
    </row>
    <row r="3535" spans="1:10" s="3" customFormat="1" ht="15" customHeight="1">
      <c r="A3535" s="4" t="s">
        <v>10525</v>
      </c>
      <c r="B3535" s="4"/>
      <c r="C3535" s="4" t="s">
        <v>11335</v>
      </c>
      <c r="D3535" s="4" t="s">
        <v>5144</v>
      </c>
      <c r="E3535" s="4" t="s">
        <v>3825</v>
      </c>
      <c r="F3535" s="4" t="s">
        <v>10</v>
      </c>
      <c r="G3535" s="37"/>
      <c r="H3535" s="4"/>
      <c r="I3535" s="4"/>
      <c r="J3535" s="4"/>
    </row>
    <row r="3536" spans="1:10" s="3" customFormat="1" ht="15" customHeight="1">
      <c r="A3536" s="4" t="s">
        <v>10525</v>
      </c>
      <c r="B3536" s="4"/>
      <c r="C3536" s="4" t="s">
        <v>11336</v>
      </c>
      <c r="D3536" s="4" t="s">
        <v>5146</v>
      </c>
      <c r="E3536" s="4" t="s">
        <v>3825</v>
      </c>
      <c r="F3536" s="4" t="s">
        <v>10</v>
      </c>
      <c r="G3536" s="37"/>
      <c r="H3536" s="4"/>
      <c r="I3536" s="4"/>
      <c r="J3536" s="4"/>
    </row>
    <row r="3537" spans="1:10" s="3" customFormat="1" ht="15" customHeight="1">
      <c r="A3537" s="4" t="s">
        <v>10525</v>
      </c>
      <c r="B3537" s="4"/>
      <c r="C3537" s="4" t="s">
        <v>11337</v>
      </c>
      <c r="D3537" s="4" t="s">
        <v>5148</v>
      </c>
      <c r="E3537" s="4" t="s">
        <v>3825</v>
      </c>
      <c r="F3537" s="4" t="s">
        <v>10</v>
      </c>
      <c r="G3537" s="37"/>
      <c r="H3537" s="4"/>
      <c r="I3537" s="4"/>
      <c r="J3537" s="4"/>
    </row>
    <row r="3538" spans="1:10" s="3" customFormat="1" ht="15" customHeight="1">
      <c r="A3538" s="4" t="s">
        <v>10525</v>
      </c>
      <c r="B3538" s="4"/>
      <c r="C3538" s="4" t="s">
        <v>11338</v>
      </c>
      <c r="D3538" s="4" t="s">
        <v>5150</v>
      </c>
      <c r="E3538" s="4" t="s">
        <v>3825</v>
      </c>
      <c r="F3538" s="4" t="s">
        <v>10</v>
      </c>
      <c r="G3538" s="37"/>
      <c r="H3538" s="4"/>
      <c r="I3538" s="4"/>
      <c r="J3538" s="4"/>
    </row>
    <row r="3539" spans="1:10" s="3" customFormat="1" ht="15" customHeight="1">
      <c r="A3539" s="4" t="s">
        <v>10525</v>
      </c>
      <c r="B3539" s="4"/>
      <c r="C3539" s="4" t="s">
        <v>11339</v>
      </c>
      <c r="D3539" s="4" t="s">
        <v>5152</v>
      </c>
      <c r="E3539" s="4" t="s">
        <v>3825</v>
      </c>
      <c r="F3539" s="4" t="s">
        <v>10</v>
      </c>
      <c r="G3539" s="37"/>
      <c r="H3539" s="4"/>
      <c r="I3539" s="4"/>
      <c r="J3539" s="4"/>
    </row>
    <row r="3540" spans="1:10" s="3" customFormat="1" ht="15" customHeight="1">
      <c r="A3540" s="4" t="s">
        <v>10525</v>
      </c>
      <c r="B3540" s="4"/>
      <c r="C3540" s="4" t="s">
        <v>11340</v>
      </c>
      <c r="D3540" s="4" t="s">
        <v>5154</v>
      </c>
      <c r="E3540" s="4" t="s">
        <v>3825</v>
      </c>
      <c r="F3540" s="4" t="s">
        <v>10</v>
      </c>
      <c r="G3540" s="37"/>
      <c r="H3540" s="4"/>
      <c r="I3540" s="4"/>
      <c r="J3540" s="4"/>
    </row>
    <row r="3541" spans="1:10" s="3" customFormat="1" ht="15" customHeight="1">
      <c r="A3541" s="4" t="s">
        <v>10525</v>
      </c>
      <c r="B3541" s="4"/>
      <c r="C3541" s="4" t="s">
        <v>11341</v>
      </c>
      <c r="D3541" s="4" t="s">
        <v>5156</v>
      </c>
      <c r="E3541" s="4" t="s">
        <v>3824</v>
      </c>
      <c r="F3541" s="4" t="s">
        <v>10</v>
      </c>
      <c r="G3541" s="37"/>
      <c r="H3541" s="4"/>
      <c r="I3541" s="4"/>
      <c r="J3541" s="4"/>
    </row>
    <row r="3542" spans="1:10" s="3" customFormat="1" ht="15" customHeight="1">
      <c r="A3542" s="4" t="s">
        <v>10525</v>
      </c>
      <c r="B3542" s="4"/>
      <c r="C3542" s="4" t="s">
        <v>11342</v>
      </c>
      <c r="D3542" s="4" t="s">
        <v>5156</v>
      </c>
      <c r="E3542" s="4" t="s">
        <v>5158</v>
      </c>
      <c r="F3542" s="4" t="s">
        <v>10</v>
      </c>
      <c r="G3542" s="37"/>
      <c r="H3542" s="4"/>
      <c r="I3542" s="4"/>
      <c r="J3542" s="4"/>
    </row>
    <row r="3543" spans="1:10" s="3" customFormat="1" ht="15" customHeight="1">
      <c r="A3543" s="4" t="s">
        <v>10525</v>
      </c>
      <c r="B3543" s="4"/>
      <c r="C3543" s="4" t="s">
        <v>11343</v>
      </c>
      <c r="D3543" s="4" t="s">
        <v>5160</v>
      </c>
      <c r="E3543" s="4" t="s">
        <v>3824</v>
      </c>
      <c r="F3543" s="4" t="s">
        <v>10</v>
      </c>
      <c r="G3543" s="37"/>
      <c r="H3543" s="4"/>
      <c r="I3543" s="4"/>
      <c r="J3543" s="4"/>
    </row>
    <row r="3544" spans="1:10" s="3" customFormat="1" ht="15" customHeight="1">
      <c r="A3544" s="4" t="s">
        <v>10525</v>
      </c>
      <c r="B3544" s="4"/>
      <c r="C3544" s="4" t="s">
        <v>11344</v>
      </c>
      <c r="D3544" s="4" t="s">
        <v>5160</v>
      </c>
      <c r="E3544" s="4" t="s">
        <v>5158</v>
      </c>
      <c r="F3544" s="4" t="s">
        <v>10</v>
      </c>
      <c r="G3544" s="37"/>
      <c r="H3544" s="4"/>
      <c r="I3544" s="4"/>
      <c r="J3544" s="4"/>
    </row>
    <row r="3545" spans="1:10" s="3" customFormat="1" ht="15" customHeight="1">
      <c r="A3545" s="4" t="s">
        <v>10525</v>
      </c>
      <c r="B3545" s="4"/>
      <c r="C3545" s="4" t="s">
        <v>11345</v>
      </c>
      <c r="D3545" s="4" t="s">
        <v>5163</v>
      </c>
      <c r="E3545" s="4" t="s">
        <v>3824</v>
      </c>
      <c r="F3545" s="4" t="s">
        <v>10</v>
      </c>
      <c r="G3545" s="37"/>
      <c r="H3545" s="4"/>
      <c r="I3545" s="4"/>
      <c r="J3545" s="4"/>
    </row>
    <row r="3546" spans="1:10" s="3" customFormat="1" ht="15" customHeight="1">
      <c r="A3546" s="4" t="s">
        <v>10525</v>
      </c>
      <c r="B3546" s="4"/>
      <c r="C3546" s="4" t="s">
        <v>11346</v>
      </c>
      <c r="D3546" s="4" t="s">
        <v>5163</v>
      </c>
      <c r="E3546" s="4" t="s">
        <v>5158</v>
      </c>
      <c r="F3546" s="4" t="s">
        <v>10</v>
      </c>
      <c r="G3546" s="37"/>
      <c r="H3546" s="4"/>
      <c r="I3546" s="4"/>
      <c r="J3546" s="4"/>
    </row>
    <row r="3547" spans="1:10" s="3" customFormat="1" ht="15" customHeight="1">
      <c r="A3547" s="4" t="s">
        <v>10525</v>
      </c>
      <c r="B3547" s="4"/>
      <c r="C3547" s="4" t="s">
        <v>11347</v>
      </c>
      <c r="D3547" s="4" t="s">
        <v>5165</v>
      </c>
      <c r="E3547" s="4" t="s">
        <v>5166</v>
      </c>
      <c r="F3547" s="4" t="s">
        <v>10</v>
      </c>
      <c r="G3547" s="37"/>
      <c r="H3547" s="4"/>
      <c r="I3547" s="4"/>
      <c r="J3547" s="4"/>
    </row>
    <row r="3548" spans="1:10" s="3" customFormat="1" ht="15" customHeight="1">
      <c r="A3548" s="4" t="s">
        <v>10525</v>
      </c>
      <c r="B3548" s="4"/>
      <c r="C3548" s="4" t="s">
        <v>11348</v>
      </c>
      <c r="D3548" s="4" t="s">
        <v>5168</v>
      </c>
      <c r="E3548" s="4" t="s">
        <v>3826</v>
      </c>
      <c r="F3548" s="4" t="s">
        <v>10</v>
      </c>
      <c r="G3548" s="37"/>
      <c r="H3548" s="4"/>
      <c r="I3548" s="4"/>
      <c r="J3548" s="4"/>
    </row>
    <row r="3549" spans="1:10" s="3" customFormat="1" ht="15" customHeight="1">
      <c r="A3549" s="4" t="s">
        <v>10525</v>
      </c>
      <c r="B3549" s="4"/>
      <c r="C3549" s="4" t="s">
        <v>11349</v>
      </c>
      <c r="D3549" s="4" t="s">
        <v>1119</v>
      </c>
      <c r="E3549" s="4" t="s">
        <v>3827</v>
      </c>
      <c r="F3549" s="4" t="s">
        <v>10</v>
      </c>
      <c r="G3549" s="37"/>
      <c r="H3549" s="4"/>
      <c r="I3549" s="4"/>
      <c r="J3549" s="4"/>
    </row>
    <row r="3550" spans="1:10" s="3" customFormat="1" ht="15" customHeight="1">
      <c r="A3550" s="4" t="s">
        <v>10525</v>
      </c>
      <c r="B3550" s="4"/>
      <c r="C3550" s="4" t="s">
        <v>11350</v>
      </c>
      <c r="D3550" s="4" t="s">
        <v>1119</v>
      </c>
      <c r="E3550" s="4" t="s">
        <v>1120</v>
      </c>
      <c r="F3550" s="4" t="s">
        <v>10</v>
      </c>
      <c r="G3550" s="37"/>
      <c r="H3550" s="4"/>
      <c r="I3550" s="4"/>
      <c r="J3550" s="4"/>
    </row>
    <row r="3551" spans="1:10" s="3" customFormat="1" ht="15" customHeight="1">
      <c r="A3551" s="4" t="s">
        <v>10525</v>
      </c>
      <c r="B3551" s="4"/>
      <c r="C3551" s="4" t="s">
        <v>11351</v>
      </c>
      <c r="D3551" s="4" t="s">
        <v>5171</v>
      </c>
      <c r="E3551" s="4" t="s">
        <v>3828</v>
      </c>
      <c r="F3551" s="4" t="s">
        <v>10</v>
      </c>
      <c r="G3551" s="37"/>
      <c r="H3551" s="4"/>
      <c r="I3551" s="4"/>
      <c r="J3551" s="4"/>
    </row>
    <row r="3552" spans="1:10" s="3" customFormat="1" ht="15" customHeight="1">
      <c r="A3552" s="4" t="s">
        <v>10525</v>
      </c>
      <c r="B3552" s="4"/>
      <c r="C3552" s="4" t="s">
        <v>11352</v>
      </c>
      <c r="D3552" s="4" t="s">
        <v>5171</v>
      </c>
      <c r="E3552" s="4" t="s">
        <v>3829</v>
      </c>
      <c r="F3552" s="4" t="s">
        <v>10</v>
      </c>
      <c r="G3552" s="37"/>
      <c r="H3552" s="4"/>
      <c r="I3552" s="4"/>
      <c r="J3552" s="4"/>
    </row>
    <row r="3553" spans="1:10" s="3" customFormat="1" ht="15" customHeight="1">
      <c r="A3553" s="4" t="s">
        <v>10525</v>
      </c>
      <c r="B3553" s="4"/>
      <c r="C3553" s="4" t="s">
        <v>11353</v>
      </c>
      <c r="D3553" s="4" t="s">
        <v>5174</v>
      </c>
      <c r="E3553" s="4" t="s">
        <v>3828</v>
      </c>
      <c r="F3553" s="4" t="s">
        <v>10</v>
      </c>
      <c r="G3553" s="37"/>
      <c r="H3553" s="4"/>
      <c r="I3553" s="4"/>
      <c r="J3553" s="4"/>
    </row>
    <row r="3554" spans="1:10" s="3" customFormat="1" ht="15" customHeight="1">
      <c r="A3554" s="4" t="s">
        <v>10525</v>
      </c>
      <c r="B3554" s="4"/>
      <c r="C3554" s="4" t="s">
        <v>11354</v>
      </c>
      <c r="D3554" s="4" t="s">
        <v>5174</v>
      </c>
      <c r="E3554" s="4" t="s">
        <v>3829</v>
      </c>
      <c r="F3554" s="4" t="s">
        <v>10</v>
      </c>
      <c r="G3554" s="37"/>
      <c r="H3554" s="4"/>
      <c r="I3554" s="4"/>
      <c r="J3554" s="4"/>
    </row>
    <row r="3555" spans="1:10" s="3" customFormat="1" ht="15" customHeight="1">
      <c r="A3555" s="4" t="s">
        <v>10525</v>
      </c>
      <c r="B3555" s="4"/>
      <c r="C3555" s="4" t="s">
        <v>11355</v>
      </c>
      <c r="D3555" s="4" t="s">
        <v>5176</v>
      </c>
      <c r="E3555" s="4" t="s">
        <v>3828</v>
      </c>
      <c r="F3555" s="4" t="s">
        <v>10</v>
      </c>
      <c r="G3555" s="37"/>
      <c r="H3555" s="4"/>
      <c r="I3555" s="4"/>
      <c r="J3555" s="4"/>
    </row>
    <row r="3556" spans="1:10" s="3" customFormat="1" ht="15" customHeight="1">
      <c r="A3556" s="4" t="s">
        <v>10525</v>
      </c>
      <c r="B3556" s="4"/>
      <c r="C3556" s="4" t="s">
        <v>11356</v>
      </c>
      <c r="D3556" s="4" t="s">
        <v>5176</v>
      </c>
      <c r="E3556" s="4" t="s">
        <v>3829</v>
      </c>
      <c r="F3556" s="4" t="s">
        <v>10</v>
      </c>
      <c r="G3556" s="37"/>
      <c r="H3556" s="4"/>
      <c r="I3556" s="4"/>
      <c r="J3556" s="4"/>
    </row>
    <row r="3557" spans="1:10" s="3" customFormat="1" ht="15" customHeight="1">
      <c r="A3557" s="4" t="s">
        <v>10525</v>
      </c>
      <c r="B3557" s="4"/>
      <c r="C3557" s="4" t="s">
        <v>11357</v>
      </c>
      <c r="D3557" s="4" t="s">
        <v>5178</v>
      </c>
      <c r="E3557" s="4" t="s">
        <v>5179</v>
      </c>
      <c r="F3557" s="4" t="s">
        <v>10</v>
      </c>
      <c r="G3557" s="37"/>
      <c r="H3557" s="4"/>
      <c r="I3557" s="4"/>
      <c r="J3557" s="4"/>
    </row>
    <row r="3558" spans="1:10" s="3" customFormat="1" ht="15" customHeight="1">
      <c r="A3558" s="4" t="s">
        <v>10525</v>
      </c>
      <c r="B3558" s="4"/>
      <c r="C3558" s="4" t="s">
        <v>11358</v>
      </c>
      <c r="D3558" s="4" t="s">
        <v>5178</v>
      </c>
      <c r="E3558" s="4" t="s">
        <v>3830</v>
      </c>
      <c r="F3558" s="4" t="s">
        <v>10</v>
      </c>
      <c r="G3558" s="37"/>
      <c r="H3558" s="4"/>
      <c r="I3558" s="4"/>
      <c r="J3558" s="4"/>
    </row>
    <row r="3559" spans="1:10" s="3" customFormat="1" ht="15" customHeight="1">
      <c r="A3559" s="4" t="s">
        <v>10525</v>
      </c>
      <c r="B3559" s="4"/>
      <c r="C3559" s="4" t="s">
        <v>11359</v>
      </c>
      <c r="D3559" s="4" t="s">
        <v>5182</v>
      </c>
      <c r="E3559" s="4" t="s">
        <v>5179</v>
      </c>
      <c r="F3559" s="4" t="s">
        <v>10</v>
      </c>
      <c r="G3559" s="37"/>
      <c r="H3559" s="4"/>
      <c r="I3559" s="4"/>
      <c r="J3559" s="4"/>
    </row>
    <row r="3560" spans="1:10" s="3" customFormat="1" ht="15" customHeight="1">
      <c r="A3560" s="4" t="s">
        <v>10525</v>
      </c>
      <c r="B3560" s="4"/>
      <c r="C3560" s="4" t="s">
        <v>11360</v>
      </c>
      <c r="D3560" s="4" t="s">
        <v>5182</v>
      </c>
      <c r="E3560" s="4" t="s">
        <v>3830</v>
      </c>
      <c r="F3560" s="4" t="s">
        <v>10</v>
      </c>
      <c r="G3560" s="37"/>
      <c r="H3560" s="4"/>
      <c r="I3560" s="4"/>
      <c r="J3560" s="4"/>
    </row>
    <row r="3561" spans="1:10" s="3" customFormat="1" ht="15" customHeight="1">
      <c r="A3561" s="4" t="s">
        <v>10525</v>
      </c>
      <c r="B3561" s="4"/>
      <c r="C3561" s="4" t="s">
        <v>11361</v>
      </c>
      <c r="D3561" s="4" t="s">
        <v>5184</v>
      </c>
      <c r="E3561" s="4" t="s">
        <v>5179</v>
      </c>
      <c r="F3561" s="4" t="s">
        <v>10</v>
      </c>
      <c r="G3561" s="37"/>
      <c r="H3561" s="4"/>
      <c r="I3561" s="4"/>
      <c r="J3561" s="4"/>
    </row>
    <row r="3562" spans="1:10" s="3" customFormat="1" ht="15" customHeight="1">
      <c r="A3562" s="4" t="s">
        <v>10525</v>
      </c>
      <c r="B3562" s="4"/>
      <c r="C3562" s="4" t="s">
        <v>11362</v>
      </c>
      <c r="D3562" s="4" t="s">
        <v>5184</v>
      </c>
      <c r="E3562" s="4" t="s">
        <v>3830</v>
      </c>
      <c r="F3562" s="4" t="s">
        <v>10</v>
      </c>
      <c r="G3562" s="37"/>
      <c r="H3562" s="4"/>
      <c r="I3562" s="4"/>
      <c r="J3562" s="4"/>
    </row>
    <row r="3563" spans="1:10" s="3" customFormat="1" ht="15" customHeight="1">
      <c r="A3563" s="4" t="s">
        <v>10525</v>
      </c>
      <c r="B3563" s="4"/>
      <c r="C3563" s="4" t="s">
        <v>11363</v>
      </c>
      <c r="D3563" s="4" t="s">
        <v>5186</v>
      </c>
      <c r="E3563" s="4" t="s">
        <v>3831</v>
      </c>
      <c r="F3563" s="4" t="s">
        <v>10</v>
      </c>
      <c r="G3563" s="37"/>
      <c r="H3563" s="4"/>
      <c r="I3563" s="4"/>
      <c r="J3563" s="4"/>
    </row>
    <row r="3564" spans="1:10" s="3" customFormat="1" ht="15" customHeight="1">
      <c r="A3564" s="4" t="s">
        <v>10525</v>
      </c>
      <c r="B3564" s="4"/>
      <c r="C3564" s="4" t="s">
        <v>11364</v>
      </c>
      <c r="D3564" s="4" t="s">
        <v>5186</v>
      </c>
      <c r="E3564" s="4" t="s">
        <v>3832</v>
      </c>
      <c r="F3564" s="4" t="s">
        <v>10</v>
      </c>
      <c r="G3564" s="37"/>
      <c r="H3564" s="4"/>
      <c r="I3564" s="4"/>
      <c r="J3564" s="4"/>
    </row>
    <row r="3565" spans="1:10" s="3" customFormat="1" ht="15" customHeight="1">
      <c r="A3565" s="4" t="s">
        <v>10525</v>
      </c>
      <c r="B3565" s="4"/>
      <c r="C3565" s="4" t="s">
        <v>11365</v>
      </c>
      <c r="D3565" s="4" t="s">
        <v>5188</v>
      </c>
      <c r="E3565" s="4" t="s">
        <v>3833</v>
      </c>
      <c r="F3565" s="4" t="s">
        <v>10</v>
      </c>
      <c r="G3565" s="37"/>
      <c r="H3565" s="4"/>
      <c r="I3565" s="4"/>
      <c r="J3565" s="4"/>
    </row>
    <row r="3566" spans="1:10" s="3" customFormat="1" ht="15" customHeight="1">
      <c r="A3566" s="4" t="s">
        <v>10525</v>
      </c>
      <c r="B3566" s="4"/>
      <c r="C3566" s="4" t="s">
        <v>11366</v>
      </c>
      <c r="D3566" s="4" t="s">
        <v>5186</v>
      </c>
      <c r="E3566" s="4" t="s">
        <v>3834</v>
      </c>
      <c r="F3566" s="4" t="s">
        <v>10</v>
      </c>
      <c r="G3566" s="37"/>
      <c r="H3566" s="4"/>
      <c r="I3566" s="4"/>
      <c r="J3566" s="4"/>
    </row>
    <row r="3567" spans="1:10" s="3" customFormat="1" ht="15" customHeight="1">
      <c r="A3567" s="4" t="s">
        <v>10525</v>
      </c>
      <c r="B3567" s="4"/>
      <c r="C3567" s="4" t="s">
        <v>11367</v>
      </c>
      <c r="D3567" s="4" t="s">
        <v>5165</v>
      </c>
      <c r="E3567" s="4" t="s">
        <v>3835</v>
      </c>
      <c r="F3567" s="4" t="s">
        <v>10</v>
      </c>
      <c r="G3567" s="37"/>
      <c r="H3567" s="4"/>
      <c r="I3567" s="4"/>
      <c r="J3567" s="4"/>
    </row>
    <row r="3568" spans="1:10" s="3" customFormat="1" ht="15" customHeight="1">
      <c r="A3568" s="4" t="s">
        <v>10525</v>
      </c>
      <c r="B3568" s="4"/>
      <c r="C3568" s="4" t="s">
        <v>11368</v>
      </c>
      <c r="D3568" s="4" t="s">
        <v>5192</v>
      </c>
      <c r="E3568" s="4" t="s">
        <v>3836</v>
      </c>
      <c r="F3568" s="4" t="s">
        <v>10</v>
      </c>
      <c r="G3568" s="37"/>
      <c r="H3568" s="4"/>
      <c r="I3568" s="4"/>
      <c r="J3568" s="4"/>
    </row>
    <row r="3569" spans="1:10" s="3" customFormat="1" ht="15" customHeight="1">
      <c r="A3569" s="4" t="s">
        <v>10525</v>
      </c>
      <c r="B3569" s="4"/>
      <c r="C3569" s="4" t="s">
        <v>11369</v>
      </c>
      <c r="D3569" s="4" t="s">
        <v>5194</v>
      </c>
      <c r="E3569" s="4" t="s">
        <v>3837</v>
      </c>
      <c r="F3569" s="4" t="s">
        <v>10</v>
      </c>
      <c r="G3569" s="37"/>
      <c r="H3569" s="4"/>
      <c r="I3569" s="4"/>
      <c r="J3569" s="4"/>
    </row>
    <row r="3570" spans="1:10" s="3" customFormat="1" ht="15" customHeight="1">
      <c r="A3570" s="4" t="s">
        <v>10525</v>
      </c>
      <c r="B3570" s="4"/>
      <c r="C3570" s="4" t="s">
        <v>11370</v>
      </c>
      <c r="D3570" s="4" t="s">
        <v>5188</v>
      </c>
      <c r="E3570" s="4" t="s">
        <v>10547</v>
      </c>
      <c r="F3570" s="4" t="s">
        <v>10</v>
      </c>
      <c r="G3570" s="37"/>
      <c r="H3570" s="4"/>
      <c r="I3570" s="4"/>
      <c r="J3570" s="4"/>
    </row>
    <row r="3571" spans="1:10" s="3" customFormat="1" ht="15" customHeight="1">
      <c r="A3571" s="4" t="s">
        <v>10525</v>
      </c>
      <c r="B3571" s="4"/>
      <c r="C3571" s="4" t="s">
        <v>11371</v>
      </c>
      <c r="D3571" s="4" t="s">
        <v>5196</v>
      </c>
      <c r="E3571" s="4" t="s">
        <v>3838</v>
      </c>
      <c r="F3571" s="4" t="s">
        <v>10</v>
      </c>
      <c r="G3571" s="37"/>
      <c r="H3571" s="4"/>
      <c r="I3571" s="4"/>
      <c r="J3571" s="4"/>
    </row>
    <row r="3572" spans="1:10" s="3" customFormat="1" ht="15" customHeight="1">
      <c r="A3572" s="4" t="s">
        <v>10525</v>
      </c>
      <c r="B3572" s="4"/>
      <c r="C3572" s="4" t="s">
        <v>11372</v>
      </c>
      <c r="D3572" s="4" t="s">
        <v>10549</v>
      </c>
      <c r="E3572" s="4" t="s">
        <v>3838</v>
      </c>
      <c r="F3572" s="4" t="s">
        <v>10</v>
      </c>
      <c r="G3572" s="37"/>
      <c r="H3572" s="4"/>
      <c r="I3572" s="4"/>
      <c r="J3572" s="4"/>
    </row>
    <row r="3573" spans="1:10" s="3" customFormat="1" ht="15" customHeight="1">
      <c r="A3573" s="4" t="s">
        <v>10525</v>
      </c>
      <c r="B3573" s="4"/>
      <c r="C3573" s="4" t="s">
        <v>11373</v>
      </c>
      <c r="D3573" s="4" t="s">
        <v>10551</v>
      </c>
      <c r="E3573" s="4" t="s">
        <v>3838</v>
      </c>
      <c r="F3573" s="4" t="s">
        <v>10</v>
      </c>
      <c r="G3573" s="37"/>
      <c r="H3573" s="4"/>
      <c r="I3573" s="4"/>
      <c r="J3573" s="4"/>
    </row>
    <row r="3574" spans="1:10" s="3" customFormat="1" ht="15" customHeight="1">
      <c r="A3574" s="4" t="s">
        <v>10525</v>
      </c>
      <c r="B3574" s="4"/>
      <c r="C3574" s="4" t="s">
        <v>11374</v>
      </c>
      <c r="D3574" s="4" t="s">
        <v>10553</v>
      </c>
      <c r="E3574" s="4" t="s">
        <v>3838</v>
      </c>
      <c r="F3574" s="4" t="s">
        <v>10</v>
      </c>
      <c r="G3574" s="37"/>
      <c r="H3574" s="4"/>
      <c r="I3574" s="4"/>
      <c r="J3574" s="4"/>
    </row>
    <row r="3575" spans="1:10" s="3" customFormat="1" ht="15" customHeight="1">
      <c r="A3575" s="4" t="s">
        <v>10525</v>
      </c>
      <c r="B3575" s="4"/>
      <c r="C3575" s="4" t="s">
        <v>11375</v>
      </c>
      <c r="D3575" s="4" t="s">
        <v>10555</v>
      </c>
      <c r="E3575" s="4" t="s">
        <v>3838</v>
      </c>
      <c r="F3575" s="4" t="s">
        <v>10</v>
      </c>
      <c r="G3575" s="37"/>
      <c r="H3575" s="4"/>
      <c r="I3575" s="4"/>
      <c r="J3575" s="4"/>
    </row>
    <row r="3576" spans="1:10" s="3" customFormat="1" ht="15" customHeight="1">
      <c r="A3576" s="4" t="s">
        <v>10525</v>
      </c>
      <c r="B3576" s="4"/>
      <c r="C3576" s="4" t="s">
        <v>11376</v>
      </c>
      <c r="D3576" s="4" t="s">
        <v>10557</v>
      </c>
      <c r="E3576" s="4" t="s">
        <v>3838</v>
      </c>
      <c r="F3576" s="4" t="s">
        <v>10</v>
      </c>
      <c r="G3576" s="37"/>
      <c r="H3576" s="4"/>
      <c r="I3576" s="4"/>
      <c r="J3576" s="4"/>
    </row>
    <row r="3577" spans="1:10" s="3" customFormat="1" ht="15" customHeight="1">
      <c r="A3577" s="4" t="s">
        <v>10525</v>
      </c>
      <c r="B3577" s="4"/>
      <c r="C3577" s="4" t="s">
        <v>11377</v>
      </c>
      <c r="D3577" s="4" t="s">
        <v>10559</v>
      </c>
      <c r="E3577" s="4" t="s">
        <v>3839</v>
      </c>
      <c r="F3577" s="4" t="s">
        <v>10</v>
      </c>
      <c r="G3577" s="37"/>
      <c r="H3577" s="4"/>
      <c r="I3577" s="4"/>
      <c r="J3577" s="4"/>
    </row>
    <row r="3578" spans="1:10" s="3" customFormat="1" ht="15" customHeight="1">
      <c r="A3578" s="4" t="s">
        <v>10525</v>
      </c>
      <c r="B3578" s="4"/>
      <c r="C3578" s="4" t="s">
        <v>11378</v>
      </c>
      <c r="D3578" s="4" t="s">
        <v>10561</v>
      </c>
      <c r="E3578" s="4" t="s">
        <v>10562</v>
      </c>
      <c r="F3578" s="4" t="s">
        <v>10</v>
      </c>
      <c r="G3578" s="37"/>
      <c r="H3578" s="4"/>
      <c r="I3578" s="4"/>
      <c r="J3578" s="4"/>
    </row>
    <row r="3579" spans="1:10" s="3" customFormat="1" ht="15" customHeight="1">
      <c r="A3579" s="4" t="s">
        <v>10525</v>
      </c>
      <c r="B3579" s="4"/>
      <c r="C3579" s="4" t="s">
        <v>11379</v>
      </c>
      <c r="D3579" s="4" t="s">
        <v>10561</v>
      </c>
      <c r="E3579" s="4" t="s">
        <v>3840</v>
      </c>
      <c r="F3579" s="4" t="s">
        <v>10</v>
      </c>
      <c r="G3579" s="37"/>
      <c r="H3579" s="4"/>
      <c r="I3579" s="4"/>
      <c r="J3579" s="4"/>
    </row>
    <row r="3580" spans="1:10" s="3" customFormat="1" ht="15" customHeight="1">
      <c r="A3580" s="4" t="s">
        <v>10525</v>
      </c>
      <c r="B3580" s="4"/>
      <c r="C3580" s="4" t="s">
        <v>11380</v>
      </c>
      <c r="D3580" s="4" t="s">
        <v>10565</v>
      </c>
      <c r="E3580" s="4" t="s">
        <v>3841</v>
      </c>
      <c r="F3580" s="4" t="s">
        <v>10</v>
      </c>
      <c r="G3580" s="37"/>
      <c r="H3580" s="4"/>
      <c r="I3580" s="4"/>
      <c r="J3580" s="4"/>
    </row>
    <row r="3581" spans="1:10" s="3" customFormat="1" ht="15" customHeight="1">
      <c r="A3581" s="4" t="s">
        <v>10525</v>
      </c>
      <c r="B3581" s="4"/>
      <c r="C3581" s="4" t="s">
        <v>11381</v>
      </c>
      <c r="D3581" s="4" t="s">
        <v>10565</v>
      </c>
      <c r="E3581" s="4" t="s">
        <v>5199</v>
      </c>
      <c r="F3581" s="4" t="s">
        <v>10</v>
      </c>
      <c r="G3581" s="37"/>
      <c r="H3581" s="4"/>
      <c r="I3581" s="4"/>
      <c r="J3581" s="4"/>
    </row>
    <row r="3582" spans="1:10" s="3" customFormat="1" ht="15" customHeight="1">
      <c r="A3582" s="4" t="s">
        <v>10525</v>
      </c>
      <c r="B3582" s="4"/>
      <c r="C3582" s="4" t="s">
        <v>11382</v>
      </c>
      <c r="D3582" s="4" t="s">
        <v>5198</v>
      </c>
      <c r="E3582" s="4" t="s">
        <v>3841</v>
      </c>
      <c r="F3582" s="4" t="s">
        <v>10</v>
      </c>
      <c r="G3582" s="37"/>
      <c r="H3582" s="4"/>
      <c r="I3582" s="4"/>
      <c r="J3582" s="4"/>
    </row>
    <row r="3583" spans="1:10" s="3" customFormat="1" ht="15" customHeight="1">
      <c r="A3583" s="4" t="s">
        <v>10525</v>
      </c>
      <c r="B3583" s="4"/>
      <c r="C3583" s="4" t="s">
        <v>11383</v>
      </c>
      <c r="D3583" s="4" t="s">
        <v>5198</v>
      </c>
      <c r="E3583" s="4" t="s">
        <v>5199</v>
      </c>
      <c r="F3583" s="4" t="s">
        <v>10</v>
      </c>
      <c r="G3583" s="37"/>
      <c r="H3583" s="4"/>
      <c r="I3583" s="4"/>
      <c r="J3583" s="4"/>
    </row>
    <row r="3584" spans="1:10" s="3" customFormat="1" ht="15" customHeight="1">
      <c r="A3584" s="4" t="s">
        <v>10525</v>
      </c>
      <c r="B3584" s="4"/>
      <c r="C3584" s="4" t="s">
        <v>11384</v>
      </c>
      <c r="D3584" s="4" t="s">
        <v>5201</v>
      </c>
      <c r="E3584" s="4" t="s">
        <v>3842</v>
      </c>
      <c r="F3584" s="4" t="s">
        <v>10</v>
      </c>
      <c r="G3584" s="37"/>
      <c r="H3584" s="4"/>
      <c r="I3584" s="4"/>
      <c r="J3584" s="4"/>
    </row>
    <row r="3585" spans="1:10" s="3" customFormat="1" ht="15" customHeight="1">
      <c r="A3585" s="4" t="s">
        <v>10525</v>
      </c>
      <c r="B3585" s="4"/>
      <c r="C3585" s="4" t="s">
        <v>11385</v>
      </c>
      <c r="D3585" s="4" t="s">
        <v>5203</v>
      </c>
      <c r="E3585" s="4" t="s">
        <v>3843</v>
      </c>
      <c r="F3585" s="4" t="s">
        <v>10</v>
      </c>
      <c r="G3585" s="37"/>
      <c r="H3585" s="4"/>
      <c r="I3585" s="4"/>
      <c r="J3585" s="4"/>
    </row>
    <row r="3586" spans="1:10" s="3" customFormat="1" ht="15" customHeight="1">
      <c r="A3586" s="4" t="s">
        <v>10525</v>
      </c>
      <c r="B3586" s="4"/>
      <c r="C3586" s="4" t="s">
        <v>11386</v>
      </c>
      <c r="D3586" s="4" t="s">
        <v>5205</v>
      </c>
      <c r="E3586" s="4" t="s">
        <v>3844</v>
      </c>
      <c r="F3586" s="4" t="s">
        <v>10</v>
      </c>
      <c r="G3586" s="37"/>
      <c r="H3586" s="4"/>
      <c r="I3586" s="4"/>
      <c r="J3586" s="4"/>
    </row>
    <row r="3587" spans="1:10" s="3" customFormat="1" ht="15" customHeight="1">
      <c r="A3587" s="4" t="s">
        <v>10525</v>
      </c>
      <c r="B3587" s="4"/>
      <c r="C3587" s="4" t="s">
        <v>11387</v>
      </c>
      <c r="D3587" s="4" t="s">
        <v>5207</v>
      </c>
      <c r="E3587" s="4" t="s">
        <v>3845</v>
      </c>
      <c r="F3587" s="4" t="s">
        <v>10</v>
      </c>
      <c r="G3587" s="37"/>
      <c r="H3587" s="4"/>
      <c r="I3587" s="4"/>
      <c r="J3587" s="4"/>
    </row>
    <row r="3588" spans="1:10" s="3" customFormat="1" ht="15" customHeight="1">
      <c r="A3588" s="4" t="s">
        <v>10525</v>
      </c>
      <c r="B3588" s="4"/>
      <c r="C3588" s="4" t="s">
        <v>11388</v>
      </c>
      <c r="D3588" s="4" t="s">
        <v>5209</v>
      </c>
      <c r="E3588" s="4" t="s">
        <v>3846</v>
      </c>
      <c r="F3588" s="4" t="s">
        <v>10</v>
      </c>
      <c r="G3588" s="37"/>
      <c r="H3588" s="4"/>
      <c r="I3588" s="4"/>
      <c r="J3588" s="4"/>
    </row>
    <row r="3589" spans="1:10" s="3" customFormat="1" ht="15" customHeight="1">
      <c r="A3589" s="4" t="s">
        <v>10525</v>
      </c>
      <c r="B3589" s="4"/>
      <c r="C3589" s="4" t="s">
        <v>11389</v>
      </c>
      <c r="D3589" s="4" t="s">
        <v>5207</v>
      </c>
      <c r="E3589" s="4" t="s">
        <v>5211</v>
      </c>
      <c r="F3589" s="4" t="s">
        <v>10</v>
      </c>
      <c r="G3589" s="37"/>
      <c r="H3589" s="4"/>
      <c r="I3589" s="4"/>
      <c r="J3589" s="4"/>
    </row>
    <row r="3590" spans="1:10" s="3" customFormat="1" ht="15" customHeight="1">
      <c r="A3590" s="4" t="s">
        <v>10525</v>
      </c>
      <c r="B3590" s="4"/>
      <c r="C3590" s="4" t="s">
        <v>11390</v>
      </c>
      <c r="D3590" s="4" t="s">
        <v>5213</v>
      </c>
      <c r="E3590" s="4" t="s">
        <v>5214</v>
      </c>
      <c r="F3590" s="4" t="s">
        <v>10</v>
      </c>
      <c r="G3590" s="37"/>
      <c r="H3590" s="4"/>
      <c r="I3590" s="4"/>
      <c r="J3590" s="4"/>
    </row>
    <row r="3591" spans="1:10" s="3" customFormat="1" ht="15" customHeight="1">
      <c r="A3591" s="4" t="s">
        <v>10525</v>
      </c>
      <c r="B3591" s="4"/>
      <c r="C3591" s="4" t="s">
        <v>11391</v>
      </c>
      <c r="D3591" s="4" t="s">
        <v>10569</v>
      </c>
      <c r="E3591" s="4" t="s">
        <v>3848</v>
      </c>
      <c r="F3591" s="4" t="s">
        <v>10</v>
      </c>
      <c r="G3591" s="37"/>
      <c r="H3591" s="4"/>
      <c r="I3591" s="4"/>
      <c r="J3591" s="4"/>
    </row>
    <row r="3592" spans="1:10" s="3" customFormat="1" ht="15" customHeight="1">
      <c r="A3592" s="4" t="s">
        <v>10525</v>
      </c>
      <c r="B3592" s="4"/>
      <c r="C3592" s="4" t="s">
        <v>11392</v>
      </c>
      <c r="D3592" s="4" t="s">
        <v>10571</v>
      </c>
      <c r="E3592" s="4" t="s">
        <v>3849</v>
      </c>
      <c r="F3592" s="4" t="s">
        <v>10</v>
      </c>
      <c r="G3592" s="37"/>
      <c r="H3592" s="4"/>
      <c r="I3592" s="4"/>
      <c r="J3592" s="4"/>
    </row>
    <row r="3593" spans="1:10" s="3" customFormat="1" ht="15" customHeight="1">
      <c r="A3593" s="4" t="s">
        <v>10525</v>
      </c>
      <c r="B3593" s="4"/>
      <c r="C3593" s="4" t="s">
        <v>11393</v>
      </c>
      <c r="D3593" s="4" t="s">
        <v>10573</v>
      </c>
      <c r="E3593" s="4" t="s">
        <v>3849</v>
      </c>
      <c r="F3593" s="4" t="s">
        <v>10</v>
      </c>
      <c r="G3593" s="37"/>
      <c r="H3593" s="4"/>
      <c r="I3593" s="4"/>
      <c r="J3593" s="4"/>
    </row>
    <row r="3594" spans="1:10" s="3" customFormat="1" ht="15" customHeight="1">
      <c r="A3594" s="4" t="s">
        <v>10525</v>
      </c>
      <c r="B3594" s="4"/>
      <c r="C3594" s="4" t="s">
        <v>11394</v>
      </c>
      <c r="D3594" s="4" t="s">
        <v>10575</v>
      </c>
      <c r="E3594" s="4" t="s">
        <v>3850</v>
      </c>
      <c r="F3594" s="4" t="s">
        <v>10</v>
      </c>
      <c r="G3594" s="37"/>
      <c r="H3594" s="4"/>
      <c r="I3594" s="4"/>
      <c r="J3594" s="4"/>
    </row>
    <row r="3595" spans="1:10" s="3" customFormat="1" ht="15" customHeight="1">
      <c r="A3595" s="4" t="s">
        <v>10525</v>
      </c>
      <c r="B3595" s="4"/>
      <c r="C3595" s="4" t="s">
        <v>11395</v>
      </c>
      <c r="D3595" s="4" t="s">
        <v>5188</v>
      </c>
      <c r="E3595" s="4" t="s">
        <v>10577</v>
      </c>
      <c r="F3595" s="4" t="s">
        <v>10</v>
      </c>
      <c r="G3595" s="37"/>
      <c r="H3595" s="4"/>
      <c r="I3595" s="4"/>
      <c r="J3595" s="4"/>
    </row>
    <row r="3596" spans="1:10" s="3" customFormat="1" ht="15" customHeight="1">
      <c r="A3596" s="4" t="s">
        <v>10525</v>
      </c>
      <c r="B3596" s="4"/>
      <c r="C3596" s="4" t="s">
        <v>11396</v>
      </c>
      <c r="D3596" s="4" t="s">
        <v>5188</v>
      </c>
      <c r="E3596" s="4" t="s">
        <v>3968</v>
      </c>
      <c r="F3596" s="4" t="s">
        <v>10</v>
      </c>
      <c r="G3596" s="37"/>
      <c r="H3596" s="4"/>
      <c r="I3596" s="4"/>
      <c r="J3596" s="4"/>
    </row>
    <row r="3597" spans="1:10" s="3" customFormat="1" ht="15" customHeight="1">
      <c r="A3597" s="4" t="s">
        <v>10525</v>
      </c>
      <c r="B3597" s="4"/>
      <c r="C3597" s="4" t="s">
        <v>11397</v>
      </c>
      <c r="D3597" s="4" t="s">
        <v>5217</v>
      </c>
      <c r="E3597" s="4" t="s">
        <v>3969</v>
      </c>
      <c r="F3597" s="4" t="s">
        <v>10</v>
      </c>
      <c r="G3597" s="37"/>
      <c r="H3597" s="4"/>
      <c r="I3597" s="4"/>
      <c r="J3597" s="4"/>
    </row>
    <row r="3598" spans="1:10" s="3" customFormat="1" ht="15" customHeight="1">
      <c r="A3598" s="4" t="s">
        <v>10525</v>
      </c>
      <c r="B3598" s="4"/>
      <c r="C3598" s="4" t="s">
        <v>11398</v>
      </c>
      <c r="D3598" s="4" t="s">
        <v>10579</v>
      </c>
      <c r="E3598" s="4" t="s">
        <v>3970</v>
      </c>
      <c r="F3598" s="4" t="s">
        <v>10</v>
      </c>
      <c r="G3598" s="37"/>
      <c r="H3598" s="4"/>
      <c r="I3598" s="4"/>
      <c r="J3598" s="4"/>
    </row>
    <row r="3599" spans="1:10" s="3" customFormat="1" ht="15" customHeight="1">
      <c r="A3599" s="4" t="s">
        <v>10525</v>
      </c>
      <c r="B3599" s="4"/>
      <c r="C3599" s="4" t="s">
        <v>11399</v>
      </c>
      <c r="D3599" s="4" t="s">
        <v>10579</v>
      </c>
      <c r="E3599" s="4" t="s">
        <v>3971</v>
      </c>
      <c r="F3599" s="4" t="s">
        <v>10</v>
      </c>
      <c r="G3599" s="37"/>
      <c r="H3599" s="4"/>
      <c r="I3599" s="4"/>
      <c r="J3599" s="4"/>
    </row>
    <row r="3600" spans="1:10" s="3" customFormat="1" ht="15" customHeight="1">
      <c r="A3600" s="4" t="s">
        <v>10525</v>
      </c>
      <c r="B3600" s="4"/>
      <c r="C3600" s="4" t="s">
        <v>11400</v>
      </c>
      <c r="D3600" s="4" t="s">
        <v>10582</v>
      </c>
      <c r="E3600" s="4" t="s">
        <v>3972</v>
      </c>
      <c r="F3600" s="4" t="s">
        <v>10</v>
      </c>
      <c r="G3600" s="37"/>
      <c r="H3600" s="4"/>
      <c r="I3600" s="4"/>
      <c r="J3600" s="4"/>
    </row>
    <row r="3601" spans="1:10" s="3" customFormat="1" ht="15" customHeight="1">
      <c r="A3601" s="4" t="s">
        <v>10525</v>
      </c>
      <c r="B3601" s="4"/>
      <c r="C3601" s="4" t="s">
        <v>11401</v>
      </c>
      <c r="D3601" s="4" t="s">
        <v>10582</v>
      </c>
      <c r="E3601" s="4" t="s">
        <v>5223</v>
      </c>
      <c r="F3601" s="4" t="s">
        <v>10</v>
      </c>
      <c r="G3601" s="37"/>
      <c r="H3601" s="4"/>
      <c r="I3601" s="4"/>
      <c r="J3601" s="4"/>
    </row>
    <row r="3602" spans="1:10" s="3" customFormat="1" ht="15" customHeight="1">
      <c r="A3602" s="4" t="s">
        <v>10525</v>
      </c>
      <c r="B3602" s="4"/>
      <c r="C3602" s="4" t="s">
        <v>11402</v>
      </c>
      <c r="D3602" s="4" t="s">
        <v>10585</v>
      </c>
      <c r="E3602" s="4" t="s">
        <v>3973</v>
      </c>
      <c r="F3602" s="4" t="s">
        <v>10</v>
      </c>
      <c r="G3602" s="37"/>
      <c r="H3602" s="4"/>
      <c r="I3602" s="4"/>
      <c r="J3602" s="4"/>
    </row>
    <row r="3603" spans="1:10" s="3" customFormat="1" ht="15" customHeight="1">
      <c r="A3603" s="4" t="s">
        <v>10525</v>
      </c>
      <c r="B3603" s="4"/>
      <c r="C3603" s="4" t="s">
        <v>11403</v>
      </c>
      <c r="D3603" s="4" t="s">
        <v>10585</v>
      </c>
      <c r="E3603" s="4" t="s">
        <v>3974</v>
      </c>
      <c r="F3603" s="4" t="s">
        <v>10</v>
      </c>
      <c r="G3603" s="37"/>
      <c r="H3603" s="4"/>
      <c r="I3603" s="4"/>
      <c r="J3603" s="4"/>
    </row>
    <row r="3604" spans="1:10" s="3" customFormat="1" ht="15" customHeight="1">
      <c r="A3604" s="4" t="s">
        <v>10525</v>
      </c>
      <c r="B3604" s="4"/>
      <c r="C3604" s="4" t="s">
        <v>11404</v>
      </c>
      <c r="D3604" s="4" t="s">
        <v>10588</v>
      </c>
      <c r="E3604" s="4" t="s">
        <v>10589</v>
      </c>
      <c r="F3604" s="4" t="s">
        <v>10</v>
      </c>
      <c r="G3604" s="37"/>
      <c r="H3604" s="4"/>
      <c r="I3604" s="4"/>
      <c r="J3604" s="4"/>
    </row>
    <row r="3605" spans="1:10" s="3" customFormat="1" ht="15" customHeight="1">
      <c r="A3605" s="4" t="s">
        <v>10525</v>
      </c>
      <c r="B3605" s="4"/>
      <c r="C3605" s="4" t="s">
        <v>11405</v>
      </c>
      <c r="D3605" s="4" t="s">
        <v>10588</v>
      </c>
      <c r="E3605" s="4" t="s">
        <v>3975</v>
      </c>
      <c r="F3605" s="4" t="s">
        <v>10</v>
      </c>
      <c r="G3605" s="37"/>
      <c r="H3605" s="4"/>
      <c r="I3605" s="4"/>
      <c r="J3605" s="4"/>
    </row>
    <row r="3606" spans="1:10" s="3" customFormat="1" ht="15" customHeight="1">
      <c r="A3606" s="4" t="s">
        <v>10525</v>
      </c>
      <c r="B3606" s="4"/>
      <c r="C3606" s="4" t="s">
        <v>11406</v>
      </c>
      <c r="D3606" s="4" t="s">
        <v>10592</v>
      </c>
      <c r="E3606" s="4" t="s">
        <v>3976</v>
      </c>
      <c r="F3606" s="4" t="s">
        <v>10</v>
      </c>
      <c r="G3606" s="37"/>
      <c r="H3606" s="4"/>
      <c r="I3606" s="4"/>
      <c r="J3606" s="4"/>
    </row>
    <row r="3607" spans="1:10" s="3" customFormat="1" ht="15" customHeight="1">
      <c r="A3607" s="4" t="s">
        <v>10525</v>
      </c>
      <c r="B3607" s="4"/>
      <c r="C3607" s="4" t="s">
        <v>11407</v>
      </c>
      <c r="D3607" s="4" t="s">
        <v>5219</v>
      </c>
      <c r="E3607" s="4" t="s">
        <v>5220</v>
      </c>
      <c r="F3607" s="4" t="s">
        <v>10</v>
      </c>
      <c r="G3607" s="37"/>
      <c r="H3607" s="4"/>
      <c r="I3607" s="4"/>
      <c r="J3607" s="4"/>
    </row>
    <row r="3608" spans="1:10" s="3" customFormat="1" ht="15" customHeight="1">
      <c r="A3608" s="4" t="s">
        <v>10525</v>
      </c>
      <c r="B3608" s="4"/>
      <c r="C3608" s="4" t="s">
        <v>11408</v>
      </c>
      <c r="D3608" s="4" t="s">
        <v>10594</v>
      </c>
      <c r="E3608" s="4" t="s">
        <v>3850</v>
      </c>
      <c r="F3608" s="4" t="s">
        <v>10</v>
      </c>
      <c r="G3608" s="37"/>
      <c r="H3608" s="4"/>
      <c r="I3608" s="4"/>
      <c r="J3608" s="4"/>
    </row>
    <row r="3609" spans="1:10" s="3" customFormat="1" ht="15" customHeight="1">
      <c r="A3609" s="4" t="s">
        <v>10525</v>
      </c>
      <c r="B3609" s="4"/>
      <c r="C3609" s="4" t="s">
        <v>11409</v>
      </c>
      <c r="D3609" s="4" t="s">
        <v>10596</v>
      </c>
      <c r="E3609" s="4" t="s">
        <v>3972</v>
      </c>
      <c r="F3609" s="4" t="s">
        <v>10</v>
      </c>
      <c r="G3609" s="37"/>
      <c r="H3609" s="4"/>
      <c r="I3609" s="4"/>
      <c r="J3609" s="4"/>
    </row>
    <row r="3610" spans="1:10" s="3" customFormat="1" ht="15" customHeight="1">
      <c r="A3610" s="4" t="s">
        <v>10525</v>
      </c>
      <c r="B3610" s="4"/>
      <c r="C3610" s="4" t="s">
        <v>11410</v>
      </c>
      <c r="D3610" s="4" t="s">
        <v>10598</v>
      </c>
      <c r="E3610" s="4" t="s">
        <v>10599</v>
      </c>
      <c r="F3610" s="4" t="s">
        <v>10</v>
      </c>
      <c r="G3610" s="37"/>
      <c r="H3610" s="4"/>
      <c r="I3610" s="4"/>
      <c r="J3610" s="4"/>
    </row>
    <row r="3611" spans="1:10" s="3" customFormat="1" ht="15" customHeight="1">
      <c r="A3611" s="4" t="s">
        <v>10525</v>
      </c>
      <c r="B3611" s="4"/>
      <c r="C3611" s="4" t="s">
        <v>11411</v>
      </c>
      <c r="D3611" s="4" t="s">
        <v>10601</v>
      </c>
      <c r="E3611" s="4" t="s">
        <v>3972</v>
      </c>
      <c r="F3611" s="4" t="s">
        <v>10</v>
      </c>
      <c r="G3611" s="37"/>
      <c r="H3611" s="4"/>
      <c r="I3611" s="4"/>
      <c r="J3611" s="4"/>
    </row>
    <row r="3612" spans="1:10" s="3" customFormat="1" ht="15" customHeight="1">
      <c r="A3612" s="4" t="s">
        <v>10525</v>
      </c>
      <c r="B3612" s="4"/>
      <c r="C3612" s="4" t="s">
        <v>11412</v>
      </c>
      <c r="D3612" s="4" t="s">
        <v>5222</v>
      </c>
      <c r="E3612" s="4" t="s">
        <v>5223</v>
      </c>
      <c r="F3612" s="4" t="s">
        <v>10</v>
      </c>
      <c r="G3612" s="37"/>
      <c r="H3612" s="4"/>
      <c r="I3612" s="4"/>
      <c r="J3612" s="4"/>
    </row>
    <row r="3613" spans="1:10" s="3" customFormat="1" ht="15" customHeight="1">
      <c r="A3613" s="4" t="s">
        <v>10525</v>
      </c>
      <c r="B3613" s="4"/>
      <c r="C3613" s="4" t="s">
        <v>11413</v>
      </c>
      <c r="D3613" s="4" t="s">
        <v>10603</v>
      </c>
      <c r="E3613" s="4" t="s">
        <v>3973</v>
      </c>
      <c r="F3613" s="4" t="s">
        <v>10</v>
      </c>
      <c r="G3613" s="37"/>
      <c r="H3613" s="4"/>
      <c r="I3613" s="4"/>
      <c r="J3613" s="4"/>
    </row>
    <row r="3614" spans="1:10" s="3" customFormat="1" ht="15" customHeight="1">
      <c r="A3614" s="4" t="s">
        <v>10525</v>
      </c>
      <c r="B3614" s="4"/>
      <c r="C3614" s="4" t="s">
        <v>11414</v>
      </c>
      <c r="D3614" s="4" t="s">
        <v>10603</v>
      </c>
      <c r="E3614" s="4" t="s">
        <v>3974</v>
      </c>
      <c r="F3614" s="4" t="s">
        <v>10</v>
      </c>
      <c r="G3614" s="37"/>
      <c r="H3614" s="4"/>
      <c r="I3614" s="4"/>
      <c r="J3614" s="4"/>
    </row>
    <row r="3615" spans="1:10" s="3" customFormat="1" ht="15" customHeight="1">
      <c r="A3615" s="4" t="s">
        <v>10525</v>
      </c>
      <c r="B3615" s="4"/>
      <c r="C3615" s="4" t="s">
        <v>11415</v>
      </c>
      <c r="D3615" s="4" t="s">
        <v>10606</v>
      </c>
      <c r="E3615" s="4" t="s">
        <v>3973</v>
      </c>
      <c r="F3615" s="4" t="s">
        <v>10</v>
      </c>
      <c r="G3615" s="37"/>
      <c r="H3615" s="4"/>
      <c r="I3615" s="4"/>
      <c r="J3615" s="4"/>
    </row>
    <row r="3616" spans="1:10" s="3" customFormat="1" ht="15" customHeight="1">
      <c r="A3616" s="4" t="s">
        <v>10525</v>
      </c>
      <c r="B3616" s="4"/>
      <c r="C3616" s="4" t="s">
        <v>11416</v>
      </c>
      <c r="D3616" s="4" t="s">
        <v>10606</v>
      </c>
      <c r="E3616" s="4" t="s">
        <v>3974</v>
      </c>
      <c r="F3616" s="4" t="s">
        <v>10</v>
      </c>
      <c r="G3616" s="37"/>
      <c r="H3616" s="4"/>
      <c r="I3616" s="4"/>
      <c r="J3616" s="4"/>
    </row>
    <row r="3617" spans="1:10" s="3" customFormat="1" ht="15" customHeight="1">
      <c r="A3617" s="4" t="s">
        <v>10525</v>
      </c>
      <c r="B3617" s="4"/>
      <c r="C3617" s="4" t="s">
        <v>11417</v>
      </c>
      <c r="D3617" s="4" t="s">
        <v>10609</v>
      </c>
      <c r="E3617" s="4" t="s">
        <v>10589</v>
      </c>
      <c r="F3617" s="4" t="s">
        <v>10</v>
      </c>
      <c r="G3617" s="37"/>
      <c r="H3617" s="4"/>
      <c r="I3617" s="4"/>
      <c r="J3617" s="4"/>
    </row>
    <row r="3618" spans="1:10" s="3" customFormat="1" ht="15" customHeight="1">
      <c r="A3618" s="4" t="s">
        <v>10525</v>
      </c>
      <c r="B3618" s="4"/>
      <c r="C3618" s="4" t="s">
        <v>11418</v>
      </c>
      <c r="D3618" s="4" t="s">
        <v>10611</v>
      </c>
      <c r="E3618" s="4" t="s">
        <v>3975</v>
      </c>
      <c r="F3618" s="4" t="s">
        <v>10</v>
      </c>
      <c r="G3618" s="37"/>
      <c r="H3618" s="4"/>
      <c r="I3618" s="4"/>
      <c r="J3618" s="4"/>
    </row>
    <row r="3619" spans="1:10" s="3" customFormat="1" ht="15" customHeight="1">
      <c r="A3619" s="4" t="s">
        <v>10525</v>
      </c>
      <c r="B3619" s="4"/>
      <c r="C3619" s="4" t="s">
        <v>11419</v>
      </c>
      <c r="D3619" s="4" t="s">
        <v>10613</v>
      </c>
      <c r="E3619" s="4" t="s">
        <v>10589</v>
      </c>
      <c r="F3619" s="4" t="s">
        <v>10</v>
      </c>
      <c r="G3619" s="37"/>
      <c r="H3619" s="4"/>
      <c r="I3619" s="4"/>
      <c r="J3619" s="4"/>
    </row>
    <row r="3620" spans="1:10" s="3" customFormat="1" ht="15" customHeight="1">
      <c r="A3620" s="4" t="s">
        <v>10525</v>
      </c>
      <c r="B3620" s="4"/>
      <c r="C3620" s="4" t="s">
        <v>11420</v>
      </c>
      <c r="D3620" s="4" t="s">
        <v>5225</v>
      </c>
      <c r="E3620" s="4" t="s">
        <v>3975</v>
      </c>
      <c r="F3620" s="4" t="s">
        <v>10</v>
      </c>
      <c r="G3620" s="37"/>
      <c r="H3620" s="4"/>
      <c r="I3620" s="4"/>
      <c r="J3620" s="4"/>
    </row>
    <row r="3621" spans="1:10" s="3" customFormat="1" ht="15" customHeight="1">
      <c r="A3621" s="4" t="s">
        <v>10525</v>
      </c>
      <c r="B3621" s="4"/>
      <c r="C3621" s="4" t="s">
        <v>11421</v>
      </c>
      <c r="D3621" s="4" t="s">
        <v>10615</v>
      </c>
      <c r="E3621" s="4" t="s">
        <v>3976</v>
      </c>
      <c r="F3621" s="4" t="s">
        <v>10</v>
      </c>
      <c r="G3621" s="37"/>
      <c r="H3621" s="4"/>
      <c r="I3621" s="4"/>
      <c r="J3621" s="4"/>
    </row>
    <row r="3622" spans="1:10" s="3" customFormat="1" ht="15" customHeight="1">
      <c r="A3622" s="4" t="s">
        <v>10525</v>
      </c>
      <c r="B3622" s="4"/>
      <c r="C3622" s="4" t="s">
        <v>11422</v>
      </c>
      <c r="D3622" s="4" t="s">
        <v>10617</v>
      </c>
      <c r="E3622" s="4" t="s">
        <v>3970</v>
      </c>
      <c r="F3622" s="4" t="s">
        <v>10</v>
      </c>
      <c r="G3622" s="37"/>
      <c r="H3622" s="4"/>
      <c r="I3622" s="4"/>
      <c r="J3622" s="4"/>
    </row>
    <row r="3623" spans="1:10" s="3" customFormat="1" ht="15" customHeight="1">
      <c r="A3623" s="4" t="s">
        <v>10525</v>
      </c>
      <c r="B3623" s="4"/>
      <c r="C3623" s="4" t="s">
        <v>11423</v>
      </c>
      <c r="D3623" s="4" t="s">
        <v>10617</v>
      </c>
      <c r="E3623" s="4" t="s">
        <v>3971</v>
      </c>
      <c r="F3623" s="4" t="s">
        <v>10</v>
      </c>
      <c r="G3623" s="37"/>
      <c r="H3623" s="4"/>
      <c r="I3623" s="4"/>
      <c r="J3623" s="4"/>
    </row>
    <row r="3624" spans="1:10" s="3" customFormat="1" ht="15" customHeight="1">
      <c r="A3624" s="4" t="s">
        <v>10525</v>
      </c>
      <c r="B3624" s="4"/>
      <c r="C3624" s="4" t="s">
        <v>11424</v>
      </c>
      <c r="D3624" s="4" t="s">
        <v>10620</v>
      </c>
      <c r="E3624" s="4" t="s">
        <v>3970</v>
      </c>
      <c r="F3624" s="4" t="s">
        <v>10</v>
      </c>
      <c r="G3624" s="37"/>
      <c r="H3624" s="4"/>
      <c r="I3624" s="4"/>
      <c r="J3624" s="4"/>
    </row>
    <row r="3625" spans="1:10" s="3" customFormat="1" ht="15" customHeight="1">
      <c r="A3625" s="4" t="s">
        <v>10525</v>
      </c>
      <c r="B3625" s="4"/>
      <c r="C3625" s="4" t="s">
        <v>11425</v>
      </c>
      <c r="D3625" s="4" t="s">
        <v>10620</v>
      </c>
      <c r="E3625" s="4" t="s">
        <v>3971</v>
      </c>
      <c r="F3625" s="4" t="s">
        <v>10</v>
      </c>
      <c r="G3625" s="37"/>
      <c r="H3625" s="4"/>
      <c r="I3625" s="4"/>
      <c r="J3625" s="4"/>
    </row>
    <row r="3626" spans="1:10" s="3" customFormat="1" ht="15" customHeight="1">
      <c r="A3626" s="4" t="s">
        <v>10525</v>
      </c>
      <c r="B3626" s="4"/>
      <c r="C3626" s="4" t="s">
        <v>11426</v>
      </c>
      <c r="D3626" s="4" t="s">
        <v>10623</v>
      </c>
      <c r="E3626" s="4" t="s">
        <v>3848</v>
      </c>
      <c r="F3626" s="4" t="s">
        <v>10</v>
      </c>
      <c r="G3626" s="37"/>
      <c r="H3626" s="4"/>
      <c r="I3626" s="4"/>
      <c r="J3626" s="4"/>
    </row>
    <row r="3627" spans="1:10" s="3" customFormat="1" ht="15" customHeight="1">
      <c r="A3627" s="4" t="s">
        <v>10525</v>
      </c>
      <c r="B3627" s="4"/>
      <c r="C3627" s="4" t="s">
        <v>11427</v>
      </c>
      <c r="D3627" s="4" t="s">
        <v>5227</v>
      </c>
      <c r="E3627" s="4" t="s">
        <v>3971</v>
      </c>
      <c r="F3627" s="4" t="s">
        <v>10</v>
      </c>
      <c r="G3627" s="37"/>
      <c r="H3627" s="4"/>
      <c r="I3627" s="4"/>
      <c r="J3627" s="4"/>
    </row>
    <row r="3628" spans="1:10" s="3" customFormat="1" ht="15" customHeight="1">
      <c r="A3628" s="4" t="s">
        <v>10525</v>
      </c>
      <c r="B3628" s="4"/>
      <c r="C3628" s="4" t="s">
        <v>11428</v>
      </c>
      <c r="D3628" s="4" t="s">
        <v>10625</v>
      </c>
      <c r="E3628" s="4" t="s">
        <v>3971</v>
      </c>
      <c r="F3628" s="4" t="s">
        <v>10</v>
      </c>
      <c r="G3628" s="37"/>
      <c r="H3628" s="4"/>
      <c r="I3628" s="4"/>
      <c r="J3628" s="4"/>
    </row>
    <row r="3629" spans="1:10" s="3" customFormat="1" ht="15" customHeight="1">
      <c r="A3629" s="4" t="s">
        <v>10525</v>
      </c>
      <c r="B3629" s="4"/>
      <c r="C3629" s="4" t="s">
        <v>11429</v>
      </c>
      <c r="D3629" s="4" t="s">
        <v>10627</v>
      </c>
      <c r="E3629" s="4" t="s">
        <v>3971</v>
      </c>
      <c r="F3629" s="4" t="s">
        <v>10</v>
      </c>
      <c r="G3629" s="37"/>
      <c r="H3629" s="4"/>
      <c r="I3629" s="4"/>
      <c r="J3629" s="4"/>
    </row>
    <row r="3630" spans="1:10" s="3" customFormat="1" ht="15" customHeight="1">
      <c r="A3630" s="4" t="s">
        <v>10525</v>
      </c>
      <c r="B3630" s="4"/>
      <c r="C3630" s="4" t="s">
        <v>11430</v>
      </c>
      <c r="D3630" s="4" t="s">
        <v>10629</v>
      </c>
      <c r="E3630" s="4" t="s">
        <v>3974</v>
      </c>
      <c r="F3630" s="4" t="s">
        <v>10</v>
      </c>
      <c r="G3630" s="37"/>
      <c r="H3630" s="4"/>
      <c r="I3630" s="4"/>
      <c r="J3630" s="4"/>
    </row>
    <row r="3631" spans="1:10" s="3" customFormat="1" ht="15" customHeight="1">
      <c r="A3631" s="4" t="s">
        <v>10525</v>
      </c>
      <c r="B3631" s="4"/>
      <c r="C3631" s="4" t="s">
        <v>11431</v>
      </c>
      <c r="D3631" s="4" t="s">
        <v>10631</v>
      </c>
      <c r="E3631" s="4" t="s">
        <v>3974</v>
      </c>
      <c r="F3631" s="4" t="s">
        <v>10</v>
      </c>
      <c r="G3631" s="37"/>
      <c r="H3631" s="4"/>
      <c r="I3631" s="4"/>
      <c r="J3631" s="4"/>
    </row>
    <row r="3632" spans="1:10" s="3" customFormat="1" ht="15" customHeight="1">
      <c r="A3632" s="4" t="s">
        <v>10525</v>
      </c>
      <c r="B3632" s="4"/>
      <c r="C3632" s="4" t="s">
        <v>11432</v>
      </c>
      <c r="D3632" s="4" t="s">
        <v>10633</v>
      </c>
      <c r="E3632" s="4" t="s">
        <v>3974</v>
      </c>
      <c r="F3632" s="4" t="s">
        <v>10</v>
      </c>
      <c r="G3632" s="37"/>
      <c r="H3632" s="4"/>
      <c r="I3632" s="4"/>
      <c r="J3632" s="4"/>
    </row>
    <row r="3633" spans="1:10" s="3" customFormat="1" ht="15" customHeight="1">
      <c r="A3633" s="4" t="s">
        <v>10525</v>
      </c>
      <c r="B3633" s="4"/>
      <c r="C3633" s="4" t="s">
        <v>11433</v>
      </c>
      <c r="D3633" s="4" t="s">
        <v>5229</v>
      </c>
      <c r="E3633" s="4" t="s">
        <v>3974</v>
      </c>
      <c r="F3633" s="4" t="s">
        <v>10</v>
      </c>
      <c r="G3633" s="37"/>
      <c r="H3633" s="4"/>
      <c r="I3633" s="4"/>
      <c r="J3633" s="4"/>
    </row>
    <row r="3634" spans="1:10" s="3" customFormat="1" ht="15" customHeight="1">
      <c r="A3634" s="4" t="s">
        <v>10525</v>
      </c>
      <c r="B3634" s="4"/>
      <c r="C3634" s="4" t="s">
        <v>11434</v>
      </c>
      <c r="D3634" s="4" t="s">
        <v>10635</v>
      </c>
      <c r="E3634" s="4" t="s">
        <v>3974</v>
      </c>
      <c r="F3634" s="4" t="s">
        <v>10</v>
      </c>
      <c r="G3634" s="37"/>
      <c r="H3634" s="4"/>
      <c r="I3634" s="4"/>
      <c r="J3634" s="4"/>
    </row>
    <row r="3635" spans="1:10" s="3" customFormat="1" ht="15" customHeight="1">
      <c r="A3635" s="4" t="s">
        <v>10525</v>
      </c>
      <c r="B3635" s="4"/>
      <c r="C3635" s="4" t="s">
        <v>11435</v>
      </c>
      <c r="D3635" s="4" t="s">
        <v>5231</v>
      </c>
      <c r="E3635" s="4" t="s">
        <v>5223</v>
      </c>
      <c r="F3635" s="4" t="s">
        <v>10</v>
      </c>
      <c r="G3635" s="37"/>
      <c r="H3635" s="4"/>
      <c r="I3635" s="4"/>
      <c r="J3635" s="4"/>
    </row>
    <row r="3636" spans="1:10" s="3" customFormat="1" ht="15" customHeight="1">
      <c r="A3636" s="4" t="s">
        <v>10525</v>
      </c>
      <c r="B3636" s="4"/>
      <c r="C3636" s="4" t="s">
        <v>11436</v>
      </c>
      <c r="D3636" s="4" t="s">
        <v>10637</v>
      </c>
      <c r="E3636" s="4" t="s">
        <v>5223</v>
      </c>
      <c r="F3636" s="4" t="s">
        <v>10</v>
      </c>
      <c r="G3636" s="37"/>
      <c r="H3636" s="4"/>
      <c r="I3636" s="4"/>
      <c r="J3636" s="4"/>
    </row>
    <row r="3637" spans="1:10" s="3" customFormat="1" ht="15" customHeight="1">
      <c r="A3637" s="4" t="s">
        <v>10525</v>
      </c>
      <c r="B3637" s="4"/>
      <c r="C3637" s="4" t="s">
        <v>11437</v>
      </c>
      <c r="D3637" s="4" t="s">
        <v>10639</v>
      </c>
      <c r="E3637" s="4" t="s">
        <v>5223</v>
      </c>
      <c r="F3637" s="4" t="s">
        <v>10</v>
      </c>
      <c r="G3637" s="37"/>
      <c r="H3637" s="4"/>
      <c r="I3637" s="4"/>
      <c r="J3637" s="4"/>
    </row>
    <row r="3638" spans="1:10" s="3" customFormat="1" ht="15" customHeight="1">
      <c r="A3638" s="4" t="s">
        <v>10525</v>
      </c>
      <c r="B3638" s="4"/>
      <c r="C3638" s="4" t="s">
        <v>11438</v>
      </c>
      <c r="D3638" s="4" t="s">
        <v>10641</v>
      </c>
      <c r="E3638" s="4" t="s">
        <v>5223</v>
      </c>
      <c r="F3638" s="4" t="s">
        <v>10</v>
      </c>
      <c r="G3638" s="37"/>
      <c r="H3638" s="4"/>
      <c r="I3638" s="4"/>
      <c r="J3638" s="4"/>
    </row>
    <row r="3639" spans="1:10" s="3" customFormat="1" ht="15" customHeight="1">
      <c r="A3639" s="4" t="s">
        <v>10525</v>
      </c>
      <c r="B3639" s="4"/>
      <c r="C3639" s="4" t="s">
        <v>11439</v>
      </c>
      <c r="D3639" s="4" t="s">
        <v>10643</v>
      </c>
      <c r="E3639" s="4" t="s">
        <v>5223</v>
      </c>
      <c r="F3639" s="4" t="s">
        <v>10</v>
      </c>
      <c r="G3639" s="37"/>
      <c r="H3639" s="4"/>
      <c r="I3639" s="4"/>
      <c r="J3639" s="4"/>
    </row>
    <row r="3640" spans="1:10" s="3" customFormat="1" ht="15" customHeight="1">
      <c r="A3640" s="4" t="s">
        <v>10525</v>
      </c>
      <c r="B3640" s="4"/>
      <c r="C3640" s="4" t="s">
        <v>11440</v>
      </c>
      <c r="D3640" s="4" t="s">
        <v>5233</v>
      </c>
      <c r="E3640" s="4" t="s">
        <v>5223</v>
      </c>
      <c r="F3640" s="4" t="s">
        <v>10</v>
      </c>
      <c r="G3640" s="37"/>
      <c r="H3640" s="4"/>
      <c r="I3640" s="4"/>
      <c r="J3640" s="4"/>
    </row>
    <row r="3641" spans="1:10" s="3" customFormat="1" ht="15" customHeight="1">
      <c r="A3641" s="4" t="s">
        <v>10525</v>
      </c>
      <c r="B3641" s="4"/>
      <c r="C3641" s="4" t="s">
        <v>11441</v>
      </c>
      <c r="D3641" s="4" t="s">
        <v>5235</v>
      </c>
      <c r="E3641" s="4" t="s">
        <v>5223</v>
      </c>
      <c r="F3641" s="4" t="s">
        <v>10</v>
      </c>
      <c r="G3641" s="37"/>
      <c r="H3641" s="4"/>
      <c r="I3641" s="4"/>
      <c r="J3641" s="4"/>
    </row>
    <row r="3642" spans="1:10" s="3" customFormat="1" ht="15" customHeight="1">
      <c r="A3642" s="4" t="s">
        <v>10525</v>
      </c>
      <c r="B3642" s="4"/>
      <c r="C3642" s="4" t="s">
        <v>11442</v>
      </c>
      <c r="D3642" s="4" t="s">
        <v>10645</v>
      </c>
      <c r="E3642" s="4" t="s">
        <v>5223</v>
      </c>
      <c r="F3642" s="4" t="s">
        <v>10</v>
      </c>
      <c r="G3642" s="37"/>
      <c r="H3642" s="4"/>
      <c r="I3642" s="4"/>
      <c r="J3642" s="4"/>
    </row>
    <row r="3643" spans="1:10" s="3" customFormat="1" ht="15" customHeight="1">
      <c r="A3643" s="4" t="s">
        <v>10525</v>
      </c>
      <c r="B3643" s="4"/>
      <c r="C3643" s="4" t="s">
        <v>11443</v>
      </c>
      <c r="D3643" s="4" t="s">
        <v>10647</v>
      </c>
      <c r="E3643" s="4" t="s">
        <v>5223</v>
      </c>
      <c r="F3643" s="4" t="s">
        <v>10</v>
      </c>
      <c r="G3643" s="37"/>
      <c r="H3643" s="4"/>
      <c r="I3643" s="4"/>
      <c r="J3643" s="4"/>
    </row>
    <row r="3644" spans="1:10" s="3" customFormat="1" ht="15" customHeight="1">
      <c r="A3644" s="4" t="s">
        <v>10525</v>
      </c>
      <c r="B3644" s="4"/>
      <c r="C3644" s="4" t="s">
        <v>11444</v>
      </c>
      <c r="D3644" s="4" t="s">
        <v>5237</v>
      </c>
      <c r="E3644" s="4" t="s">
        <v>3975</v>
      </c>
      <c r="F3644" s="4" t="s">
        <v>10</v>
      </c>
      <c r="G3644" s="37"/>
      <c r="H3644" s="4"/>
      <c r="I3644" s="4"/>
      <c r="J3644" s="4"/>
    </row>
    <row r="3645" spans="1:10" s="3" customFormat="1" ht="15" customHeight="1">
      <c r="A3645" s="4" t="s">
        <v>10525</v>
      </c>
      <c r="B3645" s="4"/>
      <c r="C3645" s="4" t="s">
        <v>11445</v>
      </c>
      <c r="D3645" s="4" t="s">
        <v>10649</v>
      </c>
      <c r="E3645" s="4" t="s">
        <v>3975</v>
      </c>
      <c r="F3645" s="4" t="s">
        <v>10</v>
      </c>
      <c r="G3645" s="37"/>
      <c r="H3645" s="4"/>
      <c r="I3645" s="4"/>
      <c r="J3645" s="4"/>
    </row>
    <row r="3646" spans="1:10" s="3" customFormat="1" ht="15" customHeight="1">
      <c r="A3646" s="4" t="s">
        <v>10525</v>
      </c>
      <c r="B3646" s="4"/>
      <c r="C3646" s="4" t="s">
        <v>11446</v>
      </c>
      <c r="D3646" s="4" t="s">
        <v>10651</v>
      </c>
      <c r="E3646" s="4" t="s">
        <v>3975</v>
      </c>
      <c r="F3646" s="4" t="s">
        <v>10</v>
      </c>
      <c r="G3646" s="37"/>
      <c r="H3646" s="4"/>
      <c r="I3646" s="4"/>
      <c r="J3646" s="4"/>
    </row>
    <row r="3647" spans="1:10" s="3" customFormat="1" ht="15" customHeight="1">
      <c r="A3647" s="4" t="s">
        <v>10525</v>
      </c>
      <c r="B3647" s="4"/>
      <c r="C3647" s="4" t="s">
        <v>11447</v>
      </c>
      <c r="D3647" s="4" t="s">
        <v>10652</v>
      </c>
      <c r="E3647" s="4" t="s">
        <v>3975</v>
      </c>
      <c r="F3647" s="4" t="s">
        <v>10</v>
      </c>
      <c r="G3647" s="37"/>
      <c r="H3647" s="4"/>
      <c r="I3647" s="4"/>
      <c r="J3647" s="4"/>
    </row>
    <row r="3648" spans="1:10" s="3" customFormat="1" ht="15" customHeight="1">
      <c r="A3648" s="4" t="s">
        <v>10525</v>
      </c>
      <c r="B3648" s="4"/>
      <c r="C3648" s="4" t="s">
        <v>11448</v>
      </c>
      <c r="D3648" s="4" t="s">
        <v>10654</v>
      </c>
      <c r="E3648" s="4" t="s">
        <v>3975</v>
      </c>
      <c r="F3648" s="4" t="s">
        <v>10</v>
      </c>
      <c r="G3648" s="37"/>
      <c r="H3648" s="4"/>
      <c r="I3648" s="4"/>
      <c r="J3648" s="4"/>
    </row>
    <row r="3649" spans="1:10" s="3" customFormat="1" ht="15" customHeight="1">
      <c r="A3649" s="4" t="s">
        <v>10525</v>
      </c>
      <c r="B3649" s="4"/>
      <c r="C3649" s="4" t="s">
        <v>11449</v>
      </c>
      <c r="D3649" s="4" t="s">
        <v>5239</v>
      </c>
      <c r="E3649" s="4" t="s">
        <v>3975</v>
      </c>
      <c r="F3649" s="4" t="s">
        <v>10</v>
      </c>
      <c r="G3649" s="37"/>
      <c r="H3649" s="4"/>
      <c r="I3649" s="4"/>
      <c r="J3649" s="4"/>
    </row>
    <row r="3650" spans="1:10" s="3" customFormat="1" ht="15" customHeight="1">
      <c r="A3650" s="4" t="s">
        <v>10525</v>
      </c>
      <c r="B3650" s="4"/>
      <c r="C3650" s="4" t="s">
        <v>11450</v>
      </c>
      <c r="D3650" s="4" t="s">
        <v>5241</v>
      </c>
      <c r="E3650" s="4" t="s">
        <v>3975</v>
      </c>
      <c r="F3650" s="4" t="s">
        <v>10</v>
      </c>
      <c r="G3650" s="37"/>
      <c r="H3650" s="4"/>
      <c r="I3650" s="4"/>
      <c r="J3650" s="4"/>
    </row>
    <row r="3651" spans="1:10" s="3" customFormat="1" ht="15" customHeight="1">
      <c r="A3651" s="4" t="s">
        <v>10525</v>
      </c>
      <c r="B3651" s="4"/>
      <c r="C3651" s="4" t="s">
        <v>11451</v>
      </c>
      <c r="D3651" s="4" t="s">
        <v>10656</v>
      </c>
      <c r="E3651" s="4" t="s">
        <v>3975</v>
      </c>
      <c r="F3651" s="4" t="s">
        <v>10</v>
      </c>
      <c r="G3651" s="37"/>
      <c r="H3651" s="4"/>
      <c r="I3651" s="4"/>
      <c r="J3651" s="4"/>
    </row>
    <row r="3652" spans="1:10" s="3" customFormat="1" ht="15" customHeight="1">
      <c r="A3652" s="4" t="s">
        <v>10525</v>
      </c>
      <c r="B3652" s="4"/>
      <c r="C3652" s="4" t="s">
        <v>11452</v>
      </c>
      <c r="D3652" s="4" t="s">
        <v>10658</v>
      </c>
      <c r="E3652" s="4" t="s">
        <v>3975</v>
      </c>
      <c r="F3652" s="4" t="s">
        <v>10</v>
      </c>
      <c r="G3652" s="37"/>
      <c r="H3652" s="4"/>
      <c r="I3652" s="4"/>
      <c r="J3652" s="4"/>
    </row>
    <row r="3653" spans="1:10" s="3" customFormat="1" ht="15" customHeight="1">
      <c r="A3653" s="4" t="s">
        <v>10525</v>
      </c>
      <c r="B3653" s="4"/>
      <c r="C3653" s="4" t="s">
        <v>11453</v>
      </c>
      <c r="D3653" s="4" t="s">
        <v>5243</v>
      </c>
      <c r="E3653" s="4" t="s">
        <v>3975</v>
      </c>
      <c r="F3653" s="4" t="s">
        <v>10</v>
      </c>
      <c r="G3653" s="37"/>
      <c r="H3653" s="4"/>
      <c r="I3653" s="4"/>
      <c r="J3653" s="4"/>
    </row>
    <row r="3654" spans="1:10" s="3" customFormat="1" ht="15" customHeight="1">
      <c r="A3654" s="4" t="s">
        <v>10525</v>
      </c>
      <c r="B3654" s="4"/>
      <c r="C3654" s="4" t="s">
        <v>11454</v>
      </c>
      <c r="D3654" s="4" t="s">
        <v>10660</v>
      </c>
      <c r="E3654" s="4" t="s">
        <v>3975</v>
      </c>
      <c r="F3654" s="4" t="s">
        <v>10</v>
      </c>
      <c r="G3654" s="37"/>
      <c r="H3654" s="4"/>
      <c r="I3654" s="4"/>
      <c r="J3654" s="4"/>
    </row>
    <row r="3655" spans="1:10" s="3" customFormat="1" ht="15" customHeight="1">
      <c r="A3655" s="4" t="s">
        <v>10525</v>
      </c>
      <c r="B3655" s="4"/>
      <c r="C3655" s="4" t="s">
        <v>11455</v>
      </c>
      <c r="D3655" s="4" t="s">
        <v>10662</v>
      </c>
      <c r="E3655" s="4" t="s">
        <v>3976</v>
      </c>
      <c r="F3655" s="4" t="s">
        <v>10</v>
      </c>
      <c r="G3655" s="37"/>
      <c r="H3655" s="4"/>
      <c r="I3655" s="4"/>
      <c r="J3655" s="4"/>
    </row>
    <row r="3656" spans="1:10" s="3" customFormat="1" ht="15" customHeight="1">
      <c r="A3656" s="4" t="s">
        <v>10525</v>
      </c>
      <c r="B3656" s="4"/>
      <c r="C3656" s="4" t="s">
        <v>11456</v>
      </c>
      <c r="D3656" s="4" t="s">
        <v>10664</v>
      </c>
      <c r="E3656" s="4" t="s">
        <v>3976</v>
      </c>
      <c r="F3656" s="4" t="s">
        <v>10</v>
      </c>
      <c r="G3656" s="37"/>
      <c r="H3656" s="4"/>
      <c r="I3656" s="4"/>
      <c r="J3656" s="4"/>
    </row>
    <row r="3657" spans="1:10" s="3" customFormat="1" ht="15" customHeight="1">
      <c r="A3657" s="4" t="s">
        <v>10525</v>
      </c>
      <c r="B3657" s="4"/>
      <c r="C3657" s="4" t="s">
        <v>11457</v>
      </c>
      <c r="D3657" s="4" t="s">
        <v>5245</v>
      </c>
      <c r="E3657" s="4" t="s">
        <v>3850</v>
      </c>
      <c r="F3657" s="4" t="s">
        <v>10</v>
      </c>
      <c r="G3657" s="37"/>
      <c r="H3657" s="4"/>
      <c r="I3657" s="4"/>
      <c r="J3657" s="4"/>
    </row>
    <row r="3658" spans="1:10" s="3" customFormat="1" ht="15" customHeight="1">
      <c r="A3658" s="4" t="s">
        <v>10525</v>
      </c>
      <c r="B3658" s="4"/>
      <c r="C3658" s="4" t="s">
        <v>11458</v>
      </c>
      <c r="D3658" s="4" t="s">
        <v>5247</v>
      </c>
      <c r="E3658" s="4" t="s">
        <v>3850</v>
      </c>
      <c r="F3658" s="4" t="s">
        <v>10</v>
      </c>
      <c r="G3658" s="37"/>
      <c r="H3658" s="4"/>
      <c r="I3658" s="4"/>
      <c r="J3658" s="4"/>
    </row>
    <row r="3659" spans="1:10" s="3" customFormat="1" ht="15" customHeight="1">
      <c r="A3659" s="4" t="s">
        <v>10525</v>
      </c>
      <c r="B3659" s="4"/>
      <c r="C3659" s="4" t="s">
        <v>11459</v>
      </c>
      <c r="D3659" s="4" t="s">
        <v>10666</v>
      </c>
      <c r="E3659" s="4" t="s">
        <v>3850</v>
      </c>
      <c r="F3659" s="4" t="s">
        <v>10</v>
      </c>
      <c r="G3659" s="37"/>
      <c r="H3659" s="4"/>
      <c r="I3659" s="4"/>
      <c r="J3659" s="4"/>
    </row>
    <row r="3660" spans="1:10" s="3" customFormat="1" ht="15" customHeight="1">
      <c r="A3660" s="4" t="s">
        <v>10525</v>
      </c>
      <c r="B3660" s="4"/>
      <c r="C3660" s="4" t="s">
        <v>11460</v>
      </c>
      <c r="D3660" s="4" t="s">
        <v>10668</v>
      </c>
      <c r="E3660" s="4" t="s">
        <v>3850</v>
      </c>
      <c r="F3660" s="4" t="s">
        <v>10</v>
      </c>
      <c r="G3660" s="37"/>
      <c r="H3660" s="4"/>
      <c r="I3660" s="4"/>
      <c r="J3660" s="4"/>
    </row>
    <row r="3661" spans="1:10" s="3" customFormat="1" ht="15" customHeight="1">
      <c r="A3661" s="4" t="s">
        <v>10525</v>
      </c>
      <c r="B3661" s="4"/>
      <c r="C3661" s="4" t="s">
        <v>11461</v>
      </c>
      <c r="D3661" s="4" t="s">
        <v>10670</v>
      </c>
      <c r="E3661" s="4" t="s">
        <v>3837</v>
      </c>
      <c r="F3661" s="4" t="s">
        <v>10</v>
      </c>
      <c r="G3661" s="37"/>
      <c r="H3661" s="4"/>
      <c r="I3661" s="4"/>
      <c r="J3661" s="4"/>
    </row>
    <row r="3662" spans="1:10" s="3" customFormat="1" ht="15" customHeight="1">
      <c r="A3662" s="4" t="s">
        <v>10525</v>
      </c>
      <c r="B3662" s="4"/>
      <c r="C3662" s="4" t="s">
        <v>11462</v>
      </c>
      <c r="D3662" s="4" t="s">
        <v>10672</v>
      </c>
      <c r="E3662" s="4" t="s">
        <v>3848</v>
      </c>
      <c r="F3662" s="4" t="s">
        <v>10</v>
      </c>
      <c r="G3662" s="37"/>
      <c r="H3662" s="4"/>
      <c r="I3662" s="4"/>
      <c r="J3662" s="4"/>
    </row>
    <row r="3663" spans="1:10" s="3" customFormat="1" ht="15" customHeight="1">
      <c r="A3663" s="4" t="s">
        <v>10525</v>
      </c>
      <c r="B3663" s="4"/>
      <c r="C3663" s="4" t="s">
        <v>11463</v>
      </c>
      <c r="D3663" s="4" t="s">
        <v>10674</v>
      </c>
      <c r="E3663" s="4" t="s">
        <v>3849</v>
      </c>
      <c r="F3663" s="4" t="s">
        <v>10</v>
      </c>
      <c r="G3663" s="37"/>
      <c r="H3663" s="4"/>
      <c r="I3663" s="4"/>
      <c r="J3663" s="4"/>
    </row>
    <row r="3664" spans="1:10" s="3" customFormat="1" ht="15" customHeight="1">
      <c r="A3664" s="4" t="s">
        <v>10525</v>
      </c>
      <c r="B3664" s="4"/>
      <c r="C3664" s="4" t="s">
        <v>11464</v>
      </c>
      <c r="D3664" s="4" t="s">
        <v>10676</v>
      </c>
      <c r="E3664" s="4" t="s">
        <v>3842</v>
      </c>
      <c r="F3664" s="4" t="s">
        <v>10</v>
      </c>
      <c r="G3664" s="37"/>
      <c r="H3664" s="4"/>
      <c r="I3664" s="4"/>
      <c r="J3664" s="4"/>
    </row>
    <row r="3665" spans="1:10" s="3" customFormat="1" ht="15" customHeight="1">
      <c r="A3665" s="4" t="s">
        <v>10525</v>
      </c>
      <c r="B3665" s="4"/>
      <c r="C3665" s="4" t="s">
        <v>11465</v>
      </c>
      <c r="D3665" s="4" t="s">
        <v>5249</v>
      </c>
      <c r="E3665" s="4" t="s">
        <v>3971</v>
      </c>
      <c r="F3665" s="4" t="s">
        <v>10</v>
      </c>
      <c r="G3665" s="37"/>
      <c r="H3665" s="4"/>
      <c r="I3665" s="4"/>
      <c r="J3665" s="4"/>
    </row>
    <row r="3666" spans="1:10" s="3" customFormat="1" ht="15" customHeight="1">
      <c r="A3666" s="4" t="s">
        <v>10525</v>
      </c>
      <c r="B3666" s="4"/>
      <c r="C3666" s="4" t="s">
        <v>11466</v>
      </c>
      <c r="D3666" s="4" t="s">
        <v>10678</v>
      </c>
      <c r="E3666" s="4" t="s">
        <v>3971</v>
      </c>
      <c r="F3666" s="4" t="s">
        <v>10</v>
      </c>
      <c r="G3666" s="37"/>
      <c r="H3666" s="4"/>
      <c r="I3666" s="4"/>
      <c r="J3666" s="4"/>
    </row>
    <row r="3667" spans="1:10" s="3" customFormat="1" ht="15" customHeight="1">
      <c r="A3667" s="4" t="s">
        <v>10525</v>
      </c>
      <c r="B3667" s="4"/>
      <c r="C3667" s="4" t="s">
        <v>11467</v>
      </c>
      <c r="D3667" s="4" t="s">
        <v>5251</v>
      </c>
      <c r="E3667" s="4" t="s">
        <v>3974</v>
      </c>
      <c r="F3667" s="4" t="s">
        <v>10</v>
      </c>
      <c r="G3667" s="37"/>
      <c r="H3667" s="4"/>
      <c r="I3667" s="4"/>
      <c r="J3667" s="4"/>
    </row>
    <row r="3668" spans="1:10" s="3" customFormat="1" ht="15" customHeight="1">
      <c r="A3668" s="4" t="s">
        <v>10525</v>
      </c>
      <c r="B3668" s="4"/>
      <c r="C3668" s="4" t="s">
        <v>11468</v>
      </c>
      <c r="D3668" s="4" t="s">
        <v>10680</v>
      </c>
      <c r="E3668" s="4" t="s">
        <v>3974</v>
      </c>
      <c r="F3668" s="4" t="s">
        <v>10</v>
      </c>
      <c r="G3668" s="37"/>
      <c r="H3668" s="4"/>
      <c r="I3668" s="4"/>
      <c r="J3668" s="4"/>
    </row>
    <row r="3669" spans="1:10" s="3" customFormat="1" ht="15" customHeight="1">
      <c r="A3669" s="4" t="s">
        <v>10525</v>
      </c>
      <c r="B3669" s="4"/>
      <c r="C3669" s="4" t="s">
        <v>11469</v>
      </c>
      <c r="D3669" s="4" t="s">
        <v>5253</v>
      </c>
      <c r="E3669" s="4" t="s">
        <v>5223</v>
      </c>
      <c r="F3669" s="4" t="s">
        <v>10</v>
      </c>
      <c r="G3669" s="37"/>
      <c r="H3669" s="4"/>
      <c r="I3669" s="4"/>
      <c r="J3669" s="4"/>
    </row>
    <row r="3670" spans="1:10" s="3" customFormat="1" ht="15" customHeight="1">
      <c r="A3670" s="4" t="s">
        <v>10525</v>
      </c>
      <c r="B3670" s="4"/>
      <c r="C3670" s="4" t="s">
        <v>11470</v>
      </c>
      <c r="D3670" s="4" t="s">
        <v>5255</v>
      </c>
      <c r="E3670" s="4" t="s">
        <v>5223</v>
      </c>
      <c r="F3670" s="4" t="s">
        <v>10</v>
      </c>
      <c r="G3670" s="37"/>
      <c r="H3670" s="4"/>
      <c r="I3670" s="4"/>
      <c r="J3670" s="4"/>
    </row>
    <row r="3671" spans="1:10" s="3" customFormat="1" ht="15" customHeight="1">
      <c r="A3671" s="4" t="s">
        <v>10525</v>
      </c>
      <c r="B3671" s="4"/>
      <c r="C3671" s="4" t="s">
        <v>11471</v>
      </c>
      <c r="D3671" s="4" t="s">
        <v>5257</v>
      </c>
      <c r="E3671" s="4" t="s">
        <v>3975</v>
      </c>
      <c r="F3671" s="4" t="s">
        <v>10</v>
      </c>
      <c r="G3671" s="37"/>
      <c r="H3671" s="4"/>
      <c r="I3671" s="4"/>
      <c r="J3671" s="4"/>
    </row>
    <row r="3672" spans="1:10" s="3" customFormat="1" ht="15" customHeight="1">
      <c r="A3672" s="4" t="s">
        <v>10525</v>
      </c>
      <c r="B3672" s="4"/>
      <c r="C3672" s="4" t="s">
        <v>11472</v>
      </c>
      <c r="D3672" s="4" t="s">
        <v>5259</v>
      </c>
      <c r="E3672" s="4" t="s">
        <v>3975</v>
      </c>
      <c r="F3672" s="4" t="s">
        <v>10</v>
      </c>
      <c r="G3672" s="37"/>
      <c r="H3672" s="4"/>
      <c r="I3672" s="4"/>
      <c r="J3672" s="4"/>
    </row>
    <row r="3673" spans="1:10" s="3" customFormat="1" ht="15" customHeight="1">
      <c r="A3673" s="4" t="s">
        <v>10525</v>
      </c>
      <c r="B3673" s="4"/>
      <c r="C3673" s="4" t="s">
        <v>11473</v>
      </c>
      <c r="D3673" s="4" t="s">
        <v>10682</v>
      </c>
      <c r="E3673" s="4" t="s">
        <v>3976</v>
      </c>
      <c r="F3673" s="4" t="s">
        <v>10</v>
      </c>
      <c r="G3673" s="37"/>
      <c r="H3673" s="4"/>
      <c r="I3673" s="4"/>
      <c r="J3673" s="4"/>
    </row>
    <row r="3674" spans="1:10" s="3" customFormat="1" ht="15" customHeight="1">
      <c r="A3674" s="4" t="s">
        <v>10525</v>
      </c>
      <c r="B3674" s="4"/>
      <c r="C3674" s="4" t="s">
        <v>11474</v>
      </c>
      <c r="D3674" s="4" t="s">
        <v>10684</v>
      </c>
      <c r="E3674" s="4" t="s">
        <v>3976</v>
      </c>
      <c r="F3674" s="4" t="s">
        <v>10</v>
      </c>
      <c r="G3674" s="37"/>
      <c r="H3674" s="4"/>
      <c r="I3674" s="4"/>
      <c r="J3674" s="4"/>
    </row>
    <row r="3675" spans="1:10" s="3" customFormat="1" ht="15" customHeight="1">
      <c r="A3675" s="4" t="s">
        <v>10525</v>
      </c>
      <c r="B3675" s="4"/>
      <c r="C3675" s="4" t="s">
        <v>11475</v>
      </c>
      <c r="D3675" s="4" t="s">
        <v>5261</v>
      </c>
      <c r="E3675" s="4" t="s">
        <v>3827</v>
      </c>
      <c r="F3675" s="4" t="s">
        <v>10</v>
      </c>
      <c r="G3675" s="37"/>
      <c r="H3675" s="4"/>
      <c r="I3675" s="4"/>
      <c r="J3675" s="4"/>
    </row>
    <row r="3676" spans="1:10" s="3" customFormat="1" ht="15" customHeight="1">
      <c r="A3676" s="4" t="s">
        <v>10525</v>
      </c>
      <c r="B3676" s="4"/>
      <c r="C3676" s="4" t="s">
        <v>11476</v>
      </c>
      <c r="D3676" s="4" t="s">
        <v>5261</v>
      </c>
      <c r="E3676" s="4" t="s">
        <v>1120</v>
      </c>
      <c r="F3676" s="4" t="s">
        <v>10</v>
      </c>
      <c r="G3676" s="37"/>
      <c r="H3676" s="4"/>
      <c r="I3676" s="4"/>
      <c r="J3676" s="4"/>
    </row>
    <row r="3677" spans="1:10" s="3" customFormat="1" ht="15" customHeight="1">
      <c r="A3677" s="4" t="s">
        <v>10525</v>
      </c>
      <c r="B3677" s="4"/>
      <c r="C3677" s="4" t="s">
        <v>11477</v>
      </c>
      <c r="D3677" s="4" t="s">
        <v>10686</v>
      </c>
      <c r="E3677" s="4" t="s">
        <v>10687</v>
      </c>
      <c r="F3677" s="4" t="s">
        <v>10</v>
      </c>
      <c r="G3677" s="37"/>
      <c r="H3677" s="4"/>
      <c r="I3677" s="4"/>
      <c r="J3677" s="4"/>
    </row>
    <row r="3678" spans="1:10" s="3" customFormat="1" ht="15" customHeight="1">
      <c r="A3678" s="4" t="s">
        <v>10525</v>
      </c>
      <c r="B3678" s="4"/>
      <c r="C3678" s="4" t="s">
        <v>11478</v>
      </c>
      <c r="D3678" s="4" t="s">
        <v>5264</v>
      </c>
      <c r="E3678" s="4" t="s">
        <v>3825</v>
      </c>
      <c r="F3678" s="4" t="s">
        <v>10</v>
      </c>
      <c r="G3678" s="37"/>
      <c r="H3678" s="4"/>
      <c r="I3678" s="4"/>
      <c r="J3678" s="4"/>
    </row>
    <row r="3679" spans="1:10" s="3" customFormat="1" ht="15" customHeight="1">
      <c r="A3679" s="4" t="s">
        <v>10525</v>
      </c>
      <c r="B3679" s="4"/>
      <c r="C3679" s="4" t="s">
        <v>11479</v>
      </c>
      <c r="D3679" s="4" t="s">
        <v>5266</v>
      </c>
      <c r="E3679" s="4" t="s">
        <v>3825</v>
      </c>
      <c r="F3679" s="4" t="s">
        <v>10</v>
      </c>
      <c r="G3679" s="37"/>
      <c r="H3679" s="4"/>
      <c r="I3679" s="4"/>
      <c r="J3679" s="4"/>
    </row>
    <row r="3680" spans="1:10" s="3" customFormat="1" ht="15" customHeight="1">
      <c r="A3680" s="4" t="s">
        <v>10525</v>
      </c>
      <c r="B3680" s="4"/>
      <c r="C3680" s="4" t="s">
        <v>11480</v>
      </c>
      <c r="D3680" s="4" t="s">
        <v>5268</v>
      </c>
      <c r="E3680" s="4" t="s">
        <v>10689</v>
      </c>
      <c r="F3680" s="4" t="s">
        <v>10</v>
      </c>
      <c r="G3680" s="37"/>
      <c r="H3680" s="4"/>
      <c r="I3680" s="4"/>
      <c r="J3680" s="4"/>
    </row>
    <row r="3681" spans="1:10" s="3" customFormat="1" ht="15" customHeight="1">
      <c r="A3681" s="4" t="s">
        <v>10525</v>
      </c>
      <c r="B3681" s="4"/>
      <c r="C3681" s="4" t="s">
        <v>11481</v>
      </c>
      <c r="D3681" s="4" t="s">
        <v>5268</v>
      </c>
      <c r="E3681" s="4" t="s">
        <v>3993</v>
      </c>
      <c r="F3681" s="4" t="s">
        <v>10</v>
      </c>
      <c r="G3681" s="37"/>
      <c r="H3681" s="4"/>
      <c r="I3681" s="4"/>
      <c r="J3681" s="4"/>
    </row>
    <row r="3682" spans="1:10" s="3" customFormat="1" ht="15" customHeight="1">
      <c r="A3682" s="4" t="s">
        <v>10525</v>
      </c>
      <c r="B3682" s="4"/>
      <c r="C3682" s="4" t="s">
        <v>11482</v>
      </c>
      <c r="D3682" s="4" t="s">
        <v>5270</v>
      </c>
      <c r="E3682" s="4" t="s">
        <v>3994</v>
      </c>
      <c r="F3682" s="4" t="s">
        <v>10</v>
      </c>
      <c r="G3682" s="37"/>
      <c r="H3682" s="4"/>
      <c r="I3682" s="4"/>
      <c r="J3682" s="4"/>
    </row>
    <row r="3683" spans="1:10" s="3" customFormat="1" ht="15" customHeight="1">
      <c r="A3683" s="4" t="s">
        <v>10525</v>
      </c>
      <c r="B3683" s="4"/>
      <c r="C3683" s="4" t="s">
        <v>11483</v>
      </c>
      <c r="D3683" s="4" t="s">
        <v>5270</v>
      </c>
      <c r="E3683" s="4" t="s">
        <v>3995</v>
      </c>
      <c r="F3683" s="4" t="s">
        <v>10</v>
      </c>
      <c r="G3683" s="37"/>
      <c r="H3683" s="4"/>
      <c r="I3683" s="4"/>
      <c r="J3683" s="4"/>
    </row>
    <row r="3684" spans="1:10" s="3" customFormat="1" ht="15" customHeight="1">
      <c r="A3684" s="4" t="s">
        <v>10525</v>
      </c>
      <c r="B3684" s="4"/>
      <c r="C3684" s="4" t="s">
        <v>11484</v>
      </c>
      <c r="D3684" s="4" t="s">
        <v>5272</v>
      </c>
      <c r="E3684" s="4" t="s">
        <v>10691</v>
      </c>
      <c r="F3684" s="4" t="s">
        <v>10</v>
      </c>
      <c r="G3684" s="37"/>
      <c r="H3684" s="4"/>
      <c r="I3684" s="4"/>
      <c r="J3684" s="4"/>
    </row>
    <row r="3685" spans="1:10" s="3" customFormat="1" ht="15" customHeight="1">
      <c r="A3685" s="4" t="s">
        <v>10525</v>
      </c>
      <c r="B3685" s="4"/>
      <c r="C3685" s="4" t="s">
        <v>11485</v>
      </c>
      <c r="D3685" s="4" t="s">
        <v>5192</v>
      </c>
      <c r="E3685" s="4" t="s">
        <v>10693</v>
      </c>
      <c r="F3685" s="4" t="s">
        <v>10</v>
      </c>
      <c r="G3685" s="37"/>
      <c r="H3685" s="4"/>
      <c r="I3685" s="4"/>
      <c r="J3685" s="4"/>
    </row>
    <row r="3686" spans="1:10" s="3" customFormat="1" ht="15" customHeight="1">
      <c r="A3686" s="4" t="s">
        <v>10525</v>
      </c>
      <c r="B3686" s="4"/>
      <c r="C3686" s="4" t="s">
        <v>11486</v>
      </c>
      <c r="D3686" s="4" t="s">
        <v>5192</v>
      </c>
      <c r="E3686" s="4" t="s">
        <v>3996</v>
      </c>
      <c r="F3686" s="4" t="s">
        <v>10</v>
      </c>
      <c r="G3686" s="37"/>
      <c r="H3686" s="4"/>
      <c r="I3686" s="4"/>
      <c r="J3686" s="4"/>
    </row>
    <row r="3687" spans="1:10" s="3" customFormat="1" ht="15" customHeight="1">
      <c r="A3687" s="4" t="s">
        <v>10525</v>
      </c>
      <c r="B3687" s="4"/>
      <c r="C3687" s="4" t="s">
        <v>11487</v>
      </c>
      <c r="D3687" s="4" t="s">
        <v>10695</v>
      </c>
      <c r="E3687" s="4" t="s">
        <v>10696</v>
      </c>
      <c r="F3687" s="4" t="s">
        <v>10</v>
      </c>
      <c r="G3687" s="37"/>
      <c r="H3687" s="4"/>
      <c r="I3687" s="4"/>
      <c r="J3687" s="4"/>
    </row>
    <row r="3688" spans="1:10" s="3" customFormat="1" ht="15" customHeight="1">
      <c r="A3688" s="4" t="s">
        <v>10525</v>
      </c>
      <c r="B3688" s="4"/>
      <c r="C3688" s="4" t="s">
        <v>11488</v>
      </c>
      <c r="D3688" s="4" t="s">
        <v>5268</v>
      </c>
      <c r="E3688" s="4" t="s">
        <v>10698</v>
      </c>
      <c r="F3688" s="4" t="s">
        <v>10</v>
      </c>
      <c r="G3688" s="37"/>
      <c r="H3688" s="4"/>
      <c r="I3688" s="4"/>
      <c r="J3688" s="4"/>
    </row>
    <row r="3689" spans="1:10" s="3" customFormat="1" ht="15" customHeight="1">
      <c r="A3689" s="4" t="s">
        <v>10525</v>
      </c>
      <c r="B3689" s="4"/>
      <c r="C3689" s="4" t="s">
        <v>11489</v>
      </c>
      <c r="D3689" s="4" t="s">
        <v>5268</v>
      </c>
      <c r="E3689" s="4" t="s">
        <v>10700</v>
      </c>
      <c r="F3689" s="4" t="s">
        <v>10</v>
      </c>
      <c r="G3689" s="37"/>
      <c r="H3689" s="4"/>
      <c r="I3689" s="4"/>
      <c r="J3689" s="4"/>
    </row>
    <row r="3690" spans="1:10" s="3" customFormat="1" ht="15" customHeight="1">
      <c r="A3690" s="4" t="s">
        <v>10525</v>
      </c>
      <c r="B3690" s="4"/>
      <c r="C3690" s="4" t="s">
        <v>11490</v>
      </c>
      <c r="D3690" s="4" t="s">
        <v>5275</v>
      </c>
      <c r="E3690" s="4" t="s">
        <v>4019</v>
      </c>
      <c r="F3690" s="4" t="s">
        <v>10</v>
      </c>
      <c r="G3690" s="37"/>
      <c r="H3690" s="4"/>
      <c r="I3690" s="4"/>
      <c r="J3690" s="4"/>
    </row>
    <row r="3691" spans="1:10" s="3" customFormat="1" ht="15" customHeight="1">
      <c r="A3691" s="4" t="s">
        <v>10525</v>
      </c>
      <c r="B3691" s="4"/>
      <c r="C3691" s="4" t="s">
        <v>11491</v>
      </c>
      <c r="D3691" s="4" t="s">
        <v>5275</v>
      </c>
      <c r="E3691" s="4" t="s">
        <v>4020</v>
      </c>
      <c r="F3691" s="4" t="s">
        <v>10</v>
      </c>
      <c r="G3691" s="37"/>
      <c r="H3691" s="4"/>
      <c r="I3691" s="4"/>
      <c r="J3691" s="4"/>
    </row>
    <row r="3692" spans="1:10" s="3" customFormat="1" ht="15" customHeight="1">
      <c r="A3692" s="4" t="s">
        <v>10525</v>
      </c>
      <c r="B3692" s="4"/>
      <c r="C3692" s="4" t="s">
        <v>11492</v>
      </c>
      <c r="D3692" s="4" t="s">
        <v>5277</v>
      </c>
      <c r="E3692" s="4" t="s">
        <v>4067</v>
      </c>
      <c r="F3692" s="4" t="s">
        <v>10</v>
      </c>
      <c r="G3692" s="37"/>
      <c r="H3692" s="4"/>
      <c r="I3692" s="4"/>
      <c r="J3692" s="4"/>
    </row>
    <row r="3693" spans="1:10" s="3" customFormat="1" ht="15" customHeight="1">
      <c r="A3693" s="4" t="s">
        <v>10525</v>
      </c>
      <c r="B3693" s="4"/>
      <c r="C3693" s="4" t="s">
        <v>11493</v>
      </c>
      <c r="D3693" s="4" t="s">
        <v>5324</v>
      </c>
      <c r="E3693" s="4" t="s">
        <v>4021</v>
      </c>
      <c r="F3693" s="4" t="s">
        <v>10</v>
      </c>
      <c r="G3693" s="37"/>
      <c r="H3693" s="4"/>
      <c r="I3693" s="4"/>
      <c r="J3693" s="4"/>
    </row>
    <row r="3694" spans="1:10" s="3" customFormat="1" ht="15" customHeight="1">
      <c r="A3694" s="4" t="s">
        <v>10525</v>
      </c>
      <c r="B3694" s="4"/>
      <c r="C3694" s="4" t="s">
        <v>11494</v>
      </c>
      <c r="D3694" s="4" t="s">
        <v>5324</v>
      </c>
      <c r="E3694" s="4" t="s">
        <v>4022</v>
      </c>
      <c r="F3694" s="4" t="s">
        <v>10</v>
      </c>
      <c r="G3694" s="37"/>
      <c r="H3694" s="4"/>
      <c r="I3694" s="4"/>
      <c r="J3694" s="4"/>
    </row>
    <row r="3695" spans="1:10" s="3" customFormat="1" ht="15" customHeight="1">
      <c r="A3695" s="4" t="s">
        <v>10525</v>
      </c>
      <c r="B3695" s="4"/>
      <c r="C3695" s="4" t="s">
        <v>11495</v>
      </c>
      <c r="D3695" s="4" t="s">
        <v>5279</v>
      </c>
      <c r="E3695" s="4" t="s">
        <v>4023</v>
      </c>
      <c r="F3695" s="4" t="s">
        <v>10</v>
      </c>
      <c r="G3695" s="37"/>
      <c r="H3695" s="4"/>
      <c r="I3695" s="4"/>
      <c r="J3695" s="4"/>
    </row>
    <row r="3696" spans="1:10" s="3" customFormat="1" ht="15" customHeight="1">
      <c r="A3696" s="4" t="s">
        <v>10525</v>
      </c>
      <c r="B3696" s="4"/>
      <c r="C3696" s="4" t="s">
        <v>11496</v>
      </c>
      <c r="D3696" s="4" t="s">
        <v>5279</v>
      </c>
      <c r="E3696" s="4" t="s">
        <v>10705</v>
      </c>
      <c r="F3696" s="4" t="s">
        <v>10</v>
      </c>
      <c r="G3696" s="37"/>
      <c r="H3696" s="4"/>
      <c r="I3696" s="4"/>
      <c r="J3696" s="4"/>
    </row>
    <row r="3697" spans="1:10" s="3" customFormat="1" ht="15" customHeight="1">
      <c r="A3697" s="4" t="s">
        <v>10525</v>
      </c>
      <c r="B3697" s="4"/>
      <c r="C3697" s="4" t="s">
        <v>11497</v>
      </c>
      <c r="D3697" s="4" t="s">
        <v>5281</v>
      </c>
      <c r="E3697" s="4" t="s">
        <v>4024</v>
      </c>
      <c r="F3697" s="4" t="s">
        <v>10</v>
      </c>
      <c r="G3697" s="37"/>
      <c r="H3697" s="4"/>
      <c r="I3697" s="4"/>
      <c r="J3697" s="4"/>
    </row>
    <row r="3698" spans="1:10" s="3" customFormat="1" ht="15" customHeight="1">
      <c r="A3698" s="4" t="s">
        <v>10525</v>
      </c>
      <c r="B3698" s="4"/>
      <c r="C3698" s="4" t="s">
        <v>11498</v>
      </c>
      <c r="D3698" s="4" t="s">
        <v>5281</v>
      </c>
      <c r="E3698" s="4" t="s">
        <v>4025</v>
      </c>
      <c r="F3698" s="4" t="s">
        <v>10</v>
      </c>
      <c r="G3698" s="37"/>
      <c r="H3698" s="4"/>
      <c r="I3698" s="4"/>
      <c r="J3698" s="4"/>
    </row>
    <row r="3699" spans="1:10" s="3" customFormat="1" ht="15" customHeight="1">
      <c r="A3699" s="4" t="s">
        <v>10525</v>
      </c>
      <c r="B3699" s="4"/>
      <c r="C3699" s="4" t="s">
        <v>11499</v>
      </c>
      <c r="D3699" s="4" t="s">
        <v>5281</v>
      </c>
      <c r="E3699" s="4" t="s">
        <v>4026</v>
      </c>
      <c r="F3699" s="4" t="s">
        <v>10</v>
      </c>
      <c r="G3699" s="37"/>
      <c r="H3699" s="4"/>
      <c r="I3699" s="4"/>
      <c r="J3699" s="4"/>
    </row>
    <row r="3700" spans="1:10" s="3" customFormat="1" ht="15" customHeight="1">
      <c r="A3700" s="4" t="s">
        <v>10525</v>
      </c>
      <c r="B3700" s="4"/>
      <c r="C3700" s="4" t="s">
        <v>11500</v>
      </c>
      <c r="D3700" s="4" t="s">
        <v>10709</v>
      </c>
      <c r="E3700" s="4" t="s">
        <v>3847</v>
      </c>
      <c r="F3700" s="4" t="s">
        <v>10</v>
      </c>
      <c r="G3700" s="37"/>
      <c r="H3700" s="4"/>
      <c r="I3700" s="4"/>
      <c r="J3700" s="4"/>
    </row>
    <row r="3701" spans="1:10" s="3" customFormat="1" ht="15" customHeight="1">
      <c r="A3701" s="4" t="s">
        <v>10525</v>
      </c>
      <c r="B3701" s="4"/>
      <c r="C3701" s="4" t="s">
        <v>11501</v>
      </c>
      <c r="D3701" s="4" t="s">
        <v>10711</v>
      </c>
      <c r="E3701" s="4" t="s">
        <v>3846</v>
      </c>
      <c r="F3701" s="4" t="s">
        <v>10</v>
      </c>
      <c r="G3701" s="37"/>
      <c r="H3701" s="4"/>
      <c r="I3701" s="4"/>
      <c r="J3701" s="4"/>
    </row>
    <row r="3702" spans="1:10" s="3" customFormat="1" ht="15" customHeight="1">
      <c r="A3702" s="4" t="s">
        <v>10525</v>
      </c>
      <c r="B3702" s="4"/>
      <c r="C3702" s="4" t="s">
        <v>11502</v>
      </c>
      <c r="D3702" s="4" t="s">
        <v>5283</v>
      </c>
      <c r="E3702" s="4" t="s">
        <v>4090</v>
      </c>
      <c r="F3702" s="4" t="s">
        <v>10</v>
      </c>
      <c r="G3702" s="37"/>
      <c r="H3702" s="4"/>
      <c r="I3702" s="4"/>
      <c r="J3702" s="4"/>
    </row>
    <row r="3703" spans="1:10" s="3" customFormat="1" ht="15" customHeight="1">
      <c r="A3703" s="4" t="s">
        <v>10525</v>
      </c>
      <c r="B3703" s="4"/>
      <c r="C3703" s="4" t="s">
        <v>11503</v>
      </c>
      <c r="D3703" s="4" t="s">
        <v>5283</v>
      </c>
      <c r="E3703" s="4" t="s">
        <v>10713</v>
      </c>
      <c r="F3703" s="4" t="s">
        <v>10</v>
      </c>
      <c r="G3703" s="37"/>
      <c r="H3703" s="4"/>
      <c r="I3703" s="4"/>
      <c r="J3703" s="4"/>
    </row>
    <row r="3704" spans="1:10" s="3" customFormat="1" ht="15" customHeight="1">
      <c r="A3704" s="4" t="s">
        <v>10525</v>
      </c>
      <c r="B3704" s="4"/>
      <c r="C3704" s="4" t="s">
        <v>11504</v>
      </c>
      <c r="D3704" s="4" t="s">
        <v>5285</v>
      </c>
      <c r="E3704" s="4" t="s">
        <v>4091</v>
      </c>
      <c r="F3704" s="4" t="s">
        <v>10</v>
      </c>
      <c r="G3704" s="37"/>
      <c r="H3704" s="4"/>
      <c r="I3704" s="4"/>
      <c r="J3704" s="4"/>
    </row>
    <row r="3705" spans="1:10" s="3" customFormat="1" ht="15" customHeight="1">
      <c r="A3705" s="4" t="s">
        <v>10525</v>
      </c>
      <c r="B3705" s="4"/>
      <c r="C3705" s="4" t="s">
        <v>11505</v>
      </c>
      <c r="D3705" s="4" t="s">
        <v>5285</v>
      </c>
      <c r="E3705" s="4" t="s">
        <v>10715</v>
      </c>
      <c r="F3705" s="4" t="s">
        <v>10</v>
      </c>
      <c r="G3705" s="37"/>
      <c r="H3705" s="4"/>
      <c r="I3705" s="4"/>
      <c r="J3705" s="4"/>
    </row>
    <row r="3706" spans="1:10" s="3" customFormat="1" ht="15" customHeight="1">
      <c r="A3706" s="4" t="s">
        <v>10525</v>
      </c>
      <c r="B3706" s="4"/>
      <c r="C3706" s="4" t="s">
        <v>11506</v>
      </c>
      <c r="D3706" s="4" t="s">
        <v>5287</v>
      </c>
      <c r="E3706" s="4" t="s">
        <v>4092</v>
      </c>
      <c r="F3706" s="4" t="s">
        <v>10</v>
      </c>
      <c r="G3706" s="37"/>
      <c r="H3706" s="4"/>
      <c r="I3706" s="4"/>
      <c r="J3706" s="4"/>
    </row>
    <row r="3707" spans="1:10" s="3" customFormat="1" ht="15" customHeight="1">
      <c r="A3707" s="4" t="s">
        <v>10525</v>
      </c>
      <c r="B3707" s="4"/>
      <c r="C3707" s="4" t="s">
        <v>11507</v>
      </c>
      <c r="D3707" s="4" t="s">
        <v>5289</v>
      </c>
      <c r="E3707" s="4" t="s">
        <v>4093</v>
      </c>
      <c r="F3707" s="4" t="s">
        <v>10</v>
      </c>
      <c r="G3707" s="37"/>
      <c r="H3707" s="4"/>
      <c r="I3707" s="4"/>
      <c r="J3707" s="4"/>
    </row>
    <row r="3708" spans="1:10" s="3" customFormat="1" ht="15" customHeight="1">
      <c r="A3708" s="4" t="s">
        <v>10525</v>
      </c>
      <c r="B3708" s="4"/>
      <c r="C3708" s="4" t="s">
        <v>11508</v>
      </c>
      <c r="D3708" s="4" t="s">
        <v>5291</v>
      </c>
      <c r="E3708" s="4" t="s">
        <v>4094</v>
      </c>
      <c r="F3708" s="4" t="s">
        <v>10</v>
      </c>
      <c r="G3708" s="37"/>
      <c r="H3708" s="4"/>
      <c r="I3708" s="4"/>
      <c r="J3708" s="4"/>
    </row>
    <row r="3709" spans="1:10" s="3" customFormat="1" ht="15" customHeight="1">
      <c r="A3709" s="4" t="s">
        <v>10525</v>
      </c>
      <c r="B3709" s="4"/>
      <c r="C3709" s="4" t="s">
        <v>11509</v>
      </c>
      <c r="D3709" s="4" t="s">
        <v>5291</v>
      </c>
      <c r="E3709" s="4" t="s">
        <v>10717</v>
      </c>
      <c r="F3709" s="4" t="s">
        <v>10</v>
      </c>
      <c r="G3709" s="37"/>
      <c r="H3709" s="4"/>
      <c r="I3709" s="4"/>
      <c r="J3709" s="4"/>
    </row>
    <row r="3710" spans="1:10" s="3" customFormat="1" ht="15" customHeight="1">
      <c r="A3710" s="4" t="s">
        <v>10525</v>
      </c>
      <c r="B3710" s="4"/>
      <c r="C3710" s="4" t="s">
        <v>11510</v>
      </c>
      <c r="D3710" s="4" t="s">
        <v>5293</v>
      </c>
      <c r="E3710" s="4" t="s">
        <v>4095</v>
      </c>
      <c r="F3710" s="4" t="s">
        <v>10</v>
      </c>
      <c r="G3710" s="37"/>
      <c r="H3710" s="4"/>
      <c r="I3710" s="4"/>
      <c r="J3710" s="4"/>
    </row>
    <row r="3711" spans="1:10" s="3" customFormat="1" ht="15" customHeight="1">
      <c r="A3711" s="4" t="s">
        <v>10525</v>
      </c>
      <c r="B3711" s="4"/>
      <c r="C3711" s="4" t="s">
        <v>11511</v>
      </c>
      <c r="D3711" s="4" t="s">
        <v>10718</v>
      </c>
      <c r="E3711" s="4" t="s">
        <v>5295</v>
      </c>
      <c r="F3711" s="4" t="s">
        <v>10</v>
      </c>
      <c r="G3711" s="37"/>
      <c r="H3711" s="4"/>
      <c r="I3711" s="4"/>
      <c r="J3711" s="4"/>
    </row>
    <row r="3712" spans="1:10" s="3" customFormat="1" ht="15" customHeight="1">
      <c r="A3712" s="4" t="s">
        <v>10525</v>
      </c>
      <c r="B3712" s="4"/>
      <c r="C3712" s="4" t="s">
        <v>6053</v>
      </c>
      <c r="D3712" s="4" t="s">
        <v>5297</v>
      </c>
      <c r="E3712" s="4" t="s">
        <v>4094</v>
      </c>
      <c r="F3712" s="4" t="s">
        <v>10</v>
      </c>
      <c r="G3712" s="37"/>
      <c r="H3712" s="4"/>
      <c r="I3712" s="4"/>
      <c r="J3712" s="4"/>
    </row>
    <row r="3713" spans="1:10" s="3" customFormat="1" ht="15" customHeight="1">
      <c r="A3713" s="4" t="s">
        <v>10525</v>
      </c>
      <c r="B3713" s="4"/>
      <c r="C3713" s="4" t="s">
        <v>11512</v>
      </c>
      <c r="D3713" s="4" t="s">
        <v>5297</v>
      </c>
      <c r="E3713" s="4" t="s">
        <v>10717</v>
      </c>
      <c r="F3713" s="4" t="s">
        <v>10</v>
      </c>
      <c r="G3713" s="37"/>
      <c r="H3713" s="4"/>
      <c r="I3713" s="4"/>
      <c r="J3713" s="4"/>
    </row>
    <row r="3714" spans="1:10" s="3" customFormat="1" ht="15" customHeight="1">
      <c r="A3714" s="4" t="s">
        <v>10525</v>
      </c>
      <c r="B3714" s="4"/>
      <c r="C3714" s="4" t="s">
        <v>11513</v>
      </c>
      <c r="D3714" s="4" t="s">
        <v>10721</v>
      </c>
      <c r="E3714" s="4" t="s">
        <v>10722</v>
      </c>
      <c r="F3714" s="4" t="s">
        <v>10</v>
      </c>
      <c r="G3714" s="37"/>
      <c r="H3714" s="4"/>
      <c r="I3714" s="4"/>
      <c r="J3714" s="4"/>
    </row>
    <row r="3715" spans="1:10" s="3" customFormat="1" ht="15" customHeight="1">
      <c r="A3715" s="4" t="s">
        <v>10525</v>
      </c>
      <c r="B3715" s="4"/>
      <c r="C3715" s="4" t="s">
        <v>11514</v>
      </c>
      <c r="D3715" s="4" t="s">
        <v>10724</v>
      </c>
      <c r="E3715" s="4" t="s">
        <v>10725</v>
      </c>
      <c r="F3715" s="4" t="s">
        <v>10</v>
      </c>
      <c r="G3715" s="37"/>
      <c r="H3715" s="4"/>
      <c r="I3715" s="4"/>
      <c r="J3715" s="4"/>
    </row>
    <row r="3716" spans="1:10" s="3" customFormat="1" ht="15" customHeight="1">
      <c r="A3716" s="4" t="s">
        <v>10525</v>
      </c>
      <c r="B3716" s="4"/>
      <c r="C3716" s="4" t="s">
        <v>11515</v>
      </c>
      <c r="D3716" s="4" t="s">
        <v>10724</v>
      </c>
      <c r="E3716" s="4" t="s">
        <v>10727</v>
      </c>
      <c r="F3716" s="4" t="s">
        <v>10</v>
      </c>
      <c r="G3716" s="37"/>
      <c r="H3716" s="4"/>
      <c r="I3716" s="4"/>
      <c r="J3716" s="4"/>
    </row>
    <row r="3717" spans="1:10" s="3" customFormat="1" ht="15" customHeight="1">
      <c r="A3717" s="4" t="s">
        <v>10525</v>
      </c>
      <c r="B3717" s="4"/>
      <c r="C3717" s="4" t="s">
        <v>11516</v>
      </c>
      <c r="D3717" s="4" t="s">
        <v>5291</v>
      </c>
      <c r="E3717" s="4" t="s">
        <v>10729</v>
      </c>
      <c r="F3717" s="4" t="s">
        <v>10</v>
      </c>
      <c r="G3717" s="37"/>
      <c r="H3717" s="4"/>
      <c r="I3717" s="4"/>
      <c r="J3717" s="4"/>
    </row>
    <row r="3718" spans="1:10" s="3" customFormat="1" ht="15" customHeight="1">
      <c r="A3718" s="4" t="s">
        <v>10525</v>
      </c>
      <c r="B3718" s="4"/>
      <c r="C3718" s="4" t="s">
        <v>11517</v>
      </c>
      <c r="D3718" s="4" t="s">
        <v>5297</v>
      </c>
      <c r="E3718" s="4" t="s">
        <v>10729</v>
      </c>
      <c r="F3718" s="4" t="s">
        <v>10</v>
      </c>
      <c r="G3718" s="37"/>
      <c r="H3718" s="4"/>
      <c r="I3718" s="4"/>
      <c r="J3718" s="4"/>
    </row>
    <row r="3719" spans="1:10" s="3" customFormat="1" ht="15" customHeight="1">
      <c r="A3719" s="4" t="s">
        <v>10525</v>
      </c>
      <c r="B3719" s="4"/>
      <c r="C3719" s="4" t="s">
        <v>11518</v>
      </c>
      <c r="D3719" s="4" t="s">
        <v>5293</v>
      </c>
      <c r="E3719" s="4" t="s">
        <v>5295</v>
      </c>
      <c r="F3719" s="4" t="s">
        <v>10</v>
      </c>
      <c r="G3719" s="37"/>
      <c r="H3719" s="4"/>
      <c r="I3719" s="4"/>
      <c r="J3719" s="4"/>
    </row>
    <row r="3720" spans="1:10" s="3" customFormat="1" ht="15" customHeight="1">
      <c r="A3720" s="4" t="s">
        <v>10525</v>
      </c>
      <c r="B3720" s="4"/>
      <c r="C3720" s="4" t="s">
        <v>11519</v>
      </c>
      <c r="D3720" s="4" t="s">
        <v>10733</v>
      </c>
      <c r="E3720" s="4" t="s">
        <v>10734</v>
      </c>
      <c r="F3720" s="4" t="s">
        <v>10</v>
      </c>
      <c r="G3720" s="37"/>
      <c r="H3720" s="4"/>
      <c r="I3720" s="4"/>
      <c r="J3720" s="4"/>
    </row>
    <row r="3721" spans="1:10" s="3" customFormat="1" ht="15" customHeight="1">
      <c r="A3721" s="4" t="s">
        <v>10525</v>
      </c>
      <c r="B3721" s="4"/>
      <c r="C3721" s="4" t="s">
        <v>11520</v>
      </c>
      <c r="D3721" s="4" t="s">
        <v>10736</v>
      </c>
      <c r="E3721" s="4" t="s">
        <v>4092</v>
      </c>
      <c r="F3721" s="4" t="s">
        <v>10</v>
      </c>
      <c r="G3721" s="37"/>
      <c r="H3721" s="4"/>
      <c r="I3721" s="4"/>
      <c r="J3721" s="4"/>
    </row>
    <row r="3722" spans="1:10" s="3" customFormat="1" ht="15" customHeight="1">
      <c r="A3722" s="4" t="s">
        <v>10525</v>
      </c>
      <c r="B3722" s="4"/>
      <c r="C3722" s="4" t="s">
        <v>11521</v>
      </c>
      <c r="D3722" s="4" t="s">
        <v>10738</v>
      </c>
      <c r="E3722" s="4" t="s">
        <v>10739</v>
      </c>
      <c r="F3722" s="4" t="s">
        <v>10</v>
      </c>
      <c r="G3722" s="37"/>
      <c r="H3722" s="4"/>
      <c r="I3722" s="4"/>
      <c r="J3722" s="4"/>
    </row>
    <row r="3723" spans="1:10" s="3" customFormat="1" ht="15" customHeight="1">
      <c r="A3723" s="4" t="s">
        <v>10525</v>
      </c>
      <c r="B3723" s="4"/>
      <c r="C3723" s="4" t="s">
        <v>11522</v>
      </c>
      <c r="D3723" s="4" t="s">
        <v>10741</v>
      </c>
      <c r="E3723" s="4" t="s">
        <v>10742</v>
      </c>
      <c r="F3723" s="4" t="s">
        <v>10</v>
      </c>
      <c r="G3723" s="37"/>
      <c r="H3723" s="4"/>
      <c r="I3723" s="4"/>
      <c r="J3723" s="4"/>
    </row>
    <row r="3724" spans="1:10" s="3" customFormat="1" ht="15" customHeight="1">
      <c r="A3724" s="4" t="s">
        <v>10525</v>
      </c>
      <c r="B3724" s="4"/>
      <c r="C3724" s="4" t="s">
        <v>11523</v>
      </c>
      <c r="D3724" s="4" t="s">
        <v>10744</v>
      </c>
      <c r="E3724" s="4" t="s">
        <v>10745</v>
      </c>
      <c r="F3724" s="4" t="s">
        <v>10</v>
      </c>
      <c r="G3724" s="37"/>
      <c r="H3724" s="4"/>
      <c r="I3724" s="4"/>
      <c r="J3724" s="4"/>
    </row>
    <row r="3725" spans="1:10" s="3" customFormat="1" ht="15" customHeight="1">
      <c r="A3725" s="4" t="s">
        <v>10525</v>
      </c>
      <c r="B3725" s="4"/>
      <c r="C3725" s="4" t="s">
        <v>11524</v>
      </c>
      <c r="D3725" s="4" t="s">
        <v>10747</v>
      </c>
      <c r="E3725" s="4" t="s">
        <v>10748</v>
      </c>
      <c r="F3725" s="4" t="s">
        <v>10</v>
      </c>
      <c r="G3725" s="37"/>
      <c r="H3725" s="4"/>
      <c r="I3725" s="4"/>
      <c r="J3725" s="4"/>
    </row>
    <row r="3726" spans="1:10" s="3" customFormat="1" ht="15" customHeight="1">
      <c r="A3726" s="4" t="s">
        <v>10525</v>
      </c>
      <c r="B3726" s="4"/>
      <c r="C3726" s="4" t="s">
        <v>11525</v>
      </c>
      <c r="D3726" s="4" t="s">
        <v>10750</v>
      </c>
      <c r="E3726" s="4" t="s">
        <v>10751</v>
      </c>
      <c r="F3726" s="4" t="s">
        <v>10</v>
      </c>
      <c r="G3726" s="37"/>
      <c r="H3726" s="4"/>
      <c r="I3726" s="4"/>
      <c r="J3726" s="4"/>
    </row>
    <row r="3727" spans="1:10" s="3" customFormat="1" ht="15" customHeight="1">
      <c r="A3727" s="4" t="s">
        <v>10525</v>
      </c>
      <c r="B3727" s="4"/>
      <c r="C3727" s="4" t="s">
        <v>11526</v>
      </c>
      <c r="D3727" s="4" t="s">
        <v>10753</v>
      </c>
      <c r="E3727" s="4" t="s">
        <v>10754</v>
      </c>
      <c r="F3727" s="4" t="s">
        <v>10</v>
      </c>
      <c r="G3727" s="37"/>
      <c r="H3727" s="4"/>
      <c r="I3727" s="4"/>
      <c r="J3727" s="4"/>
    </row>
    <row r="3728" spans="1:10" s="3" customFormat="1" ht="15" customHeight="1">
      <c r="A3728" s="4" t="s">
        <v>10525</v>
      </c>
      <c r="B3728" s="4"/>
      <c r="C3728" s="4" t="s">
        <v>11527</v>
      </c>
      <c r="D3728" s="4" t="s">
        <v>10756</v>
      </c>
      <c r="E3728" s="4" t="s">
        <v>10757</v>
      </c>
      <c r="F3728" s="4" t="s">
        <v>10</v>
      </c>
      <c r="G3728" s="37"/>
      <c r="H3728" s="4"/>
      <c r="I3728" s="4"/>
      <c r="J3728" s="4"/>
    </row>
    <row r="3729" spans="1:10" s="3" customFormat="1" ht="15" customHeight="1">
      <c r="A3729" s="4" t="s">
        <v>10525</v>
      </c>
      <c r="B3729" s="4"/>
      <c r="C3729" s="4" t="s">
        <v>11528</v>
      </c>
      <c r="D3729" s="4" t="s">
        <v>5165</v>
      </c>
      <c r="E3729" s="4" t="s">
        <v>3851</v>
      </c>
      <c r="F3729" s="4" t="s">
        <v>10</v>
      </c>
      <c r="G3729" s="37"/>
      <c r="H3729" s="4"/>
      <c r="I3729" s="4"/>
      <c r="J3729" s="4"/>
    </row>
    <row r="3730" spans="1:10" s="3" customFormat="1" ht="15" customHeight="1">
      <c r="A3730" s="4" t="s">
        <v>10525</v>
      </c>
      <c r="B3730" s="4"/>
      <c r="C3730" s="4" t="s">
        <v>11529</v>
      </c>
      <c r="D3730" s="4" t="s">
        <v>5268</v>
      </c>
      <c r="E3730" s="4" t="s">
        <v>5299</v>
      </c>
      <c r="F3730" s="4" t="s">
        <v>10</v>
      </c>
      <c r="G3730" s="37"/>
      <c r="H3730" s="4"/>
      <c r="I3730" s="4"/>
      <c r="J3730" s="4"/>
    </row>
    <row r="3731" spans="1:10" s="3" customFormat="1" ht="15" customHeight="1">
      <c r="A3731" s="4" t="s">
        <v>10525</v>
      </c>
      <c r="B3731" s="4"/>
      <c r="C3731" s="4" t="s">
        <v>11530</v>
      </c>
      <c r="D3731" s="4" t="s">
        <v>5301</v>
      </c>
      <c r="E3731" s="4" t="s">
        <v>5302</v>
      </c>
      <c r="F3731" s="4" t="s">
        <v>10</v>
      </c>
      <c r="G3731" s="37"/>
      <c r="H3731" s="4"/>
      <c r="I3731" s="4"/>
      <c r="J3731" s="4"/>
    </row>
    <row r="3732" spans="1:10" s="3" customFormat="1" ht="15" customHeight="1">
      <c r="A3732" s="4" t="s">
        <v>10525</v>
      </c>
      <c r="B3732" s="4"/>
      <c r="C3732" s="4" t="s">
        <v>11531</v>
      </c>
      <c r="D3732" s="4" t="s">
        <v>5301</v>
      </c>
      <c r="E3732" s="4" t="s">
        <v>3852</v>
      </c>
      <c r="F3732" s="4" t="s">
        <v>10</v>
      </c>
      <c r="G3732" s="37"/>
      <c r="H3732" s="4"/>
      <c r="I3732" s="4"/>
      <c r="J3732" s="4"/>
    </row>
    <row r="3733" spans="1:10" s="3" customFormat="1" ht="15" customHeight="1">
      <c r="A3733" s="4" t="s">
        <v>10525</v>
      </c>
      <c r="B3733" s="4"/>
      <c r="C3733" s="4" t="s">
        <v>11532</v>
      </c>
      <c r="D3733" s="4" t="s">
        <v>5301</v>
      </c>
      <c r="E3733" s="4" t="s">
        <v>5305</v>
      </c>
      <c r="F3733" s="4" t="s">
        <v>10</v>
      </c>
      <c r="G3733" s="37"/>
      <c r="H3733" s="4"/>
      <c r="I3733" s="4"/>
      <c r="J3733" s="4"/>
    </row>
    <row r="3734" spans="1:10" s="3" customFormat="1" ht="15" customHeight="1">
      <c r="A3734" s="4" t="s">
        <v>10525</v>
      </c>
      <c r="B3734" s="4"/>
      <c r="C3734" s="4" t="s">
        <v>11533</v>
      </c>
      <c r="D3734" s="4" t="s">
        <v>5301</v>
      </c>
      <c r="E3734" s="4" t="s">
        <v>10760</v>
      </c>
      <c r="F3734" s="4" t="s">
        <v>10</v>
      </c>
      <c r="G3734" s="37"/>
      <c r="H3734" s="4"/>
      <c r="I3734" s="4"/>
      <c r="J3734" s="4"/>
    </row>
    <row r="3735" spans="1:10" s="3" customFormat="1" ht="15" customHeight="1">
      <c r="A3735" s="4" t="s">
        <v>10525</v>
      </c>
      <c r="B3735" s="4"/>
      <c r="C3735" s="4" t="s">
        <v>11534</v>
      </c>
      <c r="D3735" s="4" t="s">
        <v>5307</v>
      </c>
      <c r="E3735" s="4" t="s">
        <v>3853</v>
      </c>
      <c r="F3735" s="4" t="s">
        <v>10</v>
      </c>
      <c r="G3735" s="37"/>
      <c r="H3735" s="4"/>
      <c r="I3735" s="4"/>
      <c r="J3735" s="4"/>
    </row>
    <row r="3736" spans="1:10" s="3" customFormat="1" ht="15" customHeight="1">
      <c r="A3736" s="4" t="s">
        <v>10525</v>
      </c>
      <c r="B3736" s="4"/>
      <c r="C3736" s="4" t="s">
        <v>11535</v>
      </c>
      <c r="D3736" s="4" t="s">
        <v>10762</v>
      </c>
      <c r="E3736" s="4" t="s">
        <v>3853</v>
      </c>
      <c r="F3736" s="4" t="s">
        <v>10</v>
      </c>
      <c r="G3736" s="37"/>
      <c r="H3736" s="4"/>
      <c r="I3736" s="4"/>
      <c r="J3736" s="4"/>
    </row>
    <row r="3737" spans="1:10" s="3" customFormat="1" ht="15" customHeight="1">
      <c r="A3737" s="4" t="s">
        <v>10525</v>
      </c>
      <c r="B3737" s="4"/>
      <c r="C3737" s="4" t="s">
        <v>11536</v>
      </c>
      <c r="D3737" s="4" t="s">
        <v>10764</v>
      </c>
      <c r="E3737" s="4" t="s">
        <v>3853</v>
      </c>
      <c r="F3737" s="4" t="s">
        <v>10</v>
      </c>
      <c r="G3737" s="37"/>
      <c r="H3737" s="4"/>
      <c r="I3737" s="4"/>
      <c r="J3737" s="4"/>
    </row>
    <row r="3738" spans="1:10" s="3" customFormat="1" ht="15" customHeight="1">
      <c r="A3738" s="4" t="s">
        <v>10525</v>
      </c>
      <c r="B3738" s="4"/>
      <c r="C3738" s="4" t="s">
        <v>11537</v>
      </c>
      <c r="D3738" s="4" t="s">
        <v>10766</v>
      </c>
      <c r="E3738" s="4" t="s">
        <v>3853</v>
      </c>
      <c r="F3738" s="4" t="s">
        <v>10</v>
      </c>
      <c r="G3738" s="37"/>
      <c r="H3738" s="4"/>
      <c r="I3738" s="4"/>
      <c r="J3738" s="4"/>
    </row>
    <row r="3739" spans="1:10" s="3" customFormat="1" ht="15" customHeight="1">
      <c r="A3739" s="4" t="s">
        <v>10525</v>
      </c>
      <c r="B3739" s="4"/>
      <c r="C3739" s="4" t="s">
        <v>11538</v>
      </c>
      <c r="D3739" s="4" t="s">
        <v>5309</v>
      </c>
      <c r="E3739" s="4" t="s">
        <v>5310</v>
      </c>
      <c r="F3739" s="4" t="s">
        <v>10</v>
      </c>
      <c r="G3739" s="37"/>
      <c r="H3739" s="4"/>
      <c r="I3739" s="4"/>
      <c r="J3739" s="4"/>
    </row>
    <row r="3740" spans="1:10" s="3" customFormat="1" ht="15" customHeight="1">
      <c r="A3740" s="4" t="s">
        <v>10525</v>
      </c>
      <c r="B3740" s="4"/>
      <c r="C3740" s="4" t="s">
        <v>11539</v>
      </c>
      <c r="D3740" s="4" t="s">
        <v>5188</v>
      </c>
      <c r="E3740" s="4" t="s">
        <v>3957</v>
      </c>
      <c r="F3740" s="4" t="s">
        <v>10</v>
      </c>
      <c r="G3740" s="37"/>
      <c r="H3740" s="4"/>
      <c r="I3740" s="4"/>
      <c r="J3740" s="4"/>
    </row>
    <row r="3741" spans="1:10" s="3" customFormat="1" ht="15" customHeight="1">
      <c r="A3741" s="4" t="s">
        <v>10525</v>
      </c>
      <c r="B3741" s="4"/>
      <c r="C3741" s="4" t="s">
        <v>11540</v>
      </c>
      <c r="D3741" s="4" t="s">
        <v>5312</v>
      </c>
      <c r="E3741" s="4" t="s">
        <v>4018</v>
      </c>
      <c r="F3741" s="4" t="s">
        <v>10</v>
      </c>
      <c r="G3741" s="37"/>
      <c r="H3741" s="4"/>
      <c r="I3741" s="4"/>
      <c r="J3741" s="4"/>
    </row>
    <row r="3742" spans="1:10" s="3" customFormat="1" ht="15" customHeight="1">
      <c r="A3742" s="4" t="s">
        <v>10525</v>
      </c>
      <c r="B3742" s="4"/>
      <c r="C3742" s="4" t="s">
        <v>11541</v>
      </c>
      <c r="D3742" s="4" t="s">
        <v>1134</v>
      </c>
      <c r="E3742" s="4" t="s">
        <v>3854</v>
      </c>
      <c r="F3742" s="4" t="s">
        <v>10</v>
      </c>
      <c r="G3742" s="37"/>
      <c r="H3742" s="4"/>
      <c r="I3742" s="4"/>
      <c r="J3742" s="4"/>
    </row>
    <row r="3743" spans="1:10" s="3" customFormat="1" ht="15" customHeight="1">
      <c r="A3743" s="4" t="s">
        <v>10525</v>
      </c>
      <c r="B3743" s="4"/>
      <c r="C3743" s="4" t="s">
        <v>11542</v>
      </c>
      <c r="D3743" s="4" t="s">
        <v>1134</v>
      </c>
      <c r="E3743" s="4" t="s">
        <v>3855</v>
      </c>
      <c r="F3743" s="4" t="s">
        <v>10</v>
      </c>
      <c r="G3743" s="37"/>
      <c r="H3743" s="4"/>
      <c r="I3743" s="4"/>
      <c r="J3743" s="4"/>
    </row>
    <row r="3744" spans="1:10" s="3" customFormat="1" ht="15" customHeight="1">
      <c r="A3744" s="4" t="s">
        <v>10525</v>
      </c>
      <c r="B3744" s="4"/>
      <c r="C3744" s="4" t="s">
        <v>11543</v>
      </c>
      <c r="D3744" s="4" t="s">
        <v>5316</v>
      </c>
      <c r="E3744" s="4" t="s">
        <v>3856</v>
      </c>
      <c r="F3744" s="4" t="s">
        <v>10</v>
      </c>
      <c r="G3744" s="37"/>
      <c r="H3744" s="4"/>
      <c r="I3744" s="4"/>
      <c r="J3744" s="4"/>
    </row>
    <row r="3745" spans="1:10" s="3" customFormat="1" ht="15" customHeight="1">
      <c r="A3745" s="4" t="s">
        <v>10525</v>
      </c>
      <c r="B3745" s="4"/>
      <c r="C3745" s="4" t="s">
        <v>11544</v>
      </c>
      <c r="D3745" s="4" t="s">
        <v>5316</v>
      </c>
      <c r="E3745" s="4" t="s">
        <v>3859</v>
      </c>
      <c r="F3745" s="4" t="s">
        <v>10</v>
      </c>
      <c r="G3745" s="37"/>
      <c r="H3745" s="4"/>
      <c r="I3745" s="4"/>
      <c r="J3745" s="4"/>
    </row>
    <row r="3746" spans="1:10" s="3" customFormat="1" ht="15" customHeight="1">
      <c r="A3746" s="4" t="s">
        <v>10525</v>
      </c>
      <c r="B3746" s="4"/>
      <c r="C3746" s="4" t="s">
        <v>11545</v>
      </c>
      <c r="D3746" s="4" t="s">
        <v>5318</v>
      </c>
      <c r="E3746" s="4" t="s">
        <v>3858</v>
      </c>
      <c r="F3746" s="4" t="s">
        <v>10</v>
      </c>
      <c r="G3746" s="37"/>
      <c r="H3746" s="4"/>
      <c r="I3746" s="4"/>
      <c r="J3746" s="4"/>
    </row>
    <row r="3747" spans="1:10" s="3" customFormat="1" ht="15" customHeight="1">
      <c r="A3747" s="4" t="s">
        <v>10525</v>
      </c>
      <c r="B3747" s="4"/>
      <c r="C3747" s="4" t="s">
        <v>11546</v>
      </c>
      <c r="D3747" s="4" t="s">
        <v>5318</v>
      </c>
      <c r="E3747" s="4" t="s">
        <v>3857</v>
      </c>
      <c r="F3747" s="4" t="s">
        <v>10</v>
      </c>
      <c r="G3747" s="37"/>
      <c r="H3747" s="4"/>
      <c r="I3747" s="4"/>
      <c r="J3747" s="4"/>
    </row>
    <row r="3748" spans="1:10" s="3" customFormat="1" ht="15" customHeight="1">
      <c r="A3748" s="4" t="s">
        <v>10525</v>
      </c>
      <c r="B3748" s="4"/>
      <c r="C3748" s="4" t="s">
        <v>11547</v>
      </c>
      <c r="D3748" s="4" t="s">
        <v>1134</v>
      </c>
      <c r="E3748" s="4" t="s">
        <v>3860</v>
      </c>
      <c r="F3748" s="4" t="s">
        <v>10</v>
      </c>
      <c r="G3748" s="37"/>
      <c r="H3748" s="4"/>
      <c r="I3748" s="4"/>
      <c r="J3748" s="4"/>
    </row>
    <row r="3749" spans="1:10" s="3" customFormat="1" ht="15" customHeight="1">
      <c r="A3749" s="4" t="s">
        <v>10525</v>
      </c>
      <c r="B3749" s="4"/>
      <c r="C3749" s="4" t="s">
        <v>11548</v>
      </c>
      <c r="D3749" s="4" t="s">
        <v>1134</v>
      </c>
      <c r="E3749" s="4" t="s">
        <v>3861</v>
      </c>
      <c r="F3749" s="4" t="s">
        <v>10</v>
      </c>
      <c r="G3749" s="37"/>
      <c r="H3749" s="4"/>
      <c r="I3749" s="4"/>
      <c r="J3749" s="4"/>
    </row>
    <row r="3750" spans="1:10" s="3" customFormat="1" ht="15" customHeight="1">
      <c r="A3750" s="4" t="s">
        <v>10525</v>
      </c>
      <c r="B3750" s="4"/>
      <c r="C3750" s="4" t="s">
        <v>11549</v>
      </c>
      <c r="D3750" s="4" t="s">
        <v>5322</v>
      </c>
      <c r="E3750" s="4" t="s">
        <v>3862</v>
      </c>
      <c r="F3750" s="4" t="s">
        <v>10</v>
      </c>
      <c r="G3750" s="37"/>
      <c r="H3750" s="4"/>
      <c r="I3750" s="4"/>
      <c r="J3750" s="4"/>
    </row>
    <row r="3751" spans="1:10" s="3" customFormat="1" ht="15" customHeight="1">
      <c r="A3751" s="4" t="s">
        <v>10525</v>
      </c>
      <c r="B3751" s="4"/>
      <c r="C3751" s="4" t="s">
        <v>11550</v>
      </c>
      <c r="D3751" s="4" t="s">
        <v>5324</v>
      </c>
      <c r="E3751" s="4" t="s">
        <v>3863</v>
      </c>
      <c r="F3751" s="4" t="s">
        <v>10</v>
      </c>
      <c r="G3751" s="37"/>
      <c r="H3751" s="4"/>
      <c r="I3751" s="4"/>
      <c r="J3751" s="4"/>
    </row>
    <row r="3752" spans="1:10" s="3" customFormat="1" ht="15" customHeight="1">
      <c r="A3752" s="4" t="s">
        <v>10525</v>
      </c>
      <c r="B3752" s="4"/>
      <c r="C3752" s="4" t="s">
        <v>11551</v>
      </c>
      <c r="D3752" s="4" t="s">
        <v>1134</v>
      </c>
      <c r="E3752" s="4" t="s">
        <v>3864</v>
      </c>
      <c r="F3752" s="4" t="s">
        <v>10</v>
      </c>
      <c r="G3752" s="37"/>
      <c r="H3752" s="4"/>
      <c r="I3752" s="4"/>
      <c r="J3752" s="4"/>
    </row>
    <row r="3753" spans="1:10" s="3" customFormat="1" ht="15" customHeight="1">
      <c r="A3753" s="4" t="s">
        <v>10525</v>
      </c>
      <c r="B3753" s="4"/>
      <c r="C3753" s="4" t="s">
        <v>11552</v>
      </c>
      <c r="D3753" s="4" t="s">
        <v>5186</v>
      </c>
      <c r="E3753" s="4" t="s">
        <v>3865</v>
      </c>
      <c r="F3753" s="4" t="s">
        <v>10</v>
      </c>
      <c r="G3753" s="37"/>
      <c r="H3753" s="4"/>
      <c r="I3753" s="4"/>
      <c r="J3753" s="4"/>
    </row>
    <row r="3754" spans="1:10" s="3" customFormat="1" ht="15" customHeight="1">
      <c r="A3754" s="4" t="s">
        <v>10525</v>
      </c>
      <c r="B3754" s="4"/>
      <c r="C3754" s="4" t="s">
        <v>11553</v>
      </c>
      <c r="D3754" s="4" t="s">
        <v>5324</v>
      </c>
      <c r="E3754" s="4" t="s">
        <v>3866</v>
      </c>
      <c r="F3754" s="4" t="s">
        <v>10</v>
      </c>
      <c r="G3754" s="37"/>
      <c r="H3754" s="4"/>
      <c r="I3754" s="4"/>
      <c r="J3754" s="4"/>
    </row>
    <row r="3755" spans="1:10" s="3" customFormat="1" ht="15" customHeight="1">
      <c r="A3755" s="4" t="s">
        <v>10525</v>
      </c>
      <c r="B3755" s="4"/>
      <c r="C3755" s="4" t="s">
        <v>11554</v>
      </c>
      <c r="D3755" s="4" t="s">
        <v>5329</v>
      </c>
      <c r="E3755" s="4" t="s">
        <v>3867</v>
      </c>
      <c r="F3755" s="4" t="s">
        <v>10</v>
      </c>
      <c r="G3755" s="37"/>
      <c r="H3755" s="4"/>
      <c r="I3755" s="4"/>
      <c r="J3755" s="4"/>
    </row>
    <row r="3756" spans="1:10" s="3" customFormat="1" ht="15" customHeight="1">
      <c r="A3756" s="4" t="s">
        <v>10525</v>
      </c>
      <c r="B3756" s="4"/>
      <c r="C3756" s="4" t="s">
        <v>11555</v>
      </c>
      <c r="D3756" s="4" t="s">
        <v>10771</v>
      </c>
      <c r="E3756" s="4" t="s">
        <v>3867</v>
      </c>
      <c r="F3756" s="4" t="s">
        <v>10</v>
      </c>
      <c r="G3756" s="37"/>
      <c r="H3756" s="4"/>
      <c r="I3756" s="4"/>
      <c r="J3756" s="4"/>
    </row>
    <row r="3757" spans="1:10" s="3" customFormat="1" ht="15" customHeight="1">
      <c r="A3757" s="4" t="s">
        <v>10525</v>
      </c>
      <c r="B3757" s="4"/>
      <c r="C3757" s="4" t="s">
        <v>11556</v>
      </c>
      <c r="D3757" s="4" t="s">
        <v>10773</v>
      </c>
      <c r="E3757" s="4" t="s">
        <v>3867</v>
      </c>
      <c r="F3757" s="4" t="s">
        <v>10</v>
      </c>
      <c r="G3757" s="37"/>
      <c r="H3757" s="4"/>
      <c r="I3757" s="4"/>
      <c r="J3757" s="4"/>
    </row>
    <row r="3758" spans="1:10" s="3" customFormat="1" ht="15" customHeight="1">
      <c r="A3758" s="4" t="s">
        <v>10525</v>
      </c>
      <c r="B3758" s="4"/>
      <c r="C3758" s="4" t="s">
        <v>11557</v>
      </c>
      <c r="D3758" s="4" t="s">
        <v>10775</v>
      </c>
      <c r="E3758" s="4" t="s">
        <v>3867</v>
      </c>
      <c r="F3758" s="4" t="s">
        <v>10</v>
      </c>
      <c r="G3758" s="37"/>
      <c r="H3758" s="4"/>
      <c r="I3758" s="4"/>
      <c r="J3758" s="4"/>
    </row>
    <row r="3759" spans="1:10" s="3" customFormat="1" ht="15" customHeight="1">
      <c r="A3759" s="4" t="s">
        <v>10525</v>
      </c>
      <c r="B3759" s="4"/>
      <c r="C3759" s="4" t="s">
        <v>11558</v>
      </c>
      <c r="D3759" s="4" t="s">
        <v>5331</v>
      </c>
      <c r="E3759" s="4" t="s">
        <v>5332</v>
      </c>
      <c r="F3759" s="4" t="s">
        <v>10</v>
      </c>
      <c r="G3759" s="37"/>
      <c r="H3759" s="4"/>
      <c r="I3759" s="4"/>
      <c r="J3759" s="4"/>
    </row>
    <row r="3760" spans="1:10" s="3" customFormat="1" ht="15" customHeight="1">
      <c r="A3760" s="4" t="s">
        <v>10525</v>
      </c>
      <c r="B3760" s="4"/>
      <c r="C3760" s="4" t="s">
        <v>11559</v>
      </c>
      <c r="D3760" s="4" t="s">
        <v>10777</v>
      </c>
      <c r="E3760" s="4" t="s">
        <v>5332</v>
      </c>
      <c r="F3760" s="4" t="s">
        <v>10</v>
      </c>
      <c r="G3760" s="37"/>
      <c r="H3760" s="4"/>
      <c r="I3760" s="4"/>
      <c r="J3760" s="4"/>
    </row>
    <row r="3761" spans="1:10" s="3" customFormat="1" ht="15" customHeight="1">
      <c r="A3761" s="4" t="s">
        <v>10525</v>
      </c>
      <c r="B3761" s="4"/>
      <c r="C3761" s="4" t="s">
        <v>11560</v>
      </c>
      <c r="D3761" s="4" t="s">
        <v>10779</v>
      </c>
      <c r="E3761" s="4" t="s">
        <v>5332</v>
      </c>
      <c r="F3761" s="4" t="s">
        <v>10</v>
      </c>
      <c r="G3761" s="37"/>
      <c r="H3761" s="4"/>
      <c r="I3761" s="4"/>
      <c r="J3761" s="4"/>
    </row>
    <row r="3762" spans="1:10" s="3" customFormat="1" ht="15" customHeight="1">
      <c r="A3762" s="4" t="s">
        <v>10525</v>
      </c>
      <c r="B3762" s="4"/>
      <c r="C3762" s="4" t="s">
        <v>11561</v>
      </c>
      <c r="D3762" s="4" t="s">
        <v>10781</v>
      </c>
      <c r="E3762" s="4" t="s">
        <v>5332</v>
      </c>
      <c r="F3762" s="4" t="s">
        <v>10</v>
      </c>
      <c r="G3762" s="37"/>
      <c r="H3762" s="4"/>
      <c r="I3762" s="4"/>
      <c r="J3762" s="4"/>
    </row>
    <row r="3763" spans="1:10" s="3" customFormat="1" ht="15" customHeight="1">
      <c r="A3763" s="4" t="s">
        <v>10525</v>
      </c>
      <c r="B3763" s="4"/>
      <c r="C3763" s="4" t="s">
        <v>11562</v>
      </c>
      <c r="D3763" s="4" t="s">
        <v>5334</v>
      </c>
      <c r="E3763" s="4" t="s">
        <v>3858</v>
      </c>
      <c r="F3763" s="4" t="s">
        <v>10</v>
      </c>
      <c r="G3763" s="37"/>
      <c r="H3763" s="4"/>
      <c r="I3763" s="4"/>
      <c r="J3763" s="4"/>
    </row>
    <row r="3764" spans="1:10" s="3" customFormat="1" ht="15" customHeight="1">
      <c r="A3764" s="4" t="s">
        <v>10525</v>
      </c>
      <c r="B3764" s="4"/>
      <c r="C3764" s="4" t="s">
        <v>11563</v>
      </c>
      <c r="D3764" s="4" t="s">
        <v>5342</v>
      </c>
      <c r="E3764" s="4" t="s">
        <v>3857</v>
      </c>
      <c r="F3764" s="4" t="s">
        <v>10</v>
      </c>
      <c r="G3764" s="37"/>
      <c r="H3764" s="4"/>
      <c r="I3764" s="4"/>
      <c r="J3764" s="4"/>
    </row>
    <row r="3765" spans="1:10" s="3" customFormat="1" ht="15" customHeight="1">
      <c r="A3765" s="4" t="s">
        <v>10525</v>
      </c>
      <c r="B3765" s="4"/>
      <c r="C3765" s="4" t="s">
        <v>11564</v>
      </c>
      <c r="D3765" s="4" t="s">
        <v>5338</v>
      </c>
      <c r="E3765" s="4" t="s">
        <v>3862</v>
      </c>
      <c r="F3765" s="4" t="s">
        <v>10</v>
      </c>
      <c r="G3765" s="37"/>
      <c r="H3765" s="4"/>
      <c r="I3765" s="4"/>
      <c r="J3765" s="4"/>
    </row>
    <row r="3766" spans="1:10" s="3" customFormat="1" ht="15" customHeight="1">
      <c r="A3766" s="4" t="s">
        <v>10525</v>
      </c>
      <c r="B3766" s="4"/>
      <c r="C3766" s="4" t="s">
        <v>11565</v>
      </c>
      <c r="D3766" s="4" t="s">
        <v>5340</v>
      </c>
      <c r="E3766" s="4" t="s">
        <v>3856</v>
      </c>
      <c r="F3766" s="4" t="s">
        <v>10</v>
      </c>
      <c r="G3766" s="37"/>
      <c r="H3766" s="4"/>
      <c r="I3766" s="4"/>
      <c r="J3766" s="4"/>
    </row>
    <row r="3767" spans="1:10" s="3" customFormat="1" ht="15" customHeight="1">
      <c r="A3767" s="4" t="s">
        <v>10525</v>
      </c>
      <c r="B3767" s="4"/>
      <c r="C3767" s="4" t="s">
        <v>11566</v>
      </c>
      <c r="D3767" s="4" t="s">
        <v>5336</v>
      </c>
      <c r="E3767" s="4" t="s">
        <v>3859</v>
      </c>
      <c r="F3767" s="4" t="s">
        <v>10</v>
      </c>
      <c r="G3767" s="37"/>
      <c r="H3767" s="4"/>
      <c r="I3767" s="4"/>
      <c r="J3767" s="4"/>
    </row>
    <row r="3768" spans="1:10" s="3" customFormat="1" ht="15" customHeight="1">
      <c r="A3768" s="4" t="s">
        <v>10525</v>
      </c>
      <c r="B3768" s="4"/>
      <c r="C3768" s="4" t="s">
        <v>11567</v>
      </c>
      <c r="D3768" s="4" t="s">
        <v>10783</v>
      </c>
      <c r="E3768" s="4" t="s">
        <v>10784</v>
      </c>
      <c r="F3768" s="4" t="s">
        <v>10</v>
      </c>
      <c r="G3768" s="37"/>
      <c r="H3768" s="4"/>
      <c r="I3768" s="4"/>
      <c r="J3768" s="4"/>
    </row>
    <row r="3769" spans="1:10" s="3" customFormat="1" ht="15" customHeight="1">
      <c r="A3769" s="4" t="s">
        <v>10525</v>
      </c>
      <c r="B3769" s="4"/>
      <c r="C3769" s="4" t="s">
        <v>11568</v>
      </c>
      <c r="D3769" s="4" t="s">
        <v>1122</v>
      </c>
      <c r="E3769" s="4" t="s">
        <v>3868</v>
      </c>
      <c r="F3769" s="4" t="s">
        <v>10</v>
      </c>
      <c r="G3769" s="37"/>
      <c r="H3769" s="4"/>
      <c r="I3769" s="4"/>
      <c r="J3769" s="4"/>
    </row>
    <row r="3770" spans="1:10" s="3" customFormat="1" ht="15" customHeight="1">
      <c r="A3770" s="4" t="s">
        <v>10525</v>
      </c>
      <c r="B3770" s="4"/>
      <c r="C3770" s="4" t="s">
        <v>11569</v>
      </c>
      <c r="D3770" s="4" t="s">
        <v>5345</v>
      </c>
      <c r="E3770" s="4" t="s">
        <v>3869</v>
      </c>
      <c r="F3770" s="4" t="s">
        <v>10</v>
      </c>
      <c r="G3770" s="37"/>
      <c r="H3770" s="4"/>
      <c r="I3770" s="4"/>
      <c r="J3770" s="4"/>
    </row>
    <row r="3771" spans="1:10" s="3" customFormat="1" ht="15" customHeight="1">
      <c r="A3771" s="4" t="s">
        <v>10525</v>
      </c>
      <c r="B3771" s="4"/>
      <c r="C3771" s="4" t="s">
        <v>11570</v>
      </c>
      <c r="D3771" s="4" t="s">
        <v>1122</v>
      </c>
      <c r="E3771" s="4" t="s">
        <v>3870</v>
      </c>
      <c r="F3771" s="4" t="s">
        <v>10</v>
      </c>
      <c r="G3771" s="37"/>
      <c r="H3771" s="4"/>
      <c r="I3771" s="4"/>
      <c r="J3771" s="4"/>
    </row>
    <row r="3772" spans="1:10" s="3" customFormat="1" ht="15" customHeight="1">
      <c r="A3772" s="4" t="s">
        <v>10525</v>
      </c>
      <c r="B3772" s="4"/>
      <c r="C3772" s="4" t="s">
        <v>11571</v>
      </c>
      <c r="D3772" s="4" t="s">
        <v>5348</v>
      </c>
      <c r="E3772" s="4" t="s">
        <v>3871</v>
      </c>
      <c r="F3772" s="4" t="s">
        <v>10</v>
      </c>
      <c r="G3772" s="37"/>
      <c r="H3772" s="4"/>
      <c r="I3772" s="4"/>
      <c r="J3772" s="4"/>
    </row>
    <row r="3773" spans="1:10" s="3" customFormat="1" ht="15" customHeight="1">
      <c r="A3773" s="4" t="s">
        <v>10525</v>
      </c>
      <c r="B3773" s="4"/>
      <c r="C3773" s="4" t="s">
        <v>11572</v>
      </c>
      <c r="D3773" s="4" t="s">
        <v>1122</v>
      </c>
      <c r="E3773" s="4" t="s">
        <v>1123</v>
      </c>
      <c r="F3773" s="4" t="s">
        <v>10</v>
      </c>
      <c r="G3773" s="37"/>
      <c r="H3773" s="4"/>
      <c r="I3773" s="4"/>
      <c r="J3773" s="4"/>
    </row>
    <row r="3774" spans="1:10" s="3" customFormat="1" ht="15" customHeight="1">
      <c r="A3774" s="4" t="s">
        <v>10525</v>
      </c>
      <c r="B3774" s="4"/>
      <c r="C3774" s="4" t="s">
        <v>11573</v>
      </c>
      <c r="D3774" s="4" t="s">
        <v>5348</v>
      </c>
      <c r="E3774" s="4" t="s">
        <v>3872</v>
      </c>
      <c r="F3774" s="4" t="s">
        <v>10</v>
      </c>
      <c r="G3774" s="37"/>
      <c r="H3774" s="4"/>
      <c r="I3774" s="4"/>
      <c r="J3774" s="4"/>
    </row>
    <row r="3775" spans="1:10" s="3" customFormat="1" ht="15" customHeight="1">
      <c r="A3775" s="4" t="s">
        <v>10525</v>
      </c>
      <c r="B3775" s="4"/>
      <c r="C3775" s="4" t="s">
        <v>11574</v>
      </c>
      <c r="D3775" s="4" t="s">
        <v>1122</v>
      </c>
      <c r="E3775" s="4" t="s">
        <v>3873</v>
      </c>
      <c r="F3775" s="4" t="s">
        <v>10</v>
      </c>
      <c r="G3775" s="37"/>
      <c r="H3775" s="4"/>
      <c r="I3775" s="4"/>
      <c r="J3775" s="4"/>
    </row>
    <row r="3776" spans="1:10" s="3" customFormat="1" ht="15" customHeight="1">
      <c r="A3776" s="4" t="s">
        <v>10525</v>
      </c>
      <c r="B3776" s="4"/>
      <c r="C3776" s="4" t="s">
        <v>11575</v>
      </c>
      <c r="D3776" s="4" t="s">
        <v>1122</v>
      </c>
      <c r="E3776" s="4" t="s">
        <v>3874</v>
      </c>
      <c r="F3776" s="4" t="s">
        <v>10</v>
      </c>
      <c r="G3776" s="37"/>
      <c r="H3776" s="4"/>
      <c r="I3776" s="4"/>
      <c r="J3776" s="4"/>
    </row>
    <row r="3777" spans="1:10" s="3" customFormat="1" ht="15" customHeight="1">
      <c r="A3777" s="4" t="s">
        <v>10525</v>
      </c>
      <c r="B3777" s="4"/>
      <c r="C3777" s="4" t="s">
        <v>11576</v>
      </c>
      <c r="D3777" s="4" t="s">
        <v>5348</v>
      </c>
      <c r="E3777" s="4" t="s">
        <v>3875</v>
      </c>
      <c r="F3777" s="4" t="s">
        <v>10</v>
      </c>
      <c r="G3777" s="37"/>
      <c r="H3777" s="4"/>
      <c r="I3777" s="4"/>
      <c r="J3777" s="4"/>
    </row>
    <row r="3778" spans="1:10" s="3" customFormat="1" ht="15" customHeight="1">
      <c r="A3778" s="4" t="s">
        <v>10525</v>
      </c>
      <c r="B3778" s="4"/>
      <c r="C3778" s="4" t="s">
        <v>11577</v>
      </c>
      <c r="D3778" s="4" t="s">
        <v>5348</v>
      </c>
      <c r="E3778" s="4" t="s">
        <v>3876</v>
      </c>
      <c r="F3778" s="4" t="s">
        <v>10</v>
      </c>
      <c r="G3778" s="37"/>
      <c r="H3778" s="4"/>
      <c r="I3778" s="4"/>
      <c r="J3778" s="4"/>
    </row>
    <row r="3779" spans="1:10" s="3" customFormat="1" ht="15" customHeight="1">
      <c r="A3779" s="4" t="s">
        <v>10525</v>
      </c>
      <c r="B3779" s="4"/>
      <c r="C3779" s="4" t="s">
        <v>11578</v>
      </c>
      <c r="D3779" s="4" t="s">
        <v>5352</v>
      </c>
      <c r="E3779" s="4" t="s">
        <v>3877</v>
      </c>
      <c r="F3779" s="4" t="s">
        <v>10</v>
      </c>
      <c r="G3779" s="37"/>
      <c r="H3779" s="4"/>
      <c r="I3779" s="4"/>
      <c r="J3779" s="4"/>
    </row>
    <row r="3780" spans="1:10" s="3" customFormat="1" ht="15" customHeight="1">
      <c r="A3780" s="4" t="s">
        <v>10525</v>
      </c>
      <c r="B3780" s="4"/>
      <c r="C3780" s="4" t="s">
        <v>11579</v>
      </c>
      <c r="D3780" s="4" t="s">
        <v>5352</v>
      </c>
      <c r="E3780" s="4" t="s">
        <v>3878</v>
      </c>
      <c r="F3780" s="4" t="s">
        <v>10</v>
      </c>
      <c r="G3780" s="37"/>
      <c r="H3780" s="4"/>
      <c r="I3780" s="4"/>
      <c r="J3780" s="4"/>
    </row>
    <row r="3781" spans="1:10" s="3" customFormat="1" ht="15" customHeight="1">
      <c r="A3781" s="4" t="s">
        <v>10525</v>
      </c>
      <c r="B3781" s="4"/>
      <c r="C3781" s="4" t="s">
        <v>11580</v>
      </c>
      <c r="D3781" s="4" t="s">
        <v>5352</v>
      </c>
      <c r="E3781" s="4" t="s">
        <v>5353</v>
      </c>
      <c r="F3781" s="4" t="s">
        <v>10</v>
      </c>
      <c r="G3781" s="37"/>
      <c r="H3781" s="4"/>
      <c r="I3781" s="4"/>
      <c r="J3781" s="4"/>
    </row>
    <row r="3782" spans="1:10" s="3" customFormat="1" ht="15" customHeight="1">
      <c r="A3782" s="4" t="s">
        <v>10525</v>
      </c>
      <c r="B3782" s="4"/>
      <c r="C3782" s="4" t="s">
        <v>11581</v>
      </c>
      <c r="D3782" s="4" t="s">
        <v>5355</v>
      </c>
      <c r="E3782" s="4" t="s">
        <v>3879</v>
      </c>
      <c r="F3782" s="4" t="s">
        <v>10</v>
      </c>
      <c r="G3782" s="37"/>
      <c r="H3782" s="4"/>
      <c r="I3782" s="4"/>
      <c r="J3782" s="4"/>
    </row>
    <row r="3783" spans="1:10" s="3" customFormat="1" ht="15" customHeight="1">
      <c r="A3783" s="4" t="s">
        <v>10525</v>
      </c>
      <c r="B3783" s="4"/>
      <c r="C3783" s="4" t="s">
        <v>11582</v>
      </c>
      <c r="D3783" s="4" t="s">
        <v>5355</v>
      </c>
      <c r="E3783" s="4" t="s">
        <v>10791</v>
      </c>
      <c r="F3783" s="4" t="s">
        <v>10</v>
      </c>
      <c r="G3783" s="37"/>
      <c r="H3783" s="4"/>
      <c r="I3783" s="4"/>
      <c r="J3783" s="4"/>
    </row>
    <row r="3784" spans="1:10" s="3" customFormat="1" ht="15" customHeight="1">
      <c r="A3784" s="4" t="s">
        <v>10525</v>
      </c>
      <c r="B3784" s="4"/>
      <c r="C3784" s="4" t="s">
        <v>11583</v>
      </c>
      <c r="D3784" s="4" t="s">
        <v>5348</v>
      </c>
      <c r="E3784" s="4" t="s">
        <v>10793</v>
      </c>
      <c r="F3784" s="4" t="s">
        <v>10</v>
      </c>
      <c r="G3784" s="37"/>
      <c r="H3784" s="4"/>
      <c r="I3784" s="4"/>
      <c r="J3784" s="4"/>
    </row>
    <row r="3785" spans="1:10" s="3" customFormat="1" ht="15" customHeight="1">
      <c r="A3785" s="4" t="s">
        <v>10525</v>
      </c>
      <c r="B3785" s="4"/>
      <c r="C3785" s="4" t="s">
        <v>11584</v>
      </c>
      <c r="D3785" s="4" t="s">
        <v>5348</v>
      </c>
      <c r="E3785" s="4" t="s">
        <v>3961</v>
      </c>
      <c r="F3785" s="4" t="s">
        <v>10</v>
      </c>
      <c r="G3785" s="37"/>
      <c r="H3785" s="4"/>
      <c r="I3785" s="4"/>
      <c r="J3785" s="4"/>
    </row>
    <row r="3786" spans="1:10" s="3" customFormat="1" ht="15" customHeight="1">
      <c r="A3786" s="4" t="s">
        <v>10525</v>
      </c>
      <c r="B3786" s="4"/>
      <c r="C3786" s="4" t="s">
        <v>11585</v>
      </c>
      <c r="D3786" s="4" t="s">
        <v>1122</v>
      </c>
      <c r="E3786" s="4" t="s">
        <v>5358</v>
      </c>
      <c r="F3786" s="4" t="s">
        <v>10</v>
      </c>
      <c r="G3786" s="37"/>
      <c r="H3786" s="4"/>
      <c r="I3786" s="4"/>
      <c r="J3786" s="4"/>
    </row>
    <row r="3787" spans="1:10" s="3" customFormat="1" ht="15" customHeight="1">
      <c r="A3787" s="4" t="s">
        <v>10525</v>
      </c>
      <c r="B3787" s="4"/>
      <c r="C3787" s="4" t="s">
        <v>11586</v>
      </c>
      <c r="D3787" s="4" t="s">
        <v>1122</v>
      </c>
      <c r="E3787" s="4" t="s">
        <v>3962</v>
      </c>
      <c r="F3787" s="4" t="s">
        <v>10</v>
      </c>
      <c r="G3787" s="37"/>
      <c r="H3787" s="4"/>
      <c r="I3787" s="4"/>
      <c r="J3787" s="4"/>
    </row>
    <row r="3788" spans="1:10" s="3" customFormat="1" ht="15" customHeight="1">
      <c r="A3788" s="4" t="s">
        <v>10525</v>
      </c>
      <c r="B3788" s="4"/>
      <c r="C3788" s="4" t="s">
        <v>11587</v>
      </c>
      <c r="D3788" s="4" t="s">
        <v>1122</v>
      </c>
      <c r="E3788" s="4" t="s">
        <v>5361</v>
      </c>
      <c r="F3788" s="4" t="s">
        <v>10</v>
      </c>
      <c r="G3788" s="37"/>
      <c r="H3788" s="4"/>
      <c r="I3788" s="4"/>
      <c r="J3788" s="4"/>
    </row>
    <row r="3789" spans="1:10" s="3" customFormat="1" ht="15" customHeight="1">
      <c r="A3789" s="4" t="s">
        <v>10525</v>
      </c>
      <c r="B3789" s="4"/>
      <c r="C3789" s="4" t="s">
        <v>11588</v>
      </c>
      <c r="D3789" s="4" t="s">
        <v>5270</v>
      </c>
      <c r="E3789" s="4" t="s">
        <v>5363</v>
      </c>
      <c r="F3789" s="4" t="s">
        <v>10</v>
      </c>
      <c r="G3789" s="37"/>
      <c r="H3789" s="4"/>
      <c r="I3789" s="4"/>
      <c r="J3789" s="4"/>
    </row>
    <row r="3790" spans="1:10" s="3" customFormat="1" ht="15" customHeight="1">
      <c r="A3790" s="4" t="s">
        <v>10525</v>
      </c>
      <c r="B3790" s="4"/>
      <c r="C3790" s="4" t="s">
        <v>11589</v>
      </c>
      <c r="D3790" s="4" t="s">
        <v>1122</v>
      </c>
      <c r="E3790" s="4" t="s">
        <v>3963</v>
      </c>
      <c r="F3790" s="4" t="s">
        <v>10</v>
      </c>
      <c r="G3790" s="37"/>
      <c r="H3790" s="4"/>
      <c r="I3790" s="4"/>
      <c r="J3790" s="4"/>
    </row>
    <row r="3791" spans="1:10" s="3" customFormat="1" ht="15" customHeight="1">
      <c r="A3791" s="4" t="s">
        <v>10525</v>
      </c>
      <c r="B3791" s="4"/>
      <c r="C3791" s="4" t="s">
        <v>11590</v>
      </c>
      <c r="D3791" s="4" t="s">
        <v>5366</v>
      </c>
      <c r="E3791" s="4" t="s">
        <v>3869</v>
      </c>
      <c r="F3791" s="4" t="s">
        <v>10</v>
      </c>
      <c r="G3791" s="37"/>
      <c r="H3791" s="4"/>
      <c r="I3791" s="4"/>
      <c r="J3791" s="4"/>
    </row>
    <row r="3792" spans="1:10" s="3" customFormat="1" ht="15" customHeight="1">
      <c r="A3792" s="4" t="s">
        <v>10525</v>
      </c>
      <c r="B3792" s="4"/>
      <c r="C3792" s="4" t="s">
        <v>11591</v>
      </c>
      <c r="D3792" s="4" t="s">
        <v>5368</v>
      </c>
      <c r="E3792" s="4" t="s">
        <v>5369</v>
      </c>
      <c r="F3792" s="4" t="s">
        <v>10</v>
      </c>
      <c r="G3792" s="37"/>
      <c r="H3792" s="4"/>
      <c r="I3792" s="4"/>
      <c r="J3792" s="4"/>
    </row>
    <row r="3793" spans="1:10" s="3" customFormat="1" ht="15" customHeight="1">
      <c r="A3793" s="4" t="s">
        <v>10525</v>
      </c>
      <c r="B3793" s="4"/>
      <c r="C3793" s="4" t="s">
        <v>11592</v>
      </c>
      <c r="D3793" s="4" t="s">
        <v>5371</v>
      </c>
      <c r="E3793" s="4" t="s">
        <v>5372</v>
      </c>
      <c r="F3793" s="4" t="s">
        <v>10</v>
      </c>
      <c r="G3793" s="37"/>
      <c r="H3793" s="4"/>
      <c r="I3793" s="4"/>
      <c r="J3793" s="4"/>
    </row>
    <row r="3794" spans="1:10" s="3" customFormat="1" ht="15" customHeight="1">
      <c r="A3794" s="4" t="s">
        <v>10525</v>
      </c>
      <c r="B3794" s="4"/>
      <c r="C3794" s="4" t="s">
        <v>11593</v>
      </c>
      <c r="D3794" s="4" t="s">
        <v>5374</v>
      </c>
      <c r="E3794" s="4" t="s">
        <v>4027</v>
      </c>
      <c r="F3794" s="4" t="s">
        <v>10</v>
      </c>
      <c r="G3794" s="37"/>
      <c r="H3794" s="4"/>
      <c r="I3794" s="4"/>
      <c r="J3794" s="4"/>
    </row>
    <row r="3795" spans="1:10" s="3" customFormat="1" ht="15" customHeight="1">
      <c r="A3795" s="4" t="s">
        <v>10525</v>
      </c>
      <c r="B3795" s="4"/>
      <c r="C3795" s="4" t="s">
        <v>11594</v>
      </c>
      <c r="D3795" s="4" t="s">
        <v>5374</v>
      </c>
      <c r="E3795" s="4" t="s">
        <v>5376</v>
      </c>
      <c r="F3795" s="4" t="s">
        <v>10</v>
      </c>
      <c r="G3795" s="37"/>
      <c r="H3795" s="4"/>
      <c r="I3795" s="4"/>
      <c r="J3795" s="4"/>
    </row>
    <row r="3796" spans="1:10" s="3" customFormat="1" ht="15" customHeight="1">
      <c r="A3796" s="4" t="s">
        <v>10525</v>
      </c>
      <c r="B3796" s="4"/>
      <c r="C3796" s="4" t="s">
        <v>11595</v>
      </c>
      <c r="D3796" s="4" t="s">
        <v>5374</v>
      </c>
      <c r="E3796" s="4" t="s">
        <v>4028</v>
      </c>
      <c r="F3796" s="4" t="s">
        <v>10</v>
      </c>
      <c r="G3796" s="37"/>
      <c r="H3796" s="4"/>
      <c r="I3796" s="4"/>
      <c r="J3796" s="4"/>
    </row>
    <row r="3797" spans="1:10" s="3" customFormat="1" ht="15" customHeight="1">
      <c r="A3797" s="4" t="s">
        <v>10525</v>
      </c>
      <c r="B3797" s="4"/>
      <c r="C3797" s="4" t="s">
        <v>11596</v>
      </c>
      <c r="D3797" s="4" t="s">
        <v>5374</v>
      </c>
      <c r="E3797" s="4" t="s">
        <v>5378</v>
      </c>
      <c r="F3797" s="4" t="s">
        <v>10</v>
      </c>
      <c r="G3797" s="37"/>
      <c r="H3797" s="4"/>
      <c r="I3797" s="4"/>
      <c r="J3797" s="4"/>
    </row>
    <row r="3798" spans="1:10" s="3" customFormat="1" ht="15" customHeight="1">
      <c r="A3798" s="4" t="s">
        <v>10525</v>
      </c>
      <c r="B3798" s="4"/>
      <c r="C3798" s="4" t="s">
        <v>11597</v>
      </c>
      <c r="D3798" s="4" t="s">
        <v>5374</v>
      </c>
      <c r="E3798" s="4" t="s">
        <v>4029</v>
      </c>
      <c r="F3798" s="4" t="s">
        <v>10</v>
      </c>
      <c r="G3798" s="37"/>
      <c r="H3798" s="4"/>
      <c r="I3798" s="4"/>
      <c r="J3798" s="4"/>
    </row>
    <row r="3799" spans="1:10" s="3" customFormat="1" ht="15" customHeight="1">
      <c r="A3799" s="4" t="s">
        <v>10525</v>
      </c>
      <c r="B3799" s="4"/>
      <c r="C3799" s="4" t="s">
        <v>11598</v>
      </c>
      <c r="D3799" s="4" t="s">
        <v>5374</v>
      </c>
      <c r="E3799" s="4" t="s">
        <v>1126</v>
      </c>
      <c r="F3799" s="4" t="s">
        <v>10</v>
      </c>
      <c r="G3799" s="37"/>
      <c r="H3799" s="4"/>
      <c r="I3799" s="4"/>
      <c r="J3799" s="4"/>
    </row>
    <row r="3800" spans="1:10" s="3" customFormat="1" ht="15" customHeight="1">
      <c r="A3800" s="4" t="s">
        <v>10525</v>
      </c>
      <c r="B3800" s="4"/>
      <c r="C3800" s="4" t="s">
        <v>11599</v>
      </c>
      <c r="D3800" s="4" t="s">
        <v>5374</v>
      </c>
      <c r="E3800" s="4" t="s">
        <v>4030</v>
      </c>
      <c r="F3800" s="4" t="s">
        <v>10</v>
      </c>
      <c r="G3800" s="37"/>
      <c r="H3800" s="4"/>
      <c r="I3800" s="4"/>
      <c r="J3800" s="4"/>
    </row>
    <row r="3801" spans="1:10" s="3" customFormat="1" ht="15" customHeight="1">
      <c r="A3801" s="4" t="s">
        <v>10525</v>
      </c>
      <c r="B3801" s="4"/>
      <c r="C3801" s="4" t="s">
        <v>11600</v>
      </c>
      <c r="D3801" s="4" t="s">
        <v>1125</v>
      </c>
      <c r="E3801" s="4" t="s">
        <v>4027</v>
      </c>
      <c r="F3801" s="4" t="s">
        <v>10</v>
      </c>
      <c r="G3801" s="37"/>
      <c r="H3801" s="4"/>
      <c r="I3801" s="4"/>
      <c r="J3801" s="4"/>
    </row>
    <row r="3802" spans="1:10" s="3" customFormat="1" ht="15" customHeight="1">
      <c r="A3802" s="4" t="s">
        <v>10525</v>
      </c>
      <c r="B3802" s="4"/>
      <c r="C3802" s="4" t="s">
        <v>11601</v>
      </c>
      <c r="D3802" s="4" t="s">
        <v>1125</v>
      </c>
      <c r="E3802" s="4" t="s">
        <v>5376</v>
      </c>
      <c r="F3802" s="4" t="s">
        <v>10</v>
      </c>
      <c r="G3802" s="37"/>
      <c r="H3802" s="4"/>
      <c r="I3802" s="4"/>
      <c r="J3802" s="4"/>
    </row>
    <row r="3803" spans="1:10" s="3" customFormat="1" ht="15" customHeight="1">
      <c r="A3803" s="4" t="s">
        <v>10525</v>
      </c>
      <c r="B3803" s="4"/>
      <c r="C3803" s="4" t="s">
        <v>11602</v>
      </c>
      <c r="D3803" s="4" t="s">
        <v>1125</v>
      </c>
      <c r="E3803" s="4" t="s">
        <v>4028</v>
      </c>
      <c r="F3803" s="4" t="s">
        <v>10</v>
      </c>
      <c r="G3803" s="37"/>
      <c r="H3803" s="4"/>
      <c r="I3803" s="4"/>
      <c r="J3803" s="4"/>
    </row>
    <row r="3804" spans="1:10" s="3" customFormat="1" ht="15" customHeight="1">
      <c r="A3804" s="4" t="s">
        <v>10525</v>
      </c>
      <c r="B3804" s="4"/>
      <c r="C3804" s="4" t="s">
        <v>11603</v>
      </c>
      <c r="D3804" s="4" t="s">
        <v>1125</v>
      </c>
      <c r="E3804" s="4" t="s">
        <v>5378</v>
      </c>
      <c r="F3804" s="4" t="s">
        <v>10</v>
      </c>
      <c r="G3804" s="37"/>
      <c r="H3804" s="4"/>
      <c r="I3804" s="4"/>
      <c r="J3804" s="4"/>
    </row>
    <row r="3805" spans="1:10" s="3" customFormat="1" ht="15" customHeight="1">
      <c r="A3805" s="4" t="s">
        <v>10525</v>
      </c>
      <c r="B3805" s="4"/>
      <c r="C3805" s="4" t="s">
        <v>11604</v>
      </c>
      <c r="D3805" s="4" t="s">
        <v>1125</v>
      </c>
      <c r="E3805" s="4" t="s">
        <v>4029</v>
      </c>
      <c r="F3805" s="4" t="s">
        <v>10</v>
      </c>
      <c r="G3805" s="37"/>
      <c r="H3805" s="4"/>
      <c r="I3805" s="4"/>
      <c r="J3805" s="4"/>
    </row>
    <row r="3806" spans="1:10" s="3" customFormat="1" ht="15" customHeight="1">
      <c r="A3806" s="4" t="s">
        <v>10525</v>
      </c>
      <c r="B3806" s="4"/>
      <c r="C3806" s="4" t="s">
        <v>11605</v>
      </c>
      <c r="D3806" s="4" t="s">
        <v>1125</v>
      </c>
      <c r="E3806" s="4" t="s">
        <v>1126</v>
      </c>
      <c r="F3806" s="4" t="s">
        <v>10</v>
      </c>
      <c r="G3806" s="37"/>
      <c r="H3806" s="4"/>
      <c r="I3806" s="4"/>
      <c r="J3806" s="4"/>
    </row>
    <row r="3807" spans="1:10" s="3" customFormat="1" ht="15" customHeight="1">
      <c r="A3807" s="4" t="s">
        <v>10525</v>
      </c>
      <c r="B3807" s="4"/>
      <c r="C3807" s="4" t="s">
        <v>11606</v>
      </c>
      <c r="D3807" s="4" t="s">
        <v>1125</v>
      </c>
      <c r="E3807" s="4" t="s">
        <v>4030</v>
      </c>
      <c r="F3807" s="4" t="s">
        <v>10</v>
      </c>
      <c r="G3807" s="37"/>
      <c r="H3807" s="4"/>
      <c r="I3807" s="4"/>
      <c r="J3807" s="4"/>
    </row>
    <row r="3808" spans="1:10" s="3" customFormat="1" ht="15" customHeight="1">
      <c r="A3808" s="4" t="s">
        <v>10525</v>
      </c>
      <c r="B3808" s="4"/>
      <c r="C3808" s="4" t="s">
        <v>11607</v>
      </c>
      <c r="D3808" s="4" t="s">
        <v>5388</v>
      </c>
      <c r="E3808" s="4" t="s">
        <v>4031</v>
      </c>
      <c r="F3808" s="4" t="s">
        <v>10</v>
      </c>
      <c r="G3808" s="37"/>
      <c r="H3808" s="4"/>
      <c r="I3808" s="4"/>
      <c r="J3808" s="4"/>
    </row>
    <row r="3809" spans="1:10" s="3" customFormat="1" ht="15" customHeight="1">
      <c r="A3809" s="4" t="s">
        <v>10525</v>
      </c>
      <c r="B3809" s="4"/>
      <c r="C3809" s="4" t="s">
        <v>11608</v>
      </c>
      <c r="D3809" s="4" t="s">
        <v>5388</v>
      </c>
      <c r="E3809" s="4" t="s">
        <v>4032</v>
      </c>
      <c r="F3809" s="4" t="s">
        <v>10</v>
      </c>
      <c r="G3809" s="37"/>
      <c r="H3809" s="4"/>
      <c r="I3809" s="4"/>
      <c r="J3809" s="4"/>
    </row>
    <row r="3810" spans="1:10" s="3" customFormat="1" ht="15" customHeight="1">
      <c r="A3810" s="4" t="s">
        <v>10525</v>
      </c>
      <c r="B3810" s="4"/>
      <c r="C3810" s="4" t="s">
        <v>11609</v>
      </c>
      <c r="D3810" s="4" t="s">
        <v>5388</v>
      </c>
      <c r="E3810" s="4" t="s">
        <v>5390</v>
      </c>
      <c r="F3810" s="4" t="s">
        <v>10</v>
      </c>
      <c r="G3810" s="37"/>
      <c r="H3810" s="4"/>
      <c r="I3810" s="4"/>
      <c r="J3810" s="4"/>
    </row>
    <row r="3811" spans="1:10" s="3" customFormat="1" ht="15" customHeight="1">
      <c r="A3811" s="4" t="s">
        <v>10525</v>
      </c>
      <c r="B3811" s="4"/>
      <c r="C3811" s="4" t="s">
        <v>11610</v>
      </c>
      <c r="D3811" s="4" t="s">
        <v>5388</v>
      </c>
      <c r="E3811" s="4" t="s">
        <v>4033</v>
      </c>
      <c r="F3811" s="4" t="s">
        <v>10</v>
      </c>
      <c r="G3811" s="37"/>
      <c r="H3811" s="4"/>
      <c r="I3811" s="4"/>
      <c r="J3811" s="4"/>
    </row>
    <row r="3812" spans="1:10" s="3" customFormat="1" ht="15" customHeight="1">
      <c r="A3812" s="4" t="s">
        <v>10525</v>
      </c>
      <c r="B3812" s="4"/>
      <c r="C3812" s="4" t="s">
        <v>11611</v>
      </c>
      <c r="D3812" s="4" t="s">
        <v>5388</v>
      </c>
      <c r="E3812" s="4" t="s">
        <v>1129</v>
      </c>
      <c r="F3812" s="4" t="s">
        <v>10</v>
      </c>
      <c r="G3812" s="37"/>
      <c r="H3812" s="4"/>
      <c r="I3812" s="4"/>
      <c r="J3812" s="4"/>
    </row>
    <row r="3813" spans="1:10" s="3" customFormat="1" ht="15" customHeight="1">
      <c r="A3813" s="4" t="s">
        <v>10525</v>
      </c>
      <c r="B3813" s="4"/>
      <c r="C3813" s="4" t="s">
        <v>11612</v>
      </c>
      <c r="D3813" s="4" t="s">
        <v>5388</v>
      </c>
      <c r="E3813" s="4" t="s">
        <v>4034</v>
      </c>
      <c r="F3813" s="4" t="s">
        <v>10</v>
      </c>
      <c r="G3813" s="37"/>
      <c r="H3813" s="4"/>
      <c r="I3813" s="4"/>
      <c r="J3813" s="4"/>
    </row>
    <row r="3814" spans="1:10" s="3" customFormat="1" ht="15" customHeight="1">
      <c r="A3814" s="4" t="s">
        <v>10525</v>
      </c>
      <c r="B3814" s="4"/>
      <c r="C3814" s="4" t="s">
        <v>11613</v>
      </c>
      <c r="D3814" s="4" t="s">
        <v>1128</v>
      </c>
      <c r="E3814" s="4" t="s">
        <v>4031</v>
      </c>
      <c r="F3814" s="4" t="s">
        <v>10</v>
      </c>
      <c r="G3814" s="37"/>
      <c r="H3814" s="4"/>
      <c r="I3814" s="4"/>
      <c r="J3814" s="4"/>
    </row>
    <row r="3815" spans="1:10" s="3" customFormat="1" ht="15" customHeight="1">
      <c r="A3815" s="4" t="s">
        <v>10525</v>
      </c>
      <c r="B3815" s="4"/>
      <c r="C3815" s="4" t="s">
        <v>11614</v>
      </c>
      <c r="D3815" s="4" t="s">
        <v>1128</v>
      </c>
      <c r="E3815" s="4" t="s">
        <v>4032</v>
      </c>
      <c r="F3815" s="4" t="s">
        <v>10</v>
      </c>
      <c r="G3815" s="37"/>
      <c r="H3815" s="4"/>
      <c r="I3815" s="4"/>
      <c r="J3815" s="4"/>
    </row>
    <row r="3816" spans="1:10" s="3" customFormat="1" ht="15" customHeight="1">
      <c r="A3816" s="4" t="s">
        <v>10525</v>
      </c>
      <c r="B3816" s="4"/>
      <c r="C3816" s="4" t="s">
        <v>11615</v>
      </c>
      <c r="D3816" s="4" t="s">
        <v>1128</v>
      </c>
      <c r="E3816" s="4" t="s">
        <v>5390</v>
      </c>
      <c r="F3816" s="4" t="s">
        <v>10</v>
      </c>
      <c r="G3816" s="37"/>
      <c r="H3816" s="4"/>
      <c r="I3816" s="4"/>
      <c r="J3816" s="4"/>
    </row>
    <row r="3817" spans="1:10" s="3" customFormat="1" ht="15" customHeight="1">
      <c r="A3817" s="4" t="s">
        <v>10525</v>
      </c>
      <c r="B3817" s="4"/>
      <c r="C3817" s="4" t="s">
        <v>11616</v>
      </c>
      <c r="D3817" s="4" t="s">
        <v>1128</v>
      </c>
      <c r="E3817" s="4" t="s">
        <v>4033</v>
      </c>
      <c r="F3817" s="4" t="s">
        <v>10</v>
      </c>
      <c r="G3817" s="37"/>
      <c r="H3817" s="4"/>
      <c r="I3817" s="4"/>
      <c r="J3817" s="4"/>
    </row>
    <row r="3818" spans="1:10" s="3" customFormat="1" ht="15" customHeight="1">
      <c r="A3818" s="4" t="s">
        <v>10525</v>
      </c>
      <c r="B3818" s="4"/>
      <c r="C3818" s="4" t="s">
        <v>11617</v>
      </c>
      <c r="D3818" s="4" t="s">
        <v>1128</v>
      </c>
      <c r="E3818" s="4" t="s">
        <v>1129</v>
      </c>
      <c r="F3818" s="4" t="s">
        <v>10</v>
      </c>
      <c r="G3818" s="37"/>
      <c r="H3818" s="4"/>
      <c r="I3818" s="4"/>
      <c r="J3818" s="4"/>
    </row>
    <row r="3819" spans="1:10" s="3" customFormat="1" ht="15" customHeight="1">
      <c r="A3819" s="4" t="s">
        <v>10525</v>
      </c>
      <c r="B3819" s="4"/>
      <c r="C3819" s="4" t="s">
        <v>11618</v>
      </c>
      <c r="D3819" s="4" t="s">
        <v>1128</v>
      </c>
      <c r="E3819" s="4" t="s">
        <v>4034</v>
      </c>
      <c r="F3819" s="4" t="s">
        <v>10</v>
      </c>
      <c r="G3819" s="37"/>
      <c r="H3819" s="4"/>
      <c r="I3819" s="4"/>
      <c r="J3819" s="4"/>
    </row>
    <row r="3820" spans="1:10" s="3" customFormat="1" ht="15" customHeight="1">
      <c r="A3820" s="4" t="s">
        <v>10525</v>
      </c>
      <c r="B3820" s="4"/>
      <c r="C3820" s="4" t="s">
        <v>11619</v>
      </c>
      <c r="D3820" s="4" t="s">
        <v>10804</v>
      </c>
      <c r="E3820" s="4" t="s">
        <v>10805</v>
      </c>
      <c r="F3820" s="4" t="s">
        <v>10</v>
      </c>
      <c r="G3820" s="37"/>
      <c r="H3820" s="4"/>
      <c r="I3820" s="4"/>
      <c r="J3820" s="4"/>
    </row>
    <row r="3821" spans="1:10" s="3" customFormat="1" ht="15" customHeight="1">
      <c r="A3821" s="4" t="s">
        <v>10525</v>
      </c>
      <c r="B3821" s="4"/>
      <c r="C3821" s="4" t="s">
        <v>11620</v>
      </c>
      <c r="D3821" s="4" t="s">
        <v>10804</v>
      </c>
      <c r="E3821" s="4" t="s">
        <v>5399</v>
      </c>
      <c r="F3821" s="4" t="s">
        <v>10</v>
      </c>
      <c r="G3821" s="37"/>
      <c r="H3821" s="4"/>
      <c r="I3821" s="4"/>
      <c r="J3821" s="4"/>
    </row>
    <row r="3822" spans="1:10" s="3" customFormat="1" ht="15" customHeight="1">
      <c r="A3822" s="4" t="s">
        <v>10525</v>
      </c>
      <c r="B3822" s="4"/>
      <c r="C3822" s="4" t="s">
        <v>11621</v>
      </c>
      <c r="D3822" s="4" t="s">
        <v>10804</v>
      </c>
      <c r="E3822" s="4" t="s">
        <v>4046</v>
      </c>
      <c r="F3822" s="4" t="s">
        <v>10</v>
      </c>
      <c r="G3822" s="37"/>
      <c r="H3822" s="4"/>
      <c r="I3822" s="4"/>
      <c r="J3822" s="4"/>
    </row>
    <row r="3823" spans="1:10" s="3" customFormat="1" ht="15" customHeight="1">
      <c r="A3823" s="4" t="s">
        <v>10525</v>
      </c>
      <c r="B3823" s="4"/>
      <c r="C3823" s="4" t="s">
        <v>11622</v>
      </c>
      <c r="D3823" s="4" t="s">
        <v>5409</v>
      </c>
      <c r="E3823" s="4" t="s">
        <v>10809</v>
      </c>
      <c r="F3823" s="4" t="s">
        <v>10</v>
      </c>
      <c r="G3823" s="37"/>
      <c r="H3823" s="4"/>
      <c r="I3823" s="4"/>
      <c r="J3823" s="4"/>
    </row>
    <row r="3824" spans="1:10" s="3" customFormat="1" ht="15" customHeight="1">
      <c r="A3824" s="4" t="s">
        <v>10525</v>
      </c>
      <c r="B3824" s="4"/>
      <c r="C3824" s="4" t="s">
        <v>11623</v>
      </c>
      <c r="D3824" s="4" t="s">
        <v>5409</v>
      </c>
      <c r="E3824" s="4" t="s">
        <v>1132</v>
      </c>
      <c r="F3824" s="4" t="s">
        <v>10</v>
      </c>
      <c r="G3824" s="37"/>
      <c r="H3824" s="4"/>
      <c r="I3824" s="4"/>
      <c r="J3824" s="4"/>
    </row>
    <row r="3825" spans="1:10" s="3" customFormat="1" ht="15" customHeight="1">
      <c r="A3825" s="4" t="s">
        <v>10525</v>
      </c>
      <c r="B3825" s="4"/>
      <c r="C3825" s="4" t="s">
        <v>11624</v>
      </c>
      <c r="D3825" s="4" t="s">
        <v>5409</v>
      </c>
      <c r="E3825" s="4" t="s">
        <v>4045</v>
      </c>
      <c r="F3825" s="4" t="s">
        <v>10</v>
      </c>
      <c r="G3825" s="37"/>
      <c r="H3825" s="4"/>
      <c r="I3825" s="4"/>
      <c r="J3825" s="4"/>
    </row>
    <row r="3826" spans="1:10" s="3" customFormat="1" ht="15" customHeight="1">
      <c r="A3826" s="4" t="s">
        <v>10525</v>
      </c>
      <c r="B3826" s="4"/>
      <c r="C3826" s="4" t="s">
        <v>11625</v>
      </c>
      <c r="D3826" s="4" t="s">
        <v>5398</v>
      </c>
      <c r="E3826" s="4" t="s">
        <v>5399</v>
      </c>
      <c r="F3826" s="4" t="s">
        <v>10</v>
      </c>
      <c r="G3826" s="37"/>
      <c r="H3826" s="4"/>
      <c r="I3826" s="4"/>
      <c r="J3826" s="4"/>
    </row>
    <row r="3827" spans="1:10" s="3" customFormat="1" ht="15" customHeight="1">
      <c r="A3827" s="4" t="s">
        <v>10525</v>
      </c>
      <c r="B3827" s="4"/>
      <c r="C3827" s="4" t="s">
        <v>11626</v>
      </c>
      <c r="D3827" s="4" t="s">
        <v>5398</v>
      </c>
      <c r="E3827" s="4" t="s">
        <v>4046</v>
      </c>
      <c r="F3827" s="4" t="s">
        <v>10</v>
      </c>
      <c r="G3827" s="37"/>
      <c r="H3827" s="4"/>
      <c r="I3827" s="4"/>
      <c r="J3827" s="4"/>
    </row>
    <row r="3828" spans="1:10" s="3" customFormat="1" ht="15" customHeight="1">
      <c r="A3828" s="4" t="s">
        <v>10525</v>
      </c>
      <c r="B3828" s="4"/>
      <c r="C3828" s="4" t="s">
        <v>11627</v>
      </c>
      <c r="D3828" s="4" t="s">
        <v>1131</v>
      </c>
      <c r="E3828" s="4" t="s">
        <v>1132</v>
      </c>
      <c r="F3828" s="4" t="s">
        <v>10</v>
      </c>
      <c r="G3828" s="37"/>
      <c r="H3828" s="4"/>
      <c r="I3828" s="4"/>
      <c r="J3828" s="4"/>
    </row>
    <row r="3829" spans="1:10" s="3" customFormat="1" ht="15" customHeight="1">
      <c r="A3829" s="4" t="s">
        <v>10525</v>
      </c>
      <c r="B3829" s="4"/>
      <c r="C3829" s="4" t="s">
        <v>11628</v>
      </c>
      <c r="D3829" s="4" t="s">
        <v>1131</v>
      </c>
      <c r="E3829" s="4" t="s">
        <v>4045</v>
      </c>
      <c r="F3829" s="4" t="s">
        <v>10</v>
      </c>
      <c r="G3829" s="37"/>
      <c r="H3829" s="4"/>
      <c r="I3829" s="4"/>
      <c r="J3829" s="4"/>
    </row>
    <row r="3830" spans="1:10" s="3" customFormat="1" ht="15" customHeight="1">
      <c r="A3830" s="4" t="s">
        <v>10525</v>
      </c>
      <c r="B3830" s="4"/>
      <c r="C3830" s="4" t="s">
        <v>11629</v>
      </c>
      <c r="D3830" s="4" t="s">
        <v>1125</v>
      </c>
      <c r="E3830" s="4" t="s">
        <v>4096</v>
      </c>
      <c r="F3830" s="4" t="s">
        <v>10</v>
      </c>
      <c r="G3830" s="37"/>
      <c r="H3830" s="4"/>
      <c r="I3830" s="4"/>
      <c r="J3830" s="4"/>
    </row>
    <row r="3831" spans="1:10" s="3" customFormat="1" ht="15" customHeight="1">
      <c r="A3831" s="4" t="s">
        <v>10525</v>
      </c>
      <c r="B3831" s="4"/>
      <c r="C3831" s="4" t="s">
        <v>11630</v>
      </c>
      <c r="D3831" s="4" t="s">
        <v>1128</v>
      </c>
      <c r="E3831" s="4" t="s">
        <v>4097</v>
      </c>
      <c r="F3831" s="4" t="s">
        <v>10</v>
      </c>
      <c r="G3831" s="37"/>
      <c r="H3831" s="4"/>
      <c r="I3831" s="4"/>
      <c r="J3831" s="4"/>
    </row>
    <row r="3832" spans="1:10" s="3" customFormat="1" ht="15" customHeight="1">
      <c r="A3832" s="4" t="s">
        <v>10525</v>
      </c>
      <c r="B3832" s="4"/>
      <c r="C3832" s="4" t="s">
        <v>11631</v>
      </c>
      <c r="D3832" s="4" t="s">
        <v>5405</v>
      </c>
      <c r="E3832" s="4" t="s">
        <v>10813</v>
      </c>
      <c r="F3832" s="4" t="s">
        <v>10</v>
      </c>
      <c r="G3832" s="37"/>
      <c r="H3832" s="4"/>
      <c r="I3832" s="4"/>
      <c r="J3832" s="4"/>
    </row>
    <row r="3833" spans="1:10" s="3" customFormat="1" ht="15" customHeight="1">
      <c r="A3833" s="4" t="s">
        <v>10525</v>
      </c>
      <c r="B3833" s="4"/>
      <c r="C3833" s="4" t="s">
        <v>11632</v>
      </c>
      <c r="D3833" s="4" t="s">
        <v>5405</v>
      </c>
      <c r="E3833" s="4" t="s">
        <v>4103</v>
      </c>
      <c r="F3833" s="4" t="s">
        <v>10</v>
      </c>
      <c r="G3833" s="37"/>
      <c r="H3833" s="4"/>
      <c r="I3833" s="4"/>
      <c r="J3833" s="4"/>
    </row>
    <row r="3834" spans="1:10" s="3" customFormat="1" ht="15" customHeight="1">
      <c r="A3834" s="4" t="s">
        <v>10525</v>
      </c>
      <c r="B3834" s="4"/>
      <c r="C3834" s="4" t="s">
        <v>11633</v>
      </c>
      <c r="D3834" s="4" t="s">
        <v>5407</v>
      </c>
      <c r="E3834" s="4" t="s">
        <v>4104</v>
      </c>
      <c r="F3834" s="4" t="s">
        <v>10</v>
      </c>
      <c r="G3834" s="37"/>
      <c r="H3834" s="4"/>
      <c r="I3834" s="4"/>
      <c r="J3834" s="4"/>
    </row>
    <row r="3835" spans="1:10" s="3" customFormat="1" ht="15" customHeight="1">
      <c r="A3835" s="4" t="s">
        <v>10525</v>
      </c>
      <c r="B3835" s="4"/>
      <c r="C3835" s="4" t="s">
        <v>11634</v>
      </c>
      <c r="D3835" s="4" t="s">
        <v>5407</v>
      </c>
      <c r="E3835" s="4" t="s">
        <v>4105</v>
      </c>
      <c r="F3835" s="4" t="s">
        <v>10</v>
      </c>
      <c r="G3835" s="37"/>
      <c r="H3835" s="4"/>
      <c r="I3835" s="4"/>
      <c r="J3835" s="4"/>
    </row>
    <row r="3836" spans="1:10" s="3" customFormat="1" ht="15" customHeight="1">
      <c r="A3836" s="4" t="s">
        <v>10525</v>
      </c>
      <c r="B3836" s="4"/>
      <c r="C3836" s="4" t="s">
        <v>11635</v>
      </c>
      <c r="D3836" s="4" t="s">
        <v>5409</v>
      </c>
      <c r="E3836" s="4" t="s">
        <v>4110</v>
      </c>
      <c r="F3836" s="4" t="s">
        <v>10</v>
      </c>
      <c r="G3836" s="37"/>
      <c r="H3836" s="4"/>
      <c r="I3836" s="4"/>
      <c r="J3836" s="4"/>
    </row>
    <row r="3837" spans="1:10" s="3" customFormat="1" ht="15" customHeight="1">
      <c r="A3837" s="4" t="s">
        <v>10525</v>
      </c>
      <c r="B3837" s="4"/>
      <c r="C3837" s="4" t="s">
        <v>11636</v>
      </c>
      <c r="D3837" s="4" t="s">
        <v>10816</v>
      </c>
      <c r="E3837" s="4" t="s">
        <v>10817</v>
      </c>
      <c r="F3837" s="4" t="s">
        <v>10</v>
      </c>
      <c r="G3837" s="37"/>
      <c r="H3837" s="4"/>
      <c r="I3837" s="4"/>
      <c r="J3837" s="4"/>
    </row>
    <row r="3838" spans="1:10" s="3" customFormat="1" ht="15" customHeight="1">
      <c r="A3838" s="4" t="s">
        <v>10525</v>
      </c>
      <c r="B3838" s="4"/>
      <c r="C3838" s="4" t="s">
        <v>11637</v>
      </c>
      <c r="D3838" s="4" t="s">
        <v>10819</v>
      </c>
      <c r="E3838" s="4" t="s">
        <v>10820</v>
      </c>
      <c r="F3838" s="4" t="s">
        <v>10</v>
      </c>
      <c r="G3838" s="37"/>
      <c r="H3838" s="4"/>
      <c r="I3838" s="4"/>
      <c r="J3838" s="4"/>
    </row>
    <row r="3839" spans="1:10" s="3" customFormat="1" ht="15" customHeight="1">
      <c r="A3839" s="4" t="s">
        <v>10525</v>
      </c>
      <c r="B3839" s="4"/>
      <c r="C3839" s="4" t="s">
        <v>11638</v>
      </c>
      <c r="D3839" s="4" t="s">
        <v>11639</v>
      </c>
      <c r="E3839" s="4" t="s">
        <v>10823</v>
      </c>
      <c r="F3839" s="4" t="s">
        <v>10</v>
      </c>
      <c r="G3839" s="37"/>
      <c r="H3839" s="4"/>
      <c r="I3839" s="4"/>
      <c r="J3839" s="4"/>
    </row>
    <row r="3840" spans="1:10" s="3" customFormat="1" ht="15" customHeight="1">
      <c r="A3840" s="4" t="s">
        <v>10525</v>
      </c>
      <c r="B3840" s="4"/>
      <c r="C3840" s="4" t="s">
        <v>11640</v>
      </c>
      <c r="D3840" s="4" t="s">
        <v>10825</v>
      </c>
      <c r="E3840" s="4" t="s">
        <v>10826</v>
      </c>
      <c r="F3840" s="4" t="s">
        <v>10</v>
      </c>
      <c r="G3840" s="37"/>
      <c r="H3840" s="4"/>
      <c r="I3840" s="4"/>
      <c r="J3840" s="4"/>
    </row>
    <row r="3841" spans="1:10" s="3" customFormat="1" ht="15" customHeight="1">
      <c r="A3841" s="4" t="s">
        <v>10525</v>
      </c>
      <c r="B3841" s="4"/>
      <c r="C3841" s="4" t="s">
        <v>11641</v>
      </c>
      <c r="D3841" s="4" t="s">
        <v>10825</v>
      </c>
      <c r="E3841" s="4" t="s">
        <v>10828</v>
      </c>
      <c r="F3841" s="4" t="s">
        <v>10</v>
      </c>
      <c r="G3841" s="37"/>
      <c r="H3841" s="4"/>
      <c r="I3841" s="4"/>
      <c r="J3841" s="4"/>
    </row>
    <row r="3842" spans="1:10" s="3" customFormat="1" ht="15" customHeight="1">
      <c r="A3842" s="4" t="s">
        <v>10525</v>
      </c>
      <c r="B3842" s="4"/>
      <c r="C3842" s="4" t="s">
        <v>11642</v>
      </c>
      <c r="D3842" s="4" t="s">
        <v>10830</v>
      </c>
      <c r="E3842" s="4" t="s">
        <v>10831</v>
      </c>
      <c r="F3842" s="4" t="s">
        <v>10</v>
      </c>
      <c r="G3842" s="37"/>
      <c r="H3842" s="4"/>
      <c r="I3842" s="4"/>
      <c r="J3842" s="4"/>
    </row>
    <row r="3843" spans="1:10" s="3" customFormat="1" ht="15" customHeight="1">
      <c r="A3843" s="4" t="s">
        <v>10525</v>
      </c>
      <c r="B3843" s="4"/>
      <c r="C3843" s="4" t="s">
        <v>11643</v>
      </c>
      <c r="D3843" s="4" t="s">
        <v>10830</v>
      </c>
      <c r="E3843" s="4" t="s">
        <v>10833</v>
      </c>
      <c r="F3843" s="4" t="s">
        <v>10</v>
      </c>
      <c r="G3843" s="37"/>
      <c r="H3843" s="4"/>
      <c r="I3843" s="4"/>
      <c r="J3843" s="4"/>
    </row>
    <row r="3844" spans="1:10" s="3" customFormat="1" ht="15" customHeight="1">
      <c r="A3844" s="4" t="s">
        <v>10525</v>
      </c>
      <c r="B3844" s="4"/>
      <c r="C3844" s="4" t="s">
        <v>11644</v>
      </c>
      <c r="D3844" s="4" t="s">
        <v>10835</v>
      </c>
      <c r="E3844" s="4" t="s">
        <v>10836</v>
      </c>
      <c r="F3844" s="4" t="s">
        <v>10</v>
      </c>
      <c r="G3844" s="37"/>
      <c r="H3844" s="4"/>
      <c r="I3844" s="4"/>
      <c r="J3844" s="4"/>
    </row>
    <row r="3845" spans="1:10" s="3" customFormat="1" ht="15" customHeight="1">
      <c r="A3845" s="4" t="s">
        <v>10525</v>
      </c>
      <c r="B3845" s="4"/>
      <c r="C3845" s="4" t="s">
        <v>11645</v>
      </c>
      <c r="D3845" s="4" t="s">
        <v>10838</v>
      </c>
      <c r="E3845" s="4" t="s">
        <v>10839</v>
      </c>
      <c r="F3845" s="4" t="s">
        <v>10</v>
      </c>
      <c r="G3845" s="37"/>
      <c r="H3845" s="4"/>
      <c r="I3845" s="4"/>
      <c r="J3845" s="4"/>
    </row>
    <row r="3846" spans="1:10" s="3" customFormat="1" ht="15" customHeight="1">
      <c r="A3846" s="4" t="s">
        <v>10525</v>
      </c>
      <c r="B3846" s="4"/>
      <c r="C3846" s="4" t="s">
        <v>11646</v>
      </c>
      <c r="D3846" s="4" t="s">
        <v>10838</v>
      </c>
      <c r="E3846" s="4" t="s">
        <v>10841</v>
      </c>
      <c r="F3846" s="4" t="s">
        <v>10</v>
      </c>
      <c r="G3846" s="37"/>
      <c r="H3846" s="4"/>
      <c r="I3846" s="4"/>
      <c r="J3846" s="4"/>
    </row>
    <row r="3847" spans="1:10" s="3" customFormat="1" ht="15" customHeight="1">
      <c r="A3847" s="4" t="s">
        <v>10525</v>
      </c>
      <c r="B3847" s="4"/>
      <c r="C3847" s="4" t="s">
        <v>11647</v>
      </c>
      <c r="D3847" s="4" t="s">
        <v>10843</v>
      </c>
      <c r="E3847" s="4" t="s">
        <v>10846</v>
      </c>
      <c r="F3847" s="4" t="s">
        <v>10</v>
      </c>
      <c r="G3847" s="37"/>
      <c r="H3847" s="4"/>
      <c r="I3847" s="4"/>
      <c r="J3847" s="4"/>
    </row>
    <row r="3848" spans="1:10" s="3" customFormat="1" ht="15" customHeight="1">
      <c r="A3848" s="4" t="s">
        <v>10525</v>
      </c>
      <c r="B3848" s="4"/>
      <c r="C3848" s="4" t="s">
        <v>11648</v>
      </c>
      <c r="D3848" s="4" t="s">
        <v>10848</v>
      </c>
      <c r="E3848" s="4" t="s">
        <v>10851</v>
      </c>
      <c r="F3848" s="4" t="s">
        <v>10</v>
      </c>
      <c r="G3848" s="37"/>
      <c r="H3848" s="4"/>
      <c r="I3848" s="4"/>
      <c r="J3848" s="4"/>
    </row>
    <row r="3849" spans="1:10" s="3" customFormat="1" ht="15" customHeight="1">
      <c r="A3849" s="4" t="s">
        <v>10525</v>
      </c>
      <c r="B3849" s="4"/>
      <c r="C3849" s="4" t="s">
        <v>11649</v>
      </c>
      <c r="D3849" s="4" t="s">
        <v>10853</v>
      </c>
      <c r="E3849" s="4" t="s">
        <v>10854</v>
      </c>
      <c r="F3849" s="4" t="s">
        <v>10</v>
      </c>
      <c r="G3849" s="37"/>
      <c r="H3849" s="4"/>
      <c r="I3849" s="4"/>
      <c r="J3849" s="4"/>
    </row>
    <row r="3850" spans="1:10" s="3" customFormat="1" ht="15" customHeight="1">
      <c r="A3850" s="4" t="s">
        <v>10525</v>
      </c>
      <c r="B3850" s="4"/>
      <c r="C3850" s="4" t="s">
        <v>11650</v>
      </c>
      <c r="D3850" s="4" t="s">
        <v>10856</v>
      </c>
      <c r="E3850" s="4" t="s">
        <v>10857</v>
      </c>
      <c r="F3850" s="4" t="s">
        <v>10</v>
      </c>
      <c r="G3850" s="37"/>
      <c r="H3850" s="4"/>
      <c r="I3850" s="4"/>
      <c r="J3850" s="4"/>
    </row>
    <row r="3851" spans="1:10" s="3" customFormat="1" ht="15" customHeight="1">
      <c r="A3851" s="4" t="s">
        <v>10525</v>
      </c>
      <c r="B3851" s="4"/>
      <c r="C3851" s="4" t="s">
        <v>11651</v>
      </c>
      <c r="D3851" s="4" t="s">
        <v>10859</v>
      </c>
      <c r="E3851" s="4" t="s">
        <v>10823</v>
      </c>
      <c r="F3851" s="4" t="s">
        <v>10</v>
      </c>
      <c r="G3851" s="37"/>
      <c r="H3851" s="4"/>
      <c r="I3851" s="4"/>
      <c r="J3851" s="4"/>
    </row>
    <row r="3852" spans="1:10" s="3" customFormat="1" ht="15" customHeight="1">
      <c r="A3852" s="4" t="s">
        <v>10525</v>
      </c>
      <c r="B3852" s="4"/>
      <c r="C3852" s="4" t="s">
        <v>11652</v>
      </c>
      <c r="D3852" s="4" t="s">
        <v>10861</v>
      </c>
      <c r="E3852" s="4" t="s">
        <v>10862</v>
      </c>
      <c r="F3852" s="4" t="s">
        <v>10</v>
      </c>
      <c r="G3852" s="37"/>
      <c r="H3852" s="4"/>
      <c r="I3852" s="4"/>
      <c r="J3852" s="4"/>
    </row>
    <row r="3853" spans="1:10" s="3" customFormat="1" ht="15" customHeight="1">
      <c r="A3853" s="4" t="s">
        <v>10525</v>
      </c>
      <c r="B3853" s="4"/>
      <c r="C3853" s="4" t="s">
        <v>11653</v>
      </c>
      <c r="D3853" s="4" t="s">
        <v>5405</v>
      </c>
      <c r="E3853" s="4" t="s">
        <v>10864</v>
      </c>
      <c r="F3853" s="4" t="s">
        <v>10</v>
      </c>
      <c r="G3853" s="37"/>
      <c r="H3853" s="4"/>
      <c r="I3853" s="4"/>
      <c r="J3853" s="4"/>
    </row>
    <row r="3854" spans="1:10" s="3" customFormat="1" ht="15" customHeight="1">
      <c r="A3854" s="4" t="s">
        <v>10525</v>
      </c>
      <c r="B3854" s="4"/>
      <c r="C3854" s="4" t="s">
        <v>11654</v>
      </c>
      <c r="D3854" s="4" t="s">
        <v>1128</v>
      </c>
      <c r="E3854" s="4" t="s">
        <v>10866</v>
      </c>
      <c r="F3854" s="4" t="s">
        <v>10</v>
      </c>
      <c r="G3854" s="37"/>
      <c r="H3854" s="4"/>
      <c r="I3854" s="4"/>
      <c r="J3854" s="4"/>
    </row>
    <row r="3855" spans="1:10" s="3" customFormat="1" ht="15" customHeight="1">
      <c r="A3855" s="4" t="s">
        <v>10525</v>
      </c>
      <c r="B3855" s="4"/>
      <c r="C3855" s="4" t="s">
        <v>11655</v>
      </c>
      <c r="D3855" s="4" t="s">
        <v>10868</v>
      </c>
      <c r="E3855" s="4" t="s">
        <v>10869</v>
      </c>
      <c r="F3855" s="4" t="s">
        <v>10</v>
      </c>
      <c r="G3855" s="37"/>
      <c r="H3855" s="4"/>
      <c r="I3855" s="4"/>
      <c r="J3855" s="4"/>
    </row>
    <row r="3856" spans="1:10" s="3" customFormat="1" ht="15" customHeight="1">
      <c r="A3856" s="4" t="s">
        <v>10525</v>
      </c>
      <c r="B3856" s="4"/>
      <c r="C3856" s="4" t="s">
        <v>11656</v>
      </c>
      <c r="D3856" s="4" t="s">
        <v>10853</v>
      </c>
      <c r="E3856" s="4" t="s">
        <v>10871</v>
      </c>
      <c r="F3856" s="4" t="s">
        <v>10</v>
      </c>
      <c r="G3856" s="37"/>
      <c r="H3856" s="4"/>
      <c r="I3856" s="4"/>
      <c r="J3856" s="4"/>
    </row>
    <row r="3857" spans="1:10" s="3" customFormat="1" ht="15" customHeight="1">
      <c r="A3857" s="4" t="s">
        <v>10525</v>
      </c>
      <c r="B3857" s="4"/>
      <c r="C3857" s="4" t="s">
        <v>11657</v>
      </c>
      <c r="D3857" s="4" t="s">
        <v>1125</v>
      </c>
      <c r="E3857" s="4" t="s">
        <v>10873</v>
      </c>
      <c r="F3857" s="4" t="s">
        <v>10</v>
      </c>
      <c r="G3857" s="37"/>
      <c r="H3857" s="4"/>
      <c r="I3857" s="4"/>
      <c r="J3857" s="4"/>
    </row>
    <row r="3858" spans="1:10" s="3" customFormat="1" ht="15" customHeight="1">
      <c r="A3858" s="4" t="s">
        <v>10525</v>
      </c>
      <c r="B3858" s="4"/>
      <c r="C3858" s="4" t="s">
        <v>11658</v>
      </c>
      <c r="D3858" s="4" t="s">
        <v>1125</v>
      </c>
      <c r="E3858" s="4" t="s">
        <v>10875</v>
      </c>
      <c r="F3858" s="4" t="s">
        <v>10</v>
      </c>
      <c r="G3858" s="37"/>
      <c r="H3858" s="4"/>
      <c r="I3858" s="4"/>
      <c r="J3858" s="4"/>
    </row>
    <row r="3859" spans="1:10" s="3" customFormat="1" ht="15" customHeight="1">
      <c r="A3859" s="4" t="s">
        <v>10525</v>
      </c>
      <c r="B3859" s="4"/>
      <c r="C3859" s="4" t="s">
        <v>11659</v>
      </c>
      <c r="D3859" s="4" t="s">
        <v>10856</v>
      </c>
      <c r="E3859" s="4" t="s">
        <v>10877</v>
      </c>
      <c r="F3859" s="4" t="s">
        <v>10</v>
      </c>
      <c r="G3859" s="37"/>
      <c r="H3859" s="4"/>
      <c r="I3859" s="4"/>
      <c r="J3859" s="4"/>
    </row>
    <row r="3860" spans="1:10" s="3" customFormat="1" ht="15" customHeight="1">
      <c r="A3860" s="4" t="s">
        <v>10525</v>
      </c>
      <c r="B3860" s="4"/>
      <c r="C3860" s="4" t="s">
        <v>11660</v>
      </c>
      <c r="D3860" s="4" t="s">
        <v>10879</v>
      </c>
      <c r="E3860" s="4" t="s">
        <v>10880</v>
      </c>
      <c r="F3860" s="4" t="s">
        <v>10</v>
      </c>
      <c r="G3860" s="37"/>
      <c r="H3860" s="4"/>
      <c r="I3860" s="4"/>
      <c r="J3860" s="4"/>
    </row>
    <row r="3861" spans="1:10" s="3" customFormat="1" ht="15" customHeight="1">
      <c r="A3861" s="4" t="s">
        <v>10525</v>
      </c>
      <c r="B3861" s="4"/>
      <c r="C3861" s="4" t="s">
        <v>11661</v>
      </c>
      <c r="D3861" s="4" t="s">
        <v>5409</v>
      </c>
      <c r="E3861" s="4" t="s">
        <v>10882</v>
      </c>
      <c r="F3861" s="4" t="s">
        <v>10</v>
      </c>
      <c r="G3861" s="37"/>
      <c r="H3861" s="4"/>
      <c r="I3861" s="4"/>
      <c r="J3861" s="4"/>
    </row>
    <row r="3862" spans="1:10" s="3" customFormat="1" ht="15" customHeight="1">
      <c r="A3862" s="4" t="s">
        <v>10525</v>
      </c>
      <c r="B3862" s="4"/>
      <c r="C3862" s="4" t="s">
        <v>11662</v>
      </c>
      <c r="D3862" s="4" t="s">
        <v>10884</v>
      </c>
      <c r="E3862" s="4" t="s">
        <v>10828</v>
      </c>
      <c r="F3862" s="4" t="s">
        <v>10</v>
      </c>
      <c r="G3862" s="37"/>
      <c r="H3862" s="4"/>
      <c r="I3862" s="4"/>
      <c r="J3862" s="4"/>
    </row>
    <row r="3863" spans="1:10" s="3" customFormat="1" ht="15" customHeight="1">
      <c r="A3863" s="4" t="s">
        <v>10525</v>
      </c>
      <c r="B3863" s="4"/>
      <c r="C3863" s="4" t="s">
        <v>11663</v>
      </c>
      <c r="D3863" s="4" t="s">
        <v>10886</v>
      </c>
      <c r="E3863" s="4" t="s">
        <v>10844</v>
      </c>
      <c r="F3863" s="4" t="s">
        <v>10</v>
      </c>
      <c r="G3863" s="37"/>
      <c r="H3863" s="4"/>
      <c r="I3863" s="4"/>
      <c r="J3863" s="4"/>
    </row>
    <row r="3864" spans="1:10" s="3" customFormat="1" ht="15" customHeight="1">
      <c r="A3864" s="4" t="s">
        <v>10525</v>
      </c>
      <c r="B3864" s="4"/>
      <c r="C3864" s="4" t="s">
        <v>11664</v>
      </c>
      <c r="D3864" s="4" t="s">
        <v>10886</v>
      </c>
      <c r="E3864" s="4" t="s">
        <v>10846</v>
      </c>
      <c r="F3864" s="4" t="s">
        <v>10</v>
      </c>
      <c r="G3864" s="37"/>
      <c r="H3864" s="4"/>
      <c r="I3864" s="4"/>
      <c r="J3864" s="4"/>
    </row>
    <row r="3865" spans="1:10" s="3" customFormat="1" ht="15" customHeight="1">
      <c r="A3865" s="4" t="s">
        <v>10525</v>
      </c>
      <c r="B3865" s="4"/>
      <c r="C3865" s="4" t="s">
        <v>11665</v>
      </c>
      <c r="D3865" s="4" t="s">
        <v>10889</v>
      </c>
      <c r="E3865" s="4" t="s">
        <v>10823</v>
      </c>
      <c r="F3865" s="4" t="s">
        <v>10</v>
      </c>
      <c r="G3865" s="37"/>
      <c r="H3865" s="4"/>
      <c r="I3865" s="4"/>
      <c r="J3865" s="4"/>
    </row>
    <row r="3866" spans="1:10" s="3" customFormat="1" ht="15" customHeight="1">
      <c r="A3866" s="4" t="s">
        <v>10525</v>
      </c>
      <c r="B3866" s="4"/>
      <c r="C3866" s="4" t="s">
        <v>11666</v>
      </c>
      <c r="D3866" s="4" t="s">
        <v>10891</v>
      </c>
      <c r="E3866" s="4" t="s">
        <v>10892</v>
      </c>
      <c r="F3866" s="4" t="s">
        <v>10</v>
      </c>
      <c r="G3866" s="37"/>
      <c r="H3866" s="4"/>
      <c r="I3866" s="4"/>
      <c r="J3866" s="4"/>
    </row>
    <row r="3867" spans="1:10" s="3" customFormat="1" ht="15" customHeight="1">
      <c r="A3867" s="4" t="s">
        <v>10525</v>
      </c>
      <c r="B3867" s="4"/>
      <c r="C3867" s="4" t="s">
        <v>11667</v>
      </c>
      <c r="D3867" s="4" t="s">
        <v>10894</v>
      </c>
      <c r="E3867" s="4" t="s">
        <v>10895</v>
      </c>
      <c r="F3867" s="4" t="s">
        <v>10</v>
      </c>
      <c r="G3867" s="37"/>
      <c r="H3867" s="4"/>
      <c r="I3867" s="4"/>
      <c r="J3867" s="4"/>
    </row>
    <row r="3868" spans="1:10" s="3" customFormat="1" ht="15" customHeight="1">
      <c r="A3868" s="4" t="s">
        <v>10525</v>
      </c>
      <c r="B3868" s="4"/>
      <c r="C3868" s="4" t="s">
        <v>11668</v>
      </c>
      <c r="D3868" s="4" t="s">
        <v>5411</v>
      </c>
      <c r="E3868" s="4" t="s">
        <v>3880</v>
      </c>
      <c r="F3868" s="4" t="s">
        <v>10</v>
      </c>
      <c r="G3868" s="37"/>
      <c r="H3868" s="4"/>
      <c r="I3868" s="4"/>
      <c r="J3868" s="4"/>
    </row>
    <row r="3869" spans="1:10" s="3" customFormat="1" ht="15" customHeight="1">
      <c r="A3869" s="4" t="s">
        <v>10525</v>
      </c>
      <c r="B3869" s="4"/>
      <c r="C3869" s="4" t="s">
        <v>11669</v>
      </c>
      <c r="D3869" s="4" t="s">
        <v>1134</v>
      </c>
      <c r="E3869" s="4" t="s">
        <v>1135</v>
      </c>
      <c r="F3869" s="4" t="s">
        <v>10</v>
      </c>
      <c r="G3869" s="37"/>
      <c r="H3869" s="4"/>
      <c r="I3869" s="4"/>
      <c r="J3869" s="4"/>
    </row>
    <row r="3870" spans="1:10" s="3" customFormat="1" ht="15" customHeight="1">
      <c r="A3870" s="4" t="s">
        <v>10525</v>
      </c>
      <c r="B3870" s="4"/>
      <c r="C3870" s="4" t="s">
        <v>11670</v>
      </c>
      <c r="D3870" s="4" t="s">
        <v>5413</v>
      </c>
      <c r="E3870" s="4" t="s">
        <v>3881</v>
      </c>
      <c r="F3870" s="4" t="s">
        <v>10</v>
      </c>
      <c r="G3870" s="37"/>
      <c r="H3870" s="4"/>
      <c r="I3870" s="4"/>
      <c r="J3870" s="4"/>
    </row>
    <row r="3871" spans="1:10" s="3" customFormat="1" ht="15" customHeight="1">
      <c r="A3871" s="4" t="s">
        <v>10525</v>
      </c>
      <c r="B3871" s="4"/>
      <c r="C3871" s="4" t="s">
        <v>11671</v>
      </c>
      <c r="D3871" s="4" t="s">
        <v>1137</v>
      </c>
      <c r="E3871" s="4" t="s">
        <v>5415</v>
      </c>
      <c r="F3871" s="4" t="s">
        <v>10</v>
      </c>
      <c r="G3871" s="37"/>
      <c r="H3871" s="4"/>
      <c r="I3871" s="4"/>
      <c r="J3871" s="4"/>
    </row>
    <row r="3872" spans="1:10" s="3" customFormat="1" ht="15" customHeight="1">
      <c r="A3872" s="4" t="s">
        <v>10525</v>
      </c>
      <c r="B3872" s="4"/>
      <c r="C3872" s="4" t="s">
        <v>11672</v>
      </c>
      <c r="D3872" s="4" t="s">
        <v>1137</v>
      </c>
      <c r="E3872" s="4" t="s">
        <v>1138</v>
      </c>
      <c r="F3872" s="4" t="s">
        <v>10</v>
      </c>
      <c r="G3872" s="37"/>
      <c r="H3872" s="4"/>
      <c r="I3872" s="4"/>
      <c r="J3872" s="4"/>
    </row>
    <row r="3873" spans="1:10" s="3" customFormat="1" ht="15" customHeight="1">
      <c r="A3873" s="4" t="s">
        <v>10525</v>
      </c>
      <c r="B3873" s="4"/>
      <c r="C3873" s="4" t="s">
        <v>6054</v>
      </c>
      <c r="D3873" s="4" t="s">
        <v>1140</v>
      </c>
      <c r="E3873" s="4" t="s">
        <v>1141</v>
      </c>
      <c r="F3873" s="4" t="s">
        <v>10</v>
      </c>
      <c r="G3873" s="37"/>
      <c r="H3873" s="4"/>
      <c r="I3873" s="4"/>
      <c r="J3873" s="4"/>
    </row>
    <row r="3874" spans="1:10" s="3" customFormat="1" ht="15" customHeight="1">
      <c r="A3874" s="4" t="s">
        <v>10525</v>
      </c>
      <c r="B3874" s="4"/>
      <c r="C3874" s="4" t="s">
        <v>11673</v>
      </c>
      <c r="D3874" s="4" t="s">
        <v>5324</v>
      </c>
      <c r="E3874" s="4" t="s">
        <v>3882</v>
      </c>
      <c r="F3874" s="4" t="s">
        <v>10</v>
      </c>
      <c r="G3874" s="37"/>
      <c r="H3874" s="4"/>
      <c r="I3874" s="4"/>
      <c r="J3874" s="4"/>
    </row>
    <row r="3875" spans="1:10" s="3" customFormat="1" ht="15" customHeight="1">
      <c r="A3875" s="4" t="s">
        <v>10525</v>
      </c>
      <c r="B3875" s="4"/>
      <c r="C3875" s="4" t="s">
        <v>11674</v>
      </c>
      <c r="D3875" s="4" t="s">
        <v>5324</v>
      </c>
      <c r="E3875" s="4" t="s">
        <v>3883</v>
      </c>
      <c r="F3875" s="4" t="s">
        <v>10</v>
      </c>
      <c r="G3875" s="37"/>
      <c r="H3875" s="4"/>
      <c r="I3875" s="4"/>
      <c r="J3875" s="4"/>
    </row>
    <row r="3876" spans="1:10" s="3" customFormat="1" ht="15" customHeight="1">
      <c r="A3876" s="4" t="s">
        <v>10525</v>
      </c>
      <c r="B3876" s="4"/>
      <c r="C3876" s="4" t="s">
        <v>11675</v>
      </c>
      <c r="D3876" s="4" t="s">
        <v>5413</v>
      </c>
      <c r="E3876" s="4" t="s">
        <v>3884</v>
      </c>
      <c r="F3876" s="4" t="s">
        <v>10</v>
      </c>
      <c r="G3876" s="37"/>
      <c r="H3876" s="4"/>
      <c r="I3876" s="4"/>
      <c r="J3876" s="4"/>
    </row>
    <row r="3877" spans="1:10" s="3" customFormat="1" ht="15" customHeight="1">
      <c r="A3877" s="4" t="s">
        <v>10525</v>
      </c>
      <c r="B3877" s="4"/>
      <c r="C3877" s="4" t="s">
        <v>11676</v>
      </c>
      <c r="D3877" s="4" t="s">
        <v>1140</v>
      </c>
      <c r="E3877" s="4" t="s">
        <v>5419</v>
      </c>
      <c r="F3877" s="4" t="s">
        <v>10</v>
      </c>
      <c r="G3877" s="37"/>
      <c r="H3877" s="4"/>
      <c r="I3877" s="4"/>
      <c r="J3877" s="4"/>
    </row>
    <row r="3878" spans="1:10" s="3" customFormat="1" ht="15" customHeight="1">
      <c r="A3878" s="4" t="s">
        <v>10525</v>
      </c>
      <c r="B3878" s="4"/>
      <c r="C3878" s="4" t="s">
        <v>11677</v>
      </c>
      <c r="D3878" s="4" t="s">
        <v>5421</v>
      </c>
      <c r="E3878" s="4" t="s">
        <v>3885</v>
      </c>
      <c r="F3878" s="4" t="s">
        <v>10</v>
      </c>
      <c r="G3878" s="37"/>
      <c r="H3878" s="4"/>
      <c r="I3878" s="4"/>
      <c r="J3878" s="4"/>
    </row>
    <row r="3879" spans="1:10" s="3" customFormat="1" ht="15" customHeight="1">
      <c r="A3879" s="4" t="s">
        <v>10525</v>
      </c>
      <c r="B3879" s="4"/>
      <c r="C3879" s="4" t="s">
        <v>11678</v>
      </c>
      <c r="D3879" s="4" t="s">
        <v>5423</v>
      </c>
      <c r="E3879" s="4" t="s">
        <v>3886</v>
      </c>
      <c r="F3879" s="4" t="s">
        <v>10</v>
      </c>
      <c r="G3879" s="37"/>
      <c r="H3879" s="4"/>
      <c r="I3879" s="4"/>
      <c r="J3879" s="4"/>
    </row>
    <row r="3880" spans="1:10" s="3" customFormat="1" ht="15" customHeight="1">
      <c r="A3880" s="4" t="s">
        <v>10525</v>
      </c>
      <c r="B3880" s="4"/>
      <c r="C3880" s="4" t="s">
        <v>11679</v>
      </c>
      <c r="D3880" s="4" t="s">
        <v>5425</v>
      </c>
      <c r="E3880" s="4" t="s">
        <v>5426</v>
      </c>
      <c r="F3880" s="4" t="s">
        <v>10</v>
      </c>
      <c r="G3880" s="37"/>
      <c r="H3880" s="4"/>
      <c r="I3880" s="4"/>
      <c r="J3880" s="4"/>
    </row>
    <row r="3881" spans="1:10" s="3" customFormat="1" ht="15" customHeight="1">
      <c r="A3881" s="4" t="s">
        <v>10525</v>
      </c>
      <c r="B3881" s="4"/>
      <c r="C3881" s="4" t="s">
        <v>11680</v>
      </c>
      <c r="D3881" s="4" t="s">
        <v>5428</v>
      </c>
      <c r="E3881" s="4" t="s">
        <v>3887</v>
      </c>
      <c r="F3881" s="4" t="s">
        <v>10</v>
      </c>
      <c r="G3881" s="37"/>
      <c r="H3881" s="4"/>
      <c r="I3881" s="4"/>
      <c r="J3881" s="4"/>
    </row>
    <row r="3882" spans="1:10" s="3" customFormat="1" ht="15" customHeight="1">
      <c r="A3882" s="4" t="s">
        <v>10525</v>
      </c>
      <c r="B3882" s="4"/>
      <c r="C3882" s="4" t="s">
        <v>11681</v>
      </c>
      <c r="D3882" s="4" t="s">
        <v>5430</v>
      </c>
      <c r="E3882" s="4" t="s">
        <v>1144</v>
      </c>
      <c r="F3882" s="4" t="s">
        <v>10</v>
      </c>
      <c r="G3882" s="37"/>
      <c r="H3882" s="4"/>
      <c r="I3882" s="4"/>
      <c r="J3882" s="4"/>
    </row>
    <row r="3883" spans="1:10" s="3" customFormat="1" ht="15" customHeight="1">
      <c r="A3883" s="4" t="s">
        <v>10525</v>
      </c>
      <c r="B3883" s="4"/>
      <c r="C3883" s="4" t="s">
        <v>11682</v>
      </c>
      <c r="D3883" s="4" t="s">
        <v>5430</v>
      </c>
      <c r="E3883" s="4" t="s">
        <v>1146</v>
      </c>
      <c r="F3883" s="4" t="s">
        <v>10</v>
      </c>
      <c r="G3883" s="37"/>
      <c r="H3883" s="4"/>
      <c r="I3883" s="4"/>
      <c r="J3883" s="4"/>
    </row>
    <row r="3884" spans="1:10" s="3" customFormat="1" ht="15" customHeight="1">
      <c r="A3884" s="4" t="s">
        <v>10525</v>
      </c>
      <c r="B3884" s="4"/>
      <c r="C3884" s="4" t="s">
        <v>11683</v>
      </c>
      <c r="D3884" s="4" t="s">
        <v>5430</v>
      </c>
      <c r="E3884" s="4" t="s">
        <v>10898</v>
      </c>
      <c r="F3884" s="4" t="s">
        <v>10</v>
      </c>
      <c r="G3884" s="37"/>
      <c r="H3884" s="4"/>
      <c r="I3884" s="4"/>
      <c r="J3884" s="4"/>
    </row>
    <row r="3885" spans="1:10" s="3" customFormat="1" ht="15" customHeight="1">
      <c r="A3885" s="4" t="s">
        <v>10525</v>
      </c>
      <c r="B3885" s="4"/>
      <c r="C3885" s="4" t="s">
        <v>11684</v>
      </c>
      <c r="D3885" s="4" t="s">
        <v>10900</v>
      </c>
      <c r="E3885" s="4" t="s">
        <v>11685</v>
      </c>
      <c r="F3885" s="4" t="s">
        <v>10</v>
      </c>
      <c r="G3885" s="37"/>
      <c r="H3885" s="4"/>
      <c r="I3885" s="4"/>
      <c r="J3885" s="4"/>
    </row>
    <row r="3886" spans="1:10" s="3" customFormat="1" ht="15" customHeight="1">
      <c r="A3886" s="4" t="s">
        <v>10525</v>
      </c>
      <c r="B3886" s="4"/>
      <c r="C3886" s="4" t="s">
        <v>11686</v>
      </c>
      <c r="D3886" s="4" t="s">
        <v>10900</v>
      </c>
      <c r="E3886" s="4" t="s">
        <v>10903</v>
      </c>
      <c r="F3886" s="4" t="s">
        <v>10</v>
      </c>
      <c r="G3886" s="37"/>
      <c r="H3886" s="4"/>
      <c r="I3886" s="4"/>
      <c r="J3886" s="4"/>
    </row>
    <row r="3887" spans="1:10" s="3" customFormat="1" ht="15" customHeight="1">
      <c r="A3887" s="4" t="s">
        <v>10525</v>
      </c>
      <c r="B3887" s="4"/>
      <c r="C3887" s="4" t="s">
        <v>11687</v>
      </c>
      <c r="D3887" s="4" t="s">
        <v>10905</v>
      </c>
      <c r="E3887" s="4" t="s">
        <v>10906</v>
      </c>
      <c r="F3887" s="4" t="s">
        <v>10</v>
      </c>
      <c r="G3887" s="37"/>
      <c r="H3887" s="4"/>
      <c r="I3887" s="4"/>
      <c r="J3887" s="4"/>
    </row>
    <row r="3888" spans="1:10" s="3" customFormat="1" ht="15" customHeight="1">
      <c r="A3888" s="4" t="s">
        <v>10525</v>
      </c>
      <c r="B3888" s="4"/>
      <c r="C3888" s="4" t="s">
        <v>11688</v>
      </c>
      <c r="D3888" s="4" t="s">
        <v>1140</v>
      </c>
      <c r="E3888" s="4" t="s">
        <v>3888</v>
      </c>
      <c r="F3888" s="4" t="s">
        <v>10</v>
      </c>
      <c r="G3888" s="37"/>
      <c r="H3888" s="4"/>
      <c r="I3888" s="4"/>
      <c r="J3888" s="4"/>
    </row>
    <row r="3889" spans="1:10" s="3" customFormat="1" ht="15" customHeight="1">
      <c r="A3889" s="4" t="s">
        <v>10525</v>
      </c>
      <c r="B3889" s="4"/>
      <c r="C3889" s="4" t="s">
        <v>11689</v>
      </c>
      <c r="D3889" s="4" t="s">
        <v>1140</v>
      </c>
      <c r="E3889" s="4" t="s">
        <v>5434</v>
      </c>
      <c r="F3889" s="4" t="s">
        <v>10</v>
      </c>
      <c r="G3889" s="37"/>
      <c r="H3889" s="4"/>
      <c r="I3889" s="4"/>
      <c r="J3889" s="4"/>
    </row>
    <row r="3890" spans="1:10" s="3" customFormat="1" ht="15" customHeight="1">
      <c r="A3890" s="4" t="s">
        <v>10525</v>
      </c>
      <c r="B3890" s="4"/>
      <c r="C3890" s="4" t="s">
        <v>11690</v>
      </c>
      <c r="D3890" s="4" t="s">
        <v>5436</v>
      </c>
      <c r="E3890" s="4" t="s">
        <v>3889</v>
      </c>
      <c r="F3890" s="4" t="s">
        <v>10</v>
      </c>
      <c r="G3890" s="37"/>
      <c r="H3890" s="4"/>
      <c r="I3890" s="4"/>
      <c r="J3890" s="4"/>
    </row>
    <row r="3891" spans="1:10" s="3" customFormat="1" ht="15" customHeight="1">
      <c r="A3891" s="4" t="s">
        <v>10525</v>
      </c>
      <c r="B3891" s="4"/>
      <c r="C3891" s="4" t="s">
        <v>11691</v>
      </c>
      <c r="D3891" s="4" t="s">
        <v>5324</v>
      </c>
      <c r="E3891" s="4" t="s">
        <v>3890</v>
      </c>
      <c r="F3891" s="4" t="s">
        <v>10</v>
      </c>
      <c r="G3891" s="37"/>
      <c r="H3891" s="4"/>
      <c r="I3891" s="4"/>
      <c r="J3891" s="4"/>
    </row>
    <row r="3892" spans="1:10" s="3" customFormat="1" ht="15" customHeight="1">
      <c r="A3892" s="4" t="s">
        <v>10525</v>
      </c>
      <c r="B3892" s="4"/>
      <c r="C3892" s="4" t="s">
        <v>11692</v>
      </c>
      <c r="D3892" s="4" t="s">
        <v>5324</v>
      </c>
      <c r="E3892" s="4" t="s">
        <v>5439</v>
      </c>
      <c r="F3892" s="4" t="s">
        <v>10</v>
      </c>
      <c r="G3892" s="37"/>
      <c r="H3892" s="4"/>
      <c r="I3892" s="4"/>
      <c r="J3892" s="4"/>
    </row>
    <row r="3893" spans="1:10" s="3" customFormat="1" ht="15" customHeight="1">
      <c r="A3893" s="4" t="s">
        <v>10525</v>
      </c>
      <c r="B3893" s="4"/>
      <c r="C3893" s="4" t="s">
        <v>11693</v>
      </c>
      <c r="D3893" s="4" t="s">
        <v>5441</v>
      </c>
      <c r="E3893" s="4" t="s">
        <v>3891</v>
      </c>
      <c r="F3893" s="4" t="s">
        <v>10</v>
      </c>
      <c r="G3893" s="37"/>
      <c r="H3893" s="4"/>
      <c r="I3893" s="4"/>
      <c r="J3893" s="4"/>
    </row>
    <row r="3894" spans="1:10" s="3" customFormat="1" ht="15" customHeight="1">
      <c r="A3894" s="4" t="s">
        <v>10525</v>
      </c>
      <c r="B3894" s="4"/>
      <c r="C3894" s="4" t="s">
        <v>11694</v>
      </c>
      <c r="D3894" s="4" t="s">
        <v>5443</v>
      </c>
      <c r="E3894" s="4" t="s">
        <v>3892</v>
      </c>
      <c r="F3894" s="4" t="s">
        <v>10</v>
      </c>
      <c r="G3894" s="37"/>
      <c r="H3894" s="4"/>
      <c r="I3894" s="4"/>
      <c r="J3894" s="4"/>
    </row>
    <row r="3895" spans="1:10" s="3" customFormat="1" ht="15" customHeight="1">
      <c r="A3895" s="4" t="s">
        <v>10525</v>
      </c>
      <c r="B3895" s="4"/>
      <c r="C3895" s="4" t="s">
        <v>11695</v>
      </c>
      <c r="D3895" s="4" t="s">
        <v>5443</v>
      </c>
      <c r="E3895" s="4" t="s">
        <v>3893</v>
      </c>
      <c r="F3895" s="4" t="s">
        <v>10</v>
      </c>
      <c r="G3895" s="37"/>
      <c r="H3895" s="4"/>
      <c r="I3895" s="4"/>
      <c r="J3895" s="4"/>
    </row>
    <row r="3896" spans="1:10" s="3" customFormat="1" ht="15" customHeight="1">
      <c r="A3896" s="4" t="s">
        <v>10525</v>
      </c>
      <c r="B3896" s="4"/>
      <c r="C3896" s="4" t="s">
        <v>11696</v>
      </c>
      <c r="D3896" s="4" t="s">
        <v>5443</v>
      </c>
      <c r="E3896" s="4" t="s">
        <v>3894</v>
      </c>
      <c r="F3896" s="4" t="s">
        <v>10</v>
      </c>
      <c r="G3896" s="37"/>
      <c r="H3896" s="4"/>
      <c r="I3896" s="4"/>
      <c r="J3896" s="4"/>
    </row>
    <row r="3897" spans="1:10" s="3" customFormat="1" ht="15" customHeight="1">
      <c r="A3897" s="4" t="s">
        <v>10525</v>
      </c>
      <c r="B3897" s="4"/>
      <c r="C3897" s="4" t="s">
        <v>11697</v>
      </c>
      <c r="D3897" s="4" t="s">
        <v>10909</v>
      </c>
      <c r="E3897" s="4" t="s">
        <v>10910</v>
      </c>
      <c r="F3897" s="4" t="s">
        <v>10</v>
      </c>
      <c r="G3897" s="37"/>
      <c r="H3897" s="4"/>
      <c r="I3897" s="4"/>
      <c r="J3897" s="4"/>
    </row>
    <row r="3898" spans="1:10" s="3" customFormat="1" ht="15" customHeight="1">
      <c r="A3898" s="4" t="s">
        <v>10525</v>
      </c>
      <c r="B3898" s="4"/>
      <c r="C3898" s="4" t="s">
        <v>11698</v>
      </c>
      <c r="D3898" s="4" t="s">
        <v>5268</v>
      </c>
      <c r="E3898" s="4" t="s">
        <v>3977</v>
      </c>
      <c r="F3898" s="4" t="s">
        <v>10</v>
      </c>
      <c r="G3898" s="37"/>
      <c r="H3898" s="4"/>
      <c r="I3898" s="4"/>
      <c r="J3898" s="4"/>
    </row>
    <row r="3899" spans="1:10" s="3" customFormat="1" ht="15" customHeight="1">
      <c r="A3899" s="4" t="s">
        <v>10525</v>
      </c>
      <c r="B3899" s="4"/>
      <c r="C3899" s="4" t="s">
        <v>11699</v>
      </c>
      <c r="D3899" s="4" t="s">
        <v>5268</v>
      </c>
      <c r="E3899" s="4" t="s">
        <v>3978</v>
      </c>
      <c r="F3899" s="4" t="s">
        <v>10</v>
      </c>
      <c r="G3899" s="37"/>
      <c r="H3899" s="4"/>
      <c r="I3899" s="4"/>
      <c r="J3899" s="4"/>
    </row>
    <row r="3900" spans="1:10" s="3" customFormat="1" ht="15" customHeight="1">
      <c r="A3900" s="4" t="s">
        <v>10525</v>
      </c>
      <c r="B3900" s="4"/>
      <c r="C3900" s="4" t="s">
        <v>11700</v>
      </c>
      <c r="D3900" s="4" t="s">
        <v>10912</v>
      </c>
      <c r="E3900" s="4" t="s">
        <v>3887</v>
      </c>
      <c r="F3900" s="4" t="s">
        <v>10</v>
      </c>
      <c r="G3900" s="37"/>
      <c r="H3900" s="4"/>
      <c r="I3900" s="4"/>
      <c r="J3900" s="4"/>
    </row>
    <row r="3901" spans="1:10" s="3" customFormat="1" ht="15" customHeight="1">
      <c r="A3901" s="4" t="s">
        <v>10525</v>
      </c>
      <c r="B3901" s="4"/>
      <c r="C3901" s="4" t="s">
        <v>11701</v>
      </c>
      <c r="D3901" s="4" t="s">
        <v>1143</v>
      </c>
      <c r="E3901" s="4" t="s">
        <v>1144</v>
      </c>
      <c r="F3901" s="4" t="s">
        <v>10</v>
      </c>
      <c r="G3901" s="37"/>
      <c r="H3901" s="4"/>
      <c r="I3901" s="4"/>
      <c r="J3901" s="4"/>
    </row>
    <row r="3902" spans="1:10" s="3" customFormat="1" ht="15" customHeight="1">
      <c r="A3902" s="4" t="s">
        <v>10525</v>
      </c>
      <c r="B3902" s="4"/>
      <c r="C3902" s="4" t="s">
        <v>11702</v>
      </c>
      <c r="D3902" s="4" t="s">
        <v>1143</v>
      </c>
      <c r="E3902" s="4" t="s">
        <v>1146</v>
      </c>
      <c r="F3902" s="4" t="s">
        <v>10</v>
      </c>
      <c r="G3902" s="37"/>
      <c r="H3902" s="4"/>
      <c r="I3902" s="4"/>
      <c r="J3902" s="4"/>
    </row>
    <row r="3903" spans="1:10" s="3" customFormat="1" ht="15" customHeight="1">
      <c r="A3903" s="4" t="s">
        <v>10525</v>
      </c>
      <c r="B3903" s="4"/>
      <c r="C3903" s="4" t="s">
        <v>11703</v>
      </c>
      <c r="D3903" s="4" t="s">
        <v>1143</v>
      </c>
      <c r="E3903" s="4" t="s">
        <v>10898</v>
      </c>
      <c r="F3903" s="4" t="s">
        <v>10</v>
      </c>
      <c r="G3903" s="37"/>
      <c r="H3903" s="4"/>
      <c r="I3903" s="4"/>
      <c r="J3903" s="4"/>
    </row>
    <row r="3904" spans="1:10" s="3" customFormat="1" ht="15" customHeight="1">
      <c r="A3904" s="4" t="s">
        <v>10525</v>
      </c>
      <c r="B3904" s="4"/>
      <c r="C3904" s="4" t="s">
        <v>11704</v>
      </c>
      <c r="D3904" s="4" t="s">
        <v>10915</v>
      </c>
      <c r="E3904" s="4" t="s">
        <v>11685</v>
      </c>
      <c r="F3904" s="4" t="s">
        <v>10</v>
      </c>
      <c r="G3904" s="37"/>
      <c r="H3904" s="4"/>
      <c r="I3904" s="4"/>
      <c r="J3904" s="4"/>
    </row>
    <row r="3905" spans="1:10" s="3" customFormat="1" ht="15" customHeight="1">
      <c r="A3905" s="4" t="s">
        <v>10525</v>
      </c>
      <c r="B3905" s="4"/>
      <c r="C3905" s="4" t="s">
        <v>11705</v>
      </c>
      <c r="D3905" s="4" t="s">
        <v>10915</v>
      </c>
      <c r="E3905" s="4" t="s">
        <v>10903</v>
      </c>
      <c r="F3905" s="4" t="s">
        <v>10</v>
      </c>
      <c r="G3905" s="37"/>
      <c r="H3905" s="4"/>
      <c r="I3905" s="4"/>
      <c r="J3905" s="4"/>
    </row>
    <row r="3906" spans="1:10" s="3" customFormat="1" ht="15" customHeight="1">
      <c r="A3906" s="4" t="s">
        <v>10525</v>
      </c>
      <c r="B3906" s="4"/>
      <c r="C3906" s="4" t="s">
        <v>11706</v>
      </c>
      <c r="D3906" s="4" t="s">
        <v>10918</v>
      </c>
      <c r="E3906" s="4" t="s">
        <v>10919</v>
      </c>
      <c r="F3906" s="4" t="s">
        <v>10</v>
      </c>
      <c r="G3906" s="37"/>
      <c r="H3906" s="4"/>
      <c r="I3906" s="4"/>
      <c r="J3906" s="4"/>
    </row>
    <row r="3907" spans="1:10" s="3" customFormat="1" ht="15" customHeight="1">
      <c r="A3907" s="4" t="s">
        <v>10525</v>
      </c>
      <c r="B3907" s="4"/>
      <c r="C3907" s="4" t="s">
        <v>11707</v>
      </c>
      <c r="D3907" s="4" t="s">
        <v>5268</v>
      </c>
      <c r="E3907" s="4" t="s">
        <v>5448</v>
      </c>
      <c r="F3907" s="4" t="s">
        <v>10</v>
      </c>
      <c r="G3907" s="37"/>
      <c r="H3907" s="4"/>
      <c r="I3907" s="4"/>
      <c r="J3907" s="4"/>
    </row>
    <row r="3908" spans="1:10" s="3" customFormat="1" ht="15" customHeight="1">
      <c r="A3908" s="4" t="s">
        <v>10525</v>
      </c>
      <c r="B3908" s="4"/>
      <c r="C3908" s="4" t="s">
        <v>11708</v>
      </c>
      <c r="D3908" s="4" t="s">
        <v>5268</v>
      </c>
      <c r="E3908" s="4" t="s">
        <v>3979</v>
      </c>
      <c r="F3908" s="4" t="s">
        <v>10</v>
      </c>
      <c r="G3908" s="37"/>
      <c r="H3908" s="4"/>
      <c r="I3908" s="4"/>
      <c r="J3908" s="4"/>
    </row>
    <row r="3909" spans="1:10" s="3" customFormat="1" ht="15" customHeight="1">
      <c r="A3909" s="4" t="s">
        <v>10525</v>
      </c>
      <c r="B3909" s="4"/>
      <c r="C3909" s="4" t="s">
        <v>11709</v>
      </c>
      <c r="D3909" s="4" t="s">
        <v>10921</v>
      </c>
      <c r="E3909" s="4" t="s">
        <v>1141</v>
      </c>
      <c r="F3909" s="4" t="s">
        <v>10</v>
      </c>
      <c r="G3909" s="37"/>
      <c r="H3909" s="4"/>
      <c r="I3909" s="4"/>
      <c r="J3909" s="4"/>
    </row>
    <row r="3910" spans="1:10" s="3" customFormat="1" ht="15" customHeight="1">
      <c r="A3910" s="4" t="s">
        <v>10525</v>
      </c>
      <c r="B3910" s="4"/>
      <c r="C3910" s="4" t="s">
        <v>11710</v>
      </c>
      <c r="D3910" s="4" t="s">
        <v>5451</v>
      </c>
      <c r="E3910" s="4" t="s">
        <v>5452</v>
      </c>
      <c r="F3910" s="4" t="s">
        <v>10</v>
      </c>
      <c r="G3910" s="37"/>
      <c r="H3910" s="4"/>
      <c r="I3910" s="4"/>
      <c r="J3910" s="4"/>
    </row>
    <row r="3911" spans="1:10" s="3" customFormat="1" ht="15" customHeight="1">
      <c r="A3911" s="4" t="s">
        <v>10525</v>
      </c>
      <c r="B3911" s="4"/>
      <c r="C3911" s="4" t="s">
        <v>11711</v>
      </c>
      <c r="D3911" s="4" t="s">
        <v>5454</v>
      </c>
      <c r="E3911" s="4" t="s">
        <v>4038</v>
      </c>
      <c r="F3911" s="4" t="s">
        <v>10</v>
      </c>
      <c r="G3911" s="37"/>
      <c r="H3911" s="4"/>
      <c r="I3911" s="4"/>
      <c r="J3911" s="4"/>
    </row>
    <row r="3912" spans="1:10" s="3" customFormat="1" ht="15" customHeight="1">
      <c r="A3912" s="4" t="s">
        <v>10525</v>
      </c>
      <c r="B3912" s="4"/>
      <c r="C3912" s="4" t="s">
        <v>11712</v>
      </c>
      <c r="D3912" s="4" t="s">
        <v>5456</v>
      </c>
      <c r="E3912" s="4" t="s">
        <v>5457</v>
      </c>
      <c r="F3912" s="4" t="s">
        <v>10</v>
      </c>
      <c r="G3912" s="37"/>
      <c r="H3912" s="4"/>
      <c r="I3912" s="4"/>
      <c r="J3912" s="4"/>
    </row>
    <row r="3913" spans="1:10" s="3" customFormat="1" ht="15" customHeight="1">
      <c r="A3913" s="4" t="s">
        <v>10525</v>
      </c>
      <c r="B3913" s="4"/>
      <c r="C3913" s="4" t="s">
        <v>11713</v>
      </c>
      <c r="D3913" s="4" t="s">
        <v>5459</v>
      </c>
      <c r="E3913" s="4" t="s">
        <v>4039</v>
      </c>
      <c r="F3913" s="4" t="s">
        <v>10</v>
      </c>
      <c r="G3913" s="37"/>
      <c r="H3913" s="4"/>
      <c r="I3913" s="4"/>
      <c r="J3913" s="4"/>
    </row>
    <row r="3914" spans="1:10" s="3" customFormat="1" ht="15" customHeight="1">
      <c r="A3914" s="4" t="s">
        <v>10525</v>
      </c>
      <c r="B3914" s="4"/>
      <c r="C3914" s="4" t="s">
        <v>11714</v>
      </c>
      <c r="D3914" s="4" t="s">
        <v>5461</v>
      </c>
      <c r="E3914" s="4" t="s">
        <v>5452</v>
      </c>
      <c r="F3914" s="4" t="s">
        <v>10</v>
      </c>
      <c r="G3914" s="37"/>
      <c r="H3914" s="4"/>
      <c r="I3914" s="4"/>
      <c r="J3914" s="4"/>
    </row>
    <row r="3915" spans="1:10" s="3" customFormat="1" ht="15" customHeight="1">
      <c r="A3915" s="4" t="s">
        <v>10525</v>
      </c>
      <c r="B3915" s="4"/>
      <c r="C3915" s="4" t="s">
        <v>11715</v>
      </c>
      <c r="D3915" s="4" t="s">
        <v>5463</v>
      </c>
      <c r="E3915" s="4" t="s">
        <v>5464</v>
      </c>
      <c r="F3915" s="4" t="s">
        <v>10</v>
      </c>
      <c r="G3915" s="37"/>
      <c r="H3915" s="4"/>
      <c r="I3915" s="4"/>
      <c r="J3915" s="4"/>
    </row>
    <row r="3916" spans="1:10" s="3" customFormat="1" ht="15" customHeight="1">
      <c r="A3916" s="4" t="s">
        <v>10525</v>
      </c>
      <c r="B3916" s="4"/>
      <c r="C3916" s="4" t="s">
        <v>11716</v>
      </c>
      <c r="D3916" s="4" t="s">
        <v>5466</v>
      </c>
      <c r="E3916" s="4" t="s">
        <v>10923</v>
      </c>
      <c r="F3916" s="4" t="s">
        <v>10</v>
      </c>
      <c r="G3916" s="37"/>
      <c r="H3916" s="4"/>
      <c r="I3916" s="4"/>
      <c r="J3916" s="4"/>
    </row>
    <row r="3917" spans="1:10" s="3" customFormat="1" ht="15" customHeight="1">
      <c r="A3917" s="4" t="s">
        <v>10525</v>
      </c>
      <c r="B3917" s="4"/>
      <c r="C3917" s="4" t="s">
        <v>11717</v>
      </c>
      <c r="D3917" s="4" t="s">
        <v>5466</v>
      </c>
      <c r="E3917" s="4" t="s">
        <v>4068</v>
      </c>
      <c r="F3917" s="4" t="s">
        <v>10</v>
      </c>
      <c r="G3917" s="37"/>
      <c r="H3917" s="4"/>
      <c r="I3917" s="4"/>
      <c r="J3917" s="4"/>
    </row>
    <row r="3918" spans="1:10" s="3" customFormat="1" ht="15" customHeight="1">
      <c r="A3918" s="4" t="s">
        <v>10525</v>
      </c>
      <c r="B3918" s="4"/>
      <c r="C3918" s="4" t="s">
        <v>11718</v>
      </c>
      <c r="D3918" s="4" t="s">
        <v>10925</v>
      </c>
      <c r="E3918" s="4" t="s">
        <v>10926</v>
      </c>
      <c r="F3918" s="4" t="s">
        <v>10</v>
      </c>
      <c r="G3918" s="37"/>
      <c r="H3918" s="4"/>
      <c r="I3918" s="4"/>
      <c r="J3918" s="4"/>
    </row>
    <row r="3919" spans="1:10" s="3" customFormat="1" ht="15" customHeight="1">
      <c r="A3919" s="4" t="s">
        <v>10525</v>
      </c>
      <c r="B3919" s="4"/>
      <c r="C3919" s="4" t="s">
        <v>11719</v>
      </c>
      <c r="D3919" s="4" t="s">
        <v>10925</v>
      </c>
      <c r="E3919" s="4" t="s">
        <v>10928</v>
      </c>
      <c r="F3919" s="4" t="s">
        <v>10</v>
      </c>
      <c r="G3919" s="37"/>
      <c r="H3919" s="4"/>
      <c r="I3919" s="4"/>
      <c r="J3919" s="4"/>
    </row>
    <row r="3920" spans="1:10" s="3" customFormat="1" ht="15" customHeight="1">
      <c r="A3920" s="4" t="s">
        <v>10525</v>
      </c>
      <c r="B3920" s="4"/>
      <c r="C3920" s="4" t="s">
        <v>11720</v>
      </c>
      <c r="D3920" s="4" t="s">
        <v>5468</v>
      </c>
      <c r="E3920" s="4" t="s">
        <v>4069</v>
      </c>
      <c r="F3920" s="4" t="s">
        <v>10</v>
      </c>
      <c r="G3920" s="37"/>
      <c r="H3920" s="4"/>
      <c r="I3920" s="4"/>
      <c r="J3920" s="4"/>
    </row>
    <row r="3921" spans="1:10" s="3" customFormat="1" ht="15" customHeight="1">
      <c r="A3921" s="4" t="s">
        <v>10525</v>
      </c>
      <c r="B3921" s="4"/>
      <c r="C3921" s="4" t="s">
        <v>11721</v>
      </c>
      <c r="D3921" s="4" t="s">
        <v>5468</v>
      </c>
      <c r="E3921" s="4" t="s">
        <v>4070</v>
      </c>
      <c r="F3921" s="4" t="s">
        <v>10</v>
      </c>
      <c r="G3921" s="37"/>
      <c r="H3921" s="4"/>
      <c r="I3921" s="4"/>
      <c r="J3921" s="4"/>
    </row>
    <row r="3922" spans="1:10" s="3" customFormat="1" ht="15" customHeight="1">
      <c r="A3922" s="4" t="s">
        <v>10525</v>
      </c>
      <c r="B3922" s="4"/>
      <c r="C3922" s="4" t="s">
        <v>11722</v>
      </c>
      <c r="D3922" s="4" t="s">
        <v>10933</v>
      </c>
      <c r="E3922" s="4" t="s">
        <v>10934</v>
      </c>
      <c r="F3922" s="4" t="s">
        <v>10</v>
      </c>
      <c r="G3922" s="37"/>
      <c r="H3922" s="4"/>
      <c r="I3922" s="4"/>
      <c r="J3922" s="4"/>
    </row>
    <row r="3923" spans="1:10" s="3" customFormat="1" ht="15" customHeight="1">
      <c r="A3923" s="4" t="s">
        <v>10525</v>
      </c>
      <c r="B3923" s="4"/>
      <c r="C3923" s="4" t="s">
        <v>11723</v>
      </c>
      <c r="D3923" s="4" t="s">
        <v>5470</v>
      </c>
      <c r="E3923" s="4" t="s">
        <v>4071</v>
      </c>
      <c r="F3923" s="4" t="s">
        <v>10</v>
      </c>
      <c r="G3923" s="37"/>
      <c r="H3923" s="4"/>
      <c r="I3923" s="4"/>
      <c r="J3923" s="4"/>
    </row>
    <row r="3924" spans="1:10" s="3" customFormat="1" ht="15" customHeight="1">
      <c r="A3924" s="4" t="s">
        <v>10525</v>
      </c>
      <c r="B3924" s="4"/>
      <c r="C3924" s="4" t="s">
        <v>11724</v>
      </c>
      <c r="D3924" s="4" t="s">
        <v>5470</v>
      </c>
      <c r="E3924" s="4" t="s">
        <v>4072</v>
      </c>
      <c r="F3924" s="4" t="s">
        <v>10</v>
      </c>
      <c r="G3924" s="37"/>
      <c r="H3924" s="4"/>
      <c r="I3924" s="4"/>
      <c r="J3924" s="4"/>
    </row>
    <row r="3925" spans="1:10" s="3" customFormat="1" ht="15" customHeight="1">
      <c r="A3925" s="4" t="s">
        <v>10525</v>
      </c>
      <c r="B3925" s="4"/>
      <c r="C3925" s="4" t="s">
        <v>11725</v>
      </c>
      <c r="D3925" s="4" t="s">
        <v>5472</v>
      </c>
      <c r="E3925" s="4" t="s">
        <v>4073</v>
      </c>
      <c r="F3925" s="4" t="s">
        <v>10</v>
      </c>
      <c r="G3925" s="37"/>
      <c r="H3925" s="4"/>
      <c r="I3925" s="4"/>
      <c r="J3925" s="4"/>
    </row>
    <row r="3926" spans="1:10" s="3" customFormat="1" ht="15" customHeight="1">
      <c r="A3926" s="4" t="s">
        <v>10525</v>
      </c>
      <c r="B3926" s="4"/>
      <c r="C3926" s="4" t="s">
        <v>11726</v>
      </c>
      <c r="D3926" s="4" t="s">
        <v>5472</v>
      </c>
      <c r="E3926" s="4" t="s">
        <v>4074</v>
      </c>
      <c r="F3926" s="4" t="s">
        <v>10</v>
      </c>
      <c r="G3926" s="37"/>
      <c r="H3926" s="4"/>
      <c r="I3926" s="4"/>
      <c r="J3926" s="4"/>
    </row>
    <row r="3927" spans="1:10" s="3" customFormat="1" ht="15" customHeight="1">
      <c r="A3927" s="4" t="s">
        <v>10525</v>
      </c>
      <c r="B3927" s="4"/>
      <c r="C3927" s="4" t="s">
        <v>11727</v>
      </c>
      <c r="D3927" s="4" t="s">
        <v>5474</v>
      </c>
      <c r="E3927" s="4" t="s">
        <v>4075</v>
      </c>
      <c r="F3927" s="4" t="s">
        <v>10</v>
      </c>
      <c r="G3927" s="37"/>
      <c r="H3927" s="4"/>
      <c r="I3927" s="4"/>
      <c r="J3927" s="4"/>
    </row>
    <row r="3928" spans="1:10" s="3" customFormat="1" ht="15" customHeight="1">
      <c r="A3928" s="4" t="s">
        <v>10525</v>
      </c>
      <c r="B3928" s="4"/>
      <c r="C3928" s="4" t="s">
        <v>11728</v>
      </c>
      <c r="D3928" s="4" t="s">
        <v>5474</v>
      </c>
      <c r="E3928" s="4" t="s">
        <v>4076</v>
      </c>
      <c r="F3928" s="4" t="s">
        <v>10</v>
      </c>
      <c r="G3928" s="37"/>
      <c r="H3928" s="4"/>
      <c r="I3928" s="4"/>
      <c r="J3928" s="4"/>
    </row>
    <row r="3929" spans="1:10" s="3" customFormat="1" ht="15" customHeight="1">
      <c r="A3929" s="4" t="s">
        <v>10525</v>
      </c>
      <c r="B3929" s="4"/>
      <c r="C3929" s="4" t="s">
        <v>11729</v>
      </c>
      <c r="D3929" s="4" t="s">
        <v>5474</v>
      </c>
      <c r="E3929" s="4" t="s">
        <v>4077</v>
      </c>
      <c r="F3929" s="4" t="s">
        <v>10</v>
      </c>
      <c r="G3929" s="37"/>
      <c r="H3929" s="4"/>
      <c r="I3929" s="4"/>
      <c r="J3929" s="4"/>
    </row>
    <row r="3930" spans="1:10" s="3" customFormat="1" ht="15" customHeight="1">
      <c r="A3930" s="4" t="s">
        <v>10525</v>
      </c>
      <c r="B3930" s="4"/>
      <c r="C3930" s="4" t="s">
        <v>11730</v>
      </c>
      <c r="D3930" s="4" t="s">
        <v>5474</v>
      </c>
      <c r="E3930" s="4" t="s">
        <v>10939</v>
      </c>
      <c r="F3930" s="4" t="s">
        <v>10</v>
      </c>
      <c r="G3930" s="37"/>
      <c r="H3930" s="4"/>
      <c r="I3930" s="4"/>
      <c r="J3930" s="4"/>
    </row>
    <row r="3931" spans="1:10" s="3" customFormat="1" ht="15" customHeight="1">
      <c r="A3931" s="4" t="s">
        <v>10525</v>
      </c>
      <c r="B3931" s="4"/>
      <c r="C3931" s="4" t="s">
        <v>11731</v>
      </c>
      <c r="D3931" s="4" t="s">
        <v>5474</v>
      </c>
      <c r="E3931" s="4" t="s">
        <v>10941</v>
      </c>
      <c r="F3931" s="4" t="s">
        <v>10</v>
      </c>
      <c r="G3931" s="37"/>
      <c r="H3931" s="4"/>
      <c r="I3931" s="4"/>
      <c r="J3931" s="4"/>
    </row>
    <row r="3932" spans="1:10" s="3" customFormat="1" ht="15" customHeight="1">
      <c r="A3932" s="4" t="s">
        <v>10525</v>
      </c>
      <c r="B3932" s="4"/>
      <c r="C3932" s="4" t="s">
        <v>11732</v>
      </c>
      <c r="D3932" s="4" t="s">
        <v>5477</v>
      </c>
      <c r="E3932" s="4" t="s">
        <v>4086</v>
      </c>
      <c r="F3932" s="4" t="s">
        <v>10</v>
      </c>
      <c r="G3932" s="37"/>
      <c r="H3932" s="4"/>
      <c r="I3932" s="4"/>
      <c r="J3932" s="4"/>
    </row>
    <row r="3933" spans="1:10" s="3" customFormat="1" ht="15" customHeight="1">
      <c r="A3933" s="4" t="s">
        <v>10525</v>
      </c>
      <c r="B3933" s="4"/>
      <c r="C3933" s="4" t="s">
        <v>11733</v>
      </c>
      <c r="D3933" s="4" t="s">
        <v>10943</v>
      </c>
      <c r="E3933" s="4" t="s">
        <v>10944</v>
      </c>
      <c r="F3933" s="4" t="s">
        <v>10</v>
      </c>
      <c r="G3933" s="37"/>
      <c r="H3933" s="4"/>
      <c r="I3933" s="4"/>
      <c r="J3933" s="4"/>
    </row>
    <row r="3934" spans="1:10" s="3" customFormat="1" ht="15" customHeight="1">
      <c r="A3934" s="4" t="s">
        <v>10525</v>
      </c>
      <c r="B3934" s="4"/>
      <c r="C3934" s="4" t="s">
        <v>11734</v>
      </c>
      <c r="D3934" s="4" t="s">
        <v>10943</v>
      </c>
      <c r="E3934" s="4" t="s">
        <v>10946</v>
      </c>
      <c r="F3934" s="4" t="s">
        <v>10</v>
      </c>
      <c r="G3934" s="37"/>
      <c r="H3934" s="4"/>
      <c r="I3934" s="4"/>
      <c r="J3934" s="4"/>
    </row>
    <row r="3935" spans="1:10" s="3" customFormat="1" ht="15" customHeight="1">
      <c r="A3935" s="4" t="s">
        <v>10525</v>
      </c>
      <c r="B3935" s="4"/>
      <c r="C3935" s="4" t="s">
        <v>11735</v>
      </c>
      <c r="D3935" s="4" t="s">
        <v>5479</v>
      </c>
      <c r="E3935" s="4" t="s">
        <v>4087</v>
      </c>
      <c r="F3935" s="4" t="s">
        <v>10</v>
      </c>
      <c r="G3935" s="37"/>
      <c r="H3935" s="4"/>
      <c r="I3935" s="4"/>
      <c r="J3935" s="4"/>
    </row>
    <row r="3936" spans="1:10" s="3" customFormat="1" ht="15" customHeight="1">
      <c r="A3936" s="4" t="s">
        <v>10525</v>
      </c>
      <c r="B3936" s="4"/>
      <c r="C3936" s="4" t="s">
        <v>11736</v>
      </c>
      <c r="D3936" s="4" t="s">
        <v>10948</v>
      </c>
      <c r="E3936" s="4" t="s">
        <v>10949</v>
      </c>
      <c r="F3936" s="4" t="s">
        <v>10</v>
      </c>
      <c r="G3936" s="37"/>
      <c r="H3936" s="4"/>
      <c r="I3936" s="4"/>
      <c r="J3936" s="4"/>
    </row>
    <row r="3937" spans="1:10" s="3" customFormat="1" ht="15" customHeight="1">
      <c r="A3937" s="4" t="s">
        <v>10525</v>
      </c>
      <c r="B3937" s="4"/>
      <c r="C3937" s="4" t="s">
        <v>11737</v>
      </c>
      <c r="D3937" s="4" t="s">
        <v>5481</v>
      </c>
      <c r="E3937" s="4" t="s">
        <v>4088</v>
      </c>
      <c r="F3937" s="4" t="s">
        <v>10</v>
      </c>
      <c r="G3937" s="37"/>
      <c r="H3937" s="4"/>
      <c r="I3937" s="4"/>
      <c r="J3937" s="4"/>
    </row>
    <row r="3938" spans="1:10" s="3" customFormat="1" ht="15" customHeight="1">
      <c r="A3938" s="4" t="s">
        <v>10525</v>
      </c>
      <c r="B3938" s="4"/>
      <c r="C3938" s="4" t="s">
        <v>11738</v>
      </c>
      <c r="D3938" s="4" t="s">
        <v>5483</v>
      </c>
      <c r="E3938" s="4" t="s">
        <v>4089</v>
      </c>
      <c r="F3938" s="4" t="s">
        <v>10</v>
      </c>
      <c r="G3938" s="37"/>
      <c r="H3938" s="4"/>
      <c r="I3938" s="4"/>
      <c r="J3938" s="4"/>
    </row>
    <row r="3939" spans="1:10" s="3" customFormat="1" ht="15" customHeight="1">
      <c r="A3939" s="4" t="s">
        <v>10525</v>
      </c>
      <c r="B3939" s="4"/>
      <c r="C3939" s="4" t="s">
        <v>11739</v>
      </c>
      <c r="D3939" s="4" t="s">
        <v>5485</v>
      </c>
      <c r="E3939" s="4" t="s">
        <v>4068</v>
      </c>
      <c r="F3939" s="4" t="s">
        <v>10</v>
      </c>
      <c r="G3939" s="37"/>
      <c r="H3939" s="4"/>
      <c r="I3939" s="4"/>
      <c r="J3939" s="4"/>
    </row>
    <row r="3940" spans="1:10" s="3" customFormat="1" ht="15" customHeight="1">
      <c r="A3940" s="4" t="s">
        <v>10525</v>
      </c>
      <c r="B3940" s="4"/>
      <c r="C3940" s="4" t="s">
        <v>11740</v>
      </c>
      <c r="D3940" s="4" t="s">
        <v>5485</v>
      </c>
      <c r="E3940" s="4" t="s">
        <v>10926</v>
      </c>
      <c r="F3940" s="4" t="s">
        <v>10</v>
      </c>
      <c r="G3940" s="37"/>
      <c r="H3940" s="4"/>
      <c r="I3940" s="4"/>
      <c r="J3940" s="4"/>
    </row>
    <row r="3941" spans="1:10" s="3" customFormat="1" ht="15" customHeight="1">
      <c r="A3941" s="4" t="s">
        <v>10525</v>
      </c>
      <c r="B3941" s="4"/>
      <c r="C3941" s="4" t="s">
        <v>11741</v>
      </c>
      <c r="D3941" s="4" t="s">
        <v>5485</v>
      </c>
      <c r="E3941" s="4" t="s">
        <v>10952</v>
      </c>
      <c r="F3941" s="4" t="s">
        <v>10</v>
      </c>
      <c r="G3941" s="37"/>
      <c r="H3941" s="4"/>
      <c r="I3941" s="4"/>
      <c r="J3941" s="4"/>
    </row>
    <row r="3942" spans="1:10" s="3" customFormat="1" ht="15" customHeight="1">
      <c r="A3942" s="4" t="s">
        <v>10525</v>
      </c>
      <c r="B3942" s="4"/>
      <c r="C3942" s="4" t="s">
        <v>11742</v>
      </c>
      <c r="D3942" s="4" t="s">
        <v>5487</v>
      </c>
      <c r="E3942" s="4" t="s">
        <v>4070</v>
      </c>
      <c r="F3942" s="4" t="s">
        <v>10</v>
      </c>
      <c r="G3942" s="37"/>
      <c r="H3942" s="4"/>
      <c r="I3942" s="4"/>
      <c r="J3942" s="4"/>
    </row>
    <row r="3943" spans="1:10" s="3" customFormat="1" ht="15" customHeight="1">
      <c r="A3943" s="4" t="s">
        <v>10525</v>
      </c>
      <c r="B3943" s="4"/>
      <c r="C3943" s="4" t="s">
        <v>11743</v>
      </c>
      <c r="D3943" s="4" t="s">
        <v>5487</v>
      </c>
      <c r="E3943" s="4" t="s">
        <v>10934</v>
      </c>
      <c r="F3943" s="4" t="s">
        <v>10</v>
      </c>
      <c r="G3943" s="37"/>
      <c r="H3943" s="4"/>
      <c r="I3943" s="4"/>
      <c r="J3943" s="4"/>
    </row>
    <row r="3944" spans="1:10" s="3" customFormat="1" ht="15" customHeight="1">
      <c r="A3944" s="4" t="s">
        <v>10525</v>
      </c>
      <c r="B3944" s="4"/>
      <c r="C3944" s="4" t="s">
        <v>11744</v>
      </c>
      <c r="D3944" s="4" t="s">
        <v>10955</v>
      </c>
      <c r="E3944" s="4" t="s">
        <v>10898</v>
      </c>
      <c r="F3944" s="4" t="s">
        <v>10</v>
      </c>
      <c r="G3944" s="37"/>
      <c r="H3944" s="4"/>
      <c r="I3944" s="4"/>
      <c r="J3944" s="4"/>
    </row>
    <row r="3945" spans="1:10" s="3" customFormat="1" ht="15" customHeight="1">
      <c r="A3945" s="4" t="s">
        <v>10525</v>
      </c>
      <c r="B3945" s="4"/>
      <c r="C3945" s="4" t="s">
        <v>11745</v>
      </c>
      <c r="D3945" s="4" t="s">
        <v>10957</v>
      </c>
      <c r="E3945" s="4" t="s">
        <v>10901</v>
      </c>
      <c r="F3945" s="4" t="s">
        <v>10</v>
      </c>
      <c r="G3945" s="37"/>
      <c r="H3945" s="4"/>
      <c r="I3945" s="4"/>
      <c r="J3945" s="4"/>
    </row>
    <row r="3946" spans="1:10" s="3" customFormat="1" ht="15" customHeight="1">
      <c r="A3946" s="4" t="s">
        <v>10525</v>
      </c>
      <c r="B3946" s="4"/>
      <c r="C3946" s="4" t="s">
        <v>11746</v>
      </c>
      <c r="D3946" s="4" t="s">
        <v>10957</v>
      </c>
      <c r="E3946" s="4" t="s">
        <v>10903</v>
      </c>
      <c r="F3946" s="4" t="s">
        <v>10</v>
      </c>
      <c r="G3946" s="37"/>
      <c r="H3946" s="4"/>
      <c r="I3946" s="4"/>
      <c r="J3946" s="4"/>
    </row>
    <row r="3947" spans="1:10" s="3" customFormat="1" ht="15" customHeight="1">
      <c r="A3947" s="4" t="s">
        <v>10525</v>
      </c>
      <c r="B3947" s="4"/>
      <c r="C3947" s="4" t="s">
        <v>11747</v>
      </c>
      <c r="D3947" s="4" t="s">
        <v>10957</v>
      </c>
      <c r="E3947" s="4" t="s">
        <v>10906</v>
      </c>
      <c r="F3947" s="4" t="s">
        <v>10</v>
      </c>
      <c r="G3947" s="37"/>
      <c r="H3947" s="4"/>
      <c r="I3947" s="4"/>
      <c r="J3947" s="4"/>
    </row>
    <row r="3948" spans="1:10" s="3" customFormat="1" ht="15" customHeight="1">
      <c r="A3948" s="4" t="s">
        <v>10525</v>
      </c>
      <c r="B3948" s="4"/>
      <c r="C3948" s="4" t="s">
        <v>11748</v>
      </c>
      <c r="D3948" s="4" t="s">
        <v>10961</v>
      </c>
      <c r="E3948" s="4" t="s">
        <v>10962</v>
      </c>
      <c r="F3948" s="4" t="s">
        <v>10</v>
      </c>
      <c r="G3948" s="37"/>
      <c r="H3948" s="4"/>
      <c r="I3948" s="4"/>
      <c r="J3948" s="4"/>
    </row>
    <row r="3949" spans="1:10" s="3" customFormat="1" ht="15" customHeight="1">
      <c r="A3949" s="4" t="s">
        <v>10525</v>
      </c>
      <c r="B3949" s="4"/>
      <c r="C3949" s="4" t="s">
        <v>11749</v>
      </c>
      <c r="D3949" s="4" t="s">
        <v>10961</v>
      </c>
      <c r="E3949" s="4" t="s">
        <v>10906</v>
      </c>
      <c r="F3949" s="4" t="s">
        <v>10</v>
      </c>
      <c r="G3949" s="37"/>
      <c r="H3949" s="4"/>
      <c r="I3949" s="4"/>
      <c r="J3949" s="4"/>
    </row>
    <row r="3950" spans="1:10" s="3" customFormat="1" ht="15" customHeight="1">
      <c r="A3950" s="4" t="s">
        <v>10525</v>
      </c>
      <c r="B3950" s="4"/>
      <c r="C3950" s="4" t="s">
        <v>11750</v>
      </c>
      <c r="D3950" s="4" t="s">
        <v>10915</v>
      </c>
      <c r="E3950" s="4" t="s">
        <v>10962</v>
      </c>
      <c r="F3950" s="4" t="s">
        <v>10</v>
      </c>
      <c r="G3950" s="37"/>
      <c r="H3950" s="4"/>
      <c r="I3950" s="4"/>
      <c r="J3950" s="4"/>
    </row>
    <row r="3951" spans="1:10" s="3" customFormat="1" ht="15" customHeight="1">
      <c r="A3951" s="4" t="s">
        <v>10525</v>
      </c>
      <c r="B3951" s="4"/>
      <c r="C3951" s="4" t="s">
        <v>11751</v>
      </c>
      <c r="D3951" s="4" t="s">
        <v>10915</v>
      </c>
      <c r="E3951" s="4" t="s">
        <v>10966</v>
      </c>
      <c r="F3951" s="4" t="s">
        <v>10</v>
      </c>
      <c r="G3951" s="37"/>
      <c r="H3951" s="4"/>
      <c r="I3951" s="4"/>
      <c r="J3951" s="4"/>
    </row>
    <row r="3952" spans="1:10" s="3" customFormat="1" ht="15" customHeight="1">
      <c r="A3952" s="4" t="s">
        <v>10525</v>
      </c>
      <c r="B3952" s="4"/>
      <c r="C3952" s="4" t="s">
        <v>11752</v>
      </c>
      <c r="D3952" s="4" t="s">
        <v>5461</v>
      </c>
      <c r="E3952" s="4" t="s">
        <v>10968</v>
      </c>
      <c r="F3952" s="4" t="s">
        <v>10</v>
      </c>
      <c r="G3952" s="37"/>
      <c r="H3952" s="4"/>
      <c r="I3952" s="4"/>
      <c r="J3952" s="4"/>
    </row>
    <row r="3953" spans="1:10" s="3" customFormat="1" ht="15" customHeight="1">
      <c r="A3953" s="4" t="s">
        <v>10525</v>
      </c>
      <c r="B3953" s="4"/>
      <c r="C3953" s="4" t="s">
        <v>11753</v>
      </c>
      <c r="D3953" s="4" t="s">
        <v>10925</v>
      </c>
      <c r="E3953" s="4" t="s">
        <v>10952</v>
      </c>
      <c r="F3953" s="4" t="s">
        <v>10</v>
      </c>
      <c r="G3953" s="37"/>
      <c r="H3953" s="4"/>
      <c r="I3953" s="4"/>
      <c r="J3953" s="4"/>
    </row>
    <row r="3954" spans="1:10" s="3" customFormat="1" ht="15" customHeight="1">
      <c r="A3954" s="4" t="s">
        <v>10525</v>
      </c>
      <c r="B3954" s="4"/>
      <c r="C3954" s="4" t="s">
        <v>11754</v>
      </c>
      <c r="D3954" s="4" t="s">
        <v>10943</v>
      </c>
      <c r="E3954" s="4" t="s">
        <v>10971</v>
      </c>
      <c r="F3954" s="4" t="s">
        <v>10</v>
      </c>
      <c r="G3954" s="37"/>
      <c r="H3954" s="4"/>
      <c r="I3954" s="4"/>
      <c r="J3954" s="4"/>
    </row>
    <row r="3955" spans="1:10" s="3" customFormat="1" ht="15" customHeight="1">
      <c r="A3955" s="4" t="s">
        <v>10525</v>
      </c>
      <c r="B3955" s="4"/>
      <c r="C3955" s="4" t="s">
        <v>11755</v>
      </c>
      <c r="D3955" s="4" t="s">
        <v>5192</v>
      </c>
      <c r="E3955" s="4" t="s">
        <v>3895</v>
      </c>
      <c r="F3955" s="4" t="s">
        <v>10</v>
      </c>
      <c r="G3955" s="37"/>
      <c r="H3955" s="4"/>
      <c r="I3955" s="4"/>
      <c r="J3955" s="4"/>
    </row>
    <row r="3956" spans="1:10" s="3" customFormat="1" ht="15" customHeight="1">
      <c r="A3956" s="4" t="s">
        <v>10525</v>
      </c>
      <c r="B3956" s="4"/>
      <c r="C3956" s="4" t="s">
        <v>11756</v>
      </c>
      <c r="D3956" s="4" t="s">
        <v>5489</v>
      </c>
      <c r="E3956" s="4" t="s">
        <v>3896</v>
      </c>
      <c r="F3956" s="4" t="s">
        <v>10</v>
      </c>
      <c r="G3956" s="37"/>
      <c r="H3956" s="4"/>
      <c r="I3956" s="4"/>
      <c r="J3956" s="4"/>
    </row>
    <row r="3957" spans="1:10" s="3" customFormat="1" ht="15" customHeight="1">
      <c r="A3957" s="4" t="s">
        <v>10525</v>
      </c>
      <c r="B3957" s="4"/>
      <c r="C3957" s="4" t="s">
        <v>11757</v>
      </c>
      <c r="D3957" s="4" t="s">
        <v>5489</v>
      </c>
      <c r="E3957" s="4" t="s">
        <v>3897</v>
      </c>
      <c r="F3957" s="4" t="s">
        <v>10</v>
      </c>
      <c r="G3957" s="37"/>
      <c r="H3957" s="4"/>
      <c r="I3957" s="4"/>
      <c r="J3957" s="4"/>
    </row>
    <row r="3958" spans="1:10" s="3" customFormat="1" ht="15" customHeight="1">
      <c r="A3958" s="4" t="s">
        <v>10525</v>
      </c>
      <c r="B3958" s="4"/>
      <c r="C3958" s="4" t="s">
        <v>11758</v>
      </c>
      <c r="D3958" s="4" t="s">
        <v>5192</v>
      </c>
      <c r="E3958" s="4" t="s">
        <v>3898</v>
      </c>
      <c r="F3958" s="4" t="s">
        <v>10</v>
      </c>
      <c r="G3958" s="37"/>
      <c r="H3958" s="4"/>
      <c r="I3958" s="4"/>
      <c r="J3958" s="4"/>
    </row>
    <row r="3959" spans="1:10" s="3" customFormat="1" ht="15" customHeight="1">
      <c r="A3959" s="4" t="s">
        <v>10525</v>
      </c>
      <c r="B3959" s="4"/>
      <c r="C3959" s="4" t="s">
        <v>11759</v>
      </c>
      <c r="D3959" s="4" t="s">
        <v>5192</v>
      </c>
      <c r="E3959" s="4" t="s">
        <v>3899</v>
      </c>
      <c r="F3959" s="4" t="s">
        <v>10</v>
      </c>
      <c r="G3959" s="37"/>
      <c r="H3959" s="4"/>
      <c r="I3959" s="4"/>
      <c r="J3959" s="4"/>
    </row>
    <row r="3960" spans="1:10" s="3" customFormat="1" ht="15" customHeight="1">
      <c r="A3960" s="4" t="s">
        <v>10525</v>
      </c>
      <c r="B3960" s="4"/>
      <c r="C3960" s="4" t="s">
        <v>11760</v>
      </c>
      <c r="D3960" s="4" t="s">
        <v>5493</v>
      </c>
      <c r="E3960" s="4" t="s">
        <v>3900</v>
      </c>
      <c r="F3960" s="4" t="s">
        <v>10</v>
      </c>
      <c r="G3960" s="37"/>
      <c r="H3960" s="4"/>
      <c r="I3960" s="4"/>
      <c r="J3960" s="4"/>
    </row>
    <row r="3961" spans="1:10" s="3" customFormat="1" ht="15" customHeight="1">
      <c r="A3961" s="4" t="s">
        <v>10525</v>
      </c>
      <c r="B3961" s="4"/>
      <c r="C3961" s="4" t="s">
        <v>11761</v>
      </c>
      <c r="D3961" s="4" t="s">
        <v>5270</v>
      </c>
      <c r="E3961" s="4" t="s">
        <v>3901</v>
      </c>
      <c r="F3961" s="4" t="s">
        <v>10</v>
      </c>
      <c r="G3961" s="37"/>
      <c r="H3961" s="4"/>
      <c r="I3961" s="4"/>
      <c r="J3961" s="4"/>
    </row>
    <row r="3962" spans="1:10" s="3" customFormat="1" ht="15" customHeight="1">
      <c r="A3962" s="4" t="s">
        <v>10525</v>
      </c>
      <c r="B3962" s="4"/>
      <c r="C3962" s="4" t="s">
        <v>11762</v>
      </c>
      <c r="D3962" s="4" t="s">
        <v>5270</v>
      </c>
      <c r="E3962" s="4" t="s">
        <v>3902</v>
      </c>
      <c r="F3962" s="4" t="s">
        <v>10</v>
      </c>
      <c r="G3962" s="37"/>
      <c r="H3962" s="4"/>
      <c r="I3962" s="4"/>
      <c r="J3962" s="4"/>
    </row>
    <row r="3963" spans="1:10" s="3" customFormat="1" ht="15" customHeight="1">
      <c r="A3963" s="4" t="s">
        <v>10525</v>
      </c>
      <c r="B3963" s="4"/>
      <c r="C3963" s="4" t="s">
        <v>11763</v>
      </c>
      <c r="D3963" s="4" t="s">
        <v>5268</v>
      </c>
      <c r="E3963" s="4" t="s">
        <v>3903</v>
      </c>
      <c r="F3963" s="4" t="s">
        <v>10</v>
      </c>
      <c r="G3963" s="37"/>
      <c r="H3963" s="4"/>
      <c r="I3963" s="4"/>
      <c r="J3963" s="4"/>
    </row>
    <row r="3964" spans="1:10" s="3" customFormat="1" ht="15" customHeight="1">
      <c r="A3964" s="4" t="s">
        <v>10525</v>
      </c>
      <c r="B3964" s="4"/>
      <c r="C3964" s="4" t="s">
        <v>11764</v>
      </c>
      <c r="D3964" s="4" t="s">
        <v>5270</v>
      </c>
      <c r="E3964" s="4" t="s">
        <v>3904</v>
      </c>
      <c r="F3964" s="4" t="s">
        <v>10</v>
      </c>
      <c r="G3964" s="37"/>
      <c r="H3964" s="4"/>
      <c r="I3964" s="4"/>
      <c r="J3964" s="4"/>
    </row>
    <row r="3965" spans="1:10" s="3" customFormat="1" ht="15" customHeight="1">
      <c r="A3965" s="4" t="s">
        <v>10525</v>
      </c>
      <c r="B3965" s="4"/>
      <c r="C3965" s="4" t="s">
        <v>11765</v>
      </c>
      <c r="D3965" s="4" t="s">
        <v>5268</v>
      </c>
      <c r="E3965" s="4" t="s">
        <v>3905</v>
      </c>
      <c r="F3965" s="4" t="s">
        <v>10</v>
      </c>
      <c r="G3965" s="37"/>
      <c r="H3965" s="4"/>
      <c r="I3965" s="4"/>
      <c r="J3965" s="4"/>
    </row>
    <row r="3966" spans="1:10" s="3" customFormat="1" ht="15" customHeight="1">
      <c r="A3966" s="4" t="s">
        <v>10525</v>
      </c>
      <c r="B3966" s="4"/>
      <c r="C3966" s="4" t="s">
        <v>11766</v>
      </c>
      <c r="D3966" s="4" t="s">
        <v>5411</v>
      </c>
      <c r="E3966" s="4" t="s">
        <v>3906</v>
      </c>
      <c r="F3966" s="4" t="s">
        <v>10</v>
      </c>
      <c r="G3966" s="37"/>
      <c r="H3966" s="4"/>
      <c r="I3966" s="4"/>
      <c r="J3966" s="4"/>
    </row>
    <row r="3967" spans="1:10" s="3" customFormat="1" ht="15" customHeight="1">
      <c r="A3967" s="4" t="s">
        <v>10525</v>
      </c>
      <c r="B3967" s="4"/>
      <c r="C3967" s="4" t="s">
        <v>11767</v>
      </c>
      <c r="D3967" s="4" t="s">
        <v>5268</v>
      </c>
      <c r="E3967" s="4" t="s">
        <v>10975</v>
      </c>
      <c r="F3967" s="4" t="s">
        <v>10</v>
      </c>
      <c r="G3967" s="37"/>
      <c r="H3967" s="4"/>
      <c r="I3967" s="4"/>
      <c r="J3967" s="4"/>
    </row>
    <row r="3968" spans="1:10" s="3" customFormat="1" ht="15" customHeight="1">
      <c r="A3968" s="4" t="s">
        <v>10525</v>
      </c>
      <c r="B3968" s="4"/>
      <c r="C3968" s="4" t="s">
        <v>11768</v>
      </c>
      <c r="D3968" s="4" t="s">
        <v>5268</v>
      </c>
      <c r="E3968" s="4" t="s">
        <v>3907</v>
      </c>
      <c r="F3968" s="4" t="s">
        <v>10</v>
      </c>
      <c r="G3968" s="37"/>
      <c r="H3968" s="4"/>
      <c r="I3968" s="4"/>
      <c r="J3968" s="4"/>
    </row>
    <row r="3969" spans="1:10" s="3" customFormat="1" ht="15" customHeight="1">
      <c r="A3969" s="4" t="s">
        <v>10525</v>
      </c>
      <c r="B3969" s="4"/>
      <c r="C3969" s="4" t="s">
        <v>11769</v>
      </c>
      <c r="D3969" s="4" t="s">
        <v>10978</v>
      </c>
      <c r="E3969" s="4" t="s">
        <v>3908</v>
      </c>
      <c r="F3969" s="4" t="s">
        <v>10</v>
      </c>
      <c r="G3969" s="37"/>
      <c r="H3969" s="4"/>
      <c r="I3969" s="4"/>
      <c r="J3969" s="4"/>
    </row>
    <row r="3970" spans="1:10" s="3" customFormat="1" ht="15" customHeight="1">
      <c r="A3970" s="4" t="s">
        <v>10525</v>
      </c>
      <c r="B3970" s="4"/>
      <c r="C3970" s="4" t="s">
        <v>11770</v>
      </c>
      <c r="D3970" s="4" t="s">
        <v>5501</v>
      </c>
      <c r="E3970" s="4" t="s">
        <v>3909</v>
      </c>
      <c r="F3970" s="4" t="s">
        <v>10</v>
      </c>
      <c r="G3970" s="37"/>
      <c r="H3970" s="4"/>
      <c r="I3970" s="4"/>
      <c r="J3970" s="4"/>
    </row>
    <row r="3971" spans="1:10" s="3" customFormat="1" ht="15" customHeight="1">
      <c r="A3971" s="4" t="s">
        <v>10525</v>
      </c>
      <c r="B3971" s="4"/>
      <c r="C3971" s="4" t="s">
        <v>11771</v>
      </c>
      <c r="D3971" s="4" t="s">
        <v>5503</v>
      </c>
      <c r="E3971" s="4" t="s">
        <v>3909</v>
      </c>
      <c r="F3971" s="4" t="s">
        <v>10</v>
      </c>
      <c r="G3971" s="37"/>
      <c r="H3971" s="4"/>
      <c r="I3971" s="4"/>
      <c r="J3971" s="4"/>
    </row>
    <row r="3972" spans="1:10" s="3" customFormat="1" ht="15" customHeight="1">
      <c r="A3972" s="4" t="s">
        <v>10525</v>
      </c>
      <c r="B3972" s="4"/>
      <c r="C3972" s="4" t="s">
        <v>11772</v>
      </c>
      <c r="D3972" s="4" t="s">
        <v>5505</v>
      </c>
      <c r="E3972" s="4" t="s">
        <v>3910</v>
      </c>
      <c r="F3972" s="4" t="s">
        <v>10</v>
      </c>
      <c r="G3972" s="37"/>
      <c r="H3972" s="4"/>
      <c r="I3972" s="4"/>
      <c r="J3972" s="4"/>
    </row>
    <row r="3973" spans="1:10" s="3" customFormat="1" ht="15" customHeight="1">
      <c r="A3973" s="4" t="s">
        <v>10525</v>
      </c>
      <c r="B3973" s="4"/>
      <c r="C3973" s="4" t="s">
        <v>11773</v>
      </c>
      <c r="D3973" s="4" t="s">
        <v>10980</v>
      </c>
      <c r="E3973" s="4" t="s">
        <v>10981</v>
      </c>
      <c r="F3973" s="4" t="s">
        <v>10</v>
      </c>
      <c r="G3973" s="37"/>
      <c r="H3973" s="4"/>
      <c r="I3973" s="4"/>
      <c r="J3973" s="4"/>
    </row>
    <row r="3974" spans="1:10" s="3" customFormat="1" ht="15" customHeight="1">
      <c r="A3974" s="4" t="s">
        <v>10525</v>
      </c>
      <c r="B3974" s="4"/>
      <c r="C3974" s="4" t="s">
        <v>11774</v>
      </c>
      <c r="D3974" s="4" t="s">
        <v>5192</v>
      </c>
      <c r="E3974" s="4" t="s">
        <v>3982</v>
      </c>
      <c r="F3974" s="4" t="s">
        <v>10</v>
      </c>
      <c r="G3974" s="37"/>
      <c r="H3974" s="4"/>
      <c r="I3974" s="4"/>
      <c r="J3974" s="4"/>
    </row>
    <row r="3975" spans="1:10" s="3" customFormat="1" ht="15" customHeight="1">
      <c r="A3975" s="4" t="s">
        <v>10525</v>
      </c>
      <c r="B3975" s="4"/>
      <c r="C3975" s="4" t="s">
        <v>11775</v>
      </c>
      <c r="D3975" s="4" t="s">
        <v>5192</v>
      </c>
      <c r="E3975" s="4" t="s">
        <v>3983</v>
      </c>
      <c r="F3975" s="4" t="s">
        <v>10</v>
      </c>
      <c r="G3975" s="37"/>
      <c r="H3975" s="4"/>
      <c r="I3975" s="4"/>
      <c r="J3975" s="4"/>
    </row>
    <row r="3976" spans="1:10" s="3" customFormat="1" ht="15" customHeight="1">
      <c r="A3976" s="4" t="s">
        <v>10525</v>
      </c>
      <c r="B3976" s="4"/>
      <c r="C3976" s="4" t="s">
        <v>11776</v>
      </c>
      <c r="D3976" s="4" t="s">
        <v>5192</v>
      </c>
      <c r="E3976" s="4" t="s">
        <v>5507</v>
      </c>
      <c r="F3976" s="4" t="s">
        <v>10</v>
      </c>
      <c r="G3976" s="37"/>
      <c r="H3976" s="4"/>
      <c r="I3976" s="4"/>
      <c r="J3976" s="4"/>
    </row>
    <row r="3977" spans="1:10" s="3" customFormat="1" ht="15" customHeight="1">
      <c r="A3977" s="4" t="s">
        <v>10525</v>
      </c>
      <c r="B3977" s="4"/>
      <c r="C3977" s="4" t="s">
        <v>11777</v>
      </c>
      <c r="D3977" s="4" t="s">
        <v>5268</v>
      </c>
      <c r="E3977" s="4" t="s">
        <v>3984</v>
      </c>
      <c r="F3977" s="4" t="s">
        <v>10</v>
      </c>
      <c r="G3977" s="37"/>
      <c r="H3977" s="4"/>
      <c r="I3977" s="4"/>
      <c r="J3977" s="4"/>
    </row>
    <row r="3978" spans="1:10" s="3" customFormat="1" ht="15" customHeight="1">
      <c r="A3978" s="4" t="s">
        <v>10525</v>
      </c>
      <c r="B3978" s="4"/>
      <c r="C3978" s="4" t="s">
        <v>11778</v>
      </c>
      <c r="D3978" s="4" t="s">
        <v>5268</v>
      </c>
      <c r="E3978" s="4" t="s">
        <v>3985</v>
      </c>
      <c r="F3978" s="4" t="s">
        <v>10</v>
      </c>
      <c r="G3978" s="37"/>
      <c r="H3978" s="4"/>
      <c r="I3978" s="4"/>
      <c r="J3978" s="4"/>
    </row>
    <row r="3979" spans="1:10" s="3" customFormat="1" ht="15" customHeight="1">
      <c r="A3979" s="4" t="s">
        <v>10525</v>
      </c>
      <c r="B3979" s="4"/>
      <c r="C3979" s="4" t="s">
        <v>11779</v>
      </c>
      <c r="D3979" s="4" t="s">
        <v>5268</v>
      </c>
      <c r="E3979" s="4" t="s">
        <v>3986</v>
      </c>
      <c r="F3979" s="4" t="s">
        <v>10</v>
      </c>
      <c r="G3979" s="37"/>
      <c r="H3979" s="4"/>
      <c r="I3979" s="4"/>
      <c r="J3979" s="4"/>
    </row>
    <row r="3980" spans="1:10" s="3" customFormat="1" ht="15" customHeight="1">
      <c r="A3980" s="4" t="s">
        <v>10525</v>
      </c>
      <c r="B3980" s="4"/>
      <c r="C3980" s="4" t="s">
        <v>11780</v>
      </c>
      <c r="D3980" s="4" t="s">
        <v>5489</v>
      </c>
      <c r="E3980" s="4" t="s">
        <v>3987</v>
      </c>
      <c r="F3980" s="4" t="s">
        <v>10</v>
      </c>
      <c r="G3980" s="37"/>
      <c r="H3980" s="4"/>
      <c r="I3980" s="4"/>
      <c r="J3980" s="4"/>
    </row>
    <row r="3981" spans="1:10" s="3" customFormat="1" ht="15" customHeight="1">
      <c r="A3981" s="4" t="s">
        <v>10525</v>
      </c>
      <c r="B3981" s="4"/>
      <c r="C3981" s="4" t="s">
        <v>11781</v>
      </c>
      <c r="D3981" s="4" t="s">
        <v>5489</v>
      </c>
      <c r="E3981" s="4" t="s">
        <v>3988</v>
      </c>
      <c r="F3981" s="4" t="s">
        <v>10</v>
      </c>
      <c r="G3981" s="37"/>
      <c r="H3981" s="4"/>
      <c r="I3981" s="4"/>
      <c r="J3981" s="4"/>
    </row>
    <row r="3982" spans="1:10" s="3" customFormat="1" ht="15" customHeight="1">
      <c r="A3982" s="4" t="s">
        <v>10525</v>
      </c>
      <c r="B3982" s="4"/>
      <c r="C3982" s="4" t="s">
        <v>11782</v>
      </c>
      <c r="D3982" s="4" t="s">
        <v>5489</v>
      </c>
      <c r="E3982" s="4" t="s">
        <v>3989</v>
      </c>
      <c r="F3982" s="4" t="s">
        <v>10</v>
      </c>
      <c r="G3982" s="37"/>
      <c r="H3982" s="4"/>
      <c r="I3982" s="4"/>
      <c r="J3982" s="4"/>
    </row>
    <row r="3983" spans="1:10" s="3" customFormat="1" ht="15" customHeight="1">
      <c r="A3983" s="4" t="s">
        <v>10525</v>
      </c>
      <c r="B3983" s="4"/>
      <c r="C3983" s="4" t="s">
        <v>11783</v>
      </c>
      <c r="D3983" s="4" t="s">
        <v>5511</v>
      </c>
      <c r="E3983" s="4" t="s">
        <v>5512</v>
      </c>
      <c r="F3983" s="4" t="s">
        <v>10</v>
      </c>
      <c r="G3983" s="37"/>
      <c r="H3983" s="4"/>
      <c r="I3983" s="4"/>
      <c r="J3983" s="4"/>
    </row>
    <row r="3984" spans="1:10" s="3" customFormat="1" ht="15" customHeight="1">
      <c r="A3984" s="4" t="s">
        <v>10525</v>
      </c>
      <c r="B3984" s="4"/>
      <c r="C3984" s="4" t="s">
        <v>11784</v>
      </c>
      <c r="D3984" s="4" t="s">
        <v>5514</v>
      </c>
      <c r="E3984" s="4" t="s">
        <v>3902</v>
      </c>
      <c r="F3984" s="4" t="s">
        <v>10</v>
      </c>
      <c r="G3984" s="37"/>
      <c r="H3984" s="4"/>
      <c r="I3984" s="4"/>
      <c r="J3984" s="4"/>
    </row>
    <row r="3985" spans="1:10" s="3" customFormat="1" ht="15" customHeight="1">
      <c r="A3985" s="4" t="s">
        <v>10525</v>
      </c>
      <c r="B3985" s="4"/>
      <c r="C3985" s="4" t="s">
        <v>11785</v>
      </c>
      <c r="D3985" s="4" t="s">
        <v>5516</v>
      </c>
      <c r="E3985" s="4" t="s">
        <v>4098</v>
      </c>
      <c r="F3985" s="4" t="s">
        <v>10</v>
      </c>
      <c r="G3985" s="37"/>
      <c r="H3985" s="4"/>
      <c r="I3985" s="4"/>
      <c r="J3985" s="4"/>
    </row>
    <row r="3986" spans="1:10" s="3" customFormat="1" ht="15" customHeight="1">
      <c r="A3986" s="4" t="s">
        <v>10525</v>
      </c>
      <c r="B3986" s="4"/>
      <c r="C3986" s="4" t="s">
        <v>11786</v>
      </c>
      <c r="D3986" s="4" t="s">
        <v>5516</v>
      </c>
      <c r="E3986" s="4" t="s">
        <v>10989</v>
      </c>
      <c r="F3986" s="4" t="s">
        <v>10</v>
      </c>
      <c r="G3986" s="37"/>
      <c r="H3986" s="4"/>
      <c r="I3986" s="4"/>
      <c r="J3986" s="4"/>
    </row>
    <row r="3987" spans="1:10" s="3" customFormat="1" ht="15" customHeight="1">
      <c r="A3987" s="4" t="s">
        <v>10525</v>
      </c>
      <c r="B3987" s="4"/>
      <c r="C3987" s="4" t="s">
        <v>11787</v>
      </c>
      <c r="D3987" s="4" t="s">
        <v>5518</v>
      </c>
      <c r="E3987" s="4" t="s">
        <v>3911</v>
      </c>
      <c r="F3987" s="4" t="s">
        <v>10</v>
      </c>
      <c r="G3987" s="37"/>
      <c r="H3987" s="4"/>
      <c r="I3987" s="4"/>
      <c r="J3987" s="4"/>
    </row>
    <row r="3988" spans="1:10" s="3" customFormat="1" ht="15" customHeight="1">
      <c r="A3988" s="4" t="s">
        <v>10525</v>
      </c>
      <c r="B3988" s="4"/>
      <c r="C3988" s="4" t="s">
        <v>11788</v>
      </c>
      <c r="D3988" s="4" t="s">
        <v>5518</v>
      </c>
      <c r="E3988" s="4" t="s">
        <v>3912</v>
      </c>
      <c r="F3988" s="4" t="s">
        <v>10</v>
      </c>
      <c r="G3988" s="37"/>
      <c r="H3988" s="4"/>
      <c r="I3988" s="4"/>
      <c r="J3988" s="4"/>
    </row>
    <row r="3989" spans="1:10" s="3" customFormat="1" ht="15" customHeight="1">
      <c r="A3989" s="4" t="s">
        <v>10525</v>
      </c>
      <c r="B3989" s="4"/>
      <c r="C3989" s="4" t="s">
        <v>11789</v>
      </c>
      <c r="D3989" s="4" t="s">
        <v>5518</v>
      </c>
      <c r="E3989" s="4" t="s">
        <v>5521</v>
      </c>
      <c r="F3989" s="4" t="s">
        <v>10</v>
      </c>
      <c r="G3989" s="37"/>
      <c r="H3989" s="4"/>
      <c r="I3989" s="4"/>
      <c r="J3989" s="4"/>
    </row>
    <row r="3990" spans="1:10" s="3" customFormat="1" ht="15" customHeight="1">
      <c r="A3990" s="4" t="s">
        <v>10525</v>
      </c>
      <c r="B3990" s="4"/>
      <c r="C3990" s="4" t="s">
        <v>11790</v>
      </c>
      <c r="D3990" s="4" t="s">
        <v>5523</v>
      </c>
      <c r="E3990" s="4" t="s">
        <v>10991</v>
      </c>
      <c r="F3990" s="4" t="s">
        <v>10</v>
      </c>
      <c r="G3990" s="37"/>
      <c r="H3990" s="4"/>
      <c r="I3990" s="4"/>
      <c r="J3990" s="4"/>
    </row>
    <row r="3991" spans="1:10" s="3" customFormat="1" ht="15" customHeight="1">
      <c r="A3991" s="4" t="s">
        <v>10525</v>
      </c>
      <c r="B3991" s="4"/>
      <c r="C3991" s="4" t="s">
        <v>11791</v>
      </c>
      <c r="D3991" s="4" t="s">
        <v>5523</v>
      </c>
      <c r="E3991" s="4" t="s">
        <v>5524</v>
      </c>
      <c r="F3991" s="4" t="s">
        <v>10</v>
      </c>
      <c r="G3991" s="37"/>
      <c r="H3991" s="4"/>
      <c r="I3991" s="4"/>
      <c r="J3991" s="4"/>
    </row>
    <row r="3992" spans="1:10" s="3" customFormat="1" ht="15" customHeight="1">
      <c r="A3992" s="4" t="s">
        <v>10525</v>
      </c>
      <c r="B3992" s="4"/>
      <c r="C3992" s="4" t="s">
        <v>11792</v>
      </c>
      <c r="D3992" s="4" t="s">
        <v>5523</v>
      </c>
      <c r="E3992" s="4" t="s">
        <v>10993</v>
      </c>
      <c r="F3992" s="4" t="s">
        <v>10</v>
      </c>
      <c r="G3992" s="37"/>
      <c r="H3992" s="4"/>
      <c r="I3992" s="4"/>
      <c r="J3992" s="4"/>
    </row>
    <row r="3993" spans="1:10" s="3" customFormat="1" ht="15" customHeight="1">
      <c r="A3993" s="4" t="s">
        <v>10525</v>
      </c>
      <c r="B3993" s="4"/>
      <c r="C3993" s="4" t="s">
        <v>11793</v>
      </c>
      <c r="D3993" s="4" t="s">
        <v>5526</v>
      </c>
      <c r="E3993" s="4" t="s">
        <v>5527</v>
      </c>
      <c r="F3993" s="4" t="s">
        <v>10</v>
      </c>
      <c r="G3993" s="37"/>
      <c r="H3993" s="4"/>
      <c r="I3993" s="4"/>
      <c r="J3993" s="4"/>
    </row>
    <row r="3994" spans="1:10" s="3" customFormat="1" ht="15" customHeight="1">
      <c r="A3994" s="4" t="s">
        <v>10525</v>
      </c>
      <c r="B3994" s="4"/>
      <c r="C3994" s="4" t="s">
        <v>11794</v>
      </c>
      <c r="D3994" s="4" t="s">
        <v>5526</v>
      </c>
      <c r="E3994" s="4" t="s">
        <v>3913</v>
      </c>
      <c r="F3994" s="4" t="s">
        <v>10</v>
      </c>
      <c r="G3994" s="37"/>
      <c r="H3994" s="4"/>
      <c r="I3994" s="4"/>
      <c r="J3994" s="4"/>
    </row>
    <row r="3995" spans="1:10" s="3" customFormat="1" ht="15" customHeight="1">
      <c r="A3995" s="4" t="s">
        <v>10525</v>
      </c>
      <c r="B3995" s="4"/>
      <c r="C3995" s="4" t="s">
        <v>11795</v>
      </c>
      <c r="D3995" s="4" t="s">
        <v>5526</v>
      </c>
      <c r="E3995" s="4" t="s">
        <v>10996</v>
      </c>
      <c r="F3995" s="4" t="s">
        <v>10</v>
      </c>
      <c r="G3995" s="37"/>
      <c r="H3995" s="4"/>
      <c r="I3995" s="4"/>
      <c r="J3995" s="4"/>
    </row>
    <row r="3996" spans="1:10" s="3" customFormat="1" ht="15" customHeight="1">
      <c r="A3996" s="4" t="s">
        <v>10525</v>
      </c>
      <c r="B3996" s="4"/>
      <c r="C3996" s="4" t="s">
        <v>11796</v>
      </c>
      <c r="D3996" s="4" t="s">
        <v>5526</v>
      </c>
      <c r="E3996" s="4" t="s">
        <v>3914</v>
      </c>
      <c r="F3996" s="4" t="s">
        <v>10</v>
      </c>
      <c r="G3996" s="37"/>
      <c r="H3996" s="4"/>
      <c r="I3996" s="4"/>
      <c r="J3996" s="4"/>
    </row>
    <row r="3997" spans="1:10" s="3" customFormat="1" ht="15" customHeight="1">
      <c r="A3997" s="4" t="s">
        <v>10525</v>
      </c>
      <c r="B3997" s="4"/>
      <c r="C3997" s="4" t="s">
        <v>11797</v>
      </c>
      <c r="D3997" s="4" t="s">
        <v>5526</v>
      </c>
      <c r="E3997" s="4" t="s">
        <v>10999</v>
      </c>
      <c r="F3997" s="4" t="s">
        <v>10</v>
      </c>
      <c r="G3997" s="37"/>
      <c r="H3997" s="4"/>
      <c r="I3997" s="4"/>
      <c r="J3997" s="4"/>
    </row>
    <row r="3998" spans="1:10" s="3" customFormat="1" ht="15" customHeight="1">
      <c r="A3998" s="4" t="s">
        <v>10525</v>
      </c>
      <c r="B3998" s="4"/>
      <c r="C3998" s="4" t="s">
        <v>11798</v>
      </c>
      <c r="D3998" s="4" t="s">
        <v>5529</v>
      </c>
      <c r="E3998" s="4" t="s">
        <v>3915</v>
      </c>
      <c r="F3998" s="4" t="s">
        <v>10</v>
      </c>
      <c r="G3998" s="37"/>
      <c r="H3998" s="4"/>
      <c r="I3998" s="4"/>
      <c r="J3998" s="4"/>
    </row>
    <row r="3999" spans="1:10" s="3" customFormat="1" ht="15" customHeight="1">
      <c r="A3999" s="4" t="s">
        <v>10525</v>
      </c>
      <c r="B3999" s="4"/>
      <c r="C3999" s="4" t="s">
        <v>11799</v>
      </c>
      <c r="D3999" s="4" t="s">
        <v>5529</v>
      </c>
      <c r="E3999" s="4" t="s">
        <v>3916</v>
      </c>
      <c r="F3999" s="4" t="s">
        <v>10</v>
      </c>
      <c r="G3999" s="37"/>
      <c r="H3999" s="4"/>
      <c r="I3999" s="4"/>
      <c r="J3999" s="4"/>
    </row>
    <row r="4000" spans="1:10" s="3" customFormat="1" ht="15" customHeight="1">
      <c r="A4000" s="4" t="s">
        <v>10525</v>
      </c>
      <c r="B4000" s="4"/>
      <c r="C4000" s="4" t="s">
        <v>11800</v>
      </c>
      <c r="D4000" s="4" t="s">
        <v>5532</v>
      </c>
      <c r="E4000" s="4" t="s">
        <v>3916</v>
      </c>
      <c r="F4000" s="4" t="s">
        <v>10</v>
      </c>
      <c r="G4000" s="37"/>
      <c r="H4000" s="4"/>
      <c r="I4000" s="4"/>
      <c r="J4000" s="4"/>
    </row>
    <row r="4001" spans="1:10" s="3" customFormat="1" ht="15" customHeight="1">
      <c r="A4001" s="4" t="s">
        <v>10525</v>
      </c>
      <c r="B4001" s="4"/>
      <c r="C4001" s="4" t="s">
        <v>11801</v>
      </c>
      <c r="D4001" s="4" t="s">
        <v>5532</v>
      </c>
      <c r="E4001" s="4" t="s">
        <v>3915</v>
      </c>
      <c r="F4001" s="4" t="s">
        <v>10</v>
      </c>
      <c r="G4001" s="37"/>
      <c r="H4001" s="4"/>
      <c r="I4001" s="4"/>
      <c r="J4001" s="4"/>
    </row>
    <row r="4002" spans="1:10" s="3" customFormat="1" ht="15" customHeight="1">
      <c r="A4002" s="4" t="s">
        <v>10525</v>
      </c>
      <c r="B4002" s="4"/>
      <c r="C4002" s="4" t="s">
        <v>11802</v>
      </c>
      <c r="D4002" s="4" t="s">
        <v>5535</v>
      </c>
      <c r="E4002" s="4" t="s">
        <v>5536</v>
      </c>
      <c r="F4002" s="4" t="s">
        <v>10</v>
      </c>
      <c r="G4002" s="37"/>
      <c r="H4002" s="4"/>
      <c r="I4002" s="4"/>
      <c r="J4002" s="4"/>
    </row>
    <row r="4003" spans="1:10" s="3" customFormat="1" ht="15" customHeight="1">
      <c r="A4003" s="4" t="s">
        <v>10525</v>
      </c>
      <c r="B4003" s="4"/>
      <c r="C4003" s="4" t="s">
        <v>11803</v>
      </c>
      <c r="D4003" s="4" t="s">
        <v>5538</v>
      </c>
      <c r="E4003" s="4" t="s">
        <v>5539</v>
      </c>
      <c r="F4003" s="4" t="s">
        <v>10</v>
      </c>
      <c r="G4003" s="37"/>
      <c r="H4003" s="4"/>
      <c r="I4003" s="4"/>
      <c r="J4003" s="4"/>
    </row>
    <row r="4004" spans="1:10" s="3" customFormat="1" ht="15" customHeight="1">
      <c r="A4004" s="4" t="s">
        <v>10525</v>
      </c>
      <c r="B4004" s="4"/>
      <c r="C4004" s="4" t="s">
        <v>11804</v>
      </c>
      <c r="D4004" s="4" t="s">
        <v>5541</v>
      </c>
      <c r="E4004" s="4" t="s">
        <v>3917</v>
      </c>
      <c r="F4004" s="4" t="s">
        <v>10</v>
      </c>
      <c r="G4004" s="37"/>
      <c r="H4004" s="4"/>
      <c r="I4004" s="4"/>
      <c r="J4004" s="4"/>
    </row>
    <row r="4005" spans="1:10" s="3" customFormat="1" ht="15" customHeight="1">
      <c r="A4005" s="4" t="s">
        <v>10525</v>
      </c>
      <c r="B4005" s="4"/>
      <c r="C4005" s="4" t="s">
        <v>11805</v>
      </c>
      <c r="D4005" s="4" t="s">
        <v>5541</v>
      </c>
      <c r="E4005" s="4" t="s">
        <v>3918</v>
      </c>
      <c r="F4005" s="4" t="s">
        <v>10</v>
      </c>
      <c r="G4005" s="37"/>
      <c r="H4005" s="4"/>
      <c r="I4005" s="4"/>
      <c r="J4005" s="4"/>
    </row>
    <row r="4006" spans="1:10" s="3" customFormat="1" ht="15" customHeight="1">
      <c r="A4006" s="4" t="s">
        <v>10525</v>
      </c>
      <c r="B4006" s="4"/>
      <c r="C4006" s="4" t="s">
        <v>11806</v>
      </c>
      <c r="D4006" s="4" t="s">
        <v>5538</v>
      </c>
      <c r="E4006" s="4" t="s">
        <v>3919</v>
      </c>
      <c r="F4006" s="4" t="s">
        <v>10</v>
      </c>
      <c r="G4006" s="37"/>
      <c r="H4006" s="4"/>
      <c r="I4006" s="4"/>
      <c r="J4006" s="4"/>
    </row>
    <row r="4007" spans="1:10" s="3" customFormat="1" ht="15" customHeight="1">
      <c r="A4007" s="4" t="s">
        <v>10525</v>
      </c>
      <c r="B4007" s="4"/>
      <c r="C4007" s="4" t="s">
        <v>11807</v>
      </c>
      <c r="D4007" s="4" t="s">
        <v>5538</v>
      </c>
      <c r="E4007" s="4" t="s">
        <v>3920</v>
      </c>
      <c r="F4007" s="4" t="s">
        <v>10</v>
      </c>
      <c r="G4007" s="37"/>
      <c r="H4007" s="4"/>
      <c r="I4007" s="4"/>
      <c r="J4007" s="4"/>
    </row>
    <row r="4008" spans="1:10" s="3" customFormat="1" ht="15" customHeight="1">
      <c r="A4008" s="4" t="s">
        <v>10525</v>
      </c>
      <c r="B4008" s="4"/>
      <c r="C4008" s="4" t="s">
        <v>11808</v>
      </c>
      <c r="D4008" s="4" t="s">
        <v>5538</v>
      </c>
      <c r="E4008" s="4" t="s">
        <v>3921</v>
      </c>
      <c r="F4008" s="4" t="s">
        <v>10</v>
      </c>
      <c r="G4008" s="37"/>
      <c r="H4008" s="4"/>
      <c r="I4008" s="4"/>
      <c r="J4008" s="4"/>
    </row>
    <row r="4009" spans="1:10" s="3" customFormat="1" ht="15" customHeight="1">
      <c r="A4009" s="4" t="s">
        <v>10525</v>
      </c>
      <c r="B4009" s="4"/>
      <c r="C4009" s="4" t="s">
        <v>11809</v>
      </c>
      <c r="D4009" s="4" t="s">
        <v>5538</v>
      </c>
      <c r="E4009" s="4" t="s">
        <v>3922</v>
      </c>
      <c r="F4009" s="4" t="s">
        <v>10</v>
      </c>
      <c r="G4009" s="37"/>
      <c r="H4009" s="4"/>
      <c r="I4009" s="4"/>
      <c r="J4009" s="4"/>
    </row>
    <row r="4010" spans="1:10" s="3" customFormat="1" ht="15" customHeight="1">
      <c r="A4010" s="4" t="s">
        <v>10525</v>
      </c>
      <c r="B4010" s="4"/>
      <c r="C4010" s="4" t="s">
        <v>11810</v>
      </c>
      <c r="D4010" s="4" t="s">
        <v>5538</v>
      </c>
      <c r="E4010" s="4" t="s">
        <v>3923</v>
      </c>
      <c r="F4010" s="4" t="s">
        <v>10</v>
      </c>
      <c r="G4010" s="37"/>
      <c r="H4010" s="4"/>
      <c r="I4010" s="4"/>
      <c r="J4010" s="4"/>
    </row>
    <row r="4011" spans="1:10" s="3" customFormat="1" ht="15" customHeight="1">
      <c r="A4011" s="4" t="s">
        <v>10525</v>
      </c>
      <c r="B4011" s="4"/>
      <c r="C4011" s="4" t="s">
        <v>11811</v>
      </c>
      <c r="D4011" s="4" t="s">
        <v>5538</v>
      </c>
      <c r="E4011" s="4" t="s">
        <v>5548</v>
      </c>
      <c r="F4011" s="4" t="s">
        <v>10</v>
      </c>
      <c r="G4011" s="37"/>
      <c r="H4011" s="4"/>
      <c r="I4011" s="4"/>
      <c r="J4011" s="4"/>
    </row>
    <row r="4012" spans="1:10" s="3" customFormat="1" ht="15" customHeight="1">
      <c r="A4012" s="4" t="s">
        <v>10525</v>
      </c>
      <c r="B4012" s="4"/>
      <c r="C4012" s="4" t="s">
        <v>11812</v>
      </c>
      <c r="D4012" s="4" t="s">
        <v>5541</v>
      </c>
      <c r="E4012" s="4" t="s">
        <v>3924</v>
      </c>
      <c r="F4012" s="4" t="s">
        <v>10</v>
      </c>
      <c r="G4012" s="37"/>
      <c r="H4012" s="4"/>
      <c r="I4012" s="4"/>
      <c r="J4012" s="4"/>
    </row>
    <row r="4013" spans="1:10" s="3" customFormat="1" ht="15" customHeight="1">
      <c r="A4013" s="4" t="s">
        <v>10525</v>
      </c>
      <c r="B4013" s="4"/>
      <c r="C4013" s="4" t="s">
        <v>11813</v>
      </c>
      <c r="D4013" s="4" t="s">
        <v>5541</v>
      </c>
      <c r="E4013" s="4" t="s">
        <v>3925</v>
      </c>
      <c r="F4013" s="4" t="s">
        <v>10</v>
      </c>
      <c r="G4013" s="37"/>
      <c r="H4013" s="4"/>
      <c r="I4013" s="4"/>
      <c r="J4013" s="4"/>
    </row>
    <row r="4014" spans="1:10" s="3" customFormat="1" ht="15" customHeight="1">
      <c r="A4014" s="4" t="s">
        <v>10525</v>
      </c>
      <c r="B4014" s="4"/>
      <c r="C4014" s="4" t="s">
        <v>11814</v>
      </c>
      <c r="D4014" s="4" t="s">
        <v>5541</v>
      </c>
      <c r="E4014" s="4" t="s">
        <v>3926</v>
      </c>
      <c r="F4014" s="4" t="s">
        <v>10</v>
      </c>
      <c r="G4014" s="37"/>
      <c r="H4014" s="4"/>
      <c r="I4014" s="4"/>
      <c r="J4014" s="4"/>
    </row>
    <row r="4015" spans="1:10" s="3" customFormat="1" ht="15" customHeight="1">
      <c r="A4015" s="4" t="s">
        <v>10525</v>
      </c>
      <c r="B4015" s="4"/>
      <c r="C4015" s="4" t="s">
        <v>11815</v>
      </c>
      <c r="D4015" s="4" t="s">
        <v>5541</v>
      </c>
      <c r="E4015" s="4" t="s">
        <v>3927</v>
      </c>
      <c r="F4015" s="4" t="s">
        <v>10</v>
      </c>
      <c r="G4015" s="37"/>
      <c r="H4015" s="4"/>
      <c r="I4015" s="4"/>
      <c r="J4015" s="4"/>
    </row>
    <row r="4016" spans="1:10" s="3" customFormat="1" ht="15" customHeight="1">
      <c r="A4016" s="4" t="s">
        <v>10525</v>
      </c>
      <c r="B4016" s="4"/>
      <c r="C4016" s="4" t="s">
        <v>11816</v>
      </c>
      <c r="D4016" s="4" t="s">
        <v>5541</v>
      </c>
      <c r="E4016" s="4" t="s">
        <v>3928</v>
      </c>
      <c r="F4016" s="4" t="s">
        <v>10</v>
      </c>
      <c r="G4016" s="37"/>
      <c r="H4016" s="4"/>
      <c r="I4016" s="4"/>
      <c r="J4016" s="4"/>
    </row>
    <row r="4017" spans="1:10" s="3" customFormat="1" ht="15" customHeight="1">
      <c r="A4017" s="4" t="s">
        <v>10525</v>
      </c>
      <c r="B4017" s="4"/>
      <c r="C4017" s="4" t="s">
        <v>11817</v>
      </c>
      <c r="D4017" s="4" t="s">
        <v>5553</v>
      </c>
      <c r="E4017" s="4" t="s">
        <v>3929</v>
      </c>
      <c r="F4017" s="4" t="s">
        <v>10</v>
      </c>
      <c r="G4017" s="37"/>
      <c r="H4017" s="4"/>
      <c r="I4017" s="4"/>
      <c r="J4017" s="4"/>
    </row>
    <row r="4018" spans="1:10" s="3" customFormat="1" ht="15" customHeight="1">
      <c r="A4018" s="4" t="s">
        <v>10525</v>
      </c>
      <c r="B4018" s="4"/>
      <c r="C4018" s="4" t="s">
        <v>11818</v>
      </c>
      <c r="D4018" s="4" t="s">
        <v>5553</v>
      </c>
      <c r="E4018" s="4" t="s">
        <v>3930</v>
      </c>
      <c r="F4018" s="4" t="s">
        <v>10</v>
      </c>
      <c r="G4018" s="37"/>
      <c r="H4018" s="4"/>
      <c r="I4018" s="4"/>
      <c r="J4018" s="4"/>
    </row>
    <row r="4019" spans="1:10" s="3" customFormat="1" ht="15" customHeight="1">
      <c r="A4019" s="4" t="s">
        <v>10525</v>
      </c>
      <c r="B4019" s="4"/>
      <c r="C4019" s="4" t="s">
        <v>11819</v>
      </c>
      <c r="D4019" s="4" t="s">
        <v>5553</v>
      </c>
      <c r="E4019" s="4" t="s">
        <v>3931</v>
      </c>
      <c r="F4019" s="4" t="s">
        <v>10</v>
      </c>
      <c r="G4019" s="37"/>
      <c r="H4019" s="4"/>
      <c r="I4019" s="4"/>
      <c r="J4019" s="4"/>
    </row>
    <row r="4020" spans="1:10" s="3" customFormat="1" ht="15" customHeight="1">
      <c r="A4020" s="4" t="s">
        <v>10525</v>
      </c>
      <c r="B4020" s="4"/>
      <c r="C4020" s="4" t="s">
        <v>11820</v>
      </c>
      <c r="D4020" s="4" t="s">
        <v>5553</v>
      </c>
      <c r="E4020" s="4" t="s">
        <v>11004</v>
      </c>
      <c r="F4020" s="4" t="s">
        <v>10</v>
      </c>
      <c r="G4020" s="37"/>
      <c r="H4020" s="4"/>
      <c r="I4020" s="4"/>
      <c r="J4020" s="4"/>
    </row>
    <row r="4021" spans="1:10" s="3" customFormat="1" ht="15" customHeight="1">
      <c r="A4021" s="4" t="s">
        <v>10525</v>
      </c>
      <c r="B4021" s="4"/>
      <c r="C4021" s="4" t="s">
        <v>11821</v>
      </c>
      <c r="D4021" s="4" t="s">
        <v>5557</v>
      </c>
      <c r="E4021" s="4" t="s">
        <v>11006</v>
      </c>
      <c r="F4021" s="4" t="s">
        <v>10</v>
      </c>
      <c r="G4021" s="37"/>
      <c r="H4021" s="4"/>
      <c r="I4021" s="4"/>
      <c r="J4021" s="4"/>
    </row>
    <row r="4022" spans="1:10" s="3" customFormat="1" ht="15" customHeight="1">
      <c r="A4022" s="4" t="s">
        <v>10525</v>
      </c>
      <c r="B4022" s="4"/>
      <c r="C4022" s="4" t="s">
        <v>11822</v>
      </c>
      <c r="D4022" s="4" t="s">
        <v>5557</v>
      </c>
      <c r="E4022" s="4" t="s">
        <v>5570</v>
      </c>
      <c r="F4022" s="4" t="s">
        <v>10</v>
      </c>
      <c r="G4022" s="37"/>
      <c r="H4022" s="4"/>
      <c r="I4022" s="4"/>
      <c r="J4022" s="4"/>
    </row>
    <row r="4023" spans="1:10" s="3" customFormat="1" ht="15" customHeight="1">
      <c r="A4023" s="4" t="s">
        <v>10525</v>
      </c>
      <c r="B4023" s="4"/>
      <c r="C4023" s="4" t="s">
        <v>11823</v>
      </c>
      <c r="D4023" s="4" t="s">
        <v>5557</v>
      </c>
      <c r="E4023" s="4" t="s">
        <v>5558</v>
      </c>
      <c r="F4023" s="4" t="s">
        <v>10</v>
      </c>
      <c r="G4023" s="37"/>
      <c r="H4023" s="4"/>
      <c r="I4023" s="4"/>
      <c r="J4023" s="4"/>
    </row>
    <row r="4024" spans="1:10" s="3" customFormat="1" ht="15" customHeight="1">
      <c r="A4024" s="4" t="s">
        <v>10525</v>
      </c>
      <c r="B4024" s="4"/>
      <c r="C4024" s="4" t="s">
        <v>11824</v>
      </c>
      <c r="D4024" s="4" t="s">
        <v>5557</v>
      </c>
      <c r="E4024" s="4" t="s">
        <v>3933</v>
      </c>
      <c r="F4024" s="4" t="s">
        <v>10</v>
      </c>
      <c r="G4024" s="37"/>
      <c r="H4024" s="4"/>
      <c r="I4024" s="4"/>
      <c r="J4024" s="4"/>
    </row>
    <row r="4025" spans="1:10" s="3" customFormat="1" ht="15" customHeight="1">
      <c r="A4025" s="4" t="s">
        <v>10525</v>
      </c>
      <c r="B4025" s="4"/>
      <c r="C4025" s="4" t="s">
        <v>11825</v>
      </c>
      <c r="D4025" s="4" t="s">
        <v>5560</v>
      </c>
      <c r="E4025" s="4" t="s">
        <v>3959</v>
      </c>
      <c r="F4025" s="4" t="s">
        <v>10</v>
      </c>
      <c r="G4025" s="37"/>
      <c r="H4025" s="4"/>
      <c r="I4025" s="4"/>
      <c r="J4025" s="4"/>
    </row>
    <row r="4026" spans="1:10" s="3" customFormat="1" ht="15" customHeight="1">
      <c r="A4026" s="4" t="s">
        <v>10525</v>
      </c>
      <c r="B4026" s="4"/>
      <c r="C4026" s="4" t="s">
        <v>11826</v>
      </c>
      <c r="D4026" s="4" t="s">
        <v>5560</v>
      </c>
      <c r="E4026" s="4" t="s">
        <v>3960</v>
      </c>
      <c r="F4026" s="4" t="s">
        <v>10</v>
      </c>
      <c r="G4026" s="37"/>
      <c r="H4026" s="4"/>
      <c r="I4026" s="4"/>
      <c r="J4026" s="4"/>
    </row>
    <row r="4027" spans="1:10" s="3" customFormat="1" ht="15" customHeight="1">
      <c r="A4027" s="4" t="s">
        <v>10525</v>
      </c>
      <c r="B4027" s="4"/>
      <c r="C4027" s="4" t="s">
        <v>11827</v>
      </c>
      <c r="D4027" s="4" t="s">
        <v>5563</v>
      </c>
      <c r="E4027" s="4" t="s">
        <v>3964</v>
      </c>
      <c r="F4027" s="4" t="s">
        <v>10</v>
      </c>
      <c r="G4027" s="37"/>
      <c r="H4027" s="4"/>
      <c r="I4027" s="4"/>
      <c r="J4027" s="4"/>
    </row>
    <row r="4028" spans="1:10" s="3" customFormat="1" ht="15" customHeight="1">
      <c r="A4028" s="4" t="s">
        <v>10525</v>
      </c>
      <c r="B4028" s="4"/>
      <c r="C4028" s="4" t="s">
        <v>11828</v>
      </c>
      <c r="D4028" s="4" t="s">
        <v>5563</v>
      </c>
      <c r="E4028" s="4" t="s">
        <v>3965</v>
      </c>
      <c r="F4028" s="4" t="s">
        <v>10</v>
      </c>
      <c r="G4028" s="37"/>
      <c r="H4028" s="4"/>
      <c r="I4028" s="4"/>
      <c r="J4028" s="4"/>
    </row>
    <row r="4029" spans="1:10" s="3" customFormat="1" ht="15" customHeight="1">
      <c r="A4029" s="4" t="s">
        <v>10525</v>
      </c>
      <c r="B4029" s="4"/>
      <c r="C4029" s="4" t="s">
        <v>11829</v>
      </c>
      <c r="D4029" s="4" t="s">
        <v>5566</v>
      </c>
      <c r="E4029" s="4" t="s">
        <v>3966</v>
      </c>
      <c r="F4029" s="4" t="s">
        <v>10</v>
      </c>
      <c r="G4029" s="37"/>
      <c r="H4029" s="4"/>
      <c r="I4029" s="4"/>
      <c r="J4029" s="4"/>
    </row>
    <row r="4030" spans="1:10" s="3" customFormat="1" ht="15" customHeight="1">
      <c r="A4030" s="4" t="s">
        <v>10525</v>
      </c>
      <c r="B4030" s="4"/>
      <c r="C4030" s="4" t="s">
        <v>6055</v>
      </c>
      <c r="D4030" s="4" t="s">
        <v>5566</v>
      </c>
      <c r="E4030" s="4" t="s">
        <v>3967</v>
      </c>
      <c r="F4030" s="4" t="s">
        <v>10</v>
      </c>
      <c r="G4030" s="37"/>
      <c r="H4030" s="4"/>
      <c r="I4030" s="4"/>
      <c r="J4030" s="4"/>
    </row>
    <row r="4031" spans="1:10" s="3" customFormat="1" ht="15" customHeight="1">
      <c r="A4031" s="4" t="s">
        <v>10525</v>
      </c>
      <c r="B4031" s="4"/>
      <c r="C4031" s="4" t="s">
        <v>11830</v>
      </c>
      <c r="D4031" s="4" t="s">
        <v>5569</v>
      </c>
      <c r="E4031" s="4" t="s">
        <v>11006</v>
      </c>
      <c r="F4031" s="4" t="s">
        <v>10</v>
      </c>
      <c r="G4031" s="37"/>
      <c r="H4031" s="4"/>
      <c r="I4031" s="4"/>
      <c r="J4031" s="4"/>
    </row>
    <row r="4032" spans="1:10" s="3" customFormat="1" ht="15" customHeight="1">
      <c r="A4032" s="4" t="s">
        <v>10525</v>
      </c>
      <c r="B4032" s="4"/>
      <c r="C4032" s="4" t="s">
        <v>11831</v>
      </c>
      <c r="D4032" s="4" t="s">
        <v>5569</v>
      </c>
      <c r="E4032" s="4" t="s">
        <v>5570</v>
      </c>
      <c r="F4032" s="4" t="s">
        <v>10</v>
      </c>
      <c r="G4032" s="37"/>
      <c r="H4032" s="4"/>
      <c r="I4032" s="4"/>
      <c r="J4032" s="4"/>
    </row>
    <row r="4033" spans="1:10" s="3" customFormat="1" ht="15" customHeight="1">
      <c r="A4033" s="4" t="s">
        <v>10525</v>
      </c>
      <c r="B4033" s="4"/>
      <c r="C4033" s="4" t="s">
        <v>11832</v>
      </c>
      <c r="D4033" s="4" t="s">
        <v>5569</v>
      </c>
      <c r="E4033" s="4" t="s">
        <v>3932</v>
      </c>
      <c r="F4033" s="4" t="s">
        <v>10</v>
      </c>
      <c r="G4033" s="37"/>
      <c r="H4033" s="4"/>
      <c r="I4033" s="4"/>
      <c r="J4033" s="4"/>
    </row>
    <row r="4034" spans="1:10" s="3" customFormat="1" ht="15" customHeight="1">
      <c r="A4034" s="4" t="s">
        <v>10525</v>
      </c>
      <c r="B4034" s="4"/>
      <c r="C4034" s="4" t="s">
        <v>6056</v>
      </c>
      <c r="D4034" s="4" t="s">
        <v>5569</v>
      </c>
      <c r="E4034" s="4" t="s">
        <v>3933</v>
      </c>
      <c r="F4034" s="4" t="s">
        <v>10</v>
      </c>
      <c r="G4034" s="37"/>
      <c r="H4034" s="4"/>
      <c r="I4034" s="4"/>
      <c r="J4034" s="4"/>
    </row>
    <row r="4035" spans="1:10" s="3" customFormat="1" ht="15" customHeight="1">
      <c r="A4035" s="4" t="s">
        <v>10525</v>
      </c>
      <c r="B4035" s="4"/>
      <c r="C4035" s="4" t="s">
        <v>11833</v>
      </c>
      <c r="D4035" s="4" t="s">
        <v>5574</v>
      </c>
      <c r="E4035" s="4" t="s">
        <v>5570</v>
      </c>
      <c r="F4035" s="4" t="s">
        <v>10</v>
      </c>
      <c r="G4035" s="37"/>
      <c r="H4035" s="4"/>
      <c r="I4035" s="4"/>
      <c r="J4035" s="4"/>
    </row>
    <row r="4036" spans="1:10" s="3" customFormat="1" ht="15" customHeight="1">
      <c r="A4036" s="4" t="s">
        <v>10525</v>
      </c>
      <c r="B4036" s="4"/>
      <c r="C4036" s="4" t="s">
        <v>11834</v>
      </c>
      <c r="D4036" s="4" t="s">
        <v>5574</v>
      </c>
      <c r="E4036" s="4" t="s">
        <v>5558</v>
      </c>
      <c r="F4036" s="4" t="s">
        <v>10</v>
      </c>
      <c r="G4036" s="37"/>
      <c r="H4036" s="4"/>
      <c r="I4036" s="4"/>
      <c r="J4036" s="4"/>
    </row>
    <row r="4037" spans="1:10" s="3" customFormat="1" ht="15" customHeight="1">
      <c r="A4037" s="4" t="s">
        <v>10525</v>
      </c>
      <c r="B4037" s="4"/>
      <c r="C4037" s="4" t="s">
        <v>6057</v>
      </c>
      <c r="D4037" s="4" t="s">
        <v>5574</v>
      </c>
      <c r="E4037" s="4" t="s">
        <v>3933</v>
      </c>
      <c r="F4037" s="4" t="s">
        <v>10</v>
      </c>
      <c r="G4037" s="37"/>
      <c r="H4037" s="4"/>
      <c r="I4037" s="4"/>
      <c r="J4037" s="4"/>
    </row>
    <row r="4038" spans="1:10" s="3" customFormat="1" ht="15" customHeight="1">
      <c r="A4038" s="4" t="s">
        <v>10525</v>
      </c>
      <c r="B4038" s="4"/>
      <c r="C4038" s="4" t="s">
        <v>11835</v>
      </c>
      <c r="D4038" s="4" t="s">
        <v>5538</v>
      </c>
      <c r="E4038" s="4" t="s">
        <v>5578</v>
      </c>
      <c r="F4038" s="4" t="s">
        <v>10</v>
      </c>
      <c r="G4038" s="37"/>
      <c r="H4038" s="4"/>
      <c r="I4038" s="4"/>
      <c r="J4038" s="4"/>
    </row>
    <row r="4039" spans="1:10" s="3" customFormat="1" ht="15" customHeight="1">
      <c r="A4039" s="4" t="s">
        <v>10525</v>
      </c>
      <c r="B4039" s="4"/>
      <c r="C4039" s="4" t="s">
        <v>11836</v>
      </c>
      <c r="D4039" s="4" t="s">
        <v>5538</v>
      </c>
      <c r="E4039" s="4" t="s">
        <v>3981</v>
      </c>
      <c r="F4039" s="4" t="s">
        <v>10</v>
      </c>
      <c r="G4039" s="37"/>
      <c r="H4039" s="4"/>
      <c r="I4039" s="4"/>
      <c r="J4039" s="4"/>
    </row>
    <row r="4040" spans="1:10" s="3" customFormat="1" ht="15" customHeight="1">
      <c r="A4040" s="4" t="s">
        <v>10525</v>
      </c>
      <c r="B4040" s="4"/>
      <c r="C4040" s="4" t="s">
        <v>11837</v>
      </c>
      <c r="D4040" s="4" t="s">
        <v>5581</v>
      </c>
      <c r="E4040" s="4" t="s">
        <v>5582</v>
      </c>
      <c r="F4040" s="4" t="s">
        <v>10</v>
      </c>
      <c r="G4040" s="37"/>
      <c r="H4040" s="4"/>
      <c r="I4040" s="4"/>
      <c r="J4040" s="4"/>
    </row>
    <row r="4041" spans="1:10" s="3" customFormat="1" ht="15" customHeight="1">
      <c r="A4041" s="4" t="s">
        <v>10525</v>
      </c>
      <c r="B4041" s="4"/>
      <c r="C4041" s="4" t="s">
        <v>11838</v>
      </c>
      <c r="D4041" s="4" t="s">
        <v>5581</v>
      </c>
      <c r="E4041" s="4" t="s">
        <v>5584</v>
      </c>
      <c r="F4041" s="4" t="s">
        <v>10</v>
      </c>
      <c r="G4041" s="37"/>
      <c r="H4041" s="4"/>
      <c r="I4041" s="4"/>
      <c r="J4041" s="4"/>
    </row>
    <row r="4042" spans="1:10" s="3" customFormat="1" ht="15" customHeight="1">
      <c r="A4042" s="4" t="s">
        <v>10525</v>
      </c>
      <c r="B4042" s="4"/>
      <c r="C4042" s="4" t="s">
        <v>11839</v>
      </c>
      <c r="D4042" s="4" t="s">
        <v>5586</v>
      </c>
      <c r="E4042" s="4" t="s">
        <v>5570</v>
      </c>
      <c r="F4042" s="4" t="s">
        <v>10</v>
      </c>
      <c r="G4042" s="37"/>
      <c r="H4042" s="4"/>
      <c r="I4042" s="4"/>
      <c r="J4042" s="4"/>
    </row>
    <row r="4043" spans="1:10" s="3" customFormat="1" ht="15" customHeight="1">
      <c r="A4043" s="4" t="s">
        <v>10525</v>
      </c>
      <c r="B4043" s="4"/>
      <c r="C4043" s="4" t="s">
        <v>11840</v>
      </c>
      <c r="D4043" s="4" t="s">
        <v>5586</v>
      </c>
      <c r="E4043" s="4" t="s">
        <v>5558</v>
      </c>
      <c r="F4043" s="4" t="s">
        <v>10</v>
      </c>
      <c r="G4043" s="37"/>
      <c r="H4043" s="4"/>
      <c r="I4043" s="4"/>
      <c r="J4043" s="4"/>
    </row>
    <row r="4044" spans="1:10" s="3" customFormat="1" ht="15" customHeight="1">
      <c r="A4044" s="4" t="s">
        <v>10525</v>
      </c>
      <c r="B4044" s="4"/>
      <c r="C4044" s="4" t="s">
        <v>11841</v>
      </c>
      <c r="D4044" s="4" t="s">
        <v>5586</v>
      </c>
      <c r="E4044" s="4" t="s">
        <v>3933</v>
      </c>
      <c r="F4044" s="4" t="s">
        <v>10</v>
      </c>
      <c r="G4044" s="37"/>
      <c r="H4044" s="4"/>
      <c r="I4044" s="4"/>
      <c r="J4044" s="4"/>
    </row>
    <row r="4045" spans="1:10" s="3" customFormat="1" ht="15" customHeight="1">
      <c r="A4045" s="4" t="s">
        <v>10525</v>
      </c>
      <c r="B4045" s="4"/>
      <c r="C4045" s="4" t="s">
        <v>11842</v>
      </c>
      <c r="D4045" s="4" t="s">
        <v>11012</v>
      </c>
      <c r="E4045" s="4" t="s">
        <v>5570</v>
      </c>
      <c r="F4045" s="4" t="s">
        <v>10</v>
      </c>
      <c r="G4045" s="37"/>
      <c r="H4045" s="4"/>
      <c r="I4045" s="4"/>
      <c r="J4045" s="4"/>
    </row>
    <row r="4046" spans="1:10" s="3" customFormat="1" ht="15" customHeight="1">
      <c r="A4046" s="4" t="s">
        <v>10525</v>
      </c>
      <c r="B4046" s="4"/>
      <c r="C4046" s="4" t="s">
        <v>11843</v>
      </c>
      <c r="D4046" s="4" t="s">
        <v>5589</v>
      </c>
      <c r="E4046" s="4" t="s">
        <v>5558</v>
      </c>
      <c r="F4046" s="4" t="s">
        <v>10</v>
      </c>
      <c r="G4046" s="37"/>
      <c r="H4046" s="4"/>
      <c r="I4046" s="4"/>
      <c r="J4046" s="4"/>
    </row>
    <row r="4047" spans="1:10" s="3" customFormat="1" ht="15" customHeight="1">
      <c r="A4047" s="4" t="s">
        <v>10525</v>
      </c>
      <c r="B4047" s="4"/>
      <c r="C4047" s="4" t="s">
        <v>11844</v>
      </c>
      <c r="D4047" s="4" t="s">
        <v>5589</v>
      </c>
      <c r="E4047" s="4" t="s">
        <v>3933</v>
      </c>
      <c r="F4047" s="4" t="s">
        <v>10</v>
      </c>
      <c r="G4047" s="37"/>
      <c r="H4047" s="4"/>
      <c r="I4047" s="4"/>
      <c r="J4047" s="4"/>
    </row>
    <row r="4048" spans="1:10" s="3" customFormat="1" ht="15" customHeight="1">
      <c r="A4048" s="4" t="s">
        <v>10525</v>
      </c>
      <c r="B4048" s="4"/>
      <c r="C4048" s="4" t="s">
        <v>11845</v>
      </c>
      <c r="D4048" s="4" t="s">
        <v>5592</v>
      </c>
      <c r="E4048" s="4" t="s">
        <v>5570</v>
      </c>
      <c r="F4048" s="4" t="s">
        <v>10</v>
      </c>
      <c r="G4048" s="37"/>
      <c r="H4048" s="4"/>
      <c r="I4048" s="4"/>
      <c r="J4048" s="4"/>
    </row>
    <row r="4049" spans="1:10" s="3" customFormat="1" ht="15" customHeight="1">
      <c r="A4049" s="4" t="s">
        <v>10525</v>
      </c>
      <c r="B4049" s="4"/>
      <c r="C4049" s="4" t="s">
        <v>11846</v>
      </c>
      <c r="D4049" s="4" t="s">
        <v>5592</v>
      </c>
      <c r="E4049" s="4" t="s">
        <v>5558</v>
      </c>
      <c r="F4049" s="4" t="s">
        <v>10</v>
      </c>
      <c r="G4049" s="37"/>
      <c r="H4049" s="4"/>
      <c r="I4049" s="4"/>
      <c r="J4049" s="4"/>
    </row>
    <row r="4050" spans="1:10" s="3" customFormat="1" ht="15" customHeight="1">
      <c r="A4050" s="4" t="s">
        <v>10525</v>
      </c>
      <c r="B4050" s="4"/>
      <c r="C4050" s="4" t="s">
        <v>11847</v>
      </c>
      <c r="D4050" s="4" t="s">
        <v>5592</v>
      </c>
      <c r="E4050" s="4" t="s">
        <v>3933</v>
      </c>
      <c r="F4050" s="4" t="s">
        <v>10</v>
      </c>
      <c r="G4050" s="37"/>
      <c r="H4050" s="4"/>
      <c r="I4050" s="4"/>
      <c r="J4050" s="4"/>
    </row>
    <row r="4051" spans="1:10" s="3" customFormat="1" ht="15" customHeight="1">
      <c r="A4051" s="4" t="s">
        <v>10525</v>
      </c>
      <c r="B4051" s="4"/>
      <c r="C4051" s="4" t="s">
        <v>11848</v>
      </c>
      <c r="D4051" s="4" t="s">
        <v>5541</v>
      </c>
      <c r="E4051" s="4" t="s">
        <v>11016</v>
      </c>
      <c r="F4051" s="4" t="s">
        <v>10</v>
      </c>
      <c r="G4051" s="37"/>
      <c r="H4051" s="4"/>
      <c r="I4051" s="4"/>
      <c r="J4051" s="4"/>
    </row>
    <row r="4052" spans="1:10" s="3" customFormat="1" ht="15" customHeight="1">
      <c r="A4052" s="4" t="s">
        <v>10525</v>
      </c>
      <c r="B4052" s="4"/>
      <c r="C4052" s="4" t="s">
        <v>11849</v>
      </c>
      <c r="D4052" s="4" t="s">
        <v>5541</v>
      </c>
      <c r="E4052" s="4" t="s">
        <v>5594</v>
      </c>
      <c r="F4052" s="4" t="s">
        <v>10</v>
      </c>
      <c r="G4052" s="37"/>
      <c r="H4052" s="4"/>
      <c r="I4052" s="4"/>
      <c r="J4052" s="4"/>
    </row>
    <row r="4053" spans="1:10" s="3" customFormat="1" ht="15" customHeight="1">
      <c r="A4053" s="4" t="s">
        <v>10525</v>
      </c>
      <c r="B4053" s="4"/>
      <c r="C4053" s="4" t="s">
        <v>11850</v>
      </c>
      <c r="D4053" s="4" t="s">
        <v>5541</v>
      </c>
      <c r="E4053" s="4" t="s">
        <v>3990</v>
      </c>
      <c r="F4053" s="4" t="s">
        <v>10</v>
      </c>
      <c r="G4053" s="37"/>
      <c r="H4053" s="4"/>
      <c r="I4053" s="4"/>
      <c r="J4053" s="4"/>
    </row>
    <row r="4054" spans="1:10" s="3" customFormat="1" ht="15" customHeight="1">
      <c r="A4054" s="4" t="s">
        <v>10525</v>
      </c>
      <c r="B4054" s="4"/>
      <c r="C4054" s="4" t="s">
        <v>11851</v>
      </c>
      <c r="D4054" s="4" t="s">
        <v>5538</v>
      </c>
      <c r="E4054" s="4" t="s">
        <v>3991</v>
      </c>
      <c r="F4054" s="4" t="s">
        <v>10</v>
      </c>
      <c r="G4054" s="37"/>
      <c r="H4054" s="4"/>
      <c r="I4054" s="4"/>
      <c r="J4054" s="4"/>
    </row>
    <row r="4055" spans="1:10" s="3" customFormat="1" ht="15" customHeight="1">
      <c r="A4055" s="4" t="s">
        <v>10525</v>
      </c>
      <c r="B4055" s="4"/>
      <c r="C4055" s="4" t="s">
        <v>11852</v>
      </c>
      <c r="D4055" s="4" t="s">
        <v>5541</v>
      </c>
      <c r="E4055" s="4" t="s">
        <v>3992</v>
      </c>
      <c r="F4055" s="4" t="s">
        <v>10</v>
      </c>
      <c r="G4055" s="37"/>
      <c r="H4055" s="4"/>
      <c r="I4055" s="4"/>
      <c r="J4055" s="4"/>
    </row>
    <row r="4056" spans="1:10" s="3" customFormat="1" ht="15" customHeight="1">
      <c r="A4056" s="4" t="s">
        <v>10525</v>
      </c>
      <c r="B4056" s="4"/>
      <c r="C4056" s="4" t="s">
        <v>11853</v>
      </c>
      <c r="D4056" s="4" t="s">
        <v>5597</v>
      </c>
      <c r="E4056" s="4" t="s">
        <v>5558</v>
      </c>
      <c r="F4056" s="4" t="s">
        <v>10</v>
      </c>
      <c r="G4056" s="37"/>
      <c r="H4056" s="4"/>
      <c r="I4056" s="4"/>
      <c r="J4056" s="4"/>
    </row>
    <row r="4057" spans="1:10" s="3" customFormat="1" ht="15" customHeight="1">
      <c r="A4057" s="4" t="s">
        <v>10525</v>
      </c>
      <c r="B4057" s="4"/>
      <c r="C4057" s="4" t="s">
        <v>11854</v>
      </c>
      <c r="D4057" s="4" t="s">
        <v>5597</v>
      </c>
      <c r="E4057" s="4" t="s">
        <v>3933</v>
      </c>
      <c r="F4057" s="4" t="s">
        <v>10</v>
      </c>
      <c r="G4057" s="37"/>
      <c r="H4057" s="4"/>
      <c r="I4057" s="4"/>
      <c r="J4057" s="4"/>
    </row>
    <row r="4058" spans="1:10" s="3" customFormat="1" ht="15" customHeight="1">
      <c r="A4058" s="4" t="s">
        <v>10525</v>
      </c>
      <c r="B4058" s="4"/>
      <c r="C4058" s="4" t="s">
        <v>11855</v>
      </c>
      <c r="D4058" s="4" t="s">
        <v>5541</v>
      </c>
      <c r="E4058" s="4" t="s">
        <v>11020</v>
      </c>
      <c r="F4058" s="4" t="s">
        <v>10</v>
      </c>
      <c r="G4058" s="37"/>
      <c r="H4058" s="4"/>
      <c r="I4058" s="4"/>
      <c r="J4058" s="4"/>
    </row>
    <row r="4059" spans="1:10" s="3" customFormat="1" ht="15" customHeight="1">
      <c r="A4059" s="4" t="s">
        <v>10525</v>
      </c>
      <c r="B4059" s="4"/>
      <c r="C4059" s="4" t="s">
        <v>11856</v>
      </c>
      <c r="D4059" s="4" t="s">
        <v>5541</v>
      </c>
      <c r="E4059" s="4" t="s">
        <v>3997</v>
      </c>
      <c r="F4059" s="4" t="s">
        <v>10</v>
      </c>
      <c r="G4059" s="37"/>
      <c r="H4059" s="4"/>
      <c r="I4059" s="4"/>
      <c r="J4059" s="4"/>
    </row>
    <row r="4060" spans="1:10" s="3" customFormat="1" ht="15" customHeight="1">
      <c r="A4060" s="4" t="s">
        <v>10525</v>
      </c>
      <c r="B4060" s="4"/>
      <c r="C4060" s="4" t="s">
        <v>11857</v>
      </c>
      <c r="D4060" s="4" t="s">
        <v>5541</v>
      </c>
      <c r="E4060" s="4" t="s">
        <v>3998</v>
      </c>
      <c r="F4060" s="4" t="s">
        <v>10</v>
      </c>
      <c r="G4060" s="37"/>
      <c r="H4060" s="4"/>
      <c r="I4060" s="4"/>
      <c r="J4060" s="4"/>
    </row>
    <row r="4061" spans="1:10" s="3" customFormat="1" ht="15" customHeight="1">
      <c r="A4061" s="4" t="s">
        <v>10525</v>
      </c>
      <c r="B4061" s="4"/>
      <c r="C4061" s="4" t="s">
        <v>11858</v>
      </c>
      <c r="D4061" s="4" t="s">
        <v>11022</v>
      </c>
      <c r="E4061" s="4" t="s">
        <v>11023</v>
      </c>
      <c r="F4061" s="4" t="s">
        <v>10</v>
      </c>
      <c r="G4061" s="37"/>
      <c r="H4061" s="4"/>
      <c r="I4061" s="4"/>
      <c r="J4061" s="4"/>
    </row>
    <row r="4062" spans="1:10" s="3" customFormat="1" ht="15" customHeight="1">
      <c r="A4062" s="4" t="s">
        <v>10525</v>
      </c>
      <c r="B4062" s="4"/>
      <c r="C4062" s="4" t="s">
        <v>11859</v>
      </c>
      <c r="D4062" s="4" t="s">
        <v>11022</v>
      </c>
      <c r="E4062" s="4" t="s">
        <v>11025</v>
      </c>
      <c r="F4062" s="4" t="s">
        <v>10</v>
      </c>
      <c r="G4062" s="37"/>
      <c r="H4062" s="4"/>
      <c r="I4062" s="4"/>
      <c r="J4062" s="4"/>
    </row>
    <row r="4063" spans="1:10" s="3" customFormat="1" ht="15" customHeight="1">
      <c r="A4063" s="4" t="s">
        <v>10525</v>
      </c>
      <c r="B4063" s="4"/>
      <c r="C4063" s="4" t="s">
        <v>11860</v>
      </c>
      <c r="D4063" s="4" t="s">
        <v>11022</v>
      </c>
      <c r="E4063" s="4" t="s">
        <v>11027</v>
      </c>
      <c r="F4063" s="4" t="s">
        <v>10</v>
      </c>
      <c r="G4063" s="37"/>
      <c r="H4063" s="4"/>
      <c r="I4063" s="4"/>
      <c r="J4063" s="4"/>
    </row>
    <row r="4064" spans="1:10" s="3" customFormat="1" ht="15" customHeight="1">
      <c r="A4064" s="4" t="s">
        <v>10525</v>
      </c>
      <c r="B4064" s="4"/>
      <c r="C4064" s="4" t="s">
        <v>11861</v>
      </c>
      <c r="D4064" s="4" t="s">
        <v>11029</v>
      </c>
      <c r="E4064" s="4" t="s">
        <v>11030</v>
      </c>
      <c r="F4064" s="4" t="s">
        <v>10</v>
      </c>
      <c r="G4064" s="37"/>
      <c r="H4064" s="4"/>
      <c r="I4064" s="4"/>
      <c r="J4064" s="4"/>
    </row>
    <row r="4065" spans="1:10" s="3" customFormat="1" ht="15" customHeight="1">
      <c r="A4065" s="4" t="s">
        <v>10525</v>
      </c>
      <c r="B4065" s="4"/>
      <c r="C4065" s="4" t="s">
        <v>11862</v>
      </c>
      <c r="D4065" s="4" t="s">
        <v>11029</v>
      </c>
      <c r="E4065" s="4" t="s">
        <v>11032</v>
      </c>
      <c r="F4065" s="4" t="s">
        <v>10</v>
      </c>
      <c r="G4065" s="37"/>
      <c r="H4065" s="4"/>
      <c r="I4065" s="4"/>
      <c r="J4065" s="4"/>
    </row>
    <row r="4066" spans="1:10" s="3" customFormat="1" ht="15" customHeight="1">
      <c r="A4066" s="4" t="s">
        <v>10525</v>
      </c>
      <c r="B4066" s="4"/>
      <c r="C4066" s="4" t="s">
        <v>11863</v>
      </c>
      <c r="D4066" s="4" t="s">
        <v>11029</v>
      </c>
      <c r="E4066" s="4" t="s">
        <v>11034</v>
      </c>
      <c r="F4066" s="4" t="s">
        <v>10</v>
      </c>
      <c r="G4066" s="37"/>
      <c r="H4066" s="4"/>
      <c r="I4066" s="4"/>
      <c r="J4066" s="4"/>
    </row>
    <row r="4067" spans="1:10" s="3" customFormat="1" ht="15" customHeight="1">
      <c r="A4067" s="4" t="s">
        <v>10525</v>
      </c>
      <c r="B4067" s="4"/>
      <c r="C4067" s="4" t="s">
        <v>11864</v>
      </c>
      <c r="D4067" s="4" t="s">
        <v>11036</v>
      </c>
      <c r="E4067" s="4" t="s">
        <v>11037</v>
      </c>
      <c r="F4067" s="4" t="s">
        <v>10</v>
      </c>
      <c r="G4067" s="37"/>
      <c r="H4067" s="4"/>
      <c r="I4067" s="4"/>
      <c r="J4067" s="4"/>
    </row>
    <row r="4068" spans="1:10" s="3" customFormat="1" ht="15" customHeight="1">
      <c r="A4068" s="4" t="s">
        <v>10525</v>
      </c>
      <c r="B4068" s="4"/>
      <c r="C4068" s="4" t="s">
        <v>11865</v>
      </c>
      <c r="D4068" s="4" t="s">
        <v>11036</v>
      </c>
      <c r="E4068" s="4" t="s">
        <v>11039</v>
      </c>
      <c r="F4068" s="4" t="s">
        <v>10</v>
      </c>
      <c r="G4068" s="37"/>
      <c r="H4068" s="4"/>
      <c r="I4068" s="4"/>
      <c r="J4068" s="4"/>
    </row>
    <row r="4069" spans="1:10" s="3" customFormat="1" ht="15" customHeight="1">
      <c r="A4069" s="4" t="s">
        <v>10525</v>
      </c>
      <c r="B4069" s="4"/>
      <c r="C4069" s="4" t="s">
        <v>11866</v>
      </c>
      <c r="D4069" s="4" t="s">
        <v>5541</v>
      </c>
      <c r="E4069" s="4" t="s">
        <v>11041</v>
      </c>
      <c r="F4069" s="4" t="s">
        <v>10</v>
      </c>
      <c r="G4069" s="37"/>
      <c r="H4069" s="4"/>
      <c r="I4069" s="4"/>
      <c r="J4069" s="4"/>
    </row>
    <row r="4070" spans="1:10" s="3" customFormat="1" ht="15" customHeight="1">
      <c r="A4070" s="4" t="s">
        <v>10525</v>
      </c>
      <c r="B4070" s="4"/>
      <c r="C4070" s="4" t="s">
        <v>11867</v>
      </c>
      <c r="D4070" s="4" t="s">
        <v>11043</v>
      </c>
      <c r="E4070" s="4" t="s">
        <v>11044</v>
      </c>
      <c r="F4070" s="4" t="s">
        <v>10</v>
      </c>
      <c r="G4070" s="37"/>
      <c r="H4070" s="4"/>
      <c r="I4070" s="4"/>
      <c r="J4070" s="4"/>
    </row>
    <row r="4071" spans="1:10" s="3" customFormat="1" ht="15" customHeight="1">
      <c r="A4071" s="4" t="s">
        <v>10525</v>
      </c>
      <c r="B4071" s="4"/>
      <c r="C4071" s="4" t="s">
        <v>11868</v>
      </c>
      <c r="D4071" s="4" t="s">
        <v>11046</v>
      </c>
      <c r="E4071" s="4" t="s">
        <v>11047</v>
      </c>
      <c r="F4071" s="4" t="s">
        <v>10</v>
      </c>
      <c r="G4071" s="37"/>
      <c r="H4071" s="4"/>
      <c r="I4071" s="4"/>
      <c r="J4071" s="4"/>
    </row>
    <row r="4072" spans="1:10" s="3" customFormat="1" ht="15" customHeight="1">
      <c r="A4072" s="4" t="s">
        <v>10525</v>
      </c>
      <c r="B4072" s="4"/>
      <c r="C4072" s="4" t="s">
        <v>11869</v>
      </c>
      <c r="D4072" s="4" t="s">
        <v>11049</v>
      </c>
      <c r="E4072" s="4" t="s">
        <v>11050</v>
      </c>
      <c r="F4072" s="4" t="s">
        <v>10</v>
      </c>
      <c r="G4072" s="37"/>
      <c r="H4072" s="4"/>
      <c r="I4072" s="4"/>
      <c r="J4072" s="4"/>
    </row>
    <row r="4073" spans="1:10" s="3" customFormat="1" ht="15" customHeight="1">
      <c r="A4073" s="4" t="s">
        <v>10525</v>
      </c>
      <c r="B4073" s="4"/>
      <c r="C4073" s="4" t="s">
        <v>11870</v>
      </c>
      <c r="D4073" s="4" t="s">
        <v>11052</v>
      </c>
      <c r="E4073" s="4" t="s">
        <v>11053</v>
      </c>
      <c r="F4073" s="4" t="s">
        <v>10</v>
      </c>
      <c r="G4073" s="37"/>
      <c r="H4073" s="4"/>
      <c r="I4073" s="4"/>
      <c r="J4073" s="4"/>
    </row>
    <row r="4074" spans="1:10" s="3" customFormat="1" ht="15" customHeight="1">
      <c r="A4074" s="4" t="s">
        <v>10525</v>
      </c>
      <c r="B4074" s="4"/>
      <c r="C4074" s="4" t="s">
        <v>11871</v>
      </c>
      <c r="D4074" s="4" t="s">
        <v>11055</v>
      </c>
      <c r="E4074" s="4" t="s">
        <v>11056</v>
      </c>
      <c r="F4074" s="4" t="s">
        <v>10</v>
      </c>
      <c r="G4074" s="37"/>
      <c r="H4074" s="4"/>
      <c r="I4074" s="4"/>
      <c r="J4074" s="4"/>
    </row>
    <row r="4075" spans="1:10" s="3" customFormat="1" ht="15" customHeight="1">
      <c r="A4075" s="4" t="s">
        <v>10525</v>
      </c>
      <c r="B4075" s="4"/>
      <c r="C4075" s="4" t="s">
        <v>11872</v>
      </c>
      <c r="D4075" s="4" t="s">
        <v>11058</v>
      </c>
      <c r="E4075" s="4" t="s">
        <v>11053</v>
      </c>
      <c r="F4075" s="4" t="s">
        <v>10</v>
      </c>
      <c r="G4075" s="37"/>
      <c r="H4075" s="4"/>
      <c r="I4075" s="4"/>
      <c r="J4075" s="4"/>
    </row>
    <row r="4076" spans="1:10" s="3" customFormat="1" ht="15" customHeight="1">
      <c r="A4076" s="4" t="s">
        <v>10525</v>
      </c>
      <c r="B4076" s="4"/>
      <c r="C4076" s="4" t="s">
        <v>11873</v>
      </c>
      <c r="D4076" s="4" t="s">
        <v>11060</v>
      </c>
      <c r="E4076" s="4" t="s">
        <v>11056</v>
      </c>
      <c r="F4076" s="4" t="s">
        <v>10</v>
      </c>
      <c r="G4076" s="37"/>
      <c r="H4076" s="4"/>
      <c r="I4076" s="4"/>
      <c r="J4076" s="4"/>
    </row>
    <row r="4077" spans="1:10" s="3" customFormat="1" ht="15" customHeight="1">
      <c r="A4077" s="4" t="s">
        <v>10525</v>
      </c>
      <c r="B4077" s="4"/>
      <c r="C4077" s="4" t="s">
        <v>11874</v>
      </c>
      <c r="D4077" s="4" t="s">
        <v>5602</v>
      </c>
      <c r="E4077" s="4" t="s">
        <v>5603</v>
      </c>
      <c r="F4077" s="4" t="s">
        <v>10</v>
      </c>
      <c r="G4077" s="37"/>
      <c r="H4077" s="4"/>
      <c r="I4077" s="4"/>
      <c r="J4077" s="4"/>
    </row>
    <row r="4078" spans="1:10" s="3" customFormat="1" ht="15" customHeight="1">
      <c r="A4078" s="4" t="s">
        <v>10525</v>
      </c>
      <c r="B4078" s="4"/>
      <c r="C4078" s="4" t="s">
        <v>11875</v>
      </c>
      <c r="D4078" s="4" t="s">
        <v>5602</v>
      </c>
      <c r="E4078" s="4" t="s">
        <v>11062</v>
      </c>
      <c r="F4078" s="4" t="s">
        <v>10</v>
      </c>
      <c r="G4078" s="37"/>
      <c r="H4078" s="4"/>
      <c r="I4078" s="4"/>
      <c r="J4078" s="4"/>
    </row>
    <row r="4079" spans="1:10" s="3" customFormat="1" ht="15" customHeight="1">
      <c r="A4079" s="4" t="s">
        <v>10525</v>
      </c>
      <c r="B4079" s="4"/>
      <c r="C4079" s="4" t="s">
        <v>11876</v>
      </c>
      <c r="D4079" s="4" t="s">
        <v>11064</v>
      </c>
      <c r="E4079" s="4" t="s">
        <v>3935</v>
      </c>
      <c r="F4079" s="4" t="s">
        <v>10</v>
      </c>
      <c r="G4079" s="37"/>
      <c r="H4079" s="4"/>
      <c r="I4079" s="4"/>
      <c r="J4079" s="4"/>
    </row>
    <row r="4080" spans="1:10" s="3" customFormat="1" ht="15" customHeight="1">
      <c r="A4080" s="4" t="s">
        <v>10525</v>
      </c>
      <c r="B4080" s="4"/>
      <c r="C4080" s="4" t="s">
        <v>11877</v>
      </c>
      <c r="D4080" s="4" t="s">
        <v>11064</v>
      </c>
      <c r="E4080" s="4" t="s">
        <v>3936</v>
      </c>
      <c r="F4080" s="4" t="s">
        <v>10</v>
      </c>
      <c r="G4080" s="37"/>
      <c r="H4080" s="4"/>
      <c r="I4080" s="4"/>
      <c r="J4080" s="4"/>
    </row>
    <row r="4081" spans="1:10" s="3" customFormat="1" ht="15" customHeight="1">
      <c r="A4081" s="4" t="s">
        <v>10525</v>
      </c>
      <c r="B4081" s="4"/>
      <c r="C4081" s="4" t="s">
        <v>11878</v>
      </c>
      <c r="D4081" s="4" t="s">
        <v>5605</v>
      </c>
      <c r="E4081" s="4" t="s">
        <v>3937</v>
      </c>
      <c r="F4081" s="4" t="s">
        <v>10</v>
      </c>
      <c r="G4081" s="37"/>
      <c r="H4081" s="4"/>
      <c r="I4081" s="4"/>
      <c r="J4081" s="4"/>
    </row>
    <row r="4082" spans="1:10" s="3" customFormat="1" ht="15" customHeight="1">
      <c r="A4082" s="4" t="s">
        <v>10525</v>
      </c>
      <c r="B4082" s="4"/>
      <c r="C4082" s="4" t="s">
        <v>11879</v>
      </c>
      <c r="D4082" s="4" t="s">
        <v>5607</v>
      </c>
      <c r="E4082" s="4" t="s">
        <v>3938</v>
      </c>
      <c r="F4082" s="4" t="s">
        <v>10</v>
      </c>
      <c r="G4082" s="37"/>
      <c r="H4082" s="4"/>
      <c r="I4082" s="4"/>
      <c r="J4082" s="4"/>
    </row>
    <row r="4083" spans="1:10" s="3" customFormat="1" ht="15" customHeight="1">
      <c r="A4083" s="4" t="s">
        <v>10525</v>
      </c>
      <c r="B4083" s="4"/>
      <c r="C4083" s="4" t="s">
        <v>11880</v>
      </c>
      <c r="D4083" s="4" t="s">
        <v>5609</v>
      </c>
      <c r="E4083" s="4" t="s">
        <v>3939</v>
      </c>
      <c r="F4083" s="4" t="s">
        <v>10</v>
      </c>
      <c r="G4083" s="37"/>
      <c r="H4083" s="4"/>
      <c r="I4083" s="4"/>
      <c r="J4083" s="4"/>
    </row>
    <row r="4084" spans="1:10" s="3" customFormat="1" ht="15" customHeight="1">
      <c r="A4084" s="4" t="s">
        <v>10525</v>
      </c>
      <c r="B4084" s="4"/>
      <c r="C4084" s="4" t="s">
        <v>11881</v>
      </c>
      <c r="D4084" s="4" t="s">
        <v>5611</v>
      </c>
      <c r="E4084" s="4" t="s">
        <v>3940</v>
      </c>
      <c r="F4084" s="4" t="s">
        <v>10</v>
      </c>
      <c r="G4084" s="37"/>
      <c r="H4084" s="4"/>
      <c r="I4084" s="4"/>
      <c r="J4084" s="4"/>
    </row>
    <row r="4085" spans="1:10" s="3" customFormat="1" ht="15" customHeight="1">
      <c r="A4085" s="4" t="s">
        <v>10525</v>
      </c>
      <c r="B4085" s="4"/>
      <c r="C4085" s="4" t="s">
        <v>11882</v>
      </c>
      <c r="D4085" s="4" t="s">
        <v>5613</v>
      </c>
      <c r="E4085" s="4" t="s">
        <v>5614</v>
      </c>
      <c r="F4085" s="4" t="s">
        <v>10</v>
      </c>
      <c r="G4085" s="37"/>
      <c r="H4085" s="4"/>
      <c r="I4085" s="4"/>
      <c r="J4085" s="4"/>
    </row>
    <row r="4086" spans="1:10" s="3" customFormat="1" ht="15" customHeight="1">
      <c r="A4086" s="4" t="s">
        <v>10525</v>
      </c>
      <c r="B4086" s="4"/>
      <c r="C4086" s="4" t="s">
        <v>11883</v>
      </c>
      <c r="D4086" s="4" t="s">
        <v>5616</v>
      </c>
      <c r="E4086" s="4" t="s">
        <v>5617</v>
      </c>
      <c r="F4086" s="4" t="s">
        <v>10</v>
      </c>
      <c r="G4086" s="37"/>
      <c r="H4086" s="4"/>
      <c r="I4086" s="4"/>
      <c r="J4086" s="4"/>
    </row>
    <row r="4087" spans="1:10" s="3" customFormat="1" ht="15" customHeight="1">
      <c r="A4087" s="4" t="s">
        <v>10525</v>
      </c>
      <c r="B4087" s="4"/>
      <c r="C4087" s="4" t="s">
        <v>11884</v>
      </c>
      <c r="D4087" s="4" t="s">
        <v>5613</v>
      </c>
      <c r="E4087" s="4" t="s">
        <v>5619</v>
      </c>
      <c r="F4087" s="4" t="s">
        <v>10</v>
      </c>
      <c r="G4087" s="37"/>
      <c r="H4087" s="4"/>
      <c r="I4087" s="4"/>
      <c r="J4087" s="4"/>
    </row>
    <row r="4088" spans="1:10" s="3" customFormat="1" ht="15" customHeight="1">
      <c r="A4088" s="4" t="s">
        <v>10525</v>
      </c>
      <c r="B4088" s="4"/>
      <c r="C4088" s="4" t="s">
        <v>11885</v>
      </c>
      <c r="D4088" s="4" t="s">
        <v>5616</v>
      </c>
      <c r="E4088" s="4" t="s">
        <v>3941</v>
      </c>
      <c r="F4088" s="4" t="s">
        <v>10</v>
      </c>
      <c r="G4088" s="37"/>
      <c r="H4088" s="4"/>
      <c r="I4088" s="4"/>
      <c r="J4088" s="4"/>
    </row>
    <row r="4089" spans="1:10" s="3" customFormat="1" ht="15" customHeight="1">
      <c r="A4089" s="4" t="s">
        <v>10525</v>
      </c>
      <c r="B4089" s="4"/>
      <c r="C4089" s="4" t="s">
        <v>11886</v>
      </c>
      <c r="D4089" s="4" t="s">
        <v>5622</v>
      </c>
      <c r="E4089" s="4" t="s">
        <v>3942</v>
      </c>
      <c r="F4089" s="4" t="s">
        <v>10</v>
      </c>
      <c r="G4089" s="37"/>
      <c r="H4089" s="4"/>
      <c r="I4089" s="4"/>
      <c r="J4089" s="4"/>
    </row>
    <row r="4090" spans="1:10" s="3" customFormat="1" ht="15" customHeight="1">
      <c r="A4090" s="4" t="s">
        <v>10525</v>
      </c>
      <c r="B4090" s="4"/>
      <c r="C4090" s="4" t="s">
        <v>11887</v>
      </c>
      <c r="D4090" s="4" t="s">
        <v>5624</v>
      </c>
      <c r="E4090" s="4" t="s">
        <v>3943</v>
      </c>
      <c r="F4090" s="4" t="s">
        <v>10</v>
      </c>
      <c r="G4090" s="37"/>
      <c r="H4090" s="4"/>
      <c r="I4090" s="4"/>
      <c r="J4090" s="4"/>
    </row>
    <row r="4091" spans="1:10" s="3" customFormat="1" ht="15" customHeight="1">
      <c r="A4091" s="4" t="s">
        <v>10525</v>
      </c>
      <c r="B4091" s="4"/>
      <c r="C4091" s="4" t="s">
        <v>11888</v>
      </c>
      <c r="D4091" s="4" t="s">
        <v>5626</v>
      </c>
      <c r="E4091" s="4" t="s">
        <v>3944</v>
      </c>
      <c r="F4091" s="4" t="s">
        <v>10</v>
      </c>
      <c r="G4091" s="37"/>
      <c r="H4091" s="4"/>
      <c r="I4091" s="4"/>
      <c r="J4091" s="4"/>
    </row>
    <row r="4092" spans="1:10" s="3" customFormat="1" ht="15" customHeight="1">
      <c r="A4092" s="4" t="s">
        <v>10525</v>
      </c>
      <c r="B4092" s="4"/>
      <c r="C4092" s="4" t="s">
        <v>11889</v>
      </c>
      <c r="D4092" s="4" t="s">
        <v>1148</v>
      </c>
      <c r="E4092" s="4" t="s">
        <v>1149</v>
      </c>
      <c r="F4092" s="4" t="s">
        <v>10</v>
      </c>
      <c r="G4092" s="37"/>
      <c r="H4092" s="4"/>
      <c r="I4092" s="4"/>
      <c r="J4092" s="4"/>
    </row>
    <row r="4093" spans="1:10" s="3" customFormat="1" ht="15" customHeight="1">
      <c r="A4093" s="4" t="s">
        <v>10525</v>
      </c>
      <c r="B4093" s="4"/>
      <c r="C4093" s="4" t="s">
        <v>11890</v>
      </c>
      <c r="D4093" s="4" t="s">
        <v>5443</v>
      </c>
      <c r="E4093" s="4" t="s">
        <v>3945</v>
      </c>
      <c r="F4093" s="4" t="s">
        <v>10</v>
      </c>
      <c r="G4093" s="37"/>
      <c r="H4093" s="4"/>
      <c r="I4093" s="4"/>
      <c r="J4093" s="4"/>
    </row>
    <row r="4094" spans="1:10" s="3" customFormat="1" ht="15" customHeight="1">
      <c r="A4094" s="4" t="s">
        <v>10525</v>
      </c>
      <c r="B4094" s="4"/>
      <c r="C4094" s="4" t="s">
        <v>11891</v>
      </c>
      <c r="D4094" s="4" t="s">
        <v>5629</v>
      </c>
      <c r="E4094" s="4" t="s">
        <v>3946</v>
      </c>
      <c r="F4094" s="4" t="s">
        <v>10</v>
      </c>
      <c r="G4094" s="37"/>
      <c r="H4094" s="4"/>
      <c r="I4094" s="4"/>
      <c r="J4094" s="4"/>
    </row>
    <row r="4095" spans="1:10" s="3" customFormat="1" ht="15" customHeight="1">
      <c r="A4095" s="4" t="s">
        <v>10525</v>
      </c>
      <c r="B4095" s="4"/>
      <c r="C4095" s="4" t="s">
        <v>11892</v>
      </c>
      <c r="D4095" s="4" t="s">
        <v>5629</v>
      </c>
      <c r="E4095" s="4" t="s">
        <v>3947</v>
      </c>
      <c r="F4095" s="4" t="s">
        <v>10</v>
      </c>
      <c r="G4095" s="37"/>
      <c r="H4095" s="4"/>
      <c r="I4095" s="4"/>
      <c r="J4095" s="4"/>
    </row>
    <row r="4096" spans="1:10" s="3" customFormat="1" ht="15" customHeight="1">
      <c r="A4096" s="4" t="s">
        <v>10525</v>
      </c>
      <c r="B4096" s="4"/>
      <c r="C4096" s="4" t="s">
        <v>11893</v>
      </c>
      <c r="D4096" s="4" t="s">
        <v>5631</v>
      </c>
      <c r="E4096" s="4" t="s">
        <v>3948</v>
      </c>
      <c r="F4096" s="4" t="s">
        <v>10</v>
      </c>
      <c r="G4096" s="37"/>
      <c r="H4096" s="4"/>
      <c r="I4096" s="4"/>
      <c r="J4096" s="4"/>
    </row>
    <row r="4097" spans="1:10" s="3" customFormat="1" ht="15" customHeight="1">
      <c r="A4097" s="4" t="s">
        <v>10525</v>
      </c>
      <c r="B4097" s="4"/>
      <c r="C4097" s="4" t="s">
        <v>11894</v>
      </c>
      <c r="D4097" s="4" t="s">
        <v>5631</v>
      </c>
      <c r="E4097" s="4" t="s">
        <v>3949</v>
      </c>
      <c r="F4097" s="4" t="s">
        <v>10</v>
      </c>
      <c r="G4097" s="37"/>
      <c r="H4097" s="4"/>
      <c r="I4097" s="4"/>
      <c r="J4097" s="4"/>
    </row>
    <row r="4098" spans="1:10" s="3" customFormat="1" ht="15" customHeight="1">
      <c r="A4098" s="4" t="s">
        <v>10525</v>
      </c>
      <c r="B4098" s="4"/>
      <c r="C4098" s="4" t="s">
        <v>11895</v>
      </c>
      <c r="D4098" s="4" t="s">
        <v>5633</v>
      </c>
      <c r="E4098" s="4" t="s">
        <v>3950</v>
      </c>
      <c r="F4098" s="4" t="s">
        <v>10</v>
      </c>
      <c r="G4098" s="37"/>
      <c r="H4098" s="4"/>
      <c r="I4098" s="4"/>
      <c r="J4098" s="4"/>
    </row>
    <row r="4099" spans="1:10" s="3" customFormat="1" ht="15" customHeight="1">
      <c r="A4099" s="4" t="s">
        <v>10525</v>
      </c>
      <c r="B4099" s="4"/>
      <c r="C4099" s="4" t="s">
        <v>11896</v>
      </c>
      <c r="D4099" s="4" t="s">
        <v>5633</v>
      </c>
      <c r="E4099" s="4" t="s">
        <v>3951</v>
      </c>
      <c r="F4099" s="4" t="s">
        <v>10</v>
      </c>
      <c r="G4099" s="37"/>
      <c r="H4099" s="4"/>
      <c r="I4099" s="4"/>
      <c r="J4099" s="4"/>
    </row>
    <row r="4100" spans="1:10" s="3" customFormat="1" ht="15" customHeight="1">
      <c r="A4100" s="4" t="s">
        <v>10525</v>
      </c>
      <c r="B4100" s="4"/>
      <c r="C4100" s="4" t="s">
        <v>11897</v>
      </c>
      <c r="D4100" s="4" t="s">
        <v>11069</v>
      </c>
      <c r="E4100" s="4" t="s">
        <v>3934</v>
      </c>
      <c r="F4100" s="4" t="s">
        <v>10</v>
      </c>
      <c r="G4100" s="37"/>
      <c r="H4100" s="4"/>
      <c r="I4100" s="4"/>
      <c r="J4100" s="4"/>
    </row>
    <row r="4101" spans="1:10" s="3" customFormat="1" ht="15" customHeight="1">
      <c r="A4101" s="4" t="s">
        <v>10525</v>
      </c>
      <c r="B4101" s="4"/>
      <c r="C4101" s="4" t="s">
        <v>11898</v>
      </c>
      <c r="D4101" s="4" t="s">
        <v>11071</v>
      </c>
      <c r="E4101" s="4" t="s">
        <v>11072</v>
      </c>
      <c r="F4101" s="4" t="s">
        <v>10</v>
      </c>
      <c r="G4101" s="37"/>
      <c r="H4101" s="4"/>
      <c r="I4101" s="4"/>
      <c r="J4101" s="4"/>
    </row>
    <row r="4102" spans="1:10" s="3" customFormat="1" ht="15" customHeight="1">
      <c r="A4102" s="4" t="s">
        <v>10525</v>
      </c>
      <c r="B4102" s="4"/>
      <c r="C4102" s="4" t="s">
        <v>11899</v>
      </c>
      <c r="D4102" s="4" t="s">
        <v>5636</v>
      </c>
      <c r="E4102" s="4" t="s">
        <v>5637</v>
      </c>
      <c r="F4102" s="4" t="s">
        <v>10</v>
      </c>
      <c r="G4102" s="37"/>
      <c r="H4102" s="4"/>
      <c r="I4102" s="4"/>
      <c r="J4102" s="4"/>
    </row>
    <row r="4103" spans="1:10" s="3" customFormat="1" ht="15" customHeight="1">
      <c r="A4103" s="4" t="s">
        <v>10525</v>
      </c>
      <c r="B4103" s="4"/>
      <c r="C4103" s="4" t="s">
        <v>11900</v>
      </c>
      <c r="D4103" s="4" t="s">
        <v>5636</v>
      </c>
      <c r="E4103" s="4" t="s">
        <v>3958</v>
      </c>
      <c r="F4103" s="4" t="s">
        <v>10</v>
      </c>
      <c r="G4103" s="37"/>
      <c r="H4103" s="4"/>
      <c r="I4103" s="4"/>
      <c r="J4103" s="4"/>
    </row>
    <row r="4104" spans="1:10" s="3" customFormat="1" ht="15" customHeight="1">
      <c r="A4104" s="4" t="s">
        <v>10525</v>
      </c>
      <c r="B4104" s="4"/>
      <c r="C4104" s="4" t="s">
        <v>11901</v>
      </c>
      <c r="D4104" s="4" t="s">
        <v>5505</v>
      </c>
      <c r="E4104" s="4" t="s">
        <v>11074</v>
      </c>
      <c r="F4104" s="4" t="s">
        <v>10</v>
      </c>
      <c r="G4104" s="37"/>
      <c r="H4104" s="4"/>
      <c r="I4104" s="4"/>
      <c r="J4104" s="4"/>
    </row>
    <row r="4105" spans="1:10" s="3" customFormat="1" ht="15" customHeight="1">
      <c r="A4105" s="4" t="s">
        <v>10525</v>
      </c>
      <c r="B4105" s="4"/>
      <c r="C4105" s="4" t="s">
        <v>11902</v>
      </c>
      <c r="D4105" s="4" t="s">
        <v>11076</v>
      </c>
      <c r="E4105" s="4" t="s">
        <v>3886</v>
      </c>
      <c r="F4105" s="4" t="s">
        <v>10</v>
      </c>
      <c r="G4105" s="37"/>
      <c r="H4105" s="4"/>
      <c r="I4105" s="4"/>
      <c r="J4105" s="4"/>
    </row>
    <row r="4106" spans="1:10" s="3" customFormat="1" ht="15" customHeight="1">
      <c r="A4106" s="4" t="s">
        <v>10525</v>
      </c>
      <c r="B4106" s="4"/>
      <c r="C4106" s="4" t="s">
        <v>11903</v>
      </c>
      <c r="D4106" s="4" t="s">
        <v>5640</v>
      </c>
      <c r="E4106" s="4" t="s">
        <v>11078</v>
      </c>
      <c r="F4106" s="4" t="s">
        <v>10</v>
      </c>
      <c r="G4106" s="37"/>
      <c r="H4106" s="4"/>
      <c r="I4106" s="4"/>
      <c r="J4106" s="4"/>
    </row>
    <row r="4107" spans="1:10" s="3" customFormat="1" ht="15" customHeight="1">
      <c r="A4107" s="4" t="s">
        <v>10525</v>
      </c>
      <c r="B4107" s="4"/>
      <c r="C4107" s="4" t="s">
        <v>11904</v>
      </c>
      <c r="D4107" s="4" t="s">
        <v>5640</v>
      </c>
      <c r="E4107" s="4" t="s">
        <v>4008</v>
      </c>
      <c r="F4107" s="4" t="s">
        <v>10</v>
      </c>
      <c r="G4107" s="37"/>
      <c r="H4107" s="4"/>
      <c r="I4107" s="4"/>
      <c r="J4107" s="4"/>
    </row>
    <row r="4108" spans="1:10" s="3" customFormat="1" ht="15" customHeight="1">
      <c r="A4108" s="4" t="s">
        <v>10525</v>
      </c>
      <c r="B4108" s="4"/>
      <c r="C4108" s="4" t="s">
        <v>11905</v>
      </c>
      <c r="D4108" s="4" t="s">
        <v>5640</v>
      </c>
      <c r="E4108" s="4" t="s">
        <v>4009</v>
      </c>
      <c r="F4108" s="4" t="s">
        <v>10</v>
      </c>
      <c r="G4108" s="37"/>
      <c r="H4108" s="4"/>
      <c r="I4108" s="4"/>
      <c r="J4108" s="4"/>
    </row>
    <row r="4109" spans="1:10" s="3" customFormat="1" ht="15" customHeight="1">
      <c r="A4109" s="4" t="s">
        <v>10525</v>
      </c>
      <c r="B4109" s="4"/>
      <c r="C4109" s="4" t="s">
        <v>11906</v>
      </c>
      <c r="D4109" s="4" t="s">
        <v>5640</v>
      </c>
      <c r="E4109" s="4" t="s">
        <v>4010</v>
      </c>
      <c r="F4109" s="4" t="s">
        <v>10</v>
      </c>
      <c r="G4109" s="37"/>
      <c r="H4109" s="4"/>
      <c r="I4109" s="4"/>
      <c r="J4109" s="4"/>
    </row>
    <row r="4110" spans="1:10" s="3" customFormat="1" ht="15" customHeight="1">
      <c r="A4110" s="4" t="s">
        <v>10525</v>
      </c>
      <c r="B4110" s="4"/>
      <c r="C4110" s="4" t="s">
        <v>11907</v>
      </c>
      <c r="D4110" s="4" t="s">
        <v>5643</v>
      </c>
      <c r="E4110" s="4" t="s">
        <v>4011</v>
      </c>
      <c r="F4110" s="4" t="s">
        <v>10</v>
      </c>
      <c r="G4110" s="37"/>
      <c r="H4110" s="4"/>
      <c r="I4110" s="4"/>
      <c r="J4110" s="4"/>
    </row>
    <row r="4111" spans="1:10" s="3" customFormat="1" ht="15" customHeight="1">
      <c r="A4111" s="4" t="s">
        <v>10525</v>
      </c>
      <c r="B4111" s="4"/>
      <c r="C4111" s="4" t="s">
        <v>11908</v>
      </c>
      <c r="D4111" s="4" t="s">
        <v>5643</v>
      </c>
      <c r="E4111" s="4" t="s">
        <v>4012</v>
      </c>
      <c r="F4111" s="4" t="s">
        <v>10</v>
      </c>
      <c r="G4111" s="37"/>
      <c r="H4111" s="4"/>
      <c r="I4111" s="4"/>
      <c r="J4111" s="4"/>
    </row>
    <row r="4112" spans="1:10" s="3" customFormat="1" ht="15" customHeight="1">
      <c r="A4112" s="4" t="s">
        <v>10525</v>
      </c>
      <c r="B4112" s="4"/>
      <c r="C4112" s="4" t="s">
        <v>11909</v>
      </c>
      <c r="D4112" s="4" t="s">
        <v>5643</v>
      </c>
      <c r="E4112" s="4" t="s">
        <v>4013</v>
      </c>
      <c r="F4112" s="4" t="s">
        <v>10</v>
      </c>
      <c r="G4112" s="37"/>
      <c r="H4112" s="4"/>
      <c r="I4112" s="4"/>
      <c r="J4112" s="4"/>
    </row>
    <row r="4113" spans="1:10" s="3" customFormat="1" ht="15" customHeight="1">
      <c r="A4113" s="4" t="s">
        <v>10525</v>
      </c>
      <c r="B4113" s="4"/>
      <c r="C4113" s="4" t="s">
        <v>11910</v>
      </c>
      <c r="D4113" s="4" t="s">
        <v>5643</v>
      </c>
      <c r="E4113" s="4" t="s">
        <v>4014</v>
      </c>
      <c r="F4113" s="4" t="s">
        <v>10</v>
      </c>
      <c r="G4113" s="37"/>
      <c r="H4113" s="4"/>
      <c r="I4113" s="4"/>
      <c r="J4113" s="4"/>
    </row>
    <row r="4114" spans="1:10" s="3" customFormat="1" ht="15" customHeight="1">
      <c r="A4114" s="4" t="s">
        <v>10525</v>
      </c>
      <c r="B4114" s="4"/>
      <c r="C4114" s="4" t="s">
        <v>11911</v>
      </c>
      <c r="D4114" s="4" t="s">
        <v>5647</v>
      </c>
      <c r="E4114" s="4" t="s">
        <v>5648</v>
      </c>
      <c r="F4114" s="4" t="s">
        <v>10</v>
      </c>
      <c r="G4114" s="37"/>
      <c r="H4114" s="4"/>
      <c r="I4114" s="4"/>
      <c r="J4114" s="4"/>
    </row>
    <row r="4115" spans="1:10" s="3" customFormat="1" ht="15" customHeight="1">
      <c r="A4115" s="4" t="s">
        <v>10525</v>
      </c>
      <c r="B4115" s="4"/>
      <c r="C4115" s="4" t="s">
        <v>11912</v>
      </c>
      <c r="D4115" s="4" t="s">
        <v>5650</v>
      </c>
      <c r="E4115" s="4" t="s">
        <v>4016</v>
      </c>
      <c r="F4115" s="4" t="s">
        <v>10</v>
      </c>
      <c r="G4115" s="37"/>
      <c r="H4115" s="4"/>
      <c r="I4115" s="4"/>
      <c r="J4115" s="4"/>
    </row>
    <row r="4116" spans="1:10" s="3" customFormat="1" ht="15" customHeight="1">
      <c r="A4116" s="4" t="s">
        <v>10525</v>
      </c>
      <c r="B4116" s="4"/>
      <c r="C4116" s="4" t="s">
        <v>11913</v>
      </c>
      <c r="D4116" s="4" t="s">
        <v>5652</v>
      </c>
      <c r="E4116" s="4" t="s">
        <v>4017</v>
      </c>
      <c r="F4116" s="4" t="s">
        <v>10</v>
      </c>
      <c r="G4116" s="37"/>
      <c r="H4116" s="4"/>
      <c r="I4116" s="4"/>
      <c r="J4116" s="4"/>
    </row>
    <row r="4117" spans="1:10" s="3" customFormat="1" ht="15" customHeight="1">
      <c r="A4117" s="4" t="s">
        <v>10525</v>
      </c>
      <c r="B4117" s="4"/>
      <c r="C4117" s="4" t="s">
        <v>11914</v>
      </c>
      <c r="D4117" s="4" t="s">
        <v>5654</v>
      </c>
      <c r="E4117" s="4" t="s">
        <v>4035</v>
      </c>
      <c r="F4117" s="4" t="s">
        <v>10</v>
      </c>
      <c r="G4117" s="37"/>
      <c r="H4117" s="4"/>
      <c r="I4117" s="4"/>
      <c r="J4117" s="4"/>
    </row>
    <row r="4118" spans="1:10" s="3" customFormat="1" ht="15" customHeight="1">
      <c r="A4118" s="4" t="s">
        <v>10525</v>
      </c>
      <c r="B4118" s="4"/>
      <c r="C4118" s="4" t="s">
        <v>11915</v>
      </c>
      <c r="D4118" s="4" t="s">
        <v>5654</v>
      </c>
      <c r="E4118" s="4" t="s">
        <v>4036</v>
      </c>
      <c r="F4118" s="4" t="s">
        <v>10</v>
      </c>
      <c r="G4118" s="37"/>
      <c r="H4118" s="4"/>
      <c r="I4118" s="4"/>
      <c r="J4118" s="4"/>
    </row>
    <row r="4119" spans="1:10" s="3" customFormat="1" ht="15" customHeight="1">
      <c r="A4119" s="4" t="s">
        <v>10525</v>
      </c>
      <c r="B4119" s="4"/>
      <c r="C4119" s="4" t="s">
        <v>11916</v>
      </c>
      <c r="D4119" s="4" t="s">
        <v>5657</v>
      </c>
      <c r="E4119" s="4" t="s">
        <v>4040</v>
      </c>
      <c r="F4119" s="4" t="s">
        <v>10</v>
      </c>
      <c r="G4119" s="37"/>
      <c r="H4119" s="4"/>
      <c r="I4119" s="4"/>
      <c r="J4119" s="4"/>
    </row>
    <row r="4120" spans="1:10" s="3" customFormat="1" ht="15" customHeight="1">
      <c r="A4120" s="4" t="s">
        <v>10525</v>
      </c>
      <c r="B4120" s="4"/>
      <c r="C4120" s="4" t="s">
        <v>11917</v>
      </c>
      <c r="D4120" s="4" t="s">
        <v>5659</v>
      </c>
      <c r="E4120" s="4" t="s">
        <v>4040</v>
      </c>
      <c r="F4120" s="4" t="s">
        <v>10</v>
      </c>
      <c r="G4120" s="37"/>
      <c r="H4120" s="4"/>
      <c r="I4120" s="4"/>
      <c r="J4120" s="4"/>
    </row>
    <row r="4121" spans="1:10" s="3" customFormat="1" ht="15" customHeight="1">
      <c r="A4121" s="4" t="s">
        <v>10525</v>
      </c>
      <c r="B4121" s="4"/>
      <c r="C4121" s="4" t="s">
        <v>11918</v>
      </c>
      <c r="D4121" s="4" t="s">
        <v>5661</v>
      </c>
      <c r="E4121" s="4" t="s">
        <v>4041</v>
      </c>
      <c r="F4121" s="4" t="s">
        <v>10</v>
      </c>
      <c r="G4121" s="37"/>
      <c r="H4121" s="4"/>
      <c r="I4121" s="4"/>
      <c r="J4121" s="4"/>
    </row>
    <row r="4122" spans="1:10" s="3" customFormat="1" ht="15" customHeight="1">
      <c r="A4122" s="4" t="s">
        <v>10525</v>
      </c>
      <c r="B4122" s="4"/>
      <c r="C4122" s="4" t="s">
        <v>11919</v>
      </c>
      <c r="D4122" s="4" t="s">
        <v>5663</v>
      </c>
      <c r="E4122" s="4" t="s">
        <v>4042</v>
      </c>
      <c r="F4122" s="4" t="s">
        <v>10</v>
      </c>
      <c r="G4122" s="37"/>
      <c r="H4122" s="4"/>
      <c r="I4122" s="4"/>
      <c r="J4122" s="4"/>
    </row>
    <row r="4123" spans="1:10" s="3" customFormat="1" ht="15" customHeight="1">
      <c r="A4123" s="4" t="s">
        <v>10525</v>
      </c>
      <c r="B4123" s="4"/>
      <c r="C4123" s="4" t="s">
        <v>11920</v>
      </c>
      <c r="D4123" s="4" t="s">
        <v>5443</v>
      </c>
      <c r="E4123" s="4" t="s">
        <v>11082</v>
      </c>
      <c r="F4123" s="4" t="s">
        <v>10</v>
      </c>
      <c r="G4123" s="37"/>
      <c r="H4123" s="4"/>
      <c r="I4123" s="4"/>
      <c r="J4123" s="4"/>
    </row>
    <row r="4124" spans="1:10" s="3" customFormat="1" ht="15" customHeight="1">
      <c r="A4124" s="4" t="s">
        <v>10525</v>
      </c>
      <c r="B4124" s="4"/>
      <c r="C4124" s="4" t="s">
        <v>11921</v>
      </c>
      <c r="D4124" s="4" t="s">
        <v>5443</v>
      </c>
      <c r="E4124" s="4" t="s">
        <v>4043</v>
      </c>
      <c r="F4124" s="4" t="s">
        <v>10</v>
      </c>
      <c r="G4124" s="37"/>
      <c r="H4124" s="4"/>
      <c r="I4124" s="4"/>
      <c r="J4124" s="4"/>
    </row>
    <row r="4125" spans="1:10" s="3" customFormat="1" ht="15" customHeight="1">
      <c r="A4125" s="4" t="s">
        <v>10525</v>
      </c>
      <c r="B4125" s="4"/>
      <c r="C4125" s="4" t="s">
        <v>11922</v>
      </c>
      <c r="D4125" s="4" t="s">
        <v>5443</v>
      </c>
      <c r="E4125" s="4" t="s">
        <v>4044</v>
      </c>
      <c r="F4125" s="4" t="s">
        <v>10</v>
      </c>
      <c r="G4125" s="37"/>
      <c r="H4125" s="4"/>
      <c r="I4125" s="4"/>
      <c r="J4125" s="4"/>
    </row>
    <row r="4126" spans="1:10" s="3" customFormat="1" ht="15" customHeight="1">
      <c r="A4126" s="4" t="s">
        <v>10525</v>
      </c>
      <c r="B4126" s="4"/>
      <c r="C4126" s="4" t="s">
        <v>11923</v>
      </c>
      <c r="D4126" s="4" t="s">
        <v>5268</v>
      </c>
      <c r="E4126" s="4" t="s">
        <v>4066</v>
      </c>
      <c r="F4126" s="4" t="s">
        <v>10</v>
      </c>
      <c r="G4126" s="37"/>
      <c r="H4126" s="4"/>
      <c r="I4126" s="4"/>
      <c r="J4126" s="4"/>
    </row>
    <row r="4127" spans="1:10" s="3" customFormat="1" ht="15" customHeight="1">
      <c r="A4127" s="4" t="s">
        <v>10525</v>
      </c>
      <c r="B4127" s="4"/>
      <c r="C4127" s="4" t="s">
        <v>11924</v>
      </c>
      <c r="D4127" s="4" t="s">
        <v>5275</v>
      </c>
      <c r="E4127" s="4" t="s">
        <v>4067</v>
      </c>
      <c r="F4127" s="4" t="s">
        <v>10</v>
      </c>
      <c r="G4127" s="37"/>
      <c r="H4127" s="4"/>
      <c r="I4127" s="4"/>
      <c r="J4127" s="4"/>
    </row>
    <row r="4128" spans="1:10" s="3" customFormat="1" ht="15" customHeight="1">
      <c r="A4128" s="4" t="s">
        <v>10525</v>
      </c>
      <c r="B4128" s="4"/>
      <c r="C4128" s="4" t="s">
        <v>11925</v>
      </c>
      <c r="D4128" s="4" t="s">
        <v>11926</v>
      </c>
      <c r="E4128" s="4" t="s">
        <v>4044</v>
      </c>
      <c r="F4128" s="4" t="s">
        <v>10</v>
      </c>
      <c r="G4128" s="37"/>
      <c r="H4128" s="4"/>
      <c r="I4128" s="4"/>
      <c r="J4128" s="4"/>
    </row>
    <row r="4129" spans="1:10" s="3" customFormat="1" ht="15" customHeight="1">
      <c r="A4129" s="4" t="s">
        <v>10525</v>
      </c>
      <c r="B4129" s="4"/>
      <c r="C4129" s="4" t="s">
        <v>11927</v>
      </c>
      <c r="D4129" s="4" t="s">
        <v>5667</v>
      </c>
      <c r="E4129" s="4" t="s">
        <v>11086</v>
      </c>
      <c r="F4129" s="4" t="s">
        <v>10</v>
      </c>
      <c r="G4129" s="37"/>
      <c r="H4129" s="4"/>
      <c r="I4129" s="4"/>
      <c r="J4129" s="4"/>
    </row>
    <row r="4130" spans="1:10" s="3" customFormat="1" ht="15" customHeight="1">
      <c r="A4130" s="4" t="s">
        <v>10525</v>
      </c>
      <c r="B4130" s="4"/>
      <c r="C4130" s="4" t="s">
        <v>11928</v>
      </c>
      <c r="D4130" s="4" t="s">
        <v>5669</v>
      </c>
      <c r="E4130" s="4" t="s">
        <v>4078</v>
      </c>
      <c r="F4130" s="4" t="s">
        <v>10</v>
      </c>
      <c r="G4130" s="37"/>
      <c r="H4130" s="4"/>
      <c r="I4130" s="4"/>
      <c r="J4130" s="4"/>
    </row>
    <row r="4131" spans="1:10" s="3" customFormat="1" ht="15" customHeight="1">
      <c r="A4131" s="4" t="s">
        <v>10525</v>
      </c>
      <c r="B4131" s="4"/>
      <c r="C4131" s="4" t="s">
        <v>11929</v>
      </c>
      <c r="D4131" s="4" t="s">
        <v>5671</v>
      </c>
      <c r="E4131" s="4" t="s">
        <v>4079</v>
      </c>
      <c r="F4131" s="4" t="s">
        <v>10</v>
      </c>
      <c r="G4131" s="37"/>
      <c r="H4131" s="4"/>
      <c r="I4131" s="4"/>
      <c r="J4131" s="4"/>
    </row>
    <row r="4132" spans="1:10" s="3" customFormat="1" ht="15" customHeight="1">
      <c r="A4132" s="4" t="s">
        <v>10525</v>
      </c>
      <c r="B4132" s="4"/>
      <c r="C4132" s="4" t="s">
        <v>11930</v>
      </c>
      <c r="D4132" s="4" t="s">
        <v>5673</v>
      </c>
      <c r="E4132" s="4" t="s">
        <v>4085</v>
      </c>
      <c r="F4132" s="4" t="s">
        <v>10</v>
      </c>
      <c r="G4132" s="37"/>
      <c r="H4132" s="4"/>
      <c r="I4132" s="4"/>
      <c r="J4132" s="4"/>
    </row>
    <row r="4133" spans="1:10" s="3" customFormat="1" ht="15" customHeight="1">
      <c r="A4133" s="4" t="s">
        <v>10525</v>
      </c>
      <c r="B4133" s="4"/>
      <c r="C4133" s="4" t="s">
        <v>11931</v>
      </c>
      <c r="D4133" s="4" t="s">
        <v>5673</v>
      </c>
      <c r="E4133" s="4" t="s">
        <v>11088</v>
      </c>
      <c r="F4133" s="4" t="s">
        <v>10</v>
      </c>
      <c r="G4133" s="37"/>
      <c r="H4133" s="4"/>
      <c r="I4133" s="4"/>
      <c r="J4133" s="4"/>
    </row>
    <row r="4134" spans="1:10" s="3" customFormat="1" ht="15" customHeight="1">
      <c r="A4134" s="4" t="s">
        <v>10525</v>
      </c>
      <c r="B4134" s="4"/>
      <c r="C4134" s="4" t="s">
        <v>11932</v>
      </c>
      <c r="D4134" s="4" t="s">
        <v>5675</v>
      </c>
      <c r="E4134" s="4" t="s">
        <v>4108</v>
      </c>
      <c r="F4134" s="4" t="s">
        <v>10</v>
      </c>
      <c r="G4134" s="37"/>
      <c r="H4134" s="4"/>
      <c r="I4134" s="4"/>
      <c r="J4134" s="4"/>
    </row>
    <row r="4135" spans="1:10" s="3" customFormat="1" ht="15" customHeight="1">
      <c r="A4135" s="4" t="s">
        <v>10525</v>
      </c>
      <c r="B4135" s="4"/>
      <c r="C4135" s="4" t="s">
        <v>11933</v>
      </c>
      <c r="D4135" s="4" t="s">
        <v>5675</v>
      </c>
      <c r="E4135" s="4" t="s">
        <v>11090</v>
      </c>
      <c r="F4135" s="4" t="s">
        <v>10</v>
      </c>
      <c r="G4135" s="37"/>
      <c r="H4135" s="4"/>
      <c r="I4135" s="4"/>
      <c r="J4135" s="4"/>
    </row>
    <row r="4136" spans="1:10" s="3" customFormat="1" ht="15" customHeight="1">
      <c r="A4136" s="4" t="s">
        <v>10525</v>
      </c>
      <c r="B4136" s="4"/>
      <c r="C4136" s="4" t="s">
        <v>11934</v>
      </c>
      <c r="D4136" s="4" t="s">
        <v>5677</v>
      </c>
      <c r="E4136" s="4" t="s">
        <v>4109</v>
      </c>
      <c r="F4136" s="4" t="s">
        <v>10</v>
      </c>
      <c r="G4136" s="37"/>
      <c r="H4136" s="4"/>
      <c r="I4136" s="4"/>
      <c r="J4136" s="4"/>
    </row>
    <row r="4137" spans="1:10" s="3" customFormat="1" ht="15" customHeight="1">
      <c r="A4137" s="4" t="s">
        <v>10525</v>
      </c>
      <c r="B4137" s="4"/>
      <c r="C4137" s="4" t="s">
        <v>11935</v>
      </c>
      <c r="D4137" s="4" t="s">
        <v>5677</v>
      </c>
      <c r="E4137" s="4" t="s">
        <v>11092</v>
      </c>
      <c r="F4137" s="4" t="s">
        <v>10</v>
      </c>
      <c r="G4137" s="37"/>
      <c r="H4137" s="4"/>
      <c r="I4137" s="4"/>
      <c r="J4137" s="4"/>
    </row>
    <row r="4138" spans="1:10" s="3" customFormat="1" ht="15" customHeight="1">
      <c r="A4138" s="4" t="s">
        <v>10525</v>
      </c>
      <c r="B4138" s="4"/>
      <c r="C4138" s="4" t="s">
        <v>11936</v>
      </c>
      <c r="D4138" s="4" t="s">
        <v>5679</v>
      </c>
      <c r="E4138" s="4" t="s">
        <v>4111</v>
      </c>
      <c r="F4138" s="4" t="s">
        <v>10</v>
      </c>
      <c r="G4138" s="37"/>
      <c r="H4138" s="4"/>
      <c r="I4138" s="4"/>
      <c r="J4138" s="4"/>
    </row>
    <row r="4139" spans="1:10" s="3" customFormat="1" ht="15" customHeight="1">
      <c r="A4139" s="4" t="s">
        <v>10525</v>
      </c>
      <c r="B4139" s="4"/>
      <c r="C4139" s="4" t="s">
        <v>11937</v>
      </c>
      <c r="D4139" s="4" t="s">
        <v>11094</v>
      </c>
      <c r="E4139" s="4" t="s">
        <v>11095</v>
      </c>
      <c r="F4139" s="4" t="s">
        <v>10</v>
      </c>
      <c r="G4139" s="37"/>
      <c r="H4139" s="4"/>
      <c r="I4139" s="4"/>
      <c r="J4139" s="4"/>
    </row>
    <row r="4140" spans="1:10" s="3" customFormat="1" ht="15" customHeight="1">
      <c r="A4140" s="4" t="s">
        <v>10525</v>
      </c>
      <c r="B4140" s="4"/>
      <c r="C4140" s="4" t="s">
        <v>11938</v>
      </c>
      <c r="D4140" s="4" t="s">
        <v>11097</v>
      </c>
      <c r="E4140" s="4" t="s">
        <v>11098</v>
      </c>
      <c r="F4140" s="4" t="s">
        <v>10</v>
      </c>
      <c r="G4140" s="37"/>
      <c r="H4140" s="4"/>
      <c r="I4140" s="4"/>
      <c r="J4140" s="4"/>
    </row>
    <row r="4141" spans="1:10" s="3" customFormat="1" ht="15" customHeight="1">
      <c r="A4141" s="4" t="s">
        <v>10525</v>
      </c>
      <c r="B4141" s="4"/>
      <c r="C4141" s="4" t="s">
        <v>11939</v>
      </c>
      <c r="D4141" s="4" t="s">
        <v>11100</v>
      </c>
      <c r="E4141" s="4" t="s">
        <v>4014</v>
      </c>
      <c r="F4141" s="4" t="s">
        <v>10</v>
      </c>
      <c r="G4141" s="37"/>
      <c r="H4141" s="4"/>
      <c r="I4141" s="4"/>
      <c r="J4141" s="4"/>
    </row>
    <row r="4142" spans="1:10" s="3" customFormat="1" ht="15" customHeight="1">
      <c r="A4142" s="4" t="s">
        <v>10525</v>
      </c>
      <c r="B4142" s="4"/>
      <c r="C4142" s="4" t="s">
        <v>11940</v>
      </c>
      <c r="D4142" s="4" t="s">
        <v>11102</v>
      </c>
      <c r="E4142" s="4" t="s">
        <v>4010</v>
      </c>
      <c r="F4142" s="4" t="s">
        <v>10</v>
      </c>
      <c r="G4142" s="37"/>
      <c r="H4142" s="4"/>
      <c r="I4142" s="4"/>
      <c r="J4142" s="4"/>
    </row>
    <row r="4143" spans="1:10" s="3" customFormat="1" ht="15" customHeight="1">
      <c r="A4143" s="4" t="s">
        <v>10525</v>
      </c>
      <c r="B4143" s="4"/>
      <c r="C4143" s="4" t="s">
        <v>11941</v>
      </c>
      <c r="D4143" s="4" t="s">
        <v>11104</v>
      </c>
      <c r="E4143" s="4" t="s">
        <v>11086</v>
      </c>
      <c r="F4143" s="4" t="s">
        <v>10</v>
      </c>
      <c r="G4143" s="37"/>
      <c r="H4143" s="4"/>
      <c r="I4143" s="4"/>
      <c r="J4143" s="4"/>
    </row>
    <row r="4144" spans="1:10" s="3" customFormat="1" ht="15" customHeight="1">
      <c r="A4144" s="4" t="s">
        <v>10525</v>
      </c>
      <c r="B4144" s="4"/>
      <c r="C4144" s="4" t="s">
        <v>11942</v>
      </c>
      <c r="D4144" s="4" t="s">
        <v>11106</v>
      </c>
      <c r="E4144" s="4" t="s">
        <v>4105</v>
      </c>
      <c r="F4144" s="4" t="s">
        <v>10</v>
      </c>
      <c r="G4144" s="37"/>
      <c r="H4144" s="4"/>
      <c r="I4144" s="4"/>
      <c r="J4144" s="4"/>
    </row>
    <row r="4145" spans="1:10" s="3" customFormat="1" ht="15" customHeight="1">
      <c r="A4145" s="4" t="s">
        <v>10525</v>
      </c>
      <c r="B4145" s="4"/>
      <c r="C4145" s="4" t="s">
        <v>11943</v>
      </c>
      <c r="D4145" s="4" t="s">
        <v>11108</v>
      </c>
      <c r="E4145" s="4" t="s">
        <v>4103</v>
      </c>
      <c r="F4145" s="4" t="s">
        <v>10</v>
      </c>
      <c r="G4145" s="37"/>
      <c r="H4145" s="4"/>
      <c r="I4145" s="4"/>
      <c r="J4145" s="4"/>
    </row>
    <row r="4146" spans="1:10" s="3" customFormat="1" ht="15" customHeight="1">
      <c r="A4146" s="4" t="s">
        <v>10525</v>
      </c>
      <c r="B4146" s="4"/>
      <c r="C4146" s="4" t="s">
        <v>11944</v>
      </c>
      <c r="D4146" s="4" t="s">
        <v>11110</v>
      </c>
      <c r="E4146" s="4" t="s">
        <v>4017</v>
      </c>
      <c r="F4146" s="4" t="s">
        <v>10</v>
      </c>
      <c r="G4146" s="37"/>
      <c r="H4146" s="4"/>
      <c r="I4146" s="4"/>
      <c r="J4146" s="4"/>
    </row>
    <row r="4147" spans="1:10" s="3" customFormat="1" ht="15" customHeight="1">
      <c r="A4147" s="4" t="s">
        <v>10525</v>
      </c>
      <c r="B4147" s="4"/>
      <c r="C4147" s="4" t="s">
        <v>11945</v>
      </c>
      <c r="D4147" s="4" t="s">
        <v>5652</v>
      </c>
      <c r="E4147" s="4" t="s">
        <v>11112</v>
      </c>
      <c r="F4147" s="4" t="s">
        <v>10</v>
      </c>
      <c r="G4147" s="37"/>
      <c r="H4147" s="4"/>
      <c r="I4147" s="4"/>
      <c r="J4147" s="4"/>
    </row>
    <row r="4148" spans="1:10" s="3" customFormat="1" ht="15" customHeight="1">
      <c r="A4148" s="4" t="s">
        <v>10525</v>
      </c>
      <c r="B4148" s="4"/>
      <c r="C4148" s="4" t="s">
        <v>11946</v>
      </c>
      <c r="D4148" s="4" t="s">
        <v>11114</v>
      </c>
      <c r="E4148" s="4" t="s">
        <v>11115</v>
      </c>
      <c r="F4148" s="4" t="s">
        <v>10</v>
      </c>
      <c r="G4148" s="37"/>
      <c r="H4148" s="4"/>
      <c r="I4148" s="4"/>
      <c r="J4148" s="4"/>
    </row>
    <row r="4149" spans="1:10" s="3" customFormat="1" ht="15" customHeight="1">
      <c r="A4149" s="4" t="s">
        <v>10525</v>
      </c>
      <c r="B4149" s="4"/>
      <c r="C4149" s="4" t="s">
        <v>11947</v>
      </c>
      <c r="D4149" s="4" t="s">
        <v>11117</v>
      </c>
      <c r="E4149" s="4" t="s">
        <v>11118</v>
      </c>
      <c r="F4149" s="4" t="s">
        <v>10</v>
      </c>
      <c r="G4149" s="37"/>
      <c r="H4149" s="4"/>
      <c r="I4149" s="4"/>
      <c r="J4149" s="4"/>
    </row>
    <row r="4150" spans="1:10" s="3" customFormat="1" ht="15" customHeight="1">
      <c r="A4150" s="4" t="s">
        <v>10525</v>
      </c>
      <c r="B4150" s="4"/>
      <c r="C4150" s="4" t="s">
        <v>11948</v>
      </c>
      <c r="D4150" s="4" t="s">
        <v>11120</v>
      </c>
      <c r="E4150" s="4" t="s">
        <v>11121</v>
      </c>
      <c r="F4150" s="4" t="s">
        <v>10</v>
      </c>
      <c r="G4150" s="37"/>
      <c r="H4150" s="4"/>
      <c r="I4150" s="4"/>
      <c r="J4150" s="4"/>
    </row>
    <row r="4151" spans="1:10" s="3" customFormat="1" ht="15" customHeight="1">
      <c r="A4151" s="4" t="s">
        <v>10525</v>
      </c>
      <c r="B4151" s="4"/>
      <c r="C4151" s="4" t="s">
        <v>11949</v>
      </c>
      <c r="D4151" s="4" t="s">
        <v>11120</v>
      </c>
      <c r="E4151" s="4" t="s">
        <v>11121</v>
      </c>
      <c r="F4151" s="4" t="s">
        <v>10</v>
      </c>
      <c r="G4151" s="37"/>
      <c r="H4151" s="4"/>
      <c r="I4151" s="4"/>
      <c r="J4151" s="4"/>
    </row>
    <row r="4152" spans="1:10" s="3" customFormat="1" ht="15" customHeight="1">
      <c r="A4152" s="4" t="s">
        <v>10525</v>
      </c>
      <c r="B4152" s="4"/>
      <c r="C4152" s="4" t="s">
        <v>11950</v>
      </c>
      <c r="D4152" s="4" t="s">
        <v>11124</v>
      </c>
      <c r="E4152" s="4" t="s">
        <v>11125</v>
      </c>
      <c r="F4152" s="4" t="s">
        <v>10</v>
      </c>
      <c r="G4152" s="37"/>
      <c r="H4152" s="4"/>
      <c r="I4152" s="4"/>
      <c r="J4152" s="4"/>
    </row>
    <row r="4153" spans="1:10" s="3" customFormat="1" ht="15" customHeight="1">
      <c r="A4153" s="4" t="s">
        <v>10525</v>
      </c>
      <c r="B4153" s="4"/>
      <c r="C4153" s="4" t="s">
        <v>11951</v>
      </c>
      <c r="D4153" s="4" t="s">
        <v>5643</v>
      </c>
      <c r="E4153" s="4" t="s">
        <v>11127</v>
      </c>
      <c r="F4153" s="4" t="s">
        <v>10</v>
      </c>
      <c r="G4153" s="37"/>
      <c r="H4153" s="4"/>
      <c r="I4153" s="4"/>
      <c r="J4153" s="4"/>
    </row>
    <row r="4154" spans="1:10" s="3" customFormat="1" ht="15" customHeight="1">
      <c r="A4154" s="4" t="s">
        <v>10525</v>
      </c>
      <c r="B4154" s="4"/>
      <c r="C4154" s="4" t="s">
        <v>11952</v>
      </c>
      <c r="D4154" s="4" t="s">
        <v>5643</v>
      </c>
      <c r="E4154" s="4" t="s">
        <v>11129</v>
      </c>
      <c r="F4154" s="4" t="s">
        <v>10</v>
      </c>
      <c r="G4154" s="37"/>
      <c r="H4154" s="4"/>
      <c r="I4154" s="4"/>
      <c r="J4154" s="4"/>
    </row>
    <row r="4155" spans="1:10" s="3" customFormat="1" ht="15" customHeight="1">
      <c r="A4155" s="4" t="s">
        <v>10525</v>
      </c>
      <c r="B4155" s="4"/>
      <c r="C4155" s="4" t="s">
        <v>11953</v>
      </c>
      <c r="D4155" s="4" t="s">
        <v>5654</v>
      </c>
      <c r="E4155" s="4" t="s">
        <v>11131</v>
      </c>
      <c r="F4155" s="4" t="s">
        <v>10</v>
      </c>
      <c r="G4155" s="37"/>
      <c r="H4155" s="4"/>
      <c r="I4155" s="4"/>
      <c r="J4155" s="4"/>
    </row>
    <row r="4156" spans="1:10" s="3" customFormat="1" ht="15" customHeight="1">
      <c r="A4156" s="4" t="s">
        <v>10525</v>
      </c>
      <c r="B4156" s="4"/>
      <c r="C4156" s="4" t="s">
        <v>11954</v>
      </c>
      <c r="D4156" s="4" t="s">
        <v>5640</v>
      </c>
      <c r="E4156" s="4" t="s">
        <v>11133</v>
      </c>
      <c r="F4156" s="4" t="s">
        <v>10</v>
      </c>
      <c r="G4156" s="37"/>
      <c r="H4156" s="4"/>
      <c r="I4156" s="4"/>
      <c r="J4156" s="4"/>
    </row>
    <row r="4157" spans="1:10" s="3" customFormat="1" ht="15" customHeight="1">
      <c r="A4157" s="4" t="s">
        <v>10525</v>
      </c>
      <c r="B4157" s="4"/>
      <c r="C4157" s="4" t="s">
        <v>11955</v>
      </c>
      <c r="D4157" s="4" t="s">
        <v>5640</v>
      </c>
      <c r="E4157" s="4" t="s">
        <v>11135</v>
      </c>
      <c r="F4157" s="4" t="s">
        <v>10</v>
      </c>
      <c r="G4157" s="37"/>
      <c r="H4157" s="4"/>
      <c r="I4157" s="4"/>
      <c r="J4157" s="4"/>
    </row>
    <row r="4158" spans="1:10" s="3" customFormat="1" ht="15" customHeight="1">
      <c r="A4158" s="4" t="s">
        <v>10525</v>
      </c>
      <c r="B4158" s="4"/>
      <c r="C4158" s="4" t="s">
        <v>11956</v>
      </c>
      <c r="D4158" s="4" t="s">
        <v>5659</v>
      </c>
      <c r="E4158" s="4" t="s">
        <v>11137</v>
      </c>
      <c r="F4158" s="4" t="s">
        <v>10</v>
      </c>
      <c r="G4158" s="37"/>
      <c r="H4158" s="4"/>
      <c r="I4158" s="4"/>
      <c r="J4158" s="4"/>
    </row>
    <row r="4159" spans="1:10" s="3" customFormat="1" ht="15" customHeight="1">
      <c r="A4159" s="4" t="s">
        <v>10525</v>
      </c>
      <c r="B4159" s="4"/>
      <c r="C4159" s="4" t="s">
        <v>11957</v>
      </c>
      <c r="D4159" s="4" t="s">
        <v>5268</v>
      </c>
      <c r="E4159" s="4" t="s">
        <v>11139</v>
      </c>
      <c r="F4159" s="4" t="s">
        <v>10</v>
      </c>
      <c r="G4159" s="37"/>
      <c r="H4159" s="4"/>
      <c r="I4159" s="4"/>
      <c r="J4159" s="4"/>
    </row>
    <row r="4160" spans="1:10" s="3" customFormat="1" ht="15" customHeight="1">
      <c r="A4160" s="4" t="s">
        <v>10525</v>
      </c>
      <c r="B4160" s="4"/>
      <c r="C4160" s="4" t="s">
        <v>11958</v>
      </c>
      <c r="D4160" s="4" t="s">
        <v>5675</v>
      </c>
      <c r="E4160" s="4" t="s">
        <v>11141</v>
      </c>
      <c r="F4160" s="4" t="s">
        <v>10</v>
      </c>
      <c r="G4160" s="37"/>
      <c r="H4160" s="4"/>
      <c r="I4160" s="4"/>
      <c r="J4160" s="4"/>
    </row>
    <row r="4161" spans="1:10" s="3" customFormat="1" ht="15" customHeight="1">
      <c r="A4161" s="4" t="s">
        <v>10525</v>
      </c>
      <c r="B4161" s="4"/>
      <c r="C4161" s="4" t="s">
        <v>11959</v>
      </c>
      <c r="D4161" s="4" t="s">
        <v>11102</v>
      </c>
      <c r="E4161" s="4" t="s">
        <v>11135</v>
      </c>
      <c r="F4161" s="4" t="s">
        <v>10</v>
      </c>
      <c r="G4161" s="37"/>
      <c r="H4161" s="4"/>
      <c r="I4161" s="4"/>
      <c r="J4161" s="4"/>
    </row>
    <row r="4162" spans="1:10" s="3" customFormat="1" ht="15" customHeight="1">
      <c r="A4162" s="4" t="s">
        <v>10525</v>
      </c>
      <c r="B4162" s="4"/>
      <c r="C4162" s="4" t="s">
        <v>11960</v>
      </c>
      <c r="D4162" s="4" t="s">
        <v>11100</v>
      </c>
      <c r="E4162" s="4" t="s">
        <v>11129</v>
      </c>
      <c r="F4162" s="4" t="s">
        <v>10</v>
      </c>
      <c r="G4162" s="37"/>
      <c r="H4162" s="4"/>
      <c r="I4162" s="4"/>
      <c r="J4162" s="4"/>
    </row>
    <row r="4163" spans="1:10" s="3" customFormat="1" ht="15" customHeight="1">
      <c r="A4163" s="4" t="s">
        <v>10525</v>
      </c>
      <c r="B4163" s="4"/>
      <c r="C4163" s="4" t="s">
        <v>11961</v>
      </c>
      <c r="D4163" s="4" t="s">
        <v>11104</v>
      </c>
      <c r="E4163" s="4" t="s">
        <v>11145</v>
      </c>
      <c r="F4163" s="4" t="s">
        <v>10</v>
      </c>
      <c r="G4163" s="37"/>
      <c r="H4163" s="4"/>
      <c r="I4163" s="4"/>
      <c r="J4163" s="4"/>
    </row>
    <row r="4164" spans="1:10" s="3" customFormat="1" ht="15" customHeight="1">
      <c r="A4164" s="4" t="s">
        <v>10525</v>
      </c>
      <c r="B4164" s="4"/>
      <c r="C4164" s="4" t="s">
        <v>11962</v>
      </c>
      <c r="D4164" s="4" t="s">
        <v>11104</v>
      </c>
      <c r="E4164" s="4" t="s">
        <v>11147</v>
      </c>
      <c r="F4164" s="4" t="s">
        <v>10</v>
      </c>
      <c r="G4164" s="37"/>
      <c r="H4164" s="4"/>
      <c r="I4164" s="4"/>
      <c r="J4164" s="4"/>
    </row>
    <row r="4165" spans="1:10" s="3" customFormat="1" ht="15" customHeight="1">
      <c r="A4165" s="4" t="s">
        <v>10525</v>
      </c>
      <c r="B4165" s="4"/>
      <c r="C4165" s="4" t="s">
        <v>11963</v>
      </c>
      <c r="D4165" s="4" t="s">
        <v>11149</v>
      </c>
      <c r="E4165" s="4" t="s">
        <v>10930</v>
      </c>
      <c r="F4165" s="4" t="s">
        <v>10</v>
      </c>
      <c r="G4165" s="37"/>
      <c r="H4165" s="4"/>
      <c r="I4165" s="4"/>
      <c r="J4165" s="4"/>
    </row>
    <row r="4166" spans="1:10" s="3" customFormat="1" ht="15" customHeight="1">
      <c r="A4166" s="4" t="s">
        <v>10525</v>
      </c>
      <c r="B4166" s="4"/>
      <c r="C4166" s="4" t="s">
        <v>11964</v>
      </c>
      <c r="D4166" s="4" t="s">
        <v>1151</v>
      </c>
      <c r="E4166" s="4" t="s">
        <v>1152</v>
      </c>
      <c r="F4166" s="4" t="s">
        <v>10</v>
      </c>
      <c r="G4166" s="37"/>
      <c r="H4166" s="4"/>
      <c r="I4166" s="4"/>
      <c r="J4166" s="4"/>
    </row>
    <row r="4167" spans="1:10" s="3" customFormat="1" ht="15" customHeight="1">
      <c r="A4167" s="4" t="s">
        <v>10525</v>
      </c>
      <c r="B4167" s="4"/>
      <c r="C4167" s="4" t="s">
        <v>11965</v>
      </c>
      <c r="D4167" s="4" t="s">
        <v>1151</v>
      </c>
      <c r="E4167" s="4" t="s">
        <v>11151</v>
      </c>
      <c r="F4167" s="4" t="s">
        <v>10</v>
      </c>
      <c r="G4167" s="37"/>
      <c r="H4167" s="4"/>
      <c r="I4167" s="4"/>
      <c r="J4167" s="4"/>
    </row>
    <row r="4168" spans="1:10" s="3" customFormat="1" ht="15" customHeight="1">
      <c r="A4168" s="4" t="s">
        <v>10525</v>
      </c>
      <c r="B4168" s="4"/>
      <c r="C4168" s="4" t="s">
        <v>11966</v>
      </c>
      <c r="D4168" s="4" t="s">
        <v>1151</v>
      </c>
      <c r="E4168" s="4" t="s">
        <v>1154</v>
      </c>
      <c r="F4168" s="4" t="s">
        <v>10</v>
      </c>
      <c r="G4168" s="37"/>
      <c r="H4168" s="4"/>
      <c r="I4168" s="4"/>
      <c r="J4168" s="4"/>
    </row>
    <row r="4169" spans="1:10" s="3" customFormat="1" ht="15" customHeight="1">
      <c r="A4169" s="4" t="s">
        <v>10525</v>
      </c>
      <c r="B4169" s="4"/>
      <c r="C4169" s="4" t="s">
        <v>11967</v>
      </c>
      <c r="D4169" s="4" t="s">
        <v>11153</v>
      </c>
      <c r="E4169" s="4" t="s">
        <v>11154</v>
      </c>
      <c r="F4169" s="4" t="s">
        <v>10</v>
      </c>
      <c r="G4169" s="37"/>
      <c r="H4169" s="4"/>
      <c r="I4169" s="4"/>
      <c r="J4169" s="4"/>
    </row>
    <row r="4170" spans="1:10" s="3" customFormat="1" ht="15" customHeight="1">
      <c r="A4170" s="4" t="s">
        <v>10525</v>
      </c>
      <c r="B4170" s="4"/>
      <c r="C4170" s="4" t="s">
        <v>11968</v>
      </c>
      <c r="D4170" s="4" t="s">
        <v>11156</v>
      </c>
      <c r="E4170" s="4" t="s">
        <v>11157</v>
      </c>
      <c r="F4170" s="4" t="s">
        <v>10</v>
      </c>
      <c r="G4170" s="37"/>
      <c r="H4170" s="4"/>
      <c r="I4170" s="4"/>
      <c r="J4170" s="4"/>
    </row>
    <row r="4171" spans="1:10" s="3" customFormat="1" ht="15" customHeight="1">
      <c r="A4171" s="4" t="s">
        <v>10525</v>
      </c>
      <c r="B4171" s="4"/>
      <c r="C4171" s="4" t="s">
        <v>11969</v>
      </c>
      <c r="D4171" s="4" t="s">
        <v>11159</v>
      </c>
      <c r="E4171" s="4" t="s">
        <v>11160</v>
      </c>
      <c r="F4171" s="4" t="s">
        <v>10</v>
      </c>
      <c r="G4171" s="37"/>
      <c r="H4171" s="4"/>
      <c r="I4171" s="4"/>
      <c r="J4171" s="4"/>
    </row>
    <row r="4172" spans="1:10" s="3" customFormat="1" ht="15" customHeight="1">
      <c r="A4172" s="4" t="s">
        <v>10525</v>
      </c>
      <c r="B4172" s="4"/>
      <c r="C4172" s="4" t="s">
        <v>11970</v>
      </c>
      <c r="D4172" s="4" t="s">
        <v>5684</v>
      </c>
      <c r="E4172" s="4" t="s">
        <v>3952</v>
      </c>
      <c r="F4172" s="4" t="s">
        <v>10</v>
      </c>
      <c r="G4172" s="37"/>
      <c r="H4172" s="4"/>
      <c r="I4172" s="4"/>
      <c r="J4172" s="4"/>
    </row>
    <row r="4173" spans="1:10" s="3" customFormat="1" ht="15" customHeight="1">
      <c r="A4173" s="4" t="s">
        <v>10525</v>
      </c>
      <c r="B4173" s="4"/>
      <c r="C4173" s="4" t="s">
        <v>11971</v>
      </c>
      <c r="D4173" s="4" t="s">
        <v>5686</v>
      </c>
      <c r="E4173" s="4" t="s">
        <v>3953</v>
      </c>
      <c r="F4173" s="4" t="s">
        <v>10</v>
      </c>
      <c r="G4173" s="37"/>
      <c r="H4173" s="4"/>
      <c r="I4173" s="4"/>
      <c r="J4173" s="4"/>
    </row>
    <row r="4174" spans="1:10" s="3" customFormat="1" ht="15" customHeight="1">
      <c r="A4174" s="4" t="s">
        <v>10525</v>
      </c>
      <c r="B4174" s="4"/>
      <c r="C4174" s="4" t="s">
        <v>11972</v>
      </c>
      <c r="D4174" s="4" t="s">
        <v>5688</v>
      </c>
      <c r="E4174" s="4" t="s">
        <v>3954</v>
      </c>
      <c r="F4174" s="4" t="s">
        <v>10</v>
      </c>
      <c r="G4174" s="37"/>
      <c r="H4174" s="4"/>
      <c r="I4174" s="4"/>
      <c r="J4174" s="4"/>
    </row>
    <row r="4175" spans="1:10" s="3" customFormat="1" ht="15" customHeight="1">
      <c r="A4175" s="4" t="s">
        <v>10525</v>
      </c>
      <c r="B4175" s="4"/>
      <c r="C4175" s="4" t="s">
        <v>11973</v>
      </c>
      <c r="D4175" s="4" t="s">
        <v>5690</v>
      </c>
      <c r="E4175" s="4" t="s">
        <v>3955</v>
      </c>
      <c r="F4175" s="4" t="s">
        <v>10</v>
      </c>
      <c r="G4175" s="37"/>
      <c r="H4175" s="4"/>
      <c r="I4175" s="4"/>
      <c r="J4175" s="4"/>
    </row>
    <row r="4176" spans="1:10" s="3" customFormat="1" ht="15" customHeight="1">
      <c r="A4176" s="4" t="s">
        <v>10525</v>
      </c>
      <c r="B4176" s="4"/>
      <c r="C4176" s="4" t="s">
        <v>11974</v>
      </c>
      <c r="D4176" s="4" t="s">
        <v>5692</v>
      </c>
      <c r="E4176" s="4" t="s">
        <v>3956</v>
      </c>
      <c r="F4176" s="4" t="s">
        <v>10</v>
      </c>
      <c r="G4176" s="37"/>
      <c r="H4176" s="4"/>
      <c r="I4176" s="4"/>
      <c r="J4176" s="4"/>
    </row>
    <row r="4177" spans="1:10" s="3" customFormat="1" ht="15" customHeight="1">
      <c r="A4177" s="4" t="s">
        <v>10525</v>
      </c>
      <c r="B4177" s="4"/>
      <c r="C4177" s="4" t="s">
        <v>11975</v>
      </c>
      <c r="D4177" s="4" t="s">
        <v>5694</v>
      </c>
      <c r="E4177" s="4" t="s">
        <v>5695</v>
      </c>
      <c r="F4177" s="4" t="s">
        <v>10</v>
      </c>
      <c r="G4177" s="37"/>
      <c r="H4177" s="4"/>
      <c r="I4177" s="4"/>
      <c r="J4177" s="4"/>
    </row>
    <row r="4178" spans="1:10" s="3" customFormat="1" ht="15" customHeight="1">
      <c r="A4178" s="4" t="s">
        <v>10525</v>
      </c>
      <c r="B4178" s="4"/>
      <c r="C4178" s="4" t="s">
        <v>11976</v>
      </c>
      <c r="D4178" s="4" t="s">
        <v>5697</v>
      </c>
      <c r="E4178" s="4" t="s">
        <v>5698</v>
      </c>
      <c r="F4178" s="4" t="s">
        <v>10</v>
      </c>
      <c r="G4178" s="37"/>
      <c r="H4178" s="4"/>
      <c r="I4178" s="4"/>
      <c r="J4178" s="4"/>
    </row>
    <row r="4179" spans="1:10" s="3" customFormat="1" ht="15" customHeight="1">
      <c r="A4179" s="4" t="s">
        <v>10525</v>
      </c>
      <c r="B4179" s="4"/>
      <c r="C4179" s="4" t="s">
        <v>11977</v>
      </c>
      <c r="D4179" s="4" t="s">
        <v>5700</v>
      </c>
      <c r="E4179" s="4" t="s">
        <v>5701</v>
      </c>
      <c r="F4179" s="4" t="s">
        <v>10</v>
      </c>
      <c r="G4179" s="37"/>
      <c r="H4179" s="4"/>
      <c r="I4179" s="4"/>
      <c r="J4179" s="4"/>
    </row>
    <row r="4180" spans="1:10" s="3" customFormat="1" ht="15" customHeight="1">
      <c r="A4180" s="4" t="s">
        <v>10525</v>
      </c>
      <c r="B4180" s="4"/>
      <c r="C4180" s="4" t="s">
        <v>11978</v>
      </c>
      <c r="D4180" s="4" t="s">
        <v>5703</v>
      </c>
      <c r="E4180" s="4" t="s">
        <v>5704</v>
      </c>
      <c r="F4180" s="4" t="s">
        <v>10</v>
      </c>
      <c r="G4180" s="37"/>
      <c r="H4180" s="4"/>
      <c r="I4180" s="4"/>
      <c r="J4180" s="4"/>
    </row>
    <row r="4181" spans="1:10" s="3" customFormat="1" ht="15" customHeight="1">
      <c r="A4181" s="4" t="s">
        <v>10525</v>
      </c>
      <c r="B4181" s="4"/>
      <c r="C4181" s="4" t="s">
        <v>11979</v>
      </c>
      <c r="D4181" s="4" t="s">
        <v>5706</v>
      </c>
      <c r="E4181" s="4" t="s">
        <v>5707</v>
      </c>
      <c r="F4181" s="4" t="s">
        <v>10</v>
      </c>
      <c r="G4181" s="37"/>
      <c r="H4181" s="4"/>
      <c r="I4181" s="4"/>
      <c r="J4181" s="4"/>
    </row>
    <row r="4182" spans="1:10" s="3" customFormat="1" ht="15" customHeight="1">
      <c r="A4182" s="4" t="s">
        <v>10525</v>
      </c>
      <c r="B4182" s="4"/>
      <c r="C4182" s="4" t="s">
        <v>11980</v>
      </c>
      <c r="D4182" s="4" t="s">
        <v>5709</v>
      </c>
      <c r="E4182" s="4" t="s">
        <v>5710</v>
      </c>
      <c r="F4182" s="4" t="s">
        <v>10</v>
      </c>
      <c r="G4182" s="37"/>
      <c r="H4182" s="4"/>
      <c r="I4182" s="4"/>
      <c r="J4182" s="4"/>
    </row>
    <row r="4183" spans="1:10" s="3" customFormat="1" ht="15" customHeight="1">
      <c r="A4183" s="4" t="s">
        <v>10525</v>
      </c>
      <c r="B4183" s="4"/>
      <c r="C4183" s="4" t="s">
        <v>11981</v>
      </c>
      <c r="D4183" s="4" t="s">
        <v>5712</v>
      </c>
      <c r="E4183" s="4" t="s">
        <v>5713</v>
      </c>
      <c r="F4183" s="4" t="s">
        <v>10</v>
      </c>
      <c r="G4183" s="37"/>
      <c r="H4183" s="4"/>
      <c r="I4183" s="4"/>
      <c r="J4183" s="4"/>
    </row>
    <row r="4184" spans="1:10" s="3" customFormat="1" ht="15" customHeight="1">
      <c r="A4184" s="4" t="s">
        <v>10525</v>
      </c>
      <c r="B4184" s="4"/>
      <c r="C4184" s="4" t="s">
        <v>11982</v>
      </c>
      <c r="D4184" s="4" t="s">
        <v>5715</v>
      </c>
      <c r="E4184" s="4" t="s">
        <v>5716</v>
      </c>
      <c r="F4184" s="4" t="s">
        <v>10</v>
      </c>
      <c r="G4184" s="37"/>
      <c r="H4184" s="4"/>
      <c r="I4184" s="4"/>
      <c r="J4184" s="4"/>
    </row>
    <row r="4185" spans="1:10" s="3" customFormat="1" ht="15" customHeight="1">
      <c r="A4185" s="4" t="s">
        <v>10525</v>
      </c>
      <c r="B4185" s="4"/>
      <c r="C4185" s="4" t="s">
        <v>11983</v>
      </c>
      <c r="D4185" s="4" t="s">
        <v>11162</v>
      </c>
      <c r="E4185" s="4" t="s">
        <v>11163</v>
      </c>
      <c r="F4185" s="4" t="s">
        <v>10</v>
      </c>
      <c r="G4185" s="37"/>
      <c r="H4185" s="4"/>
      <c r="I4185" s="4"/>
      <c r="J4185" s="4"/>
    </row>
    <row r="4186" spans="1:10" s="3" customFormat="1" ht="15" customHeight="1">
      <c r="A4186" s="4" t="s">
        <v>10525</v>
      </c>
      <c r="B4186" s="4"/>
      <c r="C4186" s="4" t="s">
        <v>11984</v>
      </c>
      <c r="D4186" s="4" t="s">
        <v>11165</v>
      </c>
      <c r="E4186" s="4" t="s">
        <v>11166</v>
      </c>
      <c r="F4186" s="4" t="s">
        <v>10</v>
      </c>
      <c r="G4186" s="37"/>
      <c r="H4186" s="4"/>
      <c r="I4186" s="4"/>
      <c r="J4186" s="4"/>
    </row>
    <row r="4187" spans="1:10" s="3" customFormat="1" ht="15" customHeight="1">
      <c r="A4187" s="4" t="s">
        <v>10525</v>
      </c>
      <c r="B4187" s="4"/>
      <c r="C4187" s="4" t="s">
        <v>11985</v>
      </c>
      <c r="D4187" s="4" t="s">
        <v>11168</v>
      </c>
      <c r="E4187" s="4" t="s">
        <v>11169</v>
      </c>
      <c r="F4187" s="4" t="s">
        <v>10</v>
      </c>
      <c r="G4187" s="37"/>
      <c r="H4187" s="4"/>
      <c r="I4187" s="4"/>
      <c r="J4187" s="4"/>
    </row>
    <row r="4188" spans="1:10" s="3" customFormat="1" ht="15" customHeight="1">
      <c r="A4188" s="4" t="s">
        <v>10525</v>
      </c>
      <c r="B4188" s="4"/>
      <c r="C4188" s="4" t="s">
        <v>11986</v>
      </c>
      <c r="D4188" s="4" t="s">
        <v>11171</v>
      </c>
      <c r="E4188" s="4" t="s">
        <v>3980</v>
      </c>
      <c r="F4188" s="4" t="s">
        <v>10</v>
      </c>
      <c r="G4188" s="37"/>
      <c r="H4188" s="4"/>
      <c r="I4188" s="4"/>
      <c r="J4188" s="4"/>
    </row>
    <row r="4189" spans="1:10" s="3" customFormat="1" ht="15" customHeight="1">
      <c r="A4189" s="4" t="s">
        <v>10525</v>
      </c>
      <c r="B4189" s="4"/>
      <c r="C4189" s="4" t="s">
        <v>11987</v>
      </c>
      <c r="D4189" s="4" t="s">
        <v>11173</v>
      </c>
      <c r="E4189" s="4" t="s">
        <v>3999</v>
      </c>
      <c r="F4189" s="4" t="s">
        <v>10</v>
      </c>
      <c r="G4189" s="37"/>
      <c r="H4189" s="4"/>
      <c r="I4189" s="4"/>
      <c r="J4189" s="4"/>
    </row>
    <row r="4190" spans="1:10" s="3" customFormat="1" ht="15" customHeight="1">
      <c r="A4190" s="4" t="s">
        <v>10525</v>
      </c>
      <c r="B4190" s="4"/>
      <c r="C4190" s="4" t="s">
        <v>11988</v>
      </c>
      <c r="D4190" s="4" t="s">
        <v>5718</v>
      </c>
      <c r="E4190" s="4" t="s">
        <v>4000</v>
      </c>
      <c r="F4190" s="4" t="s">
        <v>10</v>
      </c>
      <c r="G4190" s="37"/>
      <c r="H4190" s="4"/>
      <c r="I4190" s="4"/>
      <c r="J4190" s="4"/>
    </row>
    <row r="4191" spans="1:10" s="3" customFormat="1" ht="15" customHeight="1">
      <c r="A4191" s="4" t="s">
        <v>10525</v>
      </c>
      <c r="B4191" s="4"/>
      <c r="C4191" s="4" t="s">
        <v>11989</v>
      </c>
      <c r="D4191" s="4" t="s">
        <v>5720</v>
      </c>
      <c r="E4191" s="4" t="s">
        <v>4001</v>
      </c>
      <c r="F4191" s="4" t="s">
        <v>10</v>
      </c>
      <c r="G4191" s="37"/>
      <c r="H4191" s="4"/>
      <c r="I4191" s="4"/>
      <c r="J4191" s="4"/>
    </row>
    <row r="4192" spans="1:10" s="3" customFormat="1" ht="15" customHeight="1">
      <c r="A4192" s="4" t="s">
        <v>10525</v>
      </c>
      <c r="B4192" s="4"/>
      <c r="C4192" s="4" t="s">
        <v>11990</v>
      </c>
      <c r="D4192" s="4" t="s">
        <v>5720</v>
      </c>
      <c r="E4192" s="4" t="s">
        <v>4002</v>
      </c>
      <c r="F4192" s="4" t="s">
        <v>10</v>
      </c>
      <c r="G4192" s="37"/>
      <c r="H4192" s="4"/>
      <c r="I4192" s="4"/>
      <c r="J4192" s="4"/>
    </row>
    <row r="4193" spans="1:10" s="3" customFormat="1" ht="15" customHeight="1">
      <c r="A4193" s="4" t="s">
        <v>10525</v>
      </c>
      <c r="B4193" s="4"/>
      <c r="C4193" s="4" t="s">
        <v>11991</v>
      </c>
      <c r="D4193" s="4" t="s">
        <v>5723</v>
      </c>
      <c r="E4193" s="4" t="s">
        <v>4003</v>
      </c>
      <c r="F4193" s="4" t="s">
        <v>10</v>
      </c>
      <c r="G4193" s="37"/>
      <c r="H4193" s="4"/>
      <c r="I4193" s="4"/>
      <c r="J4193" s="4"/>
    </row>
    <row r="4194" spans="1:10" s="3" customFormat="1" ht="15" customHeight="1">
      <c r="A4194" s="4" t="s">
        <v>10525</v>
      </c>
      <c r="B4194" s="4"/>
      <c r="C4194" s="4" t="s">
        <v>11992</v>
      </c>
      <c r="D4194" s="4" t="s">
        <v>5725</v>
      </c>
      <c r="E4194" s="4" t="s">
        <v>5726</v>
      </c>
      <c r="F4194" s="4" t="s">
        <v>10</v>
      </c>
      <c r="G4194" s="37"/>
      <c r="H4194" s="4"/>
      <c r="I4194" s="4"/>
      <c r="J4194" s="4"/>
    </row>
    <row r="4195" spans="1:10" s="3" customFormat="1" ht="15" customHeight="1">
      <c r="A4195" s="4" t="s">
        <v>10525</v>
      </c>
      <c r="B4195" s="4"/>
      <c r="C4195" s="4" t="s">
        <v>11993</v>
      </c>
      <c r="D4195" s="4" t="s">
        <v>5725</v>
      </c>
      <c r="E4195" s="4" t="s">
        <v>11175</v>
      </c>
      <c r="F4195" s="4" t="s">
        <v>10</v>
      </c>
      <c r="G4195" s="37"/>
      <c r="H4195" s="4"/>
      <c r="I4195" s="4"/>
      <c r="J4195" s="4"/>
    </row>
    <row r="4196" spans="1:10" s="3" customFormat="1" ht="15" customHeight="1">
      <c r="A4196" s="4" t="s">
        <v>10525</v>
      </c>
      <c r="B4196" s="4"/>
      <c r="C4196" s="4" t="s">
        <v>11994</v>
      </c>
      <c r="D4196" s="4" t="s">
        <v>5725</v>
      </c>
      <c r="E4196" s="4" t="s">
        <v>4004</v>
      </c>
      <c r="F4196" s="4" t="s">
        <v>10</v>
      </c>
      <c r="G4196" s="37"/>
      <c r="H4196" s="4"/>
      <c r="I4196" s="4"/>
      <c r="J4196" s="4"/>
    </row>
    <row r="4197" spans="1:10" s="3" customFormat="1" ht="15" customHeight="1">
      <c r="A4197" s="4" t="s">
        <v>10525</v>
      </c>
      <c r="B4197" s="4"/>
      <c r="C4197" s="4" t="s">
        <v>11995</v>
      </c>
      <c r="D4197" s="4" t="s">
        <v>5729</v>
      </c>
      <c r="E4197" s="4" t="s">
        <v>5730</v>
      </c>
      <c r="F4197" s="4" t="s">
        <v>10</v>
      </c>
      <c r="G4197" s="37"/>
      <c r="H4197" s="4"/>
      <c r="I4197" s="4"/>
      <c r="J4197" s="4"/>
    </row>
    <row r="4198" spans="1:10" s="3" customFormat="1" ht="15" customHeight="1">
      <c r="A4198" s="4" t="s">
        <v>10525</v>
      </c>
      <c r="B4198" s="4"/>
      <c r="C4198" s="4" t="s">
        <v>11996</v>
      </c>
      <c r="D4198" s="4" t="s">
        <v>5729</v>
      </c>
      <c r="E4198" s="4" t="s">
        <v>11177</v>
      </c>
      <c r="F4198" s="4" t="s">
        <v>10</v>
      </c>
      <c r="G4198" s="37"/>
      <c r="H4198" s="4"/>
      <c r="I4198" s="4"/>
      <c r="J4198" s="4"/>
    </row>
    <row r="4199" spans="1:10" s="3" customFormat="1" ht="15" customHeight="1">
      <c r="A4199" s="4" t="s">
        <v>10525</v>
      </c>
      <c r="B4199" s="4"/>
      <c r="C4199" s="4" t="s">
        <v>11997</v>
      </c>
      <c r="D4199" s="4" t="s">
        <v>5729</v>
      </c>
      <c r="E4199" s="4" t="s">
        <v>4005</v>
      </c>
      <c r="F4199" s="4" t="s">
        <v>10</v>
      </c>
      <c r="G4199" s="37"/>
      <c r="H4199" s="4"/>
      <c r="I4199" s="4"/>
      <c r="J4199" s="4"/>
    </row>
    <row r="4200" spans="1:10" s="3" customFormat="1" ht="15" customHeight="1">
      <c r="A4200" s="4" t="s">
        <v>10525</v>
      </c>
      <c r="B4200" s="4"/>
      <c r="C4200" s="4" t="s">
        <v>11998</v>
      </c>
      <c r="D4200" s="4" t="s">
        <v>5733</v>
      </c>
      <c r="E4200" s="4" t="s">
        <v>4006</v>
      </c>
      <c r="F4200" s="4" t="s">
        <v>10</v>
      </c>
      <c r="G4200" s="37"/>
      <c r="H4200" s="4"/>
      <c r="I4200" s="4"/>
      <c r="J4200" s="4"/>
    </row>
    <row r="4201" spans="1:10" s="3" customFormat="1" ht="15" customHeight="1">
      <c r="A4201" s="4" t="s">
        <v>10525</v>
      </c>
      <c r="B4201" s="4"/>
      <c r="C4201" s="4" t="s">
        <v>11999</v>
      </c>
      <c r="D4201" s="4" t="s">
        <v>5735</v>
      </c>
      <c r="E4201" s="4" t="s">
        <v>5730</v>
      </c>
      <c r="F4201" s="4" t="s">
        <v>10</v>
      </c>
      <c r="G4201" s="37"/>
      <c r="H4201" s="4"/>
      <c r="I4201" s="4"/>
      <c r="J4201" s="4"/>
    </row>
    <row r="4202" spans="1:10" s="3" customFormat="1" ht="15" customHeight="1">
      <c r="A4202" s="4" t="s">
        <v>10525</v>
      </c>
      <c r="B4202" s="4"/>
      <c r="C4202" s="4" t="s">
        <v>12000</v>
      </c>
      <c r="D4202" s="4" t="s">
        <v>5729</v>
      </c>
      <c r="E4202" s="4" t="s">
        <v>11177</v>
      </c>
      <c r="F4202" s="4" t="s">
        <v>10</v>
      </c>
      <c r="G4202" s="37"/>
      <c r="H4202" s="4"/>
      <c r="I4202" s="4"/>
      <c r="J4202" s="4"/>
    </row>
    <row r="4203" spans="1:10" s="3" customFormat="1" ht="15" customHeight="1">
      <c r="A4203" s="4" t="s">
        <v>10525</v>
      </c>
      <c r="B4203" s="4"/>
      <c r="C4203" s="4" t="s">
        <v>12001</v>
      </c>
      <c r="D4203" s="4" t="s">
        <v>5735</v>
      </c>
      <c r="E4203" s="4" t="s">
        <v>4005</v>
      </c>
      <c r="F4203" s="4" t="s">
        <v>10</v>
      </c>
      <c r="G4203" s="37"/>
      <c r="H4203" s="4"/>
      <c r="I4203" s="4"/>
      <c r="J4203" s="4"/>
    </row>
    <row r="4204" spans="1:10" s="3" customFormat="1" ht="15" customHeight="1">
      <c r="A4204" s="4" t="s">
        <v>10525</v>
      </c>
      <c r="B4204" s="4"/>
      <c r="C4204" s="4" t="s">
        <v>12002</v>
      </c>
      <c r="D4204" s="4" t="s">
        <v>11181</v>
      </c>
      <c r="E4204" s="4" t="s">
        <v>4007</v>
      </c>
      <c r="F4204" s="4" t="s">
        <v>10</v>
      </c>
      <c r="G4204" s="37"/>
      <c r="H4204" s="4"/>
      <c r="I4204" s="4"/>
      <c r="J4204" s="4"/>
    </row>
    <row r="4205" spans="1:10" s="3" customFormat="1" ht="15" customHeight="1">
      <c r="A4205" s="4" t="s">
        <v>10525</v>
      </c>
      <c r="B4205" s="4"/>
      <c r="C4205" s="4" t="s">
        <v>12003</v>
      </c>
      <c r="D4205" s="4" t="s">
        <v>5737</v>
      </c>
      <c r="E4205" s="4" t="s">
        <v>5726</v>
      </c>
      <c r="F4205" s="4" t="s">
        <v>10</v>
      </c>
      <c r="G4205" s="37"/>
      <c r="H4205" s="4"/>
      <c r="I4205" s="4"/>
      <c r="J4205" s="4"/>
    </row>
    <row r="4206" spans="1:10" s="3" customFormat="1" ht="15" customHeight="1">
      <c r="A4206" s="4" t="s">
        <v>10525</v>
      </c>
      <c r="B4206" s="4"/>
      <c r="C4206" s="4" t="s">
        <v>12004</v>
      </c>
      <c r="D4206" s="4" t="s">
        <v>5737</v>
      </c>
      <c r="E4206" s="4" t="s">
        <v>11184</v>
      </c>
      <c r="F4206" s="4" t="s">
        <v>10</v>
      </c>
      <c r="G4206" s="37"/>
      <c r="H4206" s="4"/>
      <c r="I4206" s="4"/>
      <c r="J4206" s="4"/>
    </row>
    <row r="4207" spans="1:10" s="3" customFormat="1" ht="15" customHeight="1">
      <c r="A4207" s="4" t="s">
        <v>10525</v>
      </c>
      <c r="B4207" s="4"/>
      <c r="C4207" s="4" t="s">
        <v>12005</v>
      </c>
      <c r="D4207" s="4" t="s">
        <v>5737</v>
      </c>
      <c r="E4207" s="4" t="s">
        <v>4004</v>
      </c>
      <c r="F4207" s="4" t="s">
        <v>10</v>
      </c>
      <c r="G4207" s="37"/>
      <c r="H4207" s="4"/>
      <c r="I4207" s="4"/>
      <c r="J4207" s="4"/>
    </row>
    <row r="4208" spans="1:10" s="3" customFormat="1" ht="15" customHeight="1">
      <c r="A4208" s="4" t="s">
        <v>10525</v>
      </c>
      <c r="B4208" s="4"/>
      <c r="C4208" s="4" t="s">
        <v>12006</v>
      </c>
      <c r="D4208" s="4" t="s">
        <v>5739</v>
      </c>
      <c r="E4208" s="4" t="s">
        <v>4015</v>
      </c>
      <c r="F4208" s="4" t="s">
        <v>10</v>
      </c>
      <c r="G4208" s="37"/>
      <c r="H4208" s="4"/>
      <c r="I4208" s="4"/>
      <c r="J4208" s="4"/>
    </row>
    <row r="4209" spans="1:10" s="3" customFormat="1" ht="15" customHeight="1">
      <c r="A4209" s="4" t="s">
        <v>10525</v>
      </c>
      <c r="B4209" s="4"/>
      <c r="C4209" s="4" t="s">
        <v>12007</v>
      </c>
      <c r="D4209" s="4" t="s">
        <v>5516</v>
      </c>
      <c r="E4209" s="4" t="s">
        <v>4037</v>
      </c>
      <c r="F4209" s="4" t="s">
        <v>10</v>
      </c>
      <c r="G4209" s="37"/>
      <c r="H4209" s="4"/>
      <c r="I4209" s="4"/>
      <c r="J4209" s="4"/>
    </row>
    <row r="4210" spans="1:10" s="3" customFormat="1" ht="15" customHeight="1">
      <c r="A4210" s="4" t="s">
        <v>10525</v>
      </c>
      <c r="B4210" s="4"/>
      <c r="C4210" s="4" t="s">
        <v>12008</v>
      </c>
      <c r="D4210" s="4" t="s">
        <v>5742</v>
      </c>
      <c r="E4210" s="4" t="s">
        <v>4047</v>
      </c>
      <c r="F4210" s="4" t="s">
        <v>10</v>
      </c>
      <c r="G4210" s="37"/>
      <c r="H4210" s="4"/>
      <c r="I4210" s="4"/>
      <c r="J4210" s="4"/>
    </row>
    <row r="4211" spans="1:10" s="3" customFormat="1" ht="15" customHeight="1">
      <c r="A4211" s="4" t="s">
        <v>10525</v>
      </c>
      <c r="B4211" s="4"/>
      <c r="C4211" s="4" t="s">
        <v>12009</v>
      </c>
      <c r="D4211" s="4" t="s">
        <v>5744</v>
      </c>
      <c r="E4211" s="4" t="s">
        <v>4048</v>
      </c>
      <c r="F4211" s="4" t="s">
        <v>10</v>
      </c>
      <c r="G4211" s="37"/>
      <c r="H4211" s="4"/>
      <c r="I4211" s="4"/>
      <c r="J4211" s="4"/>
    </row>
    <row r="4212" spans="1:10" s="3" customFormat="1" ht="15" customHeight="1">
      <c r="A4212" s="4" t="s">
        <v>10525</v>
      </c>
      <c r="B4212" s="4"/>
      <c r="C4212" s="4" t="s">
        <v>12010</v>
      </c>
      <c r="D4212" s="4" t="s">
        <v>5746</v>
      </c>
      <c r="E4212" s="4" t="s">
        <v>4049</v>
      </c>
      <c r="F4212" s="4" t="s">
        <v>10</v>
      </c>
      <c r="G4212" s="37"/>
      <c r="H4212" s="4"/>
      <c r="I4212" s="4"/>
      <c r="J4212" s="4"/>
    </row>
    <row r="4213" spans="1:10" s="3" customFormat="1" ht="15" customHeight="1">
      <c r="A4213" s="4" t="s">
        <v>10525</v>
      </c>
      <c r="B4213" s="4"/>
      <c r="C4213" s="4" t="s">
        <v>12011</v>
      </c>
      <c r="D4213" s="4" t="s">
        <v>5748</v>
      </c>
      <c r="E4213" s="4" t="s">
        <v>11186</v>
      </c>
      <c r="F4213" s="4" t="s">
        <v>10</v>
      </c>
      <c r="G4213" s="37"/>
      <c r="H4213" s="4"/>
      <c r="I4213" s="4"/>
      <c r="J4213" s="4"/>
    </row>
    <row r="4214" spans="1:10" s="3" customFormat="1" ht="15" customHeight="1">
      <c r="A4214" s="4" t="s">
        <v>10525</v>
      </c>
      <c r="B4214" s="4"/>
      <c r="C4214" s="4" t="s">
        <v>12012</v>
      </c>
      <c r="D4214" s="4" t="s">
        <v>5748</v>
      </c>
      <c r="E4214" s="4" t="s">
        <v>4050</v>
      </c>
      <c r="F4214" s="4" t="s">
        <v>10</v>
      </c>
      <c r="G4214" s="37"/>
      <c r="H4214" s="4"/>
      <c r="I4214" s="4"/>
      <c r="J4214" s="4"/>
    </row>
    <row r="4215" spans="1:10" s="3" customFormat="1" ht="15" customHeight="1">
      <c r="A4215" s="4" t="s">
        <v>10525</v>
      </c>
      <c r="B4215" s="4"/>
      <c r="C4215" s="4" t="s">
        <v>12013</v>
      </c>
      <c r="D4215" s="4" t="s">
        <v>5748</v>
      </c>
      <c r="E4215" s="4" t="s">
        <v>4051</v>
      </c>
      <c r="F4215" s="4" t="s">
        <v>10</v>
      </c>
      <c r="G4215" s="37"/>
      <c r="H4215" s="4"/>
      <c r="I4215" s="4"/>
      <c r="J4215" s="4"/>
    </row>
    <row r="4216" spans="1:10" s="3" customFormat="1" ht="15" customHeight="1">
      <c r="A4216" s="4" t="s">
        <v>10525</v>
      </c>
      <c r="B4216" s="4"/>
      <c r="C4216" s="4" t="s">
        <v>12014</v>
      </c>
      <c r="D4216" s="4" t="s">
        <v>5748</v>
      </c>
      <c r="E4216" s="4" t="s">
        <v>11188</v>
      </c>
      <c r="F4216" s="4" t="s">
        <v>10</v>
      </c>
      <c r="G4216" s="37"/>
      <c r="H4216" s="4"/>
      <c r="I4216" s="4"/>
      <c r="J4216" s="4"/>
    </row>
    <row r="4217" spans="1:10" s="3" customFormat="1" ht="15" customHeight="1">
      <c r="A4217" s="4" t="s">
        <v>10525</v>
      </c>
      <c r="B4217" s="4"/>
      <c r="C4217" s="4" t="s">
        <v>12015</v>
      </c>
      <c r="D4217" s="4" t="s">
        <v>5748</v>
      </c>
      <c r="E4217" s="4" t="s">
        <v>11190</v>
      </c>
      <c r="F4217" s="4" t="s">
        <v>10</v>
      </c>
      <c r="G4217" s="37"/>
      <c r="H4217" s="4"/>
      <c r="I4217" s="4"/>
      <c r="J4217" s="4"/>
    </row>
    <row r="4218" spans="1:10" s="3" customFormat="1" ht="15" customHeight="1">
      <c r="A4218" s="4" t="s">
        <v>10525</v>
      </c>
      <c r="B4218" s="4"/>
      <c r="C4218" s="4" t="s">
        <v>12016</v>
      </c>
      <c r="D4218" s="4" t="s">
        <v>1156</v>
      </c>
      <c r="E4218" s="4" t="s">
        <v>1157</v>
      </c>
      <c r="F4218" s="4" t="s">
        <v>10</v>
      </c>
      <c r="G4218" s="37"/>
      <c r="H4218" s="4"/>
      <c r="I4218" s="4"/>
      <c r="J4218" s="4"/>
    </row>
    <row r="4219" spans="1:10" s="3" customFormat="1" ht="15" customHeight="1">
      <c r="A4219" s="4" t="s">
        <v>10525</v>
      </c>
      <c r="B4219" s="4"/>
      <c r="C4219" s="4" t="s">
        <v>12017</v>
      </c>
      <c r="D4219" s="4" t="s">
        <v>5751</v>
      </c>
      <c r="E4219" s="4" t="s">
        <v>11192</v>
      </c>
      <c r="F4219" s="4" t="s">
        <v>10</v>
      </c>
      <c r="G4219" s="37"/>
      <c r="H4219" s="4"/>
      <c r="I4219" s="4"/>
      <c r="J4219" s="4"/>
    </row>
    <row r="4220" spans="1:10" s="3" customFormat="1" ht="15" customHeight="1">
      <c r="A4220" s="4" t="s">
        <v>10525</v>
      </c>
      <c r="B4220" s="4"/>
      <c r="C4220" s="4" t="s">
        <v>12018</v>
      </c>
      <c r="D4220" s="4" t="s">
        <v>5751</v>
      </c>
      <c r="E4220" s="4" t="s">
        <v>4052</v>
      </c>
      <c r="F4220" s="4" t="s">
        <v>10</v>
      </c>
      <c r="G4220" s="37"/>
      <c r="H4220" s="4"/>
      <c r="I4220" s="4"/>
      <c r="J4220" s="4"/>
    </row>
    <row r="4221" spans="1:10" s="3" customFormat="1" ht="15" customHeight="1">
      <c r="A4221" s="4" t="s">
        <v>10525</v>
      </c>
      <c r="B4221" s="4"/>
      <c r="C4221" s="4" t="s">
        <v>12019</v>
      </c>
      <c r="D4221" s="4" t="s">
        <v>5751</v>
      </c>
      <c r="E4221" s="4" t="s">
        <v>4053</v>
      </c>
      <c r="F4221" s="4" t="s">
        <v>10</v>
      </c>
      <c r="G4221" s="37"/>
      <c r="H4221" s="4"/>
      <c r="I4221" s="4"/>
      <c r="J4221" s="4"/>
    </row>
    <row r="4222" spans="1:10" s="3" customFormat="1" ht="15" customHeight="1">
      <c r="A4222" s="4" t="s">
        <v>10525</v>
      </c>
      <c r="B4222" s="4"/>
      <c r="C4222" s="4" t="s">
        <v>12020</v>
      </c>
      <c r="D4222" s="4" t="s">
        <v>5754</v>
      </c>
      <c r="E4222" s="4" t="s">
        <v>5755</v>
      </c>
      <c r="F4222" s="4" t="s">
        <v>10</v>
      </c>
      <c r="G4222" s="37"/>
      <c r="H4222" s="4"/>
      <c r="I4222" s="4"/>
      <c r="J4222" s="4"/>
    </row>
    <row r="4223" spans="1:10" s="3" customFormat="1" ht="15" customHeight="1">
      <c r="A4223" s="4" t="s">
        <v>10525</v>
      </c>
      <c r="B4223" s="4"/>
      <c r="C4223" s="4" t="s">
        <v>12021</v>
      </c>
      <c r="D4223" s="4" t="s">
        <v>5754</v>
      </c>
      <c r="E4223" s="4" t="s">
        <v>4054</v>
      </c>
      <c r="F4223" s="4" t="s">
        <v>10</v>
      </c>
      <c r="G4223" s="37"/>
      <c r="H4223" s="4"/>
      <c r="I4223" s="4"/>
      <c r="J4223" s="4"/>
    </row>
    <row r="4224" spans="1:10" s="3" customFormat="1" ht="15" customHeight="1">
      <c r="A4224" s="4" t="s">
        <v>10525</v>
      </c>
      <c r="B4224" s="4"/>
      <c r="C4224" s="4" t="s">
        <v>12022</v>
      </c>
      <c r="D4224" s="4" t="s">
        <v>5754</v>
      </c>
      <c r="E4224" s="4" t="s">
        <v>4055</v>
      </c>
      <c r="F4224" s="4" t="s">
        <v>10</v>
      </c>
      <c r="G4224" s="37"/>
      <c r="H4224" s="4"/>
      <c r="I4224" s="4"/>
      <c r="J4224" s="4"/>
    </row>
    <row r="4225" spans="1:10" s="3" customFormat="1" ht="15" customHeight="1">
      <c r="A4225" s="4" t="s">
        <v>10525</v>
      </c>
      <c r="B4225" s="4"/>
      <c r="C4225" s="4" t="s">
        <v>12023</v>
      </c>
      <c r="D4225" s="4" t="s">
        <v>5754</v>
      </c>
      <c r="E4225" s="4" t="s">
        <v>11194</v>
      </c>
      <c r="F4225" s="4" t="s">
        <v>10</v>
      </c>
      <c r="G4225" s="37"/>
      <c r="H4225" s="4"/>
      <c r="I4225" s="4"/>
      <c r="J4225" s="4"/>
    </row>
    <row r="4226" spans="1:10" s="3" customFormat="1" ht="15" customHeight="1">
      <c r="A4226" s="4" t="s">
        <v>10525</v>
      </c>
      <c r="B4226" s="4"/>
      <c r="C4226" s="4" t="s">
        <v>12024</v>
      </c>
      <c r="D4226" s="4" t="s">
        <v>5754</v>
      </c>
      <c r="E4226" s="4" t="s">
        <v>11196</v>
      </c>
      <c r="F4226" s="4" t="s">
        <v>10</v>
      </c>
      <c r="G4226" s="37"/>
      <c r="H4226" s="4"/>
      <c r="I4226" s="4"/>
      <c r="J4226" s="4"/>
    </row>
    <row r="4227" spans="1:10" s="3" customFormat="1" ht="15" customHeight="1">
      <c r="A4227" s="4" t="s">
        <v>10525</v>
      </c>
      <c r="B4227" s="4"/>
      <c r="C4227" s="4" t="s">
        <v>12025</v>
      </c>
      <c r="D4227" s="4" t="s">
        <v>5759</v>
      </c>
      <c r="E4227" s="4" t="s">
        <v>4056</v>
      </c>
      <c r="F4227" s="4" t="s">
        <v>10</v>
      </c>
      <c r="G4227" s="37"/>
      <c r="H4227" s="4"/>
      <c r="I4227" s="4"/>
      <c r="J4227" s="4"/>
    </row>
    <row r="4228" spans="1:10" s="3" customFormat="1" ht="15" customHeight="1">
      <c r="A4228" s="4" t="s">
        <v>10525</v>
      </c>
      <c r="B4228" s="4"/>
      <c r="C4228" s="4" t="s">
        <v>12026</v>
      </c>
      <c r="D4228" s="4" t="s">
        <v>5761</v>
      </c>
      <c r="E4228" s="4" t="s">
        <v>4057</v>
      </c>
      <c r="F4228" s="4" t="s">
        <v>10</v>
      </c>
      <c r="G4228" s="37"/>
      <c r="H4228" s="4"/>
      <c r="I4228" s="4"/>
      <c r="J4228" s="4"/>
    </row>
    <row r="4229" spans="1:10" s="3" customFormat="1" ht="15" customHeight="1">
      <c r="A4229" s="4" t="s">
        <v>10525</v>
      </c>
      <c r="B4229" s="4"/>
      <c r="C4229" s="4" t="s">
        <v>12027</v>
      </c>
      <c r="D4229" s="4" t="s">
        <v>5763</v>
      </c>
      <c r="E4229" s="4" t="s">
        <v>4058</v>
      </c>
      <c r="F4229" s="4" t="s">
        <v>10</v>
      </c>
      <c r="G4229" s="37"/>
      <c r="H4229" s="4"/>
      <c r="I4229" s="4"/>
      <c r="J4229" s="4"/>
    </row>
    <row r="4230" spans="1:10" s="3" customFormat="1" ht="15" customHeight="1">
      <c r="A4230" s="4" t="s">
        <v>10525</v>
      </c>
      <c r="B4230" s="4"/>
      <c r="C4230" s="4" t="s">
        <v>12028</v>
      </c>
      <c r="D4230" s="4" t="s">
        <v>5763</v>
      </c>
      <c r="E4230" s="4" t="s">
        <v>4059</v>
      </c>
      <c r="F4230" s="4" t="s">
        <v>10</v>
      </c>
      <c r="G4230" s="37"/>
      <c r="H4230" s="4"/>
      <c r="I4230" s="4"/>
      <c r="J4230" s="4"/>
    </row>
    <row r="4231" spans="1:10" s="3" customFormat="1" ht="15" customHeight="1">
      <c r="A4231" s="4" t="s">
        <v>10525</v>
      </c>
      <c r="B4231" s="4"/>
      <c r="C4231" s="4" t="s">
        <v>12029</v>
      </c>
      <c r="D4231" s="4" t="s">
        <v>1159</v>
      </c>
      <c r="E4231" s="4" t="s">
        <v>5766</v>
      </c>
      <c r="F4231" s="4" t="s">
        <v>10</v>
      </c>
      <c r="G4231" s="37"/>
      <c r="H4231" s="4"/>
      <c r="I4231" s="4"/>
      <c r="J4231" s="4"/>
    </row>
    <row r="4232" spans="1:10" s="3" customFormat="1" ht="15" customHeight="1">
      <c r="A4232" s="4" t="s">
        <v>10525</v>
      </c>
      <c r="B4232" s="4"/>
      <c r="C4232" s="4" t="s">
        <v>12030</v>
      </c>
      <c r="D4232" s="4" t="s">
        <v>1159</v>
      </c>
      <c r="E4232" s="4" t="s">
        <v>1160</v>
      </c>
      <c r="F4232" s="4" t="s">
        <v>10</v>
      </c>
      <c r="G4232" s="37"/>
      <c r="H4232" s="4"/>
      <c r="I4232" s="4"/>
      <c r="J4232" s="4"/>
    </row>
    <row r="4233" spans="1:10" s="3" customFormat="1" ht="15" customHeight="1">
      <c r="A4233" s="4" t="s">
        <v>10525</v>
      </c>
      <c r="B4233" s="4"/>
      <c r="C4233" s="4" t="s">
        <v>12031</v>
      </c>
      <c r="D4233" s="4" t="s">
        <v>1159</v>
      </c>
      <c r="E4233" s="4" t="s">
        <v>1160</v>
      </c>
      <c r="F4233" s="4" t="s">
        <v>10</v>
      </c>
      <c r="G4233" s="37"/>
      <c r="H4233" s="4"/>
      <c r="I4233" s="4"/>
      <c r="J4233" s="4"/>
    </row>
    <row r="4234" spans="1:10" s="3" customFormat="1" ht="15" customHeight="1">
      <c r="A4234" s="4" t="s">
        <v>10525</v>
      </c>
      <c r="B4234" s="4"/>
      <c r="C4234" s="4" t="s">
        <v>12032</v>
      </c>
      <c r="D4234" s="4" t="s">
        <v>5768</v>
      </c>
      <c r="E4234" s="4" t="s">
        <v>4060</v>
      </c>
      <c r="F4234" s="4" t="s">
        <v>10</v>
      </c>
      <c r="G4234" s="37"/>
      <c r="H4234" s="4"/>
      <c r="I4234" s="4"/>
      <c r="J4234" s="4"/>
    </row>
    <row r="4235" spans="1:10" s="3" customFormat="1" ht="15" customHeight="1">
      <c r="A4235" s="4" t="s">
        <v>10525</v>
      </c>
      <c r="B4235" s="4"/>
      <c r="C4235" s="4" t="s">
        <v>12033</v>
      </c>
      <c r="D4235" s="4" t="s">
        <v>5768</v>
      </c>
      <c r="E4235" s="4" t="s">
        <v>4060</v>
      </c>
      <c r="F4235" s="4" t="s">
        <v>10</v>
      </c>
      <c r="G4235" s="37"/>
      <c r="H4235" s="4"/>
      <c r="I4235" s="4"/>
      <c r="J4235" s="4"/>
    </row>
    <row r="4236" spans="1:10" s="3" customFormat="1" ht="15" customHeight="1">
      <c r="A4236" s="4" t="s">
        <v>10525</v>
      </c>
      <c r="B4236" s="4"/>
      <c r="C4236" s="4" t="s">
        <v>12034</v>
      </c>
      <c r="D4236" s="4" t="s">
        <v>5770</v>
      </c>
      <c r="E4236" s="4" t="s">
        <v>4061</v>
      </c>
      <c r="F4236" s="4" t="s">
        <v>10</v>
      </c>
      <c r="G4236" s="37"/>
      <c r="H4236" s="4"/>
      <c r="I4236" s="4"/>
      <c r="J4236" s="4"/>
    </row>
    <row r="4237" spans="1:10" s="3" customFormat="1" ht="15" customHeight="1">
      <c r="A4237" s="4" t="s">
        <v>10525</v>
      </c>
      <c r="B4237" s="4"/>
      <c r="C4237" s="4" t="s">
        <v>12035</v>
      </c>
      <c r="D4237" s="4" t="s">
        <v>5770</v>
      </c>
      <c r="E4237" s="4" t="s">
        <v>11200</v>
      </c>
      <c r="F4237" s="4" t="s">
        <v>10</v>
      </c>
      <c r="G4237" s="37"/>
      <c r="H4237" s="4"/>
      <c r="I4237" s="4"/>
      <c r="J4237" s="4"/>
    </row>
    <row r="4238" spans="1:10" s="3" customFormat="1" ht="15" customHeight="1">
      <c r="A4238" s="4" t="s">
        <v>10525</v>
      </c>
      <c r="B4238" s="4"/>
      <c r="C4238" s="4" t="s">
        <v>12036</v>
      </c>
      <c r="D4238" s="4" t="s">
        <v>5770</v>
      </c>
      <c r="E4238" s="4" t="s">
        <v>11200</v>
      </c>
      <c r="F4238" s="4" t="s">
        <v>10</v>
      </c>
      <c r="G4238" s="37"/>
      <c r="H4238" s="4"/>
      <c r="I4238" s="4"/>
      <c r="J4238" s="4"/>
    </row>
    <row r="4239" spans="1:10" s="3" customFormat="1" ht="15" customHeight="1">
      <c r="A4239" s="4" t="s">
        <v>10525</v>
      </c>
      <c r="B4239" s="4"/>
      <c r="C4239" s="4" t="s">
        <v>12037</v>
      </c>
      <c r="D4239" s="4" t="s">
        <v>5772</v>
      </c>
      <c r="E4239" s="4" t="s">
        <v>4062</v>
      </c>
      <c r="F4239" s="4" t="s">
        <v>10</v>
      </c>
      <c r="G4239" s="37"/>
      <c r="H4239" s="4"/>
      <c r="I4239" s="4"/>
      <c r="J4239" s="4"/>
    </row>
    <row r="4240" spans="1:10" s="3" customFormat="1" ht="15" customHeight="1">
      <c r="A4240" s="4" t="s">
        <v>10525</v>
      </c>
      <c r="B4240" s="4"/>
      <c r="C4240" s="4" t="s">
        <v>12038</v>
      </c>
      <c r="D4240" s="4" t="s">
        <v>5774</v>
      </c>
      <c r="E4240" s="4" t="s">
        <v>4063</v>
      </c>
      <c r="F4240" s="4" t="s">
        <v>10</v>
      </c>
      <c r="G4240" s="37"/>
      <c r="H4240" s="4"/>
      <c r="I4240" s="4"/>
      <c r="J4240" s="4"/>
    </row>
    <row r="4241" spans="1:10" s="3" customFormat="1" ht="15" customHeight="1">
      <c r="A4241" s="4" t="s">
        <v>10525</v>
      </c>
      <c r="B4241" s="4"/>
      <c r="C4241" s="4" t="s">
        <v>12039</v>
      </c>
      <c r="D4241" s="4" t="s">
        <v>5776</v>
      </c>
      <c r="E4241" s="4" t="s">
        <v>4060</v>
      </c>
      <c r="F4241" s="4" t="s">
        <v>10</v>
      </c>
      <c r="G4241" s="37"/>
      <c r="H4241" s="4"/>
      <c r="I4241" s="4"/>
      <c r="J4241" s="4"/>
    </row>
    <row r="4242" spans="1:10" s="3" customFormat="1" ht="15" customHeight="1">
      <c r="A4242" s="4" t="s">
        <v>10525</v>
      </c>
      <c r="B4242" s="4"/>
      <c r="C4242" s="4" t="s">
        <v>12040</v>
      </c>
      <c r="D4242" s="4" t="s">
        <v>5776</v>
      </c>
      <c r="E4242" s="4" t="s">
        <v>4060</v>
      </c>
      <c r="F4242" s="4" t="s">
        <v>10</v>
      </c>
      <c r="G4242" s="37"/>
      <c r="H4242" s="4"/>
      <c r="I4242" s="4"/>
      <c r="J4242" s="4"/>
    </row>
    <row r="4243" spans="1:10" s="3" customFormat="1" ht="15" customHeight="1">
      <c r="A4243" s="4" t="s">
        <v>10525</v>
      </c>
      <c r="B4243" s="4"/>
      <c r="C4243" s="4" t="s">
        <v>12041</v>
      </c>
      <c r="D4243" s="4" t="s">
        <v>1162</v>
      </c>
      <c r="E4243" s="4" t="s">
        <v>5766</v>
      </c>
      <c r="F4243" s="4" t="s">
        <v>10</v>
      </c>
      <c r="G4243" s="37"/>
      <c r="H4243" s="4"/>
      <c r="I4243" s="4"/>
      <c r="J4243" s="4"/>
    </row>
    <row r="4244" spans="1:10" s="3" customFormat="1" ht="15" customHeight="1">
      <c r="A4244" s="4" t="s">
        <v>10525</v>
      </c>
      <c r="B4244" s="4"/>
      <c r="C4244" s="4" t="s">
        <v>12042</v>
      </c>
      <c r="D4244" s="4" t="s">
        <v>1162</v>
      </c>
      <c r="E4244" s="4" t="s">
        <v>1160</v>
      </c>
      <c r="F4244" s="4" t="s">
        <v>10</v>
      </c>
      <c r="G4244" s="37"/>
      <c r="H4244" s="4"/>
      <c r="I4244" s="4"/>
      <c r="J4244" s="4"/>
    </row>
    <row r="4245" spans="1:10" s="3" customFormat="1" ht="15" customHeight="1">
      <c r="A4245" s="4" t="s">
        <v>10525</v>
      </c>
      <c r="B4245" s="4"/>
      <c r="C4245" s="4" t="s">
        <v>12043</v>
      </c>
      <c r="D4245" s="4" t="s">
        <v>1162</v>
      </c>
      <c r="E4245" s="4" t="s">
        <v>1160</v>
      </c>
      <c r="F4245" s="4" t="s">
        <v>10</v>
      </c>
      <c r="G4245" s="37"/>
      <c r="H4245" s="4"/>
      <c r="I4245" s="4"/>
      <c r="J4245" s="4"/>
    </row>
    <row r="4246" spans="1:10" s="3" customFormat="1" ht="15" customHeight="1">
      <c r="A4246" s="4" t="s">
        <v>10525</v>
      </c>
      <c r="B4246" s="4"/>
      <c r="C4246" s="4" t="s">
        <v>12044</v>
      </c>
      <c r="D4246" s="4" t="s">
        <v>5778</v>
      </c>
      <c r="E4246" s="4" t="s">
        <v>4064</v>
      </c>
      <c r="F4246" s="4" t="s">
        <v>10</v>
      </c>
      <c r="G4246" s="37"/>
      <c r="H4246" s="4"/>
      <c r="I4246" s="4"/>
      <c r="J4246" s="4"/>
    </row>
    <row r="4247" spans="1:10" s="3" customFormat="1" ht="15" customHeight="1">
      <c r="A4247" s="4" t="s">
        <v>10525</v>
      </c>
      <c r="B4247" s="4"/>
      <c r="C4247" s="4" t="s">
        <v>12045</v>
      </c>
      <c r="D4247" s="4" t="s">
        <v>5778</v>
      </c>
      <c r="E4247" s="4" t="s">
        <v>4065</v>
      </c>
      <c r="F4247" s="4" t="s">
        <v>10</v>
      </c>
      <c r="G4247" s="37"/>
      <c r="H4247" s="4"/>
      <c r="I4247" s="4"/>
      <c r="J4247" s="4"/>
    </row>
    <row r="4248" spans="1:10" s="3" customFormat="1" ht="15" customHeight="1">
      <c r="A4248" s="4" t="s">
        <v>10525</v>
      </c>
      <c r="B4248" s="4"/>
      <c r="C4248" s="4" t="s">
        <v>12046</v>
      </c>
      <c r="D4248" s="4" t="s">
        <v>5165</v>
      </c>
      <c r="E4248" s="4" t="s">
        <v>5781</v>
      </c>
      <c r="F4248" s="4" t="s">
        <v>10</v>
      </c>
      <c r="G4248" s="37"/>
      <c r="H4248" s="4"/>
      <c r="I4248" s="4"/>
      <c r="J4248" s="4"/>
    </row>
    <row r="4249" spans="1:10" s="3" customFormat="1" ht="15" customHeight="1">
      <c r="A4249" s="4" t="s">
        <v>10525</v>
      </c>
      <c r="B4249" s="4"/>
      <c r="C4249" s="4" t="s">
        <v>12047</v>
      </c>
      <c r="D4249" s="4" t="s">
        <v>5165</v>
      </c>
      <c r="E4249" s="4" t="s">
        <v>4083</v>
      </c>
      <c r="F4249" s="4" t="s">
        <v>10</v>
      </c>
      <c r="G4249" s="37"/>
      <c r="H4249" s="4"/>
      <c r="I4249" s="4"/>
      <c r="J4249" s="4"/>
    </row>
    <row r="4250" spans="1:10" s="3" customFormat="1" ht="15" customHeight="1">
      <c r="A4250" s="4" t="s">
        <v>10525</v>
      </c>
      <c r="B4250" s="4"/>
      <c r="C4250" s="4" t="s">
        <v>12048</v>
      </c>
      <c r="D4250" s="4" t="s">
        <v>5784</v>
      </c>
      <c r="E4250" s="4" t="s">
        <v>4080</v>
      </c>
      <c r="F4250" s="4" t="s">
        <v>10</v>
      </c>
      <c r="G4250" s="37"/>
      <c r="H4250" s="4"/>
      <c r="I4250" s="4"/>
      <c r="J4250" s="4"/>
    </row>
    <row r="4251" spans="1:10" s="3" customFormat="1" ht="15" customHeight="1">
      <c r="A4251" s="4" t="s">
        <v>10525</v>
      </c>
      <c r="B4251" s="4"/>
      <c r="C4251" s="4" t="s">
        <v>12049</v>
      </c>
      <c r="D4251" s="4" t="s">
        <v>5784</v>
      </c>
      <c r="E4251" s="4" t="s">
        <v>4081</v>
      </c>
      <c r="F4251" s="4" t="s">
        <v>10</v>
      </c>
      <c r="G4251" s="37"/>
      <c r="H4251" s="4"/>
      <c r="I4251" s="4"/>
      <c r="J4251" s="4"/>
    </row>
    <row r="4252" spans="1:10" s="3" customFormat="1" ht="15" customHeight="1">
      <c r="A4252" s="4" t="s">
        <v>10525</v>
      </c>
      <c r="B4252" s="4"/>
      <c r="C4252" s="4" t="s">
        <v>12050</v>
      </c>
      <c r="D4252" s="4" t="s">
        <v>5787</v>
      </c>
      <c r="E4252" s="4" t="s">
        <v>4080</v>
      </c>
      <c r="F4252" s="4" t="s">
        <v>10</v>
      </c>
      <c r="G4252" s="37"/>
      <c r="H4252" s="4"/>
      <c r="I4252" s="4"/>
      <c r="J4252" s="4"/>
    </row>
    <row r="4253" spans="1:10" s="3" customFormat="1" ht="15" customHeight="1">
      <c r="A4253" s="4" t="s">
        <v>10525</v>
      </c>
      <c r="B4253" s="4"/>
      <c r="C4253" s="4" t="s">
        <v>12051</v>
      </c>
      <c r="D4253" s="4" t="s">
        <v>5787</v>
      </c>
      <c r="E4253" s="4" t="s">
        <v>4081</v>
      </c>
      <c r="F4253" s="4" t="s">
        <v>10</v>
      </c>
      <c r="G4253" s="37"/>
      <c r="H4253" s="4"/>
      <c r="I4253" s="4"/>
      <c r="J4253" s="4"/>
    </row>
    <row r="4254" spans="1:10" s="3" customFormat="1" ht="15" customHeight="1">
      <c r="A4254" s="4" t="s">
        <v>10525</v>
      </c>
      <c r="B4254" s="4"/>
      <c r="C4254" s="4" t="s">
        <v>12052</v>
      </c>
      <c r="D4254" s="4" t="s">
        <v>5790</v>
      </c>
      <c r="E4254" s="4" t="s">
        <v>4082</v>
      </c>
      <c r="F4254" s="4" t="s">
        <v>10</v>
      </c>
      <c r="G4254" s="37"/>
      <c r="H4254" s="4"/>
      <c r="I4254" s="4"/>
      <c r="J4254" s="4"/>
    </row>
    <row r="4255" spans="1:10" s="3" customFormat="1" ht="15" customHeight="1">
      <c r="A4255" s="4" t="s">
        <v>10525</v>
      </c>
      <c r="B4255" s="4"/>
      <c r="C4255" s="4" t="s">
        <v>12053</v>
      </c>
      <c r="D4255" s="4" t="s">
        <v>5792</v>
      </c>
      <c r="E4255" s="4" t="s">
        <v>4082</v>
      </c>
      <c r="F4255" s="4" t="s">
        <v>10</v>
      </c>
      <c r="G4255" s="37"/>
      <c r="H4255" s="4"/>
      <c r="I4255" s="4"/>
      <c r="J4255" s="4"/>
    </row>
    <row r="4256" spans="1:10" s="3" customFormat="1" ht="15" customHeight="1">
      <c r="A4256" s="4" t="s">
        <v>10525</v>
      </c>
      <c r="B4256" s="4"/>
      <c r="C4256" s="4" t="s">
        <v>12054</v>
      </c>
      <c r="D4256" s="4" t="s">
        <v>1134</v>
      </c>
      <c r="E4256" s="4" t="s">
        <v>4084</v>
      </c>
      <c r="F4256" s="4" t="s">
        <v>10</v>
      </c>
      <c r="G4256" s="37"/>
      <c r="H4256" s="4"/>
      <c r="I4256" s="4"/>
      <c r="J4256" s="4"/>
    </row>
    <row r="4257" spans="1:10" s="3" customFormat="1" ht="15" customHeight="1">
      <c r="A4257" s="4" t="s">
        <v>10525</v>
      </c>
      <c r="B4257" s="4"/>
      <c r="C4257" s="4" t="s">
        <v>12055</v>
      </c>
      <c r="D4257" s="4" t="s">
        <v>5795</v>
      </c>
      <c r="E4257" s="4" t="s">
        <v>4059</v>
      </c>
      <c r="F4257" s="4" t="s">
        <v>10</v>
      </c>
      <c r="G4257" s="37"/>
      <c r="H4257" s="4"/>
      <c r="I4257" s="4"/>
      <c r="J4257" s="4"/>
    </row>
    <row r="4258" spans="1:10" s="3" customFormat="1" ht="15" customHeight="1">
      <c r="A4258" s="4" t="s">
        <v>10525</v>
      </c>
      <c r="B4258" s="4"/>
      <c r="C4258" s="4" t="s">
        <v>12056</v>
      </c>
      <c r="D4258" s="4" t="s">
        <v>11206</v>
      </c>
      <c r="E4258" s="4" t="s">
        <v>4099</v>
      </c>
      <c r="F4258" s="4" t="s">
        <v>10</v>
      </c>
      <c r="G4258" s="37"/>
      <c r="H4258" s="4"/>
      <c r="I4258" s="4"/>
      <c r="J4258" s="4"/>
    </row>
    <row r="4259" spans="1:10" s="3" customFormat="1" ht="15" customHeight="1">
      <c r="A4259" s="4" t="s">
        <v>10525</v>
      </c>
      <c r="B4259" s="4"/>
      <c r="C4259" s="4" t="s">
        <v>12057</v>
      </c>
      <c r="D4259" s="4" t="s">
        <v>11208</v>
      </c>
      <c r="E4259" s="4" t="s">
        <v>4100</v>
      </c>
      <c r="F4259" s="4" t="s">
        <v>10</v>
      </c>
      <c r="G4259" s="37"/>
      <c r="H4259" s="4"/>
      <c r="I4259" s="4"/>
      <c r="J4259" s="4"/>
    </row>
    <row r="4260" spans="1:10" s="3" customFormat="1" ht="15" customHeight="1">
      <c r="A4260" s="4" t="s">
        <v>10525</v>
      </c>
      <c r="B4260" s="4"/>
      <c r="C4260" s="4" t="s">
        <v>12058</v>
      </c>
      <c r="D4260" s="4" t="s">
        <v>5797</v>
      </c>
      <c r="E4260" s="4" t="s">
        <v>11210</v>
      </c>
      <c r="F4260" s="4" t="s">
        <v>10</v>
      </c>
      <c r="G4260" s="37"/>
      <c r="H4260" s="4"/>
      <c r="I4260" s="4"/>
      <c r="J4260" s="4"/>
    </row>
    <row r="4261" spans="1:10" s="3" customFormat="1" ht="15" customHeight="1">
      <c r="A4261" s="4" t="s">
        <v>10525</v>
      </c>
      <c r="B4261" s="4"/>
      <c r="C4261" s="4" t="s">
        <v>12059</v>
      </c>
      <c r="D4261" s="4" t="s">
        <v>5797</v>
      </c>
      <c r="E4261" s="4" t="s">
        <v>4101</v>
      </c>
      <c r="F4261" s="4" t="s">
        <v>10</v>
      </c>
      <c r="G4261" s="37"/>
      <c r="H4261" s="4"/>
      <c r="I4261" s="4"/>
      <c r="J4261" s="4"/>
    </row>
    <row r="4262" spans="1:10" s="3" customFormat="1" ht="15" customHeight="1">
      <c r="A4262" s="4" t="s">
        <v>10525</v>
      </c>
      <c r="B4262" s="4"/>
      <c r="C4262" s="4" t="s">
        <v>12060</v>
      </c>
      <c r="D4262" s="4" t="s">
        <v>5799</v>
      </c>
      <c r="E4262" s="4" t="s">
        <v>11212</v>
      </c>
      <c r="F4262" s="4" t="s">
        <v>10</v>
      </c>
      <c r="G4262" s="37"/>
      <c r="H4262" s="4"/>
      <c r="I4262" s="4"/>
      <c r="J4262" s="4"/>
    </row>
    <row r="4263" spans="1:10" s="3" customFormat="1" ht="15" customHeight="1">
      <c r="A4263" s="4" t="s">
        <v>10525</v>
      </c>
      <c r="B4263" s="4"/>
      <c r="C4263" s="4" t="s">
        <v>12061</v>
      </c>
      <c r="D4263" s="4" t="s">
        <v>5799</v>
      </c>
      <c r="E4263" s="4" t="s">
        <v>4102</v>
      </c>
      <c r="F4263" s="4" t="s">
        <v>10</v>
      </c>
      <c r="G4263" s="37"/>
      <c r="H4263" s="4"/>
      <c r="I4263" s="4"/>
      <c r="J4263" s="4"/>
    </row>
    <row r="4264" spans="1:10" s="3" customFormat="1" ht="15" customHeight="1">
      <c r="A4264" s="4" t="s">
        <v>10525</v>
      </c>
      <c r="B4264" s="4"/>
      <c r="C4264" s="4" t="s">
        <v>12062</v>
      </c>
      <c r="D4264" s="4" t="s">
        <v>11214</v>
      </c>
      <c r="E4264" s="4" t="s">
        <v>4099</v>
      </c>
      <c r="F4264" s="4" t="s">
        <v>10</v>
      </c>
      <c r="G4264" s="37"/>
      <c r="H4264" s="4"/>
      <c r="I4264" s="4"/>
      <c r="J4264" s="4"/>
    </row>
    <row r="4265" spans="1:10" s="3" customFormat="1" ht="15" customHeight="1">
      <c r="A4265" s="4" t="s">
        <v>10525</v>
      </c>
      <c r="B4265" s="4"/>
      <c r="C4265" s="4" t="s">
        <v>12063</v>
      </c>
      <c r="D4265" s="4" t="s">
        <v>5801</v>
      </c>
      <c r="E4265" s="4" t="s">
        <v>4106</v>
      </c>
      <c r="F4265" s="4" t="s">
        <v>10</v>
      </c>
      <c r="G4265" s="37"/>
      <c r="H4265" s="4"/>
      <c r="I4265" s="4"/>
      <c r="J4265" s="4"/>
    </row>
    <row r="4266" spans="1:10" s="3" customFormat="1" ht="15" customHeight="1">
      <c r="A4266" s="4" t="s">
        <v>10525</v>
      </c>
      <c r="B4266" s="4"/>
      <c r="C4266" s="4" t="s">
        <v>12064</v>
      </c>
      <c r="D4266" s="4" t="s">
        <v>5803</v>
      </c>
      <c r="E4266" s="4" t="s">
        <v>4107</v>
      </c>
      <c r="F4266" s="4" t="s">
        <v>10</v>
      </c>
      <c r="G4266" s="37"/>
      <c r="H4266" s="4"/>
      <c r="I4266" s="4"/>
      <c r="J4266" s="4"/>
    </row>
    <row r="4267" spans="1:10" s="3" customFormat="1" ht="15" customHeight="1">
      <c r="A4267" s="4" t="s">
        <v>10525</v>
      </c>
      <c r="B4267" s="4"/>
      <c r="C4267" s="4" t="s">
        <v>12065</v>
      </c>
      <c r="D4267" s="4" t="s">
        <v>5803</v>
      </c>
      <c r="E4267" s="4" t="s">
        <v>11216</v>
      </c>
      <c r="F4267" s="4" t="s">
        <v>10</v>
      </c>
      <c r="G4267" s="37"/>
      <c r="H4267" s="4"/>
      <c r="I4267" s="4"/>
      <c r="J4267" s="4"/>
    </row>
    <row r="4268" spans="1:10" s="3" customFormat="1" ht="15" customHeight="1">
      <c r="A4268" s="4" t="s">
        <v>10525</v>
      </c>
      <c r="B4268" s="4"/>
      <c r="C4268" s="4" t="s">
        <v>12066</v>
      </c>
      <c r="D4268" s="4" t="s">
        <v>11218</v>
      </c>
      <c r="E4268" s="4" t="s">
        <v>11200</v>
      </c>
      <c r="F4268" s="4" t="s">
        <v>10</v>
      </c>
      <c r="G4268" s="37"/>
      <c r="H4268" s="4"/>
      <c r="I4268" s="4"/>
      <c r="J4268" s="4"/>
    </row>
    <row r="4269" spans="1:10" s="3" customFormat="1" ht="15" customHeight="1">
      <c r="A4269" s="4" t="s">
        <v>10525</v>
      </c>
      <c r="B4269" s="4"/>
      <c r="C4269" s="4" t="s">
        <v>12067</v>
      </c>
      <c r="D4269" s="4" t="s">
        <v>11218</v>
      </c>
      <c r="E4269" s="4" t="s">
        <v>11200</v>
      </c>
      <c r="F4269" s="4" t="s">
        <v>10</v>
      </c>
      <c r="G4269" s="37"/>
      <c r="H4269" s="4"/>
      <c r="I4269" s="4"/>
      <c r="J4269" s="4"/>
    </row>
    <row r="4270" spans="1:10" s="3" customFormat="1" ht="15" customHeight="1">
      <c r="A4270" s="4" t="s">
        <v>10525</v>
      </c>
      <c r="B4270" s="4"/>
      <c r="C4270" s="4" t="s">
        <v>12068</v>
      </c>
      <c r="D4270" s="4" t="s">
        <v>11221</v>
      </c>
      <c r="E4270" s="4" t="s">
        <v>11222</v>
      </c>
      <c r="F4270" s="4" t="s">
        <v>10</v>
      </c>
      <c r="G4270" s="37"/>
      <c r="H4270" s="4"/>
      <c r="I4270" s="4"/>
      <c r="J4270" s="4"/>
    </row>
    <row r="4271" spans="1:10" s="3" customFormat="1" ht="15" customHeight="1">
      <c r="A4271" s="4" t="s">
        <v>10525</v>
      </c>
      <c r="B4271" s="4"/>
      <c r="C4271" s="4" t="s">
        <v>12069</v>
      </c>
      <c r="D4271" s="4" t="s">
        <v>11221</v>
      </c>
      <c r="E4271" s="4" t="s">
        <v>11224</v>
      </c>
      <c r="F4271" s="4" t="s">
        <v>10</v>
      </c>
      <c r="G4271" s="37"/>
      <c r="H4271" s="4"/>
      <c r="I4271" s="4"/>
      <c r="J4271" s="4"/>
    </row>
    <row r="4272" spans="1:10" s="3" customFormat="1" ht="15" customHeight="1">
      <c r="A4272" s="4" t="s">
        <v>10525</v>
      </c>
      <c r="B4272" s="4"/>
      <c r="C4272" s="4" t="s">
        <v>12070</v>
      </c>
      <c r="D4272" s="4" t="s">
        <v>11226</v>
      </c>
      <c r="E4272" s="4" t="s">
        <v>11227</v>
      </c>
      <c r="F4272" s="4" t="s">
        <v>10</v>
      </c>
      <c r="G4272" s="37"/>
      <c r="H4272" s="4"/>
      <c r="I4272" s="4"/>
      <c r="J4272" s="4"/>
    </row>
    <row r="4273" spans="1:10" s="3" customFormat="1" ht="15" customHeight="1">
      <c r="A4273" s="4" t="s">
        <v>10525</v>
      </c>
      <c r="B4273" s="4"/>
      <c r="C4273" s="4" t="s">
        <v>12071</v>
      </c>
      <c r="D4273" s="4" t="s">
        <v>11226</v>
      </c>
      <c r="E4273" s="4" t="s">
        <v>11229</v>
      </c>
      <c r="F4273" s="4" t="s">
        <v>10</v>
      </c>
      <c r="G4273" s="37"/>
      <c r="H4273" s="4"/>
      <c r="I4273" s="4"/>
      <c r="J4273" s="4"/>
    </row>
    <row r="4274" spans="1:10" s="3" customFormat="1" ht="15" customHeight="1">
      <c r="A4274" s="4" t="s">
        <v>10525</v>
      </c>
      <c r="B4274" s="4"/>
      <c r="C4274" s="4" t="s">
        <v>12072</v>
      </c>
      <c r="D4274" s="4" t="s">
        <v>11231</v>
      </c>
      <c r="E4274" s="4" t="s">
        <v>11232</v>
      </c>
      <c r="F4274" s="4" t="s">
        <v>10</v>
      </c>
      <c r="G4274" s="37"/>
      <c r="H4274" s="4"/>
      <c r="I4274" s="4"/>
      <c r="J4274" s="4"/>
    </row>
    <row r="4275" spans="1:10" s="3" customFormat="1" ht="15" customHeight="1">
      <c r="A4275" s="4" t="s">
        <v>10525</v>
      </c>
      <c r="B4275" s="4"/>
      <c r="C4275" s="4" t="s">
        <v>12073</v>
      </c>
      <c r="D4275" s="4" t="s">
        <v>11234</v>
      </c>
      <c r="E4275" s="4" t="s">
        <v>11235</v>
      </c>
      <c r="F4275" s="4" t="s">
        <v>10</v>
      </c>
      <c r="G4275" s="37"/>
      <c r="H4275" s="4"/>
      <c r="I4275" s="4"/>
      <c r="J4275" s="4"/>
    </row>
    <row r="4276" spans="1:10" s="3" customFormat="1" ht="15" customHeight="1">
      <c r="A4276" s="4" t="s">
        <v>10525</v>
      </c>
      <c r="B4276" s="4"/>
      <c r="C4276" s="4" t="s">
        <v>12074</v>
      </c>
      <c r="D4276" s="4" t="s">
        <v>11237</v>
      </c>
      <c r="E4276" s="4" t="s">
        <v>11238</v>
      </c>
      <c r="F4276" s="4" t="s">
        <v>10</v>
      </c>
      <c r="G4276" s="37"/>
      <c r="H4276" s="4"/>
      <c r="I4276" s="4"/>
      <c r="J4276" s="4"/>
    </row>
    <row r="4277" spans="1:10" s="3" customFormat="1" ht="15" customHeight="1">
      <c r="A4277" s="4" t="s">
        <v>10525</v>
      </c>
      <c r="B4277" s="4"/>
      <c r="C4277" s="4" t="s">
        <v>12075</v>
      </c>
      <c r="D4277" s="4" t="s">
        <v>11240</v>
      </c>
      <c r="E4277" s="4" t="s">
        <v>11241</v>
      </c>
      <c r="F4277" s="4" t="s">
        <v>10</v>
      </c>
      <c r="G4277" s="37"/>
      <c r="H4277" s="4"/>
      <c r="I4277" s="4"/>
      <c r="J4277" s="4"/>
    </row>
    <row r="4278" spans="1:10" s="3" customFormat="1" ht="15" customHeight="1">
      <c r="A4278" s="4" t="s">
        <v>10525</v>
      </c>
      <c r="B4278" s="4"/>
      <c r="C4278" s="4" t="s">
        <v>12076</v>
      </c>
      <c r="D4278" s="4" t="s">
        <v>11240</v>
      </c>
      <c r="E4278" s="4" t="s">
        <v>11243</v>
      </c>
      <c r="F4278" s="4" t="s">
        <v>10</v>
      </c>
      <c r="G4278" s="37"/>
      <c r="H4278" s="4"/>
      <c r="I4278" s="4"/>
      <c r="J4278" s="4"/>
    </row>
    <row r="4279" spans="1:10" s="3" customFormat="1" ht="15" customHeight="1">
      <c r="A4279" s="4" t="s">
        <v>10525</v>
      </c>
      <c r="B4279" s="4"/>
      <c r="C4279" s="4" t="s">
        <v>12077</v>
      </c>
      <c r="D4279" s="4" t="s">
        <v>11245</v>
      </c>
      <c r="E4279" s="4" t="s">
        <v>4090</v>
      </c>
      <c r="F4279" s="4" t="s">
        <v>10</v>
      </c>
      <c r="G4279" s="37"/>
      <c r="H4279" s="4"/>
      <c r="I4279" s="4"/>
      <c r="J4279" s="4"/>
    </row>
    <row r="4280" spans="1:10" s="3" customFormat="1" ht="15" customHeight="1">
      <c r="A4280" s="4" t="s">
        <v>10525</v>
      </c>
      <c r="B4280" s="4"/>
      <c r="C4280" s="4" t="s">
        <v>12078</v>
      </c>
      <c r="D4280" s="4" t="s">
        <v>11245</v>
      </c>
      <c r="E4280" s="4" t="s">
        <v>10713</v>
      </c>
      <c r="F4280" s="4" t="s">
        <v>10</v>
      </c>
      <c r="G4280" s="37"/>
      <c r="H4280" s="4"/>
      <c r="I4280" s="4"/>
      <c r="J4280" s="4"/>
    </row>
    <row r="4281" spans="1:10" s="3" customFormat="1" ht="15" customHeight="1">
      <c r="A4281" s="4" t="s">
        <v>10525</v>
      </c>
      <c r="B4281" s="4"/>
      <c r="C4281" s="4" t="s">
        <v>12079</v>
      </c>
      <c r="D4281" s="4" t="s">
        <v>11248</v>
      </c>
      <c r="E4281" s="4" t="s">
        <v>4091</v>
      </c>
      <c r="F4281" s="4" t="s">
        <v>10</v>
      </c>
      <c r="G4281" s="37"/>
      <c r="H4281" s="4"/>
      <c r="I4281" s="4"/>
      <c r="J4281" s="4"/>
    </row>
    <row r="4282" spans="1:10" s="3" customFormat="1" ht="15" customHeight="1">
      <c r="A4282" s="4" t="s">
        <v>10525</v>
      </c>
      <c r="B4282" s="4"/>
      <c r="C4282" s="4" t="s">
        <v>12080</v>
      </c>
      <c r="D4282" s="4" t="s">
        <v>11248</v>
      </c>
      <c r="E4282" s="4" t="s">
        <v>10715</v>
      </c>
      <c r="F4282" s="4" t="s">
        <v>10</v>
      </c>
      <c r="G4282" s="37"/>
      <c r="H4282" s="4"/>
      <c r="I4282" s="4"/>
      <c r="J4282" s="4"/>
    </row>
    <row r="4283" spans="1:10" s="3" customFormat="1" ht="15" customHeight="1">
      <c r="A4283" s="4" t="s">
        <v>10525</v>
      </c>
      <c r="B4283" s="4"/>
      <c r="C4283" s="4" t="s">
        <v>12081</v>
      </c>
      <c r="D4283" s="4" t="s">
        <v>11251</v>
      </c>
      <c r="E4283" s="4" t="s">
        <v>11252</v>
      </c>
      <c r="F4283" s="4" t="s">
        <v>10</v>
      </c>
      <c r="G4283" s="37"/>
      <c r="H4283" s="4"/>
      <c r="I4283" s="4"/>
      <c r="J4283" s="4"/>
    </row>
    <row r="4284" spans="1:10" s="3" customFormat="1" ht="15" customHeight="1">
      <c r="A4284" s="4" t="s">
        <v>10525</v>
      </c>
      <c r="B4284" s="4"/>
      <c r="C4284" s="4" t="s">
        <v>12082</v>
      </c>
      <c r="D4284" s="4" t="s">
        <v>11251</v>
      </c>
      <c r="E4284" s="4" t="s">
        <v>11254</v>
      </c>
      <c r="F4284" s="4" t="s">
        <v>10</v>
      </c>
      <c r="G4284" s="37"/>
      <c r="H4284" s="4"/>
      <c r="I4284" s="4"/>
      <c r="J4284" s="4"/>
    </row>
    <row r="4285" spans="1:10" s="3" customFormat="1" ht="15" customHeight="1">
      <c r="A4285" s="4" t="s">
        <v>10525</v>
      </c>
      <c r="B4285" s="4"/>
      <c r="C4285" s="4" t="s">
        <v>12083</v>
      </c>
      <c r="D4285" s="4" t="s">
        <v>11256</v>
      </c>
      <c r="E4285" s="4" t="s">
        <v>11257</v>
      </c>
      <c r="F4285" s="4" t="s">
        <v>10</v>
      </c>
      <c r="G4285" s="37"/>
      <c r="H4285" s="4"/>
      <c r="I4285" s="4"/>
      <c r="J4285" s="4"/>
    </row>
    <row r="4286" spans="1:10" s="3" customFormat="1" ht="15" customHeight="1">
      <c r="A4286" s="4" t="s">
        <v>10525</v>
      </c>
      <c r="B4286" s="4"/>
      <c r="C4286" s="4" t="s">
        <v>12084</v>
      </c>
      <c r="D4286" s="4" t="s">
        <v>11256</v>
      </c>
      <c r="E4286" s="4" t="s">
        <v>11259</v>
      </c>
      <c r="F4286" s="4" t="s">
        <v>10</v>
      </c>
      <c r="G4286" s="37"/>
      <c r="H4286" s="4"/>
      <c r="I4286" s="4"/>
      <c r="J4286" s="4"/>
    </row>
    <row r="4287" spans="1:10" s="3" customFormat="1" ht="15" customHeight="1">
      <c r="A4287" s="4" t="s">
        <v>10525</v>
      </c>
      <c r="B4287" s="4"/>
      <c r="C4287" s="4" t="s">
        <v>12085</v>
      </c>
      <c r="D4287" s="4" t="s">
        <v>11261</v>
      </c>
      <c r="E4287" s="4" t="s">
        <v>11262</v>
      </c>
      <c r="F4287" s="4" t="s">
        <v>10</v>
      </c>
      <c r="G4287" s="37"/>
      <c r="H4287" s="4"/>
      <c r="I4287" s="4"/>
      <c r="J4287" s="4"/>
    </row>
    <row r="4288" spans="1:10" s="3" customFormat="1" ht="15" customHeight="1">
      <c r="A4288" s="4" t="s">
        <v>10525</v>
      </c>
      <c r="B4288" s="4"/>
      <c r="C4288" s="4" t="s">
        <v>12086</v>
      </c>
      <c r="D4288" s="4" t="s">
        <v>11264</v>
      </c>
      <c r="E4288" s="4" t="s">
        <v>11265</v>
      </c>
      <c r="F4288" s="4" t="s">
        <v>10</v>
      </c>
      <c r="G4288" s="37"/>
      <c r="H4288" s="4"/>
      <c r="I4288" s="4"/>
      <c r="J4288" s="4"/>
    </row>
    <row r="4289" spans="1:10" s="3" customFormat="1" ht="15" customHeight="1">
      <c r="A4289" s="4" t="s">
        <v>10525</v>
      </c>
      <c r="B4289" s="4"/>
      <c r="C4289" s="4" t="s">
        <v>12087</v>
      </c>
      <c r="D4289" s="4" t="s">
        <v>11264</v>
      </c>
      <c r="E4289" s="4" t="s">
        <v>11267</v>
      </c>
      <c r="F4289" s="4" t="s">
        <v>10</v>
      </c>
      <c r="G4289" s="37"/>
      <c r="H4289" s="4"/>
      <c r="I4289" s="4"/>
      <c r="J4289" s="4"/>
    </row>
    <row r="4290" spans="1:10" s="3" customFormat="1" ht="15" customHeight="1">
      <c r="A4290" s="4" t="s">
        <v>10525</v>
      </c>
      <c r="B4290" s="4"/>
      <c r="C4290" s="4" t="s">
        <v>12088</v>
      </c>
      <c r="D4290" s="4" t="s">
        <v>11269</v>
      </c>
      <c r="E4290" s="4" t="s">
        <v>11270</v>
      </c>
      <c r="F4290" s="4" t="s">
        <v>10</v>
      </c>
      <c r="G4290" s="37"/>
      <c r="H4290" s="4"/>
      <c r="I4290" s="4"/>
      <c r="J4290" s="4"/>
    </row>
    <row r="4291" spans="1:10" s="3" customFormat="1" ht="15" customHeight="1">
      <c r="A4291" s="4" t="s">
        <v>10525</v>
      </c>
      <c r="B4291" s="4"/>
      <c r="C4291" s="4" t="s">
        <v>12089</v>
      </c>
      <c r="D4291" s="4" t="s">
        <v>11272</v>
      </c>
      <c r="E4291" s="4" t="s">
        <v>11273</v>
      </c>
      <c r="F4291" s="4" t="s">
        <v>10</v>
      </c>
      <c r="G4291" s="37"/>
      <c r="H4291" s="4"/>
      <c r="I4291" s="4"/>
      <c r="J4291" s="4"/>
    </row>
    <row r="4292" spans="1:10" s="3" customFormat="1" ht="15" customHeight="1">
      <c r="A4292" s="4" t="s">
        <v>10525</v>
      </c>
      <c r="B4292" s="4"/>
      <c r="C4292" s="4" t="s">
        <v>12090</v>
      </c>
      <c r="D4292" s="4" t="s">
        <v>11275</v>
      </c>
      <c r="E4292" s="4" t="s">
        <v>11276</v>
      </c>
      <c r="F4292" s="4" t="s">
        <v>10</v>
      </c>
      <c r="G4292" s="37"/>
      <c r="H4292" s="4"/>
      <c r="I4292" s="4"/>
      <c r="J4292" s="4"/>
    </row>
    <row r="4293" spans="1:10" s="3" customFormat="1" ht="15" customHeight="1">
      <c r="A4293" s="4" t="s">
        <v>10525</v>
      </c>
      <c r="B4293" s="4"/>
      <c r="C4293" s="4" t="s">
        <v>12091</v>
      </c>
      <c r="D4293" s="4" t="s">
        <v>11278</v>
      </c>
      <c r="E4293" s="4" t="s">
        <v>11279</v>
      </c>
      <c r="F4293" s="4" t="s">
        <v>10</v>
      </c>
      <c r="G4293" s="37"/>
      <c r="H4293" s="4"/>
      <c r="I4293" s="4"/>
      <c r="J4293" s="4"/>
    </row>
    <row r="4294" spans="1:10" s="3" customFormat="1" ht="15" customHeight="1">
      <c r="A4294" s="4" t="s">
        <v>10525</v>
      </c>
      <c r="B4294" s="4"/>
      <c r="C4294" s="4" t="s">
        <v>12092</v>
      </c>
      <c r="D4294" s="4" t="s">
        <v>11272</v>
      </c>
      <c r="E4294" s="4" t="s">
        <v>11281</v>
      </c>
      <c r="F4294" s="4" t="s">
        <v>10</v>
      </c>
      <c r="G4294" s="37"/>
      <c r="H4294" s="4"/>
      <c r="I4294" s="4"/>
      <c r="J4294" s="4"/>
    </row>
    <row r="4295" spans="1:10" s="3" customFormat="1" ht="15" customHeight="1">
      <c r="A4295" s="4" t="s">
        <v>10525</v>
      </c>
      <c r="B4295" s="4"/>
      <c r="C4295" s="4" t="s">
        <v>12093</v>
      </c>
      <c r="D4295" s="4" t="s">
        <v>11283</v>
      </c>
      <c r="E4295" s="4" t="s">
        <v>11284</v>
      </c>
      <c r="F4295" s="4" t="s">
        <v>10</v>
      </c>
      <c r="G4295" s="37"/>
      <c r="H4295" s="4"/>
      <c r="I4295" s="4"/>
      <c r="J4295" s="4"/>
    </row>
    <row r="4296" spans="1:10" s="3" customFormat="1" ht="15" customHeight="1">
      <c r="A4296" s="4" t="s">
        <v>10525</v>
      </c>
      <c r="B4296" s="4"/>
      <c r="C4296" s="4" t="s">
        <v>12094</v>
      </c>
      <c r="D4296" s="4" t="s">
        <v>11272</v>
      </c>
      <c r="E4296" s="4" t="s">
        <v>11286</v>
      </c>
      <c r="F4296" s="4" t="s">
        <v>10</v>
      </c>
      <c r="G4296" s="37"/>
      <c r="H4296" s="4"/>
      <c r="I4296" s="4"/>
      <c r="J4296" s="4"/>
    </row>
    <row r="4297" spans="1:10" s="3" customFormat="1" ht="15" customHeight="1">
      <c r="A4297" s="4" t="s">
        <v>10525</v>
      </c>
      <c r="B4297" s="4"/>
      <c r="C4297" s="4" t="s">
        <v>12095</v>
      </c>
      <c r="D4297" s="4" t="s">
        <v>11283</v>
      </c>
      <c r="E4297" s="4" t="s">
        <v>11288</v>
      </c>
      <c r="F4297" s="4" t="s">
        <v>10</v>
      </c>
      <c r="G4297" s="37"/>
      <c r="H4297" s="4"/>
      <c r="I4297" s="4"/>
      <c r="J4297" s="4"/>
    </row>
    <row r="4298" spans="1:10" s="3" customFormat="1" ht="15" customHeight="1">
      <c r="A4298" s="4" t="s">
        <v>10525</v>
      </c>
      <c r="B4298" s="4"/>
      <c r="C4298" s="4" t="s">
        <v>12096</v>
      </c>
      <c r="D4298" s="4" t="s">
        <v>10915</v>
      </c>
      <c r="E4298" s="4" t="s">
        <v>10906</v>
      </c>
      <c r="F4298" s="4" t="s">
        <v>10</v>
      </c>
      <c r="G4298" s="37"/>
      <c r="H4298" s="4"/>
      <c r="I4298" s="4"/>
      <c r="J4298" s="4"/>
    </row>
    <row r="4299" spans="1:10" s="3" customFormat="1" ht="15" customHeight="1">
      <c r="A4299" s="4" t="s">
        <v>10525</v>
      </c>
      <c r="B4299" s="4"/>
      <c r="C4299" s="4" t="s">
        <v>12097</v>
      </c>
      <c r="D4299" s="4" t="s">
        <v>11291</v>
      </c>
      <c r="E4299" s="4" t="s">
        <v>11292</v>
      </c>
      <c r="F4299" s="4" t="s">
        <v>10</v>
      </c>
      <c r="G4299" s="37"/>
      <c r="H4299" s="4"/>
      <c r="I4299" s="4"/>
      <c r="J4299" s="4"/>
    </row>
    <row r="4300" spans="1:10" s="3" customFormat="1" ht="15" customHeight="1">
      <c r="A4300" s="4" t="s">
        <v>10525</v>
      </c>
      <c r="B4300" s="4"/>
      <c r="C4300" s="4" t="s">
        <v>12098</v>
      </c>
      <c r="D4300" s="4" t="s">
        <v>11294</v>
      </c>
      <c r="E4300" s="4" t="s">
        <v>11295</v>
      </c>
      <c r="F4300" s="4" t="s">
        <v>10</v>
      </c>
      <c r="G4300" s="37"/>
      <c r="H4300" s="4"/>
      <c r="I4300" s="4"/>
      <c r="J4300" s="4"/>
    </row>
    <row r="4301" spans="1:10" s="3" customFormat="1" ht="15" customHeight="1">
      <c r="A4301" s="4" t="s">
        <v>10525</v>
      </c>
      <c r="B4301" s="4"/>
      <c r="C4301" s="4" t="s">
        <v>12099</v>
      </c>
      <c r="D4301" s="4" t="s">
        <v>11297</v>
      </c>
      <c r="E4301" s="4" t="s">
        <v>11298</v>
      </c>
      <c r="F4301" s="4" t="s">
        <v>10</v>
      </c>
      <c r="G4301" s="37"/>
      <c r="H4301" s="4"/>
      <c r="I4301" s="4"/>
      <c r="J4301" s="4"/>
    </row>
    <row r="4302" spans="1:10" s="3" customFormat="1" ht="15" customHeight="1">
      <c r="A4302" s="4" t="s">
        <v>10525</v>
      </c>
      <c r="B4302" s="4"/>
      <c r="C4302" s="4" t="s">
        <v>12100</v>
      </c>
      <c r="D4302" s="4" t="s">
        <v>11300</v>
      </c>
      <c r="E4302" s="4" t="s">
        <v>11301</v>
      </c>
      <c r="F4302" s="4" t="s">
        <v>10</v>
      </c>
      <c r="G4302" s="37"/>
      <c r="H4302" s="4"/>
      <c r="I4302" s="4"/>
      <c r="J4302" s="4"/>
    </row>
    <row r="4303" spans="1:10" s="3" customFormat="1" ht="15" customHeight="1">
      <c r="A4303" s="4" t="s">
        <v>10525</v>
      </c>
      <c r="B4303" s="4"/>
      <c r="C4303" s="4" t="s">
        <v>12101</v>
      </c>
      <c r="D4303" s="4" t="s">
        <v>11303</v>
      </c>
      <c r="E4303" s="4" t="s">
        <v>11304</v>
      </c>
      <c r="F4303" s="4" t="s">
        <v>10</v>
      </c>
      <c r="G4303" s="37"/>
      <c r="H4303" s="4"/>
      <c r="I4303" s="4"/>
      <c r="J4303" s="4"/>
    </row>
    <row r="4304" spans="1:10" s="3" customFormat="1" ht="15" customHeight="1">
      <c r="A4304" s="4" t="s">
        <v>10525</v>
      </c>
      <c r="B4304" s="4"/>
      <c r="C4304" s="4" t="s">
        <v>12102</v>
      </c>
      <c r="D4304" s="4" t="s">
        <v>11306</v>
      </c>
      <c r="E4304" s="4" t="s">
        <v>11307</v>
      </c>
      <c r="F4304" s="4" t="s">
        <v>10</v>
      </c>
      <c r="G4304" s="37"/>
      <c r="H4304" s="4"/>
      <c r="I4304" s="4"/>
      <c r="J4304" s="4"/>
    </row>
    <row r="4305" spans="1:10" s="3" customFormat="1" ht="15" customHeight="1">
      <c r="A4305" s="4" t="s">
        <v>10525</v>
      </c>
      <c r="B4305" s="4"/>
      <c r="C4305" s="4" t="s">
        <v>12103</v>
      </c>
      <c r="D4305" s="4" t="s">
        <v>11309</v>
      </c>
      <c r="E4305" s="4" t="s">
        <v>11310</v>
      </c>
      <c r="F4305" s="4" t="s">
        <v>10</v>
      </c>
      <c r="G4305" s="37"/>
      <c r="H4305" s="4"/>
      <c r="I4305" s="4"/>
      <c r="J4305" s="4"/>
    </row>
    <row r="4306" spans="1:10" s="3" customFormat="1" ht="15" customHeight="1">
      <c r="A4306" s="4" t="s">
        <v>10525</v>
      </c>
      <c r="B4306" s="4"/>
      <c r="C4306" s="4" t="s">
        <v>12104</v>
      </c>
      <c r="D4306" s="4" t="s">
        <v>11309</v>
      </c>
      <c r="E4306" s="4" t="s">
        <v>11312</v>
      </c>
      <c r="F4306" s="4" t="s">
        <v>10</v>
      </c>
      <c r="G4306" s="37"/>
      <c r="H4306" s="4"/>
      <c r="I4306" s="4"/>
      <c r="J4306" s="4"/>
    </row>
    <row r="4307" spans="1:10" s="3" customFormat="1" ht="15" customHeight="1">
      <c r="A4307" s="4" t="s">
        <v>10525</v>
      </c>
      <c r="B4307" s="4"/>
      <c r="C4307" s="4" t="s">
        <v>12105</v>
      </c>
      <c r="D4307" s="4" t="s">
        <v>11314</v>
      </c>
      <c r="E4307" s="4" t="s">
        <v>11315</v>
      </c>
      <c r="F4307" s="4" t="s">
        <v>10</v>
      </c>
      <c r="G4307" s="37"/>
      <c r="H4307" s="4"/>
      <c r="I4307" s="4"/>
      <c r="J4307" s="4"/>
    </row>
    <row r="4308" spans="1:10" s="3" customFormat="1" ht="15" customHeight="1">
      <c r="A4308" s="4" t="s">
        <v>10525</v>
      </c>
      <c r="B4308" s="4"/>
      <c r="C4308" s="4" t="s">
        <v>12106</v>
      </c>
      <c r="D4308" s="4" t="s">
        <v>11314</v>
      </c>
      <c r="E4308" s="4" t="s">
        <v>11317</v>
      </c>
      <c r="F4308" s="4" t="s">
        <v>10</v>
      </c>
      <c r="G4308" s="37"/>
      <c r="H4308" s="4"/>
      <c r="I4308" s="4"/>
      <c r="J4308" s="4"/>
    </row>
    <row r="4309" spans="1:10" s="3" customFormat="1" ht="15" customHeight="1">
      <c r="A4309" s="4" t="s">
        <v>10525</v>
      </c>
      <c r="B4309" s="4"/>
      <c r="C4309" s="4" t="s">
        <v>12107</v>
      </c>
      <c r="D4309" s="4" t="s">
        <v>11319</v>
      </c>
      <c r="E4309" s="4" t="s">
        <v>11320</v>
      </c>
      <c r="F4309" s="4" t="s">
        <v>10</v>
      </c>
      <c r="G4309" s="37"/>
      <c r="H4309" s="4"/>
      <c r="I4309" s="4"/>
      <c r="J4309" s="4"/>
    </row>
    <row r="4310" spans="1:10" s="3" customFormat="1" ht="15" customHeight="1">
      <c r="A4310" s="4" t="s">
        <v>10525</v>
      </c>
      <c r="B4310" s="4"/>
      <c r="C4310" s="4" t="s">
        <v>12108</v>
      </c>
      <c r="D4310" s="4" t="s">
        <v>11322</v>
      </c>
      <c r="E4310" s="4" t="s">
        <v>11323</v>
      </c>
      <c r="F4310" s="4" t="s">
        <v>10</v>
      </c>
      <c r="G4310" s="37"/>
      <c r="H4310" s="4"/>
      <c r="I4310" s="4"/>
      <c r="J4310" s="4"/>
    </row>
    <row r="4311" spans="1:10" s="3" customFormat="1" ht="15" customHeight="1">
      <c r="A4311" s="4" t="s">
        <v>12109</v>
      </c>
      <c r="B4311" s="4"/>
      <c r="C4311" s="4" t="s">
        <v>12110</v>
      </c>
      <c r="D4311" s="4" t="s">
        <v>3</v>
      </c>
      <c r="E4311" s="4"/>
      <c r="F4311" s="4" t="s">
        <v>10</v>
      </c>
      <c r="G4311" s="37"/>
      <c r="H4311" s="4"/>
      <c r="I4311" s="4"/>
      <c r="J4311" s="4"/>
    </row>
    <row r="4312" spans="1:10" s="3" customFormat="1" ht="15" customHeight="1">
      <c r="A4312" s="4" t="s">
        <v>12109</v>
      </c>
      <c r="B4312" s="4"/>
      <c r="C4312" s="4" t="s">
        <v>12111</v>
      </c>
      <c r="D4312" s="4" t="s">
        <v>3</v>
      </c>
      <c r="E4312" s="4"/>
      <c r="F4312" s="4" t="s">
        <v>10</v>
      </c>
      <c r="G4312" s="37"/>
      <c r="H4312" s="4"/>
      <c r="I4312" s="4"/>
      <c r="J4312" s="4"/>
    </row>
    <row r="4313" spans="1:10" s="3" customFormat="1" ht="15" customHeight="1">
      <c r="A4313" s="4" t="s">
        <v>12109</v>
      </c>
      <c r="B4313" s="4"/>
      <c r="C4313" s="4" t="s">
        <v>12112</v>
      </c>
      <c r="D4313" s="4" t="s">
        <v>6</v>
      </c>
      <c r="E4313" s="4"/>
      <c r="F4313" s="4" t="s">
        <v>10</v>
      </c>
      <c r="G4313" s="37"/>
      <c r="H4313" s="4"/>
      <c r="I4313" s="4"/>
      <c r="J4313" s="4"/>
    </row>
    <row r="4314" spans="1:10" s="3" customFormat="1" ht="15" customHeight="1">
      <c r="A4314" s="4" t="s">
        <v>12109</v>
      </c>
      <c r="B4314" s="4"/>
      <c r="C4314" s="4" t="s">
        <v>12113</v>
      </c>
      <c r="D4314" s="4" t="s">
        <v>6</v>
      </c>
      <c r="E4314" s="4"/>
      <c r="F4314" s="4" t="s">
        <v>10</v>
      </c>
      <c r="G4314" s="37"/>
      <c r="H4314" s="4"/>
      <c r="I4314" s="4"/>
      <c r="J4314" s="4"/>
    </row>
    <row r="4315" spans="1:10" s="3" customFormat="1" ht="15" customHeight="1">
      <c r="A4315" s="4" t="s">
        <v>12109</v>
      </c>
      <c r="B4315" s="4"/>
      <c r="C4315" s="4" t="s">
        <v>12114</v>
      </c>
      <c r="D4315" s="4" t="s">
        <v>16</v>
      </c>
      <c r="E4315" s="4"/>
      <c r="F4315" s="4" t="s">
        <v>10</v>
      </c>
      <c r="G4315" s="37"/>
      <c r="H4315" s="4"/>
      <c r="I4315" s="4"/>
      <c r="J4315" s="4"/>
    </row>
    <row r="4316" spans="1:10" s="3" customFormat="1" ht="15" customHeight="1">
      <c r="A4316" s="4" t="s">
        <v>12109</v>
      </c>
      <c r="B4316" s="4"/>
      <c r="C4316" s="4" t="s">
        <v>12115</v>
      </c>
      <c r="D4316" s="4" t="s">
        <v>16</v>
      </c>
      <c r="E4316" s="4"/>
      <c r="F4316" s="4" t="s">
        <v>10</v>
      </c>
      <c r="G4316" s="37"/>
      <c r="H4316" s="4"/>
      <c r="I4316" s="4"/>
      <c r="J4316" s="4"/>
    </row>
    <row r="4317" spans="1:10" s="3" customFormat="1" ht="15" customHeight="1">
      <c r="A4317" s="4" t="s">
        <v>12109</v>
      </c>
      <c r="B4317" s="4"/>
      <c r="C4317" s="4" t="s">
        <v>2185</v>
      </c>
      <c r="D4317" s="4" t="s">
        <v>21</v>
      </c>
      <c r="E4317" s="4"/>
      <c r="F4317" s="4" t="s">
        <v>10</v>
      </c>
      <c r="G4317" s="37"/>
      <c r="H4317" s="4"/>
      <c r="I4317" s="4"/>
      <c r="J4317" s="4"/>
    </row>
    <row r="4318" spans="1:10" s="3" customFormat="1" ht="15" customHeight="1">
      <c r="A4318" s="4" t="s">
        <v>12109</v>
      </c>
      <c r="B4318" s="4"/>
      <c r="C4318" s="4" t="s">
        <v>2186</v>
      </c>
      <c r="D4318" s="4" t="s">
        <v>21</v>
      </c>
      <c r="E4318" s="4"/>
      <c r="F4318" s="4" t="s">
        <v>10</v>
      </c>
      <c r="G4318" s="37"/>
      <c r="H4318" s="4"/>
      <c r="I4318" s="4"/>
      <c r="J4318" s="4"/>
    </row>
    <row r="4319" spans="1:10" s="3" customFormat="1" ht="15" customHeight="1">
      <c r="A4319" s="4" t="s">
        <v>12109</v>
      </c>
      <c r="B4319" s="4"/>
      <c r="C4319" s="4" t="s">
        <v>12116</v>
      </c>
      <c r="D4319" s="4" t="s">
        <v>21</v>
      </c>
      <c r="E4319" s="4" t="s">
        <v>12117</v>
      </c>
      <c r="F4319" s="4" t="s">
        <v>10</v>
      </c>
      <c r="G4319" s="37"/>
      <c r="H4319" s="4"/>
      <c r="I4319" s="4"/>
      <c r="J4319" s="4"/>
    </row>
    <row r="4320" spans="1:10" s="3" customFormat="1" ht="15" customHeight="1">
      <c r="A4320" s="4" t="s">
        <v>12109</v>
      </c>
      <c r="B4320" s="4"/>
      <c r="C4320" s="4" t="s">
        <v>2187</v>
      </c>
      <c r="D4320" s="4" t="s">
        <v>23</v>
      </c>
      <c r="E4320" s="4" t="s">
        <v>2188</v>
      </c>
      <c r="F4320" s="4" t="s">
        <v>10</v>
      </c>
      <c r="G4320" s="37"/>
      <c r="H4320" s="4"/>
      <c r="I4320" s="4"/>
      <c r="J4320" s="4"/>
    </row>
    <row r="4321" spans="1:10" s="3" customFormat="1" ht="15" customHeight="1">
      <c r="A4321" s="4" t="s">
        <v>12109</v>
      </c>
      <c r="B4321" s="4"/>
      <c r="C4321" s="4" t="s">
        <v>12118</v>
      </c>
      <c r="D4321" s="4" t="s">
        <v>23</v>
      </c>
      <c r="E4321" s="4" t="s">
        <v>12119</v>
      </c>
      <c r="F4321" s="4" t="s">
        <v>10</v>
      </c>
      <c r="G4321" s="37"/>
      <c r="H4321" s="4"/>
      <c r="I4321" s="4"/>
      <c r="J4321" s="4"/>
    </row>
    <row r="4322" spans="1:10" s="3" customFormat="1" ht="15" customHeight="1">
      <c r="A4322" s="4" t="s">
        <v>12109</v>
      </c>
      <c r="B4322" s="4"/>
      <c r="C4322" s="4" t="s">
        <v>2189</v>
      </c>
      <c r="D4322" s="4" t="s">
        <v>23</v>
      </c>
      <c r="E4322" s="4"/>
      <c r="F4322" s="4" t="s">
        <v>10</v>
      </c>
      <c r="G4322" s="37"/>
      <c r="H4322" s="4"/>
      <c r="I4322" s="4"/>
      <c r="J4322" s="4"/>
    </row>
    <row r="4323" spans="1:10" s="3" customFormat="1" ht="15" customHeight="1">
      <c r="A4323" s="4" t="s">
        <v>12109</v>
      </c>
      <c r="B4323" s="4"/>
      <c r="C4323" s="4" t="s">
        <v>2190</v>
      </c>
      <c r="D4323" s="4" t="s">
        <v>23</v>
      </c>
      <c r="E4323" s="4"/>
      <c r="F4323" s="4" t="s">
        <v>10</v>
      </c>
      <c r="G4323" s="37"/>
      <c r="H4323" s="4"/>
      <c r="I4323" s="4"/>
      <c r="J4323" s="4"/>
    </row>
    <row r="4324" spans="1:10" s="3" customFormat="1" ht="15" customHeight="1">
      <c r="A4324" s="4" t="s">
        <v>12109</v>
      </c>
      <c r="B4324" s="4"/>
      <c r="C4324" s="4" t="s">
        <v>2191</v>
      </c>
      <c r="D4324" s="4" t="s">
        <v>25</v>
      </c>
      <c r="E4324" s="4" t="s">
        <v>26</v>
      </c>
      <c r="F4324" s="4" t="s">
        <v>10</v>
      </c>
      <c r="G4324" s="37"/>
      <c r="H4324" s="4"/>
      <c r="I4324" s="4"/>
      <c r="J4324" s="4"/>
    </row>
    <row r="4325" spans="1:10" s="3" customFormat="1" ht="15" customHeight="1">
      <c r="A4325" s="4" t="s">
        <v>12109</v>
      </c>
      <c r="B4325" s="4"/>
      <c r="C4325" s="4" t="s">
        <v>2192</v>
      </c>
      <c r="D4325" s="4" t="s">
        <v>25</v>
      </c>
      <c r="E4325" s="4"/>
      <c r="F4325" s="4" t="s">
        <v>10</v>
      </c>
      <c r="G4325" s="37"/>
      <c r="H4325" s="4"/>
      <c r="I4325" s="4"/>
      <c r="J4325" s="4"/>
    </row>
    <row r="4326" spans="1:10" s="3" customFormat="1" ht="15" customHeight="1">
      <c r="A4326" s="4" t="s">
        <v>12109</v>
      </c>
      <c r="B4326" s="4"/>
      <c r="C4326" s="4" t="s">
        <v>2193</v>
      </c>
      <c r="D4326" s="4" t="s">
        <v>25</v>
      </c>
      <c r="E4326" s="4"/>
      <c r="F4326" s="4" t="s">
        <v>10</v>
      </c>
      <c r="G4326" s="37"/>
      <c r="H4326" s="4"/>
      <c r="I4326" s="4"/>
      <c r="J4326" s="4"/>
    </row>
    <row r="4327" spans="1:10" s="3" customFormat="1" ht="15" customHeight="1">
      <c r="A4327" s="4" t="s">
        <v>12109</v>
      </c>
      <c r="B4327" s="4"/>
      <c r="C4327" s="4" t="s">
        <v>12120</v>
      </c>
      <c r="D4327" s="4" t="s">
        <v>12121</v>
      </c>
      <c r="E4327" s="4"/>
      <c r="F4327" s="4" t="s">
        <v>10</v>
      </c>
      <c r="G4327" s="37"/>
      <c r="H4327" s="4"/>
      <c r="I4327" s="4"/>
      <c r="J4327" s="4"/>
    </row>
    <row r="4328" spans="1:10" s="3" customFormat="1" ht="15" customHeight="1">
      <c r="A4328" s="4" t="s">
        <v>12109</v>
      </c>
      <c r="B4328" s="4"/>
      <c r="C4328" s="4" t="s">
        <v>12122</v>
      </c>
      <c r="D4328" s="4" t="s">
        <v>12121</v>
      </c>
      <c r="E4328" s="4"/>
      <c r="F4328" s="4" t="s">
        <v>10</v>
      </c>
      <c r="G4328" s="37"/>
      <c r="H4328" s="4"/>
      <c r="I4328" s="4"/>
      <c r="J4328" s="4"/>
    </row>
    <row r="4329" spans="1:10" s="3" customFormat="1" ht="15" customHeight="1">
      <c r="A4329" s="4" t="s">
        <v>12109</v>
      </c>
      <c r="B4329" s="4"/>
      <c r="C4329" s="4" t="s">
        <v>2194</v>
      </c>
      <c r="D4329" s="4" t="s">
        <v>30</v>
      </c>
      <c r="E4329" s="4"/>
      <c r="F4329" s="4" t="s">
        <v>10</v>
      </c>
      <c r="G4329" s="37"/>
      <c r="H4329" s="4"/>
      <c r="I4329" s="4"/>
      <c r="J4329" s="4"/>
    </row>
    <row r="4330" spans="1:10" s="3" customFormat="1" ht="15" customHeight="1">
      <c r="A4330" s="4" t="s">
        <v>12109</v>
      </c>
      <c r="B4330" s="4"/>
      <c r="C4330" s="4" t="s">
        <v>2195</v>
      </c>
      <c r="D4330" s="4" t="s">
        <v>30</v>
      </c>
      <c r="E4330" s="4"/>
      <c r="F4330" s="4" t="s">
        <v>10</v>
      </c>
      <c r="G4330" s="37"/>
      <c r="H4330" s="4"/>
      <c r="I4330" s="4"/>
      <c r="J4330" s="4"/>
    </row>
    <row r="4331" spans="1:10" s="3" customFormat="1" ht="15" customHeight="1">
      <c r="A4331" s="4" t="s">
        <v>12109</v>
      </c>
      <c r="B4331" s="4"/>
      <c r="C4331" s="4" t="s">
        <v>12123</v>
      </c>
      <c r="D4331" s="4" t="s">
        <v>32</v>
      </c>
      <c r="E4331" s="4"/>
      <c r="F4331" s="4" t="s">
        <v>10</v>
      </c>
      <c r="G4331" s="37"/>
      <c r="H4331" s="4"/>
      <c r="I4331" s="4"/>
      <c r="J4331" s="4"/>
    </row>
    <row r="4332" spans="1:10" s="3" customFormat="1" ht="15" customHeight="1">
      <c r="A4332" s="4" t="s">
        <v>12109</v>
      </c>
      <c r="B4332" s="4"/>
      <c r="C4332" s="4" t="s">
        <v>12124</v>
      </c>
      <c r="D4332" s="4" t="s">
        <v>32</v>
      </c>
      <c r="E4332" s="4"/>
      <c r="F4332" s="4" t="s">
        <v>10</v>
      </c>
      <c r="G4332" s="37"/>
      <c r="H4332" s="4"/>
      <c r="I4332" s="4"/>
      <c r="J4332" s="4"/>
    </row>
    <row r="4333" spans="1:10" s="3" customFormat="1" ht="15" customHeight="1">
      <c r="A4333" s="4" t="s">
        <v>12109</v>
      </c>
      <c r="B4333" s="4"/>
      <c r="C4333" s="4" t="s">
        <v>12125</v>
      </c>
      <c r="D4333" s="4" t="s">
        <v>32</v>
      </c>
      <c r="E4333" s="4" t="s">
        <v>12126</v>
      </c>
      <c r="F4333" s="4" t="s">
        <v>10</v>
      </c>
      <c r="G4333" s="37"/>
      <c r="H4333" s="4"/>
      <c r="I4333" s="4"/>
      <c r="J4333" s="4"/>
    </row>
    <row r="4334" spans="1:10" s="3" customFormat="1" ht="15" customHeight="1">
      <c r="A4334" s="4" t="s">
        <v>12109</v>
      </c>
      <c r="B4334" s="4"/>
      <c r="C4334" s="4" t="s">
        <v>12127</v>
      </c>
      <c r="D4334" s="4" t="s">
        <v>334</v>
      </c>
      <c r="E4334" s="4"/>
      <c r="F4334" s="4" t="s">
        <v>10</v>
      </c>
      <c r="G4334" s="37"/>
      <c r="H4334" s="4"/>
      <c r="I4334" s="4"/>
      <c r="J4334" s="4"/>
    </row>
    <row r="4335" spans="1:10" s="3" customFormat="1" ht="15" customHeight="1">
      <c r="A4335" s="4" t="s">
        <v>12109</v>
      </c>
      <c r="B4335" s="4"/>
      <c r="C4335" s="4" t="s">
        <v>2196</v>
      </c>
      <c r="D4335" s="4" t="s">
        <v>334</v>
      </c>
      <c r="E4335" s="4"/>
      <c r="F4335" s="4" t="s">
        <v>10</v>
      </c>
      <c r="G4335" s="37"/>
      <c r="H4335" s="4"/>
      <c r="I4335" s="4"/>
      <c r="J4335" s="4"/>
    </row>
    <row r="4336" spans="1:10" s="3" customFormat="1" ht="15" customHeight="1">
      <c r="A4336" s="4" t="s">
        <v>12109</v>
      </c>
      <c r="B4336" s="4"/>
      <c r="C4336" s="4" t="s">
        <v>12128</v>
      </c>
      <c r="D4336" s="4" t="s">
        <v>334</v>
      </c>
      <c r="E4336" s="4" t="s">
        <v>12129</v>
      </c>
      <c r="F4336" s="4" t="s">
        <v>10</v>
      </c>
      <c r="G4336" s="37"/>
      <c r="H4336" s="4"/>
      <c r="I4336" s="4"/>
      <c r="J4336" s="4"/>
    </row>
    <row r="4337" spans="1:10" s="3" customFormat="1" ht="15" customHeight="1">
      <c r="A4337" s="4" t="s">
        <v>12109</v>
      </c>
      <c r="B4337" s="4"/>
      <c r="C4337" s="4" t="s">
        <v>12130</v>
      </c>
      <c r="D4337" s="4" t="s">
        <v>34</v>
      </c>
      <c r="E4337" s="4"/>
      <c r="F4337" s="4" t="s">
        <v>10</v>
      </c>
      <c r="G4337" s="37"/>
      <c r="H4337" s="4"/>
      <c r="I4337" s="4"/>
      <c r="J4337" s="4"/>
    </row>
    <row r="4338" spans="1:10" s="3" customFormat="1" ht="15" customHeight="1">
      <c r="A4338" s="4" t="s">
        <v>12109</v>
      </c>
      <c r="B4338" s="4"/>
      <c r="C4338" s="4" t="s">
        <v>2197</v>
      </c>
      <c r="D4338" s="4" t="s">
        <v>34</v>
      </c>
      <c r="E4338" s="4"/>
      <c r="F4338" s="4" t="s">
        <v>10</v>
      </c>
      <c r="G4338" s="37"/>
      <c r="H4338" s="4"/>
      <c r="I4338" s="4"/>
      <c r="J4338" s="4"/>
    </row>
    <row r="4339" spans="1:10" s="3" customFormat="1" ht="15" customHeight="1">
      <c r="A4339" s="4" t="s">
        <v>12109</v>
      </c>
      <c r="B4339" s="4"/>
      <c r="C4339" s="4" t="s">
        <v>2198</v>
      </c>
      <c r="D4339" s="4" t="s">
        <v>37</v>
      </c>
      <c r="E4339" s="4" t="s">
        <v>38</v>
      </c>
      <c r="F4339" s="4" t="s">
        <v>10</v>
      </c>
      <c r="G4339" s="37"/>
      <c r="H4339" s="4"/>
      <c r="I4339" s="4"/>
      <c r="J4339" s="4"/>
    </row>
    <row r="4340" spans="1:10" s="3" customFormat="1" ht="15" customHeight="1">
      <c r="A4340" s="4" t="s">
        <v>12109</v>
      </c>
      <c r="B4340" s="4"/>
      <c r="C4340" s="4" t="s">
        <v>2199</v>
      </c>
      <c r="D4340" s="4" t="s">
        <v>37</v>
      </c>
      <c r="E4340" s="4"/>
      <c r="F4340" s="4" t="s">
        <v>10</v>
      </c>
      <c r="G4340" s="37"/>
      <c r="H4340" s="4"/>
      <c r="I4340" s="4"/>
      <c r="J4340" s="4"/>
    </row>
    <row r="4341" spans="1:10" s="3" customFormat="1" ht="15" customHeight="1">
      <c r="A4341" s="4" t="s">
        <v>12109</v>
      </c>
      <c r="B4341" s="4"/>
      <c r="C4341" s="4" t="s">
        <v>2200</v>
      </c>
      <c r="D4341" s="4" t="s">
        <v>37</v>
      </c>
      <c r="E4341" s="4"/>
      <c r="F4341" s="4" t="s">
        <v>10</v>
      </c>
      <c r="G4341" s="37"/>
      <c r="H4341" s="4"/>
      <c r="I4341" s="4"/>
      <c r="J4341" s="4"/>
    </row>
    <row r="4342" spans="1:10" s="3" customFormat="1" ht="15" customHeight="1">
      <c r="A4342" s="4" t="s">
        <v>12109</v>
      </c>
      <c r="B4342" s="4"/>
      <c r="C4342" s="4" t="s">
        <v>12131</v>
      </c>
      <c r="D4342" s="4" t="s">
        <v>12132</v>
      </c>
      <c r="E4342" s="4"/>
      <c r="F4342" s="4" t="s">
        <v>10</v>
      </c>
      <c r="G4342" s="37"/>
      <c r="H4342" s="4"/>
      <c r="I4342" s="4"/>
      <c r="J4342" s="4"/>
    </row>
    <row r="4343" spans="1:10" s="3" customFormat="1" ht="15" customHeight="1">
      <c r="A4343" s="4" t="s">
        <v>12109</v>
      </c>
      <c r="B4343" s="4"/>
      <c r="C4343" s="4" t="s">
        <v>12133</v>
      </c>
      <c r="D4343" s="4" t="s">
        <v>12132</v>
      </c>
      <c r="E4343" s="4"/>
      <c r="F4343" s="4" t="s">
        <v>10</v>
      </c>
      <c r="G4343" s="37"/>
      <c r="H4343" s="4"/>
      <c r="I4343" s="4"/>
      <c r="J4343" s="4"/>
    </row>
    <row r="4344" spans="1:10" s="3" customFormat="1" ht="15" customHeight="1">
      <c r="A4344" s="4" t="s">
        <v>12109</v>
      </c>
      <c r="B4344" s="4"/>
      <c r="C4344" s="4" t="s">
        <v>12134</v>
      </c>
      <c r="D4344" s="4" t="s">
        <v>12135</v>
      </c>
      <c r="E4344" s="4"/>
      <c r="F4344" s="4" t="s">
        <v>10</v>
      </c>
      <c r="G4344" s="37"/>
      <c r="H4344" s="4"/>
      <c r="I4344" s="4"/>
      <c r="J4344" s="4"/>
    </row>
    <row r="4345" spans="1:10" s="3" customFormat="1" ht="15" customHeight="1">
      <c r="A4345" s="4" t="s">
        <v>12109</v>
      </c>
      <c r="B4345" s="4"/>
      <c r="C4345" s="4" t="s">
        <v>12136</v>
      </c>
      <c r="D4345" s="4" t="s">
        <v>12135</v>
      </c>
      <c r="E4345" s="4"/>
      <c r="F4345" s="4" t="s">
        <v>10</v>
      </c>
      <c r="G4345" s="37"/>
      <c r="H4345" s="4"/>
      <c r="I4345" s="4"/>
      <c r="J4345" s="4"/>
    </row>
    <row r="4346" spans="1:10" s="3" customFormat="1" ht="15" customHeight="1">
      <c r="A4346" s="4" t="s">
        <v>12109</v>
      </c>
      <c r="B4346" s="4"/>
      <c r="C4346" s="4" t="s">
        <v>2201</v>
      </c>
      <c r="D4346" s="4" t="s">
        <v>42</v>
      </c>
      <c r="E4346" s="4" t="s">
        <v>1506</v>
      </c>
      <c r="F4346" s="4" t="s">
        <v>10</v>
      </c>
      <c r="G4346" s="37"/>
      <c r="H4346" s="4"/>
      <c r="I4346" s="4"/>
      <c r="J4346" s="4"/>
    </row>
    <row r="4347" spans="1:10" s="3" customFormat="1" ht="15" customHeight="1">
      <c r="A4347" s="4" t="s">
        <v>12109</v>
      </c>
      <c r="B4347" s="4"/>
      <c r="C4347" s="4" t="s">
        <v>12137</v>
      </c>
      <c r="D4347" s="4" t="s">
        <v>42</v>
      </c>
      <c r="E4347" s="4" t="s">
        <v>12138</v>
      </c>
      <c r="F4347" s="4" t="s">
        <v>10</v>
      </c>
      <c r="G4347" s="37"/>
      <c r="H4347" s="4"/>
      <c r="I4347" s="4"/>
      <c r="J4347" s="4"/>
    </row>
    <row r="4348" spans="1:10" s="3" customFormat="1" ht="15" customHeight="1">
      <c r="A4348" s="4" t="s">
        <v>12109</v>
      </c>
      <c r="B4348" s="4"/>
      <c r="C4348" s="4" t="s">
        <v>2202</v>
      </c>
      <c r="D4348" s="4" t="s">
        <v>42</v>
      </c>
      <c r="E4348" s="4"/>
      <c r="F4348" s="4" t="s">
        <v>10</v>
      </c>
      <c r="G4348" s="37"/>
      <c r="H4348" s="4"/>
      <c r="I4348" s="4"/>
      <c r="J4348" s="4"/>
    </row>
    <row r="4349" spans="1:10" s="3" customFormat="1" ht="15" customHeight="1">
      <c r="A4349" s="4" t="s">
        <v>12109</v>
      </c>
      <c r="B4349" s="4"/>
      <c r="C4349" s="4" t="s">
        <v>2203</v>
      </c>
      <c r="D4349" s="4" t="s">
        <v>42</v>
      </c>
      <c r="E4349" s="4"/>
      <c r="F4349" s="4" t="s">
        <v>10</v>
      </c>
      <c r="G4349" s="37"/>
      <c r="H4349" s="4"/>
      <c r="I4349" s="4"/>
      <c r="J4349" s="4"/>
    </row>
    <row r="4350" spans="1:10" s="3" customFormat="1" ht="15" customHeight="1">
      <c r="A4350" s="4" t="s">
        <v>12109</v>
      </c>
      <c r="B4350" s="4"/>
      <c r="C4350" s="4" t="s">
        <v>2204</v>
      </c>
      <c r="D4350" s="4" t="s">
        <v>45</v>
      </c>
      <c r="E4350" s="4"/>
      <c r="F4350" s="4" t="s">
        <v>10</v>
      </c>
      <c r="G4350" s="37"/>
      <c r="H4350" s="4"/>
      <c r="I4350" s="4"/>
      <c r="J4350" s="4"/>
    </row>
    <row r="4351" spans="1:10" s="3" customFormat="1" ht="15" customHeight="1">
      <c r="A4351" s="4" t="s">
        <v>12109</v>
      </c>
      <c r="B4351" s="4"/>
      <c r="C4351" s="4" t="s">
        <v>2205</v>
      </c>
      <c r="D4351" s="4" t="s">
        <v>45</v>
      </c>
      <c r="E4351" s="4"/>
      <c r="F4351" s="4" t="s">
        <v>10</v>
      </c>
      <c r="G4351" s="37"/>
      <c r="H4351" s="4"/>
      <c r="I4351" s="4"/>
      <c r="J4351" s="4"/>
    </row>
    <row r="4352" spans="1:10" s="3" customFormat="1" ht="15" customHeight="1">
      <c r="A4352" s="4" t="s">
        <v>12109</v>
      </c>
      <c r="B4352" s="4"/>
      <c r="C4352" s="4" t="s">
        <v>12139</v>
      </c>
      <c r="D4352" s="4" t="s">
        <v>47</v>
      </c>
      <c r="E4352" s="4"/>
      <c r="F4352" s="4" t="s">
        <v>10</v>
      </c>
      <c r="G4352" s="37"/>
      <c r="H4352" s="4"/>
      <c r="I4352" s="4"/>
      <c r="J4352" s="4"/>
    </row>
    <row r="4353" spans="1:10" s="3" customFormat="1" ht="15" customHeight="1">
      <c r="A4353" s="4" t="s">
        <v>12109</v>
      </c>
      <c r="B4353" s="4"/>
      <c r="C4353" s="4" t="s">
        <v>12140</v>
      </c>
      <c r="D4353" s="4" t="s">
        <v>47</v>
      </c>
      <c r="E4353" s="4"/>
      <c r="F4353" s="4" t="s">
        <v>10</v>
      </c>
      <c r="G4353" s="37"/>
      <c r="H4353" s="4"/>
      <c r="I4353" s="4"/>
      <c r="J4353" s="4"/>
    </row>
    <row r="4354" spans="1:10" s="3" customFormat="1" ht="15" customHeight="1">
      <c r="A4354" s="4" t="s">
        <v>12109</v>
      </c>
      <c r="B4354" s="4"/>
      <c r="C4354" s="4" t="s">
        <v>12141</v>
      </c>
      <c r="D4354" s="4" t="s">
        <v>50</v>
      </c>
      <c r="E4354" s="4"/>
      <c r="F4354" s="4" t="s">
        <v>10</v>
      </c>
      <c r="G4354" s="37"/>
      <c r="H4354" s="4"/>
      <c r="I4354" s="4"/>
      <c r="J4354" s="4"/>
    </row>
    <row r="4355" spans="1:10" s="3" customFormat="1" ht="15" customHeight="1">
      <c r="A4355" s="4" t="s">
        <v>12109</v>
      </c>
      <c r="B4355" s="4"/>
      <c r="C4355" s="4" t="s">
        <v>12142</v>
      </c>
      <c r="D4355" s="4" t="s">
        <v>50</v>
      </c>
      <c r="E4355" s="4"/>
      <c r="F4355" s="4" t="s">
        <v>10</v>
      </c>
      <c r="G4355" s="37"/>
      <c r="H4355" s="4"/>
      <c r="I4355" s="4"/>
      <c r="J4355" s="4"/>
    </row>
    <row r="4356" spans="1:10" s="3" customFormat="1" ht="15" customHeight="1">
      <c r="A4356" s="4" t="s">
        <v>12109</v>
      </c>
      <c r="B4356" s="4"/>
      <c r="C4356" s="4" t="s">
        <v>12143</v>
      </c>
      <c r="D4356" s="4" t="s">
        <v>50</v>
      </c>
      <c r="E4356" s="4" t="s">
        <v>12144</v>
      </c>
      <c r="F4356" s="4" t="s">
        <v>10</v>
      </c>
      <c r="G4356" s="37"/>
      <c r="H4356" s="4"/>
      <c r="I4356" s="4"/>
      <c r="J4356" s="4"/>
    </row>
    <row r="4357" spans="1:10" s="3" customFormat="1" ht="15" customHeight="1">
      <c r="A4357" s="4" t="s">
        <v>12109</v>
      </c>
      <c r="B4357" s="4"/>
      <c r="C4357" s="4" t="s">
        <v>12145</v>
      </c>
      <c r="D4357" s="4" t="s">
        <v>52</v>
      </c>
      <c r="E4357" s="4"/>
      <c r="F4357" s="4" t="s">
        <v>10</v>
      </c>
      <c r="G4357" s="37"/>
      <c r="H4357" s="4"/>
      <c r="I4357" s="4"/>
      <c r="J4357" s="4"/>
    </row>
    <row r="4358" spans="1:10" s="3" customFormat="1" ht="15" customHeight="1">
      <c r="A4358" s="4" t="s">
        <v>12109</v>
      </c>
      <c r="B4358" s="4"/>
      <c r="C4358" s="4" t="s">
        <v>2206</v>
      </c>
      <c r="D4358" s="4" t="s">
        <v>52</v>
      </c>
      <c r="E4358" s="4"/>
      <c r="F4358" s="4" t="s">
        <v>10</v>
      </c>
      <c r="G4358" s="37"/>
      <c r="H4358" s="4"/>
      <c r="I4358" s="4"/>
      <c r="J4358" s="4"/>
    </row>
    <row r="4359" spans="1:10" s="3" customFormat="1" ht="15" customHeight="1">
      <c r="A4359" s="4" t="s">
        <v>12109</v>
      </c>
      <c r="B4359" s="4"/>
      <c r="C4359" s="4" t="s">
        <v>12146</v>
      </c>
      <c r="D4359" s="4" t="s">
        <v>52</v>
      </c>
      <c r="E4359" s="4" t="s">
        <v>53</v>
      </c>
      <c r="F4359" s="4" t="s">
        <v>10</v>
      </c>
      <c r="G4359" s="37"/>
      <c r="H4359" s="4"/>
      <c r="I4359" s="4"/>
      <c r="J4359" s="4"/>
    </row>
    <row r="4360" spans="1:10" s="3" customFormat="1" ht="15" customHeight="1">
      <c r="A4360" s="4" t="s">
        <v>12109</v>
      </c>
      <c r="B4360" s="4"/>
      <c r="C4360" s="4" t="s">
        <v>12147</v>
      </c>
      <c r="D4360" s="4" t="s">
        <v>55</v>
      </c>
      <c r="E4360" s="4"/>
      <c r="F4360" s="4" t="s">
        <v>10</v>
      </c>
      <c r="G4360" s="37"/>
      <c r="H4360" s="4"/>
      <c r="I4360" s="4"/>
      <c r="J4360" s="4"/>
    </row>
    <row r="4361" spans="1:10" s="3" customFormat="1" ht="15" customHeight="1">
      <c r="A4361" s="4" t="s">
        <v>12109</v>
      </c>
      <c r="B4361" s="4"/>
      <c r="C4361" s="4" t="s">
        <v>2207</v>
      </c>
      <c r="D4361" s="4" t="s">
        <v>55</v>
      </c>
      <c r="E4361" s="4"/>
      <c r="F4361" s="4" t="s">
        <v>10</v>
      </c>
      <c r="G4361" s="37"/>
      <c r="H4361" s="4"/>
      <c r="I4361" s="4"/>
      <c r="J4361" s="4"/>
    </row>
    <row r="4362" spans="1:10" s="3" customFormat="1" ht="15" customHeight="1">
      <c r="A4362" s="4" t="s">
        <v>12109</v>
      </c>
      <c r="B4362" s="4"/>
      <c r="C4362" s="4" t="s">
        <v>12148</v>
      </c>
      <c r="D4362" s="4" t="s">
        <v>58</v>
      </c>
      <c r="E4362" s="4" t="s">
        <v>59</v>
      </c>
      <c r="F4362" s="4" t="s">
        <v>10</v>
      </c>
      <c r="G4362" s="37"/>
      <c r="H4362" s="4"/>
      <c r="I4362" s="4"/>
      <c r="J4362" s="4"/>
    </row>
    <row r="4363" spans="1:10" s="3" customFormat="1" ht="15" customHeight="1">
      <c r="A4363" s="4" t="s">
        <v>12109</v>
      </c>
      <c r="B4363" s="4"/>
      <c r="C4363" s="4" t="s">
        <v>2208</v>
      </c>
      <c r="D4363" s="4" t="s">
        <v>58</v>
      </c>
      <c r="E4363" s="4"/>
      <c r="F4363" s="4" t="s">
        <v>10</v>
      </c>
      <c r="G4363" s="37"/>
      <c r="H4363" s="4"/>
      <c r="I4363" s="4"/>
      <c r="J4363" s="4"/>
    </row>
    <row r="4364" spans="1:10" s="3" customFormat="1" ht="15" customHeight="1">
      <c r="A4364" s="4" t="s">
        <v>12109</v>
      </c>
      <c r="B4364" s="4"/>
      <c r="C4364" s="4" t="s">
        <v>12149</v>
      </c>
      <c r="D4364" s="4" t="s">
        <v>58</v>
      </c>
      <c r="E4364" s="4"/>
      <c r="F4364" s="4" t="s">
        <v>10</v>
      </c>
      <c r="G4364" s="37"/>
      <c r="H4364" s="4"/>
      <c r="I4364" s="4"/>
      <c r="J4364" s="4"/>
    </row>
    <row r="4365" spans="1:10" s="3" customFormat="1" ht="15" customHeight="1">
      <c r="A4365" s="4" t="s">
        <v>12109</v>
      </c>
      <c r="B4365" s="4"/>
      <c r="C4365" s="4" t="s">
        <v>12150</v>
      </c>
      <c r="D4365" s="4" t="s">
        <v>12151</v>
      </c>
      <c r="E4365" s="4"/>
      <c r="F4365" s="4" t="s">
        <v>10</v>
      </c>
      <c r="G4365" s="37"/>
      <c r="H4365" s="4"/>
      <c r="I4365" s="4"/>
      <c r="J4365" s="4"/>
    </row>
    <row r="4366" spans="1:10" s="3" customFormat="1" ht="15" customHeight="1">
      <c r="A4366" s="4" t="s">
        <v>12109</v>
      </c>
      <c r="B4366" s="4"/>
      <c r="C4366" s="4" t="s">
        <v>12152</v>
      </c>
      <c r="D4366" s="4" t="s">
        <v>12151</v>
      </c>
      <c r="E4366" s="4"/>
      <c r="F4366" s="4" t="s">
        <v>10</v>
      </c>
      <c r="G4366" s="37"/>
      <c r="H4366" s="4"/>
      <c r="I4366" s="4"/>
      <c r="J4366" s="4"/>
    </row>
    <row r="4367" spans="1:10" s="3" customFormat="1" ht="15" customHeight="1">
      <c r="A4367" s="4" t="s">
        <v>12109</v>
      </c>
      <c r="B4367" s="4"/>
      <c r="C4367" s="4" t="s">
        <v>12153</v>
      </c>
      <c r="D4367" s="4" t="s">
        <v>12154</v>
      </c>
      <c r="E4367" s="4"/>
      <c r="F4367" s="4" t="s">
        <v>10</v>
      </c>
      <c r="G4367" s="37"/>
      <c r="H4367" s="4"/>
      <c r="I4367" s="4"/>
      <c r="J4367" s="4"/>
    </row>
    <row r="4368" spans="1:10" s="3" customFormat="1" ht="15" customHeight="1">
      <c r="A4368" s="4" t="s">
        <v>12109</v>
      </c>
      <c r="B4368" s="4"/>
      <c r="C4368" s="4" t="s">
        <v>12155</v>
      </c>
      <c r="D4368" s="4" t="s">
        <v>12154</v>
      </c>
      <c r="E4368" s="4"/>
      <c r="F4368" s="4" t="s">
        <v>10</v>
      </c>
      <c r="G4368" s="37"/>
      <c r="H4368" s="4"/>
      <c r="I4368" s="4"/>
      <c r="J4368" s="4"/>
    </row>
    <row r="4369" spans="1:10" s="3" customFormat="1" ht="15" customHeight="1">
      <c r="A4369" s="4" t="s">
        <v>12109</v>
      </c>
      <c r="B4369" s="4"/>
      <c r="C4369" s="4" t="s">
        <v>12156</v>
      </c>
      <c r="D4369" s="4" t="s">
        <v>12157</v>
      </c>
      <c r="E4369" s="4"/>
      <c r="F4369" s="4" t="s">
        <v>10</v>
      </c>
      <c r="G4369" s="37"/>
      <c r="H4369" s="4"/>
      <c r="I4369" s="4"/>
      <c r="J4369" s="4"/>
    </row>
    <row r="4370" spans="1:10" s="3" customFormat="1" ht="15" customHeight="1">
      <c r="A4370" s="4" t="s">
        <v>12109</v>
      </c>
      <c r="B4370" s="4"/>
      <c r="C4370" s="4" t="s">
        <v>12158</v>
      </c>
      <c r="D4370" s="4" t="s">
        <v>12157</v>
      </c>
      <c r="E4370" s="4"/>
      <c r="F4370" s="4" t="s">
        <v>10</v>
      </c>
      <c r="G4370" s="37"/>
      <c r="H4370" s="4"/>
      <c r="I4370" s="4"/>
      <c r="J4370" s="4"/>
    </row>
    <row r="4371" spans="1:10" s="3" customFormat="1" ht="15" customHeight="1">
      <c r="A4371" s="4" t="s">
        <v>12109</v>
      </c>
      <c r="B4371" s="4"/>
      <c r="C4371" s="4" t="s">
        <v>12159</v>
      </c>
      <c r="D4371" s="4" t="s">
        <v>12160</v>
      </c>
      <c r="E4371" s="4"/>
      <c r="F4371" s="4" t="s">
        <v>10</v>
      </c>
      <c r="G4371" s="37"/>
      <c r="H4371" s="4"/>
      <c r="I4371" s="4"/>
      <c r="J4371" s="4"/>
    </row>
    <row r="4372" spans="1:10" s="3" customFormat="1" ht="15" customHeight="1">
      <c r="A4372" s="4" t="s">
        <v>12109</v>
      </c>
      <c r="B4372" s="4"/>
      <c r="C4372" s="4" t="s">
        <v>12161</v>
      </c>
      <c r="D4372" s="4" t="s">
        <v>12160</v>
      </c>
      <c r="E4372" s="4"/>
      <c r="F4372" s="4" t="s">
        <v>10</v>
      </c>
      <c r="G4372" s="37"/>
      <c r="H4372" s="4"/>
      <c r="I4372" s="4"/>
      <c r="J4372" s="4"/>
    </row>
    <row r="4373" spans="1:10" s="3" customFormat="1" ht="15" customHeight="1">
      <c r="A4373" s="4" t="s">
        <v>12109</v>
      </c>
      <c r="B4373" s="4"/>
      <c r="C4373" s="4" t="s">
        <v>2209</v>
      </c>
      <c r="D4373" s="4" t="s">
        <v>63</v>
      </c>
      <c r="E4373" s="4" t="s">
        <v>1508</v>
      </c>
      <c r="F4373" s="4" t="s">
        <v>10</v>
      </c>
      <c r="G4373" s="37"/>
      <c r="H4373" s="4"/>
      <c r="I4373" s="4"/>
      <c r="J4373" s="4"/>
    </row>
    <row r="4374" spans="1:10" s="3" customFormat="1" ht="15" customHeight="1">
      <c r="A4374" s="4" t="s">
        <v>12109</v>
      </c>
      <c r="B4374" s="4"/>
      <c r="C4374" s="4" t="s">
        <v>12162</v>
      </c>
      <c r="D4374" s="4" t="s">
        <v>63</v>
      </c>
      <c r="E4374" s="4" t="s">
        <v>12163</v>
      </c>
      <c r="F4374" s="4" t="s">
        <v>10</v>
      </c>
      <c r="G4374" s="37"/>
      <c r="H4374" s="4"/>
      <c r="I4374" s="4"/>
      <c r="J4374" s="4"/>
    </row>
    <row r="4375" spans="1:10" s="3" customFormat="1" ht="15" customHeight="1">
      <c r="A4375" s="4" t="s">
        <v>12109</v>
      </c>
      <c r="B4375" s="4"/>
      <c r="C4375" s="4" t="s">
        <v>2210</v>
      </c>
      <c r="D4375" s="4" t="s">
        <v>63</v>
      </c>
      <c r="E4375" s="4"/>
      <c r="F4375" s="4" t="s">
        <v>10</v>
      </c>
      <c r="G4375" s="37"/>
      <c r="H4375" s="4"/>
      <c r="I4375" s="4"/>
      <c r="J4375" s="4"/>
    </row>
    <row r="4376" spans="1:10" s="3" customFormat="1" ht="15" customHeight="1">
      <c r="A4376" s="4" t="s">
        <v>12109</v>
      </c>
      <c r="B4376" s="4"/>
      <c r="C4376" s="4" t="s">
        <v>2211</v>
      </c>
      <c r="D4376" s="4" t="s">
        <v>63</v>
      </c>
      <c r="E4376" s="4"/>
      <c r="F4376" s="4" t="s">
        <v>10</v>
      </c>
      <c r="G4376" s="37"/>
      <c r="H4376" s="4"/>
      <c r="I4376" s="4"/>
      <c r="J4376" s="4"/>
    </row>
    <row r="4377" spans="1:10" s="3" customFormat="1" ht="15" customHeight="1">
      <c r="A4377" s="4" t="s">
        <v>12109</v>
      </c>
      <c r="B4377" s="4"/>
      <c r="C4377" s="4" t="s">
        <v>2212</v>
      </c>
      <c r="D4377" s="4" t="s">
        <v>66</v>
      </c>
      <c r="E4377" s="4"/>
      <c r="F4377" s="4" t="s">
        <v>10</v>
      </c>
      <c r="G4377" s="37"/>
      <c r="H4377" s="4"/>
      <c r="I4377" s="4"/>
      <c r="J4377" s="4"/>
    </row>
    <row r="4378" spans="1:10" s="3" customFormat="1" ht="15" customHeight="1">
      <c r="A4378" s="4" t="s">
        <v>12109</v>
      </c>
      <c r="B4378" s="4"/>
      <c r="C4378" s="4" t="s">
        <v>2213</v>
      </c>
      <c r="D4378" s="4" t="s">
        <v>66</v>
      </c>
      <c r="E4378" s="4"/>
      <c r="F4378" s="4" t="s">
        <v>10</v>
      </c>
      <c r="G4378" s="37"/>
      <c r="H4378" s="4"/>
      <c r="I4378" s="4"/>
      <c r="J4378" s="4"/>
    </row>
    <row r="4379" spans="1:10" s="3" customFormat="1" ht="15" customHeight="1">
      <c r="A4379" s="4" t="s">
        <v>12109</v>
      </c>
      <c r="B4379" s="4"/>
      <c r="C4379" s="4" t="s">
        <v>12164</v>
      </c>
      <c r="D4379" s="4" t="s">
        <v>68</v>
      </c>
      <c r="E4379" s="4" t="s">
        <v>12165</v>
      </c>
      <c r="F4379" s="4" t="s">
        <v>10</v>
      </c>
      <c r="G4379" s="37"/>
      <c r="H4379" s="4"/>
      <c r="I4379" s="4"/>
      <c r="J4379" s="4"/>
    </row>
    <row r="4380" spans="1:10" s="3" customFormat="1" ht="15" customHeight="1">
      <c r="A4380" s="4" t="s">
        <v>12109</v>
      </c>
      <c r="B4380" s="4"/>
      <c r="C4380" s="4" t="s">
        <v>2214</v>
      </c>
      <c r="D4380" s="4" t="s">
        <v>68</v>
      </c>
      <c r="E4380" s="4"/>
      <c r="F4380" s="4" t="s">
        <v>10</v>
      </c>
      <c r="G4380" s="37"/>
      <c r="H4380" s="4"/>
      <c r="I4380" s="4"/>
      <c r="J4380" s="4"/>
    </row>
    <row r="4381" spans="1:10" s="3" customFormat="1" ht="15" customHeight="1">
      <c r="A4381" s="4" t="s">
        <v>12109</v>
      </c>
      <c r="B4381" s="4"/>
      <c r="C4381" s="4" t="s">
        <v>12166</v>
      </c>
      <c r="D4381" s="4" t="s">
        <v>68</v>
      </c>
      <c r="E4381" s="4"/>
      <c r="F4381" s="4" t="s">
        <v>10</v>
      </c>
      <c r="G4381" s="37"/>
      <c r="H4381" s="4"/>
      <c r="I4381" s="4"/>
      <c r="J4381" s="4"/>
    </row>
    <row r="4382" spans="1:10" s="3" customFormat="1" ht="15" customHeight="1">
      <c r="A4382" s="4" t="s">
        <v>12109</v>
      </c>
      <c r="B4382" s="4"/>
      <c r="C4382" s="4" t="s">
        <v>2215</v>
      </c>
      <c r="D4382" s="4" t="s">
        <v>71</v>
      </c>
      <c r="E4382" s="4"/>
      <c r="F4382" s="4" t="s">
        <v>10</v>
      </c>
      <c r="G4382" s="37"/>
      <c r="H4382" s="4"/>
      <c r="I4382" s="4"/>
      <c r="J4382" s="4"/>
    </row>
    <row r="4383" spans="1:10" s="3" customFormat="1" ht="15" customHeight="1">
      <c r="A4383" s="4" t="s">
        <v>12109</v>
      </c>
      <c r="B4383" s="4"/>
      <c r="C4383" s="4" t="s">
        <v>2216</v>
      </c>
      <c r="D4383" s="4" t="s">
        <v>71</v>
      </c>
      <c r="E4383" s="4"/>
      <c r="F4383" s="4" t="s">
        <v>10</v>
      </c>
      <c r="G4383" s="37"/>
      <c r="H4383" s="4"/>
      <c r="I4383" s="4"/>
      <c r="J4383" s="4"/>
    </row>
    <row r="4384" spans="1:10" s="3" customFormat="1" ht="15" customHeight="1">
      <c r="A4384" s="4" t="s">
        <v>12109</v>
      </c>
      <c r="B4384" s="4"/>
      <c r="C4384" s="4" t="s">
        <v>12167</v>
      </c>
      <c r="D4384" s="4" t="s">
        <v>73</v>
      </c>
      <c r="E4384" s="4"/>
      <c r="F4384" s="4" t="s">
        <v>10</v>
      </c>
      <c r="G4384" s="37"/>
      <c r="H4384" s="4"/>
      <c r="I4384" s="4"/>
      <c r="J4384" s="4"/>
    </row>
    <row r="4385" spans="1:10" s="3" customFormat="1" ht="15" customHeight="1">
      <c r="A4385" s="4" t="s">
        <v>12109</v>
      </c>
      <c r="B4385" s="4"/>
      <c r="C4385" s="4" t="s">
        <v>2217</v>
      </c>
      <c r="D4385" s="4" t="s">
        <v>73</v>
      </c>
      <c r="E4385" s="4"/>
      <c r="F4385" s="4" t="s">
        <v>10</v>
      </c>
      <c r="G4385" s="37"/>
      <c r="H4385" s="4"/>
      <c r="I4385" s="4"/>
      <c r="J4385" s="4"/>
    </row>
    <row r="4386" spans="1:10" s="3" customFormat="1" ht="15" customHeight="1">
      <c r="A4386" s="4" t="s">
        <v>12109</v>
      </c>
      <c r="B4386" s="4"/>
      <c r="C4386" s="4" t="s">
        <v>12168</v>
      </c>
      <c r="D4386" s="4" t="s">
        <v>75</v>
      </c>
      <c r="E4386" s="4"/>
      <c r="F4386" s="4" t="s">
        <v>10</v>
      </c>
      <c r="G4386" s="37"/>
      <c r="H4386" s="4"/>
      <c r="I4386" s="4"/>
      <c r="J4386" s="4"/>
    </row>
    <row r="4387" spans="1:10" s="3" customFormat="1" ht="15" customHeight="1">
      <c r="A4387" s="4" t="s">
        <v>12109</v>
      </c>
      <c r="B4387" s="4"/>
      <c r="C4387" s="4" t="s">
        <v>12169</v>
      </c>
      <c r="D4387" s="4" t="s">
        <v>75</v>
      </c>
      <c r="E4387" s="4"/>
      <c r="F4387" s="4" t="s">
        <v>10</v>
      </c>
      <c r="G4387" s="37"/>
      <c r="H4387" s="4"/>
      <c r="I4387" s="4"/>
      <c r="J4387" s="4"/>
    </row>
    <row r="4388" spans="1:10" s="3" customFormat="1" ht="15" customHeight="1">
      <c r="A4388" s="4" t="s">
        <v>12109</v>
      </c>
      <c r="B4388" s="4"/>
      <c r="C4388" s="4" t="s">
        <v>12170</v>
      </c>
      <c r="D4388" s="4" t="s">
        <v>12171</v>
      </c>
      <c r="E4388" s="4"/>
      <c r="F4388" s="4" t="s">
        <v>10</v>
      </c>
      <c r="G4388" s="37"/>
      <c r="H4388" s="4"/>
      <c r="I4388" s="4"/>
      <c r="J4388" s="4"/>
    </row>
    <row r="4389" spans="1:10" s="3" customFormat="1" ht="15" customHeight="1">
      <c r="A4389" s="4" t="s">
        <v>12109</v>
      </c>
      <c r="B4389" s="4"/>
      <c r="C4389" s="4" t="s">
        <v>12172</v>
      </c>
      <c r="D4389" s="4" t="s">
        <v>12171</v>
      </c>
      <c r="E4389" s="4"/>
      <c r="F4389" s="4" t="s">
        <v>10</v>
      </c>
      <c r="G4389" s="37"/>
      <c r="H4389" s="4"/>
      <c r="I4389" s="4"/>
      <c r="J4389" s="4"/>
    </row>
    <row r="4390" spans="1:10" s="3" customFormat="1" ht="15" customHeight="1">
      <c r="A4390" s="4" t="s">
        <v>12109</v>
      </c>
      <c r="B4390" s="4"/>
      <c r="C4390" s="4" t="s">
        <v>12173</v>
      </c>
      <c r="D4390" s="4" t="s">
        <v>77</v>
      </c>
      <c r="E4390" s="4"/>
      <c r="F4390" s="4" t="s">
        <v>10</v>
      </c>
      <c r="G4390" s="37"/>
      <c r="H4390" s="4"/>
      <c r="I4390" s="4"/>
      <c r="J4390" s="4"/>
    </row>
    <row r="4391" spans="1:10" s="3" customFormat="1" ht="15" customHeight="1">
      <c r="A4391" s="4" t="s">
        <v>12109</v>
      </c>
      <c r="B4391" s="4"/>
      <c r="C4391" s="4" t="s">
        <v>12174</v>
      </c>
      <c r="D4391" s="4" t="s">
        <v>12175</v>
      </c>
      <c r="E4391" s="4"/>
      <c r="F4391" s="4" t="s">
        <v>10</v>
      </c>
      <c r="G4391" s="37"/>
      <c r="H4391" s="4"/>
      <c r="I4391" s="4"/>
      <c r="J4391" s="4"/>
    </row>
    <row r="4392" spans="1:10" s="3" customFormat="1" ht="15" customHeight="1">
      <c r="A4392" s="4" t="s">
        <v>12109</v>
      </c>
      <c r="B4392" s="4"/>
      <c r="C4392" s="4" t="s">
        <v>12176</v>
      </c>
      <c r="D4392" s="4" t="s">
        <v>12175</v>
      </c>
      <c r="E4392" s="4"/>
      <c r="F4392" s="4" t="s">
        <v>10</v>
      </c>
      <c r="G4392" s="37"/>
      <c r="H4392" s="4"/>
      <c r="I4392" s="4"/>
      <c r="J4392" s="4"/>
    </row>
    <row r="4393" spans="1:10" s="3" customFormat="1" ht="15" customHeight="1">
      <c r="A4393" s="4" t="s">
        <v>12109</v>
      </c>
      <c r="B4393" s="4"/>
      <c r="C4393" s="4" t="s">
        <v>12177</v>
      </c>
      <c r="D4393" s="4" t="s">
        <v>79</v>
      </c>
      <c r="E4393" s="4"/>
      <c r="F4393" s="4" t="s">
        <v>10</v>
      </c>
      <c r="G4393" s="37"/>
      <c r="H4393" s="4"/>
      <c r="I4393" s="4"/>
      <c r="J4393" s="4"/>
    </row>
    <row r="4394" spans="1:10" s="3" customFormat="1" ht="15" customHeight="1">
      <c r="A4394" s="4" t="s">
        <v>12109</v>
      </c>
      <c r="B4394" s="4"/>
      <c r="C4394" s="4" t="s">
        <v>12178</v>
      </c>
      <c r="D4394" s="4" t="s">
        <v>79</v>
      </c>
      <c r="E4394" s="4"/>
      <c r="F4394" s="4" t="s">
        <v>10</v>
      </c>
      <c r="G4394" s="37"/>
      <c r="H4394" s="4"/>
      <c r="I4394" s="4"/>
      <c r="J4394" s="4"/>
    </row>
    <row r="4395" spans="1:10" s="3" customFormat="1" ht="15" customHeight="1">
      <c r="A4395" s="4" t="s">
        <v>12109</v>
      </c>
      <c r="B4395" s="4"/>
      <c r="C4395" s="4" t="s">
        <v>12179</v>
      </c>
      <c r="D4395" s="4" t="s">
        <v>12180</v>
      </c>
      <c r="E4395" s="4"/>
      <c r="F4395" s="4" t="s">
        <v>10</v>
      </c>
      <c r="G4395" s="37"/>
      <c r="H4395" s="4"/>
      <c r="I4395" s="4"/>
      <c r="J4395" s="4"/>
    </row>
    <row r="4396" spans="1:10" s="3" customFormat="1" ht="15" customHeight="1">
      <c r="A4396" s="4" t="s">
        <v>12109</v>
      </c>
      <c r="B4396" s="4"/>
      <c r="C4396" s="4" t="s">
        <v>12181</v>
      </c>
      <c r="D4396" s="4" t="s">
        <v>12180</v>
      </c>
      <c r="E4396" s="4"/>
      <c r="F4396" s="4" t="s">
        <v>10</v>
      </c>
      <c r="G4396" s="37"/>
      <c r="H4396" s="4"/>
      <c r="I4396" s="4"/>
      <c r="J4396" s="4"/>
    </row>
    <row r="4397" spans="1:10" s="3" customFormat="1" ht="15" customHeight="1">
      <c r="A4397" s="4" t="s">
        <v>12109</v>
      </c>
      <c r="B4397" s="4"/>
      <c r="C4397" s="4" t="s">
        <v>12182</v>
      </c>
      <c r="D4397" s="4" t="s">
        <v>82</v>
      </c>
      <c r="E4397" s="4"/>
      <c r="F4397" s="4" t="s">
        <v>10</v>
      </c>
      <c r="G4397" s="37"/>
      <c r="H4397" s="4"/>
      <c r="I4397" s="4"/>
      <c r="J4397" s="4"/>
    </row>
    <row r="4398" spans="1:10" s="3" customFormat="1" ht="15" customHeight="1">
      <c r="A4398" s="4" t="s">
        <v>12109</v>
      </c>
      <c r="B4398" s="4"/>
      <c r="C4398" s="4" t="s">
        <v>12183</v>
      </c>
      <c r="D4398" s="4" t="s">
        <v>82</v>
      </c>
      <c r="E4398" s="4"/>
      <c r="F4398" s="4" t="s">
        <v>10</v>
      </c>
      <c r="G4398" s="37"/>
      <c r="H4398" s="4"/>
      <c r="I4398" s="4"/>
      <c r="J4398" s="4"/>
    </row>
    <row r="4399" spans="1:10" s="3" customFormat="1" ht="15" customHeight="1">
      <c r="A4399" s="4" t="s">
        <v>12109</v>
      </c>
      <c r="B4399" s="4"/>
      <c r="C4399" s="4" t="s">
        <v>12184</v>
      </c>
      <c r="D4399" s="4" t="s">
        <v>85</v>
      </c>
      <c r="E4399" s="4"/>
      <c r="F4399" s="4" t="s">
        <v>10</v>
      </c>
      <c r="G4399" s="37"/>
      <c r="H4399" s="4"/>
      <c r="I4399" s="4"/>
      <c r="J4399" s="4"/>
    </row>
    <row r="4400" spans="1:10" s="3" customFormat="1" ht="15" customHeight="1">
      <c r="A4400" s="4" t="s">
        <v>12109</v>
      </c>
      <c r="B4400" s="4"/>
      <c r="C4400" s="4" t="s">
        <v>12185</v>
      </c>
      <c r="D4400" s="4" t="s">
        <v>85</v>
      </c>
      <c r="E4400" s="4"/>
      <c r="F4400" s="4" t="s">
        <v>10</v>
      </c>
      <c r="G4400" s="37"/>
      <c r="H4400" s="4"/>
      <c r="I4400" s="4"/>
      <c r="J4400" s="4"/>
    </row>
    <row r="4401" spans="1:10" s="3" customFormat="1" ht="15" customHeight="1">
      <c r="A4401" s="4" t="s">
        <v>12109</v>
      </c>
      <c r="B4401" s="4"/>
      <c r="C4401" s="4" t="s">
        <v>2218</v>
      </c>
      <c r="D4401" s="4" t="s">
        <v>234</v>
      </c>
      <c r="E4401" s="4"/>
      <c r="F4401" s="4" t="s">
        <v>10</v>
      </c>
      <c r="G4401" s="37"/>
      <c r="H4401" s="4"/>
      <c r="I4401" s="4"/>
      <c r="J4401" s="4"/>
    </row>
    <row r="4402" spans="1:10" s="3" customFormat="1" ht="15" customHeight="1">
      <c r="A4402" s="4" t="s">
        <v>12109</v>
      </c>
      <c r="B4402" s="4"/>
      <c r="C4402" s="4" t="s">
        <v>12186</v>
      </c>
      <c r="D4402" s="4" t="s">
        <v>236</v>
      </c>
      <c r="E4402" s="4"/>
      <c r="F4402" s="4" t="s">
        <v>10</v>
      </c>
      <c r="G4402" s="37"/>
      <c r="H4402" s="4"/>
      <c r="I4402" s="4"/>
      <c r="J4402" s="4"/>
    </row>
    <row r="4403" spans="1:10" s="3" customFormat="1" ht="15" customHeight="1">
      <c r="A4403" s="4" t="s">
        <v>12109</v>
      </c>
      <c r="B4403" s="4"/>
      <c r="C4403" s="4" t="s">
        <v>2219</v>
      </c>
      <c r="D4403" s="4" t="s">
        <v>236</v>
      </c>
      <c r="E4403" s="4" t="s">
        <v>238</v>
      </c>
      <c r="F4403" s="4" t="s">
        <v>10</v>
      </c>
      <c r="G4403" s="37"/>
      <c r="H4403" s="4"/>
      <c r="I4403" s="4"/>
      <c r="J4403" s="4"/>
    </row>
    <row r="4404" spans="1:10" s="3" customFormat="1" ht="15" customHeight="1">
      <c r="A4404" s="4" t="s">
        <v>12109</v>
      </c>
      <c r="B4404" s="4"/>
      <c r="C4404" s="4" t="s">
        <v>12187</v>
      </c>
      <c r="D4404" s="4" t="s">
        <v>236</v>
      </c>
      <c r="E4404" s="4" t="s">
        <v>12188</v>
      </c>
      <c r="F4404" s="4" t="s">
        <v>10</v>
      </c>
      <c r="G4404" s="37"/>
      <c r="H4404" s="4"/>
      <c r="I4404" s="4"/>
      <c r="J4404" s="4"/>
    </row>
    <row r="4405" spans="1:10" s="3" customFormat="1" ht="15" customHeight="1">
      <c r="A4405" s="4" t="s">
        <v>12109</v>
      </c>
      <c r="B4405" s="4"/>
      <c r="C4405" s="4" t="s">
        <v>12189</v>
      </c>
      <c r="D4405" s="4" t="s">
        <v>236</v>
      </c>
      <c r="E4405" s="4" t="s">
        <v>12190</v>
      </c>
      <c r="F4405" s="4" t="s">
        <v>10</v>
      </c>
      <c r="G4405" s="37"/>
      <c r="H4405" s="4"/>
      <c r="I4405" s="4"/>
      <c r="J4405" s="4"/>
    </row>
    <row r="4406" spans="1:10" s="3" customFormat="1" ht="15" customHeight="1">
      <c r="A4406" s="4" t="s">
        <v>12109</v>
      </c>
      <c r="B4406" s="4"/>
      <c r="C4406" s="4" t="s">
        <v>12191</v>
      </c>
      <c r="D4406" s="4" t="s">
        <v>242</v>
      </c>
      <c r="E4406" s="4" t="s">
        <v>12192</v>
      </c>
      <c r="F4406" s="4" t="s">
        <v>10</v>
      </c>
      <c r="G4406" s="37"/>
      <c r="H4406" s="4"/>
      <c r="I4406" s="4"/>
      <c r="J4406" s="4"/>
    </row>
    <row r="4407" spans="1:10" s="3" customFormat="1" ht="15" customHeight="1">
      <c r="A4407" s="4" t="s">
        <v>12109</v>
      </c>
      <c r="B4407" s="4"/>
      <c r="C4407" s="4" t="s">
        <v>2220</v>
      </c>
      <c r="D4407" s="4" t="s">
        <v>240</v>
      </c>
      <c r="E4407" s="4"/>
      <c r="F4407" s="4" t="s">
        <v>10</v>
      </c>
      <c r="G4407" s="37"/>
      <c r="H4407" s="4"/>
      <c r="I4407" s="4"/>
      <c r="J4407" s="4"/>
    </row>
    <row r="4408" spans="1:10" s="3" customFormat="1" ht="15" customHeight="1">
      <c r="A4408" s="4" t="s">
        <v>12109</v>
      </c>
      <c r="B4408" s="4"/>
      <c r="C4408" s="4" t="s">
        <v>2221</v>
      </c>
      <c r="D4408" s="4" t="s">
        <v>242</v>
      </c>
      <c r="E4408" s="4"/>
      <c r="F4408" s="4" t="s">
        <v>10</v>
      </c>
      <c r="G4408" s="37"/>
      <c r="H4408" s="4"/>
      <c r="I4408" s="4"/>
      <c r="J4408" s="4"/>
    </row>
    <row r="4409" spans="1:10" s="3" customFormat="1" ht="15" customHeight="1">
      <c r="A4409" s="4" t="s">
        <v>12109</v>
      </c>
      <c r="B4409" s="4"/>
      <c r="C4409" s="4" t="s">
        <v>2222</v>
      </c>
      <c r="D4409" s="4" t="s">
        <v>242</v>
      </c>
      <c r="E4409" s="4" t="s">
        <v>244</v>
      </c>
      <c r="F4409" s="4" t="s">
        <v>10</v>
      </c>
      <c r="G4409" s="37"/>
      <c r="H4409" s="4"/>
      <c r="I4409" s="4"/>
      <c r="J4409" s="4"/>
    </row>
    <row r="4410" spans="1:10" s="3" customFormat="1" ht="15" customHeight="1">
      <c r="A4410" s="4" t="s">
        <v>12109</v>
      </c>
      <c r="B4410" s="4"/>
      <c r="C4410" s="4" t="s">
        <v>12193</v>
      </c>
      <c r="D4410" s="4" t="s">
        <v>242</v>
      </c>
      <c r="E4410" s="4" t="s">
        <v>12194</v>
      </c>
      <c r="F4410" s="4" t="s">
        <v>10</v>
      </c>
      <c r="G4410" s="37"/>
      <c r="H4410" s="4"/>
      <c r="I4410" s="4"/>
      <c r="J4410" s="4"/>
    </row>
    <row r="4411" spans="1:10" s="3" customFormat="1" ht="15" customHeight="1">
      <c r="A4411" s="4" t="s">
        <v>12109</v>
      </c>
      <c r="B4411" s="4"/>
      <c r="C4411" s="4" t="s">
        <v>12195</v>
      </c>
      <c r="D4411" s="4" t="s">
        <v>248</v>
      </c>
      <c r="E4411" s="4" t="s">
        <v>250</v>
      </c>
      <c r="F4411" s="4" t="s">
        <v>10</v>
      </c>
      <c r="G4411" s="37"/>
      <c r="H4411" s="4"/>
      <c r="I4411" s="4"/>
      <c r="J4411" s="4"/>
    </row>
    <row r="4412" spans="1:10" s="3" customFormat="1" ht="15" customHeight="1">
      <c r="A4412" s="4" t="s">
        <v>12109</v>
      </c>
      <c r="B4412" s="4"/>
      <c r="C4412" s="4" t="s">
        <v>12196</v>
      </c>
      <c r="D4412" s="4" t="s">
        <v>252</v>
      </c>
      <c r="E4412" s="4"/>
      <c r="F4412" s="4" t="s">
        <v>10</v>
      </c>
      <c r="G4412" s="37"/>
      <c r="H4412" s="4"/>
      <c r="I4412" s="4"/>
      <c r="J4412" s="4"/>
    </row>
    <row r="4413" spans="1:10" s="3" customFormat="1" ht="15" customHeight="1">
      <c r="A4413" s="4" t="s">
        <v>12109</v>
      </c>
      <c r="B4413" s="4"/>
      <c r="C4413" s="4" t="s">
        <v>2223</v>
      </c>
      <c r="D4413" s="4" t="s">
        <v>252</v>
      </c>
      <c r="E4413" s="4"/>
      <c r="F4413" s="4" t="s">
        <v>10</v>
      </c>
      <c r="G4413" s="37"/>
      <c r="H4413" s="4"/>
      <c r="I4413" s="4"/>
      <c r="J4413" s="4"/>
    </row>
    <row r="4414" spans="1:10" s="3" customFormat="1" ht="15" customHeight="1">
      <c r="A4414" s="4" t="s">
        <v>12109</v>
      </c>
      <c r="B4414" s="4"/>
      <c r="C4414" s="4" t="s">
        <v>12197</v>
      </c>
      <c r="D4414" s="4" t="s">
        <v>252</v>
      </c>
      <c r="E4414" s="4" t="s">
        <v>255</v>
      </c>
      <c r="F4414" s="4" t="s">
        <v>10</v>
      </c>
      <c r="G4414" s="37"/>
      <c r="H4414" s="4"/>
      <c r="I4414" s="4"/>
      <c r="J4414" s="4"/>
    </row>
    <row r="4415" spans="1:10" s="3" customFormat="1" ht="15" customHeight="1">
      <c r="A4415" s="4" t="s">
        <v>12109</v>
      </c>
      <c r="B4415" s="4"/>
      <c r="C4415" s="4" t="s">
        <v>12198</v>
      </c>
      <c r="D4415" s="4" t="s">
        <v>252</v>
      </c>
      <c r="E4415" s="4" t="s">
        <v>257</v>
      </c>
      <c r="F4415" s="4" t="s">
        <v>10</v>
      </c>
      <c r="G4415" s="37"/>
      <c r="H4415" s="4"/>
      <c r="I4415" s="4"/>
      <c r="J4415" s="4"/>
    </row>
    <row r="4416" spans="1:10" s="3" customFormat="1" ht="15" customHeight="1">
      <c r="A4416" s="4" t="s">
        <v>12109</v>
      </c>
      <c r="B4416" s="4"/>
      <c r="C4416" s="4" t="s">
        <v>2224</v>
      </c>
      <c r="D4416" s="4" t="s">
        <v>252</v>
      </c>
      <c r="E4416" s="4" t="s">
        <v>259</v>
      </c>
      <c r="F4416" s="4" t="s">
        <v>10</v>
      </c>
      <c r="G4416" s="37"/>
      <c r="H4416" s="4"/>
      <c r="I4416" s="4"/>
      <c r="J4416" s="4"/>
    </row>
    <row r="4417" spans="1:10" s="3" customFormat="1" ht="15" customHeight="1">
      <c r="A4417" s="4" t="s">
        <v>12109</v>
      </c>
      <c r="B4417" s="4"/>
      <c r="C4417" s="4" t="s">
        <v>12199</v>
      </c>
      <c r="D4417" s="4" t="s">
        <v>12200</v>
      </c>
      <c r="E4417" s="4"/>
      <c r="F4417" s="4" t="s">
        <v>10</v>
      </c>
      <c r="G4417" s="37"/>
      <c r="H4417" s="4"/>
      <c r="I4417" s="4"/>
      <c r="J4417" s="4"/>
    </row>
    <row r="4418" spans="1:10" s="3" customFormat="1" ht="15" customHeight="1">
      <c r="A4418" s="4" t="s">
        <v>12109</v>
      </c>
      <c r="B4418" s="4"/>
      <c r="C4418" s="4" t="s">
        <v>12201</v>
      </c>
      <c r="D4418" s="4" t="s">
        <v>12202</v>
      </c>
      <c r="E4418" s="4"/>
      <c r="F4418" s="4" t="s">
        <v>10</v>
      </c>
      <c r="G4418" s="37"/>
      <c r="H4418" s="4"/>
      <c r="I4418" s="4"/>
      <c r="J4418" s="4"/>
    </row>
    <row r="4419" spans="1:10" s="3" customFormat="1" ht="15" customHeight="1">
      <c r="A4419" s="4" t="s">
        <v>12109</v>
      </c>
      <c r="B4419" s="4"/>
      <c r="C4419" s="4" t="s">
        <v>2225</v>
      </c>
      <c r="D4419" s="4" t="s">
        <v>261</v>
      </c>
      <c r="E4419" s="4" t="s">
        <v>262</v>
      </c>
      <c r="F4419" s="4" t="s">
        <v>10</v>
      </c>
      <c r="G4419" s="37"/>
      <c r="H4419" s="4"/>
      <c r="I4419" s="4"/>
      <c r="J4419" s="4"/>
    </row>
    <row r="4420" spans="1:10" s="3" customFormat="1" ht="15" customHeight="1">
      <c r="A4420" s="4" t="s">
        <v>12109</v>
      </c>
      <c r="B4420" s="4"/>
      <c r="C4420" s="4" t="s">
        <v>2226</v>
      </c>
      <c r="D4420" s="4" t="s">
        <v>267</v>
      </c>
      <c r="E4420" s="4"/>
      <c r="F4420" s="4" t="s">
        <v>10</v>
      </c>
      <c r="G4420" s="37"/>
      <c r="H4420" s="4"/>
      <c r="I4420" s="4"/>
      <c r="J4420" s="4"/>
    </row>
    <row r="4421" spans="1:10" s="3" customFormat="1" ht="15" customHeight="1">
      <c r="A4421" s="4" t="s">
        <v>12109</v>
      </c>
      <c r="B4421" s="4"/>
      <c r="C4421" s="4" t="s">
        <v>2227</v>
      </c>
      <c r="D4421" s="4" t="s">
        <v>267</v>
      </c>
      <c r="E4421" s="4"/>
      <c r="F4421" s="4" t="s">
        <v>10</v>
      </c>
      <c r="G4421" s="37"/>
      <c r="H4421" s="4"/>
      <c r="I4421" s="4"/>
      <c r="J4421" s="4"/>
    </row>
    <row r="4422" spans="1:10" s="3" customFormat="1" ht="15" customHeight="1">
      <c r="A4422" s="4" t="s">
        <v>12109</v>
      </c>
      <c r="B4422" s="4"/>
      <c r="C4422" s="4" t="s">
        <v>12203</v>
      </c>
      <c r="D4422" s="4" t="s">
        <v>267</v>
      </c>
      <c r="E4422" s="4" t="s">
        <v>12204</v>
      </c>
      <c r="F4422" s="4" t="s">
        <v>10</v>
      </c>
      <c r="G4422" s="37"/>
      <c r="H4422" s="4"/>
      <c r="I4422" s="4"/>
      <c r="J4422" s="4"/>
    </row>
    <row r="4423" spans="1:10" s="3" customFormat="1" ht="15" customHeight="1">
      <c r="A4423" s="4" t="s">
        <v>12109</v>
      </c>
      <c r="B4423" s="4"/>
      <c r="C4423" s="4" t="s">
        <v>12205</v>
      </c>
      <c r="D4423" s="4" t="s">
        <v>267</v>
      </c>
      <c r="E4423" s="4" t="s">
        <v>12206</v>
      </c>
      <c r="F4423" s="4" t="s">
        <v>10</v>
      </c>
      <c r="G4423" s="37"/>
      <c r="H4423" s="4"/>
      <c r="I4423" s="4"/>
      <c r="J4423" s="4"/>
    </row>
    <row r="4424" spans="1:10" s="3" customFormat="1" ht="15" customHeight="1">
      <c r="A4424" s="4" t="s">
        <v>12109</v>
      </c>
      <c r="B4424" s="4"/>
      <c r="C4424" s="4" t="s">
        <v>12207</v>
      </c>
      <c r="D4424" s="4" t="s">
        <v>270</v>
      </c>
      <c r="E4424" s="4"/>
      <c r="F4424" s="4" t="s">
        <v>10</v>
      </c>
      <c r="G4424" s="37"/>
      <c r="H4424" s="4"/>
      <c r="I4424" s="4"/>
      <c r="J4424" s="4"/>
    </row>
    <row r="4425" spans="1:10" s="3" customFormat="1" ht="15" customHeight="1">
      <c r="A4425" s="4" t="s">
        <v>12109</v>
      </c>
      <c r="B4425" s="4"/>
      <c r="C4425" s="4" t="s">
        <v>12208</v>
      </c>
      <c r="D4425" s="4" t="s">
        <v>270</v>
      </c>
      <c r="E4425" s="4"/>
      <c r="F4425" s="4" t="s">
        <v>10</v>
      </c>
      <c r="G4425" s="37"/>
      <c r="H4425" s="4"/>
      <c r="I4425" s="4"/>
      <c r="J4425" s="4"/>
    </row>
    <row r="4426" spans="1:10" s="3" customFormat="1" ht="15" customHeight="1">
      <c r="A4426" s="4" t="s">
        <v>12109</v>
      </c>
      <c r="B4426" s="4"/>
      <c r="C4426" s="4" t="s">
        <v>12209</v>
      </c>
      <c r="D4426" s="4" t="s">
        <v>270</v>
      </c>
      <c r="E4426" s="4" t="s">
        <v>273</v>
      </c>
      <c r="F4426" s="4" t="s">
        <v>10</v>
      </c>
      <c r="G4426" s="37"/>
      <c r="H4426" s="4"/>
      <c r="I4426" s="4"/>
      <c r="J4426" s="4"/>
    </row>
    <row r="4427" spans="1:10" s="3" customFormat="1" ht="15" customHeight="1">
      <c r="A4427" s="4" t="s">
        <v>12109</v>
      </c>
      <c r="B4427" s="4"/>
      <c r="C4427" s="4" t="s">
        <v>12210</v>
      </c>
      <c r="D4427" s="4" t="s">
        <v>275</v>
      </c>
      <c r="E4427" s="4" t="s">
        <v>276</v>
      </c>
      <c r="F4427" s="4" t="s">
        <v>10</v>
      </c>
      <c r="G4427" s="37"/>
      <c r="H4427" s="4"/>
      <c r="I4427" s="4"/>
      <c r="J4427" s="4"/>
    </row>
    <row r="4428" spans="1:10" s="3" customFormat="1" ht="15" customHeight="1">
      <c r="A4428" s="4" t="s">
        <v>12109</v>
      </c>
      <c r="B4428" s="4"/>
      <c r="C4428" s="4" t="s">
        <v>12211</v>
      </c>
      <c r="D4428" s="4" t="s">
        <v>275</v>
      </c>
      <c r="E4428" s="4"/>
      <c r="F4428" s="4" t="s">
        <v>10</v>
      </c>
      <c r="G4428" s="37"/>
      <c r="H4428" s="4"/>
      <c r="I4428" s="4"/>
      <c r="J4428" s="4"/>
    </row>
    <row r="4429" spans="1:10" s="3" customFormat="1" ht="15" customHeight="1">
      <c r="A4429" s="4" t="s">
        <v>12109</v>
      </c>
      <c r="B4429" s="4"/>
      <c r="C4429" s="4" t="s">
        <v>2228</v>
      </c>
      <c r="D4429" s="4" t="s">
        <v>279</v>
      </c>
      <c r="E4429" s="4"/>
      <c r="F4429" s="4" t="s">
        <v>10</v>
      </c>
      <c r="G4429" s="37"/>
      <c r="H4429" s="4"/>
      <c r="I4429" s="4"/>
      <c r="J4429" s="4"/>
    </row>
    <row r="4430" spans="1:10" s="3" customFormat="1" ht="15" customHeight="1">
      <c r="A4430" s="4" t="s">
        <v>12109</v>
      </c>
      <c r="B4430" s="4"/>
      <c r="C4430" s="4" t="s">
        <v>2229</v>
      </c>
      <c r="D4430" s="4" t="s">
        <v>275</v>
      </c>
      <c r="E4430" s="4"/>
      <c r="F4430" s="4" t="s">
        <v>10</v>
      </c>
      <c r="G4430" s="37"/>
      <c r="H4430" s="4"/>
      <c r="I4430" s="4"/>
      <c r="J4430" s="4"/>
    </row>
    <row r="4431" spans="1:10" s="3" customFormat="1" ht="15" customHeight="1">
      <c r="A4431" s="4" t="s">
        <v>12109</v>
      </c>
      <c r="B4431" s="4"/>
      <c r="C4431" s="4" t="s">
        <v>12212</v>
      </c>
      <c r="D4431" s="4" t="s">
        <v>275</v>
      </c>
      <c r="E4431" s="4" t="s">
        <v>282</v>
      </c>
      <c r="F4431" s="4" t="s">
        <v>10</v>
      </c>
      <c r="G4431" s="37"/>
      <c r="H4431" s="4"/>
      <c r="I4431" s="4"/>
      <c r="J4431" s="4"/>
    </row>
    <row r="4432" spans="1:10" s="3" customFormat="1" ht="15" customHeight="1">
      <c r="A4432" s="4" t="s">
        <v>12109</v>
      </c>
      <c r="B4432" s="4"/>
      <c r="C4432" s="4" t="s">
        <v>12213</v>
      </c>
      <c r="D4432" s="4" t="s">
        <v>275</v>
      </c>
      <c r="E4432" s="4" t="s">
        <v>284</v>
      </c>
      <c r="F4432" s="4" t="s">
        <v>10</v>
      </c>
      <c r="G4432" s="37"/>
      <c r="H4432" s="4"/>
      <c r="I4432" s="4"/>
      <c r="J4432" s="4"/>
    </row>
    <row r="4433" spans="1:10" s="3" customFormat="1" ht="15" customHeight="1">
      <c r="A4433" s="4" t="s">
        <v>12109</v>
      </c>
      <c r="B4433" s="4"/>
      <c r="C4433" s="4" t="s">
        <v>12214</v>
      </c>
      <c r="D4433" s="4" t="s">
        <v>275</v>
      </c>
      <c r="E4433" s="4" t="s">
        <v>12215</v>
      </c>
      <c r="F4433" s="4" t="s">
        <v>10</v>
      </c>
      <c r="G4433" s="37"/>
      <c r="H4433" s="4"/>
      <c r="I4433" s="4"/>
      <c r="J4433" s="4"/>
    </row>
    <row r="4434" spans="1:10" s="3" customFormat="1" ht="15" customHeight="1">
      <c r="A4434" s="4" t="s">
        <v>12109</v>
      </c>
      <c r="B4434" s="4"/>
      <c r="C4434" s="4" t="s">
        <v>12216</v>
      </c>
      <c r="D4434" s="4" t="s">
        <v>275</v>
      </c>
      <c r="E4434" s="4" t="s">
        <v>12217</v>
      </c>
      <c r="F4434" s="4" t="s">
        <v>10</v>
      </c>
      <c r="G4434" s="37"/>
      <c r="H4434" s="4"/>
      <c r="I4434" s="4"/>
      <c r="J4434" s="4"/>
    </row>
    <row r="4435" spans="1:10" s="3" customFormat="1" ht="15" customHeight="1">
      <c r="A4435" s="4" t="s">
        <v>12109</v>
      </c>
      <c r="B4435" s="4"/>
      <c r="C4435" s="4" t="s">
        <v>12218</v>
      </c>
      <c r="D4435" s="4" t="s">
        <v>289</v>
      </c>
      <c r="E4435" s="4" t="s">
        <v>12219</v>
      </c>
      <c r="F4435" s="4" t="s">
        <v>10</v>
      </c>
      <c r="G4435" s="37"/>
      <c r="H4435" s="4"/>
      <c r="I4435" s="4"/>
      <c r="J4435" s="4"/>
    </row>
    <row r="4436" spans="1:10" s="3" customFormat="1" ht="15" customHeight="1">
      <c r="A4436" s="4" t="s">
        <v>12109</v>
      </c>
      <c r="B4436" s="4"/>
      <c r="C4436" s="4" t="s">
        <v>12220</v>
      </c>
      <c r="D4436" s="4" t="s">
        <v>291</v>
      </c>
      <c r="E4436" s="4" t="s">
        <v>297</v>
      </c>
      <c r="F4436" s="4" t="s">
        <v>10</v>
      </c>
      <c r="G4436" s="37"/>
      <c r="H4436" s="4"/>
      <c r="I4436" s="4"/>
      <c r="J4436" s="4"/>
    </row>
    <row r="4437" spans="1:10" s="3" customFormat="1" ht="15" customHeight="1">
      <c r="A4437" s="4" t="s">
        <v>12109</v>
      </c>
      <c r="B4437" s="4"/>
      <c r="C4437" s="4" t="s">
        <v>12221</v>
      </c>
      <c r="D4437" s="4" t="s">
        <v>291</v>
      </c>
      <c r="E4437" s="4" t="s">
        <v>300</v>
      </c>
      <c r="F4437" s="4" t="s">
        <v>10</v>
      </c>
      <c r="G4437" s="37"/>
      <c r="H4437" s="4"/>
      <c r="I4437" s="4"/>
      <c r="J4437" s="4"/>
    </row>
    <row r="4438" spans="1:10" s="3" customFormat="1" ht="15" customHeight="1">
      <c r="A4438" s="4" t="s">
        <v>12109</v>
      </c>
      <c r="B4438" s="4"/>
      <c r="C4438" s="4" t="s">
        <v>12222</v>
      </c>
      <c r="D4438" s="4" t="s">
        <v>291</v>
      </c>
      <c r="E4438" s="4" t="s">
        <v>12223</v>
      </c>
      <c r="F4438" s="4" t="s">
        <v>10</v>
      </c>
      <c r="G4438" s="37"/>
      <c r="H4438" s="4"/>
      <c r="I4438" s="4"/>
      <c r="J4438" s="4"/>
    </row>
    <row r="4439" spans="1:10" s="3" customFormat="1" ht="15" customHeight="1">
      <c r="A4439" s="4" t="s">
        <v>12109</v>
      </c>
      <c r="B4439" s="4"/>
      <c r="C4439" s="4" t="s">
        <v>12224</v>
      </c>
      <c r="D4439" s="4" t="s">
        <v>302</v>
      </c>
      <c r="E4439" s="4" t="s">
        <v>12225</v>
      </c>
      <c r="F4439" s="4" t="s">
        <v>10</v>
      </c>
      <c r="G4439" s="37"/>
      <c r="H4439" s="4"/>
      <c r="I4439" s="4"/>
      <c r="J4439" s="4"/>
    </row>
    <row r="4440" spans="1:10" s="3" customFormat="1" ht="15" customHeight="1">
      <c r="A4440" s="4" t="s">
        <v>12109</v>
      </c>
      <c r="B4440" s="4"/>
      <c r="C4440" s="4" t="s">
        <v>2230</v>
      </c>
      <c r="D4440" s="4" t="s">
        <v>289</v>
      </c>
      <c r="E4440" s="4" t="s">
        <v>307</v>
      </c>
      <c r="F4440" s="4" t="s">
        <v>10</v>
      </c>
      <c r="G4440" s="37"/>
      <c r="H4440" s="4"/>
      <c r="I4440" s="4"/>
      <c r="J4440" s="4"/>
    </row>
    <row r="4441" spans="1:10" s="3" customFormat="1" ht="15" customHeight="1">
      <c r="A4441" s="4" t="s">
        <v>12109</v>
      </c>
      <c r="B4441" s="4"/>
      <c r="C4441" s="4" t="s">
        <v>2231</v>
      </c>
      <c r="D4441" s="4" t="s">
        <v>302</v>
      </c>
      <c r="E4441" s="4" t="s">
        <v>309</v>
      </c>
      <c r="F4441" s="4" t="s">
        <v>10</v>
      </c>
      <c r="G4441" s="37"/>
      <c r="H4441" s="4"/>
      <c r="I4441" s="4"/>
      <c r="J4441" s="4"/>
    </row>
    <row r="4442" spans="1:10" s="3" customFormat="1" ht="15" customHeight="1">
      <c r="A4442" s="4" t="s">
        <v>12109</v>
      </c>
      <c r="B4442" s="4"/>
      <c r="C4442" s="4" t="s">
        <v>12226</v>
      </c>
      <c r="D4442" s="4" t="s">
        <v>313</v>
      </c>
      <c r="E4442" s="4" t="s">
        <v>314</v>
      </c>
      <c r="F4442" s="4" t="s">
        <v>10</v>
      </c>
      <c r="G4442" s="37"/>
      <c r="H4442" s="4"/>
      <c r="I4442" s="4"/>
      <c r="J4442" s="4"/>
    </row>
    <row r="4443" spans="1:10" s="3" customFormat="1" ht="15" customHeight="1">
      <c r="A4443" s="4" t="s">
        <v>12109</v>
      </c>
      <c r="B4443" s="4"/>
      <c r="C4443" s="4" t="s">
        <v>12227</v>
      </c>
      <c r="D4443" s="4" t="s">
        <v>12228</v>
      </c>
      <c r="E4443" s="4"/>
      <c r="F4443" s="4" t="s">
        <v>10</v>
      </c>
      <c r="G4443" s="37"/>
      <c r="H4443" s="4"/>
      <c r="I4443" s="4"/>
      <c r="J4443" s="4"/>
    </row>
    <row r="4444" spans="1:10" s="3" customFormat="1" ht="15" customHeight="1">
      <c r="A4444" s="4" t="s">
        <v>12109</v>
      </c>
      <c r="B4444" s="4"/>
      <c r="C4444" s="4" t="s">
        <v>12229</v>
      </c>
      <c r="D4444" s="4" t="s">
        <v>12230</v>
      </c>
      <c r="E4444" s="4"/>
      <c r="F4444" s="4" t="s">
        <v>10</v>
      </c>
      <c r="G4444" s="37"/>
      <c r="H4444" s="4"/>
      <c r="I4444" s="4"/>
      <c r="J4444" s="4"/>
    </row>
    <row r="4445" spans="1:10" s="3" customFormat="1" ht="15" customHeight="1">
      <c r="A4445" s="4" t="s">
        <v>12109</v>
      </c>
      <c r="B4445" s="4"/>
      <c r="C4445" s="4" t="s">
        <v>12231</v>
      </c>
      <c r="D4445" s="4" t="s">
        <v>12230</v>
      </c>
      <c r="E4445" s="4" t="s">
        <v>297</v>
      </c>
      <c r="F4445" s="4" t="s">
        <v>10</v>
      </c>
      <c r="G4445" s="37"/>
      <c r="H4445" s="4"/>
      <c r="I4445" s="4"/>
      <c r="J4445" s="4"/>
    </row>
    <row r="4446" spans="1:10" s="3" customFormat="1" ht="15" customHeight="1">
      <c r="A4446" s="4" t="s">
        <v>12109</v>
      </c>
      <c r="B4446" s="4"/>
      <c r="C4446" s="4" t="s">
        <v>12232</v>
      </c>
      <c r="D4446" s="4" t="s">
        <v>12230</v>
      </c>
      <c r="E4446" s="4" t="s">
        <v>300</v>
      </c>
      <c r="F4446" s="4" t="s">
        <v>10</v>
      </c>
      <c r="G4446" s="37"/>
      <c r="H4446" s="4"/>
      <c r="I4446" s="4"/>
      <c r="J4446" s="4"/>
    </row>
    <row r="4447" spans="1:10" s="3" customFormat="1" ht="15" customHeight="1">
      <c r="A4447" s="4" t="s">
        <v>12109</v>
      </c>
      <c r="B4447" s="4"/>
      <c r="C4447" s="4" t="s">
        <v>12233</v>
      </c>
      <c r="D4447" s="4" t="s">
        <v>12234</v>
      </c>
      <c r="E4447" s="4" t="s">
        <v>12235</v>
      </c>
      <c r="F4447" s="4" t="s">
        <v>10</v>
      </c>
      <c r="G4447" s="37"/>
      <c r="H4447" s="4"/>
      <c r="I4447" s="4"/>
      <c r="J4447" s="4"/>
    </row>
    <row r="4448" spans="1:10" s="3" customFormat="1" ht="15" customHeight="1">
      <c r="A4448" s="4" t="s">
        <v>12109</v>
      </c>
      <c r="B4448" s="4"/>
      <c r="C4448" s="4" t="s">
        <v>12236</v>
      </c>
      <c r="D4448" s="4" t="s">
        <v>12237</v>
      </c>
      <c r="E4448" s="4"/>
      <c r="F4448" s="4" t="s">
        <v>10</v>
      </c>
      <c r="G4448" s="37"/>
      <c r="H4448" s="4"/>
      <c r="I4448" s="4"/>
      <c r="J4448" s="4"/>
    </row>
    <row r="4449" spans="1:10" s="3" customFormat="1" ht="15" customHeight="1">
      <c r="A4449" s="4" t="s">
        <v>12109</v>
      </c>
      <c r="B4449" s="4"/>
      <c r="C4449" s="4" t="s">
        <v>12238</v>
      </c>
      <c r="D4449" s="4" t="s">
        <v>12239</v>
      </c>
      <c r="E4449" s="4"/>
      <c r="F4449" s="4" t="s">
        <v>10</v>
      </c>
      <c r="G4449" s="37"/>
      <c r="H4449" s="4"/>
      <c r="I4449" s="4"/>
      <c r="J4449" s="4"/>
    </row>
    <row r="4450" spans="1:10" s="3" customFormat="1" ht="15" customHeight="1">
      <c r="A4450" s="4" t="s">
        <v>12109</v>
      </c>
      <c r="B4450" s="4"/>
      <c r="C4450" s="4" t="s">
        <v>12240</v>
      </c>
      <c r="D4450" s="4" t="s">
        <v>12241</v>
      </c>
      <c r="E4450" s="4"/>
      <c r="F4450" s="4" t="s">
        <v>10</v>
      </c>
      <c r="G4450" s="37"/>
      <c r="H4450" s="4"/>
      <c r="I4450" s="4"/>
      <c r="J4450" s="4"/>
    </row>
    <row r="4451" spans="1:10" s="3" customFormat="1" ht="15" customHeight="1">
      <c r="A4451" s="4" t="s">
        <v>12109</v>
      </c>
      <c r="B4451" s="4"/>
      <c r="C4451" s="4" t="s">
        <v>12242</v>
      </c>
      <c r="D4451" s="4" t="s">
        <v>2360</v>
      </c>
      <c r="E4451" s="4"/>
      <c r="F4451" s="4" t="s">
        <v>10</v>
      </c>
      <c r="G4451" s="37"/>
      <c r="H4451" s="4"/>
      <c r="I4451" s="4"/>
      <c r="J4451" s="4"/>
    </row>
    <row r="4452" spans="1:10" s="3" customFormat="1" ht="15" customHeight="1">
      <c r="A4452" s="4" t="s">
        <v>12109</v>
      </c>
      <c r="B4452" s="4"/>
      <c r="C4452" s="4" t="s">
        <v>12243</v>
      </c>
      <c r="D4452" s="4" t="s">
        <v>12244</v>
      </c>
      <c r="E4452" s="4"/>
      <c r="F4452" s="4" t="s">
        <v>10</v>
      </c>
      <c r="G4452" s="37"/>
      <c r="H4452" s="4"/>
      <c r="I4452" s="4"/>
      <c r="J4452" s="4"/>
    </row>
    <row r="4453" spans="1:10" s="3" customFormat="1" ht="15" customHeight="1">
      <c r="A4453" s="4" t="s">
        <v>12109</v>
      </c>
      <c r="B4453" s="4"/>
      <c r="C4453" s="4" t="s">
        <v>12245</v>
      </c>
      <c r="D4453" s="4" t="s">
        <v>1325</v>
      </c>
      <c r="E4453" s="4"/>
      <c r="F4453" s="4" t="s">
        <v>10</v>
      </c>
      <c r="G4453" s="37"/>
      <c r="H4453" s="4"/>
      <c r="I4453" s="4"/>
      <c r="J4453" s="4"/>
    </row>
    <row r="4454" spans="1:10" s="3" customFormat="1" ht="15" customHeight="1">
      <c r="A4454" s="4" t="s">
        <v>12109</v>
      </c>
      <c r="B4454" s="4"/>
      <c r="C4454" s="4" t="s">
        <v>12246</v>
      </c>
      <c r="D4454" s="4" t="s">
        <v>12247</v>
      </c>
      <c r="E4454" s="4" t="s">
        <v>2360</v>
      </c>
      <c r="F4454" s="4" t="s">
        <v>10</v>
      </c>
      <c r="G4454" s="37"/>
      <c r="H4454" s="4"/>
      <c r="I4454" s="4"/>
      <c r="J4454" s="4"/>
    </row>
    <row r="4455" spans="1:10" s="3" customFormat="1" ht="15" customHeight="1">
      <c r="A4455" s="4" t="s">
        <v>12109</v>
      </c>
      <c r="B4455" s="4"/>
      <c r="C4455" s="4" t="s">
        <v>12248</v>
      </c>
      <c r="D4455" s="4" t="s">
        <v>12249</v>
      </c>
      <c r="E4455" s="4"/>
      <c r="F4455" s="4" t="s">
        <v>10</v>
      </c>
      <c r="G4455" s="37"/>
      <c r="H4455" s="4"/>
      <c r="I4455" s="4"/>
      <c r="J4455" s="4"/>
    </row>
    <row r="4456" spans="1:10" s="3" customFormat="1" ht="15" customHeight="1">
      <c r="A4456" s="4" t="s">
        <v>12109</v>
      </c>
      <c r="B4456" s="4"/>
      <c r="C4456" s="4" t="s">
        <v>12250</v>
      </c>
      <c r="D4456" s="4" t="s">
        <v>12247</v>
      </c>
      <c r="E4456" s="4"/>
      <c r="F4456" s="4" t="s">
        <v>10</v>
      </c>
      <c r="G4456" s="37"/>
      <c r="H4456" s="4"/>
      <c r="I4456" s="4"/>
      <c r="J4456" s="4"/>
    </row>
    <row r="4457" spans="1:10" s="3" customFormat="1" ht="15" customHeight="1">
      <c r="A4457" s="4" t="s">
        <v>12109</v>
      </c>
      <c r="B4457" s="4"/>
      <c r="C4457" s="4" t="s">
        <v>12251</v>
      </c>
      <c r="D4457" s="4" t="s">
        <v>12252</v>
      </c>
      <c r="E4457" s="4" t="s">
        <v>1325</v>
      </c>
      <c r="F4457" s="4" t="s">
        <v>10</v>
      </c>
      <c r="G4457" s="37"/>
      <c r="H4457" s="4"/>
      <c r="I4457" s="4"/>
      <c r="J4457" s="4"/>
    </row>
    <row r="4458" spans="1:10" s="3" customFormat="1" ht="15" customHeight="1">
      <c r="A4458" s="4" t="s">
        <v>12109</v>
      </c>
      <c r="B4458" s="4"/>
      <c r="C4458" s="4" t="s">
        <v>12253</v>
      </c>
      <c r="D4458" s="4" t="s">
        <v>12254</v>
      </c>
      <c r="E4458" s="4"/>
      <c r="F4458" s="4" t="s">
        <v>10</v>
      </c>
      <c r="G4458" s="37"/>
      <c r="H4458" s="4"/>
      <c r="I4458" s="4"/>
      <c r="J4458" s="4"/>
    </row>
    <row r="4459" spans="1:10" s="3" customFormat="1" ht="15" customHeight="1">
      <c r="A4459" s="4" t="s">
        <v>12109</v>
      </c>
      <c r="B4459" s="4"/>
      <c r="C4459" s="4" t="s">
        <v>12255</v>
      </c>
      <c r="D4459" s="4" t="s">
        <v>12252</v>
      </c>
      <c r="E4459" s="4"/>
      <c r="F4459" s="4" t="s">
        <v>10</v>
      </c>
      <c r="G4459" s="37"/>
      <c r="H4459" s="4"/>
      <c r="I4459" s="4"/>
      <c r="J4459" s="4"/>
    </row>
    <row r="4460" spans="1:10" s="3" customFormat="1" ht="15" customHeight="1">
      <c r="A4460" s="4" t="s">
        <v>12109</v>
      </c>
      <c r="B4460" s="4"/>
      <c r="C4460" s="4" t="s">
        <v>2232</v>
      </c>
      <c r="D4460" s="4" t="s">
        <v>377</v>
      </c>
      <c r="E4460" s="4" t="s">
        <v>690</v>
      </c>
      <c r="F4460" s="4" t="s">
        <v>10</v>
      </c>
      <c r="G4460" s="37"/>
      <c r="H4460" s="4"/>
      <c r="I4460" s="4"/>
      <c r="J4460" s="4"/>
    </row>
    <row r="4461" spans="1:10" s="3" customFormat="1" ht="15" customHeight="1">
      <c r="A4461" s="4" t="s">
        <v>12109</v>
      </c>
      <c r="B4461" s="4"/>
      <c r="C4461" s="4" t="s">
        <v>12256</v>
      </c>
      <c r="D4461" s="4" t="s">
        <v>377</v>
      </c>
      <c r="E4461" s="4" t="s">
        <v>12257</v>
      </c>
      <c r="F4461" s="4" t="s">
        <v>10</v>
      </c>
      <c r="G4461" s="37"/>
      <c r="H4461" s="4"/>
      <c r="I4461" s="4"/>
      <c r="J4461" s="4"/>
    </row>
    <row r="4462" spans="1:10" s="3" customFormat="1" ht="15" customHeight="1">
      <c r="A4462" s="4" t="s">
        <v>12109</v>
      </c>
      <c r="B4462" s="4"/>
      <c r="C4462" s="4" t="s">
        <v>2233</v>
      </c>
      <c r="D4462" s="4" t="s">
        <v>375</v>
      </c>
      <c r="E4462" s="4"/>
      <c r="F4462" s="4" t="s">
        <v>10</v>
      </c>
      <c r="G4462" s="37"/>
      <c r="H4462" s="4"/>
      <c r="I4462" s="4"/>
      <c r="J4462" s="4"/>
    </row>
    <row r="4463" spans="1:10" s="3" customFormat="1" ht="15" customHeight="1">
      <c r="A4463" s="4" t="s">
        <v>12109</v>
      </c>
      <c r="B4463" s="4"/>
      <c r="C4463" s="4" t="s">
        <v>2234</v>
      </c>
      <c r="D4463" s="4" t="s">
        <v>377</v>
      </c>
      <c r="E4463" s="4"/>
      <c r="F4463" s="4" t="s">
        <v>10</v>
      </c>
      <c r="G4463" s="37"/>
      <c r="H4463" s="4"/>
      <c r="I4463" s="4"/>
      <c r="J4463" s="4"/>
    </row>
    <row r="4464" spans="1:10" s="3" customFormat="1" ht="15" customHeight="1">
      <c r="A4464" s="4" t="s">
        <v>12109</v>
      </c>
      <c r="B4464" s="4"/>
      <c r="C4464" s="4" t="s">
        <v>12258</v>
      </c>
      <c r="D4464" s="4" t="s">
        <v>377</v>
      </c>
      <c r="E4464" s="4" t="s">
        <v>12259</v>
      </c>
      <c r="F4464" s="4" t="s">
        <v>10</v>
      </c>
      <c r="G4464" s="37"/>
      <c r="H4464" s="4"/>
      <c r="I4464" s="4"/>
      <c r="J4464" s="4"/>
    </row>
    <row r="4465" spans="1:10" s="3" customFormat="1" ht="15" customHeight="1">
      <c r="A4465" s="4" t="s">
        <v>12109</v>
      </c>
      <c r="B4465" s="4"/>
      <c r="C4465" s="4" t="s">
        <v>2235</v>
      </c>
      <c r="D4465" s="4" t="s">
        <v>377</v>
      </c>
      <c r="E4465" s="4" t="s">
        <v>694</v>
      </c>
      <c r="F4465" s="4" t="s">
        <v>10</v>
      </c>
      <c r="G4465" s="37"/>
      <c r="H4465" s="4"/>
      <c r="I4465" s="4"/>
      <c r="J4465" s="4"/>
    </row>
    <row r="4466" spans="1:10" s="3" customFormat="1" ht="15" customHeight="1">
      <c r="A4466" s="4" t="s">
        <v>12109</v>
      </c>
      <c r="B4466" s="4"/>
      <c r="C4466" s="4" t="s">
        <v>12260</v>
      </c>
      <c r="D4466" s="4" t="s">
        <v>377</v>
      </c>
      <c r="E4466" s="4" t="s">
        <v>696</v>
      </c>
      <c r="F4466" s="4" t="s">
        <v>10</v>
      </c>
      <c r="G4466" s="37"/>
      <c r="H4466" s="4"/>
      <c r="I4466" s="4"/>
      <c r="J4466" s="4"/>
    </row>
    <row r="4467" spans="1:10" s="3" customFormat="1" ht="15" customHeight="1">
      <c r="A4467" s="4" t="s">
        <v>12109</v>
      </c>
      <c r="B4467" s="4"/>
      <c r="C4467" s="4" t="s">
        <v>12261</v>
      </c>
      <c r="D4467" s="4" t="s">
        <v>377</v>
      </c>
      <c r="E4467" s="4" t="s">
        <v>12262</v>
      </c>
      <c r="F4467" s="4" t="s">
        <v>10</v>
      </c>
      <c r="G4467" s="37"/>
      <c r="H4467" s="4"/>
      <c r="I4467" s="4"/>
      <c r="J4467" s="4"/>
    </row>
    <row r="4468" spans="1:10" s="3" customFormat="1" ht="15" customHeight="1">
      <c r="A4468" s="4" t="s">
        <v>12109</v>
      </c>
      <c r="B4468" s="4"/>
      <c r="C4468" s="4" t="s">
        <v>12263</v>
      </c>
      <c r="D4468" s="4" t="s">
        <v>377</v>
      </c>
      <c r="E4468" s="4" t="s">
        <v>12264</v>
      </c>
      <c r="F4468" s="4" t="s">
        <v>10</v>
      </c>
      <c r="G4468" s="37"/>
      <c r="H4468" s="4"/>
      <c r="I4468" s="4"/>
      <c r="J4468" s="4"/>
    </row>
    <row r="4469" spans="1:10" s="3" customFormat="1" ht="15" customHeight="1">
      <c r="A4469" s="4" t="s">
        <v>12109</v>
      </c>
      <c r="B4469" s="4"/>
      <c r="C4469" s="4" t="s">
        <v>12265</v>
      </c>
      <c r="D4469" s="4" t="s">
        <v>377</v>
      </c>
      <c r="E4469" s="4" t="s">
        <v>12266</v>
      </c>
      <c r="F4469" s="4" t="s">
        <v>10</v>
      </c>
      <c r="G4469" s="37"/>
      <c r="H4469" s="4"/>
      <c r="I4469" s="4"/>
      <c r="J4469" s="4"/>
    </row>
    <row r="4470" spans="1:10" s="3" customFormat="1" ht="15" customHeight="1">
      <c r="A4470" s="4" t="s">
        <v>12109</v>
      </c>
      <c r="B4470" s="4"/>
      <c r="C4470" s="4" t="s">
        <v>2236</v>
      </c>
      <c r="D4470" s="4" t="s">
        <v>377</v>
      </c>
      <c r="E4470" s="4" t="s">
        <v>699</v>
      </c>
      <c r="F4470" s="4" t="s">
        <v>10</v>
      </c>
      <c r="G4470" s="37"/>
      <c r="H4470" s="4"/>
      <c r="I4470" s="4"/>
      <c r="J4470" s="4"/>
    </row>
    <row r="4471" spans="1:10" s="3" customFormat="1" ht="15" customHeight="1">
      <c r="A4471" s="4" t="s">
        <v>12109</v>
      </c>
      <c r="B4471" s="4"/>
      <c r="C4471" s="4" t="s">
        <v>12267</v>
      </c>
      <c r="D4471" s="4" t="s">
        <v>377</v>
      </c>
      <c r="E4471" s="4" t="s">
        <v>10270</v>
      </c>
      <c r="F4471" s="4" t="s">
        <v>10</v>
      </c>
      <c r="G4471" s="37"/>
      <c r="H4471" s="4"/>
      <c r="I4471" s="4"/>
      <c r="J4471" s="4"/>
    </row>
    <row r="4472" spans="1:10" s="3" customFormat="1" ht="15" customHeight="1">
      <c r="A4472" s="4" t="s">
        <v>12109</v>
      </c>
      <c r="B4472" s="4"/>
      <c r="C4472" s="4" t="s">
        <v>2237</v>
      </c>
      <c r="D4472" s="4" t="s">
        <v>380</v>
      </c>
      <c r="E4472" s="4"/>
      <c r="F4472" s="4" t="s">
        <v>10</v>
      </c>
      <c r="G4472" s="37"/>
      <c r="H4472" s="4"/>
      <c r="I4472" s="4"/>
      <c r="J4472" s="4"/>
    </row>
    <row r="4473" spans="1:10" s="3" customFormat="1" ht="15" customHeight="1">
      <c r="A4473" s="4" t="s">
        <v>12109</v>
      </c>
      <c r="B4473" s="4"/>
      <c r="C4473" s="4" t="s">
        <v>2238</v>
      </c>
      <c r="D4473" s="4" t="s">
        <v>382</v>
      </c>
      <c r="E4473" s="4"/>
      <c r="F4473" s="4" t="s">
        <v>10</v>
      </c>
      <c r="G4473" s="37"/>
      <c r="H4473" s="4"/>
      <c r="I4473" s="4"/>
      <c r="J4473" s="4"/>
    </row>
    <row r="4474" spans="1:10" s="3" customFormat="1" ht="15" customHeight="1">
      <c r="A4474" s="4" t="s">
        <v>12109</v>
      </c>
      <c r="B4474" s="4"/>
      <c r="C4474" s="4" t="s">
        <v>12268</v>
      </c>
      <c r="D4474" s="4" t="s">
        <v>382</v>
      </c>
      <c r="E4474" s="4" t="s">
        <v>12269</v>
      </c>
      <c r="F4474" s="4" t="s">
        <v>10</v>
      </c>
      <c r="G4474" s="37"/>
      <c r="H4474" s="4"/>
      <c r="I4474" s="4"/>
      <c r="J4474" s="4"/>
    </row>
    <row r="4475" spans="1:10" s="3" customFormat="1" ht="15" customHeight="1">
      <c r="A4475" s="4" t="s">
        <v>12109</v>
      </c>
      <c r="B4475" s="4"/>
      <c r="C4475" s="4" t="s">
        <v>12270</v>
      </c>
      <c r="D4475" s="4" t="s">
        <v>382</v>
      </c>
      <c r="E4475" s="4" t="s">
        <v>12271</v>
      </c>
      <c r="F4475" s="4" t="s">
        <v>10</v>
      </c>
      <c r="G4475" s="37"/>
      <c r="H4475" s="4"/>
      <c r="I4475" s="4"/>
      <c r="J4475" s="4"/>
    </row>
    <row r="4476" spans="1:10" s="3" customFormat="1" ht="15" customHeight="1">
      <c r="A4476" s="4" t="s">
        <v>12109</v>
      </c>
      <c r="B4476" s="4"/>
      <c r="C4476" s="4" t="s">
        <v>12272</v>
      </c>
      <c r="D4476" s="4" t="s">
        <v>703</v>
      </c>
      <c r="E4476" s="4" t="s">
        <v>703</v>
      </c>
      <c r="F4476" s="4" t="s">
        <v>10</v>
      </c>
      <c r="G4476" s="37"/>
      <c r="H4476" s="4"/>
      <c r="I4476" s="4"/>
      <c r="J4476" s="4"/>
    </row>
    <row r="4477" spans="1:10" s="3" customFormat="1" ht="15" customHeight="1">
      <c r="A4477" s="4" t="s">
        <v>12109</v>
      </c>
      <c r="B4477" s="4"/>
      <c r="C4477" s="4" t="s">
        <v>12273</v>
      </c>
      <c r="D4477" s="4" t="s">
        <v>392</v>
      </c>
      <c r="E4477" s="4" t="s">
        <v>864</v>
      </c>
      <c r="F4477" s="4" t="s">
        <v>10</v>
      </c>
      <c r="G4477" s="37"/>
      <c r="H4477" s="4"/>
      <c r="I4477" s="4"/>
      <c r="J4477" s="4"/>
    </row>
    <row r="4478" spans="1:10" s="3" customFormat="1" ht="15" customHeight="1">
      <c r="A4478" s="4" t="s">
        <v>12109</v>
      </c>
      <c r="B4478" s="4"/>
      <c r="C4478" s="4" t="s">
        <v>2239</v>
      </c>
      <c r="D4478" s="4" t="s">
        <v>390</v>
      </c>
      <c r="E4478" s="4"/>
      <c r="F4478" s="4" t="s">
        <v>10</v>
      </c>
      <c r="G4478" s="37"/>
      <c r="H4478" s="4"/>
      <c r="I4478" s="4"/>
      <c r="J4478" s="4"/>
    </row>
    <row r="4479" spans="1:10" s="3" customFormat="1" ht="15" customHeight="1">
      <c r="A4479" s="4" t="s">
        <v>12109</v>
      </c>
      <c r="B4479" s="4"/>
      <c r="C4479" s="4" t="s">
        <v>2240</v>
      </c>
      <c r="D4479" s="4" t="s">
        <v>392</v>
      </c>
      <c r="E4479" s="4"/>
      <c r="F4479" s="4" t="s">
        <v>10</v>
      </c>
      <c r="G4479" s="37"/>
      <c r="H4479" s="4"/>
      <c r="I4479" s="4"/>
      <c r="J4479" s="4"/>
    </row>
    <row r="4480" spans="1:10" s="3" customFormat="1" ht="15" customHeight="1">
      <c r="A4480" s="4" t="s">
        <v>12109</v>
      </c>
      <c r="B4480" s="4"/>
      <c r="C4480" s="4" t="s">
        <v>12274</v>
      </c>
      <c r="D4480" s="4" t="s">
        <v>392</v>
      </c>
      <c r="E4480" s="4" t="s">
        <v>12275</v>
      </c>
      <c r="F4480" s="4" t="s">
        <v>10</v>
      </c>
      <c r="G4480" s="37"/>
      <c r="H4480" s="4"/>
      <c r="I4480" s="4"/>
      <c r="J4480" s="4"/>
    </row>
    <row r="4481" spans="1:10" s="3" customFormat="1" ht="15" customHeight="1">
      <c r="A4481" s="4" t="s">
        <v>12109</v>
      </c>
      <c r="B4481" s="4"/>
      <c r="C4481" s="4" t="s">
        <v>12276</v>
      </c>
      <c r="D4481" s="4" t="s">
        <v>392</v>
      </c>
      <c r="E4481" s="4" t="s">
        <v>12277</v>
      </c>
      <c r="F4481" s="4" t="s">
        <v>10</v>
      </c>
      <c r="G4481" s="37"/>
      <c r="H4481" s="4"/>
      <c r="I4481" s="4"/>
      <c r="J4481" s="4"/>
    </row>
    <row r="4482" spans="1:10" s="3" customFormat="1" ht="15" customHeight="1">
      <c r="A4482" s="4" t="s">
        <v>12109</v>
      </c>
      <c r="B4482" s="4"/>
      <c r="C4482" s="4" t="s">
        <v>2241</v>
      </c>
      <c r="D4482" s="4" t="s">
        <v>395</v>
      </c>
      <c r="E4482" s="4"/>
      <c r="F4482" s="4" t="s">
        <v>10</v>
      </c>
      <c r="G4482" s="37"/>
      <c r="H4482" s="4"/>
      <c r="I4482" s="4"/>
      <c r="J4482" s="4"/>
    </row>
    <row r="4483" spans="1:10" s="3" customFormat="1" ht="15" customHeight="1">
      <c r="A4483" s="4" t="s">
        <v>12109</v>
      </c>
      <c r="B4483" s="4"/>
      <c r="C4483" s="4" t="s">
        <v>2242</v>
      </c>
      <c r="D4483" s="4" t="s">
        <v>397</v>
      </c>
      <c r="E4483" s="4"/>
      <c r="F4483" s="4" t="s">
        <v>10</v>
      </c>
      <c r="G4483" s="37"/>
      <c r="H4483" s="4"/>
      <c r="I4483" s="4"/>
      <c r="J4483" s="4"/>
    </row>
    <row r="4484" spans="1:10" s="3" customFormat="1" ht="15" customHeight="1">
      <c r="A4484" s="4" t="s">
        <v>12109</v>
      </c>
      <c r="B4484" s="4"/>
      <c r="C4484" s="4" t="s">
        <v>229</v>
      </c>
      <c r="D4484" s="4" t="s">
        <v>230</v>
      </c>
      <c r="E4484" s="4"/>
      <c r="F4484" s="4" t="s">
        <v>10</v>
      </c>
      <c r="G4484" s="37"/>
      <c r="H4484" s="4"/>
      <c r="I4484" s="4"/>
      <c r="J4484" s="4"/>
    </row>
    <row r="4485" spans="1:10" s="3" customFormat="1" ht="15" customHeight="1">
      <c r="A4485" s="4" t="s">
        <v>12109</v>
      </c>
      <c r="B4485" s="4"/>
      <c r="C4485" s="4" t="s">
        <v>2243</v>
      </c>
      <c r="D4485" s="4" t="s">
        <v>230</v>
      </c>
      <c r="E4485" s="4"/>
      <c r="F4485" s="4" t="s">
        <v>10</v>
      </c>
      <c r="G4485" s="37"/>
      <c r="H4485" s="4"/>
      <c r="I4485" s="4"/>
      <c r="J4485" s="4"/>
    </row>
    <row r="4486" spans="1:10" s="3" customFormat="1" ht="15" customHeight="1">
      <c r="A4486" s="4" t="s">
        <v>12109</v>
      </c>
      <c r="B4486" s="4"/>
      <c r="C4486" s="4" t="s">
        <v>2244</v>
      </c>
      <c r="D4486" s="4" t="s">
        <v>230</v>
      </c>
      <c r="E4486" s="4"/>
      <c r="F4486" s="4" t="s">
        <v>10</v>
      </c>
      <c r="G4486" s="37"/>
      <c r="H4486" s="4"/>
      <c r="I4486" s="4"/>
      <c r="J4486" s="4"/>
    </row>
    <row r="4487" spans="1:10" s="3" customFormat="1" ht="15" customHeight="1">
      <c r="A4487" s="4" t="s">
        <v>12109</v>
      </c>
      <c r="B4487" s="4"/>
      <c r="C4487" s="4" t="s">
        <v>12278</v>
      </c>
      <c r="D4487" s="4" t="s">
        <v>230</v>
      </c>
      <c r="E4487" s="4" t="s">
        <v>12279</v>
      </c>
      <c r="F4487" s="4" t="s">
        <v>10</v>
      </c>
      <c r="G4487" s="37"/>
      <c r="H4487" s="4"/>
      <c r="I4487" s="4"/>
      <c r="J4487" s="4"/>
    </row>
    <row r="4488" spans="1:10" s="3" customFormat="1" ht="15" customHeight="1">
      <c r="A4488" s="4" t="s">
        <v>12109</v>
      </c>
      <c r="B4488" s="4"/>
      <c r="C4488" s="4" t="s">
        <v>12280</v>
      </c>
      <c r="D4488" s="4" t="s">
        <v>12281</v>
      </c>
      <c r="E4488" s="4" t="s">
        <v>12282</v>
      </c>
      <c r="F4488" s="4" t="s">
        <v>10</v>
      </c>
      <c r="G4488" s="37"/>
      <c r="H4488" s="4"/>
      <c r="I4488" s="4"/>
      <c r="J4488" s="4"/>
    </row>
    <row r="4489" spans="1:10" s="3" customFormat="1" ht="15" customHeight="1">
      <c r="A4489" s="4" t="s">
        <v>12109</v>
      </c>
      <c r="B4489" s="4"/>
      <c r="C4489" s="4" t="s">
        <v>12283</v>
      </c>
      <c r="D4489" s="4" t="s">
        <v>403</v>
      </c>
      <c r="E4489" s="4" t="s">
        <v>873</v>
      </c>
      <c r="F4489" s="4" t="s">
        <v>10</v>
      </c>
      <c r="G4489" s="37"/>
      <c r="H4489" s="4"/>
      <c r="I4489" s="4"/>
      <c r="J4489" s="4"/>
    </row>
    <row r="4490" spans="1:10" s="3" customFormat="1" ht="15" customHeight="1">
      <c r="A4490" s="4" t="s">
        <v>12109</v>
      </c>
      <c r="B4490" s="4"/>
      <c r="C4490" s="4" t="s">
        <v>12284</v>
      </c>
      <c r="D4490" s="4" t="s">
        <v>403</v>
      </c>
      <c r="E4490" s="4"/>
      <c r="F4490" s="4" t="s">
        <v>10</v>
      </c>
      <c r="G4490" s="37"/>
      <c r="H4490" s="4"/>
      <c r="I4490" s="4"/>
      <c r="J4490" s="4"/>
    </row>
    <row r="4491" spans="1:10" s="3" customFormat="1" ht="15" customHeight="1">
      <c r="A4491" s="4" t="s">
        <v>12109</v>
      </c>
      <c r="B4491" s="4"/>
      <c r="C4491" s="4" t="s">
        <v>12285</v>
      </c>
      <c r="D4491" s="4" t="s">
        <v>403</v>
      </c>
      <c r="E4491" s="4" t="s">
        <v>12286</v>
      </c>
      <c r="F4491" s="4" t="s">
        <v>10</v>
      </c>
      <c r="G4491" s="37"/>
      <c r="H4491" s="4"/>
      <c r="I4491" s="4"/>
      <c r="J4491" s="4"/>
    </row>
    <row r="4492" spans="1:10" s="3" customFormat="1" ht="15" customHeight="1">
      <c r="A4492" s="4" t="s">
        <v>12109</v>
      </c>
      <c r="B4492" s="4"/>
      <c r="C4492" s="4" t="s">
        <v>12287</v>
      </c>
      <c r="D4492" s="4" t="s">
        <v>403</v>
      </c>
      <c r="E4492" s="4" t="s">
        <v>12288</v>
      </c>
      <c r="F4492" s="4" t="s">
        <v>10</v>
      </c>
      <c r="G4492" s="37"/>
      <c r="H4492" s="4"/>
      <c r="I4492" s="4"/>
      <c r="J4492" s="4"/>
    </row>
    <row r="4493" spans="1:10" s="3" customFormat="1" ht="15" customHeight="1">
      <c r="A4493" s="4" t="s">
        <v>12109</v>
      </c>
      <c r="B4493" s="4"/>
      <c r="C4493" s="4" t="s">
        <v>12289</v>
      </c>
      <c r="D4493" s="4" t="s">
        <v>403</v>
      </c>
      <c r="E4493" s="4" t="s">
        <v>12290</v>
      </c>
      <c r="F4493" s="4" t="s">
        <v>10</v>
      </c>
      <c r="G4493" s="37"/>
      <c r="H4493" s="4"/>
      <c r="I4493" s="4"/>
      <c r="J4493" s="4"/>
    </row>
    <row r="4494" spans="1:10" s="3" customFormat="1" ht="15" customHeight="1">
      <c r="A4494" s="4" t="s">
        <v>12109</v>
      </c>
      <c r="B4494" s="4"/>
      <c r="C4494" s="4" t="s">
        <v>12291</v>
      </c>
      <c r="D4494" s="4" t="s">
        <v>405</v>
      </c>
      <c r="E4494" s="4" t="s">
        <v>12292</v>
      </c>
      <c r="F4494" s="4" t="s">
        <v>10</v>
      </c>
      <c r="G4494" s="37"/>
      <c r="H4494" s="4"/>
      <c r="I4494" s="4"/>
      <c r="J4494" s="4"/>
    </row>
    <row r="4495" spans="1:10" s="3" customFormat="1" ht="15" customHeight="1">
      <c r="A4495" s="4" t="s">
        <v>12109</v>
      </c>
      <c r="B4495" s="4"/>
      <c r="C4495" s="4" t="s">
        <v>12293</v>
      </c>
      <c r="D4495" s="4" t="s">
        <v>409</v>
      </c>
      <c r="E4495" s="4" t="s">
        <v>880</v>
      </c>
      <c r="F4495" s="4" t="s">
        <v>10</v>
      </c>
      <c r="G4495" s="37"/>
      <c r="H4495" s="4"/>
      <c r="I4495" s="4"/>
      <c r="J4495" s="4"/>
    </row>
    <row r="4496" spans="1:10" s="3" customFormat="1" ht="15" customHeight="1">
      <c r="A4496" s="4" t="s">
        <v>12109</v>
      </c>
      <c r="B4496" s="4"/>
      <c r="C4496" s="4" t="s">
        <v>2247</v>
      </c>
      <c r="D4496" s="4" t="s">
        <v>409</v>
      </c>
      <c r="E4496" s="4"/>
      <c r="F4496" s="4" t="s">
        <v>10</v>
      </c>
      <c r="G4496" s="37"/>
      <c r="H4496" s="4"/>
      <c r="I4496" s="4"/>
      <c r="J4496" s="4"/>
    </row>
    <row r="4497" spans="1:10" s="3" customFormat="1" ht="15" customHeight="1">
      <c r="A4497" s="4" t="s">
        <v>12109</v>
      </c>
      <c r="B4497" s="4"/>
      <c r="C4497" s="4" t="s">
        <v>12294</v>
      </c>
      <c r="D4497" s="4" t="s">
        <v>409</v>
      </c>
      <c r="E4497" s="4" t="s">
        <v>12295</v>
      </c>
      <c r="F4497" s="4" t="s">
        <v>10</v>
      </c>
      <c r="G4497" s="37"/>
      <c r="H4497" s="4"/>
      <c r="I4497" s="4"/>
      <c r="J4497" s="4"/>
    </row>
    <row r="4498" spans="1:10" s="3" customFormat="1" ht="15" customHeight="1">
      <c r="A4498" s="4" t="s">
        <v>12109</v>
      </c>
      <c r="B4498" s="4"/>
      <c r="C4498" s="4" t="s">
        <v>12296</v>
      </c>
      <c r="D4498" s="4" t="s">
        <v>409</v>
      </c>
      <c r="E4498" s="4"/>
      <c r="F4498" s="4" t="s">
        <v>10</v>
      </c>
      <c r="G4498" s="37"/>
      <c r="H4498" s="4"/>
      <c r="I4498" s="4"/>
      <c r="J4498" s="4"/>
    </row>
    <row r="4499" spans="1:10" s="3" customFormat="1" ht="15" customHeight="1">
      <c r="A4499" s="4" t="s">
        <v>12109</v>
      </c>
      <c r="B4499" s="4"/>
      <c r="C4499" s="4" t="s">
        <v>12297</v>
      </c>
      <c r="D4499" s="4" t="s">
        <v>409</v>
      </c>
      <c r="E4499" s="4" t="s">
        <v>12286</v>
      </c>
      <c r="F4499" s="4" t="s">
        <v>10</v>
      </c>
      <c r="G4499" s="37"/>
      <c r="H4499" s="4"/>
      <c r="I4499" s="4"/>
      <c r="J4499" s="4"/>
    </row>
    <row r="4500" spans="1:10" s="3" customFormat="1" ht="15" customHeight="1">
      <c r="A4500" s="4" t="s">
        <v>12109</v>
      </c>
      <c r="B4500" s="4"/>
      <c r="C4500" s="4" t="s">
        <v>12298</v>
      </c>
      <c r="D4500" s="4" t="s">
        <v>409</v>
      </c>
      <c r="E4500" s="4"/>
      <c r="F4500" s="4" t="s">
        <v>10</v>
      </c>
      <c r="G4500" s="37"/>
      <c r="H4500" s="4"/>
      <c r="I4500" s="4"/>
      <c r="J4500" s="4"/>
    </row>
    <row r="4501" spans="1:10" s="3" customFormat="1" ht="15" customHeight="1">
      <c r="A4501" s="4" t="s">
        <v>12109</v>
      </c>
      <c r="B4501" s="4"/>
      <c r="C4501" s="4" t="s">
        <v>2248</v>
      </c>
      <c r="D4501" s="4" t="s">
        <v>407</v>
      </c>
      <c r="E4501" s="4"/>
      <c r="F4501" s="4" t="s">
        <v>10</v>
      </c>
      <c r="G4501" s="37"/>
      <c r="H4501" s="4"/>
      <c r="I4501" s="4"/>
      <c r="J4501" s="4"/>
    </row>
    <row r="4502" spans="1:10" s="3" customFormat="1" ht="15" customHeight="1">
      <c r="A4502" s="4" t="s">
        <v>12109</v>
      </c>
      <c r="B4502" s="4"/>
      <c r="C4502" s="4" t="s">
        <v>2249</v>
      </c>
      <c r="D4502" s="4" t="s">
        <v>409</v>
      </c>
      <c r="E4502" s="4"/>
      <c r="F4502" s="4" t="s">
        <v>10</v>
      </c>
      <c r="G4502" s="37"/>
      <c r="H4502" s="4"/>
      <c r="I4502" s="4"/>
      <c r="J4502" s="4"/>
    </row>
    <row r="4503" spans="1:10" s="3" customFormat="1" ht="15" customHeight="1">
      <c r="A4503" s="4" t="s">
        <v>12109</v>
      </c>
      <c r="B4503" s="4"/>
      <c r="C4503" s="4" t="s">
        <v>2250</v>
      </c>
      <c r="D4503" s="4" t="s">
        <v>409</v>
      </c>
      <c r="E4503" s="4" t="s">
        <v>884</v>
      </c>
      <c r="F4503" s="4" t="s">
        <v>10</v>
      </c>
      <c r="G4503" s="37"/>
      <c r="H4503" s="4"/>
      <c r="I4503" s="4"/>
      <c r="J4503" s="4"/>
    </row>
    <row r="4504" spans="1:10" s="3" customFormat="1" ht="15" customHeight="1">
      <c r="A4504" s="4" t="s">
        <v>12109</v>
      </c>
      <c r="B4504" s="4"/>
      <c r="C4504" s="4" t="s">
        <v>12299</v>
      </c>
      <c r="D4504" s="4" t="s">
        <v>409</v>
      </c>
      <c r="E4504" s="4" t="s">
        <v>12300</v>
      </c>
      <c r="F4504" s="4" t="s">
        <v>10</v>
      </c>
      <c r="G4504" s="37"/>
      <c r="H4504" s="4"/>
      <c r="I4504" s="4"/>
      <c r="J4504" s="4"/>
    </row>
    <row r="4505" spans="1:10" s="3" customFormat="1" ht="15" customHeight="1">
      <c r="A4505" s="4" t="s">
        <v>12109</v>
      </c>
      <c r="B4505" s="4"/>
      <c r="C4505" s="4" t="s">
        <v>2251</v>
      </c>
      <c r="D4505" s="4" t="s">
        <v>413</v>
      </c>
      <c r="E4505" s="4" t="s">
        <v>888</v>
      </c>
      <c r="F4505" s="4" t="s">
        <v>10</v>
      </c>
      <c r="G4505" s="37"/>
      <c r="H4505" s="4"/>
      <c r="I4505" s="4"/>
      <c r="J4505" s="4"/>
    </row>
    <row r="4506" spans="1:10" s="3" customFormat="1" ht="15" customHeight="1">
      <c r="A4506" s="4" t="s">
        <v>12109</v>
      </c>
      <c r="B4506" s="4"/>
      <c r="C4506" s="4" t="s">
        <v>12301</v>
      </c>
      <c r="D4506" s="4" t="s">
        <v>413</v>
      </c>
      <c r="E4506" s="4" t="s">
        <v>12302</v>
      </c>
      <c r="F4506" s="4" t="s">
        <v>10</v>
      </c>
      <c r="G4506" s="37"/>
      <c r="H4506" s="4"/>
      <c r="I4506" s="4"/>
      <c r="J4506" s="4"/>
    </row>
    <row r="4507" spans="1:10" s="3" customFormat="1" ht="15" customHeight="1">
      <c r="A4507" s="4" t="s">
        <v>12109</v>
      </c>
      <c r="B4507" s="4"/>
      <c r="C4507" s="4" t="s">
        <v>12303</v>
      </c>
      <c r="D4507" s="4" t="s">
        <v>413</v>
      </c>
      <c r="E4507" s="4" t="s">
        <v>12304</v>
      </c>
      <c r="F4507" s="4" t="s">
        <v>10</v>
      </c>
      <c r="G4507" s="37"/>
      <c r="H4507" s="4"/>
      <c r="I4507" s="4"/>
      <c r="J4507" s="4"/>
    </row>
    <row r="4508" spans="1:10" s="3" customFormat="1" ht="15" customHeight="1">
      <c r="A4508" s="4" t="s">
        <v>12109</v>
      </c>
      <c r="B4508" s="4"/>
      <c r="C4508" s="4" t="s">
        <v>12305</v>
      </c>
      <c r="D4508" s="4" t="s">
        <v>12306</v>
      </c>
      <c r="E4508" s="4" t="s">
        <v>12307</v>
      </c>
      <c r="F4508" s="4" t="s">
        <v>10</v>
      </c>
      <c r="G4508" s="37"/>
      <c r="H4508" s="4"/>
      <c r="I4508" s="4"/>
      <c r="J4508" s="4"/>
    </row>
    <row r="4509" spans="1:10" s="3" customFormat="1" ht="15" customHeight="1">
      <c r="A4509" s="4" t="s">
        <v>12109</v>
      </c>
      <c r="B4509" s="4"/>
      <c r="C4509" s="4" t="s">
        <v>2252</v>
      </c>
      <c r="D4509" s="4" t="s">
        <v>416</v>
      </c>
      <c r="E4509" s="4"/>
      <c r="F4509" s="4" t="s">
        <v>10</v>
      </c>
      <c r="G4509" s="37"/>
      <c r="H4509" s="4"/>
      <c r="I4509" s="4"/>
      <c r="J4509" s="4"/>
    </row>
    <row r="4510" spans="1:10" s="3" customFormat="1" ht="15" customHeight="1">
      <c r="A4510" s="4" t="s">
        <v>12109</v>
      </c>
      <c r="B4510" s="4"/>
      <c r="C4510" s="4" t="s">
        <v>12308</v>
      </c>
      <c r="D4510" s="4" t="s">
        <v>416</v>
      </c>
      <c r="E4510" s="4" t="s">
        <v>12286</v>
      </c>
      <c r="F4510" s="4" t="s">
        <v>10</v>
      </c>
      <c r="G4510" s="37"/>
      <c r="H4510" s="4"/>
      <c r="I4510" s="4"/>
      <c r="J4510" s="4"/>
    </row>
    <row r="4511" spans="1:10" s="3" customFormat="1" ht="15" customHeight="1">
      <c r="A4511" s="4" t="s">
        <v>12109</v>
      </c>
      <c r="B4511" s="4"/>
      <c r="C4511" s="4" t="s">
        <v>231</v>
      </c>
      <c r="D4511" s="4" t="s">
        <v>232</v>
      </c>
      <c r="E4511" s="4"/>
      <c r="F4511" s="4" t="s">
        <v>10</v>
      </c>
      <c r="G4511" s="37"/>
      <c r="H4511" s="4"/>
      <c r="I4511" s="4"/>
      <c r="J4511" s="4"/>
    </row>
    <row r="4512" spans="1:10" s="3" customFormat="1" ht="15" customHeight="1">
      <c r="A4512" s="4" t="s">
        <v>12109</v>
      </c>
      <c r="B4512" s="4"/>
      <c r="C4512" s="4" t="s">
        <v>12309</v>
      </c>
      <c r="D4512" s="4" t="s">
        <v>416</v>
      </c>
      <c r="E4512" s="4"/>
      <c r="F4512" s="4" t="s">
        <v>10</v>
      </c>
      <c r="G4512" s="37"/>
      <c r="H4512" s="4"/>
      <c r="I4512" s="4"/>
      <c r="J4512" s="4"/>
    </row>
    <row r="4513" spans="1:10" s="3" customFormat="1" ht="15" customHeight="1">
      <c r="A4513" s="4" t="s">
        <v>12109</v>
      </c>
      <c r="B4513" s="4"/>
      <c r="C4513" s="4" t="s">
        <v>2253</v>
      </c>
      <c r="D4513" s="4" t="s">
        <v>416</v>
      </c>
      <c r="E4513" s="4" t="s">
        <v>2254</v>
      </c>
      <c r="F4513" s="4" t="s">
        <v>10</v>
      </c>
      <c r="G4513" s="37"/>
      <c r="H4513" s="4"/>
      <c r="I4513" s="4"/>
      <c r="J4513" s="4"/>
    </row>
    <row r="4514" spans="1:10" s="3" customFormat="1" ht="15" customHeight="1">
      <c r="A4514" s="4" t="s">
        <v>12109</v>
      </c>
      <c r="B4514" s="4"/>
      <c r="C4514" s="4" t="s">
        <v>2255</v>
      </c>
      <c r="D4514" s="4" t="s">
        <v>418</v>
      </c>
      <c r="E4514" s="4" t="s">
        <v>2256</v>
      </c>
      <c r="F4514" s="4" t="s">
        <v>10</v>
      </c>
      <c r="G4514" s="37"/>
      <c r="H4514" s="4"/>
      <c r="I4514" s="4"/>
      <c r="J4514" s="4"/>
    </row>
    <row r="4515" spans="1:10" s="3" customFormat="1" ht="15" customHeight="1">
      <c r="A4515" s="4" t="s">
        <v>12109</v>
      </c>
      <c r="B4515" s="4"/>
      <c r="C4515" s="4" t="s">
        <v>12310</v>
      </c>
      <c r="D4515" s="4" t="s">
        <v>418</v>
      </c>
      <c r="E4515" s="4" t="s">
        <v>12311</v>
      </c>
      <c r="F4515" s="4" t="s">
        <v>10</v>
      </c>
      <c r="G4515" s="37"/>
      <c r="H4515" s="4"/>
      <c r="I4515" s="4"/>
      <c r="J4515" s="4"/>
    </row>
    <row r="4516" spans="1:10" s="3" customFormat="1" ht="15" customHeight="1">
      <c r="A4516" s="4" t="s">
        <v>12109</v>
      </c>
      <c r="B4516" s="4"/>
      <c r="C4516" s="4" t="s">
        <v>12312</v>
      </c>
      <c r="D4516" s="4" t="s">
        <v>418</v>
      </c>
      <c r="E4516" s="4" t="s">
        <v>12313</v>
      </c>
      <c r="F4516" s="4" t="s">
        <v>10</v>
      </c>
      <c r="G4516" s="37"/>
      <c r="H4516" s="4"/>
      <c r="I4516" s="4"/>
      <c r="J4516" s="4"/>
    </row>
    <row r="4517" spans="1:10" s="3" customFormat="1" ht="15" customHeight="1">
      <c r="A4517" s="4" t="s">
        <v>12109</v>
      </c>
      <c r="B4517" s="4"/>
      <c r="C4517" s="4" t="s">
        <v>12314</v>
      </c>
      <c r="D4517" s="4" t="s">
        <v>12315</v>
      </c>
      <c r="E4517" s="4"/>
      <c r="F4517" s="4" t="s">
        <v>10</v>
      </c>
      <c r="G4517" s="37"/>
      <c r="H4517" s="4"/>
      <c r="I4517" s="4"/>
      <c r="J4517" s="4"/>
    </row>
    <row r="4518" spans="1:10" s="3" customFormat="1" ht="15" customHeight="1">
      <c r="A4518" s="4" t="s">
        <v>12109</v>
      </c>
      <c r="B4518" s="4"/>
      <c r="C4518" s="4" t="s">
        <v>2257</v>
      </c>
      <c r="D4518" s="4" t="s">
        <v>2258</v>
      </c>
      <c r="E4518" s="4"/>
      <c r="F4518" s="4" t="s">
        <v>10</v>
      </c>
      <c r="G4518" s="37"/>
      <c r="H4518" s="4"/>
      <c r="I4518" s="4"/>
      <c r="J4518" s="4"/>
    </row>
    <row r="4519" spans="1:10" s="3" customFormat="1" ht="15" customHeight="1">
      <c r="A4519" s="4" t="s">
        <v>12109</v>
      </c>
      <c r="B4519" s="4"/>
      <c r="C4519" s="4" t="s">
        <v>2259</v>
      </c>
      <c r="D4519" s="4" t="s">
        <v>2260</v>
      </c>
      <c r="E4519" s="4"/>
      <c r="F4519" s="4" t="s">
        <v>10</v>
      </c>
      <c r="G4519" s="37"/>
      <c r="H4519" s="4"/>
      <c r="I4519" s="4"/>
      <c r="J4519" s="4"/>
    </row>
    <row r="4520" spans="1:10" s="3" customFormat="1" ht="15" customHeight="1">
      <c r="A4520" s="4" t="s">
        <v>12109</v>
      </c>
      <c r="B4520" s="4"/>
      <c r="C4520" s="4" t="s">
        <v>12316</v>
      </c>
      <c r="D4520" s="4" t="s">
        <v>2258</v>
      </c>
      <c r="E4520" s="4"/>
      <c r="F4520" s="4" t="s">
        <v>10</v>
      </c>
      <c r="G4520" s="37"/>
      <c r="H4520" s="4"/>
      <c r="I4520" s="4"/>
      <c r="J4520" s="4"/>
    </row>
    <row r="4521" spans="1:10" s="3" customFormat="1" ht="15" customHeight="1">
      <c r="A4521" s="4" t="s">
        <v>12109</v>
      </c>
      <c r="B4521" s="4"/>
      <c r="C4521" s="4" t="s">
        <v>12317</v>
      </c>
      <c r="D4521" s="4" t="s">
        <v>12318</v>
      </c>
      <c r="E4521" s="4"/>
      <c r="F4521" s="4" t="s">
        <v>10</v>
      </c>
      <c r="G4521" s="37"/>
      <c r="H4521" s="4"/>
      <c r="I4521" s="4"/>
      <c r="J4521" s="4"/>
    </row>
    <row r="4522" spans="1:10" s="3" customFormat="1" ht="15" customHeight="1">
      <c r="A4522" s="4" t="s">
        <v>12109</v>
      </c>
      <c r="B4522" s="4"/>
      <c r="C4522" s="4" t="s">
        <v>12319</v>
      </c>
      <c r="D4522" s="4" t="s">
        <v>12320</v>
      </c>
      <c r="E4522" s="4"/>
      <c r="F4522" s="4" t="s">
        <v>10</v>
      </c>
      <c r="G4522" s="37"/>
      <c r="H4522" s="4"/>
      <c r="I4522" s="4"/>
      <c r="J4522" s="4"/>
    </row>
    <row r="4523" spans="1:10" s="3" customFormat="1" ht="15" customHeight="1">
      <c r="A4523" s="4" t="s">
        <v>12109</v>
      </c>
      <c r="B4523" s="4"/>
      <c r="C4523" s="4" t="s">
        <v>12321</v>
      </c>
      <c r="D4523" s="4" t="s">
        <v>12322</v>
      </c>
      <c r="E4523" s="4"/>
      <c r="F4523" s="4" t="s">
        <v>10</v>
      </c>
      <c r="G4523" s="37"/>
      <c r="H4523" s="4"/>
      <c r="I4523" s="4"/>
      <c r="J4523" s="4"/>
    </row>
    <row r="4524" spans="1:10" s="3" customFormat="1" ht="15" customHeight="1">
      <c r="A4524" s="4" t="s">
        <v>12109</v>
      </c>
      <c r="B4524" s="4"/>
      <c r="C4524" s="4" t="s">
        <v>12323</v>
      </c>
      <c r="D4524" s="4" t="s">
        <v>12324</v>
      </c>
      <c r="E4524" s="4"/>
      <c r="F4524" s="4" t="s">
        <v>10</v>
      </c>
      <c r="G4524" s="37"/>
      <c r="H4524" s="4"/>
      <c r="I4524" s="4"/>
      <c r="J4524" s="4"/>
    </row>
    <row r="4525" spans="1:10" s="3" customFormat="1" ht="15" customHeight="1">
      <c r="A4525" s="4" t="s">
        <v>12109</v>
      </c>
      <c r="B4525" s="4"/>
      <c r="C4525" s="4" t="s">
        <v>2261</v>
      </c>
      <c r="D4525" s="4" t="s">
        <v>2262</v>
      </c>
      <c r="E4525" s="4"/>
      <c r="F4525" s="4" t="s">
        <v>10</v>
      </c>
      <c r="G4525" s="37"/>
      <c r="H4525" s="4"/>
      <c r="I4525" s="4"/>
      <c r="J4525" s="4"/>
    </row>
    <row r="4526" spans="1:10" s="3" customFormat="1" ht="15" customHeight="1">
      <c r="A4526" s="4" t="s">
        <v>12109</v>
      </c>
      <c r="B4526" s="4"/>
      <c r="C4526" s="4" t="s">
        <v>2263</v>
      </c>
      <c r="D4526" s="4" t="s">
        <v>2262</v>
      </c>
      <c r="E4526" s="4"/>
      <c r="F4526" s="4" t="s">
        <v>10</v>
      </c>
      <c r="G4526" s="37"/>
      <c r="H4526" s="4"/>
      <c r="I4526" s="4"/>
      <c r="J4526" s="4"/>
    </row>
    <row r="4527" spans="1:10" s="3" customFormat="1" ht="15" customHeight="1">
      <c r="A4527" s="4" t="s">
        <v>12109</v>
      </c>
      <c r="B4527" s="4"/>
      <c r="C4527" s="4" t="s">
        <v>2264</v>
      </c>
      <c r="D4527" s="4" t="s">
        <v>2262</v>
      </c>
      <c r="E4527" s="4"/>
      <c r="F4527" s="4" t="s">
        <v>10</v>
      </c>
      <c r="G4527" s="37"/>
      <c r="H4527" s="4"/>
      <c r="I4527" s="4"/>
      <c r="J4527" s="4"/>
    </row>
    <row r="4528" spans="1:10" s="3" customFormat="1" ht="15" customHeight="1">
      <c r="A4528" s="4" t="s">
        <v>12109</v>
      </c>
      <c r="B4528" s="4"/>
      <c r="C4528" s="4" t="s">
        <v>2265</v>
      </c>
      <c r="D4528" s="4" t="s">
        <v>2266</v>
      </c>
      <c r="E4528" s="4"/>
      <c r="F4528" s="4" t="s">
        <v>10</v>
      </c>
      <c r="G4528" s="37"/>
      <c r="H4528" s="4"/>
      <c r="I4528" s="4"/>
      <c r="J4528" s="4"/>
    </row>
    <row r="4529" spans="1:10" s="3" customFormat="1" ht="15" customHeight="1">
      <c r="A4529" s="4" t="s">
        <v>12109</v>
      </c>
      <c r="B4529" s="4"/>
      <c r="C4529" s="4" t="s">
        <v>12325</v>
      </c>
      <c r="D4529" s="4" t="s">
        <v>2266</v>
      </c>
      <c r="E4529" s="4"/>
      <c r="F4529" s="4" t="s">
        <v>10</v>
      </c>
      <c r="G4529" s="37"/>
      <c r="H4529" s="4"/>
      <c r="I4529" s="4"/>
      <c r="J4529" s="4"/>
    </row>
    <row r="4530" spans="1:10" s="3" customFormat="1" ht="15" customHeight="1">
      <c r="A4530" s="4" t="s">
        <v>12109</v>
      </c>
      <c r="B4530" s="4"/>
      <c r="C4530" s="4" t="s">
        <v>12326</v>
      </c>
      <c r="D4530" s="4" t="s">
        <v>431</v>
      </c>
      <c r="E4530" s="4"/>
      <c r="F4530" s="4" t="s">
        <v>10</v>
      </c>
      <c r="G4530" s="37"/>
      <c r="H4530" s="4"/>
      <c r="I4530" s="4"/>
      <c r="J4530" s="4"/>
    </row>
    <row r="4531" spans="1:10" s="3" customFormat="1" ht="15" customHeight="1">
      <c r="A4531" s="4" t="s">
        <v>12109</v>
      </c>
      <c r="B4531" s="4"/>
      <c r="C4531" s="4" t="s">
        <v>12327</v>
      </c>
      <c r="D4531" s="4" t="s">
        <v>431</v>
      </c>
      <c r="E4531" s="4" t="s">
        <v>12328</v>
      </c>
      <c r="F4531" s="4" t="s">
        <v>10</v>
      </c>
      <c r="G4531" s="37"/>
      <c r="H4531" s="4"/>
      <c r="I4531" s="4"/>
      <c r="J4531" s="4"/>
    </row>
    <row r="4532" spans="1:10" s="3" customFormat="1" ht="15" customHeight="1">
      <c r="A4532" s="4" t="s">
        <v>12109</v>
      </c>
      <c r="B4532" s="4"/>
      <c r="C4532" s="4" t="s">
        <v>2267</v>
      </c>
      <c r="D4532" s="4" t="s">
        <v>431</v>
      </c>
      <c r="E4532" s="4"/>
      <c r="F4532" s="4" t="s">
        <v>10</v>
      </c>
      <c r="G4532" s="37"/>
      <c r="H4532" s="4"/>
      <c r="I4532" s="4"/>
      <c r="J4532" s="4"/>
    </row>
    <row r="4533" spans="1:10" s="3" customFormat="1" ht="15" customHeight="1">
      <c r="A4533" s="4" t="s">
        <v>12109</v>
      </c>
      <c r="B4533" s="4"/>
      <c r="C4533" s="4" t="s">
        <v>2268</v>
      </c>
      <c r="D4533" s="4" t="s">
        <v>431</v>
      </c>
      <c r="E4533" s="4"/>
      <c r="F4533" s="4" t="s">
        <v>10</v>
      </c>
      <c r="G4533" s="37"/>
      <c r="H4533" s="4"/>
      <c r="I4533" s="4"/>
      <c r="J4533" s="4"/>
    </row>
    <row r="4534" spans="1:10" s="3" customFormat="1" ht="15" customHeight="1">
      <c r="A4534" s="4" t="s">
        <v>12109</v>
      </c>
      <c r="B4534" s="4"/>
      <c r="C4534" s="4" t="s">
        <v>12329</v>
      </c>
      <c r="D4534" s="4" t="s">
        <v>431</v>
      </c>
      <c r="E4534" s="4" t="s">
        <v>12330</v>
      </c>
      <c r="F4534" s="4" t="s">
        <v>10</v>
      </c>
      <c r="G4534" s="37"/>
      <c r="H4534" s="4"/>
      <c r="I4534" s="4"/>
      <c r="J4534" s="4"/>
    </row>
    <row r="4535" spans="1:10" s="3" customFormat="1" ht="15" customHeight="1">
      <c r="A4535" s="4" t="s">
        <v>12109</v>
      </c>
      <c r="B4535" s="4"/>
      <c r="C4535" s="4" t="s">
        <v>2269</v>
      </c>
      <c r="D4535" s="4" t="s">
        <v>908</v>
      </c>
      <c r="E4535" s="4"/>
      <c r="F4535" s="4" t="s">
        <v>10</v>
      </c>
      <c r="G4535" s="37"/>
      <c r="H4535" s="4"/>
      <c r="I4535" s="4"/>
      <c r="J4535" s="4"/>
    </row>
    <row r="4536" spans="1:10" s="3" customFormat="1" ht="15" customHeight="1">
      <c r="A4536" s="4" t="s">
        <v>12109</v>
      </c>
      <c r="B4536" s="4"/>
      <c r="C4536" s="4" t="s">
        <v>2270</v>
      </c>
      <c r="D4536" s="4" t="s">
        <v>908</v>
      </c>
      <c r="E4536" s="4"/>
      <c r="F4536" s="4" t="s">
        <v>10</v>
      </c>
      <c r="G4536" s="37"/>
      <c r="H4536" s="4"/>
      <c r="I4536" s="4"/>
      <c r="J4536" s="4"/>
    </row>
    <row r="4537" spans="1:10" s="3" customFormat="1" ht="15" customHeight="1">
      <c r="A4537" s="4" t="s">
        <v>12109</v>
      </c>
      <c r="B4537" s="4"/>
      <c r="C4537" s="4" t="s">
        <v>2271</v>
      </c>
      <c r="D4537" s="4" t="s">
        <v>908</v>
      </c>
      <c r="E4537" s="4"/>
      <c r="F4537" s="4" t="s">
        <v>10</v>
      </c>
      <c r="G4537" s="37"/>
      <c r="H4537" s="4"/>
      <c r="I4537" s="4"/>
      <c r="J4537" s="4"/>
    </row>
    <row r="4538" spans="1:10" s="3" customFormat="1" ht="15" customHeight="1">
      <c r="A4538" s="4" t="s">
        <v>12109</v>
      </c>
      <c r="B4538" s="4"/>
      <c r="C4538" s="4" t="s">
        <v>12331</v>
      </c>
      <c r="D4538" s="4" t="s">
        <v>434</v>
      </c>
      <c r="E4538" s="4" t="s">
        <v>12332</v>
      </c>
      <c r="F4538" s="4" t="s">
        <v>10</v>
      </c>
      <c r="G4538" s="37"/>
      <c r="H4538" s="4"/>
      <c r="I4538" s="4"/>
      <c r="J4538" s="4"/>
    </row>
    <row r="4539" spans="1:10" s="3" customFormat="1" ht="15" customHeight="1">
      <c r="A4539" s="4" t="s">
        <v>12109</v>
      </c>
      <c r="B4539" s="4"/>
      <c r="C4539" s="4" t="s">
        <v>12333</v>
      </c>
      <c r="D4539" s="4" t="s">
        <v>434</v>
      </c>
      <c r="E4539" s="4" t="s">
        <v>12334</v>
      </c>
      <c r="F4539" s="4" t="s">
        <v>10</v>
      </c>
      <c r="G4539" s="37"/>
      <c r="H4539" s="4"/>
      <c r="I4539" s="4"/>
      <c r="J4539" s="4"/>
    </row>
    <row r="4540" spans="1:10" s="3" customFormat="1" ht="15" customHeight="1">
      <c r="A4540" s="4" t="s">
        <v>12109</v>
      </c>
      <c r="B4540" s="4"/>
      <c r="C4540" s="4" t="s">
        <v>12335</v>
      </c>
      <c r="D4540" s="4" t="s">
        <v>915</v>
      </c>
      <c r="E4540" s="4" t="s">
        <v>12336</v>
      </c>
      <c r="F4540" s="4" t="s">
        <v>10</v>
      </c>
      <c r="G4540" s="37"/>
      <c r="H4540" s="4"/>
      <c r="I4540" s="4"/>
      <c r="J4540" s="4"/>
    </row>
    <row r="4541" spans="1:10" s="3" customFormat="1" ht="15" customHeight="1">
      <c r="A4541" s="4" t="s">
        <v>12109</v>
      </c>
      <c r="B4541" s="4"/>
      <c r="C4541" s="4" t="s">
        <v>2272</v>
      </c>
      <c r="D4541" s="4" t="s">
        <v>915</v>
      </c>
      <c r="E4541" s="4"/>
      <c r="F4541" s="4" t="s">
        <v>10</v>
      </c>
      <c r="G4541" s="37"/>
      <c r="H4541" s="4"/>
      <c r="I4541" s="4"/>
      <c r="J4541" s="4"/>
    </row>
    <row r="4542" spans="1:10" s="3" customFormat="1" ht="15" customHeight="1">
      <c r="A4542" s="4" t="s">
        <v>12109</v>
      </c>
      <c r="B4542" s="4"/>
      <c r="C4542" s="4" t="s">
        <v>2273</v>
      </c>
      <c r="D4542" s="4" t="s">
        <v>915</v>
      </c>
      <c r="E4542" s="4"/>
      <c r="F4542" s="4" t="s">
        <v>10</v>
      </c>
      <c r="G4542" s="37"/>
      <c r="H4542" s="4"/>
      <c r="I4542" s="4"/>
      <c r="J4542" s="4"/>
    </row>
    <row r="4543" spans="1:10" s="3" customFormat="1" ht="15" customHeight="1">
      <c r="A4543" s="4" t="s">
        <v>12109</v>
      </c>
      <c r="B4543" s="4"/>
      <c r="C4543" s="4" t="s">
        <v>2274</v>
      </c>
      <c r="D4543" s="4" t="s">
        <v>437</v>
      </c>
      <c r="E4543" s="4"/>
      <c r="F4543" s="4" t="s">
        <v>10</v>
      </c>
      <c r="G4543" s="37"/>
      <c r="H4543" s="4"/>
      <c r="I4543" s="4"/>
      <c r="J4543" s="4"/>
    </row>
    <row r="4544" spans="1:10" s="3" customFormat="1" ht="15" customHeight="1">
      <c r="A4544" s="4" t="s">
        <v>12109</v>
      </c>
      <c r="B4544" s="4"/>
      <c r="C4544" s="4" t="s">
        <v>12337</v>
      </c>
      <c r="D4544" s="4" t="s">
        <v>437</v>
      </c>
      <c r="E4544" s="4" t="s">
        <v>12338</v>
      </c>
      <c r="F4544" s="4" t="s">
        <v>10</v>
      </c>
      <c r="G4544" s="37"/>
      <c r="H4544" s="4"/>
      <c r="I4544" s="4"/>
      <c r="J4544" s="4"/>
    </row>
    <row r="4545" spans="1:10" s="3" customFormat="1" ht="15" customHeight="1">
      <c r="A4545" s="4" t="s">
        <v>12109</v>
      </c>
      <c r="B4545" s="4"/>
      <c r="C4545" s="4" t="s">
        <v>2275</v>
      </c>
      <c r="D4545" s="4" t="s">
        <v>2276</v>
      </c>
      <c r="E4545" s="4"/>
      <c r="F4545" s="4" t="s">
        <v>10</v>
      </c>
      <c r="G4545" s="37"/>
      <c r="H4545" s="4"/>
      <c r="I4545" s="4"/>
      <c r="J4545" s="4"/>
    </row>
    <row r="4546" spans="1:10" s="3" customFormat="1" ht="15" customHeight="1">
      <c r="A4546" s="4" t="s">
        <v>12109</v>
      </c>
      <c r="B4546" s="4"/>
      <c r="C4546" s="4" t="s">
        <v>12339</v>
      </c>
      <c r="D4546" s="4" t="s">
        <v>2276</v>
      </c>
      <c r="E4546" s="4" t="s">
        <v>12340</v>
      </c>
      <c r="F4546" s="4" t="s">
        <v>10</v>
      </c>
      <c r="G4546" s="37"/>
      <c r="H4546" s="4"/>
      <c r="I4546" s="4"/>
      <c r="J4546" s="4"/>
    </row>
    <row r="4547" spans="1:10" s="3" customFormat="1" ht="15" customHeight="1">
      <c r="A4547" s="4" t="s">
        <v>12109</v>
      </c>
      <c r="B4547" s="4"/>
      <c r="C4547" s="4" t="s">
        <v>2277</v>
      </c>
      <c r="D4547" s="4" t="s">
        <v>2276</v>
      </c>
      <c r="E4547" s="4"/>
      <c r="F4547" s="4" t="s">
        <v>10</v>
      </c>
      <c r="G4547" s="37"/>
      <c r="H4547" s="4"/>
      <c r="I4547" s="4"/>
      <c r="J4547" s="4"/>
    </row>
    <row r="4548" spans="1:10" s="3" customFormat="1" ht="15" customHeight="1">
      <c r="A4548" s="4" t="s">
        <v>12109</v>
      </c>
      <c r="B4548" s="4"/>
      <c r="C4548" s="4" t="s">
        <v>2278</v>
      </c>
      <c r="D4548" s="4" t="s">
        <v>2276</v>
      </c>
      <c r="E4548" s="4"/>
      <c r="F4548" s="4" t="s">
        <v>10</v>
      </c>
      <c r="G4548" s="37"/>
      <c r="H4548" s="4"/>
      <c r="I4548" s="4"/>
      <c r="J4548" s="4"/>
    </row>
    <row r="4549" spans="1:10" s="3" customFormat="1" ht="15" customHeight="1">
      <c r="A4549" s="4" t="s">
        <v>12109</v>
      </c>
      <c r="B4549" s="4"/>
      <c r="C4549" s="4" t="s">
        <v>12341</v>
      </c>
      <c r="D4549" s="4" t="s">
        <v>440</v>
      </c>
      <c r="E4549" s="4" t="s">
        <v>12342</v>
      </c>
      <c r="F4549" s="4" t="s">
        <v>10</v>
      </c>
      <c r="G4549" s="37"/>
      <c r="H4549" s="4"/>
      <c r="I4549" s="4"/>
      <c r="J4549" s="4"/>
    </row>
    <row r="4550" spans="1:10" s="3" customFormat="1" ht="15" customHeight="1">
      <c r="A4550" s="4" t="s">
        <v>12109</v>
      </c>
      <c r="B4550" s="4"/>
      <c r="C4550" s="4" t="s">
        <v>12343</v>
      </c>
      <c r="D4550" s="4" t="s">
        <v>12344</v>
      </c>
      <c r="E4550" s="4" t="s">
        <v>12345</v>
      </c>
      <c r="F4550" s="4" t="s">
        <v>10</v>
      </c>
      <c r="G4550" s="37"/>
      <c r="H4550" s="4"/>
      <c r="I4550" s="4"/>
      <c r="J4550" s="4"/>
    </row>
    <row r="4551" spans="1:10" s="3" customFormat="1" ht="15" customHeight="1">
      <c r="A4551" s="4" t="s">
        <v>12109</v>
      </c>
      <c r="B4551" s="4"/>
      <c r="C4551" s="4" t="s">
        <v>12346</v>
      </c>
      <c r="D4551" s="4" t="s">
        <v>12344</v>
      </c>
      <c r="E4551" s="4"/>
      <c r="F4551" s="4" t="s">
        <v>10</v>
      </c>
      <c r="G4551" s="37"/>
      <c r="H4551" s="4"/>
      <c r="I4551" s="4"/>
      <c r="J4551" s="4"/>
    </row>
    <row r="4552" spans="1:10" s="3" customFormat="1" ht="15" customHeight="1">
      <c r="A4552" s="4" t="s">
        <v>12109</v>
      </c>
      <c r="B4552" s="4"/>
      <c r="C4552" s="4" t="s">
        <v>2279</v>
      </c>
      <c r="D4552" s="4" t="s">
        <v>928</v>
      </c>
      <c r="E4552" s="4"/>
      <c r="F4552" s="4" t="s">
        <v>10</v>
      </c>
      <c r="G4552" s="37"/>
      <c r="H4552" s="4"/>
      <c r="I4552" s="4"/>
      <c r="J4552" s="4"/>
    </row>
    <row r="4553" spans="1:10" s="3" customFormat="1" ht="15" customHeight="1">
      <c r="A4553" s="4" t="s">
        <v>12109</v>
      </c>
      <c r="B4553" s="4"/>
      <c r="C4553" s="4" t="s">
        <v>12347</v>
      </c>
      <c r="D4553" s="4" t="s">
        <v>928</v>
      </c>
      <c r="E4553" s="4" t="s">
        <v>12348</v>
      </c>
      <c r="F4553" s="4" t="s">
        <v>10</v>
      </c>
      <c r="G4553" s="37"/>
      <c r="H4553" s="4"/>
      <c r="I4553" s="4"/>
      <c r="J4553" s="4"/>
    </row>
    <row r="4554" spans="1:10" s="3" customFormat="1" ht="15" customHeight="1">
      <c r="A4554" s="4" t="s">
        <v>12109</v>
      </c>
      <c r="B4554" s="4"/>
      <c r="C4554" s="4" t="s">
        <v>2280</v>
      </c>
      <c r="D4554" s="4" t="s">
        <v>928</v>
      </c>
      <c r="E4554" s="4"/>
      <c r="F4554" s="4" t="s">
        <v>10</v>
      </c>
      <c r="G4554" s="37"/>
      <c r="H4554" s="4"/>
      <c r="I4554" s="4"/>
      <c r="J4554" s="4"/>
    </row>
    <row r="4555" spans="1:10" s="3" customFormat="1" ht="15" customHeight="1">
      <c r="A4555" s="4" t="s">
        <v>12109</v>
      </c>
      <c r="B4555" s="4"/>
      <c r="C4555" s="4" t="s">
        <v>12349</v>
      </c>
      <c r="D4555" s="4" t="s">
        <v>928</v>
      </c>
      <c r="E4555" s="4"/>
      <c r="F4555" s="4" t="s">
        <v>10</v>
      </c>
      <c r="G4555" s="37"/>
      <c r="H4555" s="4"/>
      <c r="I4555" s="4"/>
      <c r="J4555" s="4"/>
    </row>
    <row r="4556" spans="1:10" s="3" customFormat="1" ht="15" customHeight="1">
      <c r="A4556" s="4" t="s">
        <v>12109</v>
      </c>
      <c r="B4556" s="4"/>
      <c r="C4556" s="4" t="s">
        <v>12350</v>
      </c>
      <c r="D4556" s="4" t="s">
        <v>930</v>
      </c>
      <c r="E4556" s="4"/>
      <c r="F4556" s="4" t="s">
        <v>10</v>
      </c>
      <c r="G4556" s="37"/>
      <c r="H4556" s="4"/>
      <c r="I4556" s="4"/>
      <c r="J4556" s="4"/>
    </row>
    <row r="4557" spans="1:10" s="3" customFormat="1" ht="15" customHeight="1">
      <c r="A4557" s="4" t="s">
        <v>12109</v>
      </c>
      <c r="B4557" s="4"/>
      <c r="C4557" s="4" t="s">
        <v>12351</v>
      </c>
      <c r="D4557" s="4" t="s">
        <v>12352</v>
      </c>
      <c r="E4557" s="4"/>
      <c r="F4557" s="4" t="s">
        <v>10</v>
      </c>
      <c r="G4557" s="37"/>
      <c r="H4557" s="4"/>
      <c r="I4557" s="4"/>
      <c r="J4557" s="4"/>
    </row>
    <row r="4558" spans="1:10" s="3" customFormat="1" ht="15" customHeight="1">
      <c r="A4558" s="4" t="s">
        <v>12109</v>
      </c>
      <c r="B4558" s="4"/>
      <c r="C4558" s="4" t="s">
        <v>12353</v>
      </c>
      <c r="D4558" s="4" t="s">
        <v>12352</v>
      </c>
      <c r="E4558" s="4"/>
      <c r="F4558" s="4" t="s">
        <v>10</v>
      </c>
      <c r="G4558" s="37"/>
      <c r="H4558" s="4"/>
      <c r="I4558" s="4"/>
      <c r="J4558" s="4"/>
    </row>
    <row r="4559" spans="1:10" s="3" customFormat="1" ht="15" customHeight="1">
      <c r="A4559" s="4" t="s">
        <v>12109</v>
      </c>
      <c r="B4559" s="4"/>
      <c r="C4559" s="4" t="s">
        <v>12354</v>
      </c>
      <c r="D4559" s="4" t="s">
        <v>12352</v>
      </c>
      <c r="E4559" s="4"/>
      <c r="F4559" s="4" t="s">
        <v>10</v>
      </c>
      <c r="G4559" s="37"/>
      <c r="H4559" s="4"/>
      <c r="I4559" s="4"/>
      <c r="J4559" s="4"/>
    </row>
    <row r="4560" spans="1:10" s="3" customFormat="1" ht="15" customHeight="1">
      <c r="A4560" s="4" t="s">
        <v>12109</v>
      </c>
      <c r="B4560" s="4"/>
      <c r="C4560" s="4" t="s">
        <v>2281</v>
      </c>
      <c r="D4560" s="4" t="s">
        <v>443</v>
      </c>
      <c r="E4560" s="4"/>
      <c r="F4560" s="4" t="s">
        <v>10</v>
      </c>
      <c r="G4560" s="37"/>
      <c r="H4560" s="4"/>
      <c r="I4560" s="4"/>
      <c r="J4560" s="4"/>
    </row>
    <row r="4561" spans="1:10" s="3" customFormat="1" ht="15" customHeight="1">
      <c r="A4561" s="4" t="s">
        <v>12109</v>
      </c>
      <c r="B4561" s="4"/>
      <c r="C4561" s="4" t="s">
        <v>2282</v>
      </c>
      <c r="D4561" s="4" t="s">
        <v>445</v>
      </c>
      <c r="E4561" s="4"/>
      <c r="F4561" s="4" t="s">
        <v>10</v>
      </c>
      <c r="G4561" s="37"/>
      <c r="H4561" s="4"/>
      <c r="I4561" s="4"/>
      <c r="J4561" s="4"/>
    </row>
    <row r="4562" spans="1:10" s="3" customFormat="1" ht="15" customHeight="1">
      <c r="A4562" s="4" t="s">
        <v>12109</v>
      </c>
      <c r="B4562" s="4"/>
      <c r="C4562" s="4" t="s">
        <v>12355</v>
      </c>
      <c r="D4562" s="4" t="s">
        <v>934</v>
      </c>
      <c r="E4562" s="4"/>
      <c r="F4562" s="4" t="s">
        <v>10</v>
      </c>
      <c r="G4562" s="37"/>
      <c r="H4562" s="4"/>
      <c r="I4562" s="4"/>
      <c r="J4562" s="4"/>
    </row>
    <row r="4563" spans="1:10" s="3" customFormat="1" ht="15" customHeight="1">
      <c r="A4563" s="4" t="s">
        <v>12109</v>
      </c>
      <c r="B4563" s="4"/>
      <c r="C4563" s="4" t="s">
        <v>12356</v>
      </c>
      <c r="D4563" s="4" t="s">
        <v>934</v>
      </c>
      <c r="E4563" s="4"/>
      <c r="F4563" s="4" t="s">
        <v>10</v>
      </c>
      <c r="G4563" s="37"/>
      <c r="H4563" s="4"/>
      <c r="I4563" s="4"/>
      <c r="J4563" s="4"/>
    </row>
    <row r="4564" spans="1:10" s="3" customFormat="1" ht="15" customHeight="1">
      <c r="A4564" s="4" t="s">
        <v>12109</v>
      </c>
      <c r="B4564" s="4"/>
      <c r="C4564" s="4" t="s">
        <v>12357</v>
      </c>
      <c r="D4564" s="4" t="s">
        <v>447</v>
      </c>
      <c r="E4564" s="4"/>
      <c r="F4564" s="4" t="s">
        <v>10</v>
      </c>
      <c r="G4564" s="37"/>
      <c r="H4564" s="4"/>
      <c r="I4564" s="4"/>
      <c r="J4564" s="4"/>
    </row>
    <row r="4565" spans="1:10" s="3" customFormat="1" ht="15" customHeight="1">
      <c r="A4565" s="4" t="s">
        <v>12109</v>
      </c>
      <c r="B4565" s="4"/>
      <c r="C4565" s="4" t="s">
        <v>12358</v>
      </c>
      <c r="D4565" s="4" t="s">
        <v>447</v>
      </c>
      <c r="E4565" s="4"/>
      <c r="F4565" s="4" t="s">
        <v>10</v>
      </c>
      <c r="G4565" s="37"/>
      <c r="H4565" s="4"/>
      <c r="I4565" s="4"/>
      <c r="J4565" s="4"/>
    </row>
    <row r="4566" spans="1:10" s="3" customFormat="1" ht="15" customHeight="1">
      <c r="A4566" s="4" t="s">
        <v>12109</v>
      </c>
      <c r="B4566" s="4"/>
      <c r="C4566" s="4" t="s">
        <v>12359</v>
      </c>
      <c r="D4566" s="4" t="s">
        <v>447</v>
      </c>
      <c r="E4566" s="4"/>
      <c r="F4566" s="4" t="s">
        <v>10</v>
      </c>
      <c r="G4566" s="37"/>
      <c r="H4566" s="4"/>
      <c r="I4566" s="4"/>
      <c r="J4566" s="4"/>
    </row>
    <row r="4567" spans="1:10" s="3" customFormat="1" ht="15" customHeight="1">
      <c r="A4567" s="4" t="s">
        <v>12109</v>
      </c>
      <c r="B4567" s="4"/>
      <c r="C4567" s="4" t="s">
        <v>12360</v>
      </c>
      <c r="D4567" s="4" t="s">
        <v>12361</v>
      </c>
      <c r="E4567" s="4" t="s">
        <v>12362</v>
      </c>
      <c r="F4567" s="4" t="s">
        <v>10</v>
      </c>
      <c r="G4567" s="37"/>
      <c r="H4567" s="4"/>
      <c r="I4567" s="4"/>
      <c r="J4567" s="4"/>
    </row>
    <row r="4568" spans="1:10" s="3" customFormat="1" ht="15" customHeight="1">
      <c r="A4568" s="4" t="s">
        <v>12109</v>
      </c>
      <c r="B4568" s="4"/>
      <c r="C4568" s="4" t="s">
        <v>12363</v>
      </c>
      <c r="D4568" s="4" t="s">
        <v>449</v>
      </c>
      <c r="E4568" s="4" t="s">
        <v>12364</v>
      </c>
      <c r="F4568" s="4" t="s">
        <v>10</v>
      </c>
      <c r="G4568" s="37"/>
      <c r="H4568" s="4"/>
      <c r="I4568" s="4"/>
      <c r="J4568" s="4"/>
    </row>
    <row r="4569" spans="1:10" s="3" customFormat="1" ht="15" customHeight="1">
      <c r="A4569" s="4" t="s">
        <v>12109</v>
      </c>
      <c r="B4569" s="4"/>
      <c r="C4569" s="4" t="s">
        <v>2283</v>
      </c>
      <c r="D4569" s="4" t="s">
        <v>449</v>
      </c>
      <c r="E4569" s="4"/>
      <c r="F4569" s="4" t="s">
        <v>10</v>
      </c>
      <c r="G4569" s="37"/>
      <c r="H4569" s="4"/>
      <c r="I4569" s="4"/>
      <c r="J4569" s="4"/>
    </row>
    <row r="4570" spans="1:10" s="3" customFormat="1" ht="15" customHeight="1">
      <c r="A4570" s="4" t="s">
        <v>12109</v>
      </c>
      <c r="B4570" s="4"/>
      <c r="C4570" s="4" t="s">
        <v>2284</v>
      </c>
      <c r="D4570" s="4" t="s">
        <v>449</v>
      </c>
      <c r="E4570" s="4"/>
      <c r="F4570" s="4" t="s">
        <v>10</v>
      </c>
      <c r="G4570" s="37"/>
      <c r="H4570" s="4"/>
      <c r="I4570" s="4"/>
      <c r="J4570" s="4"/>
    </row>
    <row r="4571" spans="1:10" s="3" customFormat="1" ht="15" customHeight="1">
      <c r="A4571" s="4" t="s">
        <v>12109</v>
      </c>
      <c r="B4571" s="4"/>
      <c r="C4571" s="4" t="s">
        <v>2285</v>
      </c>
      <c r="D4571" s="4" t="s">
        <v>451</v>
      </c>
      <c r="E4571" s="4"/>
      <c r="F4571" s="4" t="s">
        <v>10</v>
      </c>
      <c r="G4571" s="37"/>
      <c r="H4571" s="4"/>
      <c r="I4571" s="4"/>
      <c r="J4571" s="4"/>
    </row>
    <row r="4572" spans="1:10" s="3" customFormat="1" ht="15" customHeight="1">
      <c r="A4572" s="4" t="s">
        <v>12109</v>
      </c>
      <c r="B4572" s="4"/>
      <c r="C4572" s="4" t="s">
        <v>12365</v>
      </c>
      <c r="D4572" s="4" t="s">
        <v>454</v>
      </c>
      <c r="E4572" s="4" t="s">
        <v>12366</v>
      </c>
      <c r="F4572" s="4" t="s">
        <v>10</v>
      </c>
      <c r="G4572" s="37"/>
      <c r="H4572" s="4"/>
      <c r="I4572" s="4"/>
      <c r="J4572" s="4"/>
    </row>
    <row r="4573" spans="1:10" s="3" customFormat="1" ht="15" customHeight="1">
      <c r="A4573" s="4" t="s">
        <v>12109</v>
      </c>
      <c r="B4573" s="4"/>
      <c r="C4573" s="4" t="s">
        <v>2286</v>
      </c>
      <c r="D4573" s="4" t="s">
        <v>454</v>
      </c>
      <c r="E4573" s="4"/>
      <c r="F4573" s="4" t="s">
        <v>10</v>
      </c>
      <c r="G4573" s="37"/>
      <c r="H4573" s="4"/>
      <c r="I4573" s="4"/>
      <c r="J4573" s="4"/>
    </row>
    <row r="4574" spans="1:10" s="3" customFormat="1" ht="15" customHeight="1">
      <c r="A4574" s="4" t="s">
        <v>12109</v>
      </c>
      <c r="B4574" s="4"/>
      <c r="C4574" s="4" t="s">
        <v>2287</v>
      </c>
      <c r="D4574" s="4" t="s">
        <v>454</v>
      </c>
      <c r="E4574" s="4"/>
      <c r="F4574" s="4" t="s">
        <v>10</v>
      </c>
      <c r="G4574" s="37"/>
      <c r="H4574" s="4"/>
      <c r="I4574" s="4"/>
      <c r="J4574" s="4"/>
    </row>
    <row r="4575" spans="1:10" s="3" customFormat="1" ht="15" customHeight="1">
      <c r="A4575" s="4" t="s">
        <v>12109</v>
      </c>
      <c r="B4575" s="4"/>
      <c r="C4575" s="4" t="s">
        <v>12367</v>
      </c>
      <c r="D4575" s="4" t="s">
        <v>456</v>
      </c>
      <c r="E4575" s="4"/>
      <c r="F4575" s="4" t="s">
        <v>10</v>
      </c>
      <c r="G4575" s="37"/>
      <c r="H4575" s="4"/>
      <c r="I4575" s="4"/>
      <c r="J4575" s="4"/>
    </row>
    <row r="4576" spans="1:10" s="3" customFormat="1" ht="15" customHeight="1">
      <c r="A4576" s="4" t="s">
        <v>12109</v>
      </c>
      <c r="B4576" s="4"/>
      <c r="C4576" s="4" t="s">
        <v>12368</v>
      </c>
      <c r="D4576" s="4" t="s">
        <v>945</v>
      </c>
      <c r="E4576" s="4"/>
      <c r="F4576" s="4" t="s">
        <v>10</v>
      </c>
      <c r="G4576" s="37"/>
      <c r="H4576" s="4"/>
      <c r="I4576" s="4"/>
      <c r="J4576" s="4"/>
    </row>
    <row r="4577" spans="1:10" s="3" customFormat="1" ht="15" customHeight="1">
      <c r="A4577" s="4" t="s">
        <v>12109</v>
      </c>
      <c r="B4577" s="4"/>
      <c r="C4577" s="4" t="s">
        <v>12369</v>
      </c>
      <c r="D4577" s="4" t="s">
        <v>945</v>
      </c>
      <c r="E4577" s="4"/>
      <c r="F4577" s="4" t="s">
        <v>10</v>
      </c>
      <c r="G4577" s="37"/>
      <c r="H4577" s="4"/>
      <c r="I4577" s="4"/>
      <c r="J4577" s="4"/>
    </row>
    <row r="4578" spans="1:10" s="3" customFormat="1" ht="15" customHeight="1">
      <c r="A4578" s="4" t="s">
        <v>12109</v>
      </c>
      <c r="B4578" s="4"/>
      <c r="C4578" s="4" t="s">
        <v>12370</v>
      </c>
      <c r="D4578" s="4" t="s">
        <v>945</v>
      </c>
      <c r="E4578" s="4"/>
      <c r="F4578" s="4" t="s">
        <v>10</v>
      </c>
      <c r="G4578" s="37"/>
      <c r="H4578" s="4"/>
      <c r="I4578" s="4"/>
      <c r="J4578" s="4"/>
    </row>
    <row r="4579" spans="1:10" s="3" customFormat="1" ht="15" customHeight="1">
      <c r="A4579" s="4" t="s">
        <v>12109</v>
      </c>
      <c r="B4579" s="4"/>
      <c r="C4579" s="4" t="s">
        <v>12371</v>
      </c>
      <c r="D4579" s="4" t="s">
        <v>12372</v>
      </c>
      <c r="E4579" s="4" t="s">
        <v>12373</v>
      </c>
      <c r="F4579" s="4" t="s">
        <v>10</v>
      </c>
      <c r="G4579" s="37"/>
      <c r="H4579" s="4"/>
      <c r="I4579" s="4"/>
      <c r="J4579" s="4"/>
    </row>
    <row r="4580" spans="1:10" s="3" customFormat="1" ht="15" customHeight="1">
      <c r="A4580" s="4" t="s">
        <v>12109</v>
      </c>
      <c r="B4580" s="4"/>
      <c r="C4580" s="4" t="s">
        <v>2288</v>
      </c>
      <c r="D4580" s="4" t="s">
        <v>462</v>
      </c>
      <c r="E4580" s="4" t="s">
        <v>950</v>
      </c>
      <c r="F4580" s="4" t="s">
        <v>10</v>
      </c>
      <c r="G4580" s="37"/>
      <c r="H4580" s="4"/>
      <c r="I4580" s="4"/>
      <c r="J4580" s="4"/>
    </row>
    <row r="4581" spans="1:10" s="3" customFormat="1" ht="15" customHeight="1">
      <c r="A4581" s="4" t="s">
        <v>12109</v>
      </c>
      <c r="B4581" s="4"/>
      <c r="C4581" s="4" t="s">
        <v>12374</v>
      </c>
      <c r="D4581" s="4" t="s">
        <v>462</v>
      </c>
      <c r="E4581" s="4"/>
      <c r="F4581" s="4" t="s">
        <v>10</v>
      </c>
      <c r="G4581" s="37"/>
      <c r="H4581" s="4"/>
      <c r="I4581" s="4"/>
      <c r="J4581" s="4"/>
    </row>
    <row r="4582" spans="1:10" s="3" customFormat="1" ht="15" customHeight="1">
      <c r="A4582" s="4" t="s">
        <v>12109</v>
      </c>
      <c r="B4582" s="4"/>
      <c r="C4582" s="4" t="s">
        <v>12375</v>
      </c>
      <c r="D4582" s="4" t="s">
        <v>462</v>
      </c>
      <c r="E4582" s="4" t="s">
        <v>12376</v>
      </c>
      <c r="F4582" s="4" t="s">
        <v>10</v>
      </c>
      <c r="G4582" s="37"/>
      <c r="H4582" s="4"/>
      <c r="I4582" s="4"/>
      <c r="J4582" s="4"/>
    </row>
    <row r="4583" spans="1:10" s="3" customFormat="1" ht="15" customHeight="1">
      <c r="A4583" s="4" t="s">
        <v>12109</v>
      </c>
      <c r="B4583" s="4"/>
      <c r="C4583" s="4" t="s">
        <v>2289</v>
      </c>
      <c r="D4583" s="4" t="s">
        <v>460</v>
      </c>
      <c r="E4583" s="4"/>
      <c r="F4583" s="4" t="s">
        <v>10</v>
      </c>
      <c r="G4583" s="37"/>
      <c r="H4583" s="4"/>
      <c r="I4583" s="4"/>
      <c r="J4583" s="4"/>
    </row>
    <row r="4584" spans="1:10" s="3" customFormat="1" ht="15" customHeight="1">
      <c r="A4584" s="4" t="s">
        <v>12109</v>
      </c>
      <c r="B4584" s="4"/>
      <c r="C4584" s="4" t="s">
        <v>2290</v>
      </c>
      <c r="D4584" s="4" t="s">
        <v>462</v>
      </c>
      <c r="E4584" s="4"/>
      <c r="F4584" s="4" t="s">
        <v>10</v>
      </c>
      <c r="G4584" s="37"/>
      <c r="H4584" s="4"/>
      <c r="I4584" s="4"/>
      <c r="J4584" s="4"/>
    </row>
    <row r="4585" spans="1:10" s="3" customFormat="1" ht="15" customHeight="1">
      <c r="A4585" s="4" t="s">
        <v>12109</v>
      </c>
      <c r="B4585" s="4"/>
      <c r="C4585" s="4" t="s">
        <v>12377</v>
      </c>
      <c r="D4585" s="4" t="s">
        <v>462</v>
      </c>
      <c r="E4585" s="4" t="s">
        <v>12378</v>
      </c>
      <c r="F4585" s="4" t="s">
        <v>10</v>
      </c>
      <c r="G4585" s="37"/>
      <c r="H4585" s="4"/>
      <c r="I4585" s="4"/>
      <c r="J4585" s="4"/>
    </row>
    <row r="4586" spans="1:10" s="3" customFormat="1" ht="15" customHeight="1">
      <c r="A4586" s="4" t="s">
        <v>12109</v>
      </c>
      <c r="B4586" s="4"/>
      <c r="C4586" s="4" t="s">
        <v>12379</v>
      </c>
      <c r="D4586" s="4" t="s">
        <v>462</v>
      </c>
      <c r="E4586" s="4" t="s">
        <v>12380</v>
      </c>
      <c r="F4586" s="4" t="s">
        <v>10</v>
      </c>
      <c r="G4586" s="37"/>
      <c r="H4586" s="4"/>
      <c r="I4586" s="4"/>
      <c r="J4586" s="4"/>
    </row>
    <row r="4587" spans="1:10" s="3" customFormat="1" ht="15" customHeight="1">
      <c r="A4587" s="4" t="s">
        <v>12109</v>
      </c>
      <c r="B4587" s="4"/>
      <c r="C4587" s="4" t="s">
        <v>2291</v>
      </c>
      <c r="D4587" s="4" t="s">
        <v>462</v>
      </c>
      <c r="E4587" s="4" t="s">
        <v>2292</v>
      </c>
      <c r="F4587" s="4" t="s">
        <v>10</v>
      </c>
      <c r="G4587" s="37"/>
      <c r="H4587" s="4"/>
      <c r="I4587" s="4"/>
      <c r="J4587" s="4"/>
    </row>
    <row r="4588" spans="1:10" s="3" customFormat="1" ht="15" customHeight="1">
      <c r="A4588" s="4" t="s">
        <v>12109</v>
      </c>
      <c r="B4588" s="4"/>
      <c r="C4588" s="4" t="s">
        <v>12381</v>
      </c>
      <c r="D4588" s="4" t="s">
        <v>462</v>
      </c>
      <c r="E4588" s="4" t="s">
        <v>10267</v>
      </c>
      <c r="F4588" s="4" t="s">
        <v>10</v>
      </c>
      <c r="G4588" s="37"/>
      <c r="H4588" s="4"/>
      <c r="I4588" s="4"/>
      <c r="J4588" s="4"/>
    </row>
    <row r="4589" spans="1:10" s="3" customFormat="1" ht="15" customHeight="1">
      <c r="A4589" s="4" t="s">
        <v>12109</v>
      </c>
      <c r="B4589" s="4"/>
      <c r="C4589" s="4" t="s">
        <v>12382</v>
      </c>
      <c r="D4589" s="4" t="s">
        <v>466</v>
      </c>
      <c r="E4589" s="4" t="s">
        <v>12383</v>
      </c>
      <c r="F4589" s="4" t="s">
        <v>10</v>
      </c>
      <c r="G4589" s="37"/>
      <c r="H4589" s="4"/>
      <c r="I4589" s="4"/>
      <c r="J4589" s="4"/>
    </row>
    <row r="4590" spans="1:10" s="3" customFormat="1" ht="15" customHeight="1">
      <c r="A4590" s="4" t="s">
        <v>12109</v>
      </c>
      <c r="B4590" s="4"/>
      <c r="C4590" s="4" t="s">
        <v>2293</v>
      </c>
      <c r="D4590" s="4" t="s">
        <v>464</v>
      </c>
      <c r="E4590" s="4"/>
      <c r="F4590" s="4" t="s">
        <v>10</v>
      </c>
      <c r="G4590" s="37"/>
      <c r="H4590" s="4"/>
      <c r="I4590" s="4"/>
      <c r="J4590" s="4"/>
    </row>
    <row r="4591" spans="1:10" s="3" customFormat="1" ht="15" customHeight="1">
      <c r="A4591" s="4" t="s">
        <v>12109</v>
      </c>
      <c r="B4591" s="4"/>
      <c r="C4591" s="4" t="s">
        <v>2294</v>
      </c>
      <c r="D4591" s="4" t="s">
        <v>466</v>
      </c>
      <c r="E4591" s="4"/>
      <c r="F4591" s="4" t="s">
        <v>10</v>
      </c>
      <c r="G4591" s="37"/>
      <c r="H4591" s="4"/>
      <c r="I4591" s="4"/>
      <c r="J4591" s="4"/>
    </row>
    <row r="4592" spans="1:10" s="3" customFormat="1" ht="15" customHeight="1">
      <c r="A4592" s="4" t="s">
        <v>12109</v>
      </c>
      <c r="B4592" s="4"/>
      <c r="C4592" s="4" t="s">
        <v>12384</v>
      </c>
      <c r="D4592" s="4" t="s">
        <v>466</v>
      </c>
      <c r="E4592" s="4" t="s">
        <v>12385</v>
      </c>
      <c r="F4592" s="4" t="s">
        <v>10</v>
      </c>
      <c r="G4592" s="37"/>
      <c r="H4592" s="4"/>
      <c r="I4592" s="4"/>
      <c r="J4592" s="4"/>
    </row>
    <row r="4593" spans="1:10" s="3" customFormat="1" ht="15" customHeight="1">
      <c r="A4593" s="4" t="s">
        <v>12109</v>
      </c>
      <c r="B4593" s="4"/>
      <c r="C4593" s="4" t="s">
        <v>12386</v>
      </c>
      <c r="D4593" s="4" t="s">
        <v>466</v>
      </c>
      <c r="E4593" s="4" t="s">
        <v>12387</v>
      </c>
      <c r="F4593" s="4" t="s">
        <v>10</v>
      </c>
      <c r="G4593" s="37"/>
      <c r="H4593" s="4"/>
      <c r="I4593" s="4"/>
      <c r="J4593" s="4"/>
    </row>
    <row r="4594" spans="1:10" s="3" customFormat="1" ht="15" customHeight="1">
      <c r="A4594" s="4" t="s">
        <v>12109</v>
      </c>
      <c r="B4594" s="4"/>
      <c r="C4594" s="4" t="s">
        <v>12388</v>
      </c>
      <c r="D4594" s="4" t="s">
        <v>466</v>
      </c>
      <c r="E4594" s="4" t="s">
        <v>12389</v>
      </c>
      <c r="F4594" s="4" t="s">
        <v>10</v>
      </c>
      <c r="G4594" s="37"/>
      <c r="H4594" s="4"/>
      <c r="I4594" s="4"/>
      <c r="J4594" s="4"/>
    </row>
    <row r="4595" spans="1:10" s="3" customFormat="1" ht="15" customHeight="1">
      <c r="A4595" s="4" t="s">
        <v>12109</v>
      </c>
      <c r="B4595" s="4"/>
      <c r="C4595" s="4" t="s">
        <v>12390</v>
      </c>
      <c r="D4595" s="4" t="s">
        <v>466</v>
      </c>
      <c r="E4595" s="4" t="s">
        <v>957</v>
      </c>
      <c r="F4595" s="4" t="s">
        <v>10</v>
      </c>
      <c r="G4595" s="37"/>
      <c r="H4595" s="4"/>
      <c r="I4595" s="4"/>
      <c r="J4595" s="4"/>
    </row>
    <row r="4596" spans="1:10" s="3" customFormat="1" ht="15" customHeight="1">
      <c r="A4596" s="4" t="s">
        <v>12109</v>
      </c>
      <c r="B4596" s="4"/>
      <c r="C4596" s="4" t="s">
        <v>2295</v>
      </c>
      <c r="D4596" s="4" t="s">
        <v>470</v>
      </c>
      <c r="E4596" s="4" t="s">
        <v>959</v>
      </c>
      <c r="F4596" s="4" t="s">
        <v>10</v>
      </c>
      <c r="G4596" s="37"/>
      <c r="H4596" s="4"/>
      <c r="I4596" s="4"/>
      <c r="J4596" s="4"/>
    </row>
    <row r="4597" spans="1:10" s="3" customFormat="1" ht="15" customHeight="1">
      <c r="A4597" s="4" t="s">
        <v>12109</v>
      </c>
      <c r="B4597" s="4"/>
      <c r="C4597" s="4" t="s">
        <v>2296</v>
      </c>
      <c r="D4597" s="4" t="s">
        <v>470</v>
      </c>
      <c r="E4597" s="4" t="s">
        <v>2297</v>
      </c>
      <c r="F4597" s="4" t="s">
        <v>10</v>
      </c>
      <c r="G4597" s="37"/>
      <c r="H4597" s="4"/>
      <c r="I4597" s="4"/>
      <c r="J4597" s="4"/>
    </row>
    <row r="4598" spans="1:10" s="3" customFormat="1" ht="15" customHeight="1">
      <c r="A4598" s="4" t="s">
        <v>12109</v>
      </c>
      <c r="B4598" s="4"/>
      <c r="C4598" s="4" t="s">
        <v>2298</v>
      </c>
      <c r="D4598" s="4" t="s">
        <v>470</v>
      </c>
      <c r="E4598" s="4" t="s">
        <v>963</v>
      </c>
      <c r="F4598" s="4" t="s">
        <v>10</v>
      </c>
      <c r="G4598" s="37"/>
      <c r="H4598" s="4"/>
      <c r="I4598" s="4"/>
      <c r="J4598" s="4"/>
    </row>
    <row r="4599" spans="1:10" s="3" customFormat="1" ht="15" customHeight="1">
      <c r="A4599" s="4" t="s">
        <v>12109</v>
      </c>
      <c r="B4599" s="4"/>
      <c r="C4599" s="4" t="s">
        <v>12391</v>
      </c>
      <c r="D4599" s="4" t="s">
        <v>470</v>
      </c>
      <c r="E4599" s="4" t="s">
        <v>12392</v>
      </c>
      <c r="F4599" s="4" t="s">
        <v>10</v>
      </c>
      <c r="G4599" s="37"/>
      <c r="H4599" s="4"/>
      <c r="I4599" s="4"/>
      <c r="J4599" s="4"/>
    </row>
    <row r="4600" spans="1:10" s="3" customFormat="1" ht="15" customHeight="1">
      <c r="A4600" s="4" t="s">
        <v>12109</v>
      </c>
      <c r="B4600" s="4"/>
      <c r="C4600" s="4" t="s">
        <v>12393</v>
      </c>
      <c r="D4600" s="4" t="s">
        <v>470</v>
      </c>
      <c r="E4600" s="4" t="s">
        <v>965</v>
      </c>
      <c r="F4600" s="4" t="s">
        <v>10</v>
      </c>
      <c r="G4600" s="37"/>
      <c r="H4600" s="4"/>
      <c r="I4600" s="4"/>
      <c r="J4600" s="4"/>
    </row>
    <row r="4601" spans="1:10" s="3" customFormat="1" ht="15" customHeight="1">
      <c r="A4601" s="4" t="s">
        <v>12109</v>
      </c>
      <c r="B4601" s="4"/>
      <c r="C4601" s="4" t="s">
        <v>2299</v>
      </c>
      <c r="D4601" s="4" t="s">
        <v>12394</v>
      </c>
      <c r="E4601" s="4" t="s">
        <v>967</v>
      </c>
      <c r="F4601" s="4" t="s">
        <v>10</v>
      </c>
      <c r="G4601" s="37"/>
      <c r="H4601" s="4"/>
      <c r="I4601" s="4"/>
      <c r="J4601" s="4"/>
    </row>
    <row r="4602" spans="1:10" s="3" customFormat="1" ht="15" customHeight="1">
      <c r="A4602" s="4" t="s">
        <v>12109</v>
      </c>
      <c r="B4602" s="4"/>
      <c r="C4602" s="4" t="s">
        <v>2301</v>
      </c>
      <c r="D4602" s="4" t="s">
        <v>12395</v>
      </c>
      <c r="E4602" s="4"/>
      <c r="F4602" s="4" t="s">
        <v>10</v>
      </c>
      <c r="G4602" s="37"/>
      <c r="H4602" s="4"/>
      <c r="I4602" s="4"/>
      <c r="J4602" s="4"/>
    </row>
    <row r="4603" spans="1:10" s="3" customFormat="1" ht="15" customHeight="1">
      <c r="A4603" s="4" t="s">
        <v>12109</v>
      </c>
      <c r="B4603" s="4"/>
      <c r="C4603" s="4" t="s">
        <v>2303</v>
      </c>
      <c r="D4603" s="4" t="s">
        <v>474</v>
      </c>
      <c r="E4603" s="4"/>
      <c r="F4603" s="4" t="s">
        <v>10</v>
      </c>
      <c r="G4603" s="37"/>
      <c r="H4603" s="4"/>
      <c r="I4603" s="4"/>
      <c r="J4603" s="4"/>
    </row>
    <row r="4604" spans="1:10" s="3" customFormat="1" ht="15" customHeight="1">
      <c r="A4604" s="4" t="s">
        <v>12109</v>
      </c>
      <c r="B4604" s="4"/>
      <c r="C4604" s="4" t="s">
        <v>12396</v>
      </c>
      <c r="D4604" s="4" t="s">
        <v>12394</v>
      </c>
      <c r="E4604" s="4" t="s">
        <v>12397</v>
      </c>
      <c r="F4604" s="4" t="s">
        <v>10</v>
      </c>
      <c r="G4604" s="37"/>
      <c r="H4604" s="4"/>
      <c r="I4604" s="4"/>
      <c r="J4604" s="4"/>
    </row>
    <row r="4605" spans="1:10" s="3" customFormat="1" ht="15" customHeight="1">
      <c r="A4605" s="4" t="s">
        <v>12109</v>
      </c>
      <c r="B4605" s="4"/>
      <c r="C4605" s="4" t="s">
        <v>2304</v>
      </c>
      <c r="D4605" s="4" t="s">
        <v>12394</v>
      </c>
      <c r="E4605" s="4" t="s">
        <v>971</v>
      </c>
      <c r="F4605" s="4" t="s">
        <v>10</v>
      </c>
      <c r="G4605" s="37"/>
      <c r="H4605" s="4"/>
      <c r="I4605" s="4"/>
      <c r="J4605" s="4"/>
    </row>
    <row r="4606" spans="1:10" s="3" customFormat="1" ht="15" customHeight="1">
      <c r="A4606" s="4" t="s">
        <v>12109</v>
      </c>
      <c r="B4606" s="4"/>
      <c r="C4606" s="4" t="s">
        <v>12398</v>
      </c>
      <c r="D4606" s="4" t="s">
        <v>12394</v>
      </c>
      <c r="E4606" s="4" t="s">
        <v>12399</v>
      </c>
      <c r="F4606" s="4" t="s">
        <v>10</v>
      </c>
      <c r="G4606" s="37"/>
      <c r="H4606" s="4"/>
      <c r="I4606" s="4"/>
      <c r="J4606" s="4"/>
    </row>
    <row r="4607" spans="1:10" s="3" customFormat="1" ht="15" customHeight="1">
      <c r="A4607" s="4" t="s">
        <v>12109</v>
      </c>
      <c r="B4607" s="4"/>
      <c r="C4607" s="4" t="s">
        <v>12400</v>
      </c>
      <c r="D4607" s="4" t="s">
        <v>478</v>
      </c>
      <c r="E4607" s="4"/>
      <c r="F4607" s="4" t="s">
        <v>10</v>
      </c>
      <c r="G4607" s="37"/>
      <c r="H4607" s="4"/>
      <c r="I4607" s="4"/>
      <c r="J4607" s="4"/>
    </row>
    <row r="4608" spans="1:10" s="3" customFormat="1" ht="15" customHeight="1">
      <c r="A4608" s="4" t="s">
        <v>12109</v>
      </c>
      <c r="B4608" s="4"/>
      <c r="C4608" s="4" t="s">
        <v>12401</v>
      </c>
      <c r="D4608" s="4" t="s">
        <v>478</v>
      </c>
      <c r="E4608" s="4"/>
      <c r="F4608" s="4" t="s">
        <v>10</v>
      </c>
      <c r="G4608" s="37"/>
      <c r="H4608" s="4"/>
      <c r="I4608" s="4"/>
      <c r="J4608" s="4"/>
    </row>
    <row r="4609" spans="1:10" s="3" customFormat="1" ht="15" customHeight="1">
      <c r="A4609" s="4" t="s">
        <v>12109</v>
      </c>
      <c r="B4609" s="4"/>
      <c r="C4609" s="4" t="s">
        <v>2305</v>
      </c>
      <c r="D4609" s="4" t="s">
        <v>478</v>
      </c>
      <c r="E4609" s="4"/>
      <c r="F4609" s="4" t="s">
        <v>10</v>
      </c>
      <c r="G4609" s="37"/>
      <c r="H4609" s="4"/>
      <c r="I4609" s="4"/>
      <c r="J4609" s="4"/>
    </row>
    <row r="4610" spans="1:10" s="3" customFormat="1" ht="15" customHeight="1">
      <c r="A4610" s="4" t="s">
        <v>12109</v>
      </c>
      <c r="B4610" s="4"/>
      <c r="C4610" s="4" t="s">
        <v>2306</v>
      </c>
      <c r="D4610" s="4" t="s">
        <v>478</v>
      </c>
      <c r="E4610" s="4"/>
      <c r="F4610" s="4" t="s">
        <v>10</v>
      </c>
      <c r="G4610" s="37"/>
      <c r="H4610" s="4"/>
      <c r="I4610" s="4"/>
      <c r="J4610" s="4"/>
    </row>
    <row r="4611" spans="1:10" s="3" customFormat="1" ht="15" customHeight="1">
      <c r="A4611" s="4" t="s">
        <v>12109</v>
      </c>
      <c r="B4611" s="4"/>
      <c r="C4611" s="4" t="s">
        <v>2307</v>
      </c>
      <c r="D4611" s="4" t="s">
        <v>2308</v>
      </c>
      <c r="E4611" s="4" t="s">
        <v>2309</v>
      </c>
      <c r="F4611" s="4" t="s">
        <v>10</v>
      </c>
      <c r="G4611" s="37"/>
      <c r="H4611" s="4"/>
      <c r="I4611" s="4"/>
      <c r="J4611" s="4"/>
    </row>
    <row r="4612" spans="1:10" s="3" customFormat="1" ht="15" customHeight="1">
      <c r="A4612" s="4" t="s">
        <v>12109</v>
      </c>
      <c r="B4612" s="4"/>
      <c r="C4612" s="4" t="s">
        <v>2310</v>
      </c>
      <c r="D4612" s="4" t="s">
        <v>481</v>
      </c>
      <c r="E4612" s="4"/>
      <c r="F4612" s="4" t="s">
        <v>10</v>
      </c>
      <c r="G4612" s="37"/>
      <c r="H4612" s="4"/>
      <c r="I4612" s="4"/>
      <c r="J4612" s="4"/>
    </row>
    <row r="4613" spans="1:10" s="3" customFormat="1" ht="15" customHeight="1">
      <c r="A4613" s="4" t="s">
        <v>12109</v>
      </c>
      <c r="B4613" s="4"/>
      <c r="C4613" s="4" t="s">
        <v>2311</v>
      </c>
      <c r="D4613" s="4" t="s">
        <v>2312</v>
      </c>
      <c r="E4613" s="4"/>
      <c r="F4613" s="4" t="s">
        <v>10</v>
      </c>
      <c r="G4613" s="37"/>
      <c r="H4613" s="4"/>
      <c r="I4613" s="4"/>
      <c r="J4613" s="4"/>
    </row>
    <row r="4614" spans="1:10" s="3" customFormat="1" ht="15" customHeight="1">
      <c r="A4614" s="4" t="s">
        <v>12109</v>
      </c>
      <c r="B4614" s="4"/>
      <c r="C4614" s="4" t="s">
        <v>12402</v>
      </c>
      <c r="D4614" s="4" t="s">
        <v>2312</v>
      </c>
      <c r="E4614" s="4" t="s">
        <v>12403</v>
      </c>
      <c r="F4614" s="4" t="s">
        <v>10</v>
      </c>
      <c r="G4614" s="37"/>
      <c r="H4614" s="4"/>
      <c r="I4614" s="4"/>
      <c r="J4614" s="4"/>
    </row>
    <row r="4615" spans="1:10" s="3" customFormat="1" ht="15" customHeight="1">
      <c r="A4615" s="4" t="s">
        <v>12109</v>
      </c>
      <c r="B4615" s="4"/>
      <c r="C4615" s="4" t="s">
        <v>12404</v>
      </c>
      <c r="D4615" s="4" t="s">
        <v>483</v>
      </c>
      <c r="E4615" s="4" t="s">
        <v>12405</v>
      </c>
      <c r="F4615" s="4" t="s">
        <v>10</v>
      </c>
      <c r="G4615" s="37"/>
      <c r="H4615" s="4"/>
      <c r="I4615" s="4"/>
      <c r="J4615" s="4"/>
    </row>
    <row r="4616" spans="1:10" s="3" customFormat="1" ht="15" customHeight="1">
      <c r="A4616" s="4" t="s">
        <v>12109</v>
      </c>
      <c r="B4616" s="4"/>
      <c r="C4616" s="4" t="s">
        <v>2313</v>
      </c>
      <c r="D4616" s="4" t="s">
        <v>483</v>
      </c>
      <c r="E4616" s="4" t="s">
        <v>978</v>
      </c>
      <c r="F4616" s="4" t="s">
        <v>10</v>
      </c>
      <c r="G4616" s="37"/>
      <c r="H4616" s="4"/>
      <c r="I4616" s="4"/>
      <c r="J4616" s="4"/>
    </row>
    <row r="4617" spans="1:10" s="3" customFormat="1" ht="15" customHeight="1">
      <c r="A4617" s="4" t="s">
        <v>12109</v>
      </c>
      <c r="B4617" s="4"/>
      <c r="C4617" s="4" t="s">
        <v>12406</v>
      </c>
      <c r="D4617" s="4" t="s">
        <v>483</v>
      </c>
      <c r="E4617" s="4" t="s">
        <v>980</v>
      </c>
      <c r="F4617" s="4" t="s">
        <v>10</v>
      </c>
      <c r="G4617" s="37"/>
      <c r="H4617" s="4"/>
      <c r="I4617" s="4"/>
      <c r="J4617" s="4"/>
    </row>
    <row r="4618" spans="1:10" s="3" customFormat="1" ht="15" customHeight="1">
      <c r="A4618" s="4" t="s">
        <v>12109</v>
      </c>
      <c r="B4618" s="4"/>
      <c r="C4618" s="4" t="s">
        <v>2314</v>
      </c>
      <c r="D4618" s="4" t="s">
        <v>485</v>
      </c>
      <c r="E4618" s="4"/>
      <c r="F4618" s="4" t="s">
        <v>10</v>
      </c>
      <c r="G4618" s="37"/>
      <c r="H4618" s="4"/>
      <c r="I4618" s="4"/>
      <c r="J4618" s="4"/>
    </row>
    <row r="4619" spans="1:10" s="3" customFormat="1" ht="15" customHeight="1">
      <c r="A4619" s="4" t="s">
        <v>12109</v>
      </c>
      <c r="B4619" s="4"/>
      <c r="C4619" s="4" t="s">
        <v>12407</v>
      </c>
      <c r="D4619" s="4" t="s">
        <v>485</v>
      </c>
      <c r="E4619" s="4"/>
      <c r="F4619" s="4" t="s">
        <v>10</v>
      </c>
      <c r="G4619" s="37"/>
      <c r="H4619" s="4"/>
      <c r="I4619" s="4"/>
      <c r="J4619" s="4"/>
    </row>
    <row r="4620" spans="1:10" s="3" customFormat="1" ht="15" customHeight="1">
      <c r="A4620" s="4" t="s">
        <v>12109</v>
      </c>
      <c r="B4620" s="4"/>
      <c r="C4620" s="4" t="s">
        <v>2315</v>
      </c>
      <c r="D4620" s="4" t="s">
        <v>485</v>
      </c>
      <c r="E4620" s="4"/>
      <c r="F4620" s="4" t="s">
        <v>10</v>
      </c>
      <c r="G4620" s="37"/>
      <c r="H4620" s="4"/>
      <c r="I4620" s="4"/>
      <c r="J4620" s="4"/>
    </row>
    <row r="4621" spans="1:10" s="3" customFormat="1" ht="15" customHeight="1">
      <c r="A4621" s="4" t="s">
        <v>12109</v>
      </c>
      <c r="B4621" s="4"/>
      <c r="C4621" s="4" t="s">
        <v>2316</v>
      </c>
      <c r="D4621" s="4" t="s">
        <v>485</v>
      </c>
      <c r="E4621" s="4"/>
      <c r="F4621" s="4" t="s">
        <v>10</v>
      </c>
      <c r="G4621" s="37"/>
      <c r="H4621" s="4"/>
      <c r="I4621" s="4"/>
      <c r="J4621" s="4"/>
    </row>
    <row r="4622" spans="1:10" s="3" customFormat="1" ht="15" customHeight="1">
      <c r="A4622" s="4" t="s">
        <v>12109</v>
      </c>
      <c r="B4622" s="4"/>
      <c r="C4622" s="4" t="s">
        <v>12408</v>
      </c>
      <c r="D4622" s="4" t="s">
        <v>12409</v>
      </c>
      <c r="E4622" s="4"/>
      <c r="F4622" s="4" t="s">
        <v>10</v>
      </c>
      <c r="G4622" s="37"/>
      <c r="H4622" s="4"/>
      <c r="I4622" s="4"/>
      <c r="J4622" s="4"/>
    </row>
    <row r="4623" spans="1:10" s="3" customFormat="1" ht="15" customHeight="1">
      <c r="A4623" s="4" t="s">
        <v>12109</v>
      </c>
      <c r="B4623" s="4"/>
      <c r="C4623" s="4" t="s">
        <v>12410</v>
      </c>
      <c r="D4623" s="4" t="s">
        <v>12411</v>
      </c>
      <c r="E4623" s="4"/>
      <c r="F4623" s="4" t="s">
        <v>10</v>
      </c>
      <c r="G4623" s="37"/>
      <c r="H4623" s="4"/>
      <c r="I4623" s="4"/>
      <c r="J4623" s="4"/>
    </row>
    <row r="4624" spans="1:10" s="3" customFormat="1" ht="15" customHeight="1">
      <c r="A4624" s="4" t="s">
        <v>12109</v>
      </c>
      <c r="B4624" s="4"/>
      <c r="C4624" s="4" t="s">
        <v>12412</v>
      </c>
      <c r="D4624" s="4" t="s">
        <v>987</v>
      </c>
      <c r="E4624" s="4"/>
      <c r="F4624" s="4" t="s">
        <v>10</v>
      </c>
      <c r="G4624" s="37"/>
      <c r="H4624" s="4"/>
      <c r="I4624" s="4"/>
      <c r="J4624" s="4"/>
    </row>
    <row r="4625" spans="1:10" s="3" customFormat="1" ht="15" customHeight="1">
      <c r="A4625" s="4" t="s">
        <v>12109</v>
      </c>
      <c r="B4625" s="4"/>
      <c r="C4625" s="4" t="s">
        <v>12413</v>
      </c>
      <c r="D4625" s="4" t="s">
        <v>987</v>
      </c>
      <c r="E4625" s="4"/>
      <c r="F4625" s="4" t="s">
        <v>10</v>
      </c>
      <c r="G4625" s="37"/>
      <c r="H4625" s="4"/>
      <c r="I4625" s="4"/>
      <c r="J4625" s="4"/>
    </row>
    <row r="4626" spans="1:10" s="3" customFormat="1" ht="15" customHeight="1">
      <c r="A4626" s="4" t="s">
        <v>12109</v>
      </c>
      <c r="B4626" s="4"/>
      <c r="C4626" s="4" t="s">
        <v>12414</v>
      </c>
      <c r="D4626" s="4" t="s">
        <v>987</v>
      </c>
      <c r="E4626" s="4"/>
      <c r="F4626" s="4" t="s">
        <v>10</v>
      </c>
      <c r="G4626" s="37"/>
      <c r="H4626" s="4"/>
      <c r="I4626" s="4"/>
      <c r="J4626" s="4"/>
    </row>
    <row r="4627" spans="1:10" s="3" customFormat="1" ht="15" customHeight="1">
      <c r="A4627" s="4" t="s">
        <v>12109</v>
      </c>
      <c r="B4627" s="4"/>
      <c r="C4627" s="4" t="s">
        <v>12415</v>
      </c>
      <c r="D4627" s="4" t="s">
        <v>12416</v>
      </c>
      <c r="E4627" s="4"/>
      <c r="F4627" s="4" t="s">
        <v>10</v>
      </c>
      <c r="G4627" s="37"/>
      <c r="H4627" s="4"/>
      <c r="I4627" s="4"/>
      <c r="J4627" s="4"/>
    </row>
    <row r="4628" spans="1:10" s="3" customFormat="1" ht="15" customHeight="1">
      <c r="A4628" s="4" t="s">
        <v>12109</v>
      </c>
      <c r="B4628" s="4"/>
      <c r="C4628" s="4" t="s">
        <v>12417</v>
      </c>
      <c r="D4628" s="4" t="s">
        <v>12418</v>
      </c>
      <c r="E4628" s="4"/>
      <c r="F4628" s="4" t="s">
        <v>10</v>
      </c>
      <c r="G4628" s="37"/>
      <c r="H4628" s="4"/>
      <c r="I4628" s="4"/>
      <c r="J4628" s="4"/>
    </row>
    <row r="4629" spans="1:10" s="3" customFormat="1" ht="15" customHeight="1">
      <c r="A4629" s="4" t="s">
        <v>12109</v>
      </c>
      <c r="B4629" s="4"/>
      <c r="C4629" s="4" t="s">
        <v>12419</v>
      </c>
      <c r="D4629" s="4" t="s">
        <v>12420</v>
      </c>
      <c r="E4629" s="4"/>
      <c r="F4629" s="4" t="s">
        <v>10</v>
      </c>
      <c r="G4629" s="37"/>
      <c r="H4629" s="4"/>
      <c r="I4629" s="4"/>
      <c r="J4629" s="4"/>
    </row>
    <row r="4630" spans="1:10" s="3" customFormat="1" ht="15" customHeight="1">
      <c r="A4630" s="4" t="s">
        <v>12109</v>
      </c>
      <c r="B4630" s="4"/>
      <c r="C4630" s="4" t="s">
        <v>12421</v>
      </c>
      <c r="D4630" s="4" t="s">
        <v>12422</v>
      </c>
      <c r="E4630" s="4"/>
      <c r="F4630" s="4" t="s">
        <v>10</v>
      </c>
      <c r="G4630" s="37"/>
      <c r="H4630" s="4"/>
      <c r="I4630" s="4"/>
      <c r="J4630" s="4"/>
    </row>
    <row r="4631" spans="1:10" s="3" customFormat="1" ht="15" customHeight="1">
      <c r="A4631" s="4" t="s">
        <v>12109</v>
      </c>
      <c r="B4631" s="4"/>
      <c r="C4631" s="4" t="s">
        <v>12423</v>
      </c>
      <c r="D4631" s="4" t="s">
        <v>12424</v>
      </c>
      <c r="E4631" s="4"/>
      <c r="F4631" s="4" t="s">
        <v>10</v>
      </c>
      <c r="G4631" s="37"/>
      <c r="H4631" s="4"/>
      <c r="I4631" s="4"/>
      <c r="J4631" s="4"/>
    </row>
    <row r="4632" spans="1:10" s="3" customFormat="1" ht="15" customHeight="1">
      <c r="A4632" s="4" t="s">
        <v>12109</v>
      </c>
      <c r="B4632" s="4"/>
      <c r="C4632" s="4" t="s">
        <v>12425</v>
      </c>
      <c r="D4632" s="4" t="s">
        <v>12426</v>
      </c>
      <c r="E4632" s="4"/>
      <c r="F4632" s="4" t="s">
        <v>10</v>
      </c>
      <c r="G4632" s="37"/>
      <c r="H4632" s="4"/>
      <c r="I4632" s="4"/>
      <c r="J4632" s="4"/>
    </row>
    <row r="4633" spans="1:10" s="3" customFormat="1" ht="15" customHeight="1">
      <c r="A4633" s="4" t="s">
        <v>12109</v>
      </c>
      <c r="B4633" s="4"/>
      <c r="C4633" s="4" t="s">
        <v>12427</v>
      </c>
      <c r="D4633" s="4" t="s">
        <v>12428</v>
      </c>
      <c r="E4633" s="4" t="s">
        <v>1375</v>
      </c>
      <c r="F4633" s="4" t="s">
        <v>10</v>
      </c>
      <c r="G4633" s="37"/>
      <c r="H4633" s="4"/>
      <c r="I4633" s="4"/>
      <c r="J4633" s="4"/>
    </row>
    <row r="4634" spans="1:10" s="3" customFormat="1" ht="15" customHeight="1">
      <c r="A4634" s="4" t="s">
        <v>12109</v>
      </c>
      <c r="B4634" s="4"/>
      <c r="C4634" s="4" t="s">
        <v>2317</v>
      </c>
      <c r="D4634" s="4" t="s">
        <v>1003</v>
      </c>
      <c r="E4634" s="4" t="s">
        <v>1004</v>
      </c>
      <c r="F4634" s="4" t="s">
        <v>10</v>
      </c>
      <c r="G4634" s="37"/>
      <c r="H4634" s="4"/>
      <c r="I4634" s="4"/>
      <c r="J4634" s="4"/>
    </row>
    <row r="4635" spans="1:10" s="3" customFormat="1" ht="15" customHeight="1">
      <c r="A4635" s="4" t="s">
        <v>12109</v>
      </c>
      <c r="B4635" s="4"/>
      <c r="C4635" s="4" t="s">
        <v>2318</v>
      </c>
      <c r="D4635" s="4" t="s">
        <v>499</v>
      </c>
      <c r="E4635" s="4" t="s">
        <v>1195</v>
      </c>
      <c r="F4635" s="4" t="s">
        <v>10</v>
      </c>
      <c r="G4635" s="37"/>
      <c r="H4635" s="4"/>
      <c r="I4635" s="4"/>
      <c r="J4635" s="4"/>
    </row>
    <row r="4636" spans="1:10" s="3" customFormat="1" ht="15" customHeight="1">
      <c r="A4636" s="4" t="s">
        <v>12109</v>
      </c>
      <c r="B4636" s="4"/>
      <c r="C4636" s="4" t="s">
        <v>2319</v>
      </c>
      <c r="D4636" s="4" t="s">
        <v>497</v>
      </c>
      <c r="E4636" s="4"/>
      <c r="F4636" s="4" t="s">
        <v>10</v>
      </c>
      <c r="G4636" s="37"/>
      <c r="H4636" s="4"/>
      <c r="I4636" s="4"/>
      <c r="J4636" s="4"/>
    </row>
    <row r="4637" spans="1:10" s="3" customFormat="1" ht="15" customHeight="1">
      <c r="A4637" s="4" t="s">
        <v>12109</v>
      </c>
      <c r="B4637" s="4"/>
      <c r="C4637" s="4" t="s">
        <v>2320</v>
      </c>
      <c r="D4637" s="4" t="s">
        <v>499</v>
      </c>
      <c r="E4637" s="4"/>
      <c r="F4637" s="4" t="s">
        <v>10</v>
      </c>
      <c r="G4637" s="37"/>
      <c r="H4637" s="4"/>
      <c r="I4637" s="4"/>
      <c r="J4637" s="4"/>
    </row>
    <row r="4638" spans="1:10" s="3" customFormat="1" ht="15" customHeight="1">
      <c r="A4638" s="4" t="s">
        <v>12109</v>
      </c>
      <c r="B4638" s="4"/>
      <c r="C4638" s="4" t="s">
        <v>12429</v>
      </c>
      <c r="D4638" s="4" t="s">
        <v>503</v>
      </c>
      <c r="E4638" s="4" t="s">
        <v>1199</v>
      </c>
      <c r="F4638" s="4" t="s">
        <v>10</v>
      </c>
      <c r="G4638" s="37"/>
      <c r="H4638" s="4"/>
      <c r="I4638" s="4"/>
      <c r="J4638" s="4"/>
    </row>
    <row r="4639" spans="1:10" s="3" customFormat="1" ht="15" customHeight="1">
      <c r="A4639" s="4" t="s">
        <v>12109</v>
      </c>
      <c r="B4639" s="4"/>
      <c r="C4639" s="4" t="s">
        <v>2321</v>
      </c>
      <c r="D4639" s="4" t="s">
        <v>501</v>
      </c>
      <c r="E4639" s="4"/>
      <c r="F4639" s="4" t="s">
        <v>10</v>
      </c>
      <c r="G4639" s="37"/>
      <c r="H4639" s="4"/>
      <c r="I4639" s="4"/>
      <c r="J4639" s="4"/>
    </row>
    <row r="4640" spans="1:10" s="3" customFormat="1" ht="15" customHeight="1">
      <c r="A4640" s="4" t="s">
        <v>12109</v>
      </c>
      <c r="B4640" s="4"/>
      <c r="C4640" s="4" t="s">
        <v>2322</v>
      </c>
      <c r="D4640" s="4" t="s">
        <v>503</v>
      </c>
      <c r="E4640" s="4"/>
      <c r="F4640" s="4" t="s">
        <v>10</v>
      </c>
      <c r="G4640" s="37"/>
      <c r="H4640" s="4"/>
      <c r="I4640" s="4"/>
      <c r="J4640" s="4"/>
    </row>
    <row r="4641" spans="1:10" s="3" customFormat="1" ht="15" customHeight="1">
      <c r="A4641" s="4" t="s">
        <v>12109</v>
      </c>
      <c r="B4641" s="4"/>
      <c r="C4641" s="4" t="s">
        <v>12430</v>
      </c>
      <c r="D4641" s="4" t="s">
        <v>512</v>
      </c>
      <c r="E4641" s="4"/>
      <c r="F4641" s="4" t="s">
        <v>10</v>
      </c>
      <c r="G4641" s="37"/>
      <c r="H4641" s="4"/>
      <c r="I4641" s="4"/>
      <c r="J4641" s="4"/>
    </row>
    <row r="4642" spans="1:10" s="3" customFormat="1" ht="15" customHeight="1">
      <c r="A4642" s="4" t="s">
        <v>12109</v>
      </c>
      <c r="B4642" s="4"/>
      <c r="C4642" s="4" t="s">
        <v>12431</v>
      </c>
      <c r="D4642" s="4" t="s">
        <v>512</v>
      </c>
      <c r="E4642" s="4"/>
      <c r="F4642" s="4" t="s">
        <v>10</v>
      </c>
      <c r="G4642" s="37"/>
      <c r="H4642" s="4"/>
      <c r="I4642" s="4"/>
      <c r="J4642" s="4"/>
    </row>
    <row r="4643" spans="1:10" s="3" customFormat="1" ht="15" customHeight="1">
      <c r="A4643" s="4" t="s">
        <v>12109</v>
      </c>
      <c r="B4643" s="4"/>
      <c r="C4643" s="4" t="s">
        <v>12432</v>
      </c>
      <c r="D4643" s="4" t="s">
        <v>512</v>
      </c>
      <c r="E4643" s="4" t="s">
        <v>12433</v>
      </c>
      <c r="F4643" s="4" t="s">
        <v>10</v>
      </c>
      <c r="G4643" s="37"/>
      <c r="H4643" s="4"/>
      <c r="I4643" s="4"/>
      <c r="J4643" s="4"/>
    </row>
    <row r="4644" spans="1:10" s="3" customFormat="1" ht="15" customHeight="1">
      <c r="A4644" s="4" t="s">
        <v>12109</v>
      </c>
      <c r="B4644" s="4"/>
      <c r="C4644" s="4" t="s">
        <v>12434</v>
      </c>
      <c r="D4644" s="4" t="s">
        <v>515</v>
      </c>
      <c r="E4644" s="4"/>
      <c r="F4644" s="4" t="s">
        <v>10</v>
      </c>
      <c r="G4644" s="37"/>
      <c r="H4644" s="4"/>
      <c r="I4644" s="4"/>
      <c r="J4644" s="4"/>
    </row>
    <row r="4645" spans="1:10" s="3" customFormat="1" ht="15" customHeight="1">
      <c r="A4645" s="4" t="s">
        <v>12109</v>
      </c>
      <c r="B4645" s="4"/>
      <c r="C4645" s="4" t="s">
        <v>12435</v>
      </c>
      <c r="D4645" s="4" t="s">
        <v>515</v>
      </c>
      <c r="E4645" s="4"/>
      <c r="F4645" s="4" t="s">
        <v>10</v>
      </c>
      <c r="G4645" s="37"/>
      <c r="H4645" s="4"/>
      <c r="I4645" s="4"/>
      <c r="J4645" s="4"/>
    </row>
    <row r="4646" spans="1:10" s="3" customFormat="1" ht="15" customHeight="1">
      <c r="A4646" s="4" t="s">
        <v>12109</v>
      </c>
      <c r="B4646" s="4"/>
      <c r="C4646" s="4" t="s">
        <v>12436</v>
      </c>
      <c r="D4646" s="4" t="s">
        <v>521</v>
      </c>
      <c r="E4646" s="4"/>
      <c r="F4646" s="4" t="s">
        <v>10</v>
      </c>
      <c r="G4646" s="37"/>
      <c r="H4646" s="4"/>
      <c r="I4646" s="4"/>
      <c r="J4646" s="4"/>
    </row>
    <row r="4647" spans="1:10" s="3" customFormat="1" ht="15" customHeight="1">
      <c r="A4647" s="4" t="s">
        <v>12109</v>
      </c>
      <c r="B4647" s="4"/>
      <c r="C4647" s="4" t="s">
        <v>12437</v>
      </c>
      <c r="D4647" s="4" t="s">
        <v>521</v>
      </c>
      <c r="E4647" s="4"/>
      <c r="F4647" s="4" t="s">
        <v>10</v>
      </c>
      <c r="G4647" s="37"/>
      <c r="H4647" s="4"/>
      <c r="I4647" s="4"/>
      <c r="J4647" s="4"/>
    </row>
    <row r="4648" spans="1:10" s="3" customFormat="1" ht="15" customHeight="1">
      <c r="A4648" s="4" t="s">
        <v>12109</v>
      </c>
      <c r="B4648" s="4"/>
      <c r="C4648" s="4" t="s">
        <v>12438</v>
      </c>
      <c r="D4648" s="4" t="s">
        <v>527</v>
      </c>
      <c r="E4648" s="4"/>
      <c r="F4648" s="4" t="s">
        <v>10</v>
      </c>
      <c r="G4648" s="37"/>
      <c r="H4648" s="4"/>
      <c r="I4648" s="4"/>
      <c r="J4648" s="4"/>
    </row>
    <row r="4649" spans="1:10" s="3" customFormat="1" ht="15" customHeight="1">
      <c r="A4649" s="4" t="s">
        <v>12109</v>
      </c>
      <c r="B4649" s="4"/>
      <c r="C4649" s="4" t="s">
        <v>12439</v>
      </c>
      <c r="D4649" s="4" t="s">
        <v>527</v>
      </c>
      <c r="E4649" s="4"/>
      <c r="F4649" s="4" t="s">
        <v>10</v>
      </c>
      <c r="G4649" s="37"/>
      <c r="H4649" s="4"/>
      <c r="I4649" s="4"/>
      <c r="J4649" s="4"/>
    </row>
    <row r="4650" spans="1:10" s="3" customFormat="1" ht="15" customHeight="1">
      <c r="A4650" s="4" t="s">
        <v>12109</v>
      </c>
      <c r="B4650" s="4"/>
      <c r="C4650" s="4" t="s">
        <v>12440</v>
      </c>
      <c r="D4650" s="4" t="s">
        <v>527</v>
      </c>
      <c r="E4650" s="4" t="s">
        <v>12441</v>
      </c>
      <c r="F4650" s="4" t="s">
        <v>10</v>
      </c>
      <c r="G4650" s="37"/>
      <c r="H4650" s="4"/>
      <c r="I4650" s="4"/>
      <c r="J4650" s="4"/>
    </row>
    <row r="4651" spans="1:10" s="3" customFormat="1" ht="15" customHeight="1">
      <c r="A4651" s="4" t="s">
        <v>12109</v>
      </c>
      <c r="B4651" s="4"/>
      <c r="C4651" s="4" t="s">
        <v>12442</v>
      </c>
      <c r="D4651" s="4" t="s">
        <v>531</v>
      </c>
      <c r="E4651" s="4"/>
      <c r="F4651" s="4" t="s">
        <v>10</v>
      </c>
      <c r="G4651" s="37"/>
      <c r="H4651" s="4"/>
      <c r="I4651" s="4"/>
      <c r="J4651" s="4"/>
    </row>
    <row r="4652" spans="1:10" s="3" customFormat="1" ht="15" customHeight="1">
      <c r="A4652" s="4" t="s">
        <v>12109</v>
      </c>
      <c r="B4652" s="4"/>
      <c r="C4652" s="4" t="s">
        <v>12443</v>
      </c>
      <c r="D4652" s="4" t="s">
        <v>531</v>
      </c>
      <c r="E4652" s="4"/>
      <c r="F4652" s="4" t="s">
        <v>10</v>
      </c>
      <c r="G4652" s="37"/>
      <c r="H4652" s="4"/>
      <c r="I4652" s="4"/>
      <c r="J4652" s="4"/>
    </row>
    <row r="4653" spans="1:10" s="3" customFormat="1" ht="15" customHeight="1">
      <c r="A4653" s="4" t="s">
        <v>12109</v>
      </c>
      <c r="B4653" s="4"/>
      <c r="C4653" s="4" t="s">
        <v>12444</v>
      </c>
      <c r="D4653" s="4" t="s">
        <v>531</v>
      </c>
      <c r="E4653" s="4" t="s">
        <v>12445</v>
      </c>
      <c r="F4653" s="4" t="s">
        <v>10</v>
      </c>
      <c r="G4653" s="37"/>
      <c r="H4653" s="4"/>
      <c r="I4653" s="4"/>
      <c r="J4653" s="4"/>
    </row>
    <row r="4654" spans="1:10" s="3" customFormat="1" ht="15" customHeight="1">
      <c r="A4654" s="4" t="s">
        <v>12109</v>
      </c>
      <c r="B4654" s="4"/>
      <c r="C4654" s="4" t="s">
        <v>12446</v>
      </c>
      <c r="D4654" s="4" t="s">
        <v>531</v>
      </c>
      <c r="E4654" s="4" t="s">
        <v>12447</v>
      </c>
      <c r="F4654" s="4" t="s">
        <v>10</v>
      </c>
      <c r="G4654" s="37"/>
      <c r="H4654" s="4"/>
      <c r="I4654" s="4"/>
      <c r="J4654" s="4"/>
    </row>
    <row r="4655" spans="1:10" s="3" customFormat="1" ht="15" customHeight="1">
      <c r="A4655" s="4" t="s">
        <v>12109</v>
      </c>
      <c r="B4655" s="4"/>
      <c r="C4655" s="4" t="s">
        <v>12448</v>
      </c>
      <c r="D4655" s="4" t="s">
        <v>12449</v>
      </c>
      <c r="E4655" s="4" t="s">
        <v>12449</v>
      </c>
      <c r="F4655" s="4" t="s">
        <v>10</v>
      </c>
      <c r="G4655" s="37"/>
      <c r="H4655" s="4"/>
      <c r="I4655" s="4"/>
      <c r="J4655" s="4"/>
    </row>
    <row r="4656" spans="1:10" s="3" customFormat="1" ht="15" customHeight="1">
      <c r="A4656" s="4" t="s">
        <v>12109</v>
      </c>
      <c r="B4656" s="4"/>
      <c r="C4656" s="4" t="s">
        <v>12450</v>
      </c>
      <c r="D4656" s="4" t="s">
        <v>533</v>
      </c>
      <c r="E4656" s="4"/>
      <c r="F4656" s="4" t="s">
        <v>10</v>
      </c>
      <c r="G4656" s="37"/>
      <c r="H4656" s="4"/>
      <c r="I4656" s="4"/>
      <c r="J4656" s="4"/>
    </row>
    <row r="4657" spans="1:10" s="3" customFormat="1" ht="15" customHeight="1">
      <c r="A4657" s="4" t="s">
        <v>12109</v>
      </c>
      <c r="B4657" s="4"/>
      <c r="C4657" s="4" t="s">
        <v>12451</v>
      </c>
      <c r="D4657" s="4" t="s">
        <v>533</v>
      </c>
      <c r="E4657" s="4"/>
      <c r="F4657" s="4" t="s">
        <v>10</v>
      </c>
      <c r="G4657" s="37"/>
      <c r="H4657" s="4"/>
      <c r="I4657" s="4"/>
      <c r="J4657" s="4"/>
    </row>
    <row r="4658" spans="1:10" s="3" customFormat="1" ht="15" customHeight="1">
      <c r="A4658" s="4" t="s">
        <v>12109</v>
      </c>
      <c r="B4658" s="4"/>
      <c r="C4658" s="4" t="s">
        <v>12452</v>
      </c>
      <c r="D4658" s="4" t="s">
        <v>533</v>
      </c>
      <c r="E4658" s="4" t="s">
        <v>12453</v>
      </c>
      <c r="F4658" s="4" t="s">
        <v>10</v>
      </c>
      <c r="G4658" s="37"/>
      <c r="H4658" s="4"/>
      <c r="I4658" s="4"/>
      <c r="J4658" s="4"/>
    </row>
    <row r="4659" spans="1:10" s="3" customFormat="1" ht="15" customHeight="1">
      <c r="A4659" s="4" t="s">
        <v>12109</v>
      </c>
      <c r="B4659" s="4"/>
      <c r="C4659" s="4" t="s">
        <v>12454</v>
      </c>
      <c r="D4659" s="4" t="s">
        <v>12455</v>
      </c>
      <c r="E4659" s="4"/>
      <c r="F4659" s="4" t="s">
        <v>10</v>
      </c>
      <c r="G4659" s="37"/>
      <c r="H4659" s="4"/>
      <c r="I4659" s="4"/>
      <c r="J4659" s="4"/>
    </row>
    <row r="4660" spans="1:10" s="3" customFormat="1" ht="15" customHeight="1">
      <c r="A4660" s="4" t="s">
        <v>12109</v>
      </c>
      <c r="B4660" s="4"/>
      <c r="C4660" s="4" t="s">
        <v>12456</v>
      </c>
      <c r="D4660" s="4" t="s">
        <v>12457</v>
      </c>
      <c r="E4660" s="4"/>
      <c r="F4660" s="4" t="s">
        <v>10</v>
      </c>
      <c r="G4660" s="37"/>
      <c r="H4660" s="4"/>
      <c r="I4660" s="4"/>
      <c r="J4660" s="4"/>
    </row>
    <row r="4661" spans="1:10" s="3" customFormat="1" ht="15" customHeight="1">
      <c r="A4661" s="4" t="s">
        <v>12109</v>
      </c>
      <c r="B4661" s="4"/>
      <c r="C4661" s="4" t="s">
        <v>12458</v>
      </c>
      <c r="D4661" s="4" t="s">
        <v>12459</v>
      </c>
      <c r="E4661" s="4"/>
      <c r="F4661" s="4" t="s">
        <v>10</v>
      </c>
      <c r="G4661" s="37"/>
      <c r="H4661" s="4"/>
      <c r="I4661" s="4"/>
      <c r="J4661" s="4"/>
    </row>
    <row r="4662" spans="1:10" s="3" customFormat="1" ht="15" customHeight="1">
      <c r="A4662" s="4" t="s">
        <v>12109</v>
      </c>
      <c r="B4662" s="4"/>
      <c r="C4662" s="4" t="s">
        <v>12460</v>
      </c>
      <c r="D4662" s="4" t="s">
        <v>12461</v>
      </c>
      <c r="E4662" s="4"/>
      <c r="F4662" s="4" t="s">
        <v>10</v>
      </c>
      <c r="G4662" s="37"/>
      <c r="H4662" s="4"/>
      <c r="I4662" s="4"/>
      <c r="J4662" s="4"/>
    </row>
    <row r="4663" spans="1:10" s="3" customFormat="1" ht="15" customHeight="1">
      <c r="A4663" s="4" t="s">
        <v>12109</v>
      </c>
      <c r="B4663" s="4"/>
      <c r="C4663" s="4" t="s">
        <v>12462</v>
      </c>
      <c r="D4663" s="4" t="s">
        <v>12461</v>
      </c>
      <c r="E4663" s="4" t="s">
        <v>12463</v>
      </c>
      <c r="F4663" s="4" t="s">
        <v>10</v>
      </c>
      <c r="G4663" s="37"/>
      <c r="H4663" s="4"/>
      <c r="I4663" s="4"/>
      <c r="J4663" s="4"/>
    </row>
    <row r="4664" spans="1:10" s="3" customFormat="1" ht="15" customHeight="1">
      <c r="A4664" s="4" t="s">
        <v>12109</v>
      </c>
      <c r="B4664" s="4"/>
      <c r="C4664" s="4" t="s">
        <v>12464</v>
      </c>
      <c r="D4664" s="4" t="s">
        <v>12461</v>
      </c>
      <c r="E4664" s="4" t="s">
        <v>12465</v>
      </c>
      <c r="F4664" s="4" t="s">
        <v>10</v>
      </c>
      <c r="G4664" s="37"/>
      <c r="H4664" s="4"/>
      <c r="I4664" s="4"/>
      <c r="J4664" s="4"/>
    </row>
    <row r="4665" spans="1:10" s="3" customFormat="1" ht="15" customHeight="1">
      <c r="A4665" s="4" t="s">
        <v>12109</v>
      </c>
      <c r="B4665" s="4"/>
      <c r="C4665" s="4" t="s">
        <v>12466</v>
      </c>
      <c r="D4665" s="4" t="s">
        <v>12461</v>
      </c>
      <c r="E4665" s="4" t="s">
        <v>12467</v>
      </c>
      <c r="F4665" s="4" t="s">
        <v>10</v>
      </c>
      <c r="G4665" s="37"/>
      <c r="H4665" s="4"/>
      <c r="I4665" s="4"/>
      <c r="J4665" s="4"/>
    </row>
    <row r="4666" spans="1:10" s="3" customFormat="1" ht="15" customHeight="1">
      <c r="A4666" s="4" t="s">
        <v>12109</v>
      </c>
      <c r="B4666" s="4"/>
      <c r="C4666" s="4" t="s">
        <v>12468</v>
      </c>
      <c r="D4666" s="4" t="s">
        <v>12469</v>
      </c>
      <c r="E4666" s="4"/>
      <c r="F4666" s="4" t="s">
        <v>10</v>
      </c>
      <c r="G4666" s="37"/>
      <c r="H4666" s="4"/>
      <c r="I4666" s="4"/>
      <c r="J4666" s="4"/>
    </row>
    <row r="4667" spans="1:10" s="3" customFormat="1" ht="15" customHeight="1">
      <c r="A4667" s="4" t="s">
        <v>12109</v>
      </c>
      <c r="B4667" s="4"/>
      <c r="C4667" s="4" t="s">
        <v>12470</v>
      </c>
      <c r="D4667" s="4" t="s">
        <v>12471</v>
      </c>
      <c r="E4667" s="4"/>
      <c r="F4667" s="4" t="s">
        <v>10</v>
      </c>
      <c r="G4667" s="37"/>
      <c r="H4667" s="4"/>
      <c r="I4667" s="4"/>
      <c r="J4667" s="4"/>
    </row>
    <row r="4668" spans="1:10" s="3" customFormat="1" ht="15" customHeight="1">
      <c r="A4668" s="4" t="s">
        <v>12109</v>
      </c>
      <c r="B4668" s="4"/>
      <c r="C4668" s="4" t="s">
        <v>12472</v>
      </c>
      <c r="D4668" s="4" t="s">
        <v>537</v>
      </c>
      <c r="E4668" s="4"/>
      <c r="F4668" s="4" t="s">
        <v>10</v>
      </c>
      <c r="G4668" s="37"/>
      <c r="H4668" s="4"/>
      <c r="I4668" s="4"/>
      <c r="J4668" s="4"/>
    </row>
    <row r="4669" spans="1:10" s="3" customFormat="1" ht="15" customHeight="1">
      <c r="A4669" s="4" t="s">
        <v>12109</v>
      </c>
      <c r="B4669" s="4"/>
      <c r="C4669" s="4" t="s">
        <v>2323</v>
      </c>
      <c r="D4669" s="4" t="s">
        <v>537</v>
      </c>
      <c r="E4669" s="4"/>
      <c r="F4669" s="4" t="s">
        <v>10</v>
      </c>
      <c r="G4669" s="37"/>
      <c r="H4669" s="4"/>
      <c r="I4669" s="4"/>
      <c r="J4669" s="4"/>
    </row>
    <row r="4670" spans="1:10" s="3" customFormat="1" ht="15" customHeight="1">
      <c r="A4670" s="4" t="s">
        <v>12109</v>
      </c>
      <c r="B4670" s="4"/>
      <c r="C4670" s="4" t="s">
        <v>12473</v>
      </c>
      <c r="D4670" s="4" t="s">
        <v>1244</v>
      </c>
      <c r="E4670" s="4"/>
      <c r="F4670" s="4" t="s">
        <v>10</v>
      </c>
      <c r="G4670" s="37"/>
      <c r="H4670" s="4"/>
      <c r="I4670" s="4"/>
      <c r="J4670" s="4"/>
    </row>
    <row r="4671" spans="1:10" s="3" customFormat="1" ht="15" customHeight="1">
      <c r="A4671" s="4" t="s">
        <v>12109</v>
      </c>
      <c r="B4671" s="4"/>
      <c r="C4671" s="4" t="s">
        <v>2324</v>
      </c>
      <c r="D4671" s="4" t="s">
        <v>1244</v>
      </c>
      <c r="E4671" s="4"/>
      <c r="F4671" s="4" t="s">
        <v>10</v>
      </c>
      <c r="G4671" s="37"/>
      <c r="H4671" s="4"/>
      <c r="I4671" s="4"/>
      <c r="J4671" s="4"/>
    </row>
    <row r="4672" spans="1:10" s="3" customFormat="1" ht="15" customHeight="1">
      <c r="A4672" s="4" t="s">
        <v>12109</v>
      </c>
      <c r="B4672" s="4"/>
      <c r="C4672" s="4" t="s">
        <v>12474</v>
      </c>
      <c r="D4672" s="4" t="s">
        <v>1244</v>
      </c>
      <c r="E4672" s="4" t="s">
        <v>12475</v>
      </c>
      <c r="F4672" s="4" t="s">
        <v>10</v>
      </c>
      <c r="G4672" s="37"/>
      <c r="H4672" s="4"/>
      <c r="I4672" s="4"/>
      <c r="J4672" s="4"/>
    </row>
    <row r="4673" spans="1:10" s="3" customFormat="1" ht="15" customHeight="1">
      <c r="A4673" s="4" t="s">
        <v>12109</v>
      </c>
      <c r="B4673" s="4"/>
      <c r="C4673" s="4" t="s">
        <v>12476</v>
      </c>
      <c r="D4673" s="4" t="s">
        <v>544</v>
      </c>
      <c r="E4673" s="4" t="s">
        <v>12477</v>
      </c>
      <c r="F4673" s="4" t="s">
        <v>10</v>
      </c>
      <c r="G4673" s="37"/>
      <c r="H4673" s="4"/>
      <c r="I4673" s="4"/>
      <c r="J4673" s="4"/>
    </row>
    <row r="4674" spans="1:10" s="3" customFormat="1" ht="15" customHeight="1">
      <c r="A4674" s="4" t="s">
        <v>12109</v>
      </c>
      <c r="B4674" s="4"/>
      <c r="C4674" s="4" t="s">
        <v>12478</v>
      </c>
      <c r="D4674" s="4" t="s">
        <v>544</v>
      </c>
      <c r="E4674" s="4"/>
      <c r="F4674" s="4" t="s">
        <v>10</v>
      </c>
      <c r="G4674" s="37"/>
      <c r="H4674" s="4"/>
      <c r="I4674" s="4"/>
      <c r="J4674" s="4"/>
    </row>
    <row r="4675" spans="1:10" s="3" customFormat="1" ht="15" customHeight="1">
      <c r="A4675" s="4" t="s">
        <v>12109</v>
      </c>
      <c r="B4675" s="4"/>
      <c r="C4675" s="4" t="s">
        <v>12479</v>
      </c>
      <c r="D4675" s="4" t="s">
        <v>542</v>
      </c>
      <c r="E4675" s="4"/>
      <c r="F4675" s="4" t="s">
        <v>10</v>
      </c>
      <c r="G4675" s="37"/>
      <c r="H4675" s="4"/>
      <c r="I4675" s="4"/>
      <c r="J4675" s="4"/>
    </row>
    <row r="4676" spans="1:10" s="3" customFormat="1" ht="15" customHeight="1">
      <c r="A4676" s="4" t="s">
        <v>12109</v>
      </c>
      <c r="B4676" s="4"/>
      <c r="C4676" s="4" t="s">
        <v>2325</v>
      </c>
      <c r="D4676" s="4" t="s">
        <v>544</v>
      </c>
      <c r="E4676" s="4"/>
      <c r="F4676" s="4" t="s">
        <v>10</v>
      </c>
      <c r="G4676" s="37"/>
      <c r="H4676" s="4"/>
      <c r="I4676" s="4"/>
      <c r="J4676" s="4"/>
    </row>
    <row r="4677" spans="1:10" s="3" customFormat="1" ht="15" customHeight="1">
      <c r="A4677" s="4" t="s">
        <v>12109</v>
      </c>
      <c r="B4677" s="4"/>
      <c r="C4677" s="4" t="s">
        <v>12480</v>
      </c>
      <c r="D4677" s="4" t="s">
        <v>544</v>
      </c>
      <c r="E4677" s="4" t="s">
        <v>12481</v>
      </c>
      <c r="F4677" s="4" t="s">
        <v>10</v>
      </c>
      <c r="G4677" s="37"/>
      <c r="H4677" s="4"/>
      <c r="I4677" s="4"/>
      <c r="J4677" s="4"/>
    </row>
    <row r="4678" spans="1:10" s="3" customFormat="1" ht="15" customHeight="1">
      <c r="A4678" s="4" t="s">
        <v>12109</v>
      </c>
      <c r="B4678" s="4"/>
      <c r="C4678" s="4" t="s">
        <v>12482</v>
      </c>
      <c r="D4678" s="4" t="s">
        <v>544</v>
      </c>
      <c r="E4678" s="4" t="s">
        <v>12483</v>
      </c>
      <c r="F4678" s="4" t="s">
        <v>10</v>
      </c>
      <c r="G4678" s="37"/>
      <c r="H4678" s="4"/>
      <c r="I4678" s="4"/>
      <c r="J4678" s="4"/>
    </row>
    <row r="4679" spans="1:10" s="3" customFormat="1" ht="15" customHeight="1">
      <c r="A4679" s="4" t="s">
        <v>12109</v>
      </c>
      <c r="B4679" s="4"/>
      <c r="C4679" s="4" t="s">
        <v>12484</v>
      </c>
      <c r="D4679" s="4" t="s">
        <v>546</v>
      </c>
      <c r="E4679" s="4" t="s">
        <v>12485</v>
      </c>
      <c r="F4679" s="4" t="s">
        <v>10</v>
      </c>
      <c r="G4679" s="37"/>
      <c r="H4679" s="4"/>
      <c r="I4679" s="4"/>
      <c r="J4679" s="4"/>
    </row>
    <row r="4680" spans="1:10" s="3" customFormat="1" ht="15" customHeight="1">
      <c r="A4680" s="4" t="s">
        <v>12109</v>
      </c>
      <c r="B4680" s="4"/>
      <c r="C4680" s="4" t="s">
        <v>2326</v>
      </c>
      <c r="D4680" s="4" t="s">
        <v>1255</v>
      </c>
      <c r="E4680" s="4"/>
      <c r="F4680" s="4" t="s">
        <v>10</v>
      </c>
      <c r="G4680" s="37"/>
      <c r="H4680" s="4"/>
      <c r="I4680" s="4"/>
      <c r="J4680" s="4"/>
    </row>
    <row r="4681" spans="1:10" s="3" customFormat="1" ht="15" customHeight="1">
      <c r="A4681" s="4" t="s">
        <v>12109</v>
      </c>
      <c r="B4681" s="4"/>
      <c r="C4681" s="4" t="s">
        <v>2327</v>
      </c>
      <c r="D4681" s="4" t="s">
        <v>546</v>
      </c>
      <c r="E4681" s="4"/>
      <c r="F4681" s="4" t="s">
        <v>10</v>
      </c>
      <c r="G4681" s="37"/>
      <c r="H4681" s="4"/>
      <c r="I4681" s="4"/>
      <c r="J4681" s="4"/>
    </row>
    <row r="4682" spans="1:10" s="3" customFormat="1" ht="15" customHeight="1">
      <c r="A4682" s="4" t="s">
        <v>12109</v>
      </c>
      <c r="B4682" s="4"/>
      <c r="C4682" s="4" t="s">
        <v>12486</v>
      </c>
      <c r="D4682" s="4" t="s">
        <v>546</v>
      </c>
      <c r="E4682" s="4" t="s">
        <v>1258</v>
      </c>
      <c r="F4682" s="4" t="s">
        <v>10</v>
      </c>
      <c r="G4682" s="37"/>
      <c r="H4682" s="4"/>
      <c r="I4682" s="4"/>
      <c r="J4682" s="4"/>
    </row>
    <row r="4683" spans="1:10" s="3" customFormat="1" ht="15" customHeight="1">
      <c r="A4683" s="4" t="s">
        <v>12109</v>
      </c>
      <c r="B4683" s="4"/>
      <c r="C4683" s="4" t="s">
        <v>12487</v>
      </c>
      <c r="D4683" s="4" t="s">
        <v>546</v>
      </c>
      <c r="E4683" s="4" t="s">
        <v>12488</v>
      </c>
      <c r="F4683" s="4" t="s">
        <v>4</v>
      </c>
      <c r="G4683" s="37"/>
      <c r="H4683" s="4"/>
      <c r="I4683" s="4"/>
      <c r="J4683" s="4"/>
    </row>
    <row r="4684" spans="1:10" s="3" customFormat="1" ht="15" customHeight="1">
      <c r="A4684" s="4" t="s">
        <v>12109</v>
      </c>
      <c r="B4684" s="4"/>
      <c r="C4684" s="4" t="s">
        <v>12489</v>
      </c>
      <c r="D4684" s="4" t="s">
        <v>546</v>
      </c>
      <c r="E4684" s="4" t="s">
        <v>1260</v>
      </c>
      <c r="F4684" s="4" t="s">
        <v>10</v>
      </c>
      <c r="G4684" s="37"/>
      <c r="H4684" s="4"/>
      <c r="I4684" s="4"/>
      <c r="J4684" s="4"/>
    </row>
    <row r="4685" spans="1:10" s="3" customFormat="1" ht="15" customHeight="1">
      <c r="A4685" s="4" t="s">
        <v>12109</v>
      </c>
      <c r="B4685" s="4"/>
      <c r="C4685" s="4" t="s">
        <v>12490</v>
      </c>
      <c r="D4685" s="4" t="s">
        <v>546</v>
      </c>
      <c r="E4685" s="4" t="s">
        <v>1262</v>
      </c>
      <c r="F4685" s="4" t="s">
        <v>10</v>
      </c>
      <c r="G4685" s="37"/>
      <c r="H4685" s="4"/>
      <c r="I4685" s="4"/>
      <c r="J4685" s="4"/>
    </row>
    <row r="4686" spans="1:10" s="3" customFormat="1" ht="15" customHeight="1">
      <c r="A4686" s="4" t="s">
        <v>12109</v>
      </c>
      <c r="B4686" s="4"/>
      <c r="C4686" s="4" t="s">
        <v>12491</v>
      </c>
      <c r="D4686" s="4" t="s">
        <v>548</v>
      </c>
      <c r="E4686" s="4"/>
      <c r="F4686" s="4" t="s">
        <v>10</v>
      </c>
      <c r="G4686" s="37"/>
      <c r="H4686" s="4"/>
      <c r="I4686" s="4"/>
      <c r="J4686" s="4"/>
    </row>
    <row r="4687" spans="1:10" s="3" customFormat="1" ht="15" customHeight="1">
      <c r="A4687" s="4" t="s">
        <v>12109</v>
      </c>
      <c r="B4687" s="4"/>
      <c r="C4687" s="4" t="s">
        <v>12492</v>
      </c>
      <c r="D4687" s="4" t="s">
        <v>12493</v>
      </c>
      <c r="E4687" s="4"/>
      <c r="F4687" s="4" t="s">
        <v>10</v>
      </c>
      <c r="G4687" s="37"/>
      <c r="H4687" s="4"/>
      <c r="I4687" s="4"/>
      <c r="J4687" s="4"/>
    </row>
    <row r="4688" spans="1:10" s="3" customFormat="1" ht="15" customHeight="1">
      <c r="A4688" s="4" t="s">
        <v>12109</v>
      </c>
      <c r="B4688" s="4"/>
      <c r="C4688" s="4" t="s">
        <v>2328</v>
      </c>
      <c r="D4688" s="4" t="s">
        <v>548</v>
      </c>
      <c r="E4688" s="4"/>
      <c r="F4688" s="4" t="s">
        <v>10</v>
      </c>
      <c r="G4688" s="37"/>
      <c r="H4688" s="4"/>
      <c r="I4688" s="4"/>
      <c r="J4688" s="4"/>
    </row>
    <row r="4689" spans="1:10" s="3" customFormat="1" ht="15" customHeight="1">
      <c r="A4689" s="4" t="s">
        <v>12109</v>
      </c>
      <c r="B4689" s="4"/>
      <c r="C4689" s="4" t="s">
        <v>12494</v>
      </c>
      <c r="D4689" s="4" t="s">
        <v>548</v>
      </c>
      <c r="E4689" s="4" t="s">
        <v>12495</v>
      </c>
      <c r="F4689" s="4" t="s">
        <v>10</v>
      </c>
      <c r="G4689" s="37"/>
      <c r="H4689" s="4"/>
      <c r="I4689" s="4"/>
      <c r="J4689" s="4"/>
    </row>
    <row r="4690" spans="1:10" s="3" customFormat="1" ht="15" customHeight="1">
      <c r="A4690" s="4" t="s">
        <v>12109</v>
      </c>
      <c r="B4690" s="4"/>
      <c r="C4690" s="4" t="s">
        <v>12496</v>
      </c>
      <c r="D4690" s="4" t="s">
        <v>548</v>
      </c>
      <c r="E4690" s="4" t="s">
        <v>12497</v>
      </c>
      <c r="F4690" s="4" t="s">
        <v>10</v>
      </c>
      <c r="G4690" s="37"/>
      <c r="H4690" s="4"/>
      <c r="I4690" s="4"/>
      <c r="J4690" s="4"/>
    </row>
    <row r="4691" spans="1:10" s="3" customFormat="1" ht="15" customHeight="1">
      <c r="A4691" s="4" t="s">
        <v>12109</v>
      </c>
      <c r="B4691" s="4"/>
      <c r="C4691" s="4" t="s">
        <v>2329</v>
      </c>
      <c r="D4691" s="4" t="s">
        <v>548</v>
      </c>
      <c r="E4691" s="4" t="s">
        <v>1265</v>
      </c>
      <c r="F4691" s="4" t="s">
        <v>10</v>
      </c>
      <c r="G4691" s="37"/>
      <c r="H4691" s="4"/>
      <c r="I4691" s="4"/>
      <c r="J4691" s="4"/>
    </row>
    <row r="4692" spans="1:10" s="3" customFormat="1" ht="15" customHeight="1">
      <c r="A4692" s="4" t="s">
        <v>12109</v>
      </c>
      <c r="B4692" s="4"/>
      <c r="C4692" s="4" t="s">
        <v>12498</v>
      </c>
      <c r="D4692" s="4" t="s">
        <v>2331</v>
      </c>
      <c r="E4692" s="4" t="s">
        <v>12499</v>
      </c>
      <c r="F4692" s="4" t="s">
        <v>10</v>
      </c>
      <c r="G4692" s="37"/>
      <c r="H4692" s="4"/>
      <c r="I4692" s="4"/>
      <c r="J4692" s="4"/>
    </row>
    <row r="4693" spans="1:10" s="3" customFormat="1" ht="15" customHeight="1">
      <c r="A4693" s="4" t="s">
        <v>12109</v>
      </c>
      <c r="B4693" s="4"/>
      <c r="C4693" s="4" t="s">
        <v>12500</v>
      </c>
      <c r="D4693" s="4" t="s">
        <v>12501</v>
      </c>
      <c r="E4693" s="4"/>
      <c r="F4693" s="4" t="s">
        <v>10</v>
      </c>
      <c r="G4693" s="37"/>
      <c r="H4693" s="4"/>
      <c r="I4693" s="4"/>
      <c r="J4693" s="4"/>
    </row>
    <row r="4694" spans="1:10" s="3" customFormat="1" ht="15" customHeight="1">
      <c r="A4694" s="4" t="s">
        <v>12109</v>
      </c>
      <c r="B4694" s="4"/>
      <c r="C4694" s="4" t="s">
        <v>2330</v>
      </c>
      <c r="D4694" s="4" t="s">
        <v>2331</v>
      </c>
      <c r="E4694" s="4"/>
      <c r="F4694" s="4" t="s">
        <v>10</v>
      </c>
      <c r="G4694" s="37"/>
      <c r="H4694" s="4"/>
      <c r="I4694" s="4"/>
      <c r="J4694" s="4"/>
    </row>
    <row r="4695" spans="1:10" s="3" customFormat="1" ht="15" customHeight="1">
      <c r="A4695" s="4" t="s">
        <v>12109</v>
      </c>
      <c r="B4695" s="4"/>
      <c r="C4695" s="4" t="s">
        <v>12502</v>
      </c>
      <c r="D4695" s="4" t="s">
        <v>2331</v>
      </c>
      <c r="E4695" s="4" t="s">
        <v>12503</v>
      </c>
      <c r="F4695" s="4" t="s">
        <v>10</v>
      </c>
      <c r="G4695" s="37"/>
      <c r="H4695" s="4"/>
      <c r="I4695" s="4"/>
      <c r="J4695" s="4"/>
    </row>
    <row r="4696" spans="1:10" s="3" customFormat="1" ht="15" customHeight="1">
      <c r="A4696" s="4" t="s">
        <v>12109</v>
      </c>
      <c r="B4696" s="4"/>
      <c r="C4696" s="4" t="s">
        <v>12504</v>
      </c>
      <c r="D4696" s="4" t="s">
        <v>546</v>
      </c>
      <c r="E4696" s="4" t="s">
        <v>1267</v>
      </c>
      <c r="F4696" s="4" t="s">
        <v>10</v>
      </c>
      <c r="G4696" s="37"/>
      <c r="H4696" s="4"/>
      <c r="I4696" s="4"/>
      <c r="J4696" s="4"/>
    </row>
    <row r="4697" spans="1:10" s="3" customFormat="1" ht="15" customHeight="1">
      <c r="A4697" s="4" t="s">
        <v>12109</v>
      </c>
      <c r="B4697" s="4"/>
      <c r="C4697" s="4" t="s">
        <v>2332</v>
      </c>
      <c r="D4697" s="4" t="s">
        <v>1269</v>
      </c>
      <c r="E4697" s="4" t="s">
        <v>1269</v>
      </c>
      <c r="F4697" s="4" t="s">
        <v>10</v>
      </c>
      <c r="G4697" s="37"/>
      <c r="H4697" s="4"/>
      <c r="I4697" s="4"/>
      <c r="J4697" s="4"/>
    </row>
    <row r="4698" spans="1:10" s="3" customFormat="1" ht="15" customHeight="1">
      <c r="A4698" s="4" t="s">
        <v>12109</v>
      </c>
      <c r="B4698" s="4"/>
      <c r="C4698" s="4" t="s">
        <v>2333</v>
      </c>
      <c r="D4698" s="4" t="s">
        <v>550</v>
      </c>
      <c r="E4698" s="4"/>
      <c r="F4698" s="4" t="s">
        <v>10</v>
      </c>
      <c r="G4698" s="37"/>
      <c r="H4698" s="4"/>
      <c r="I4698" s="4"/>
      <c r="J4698" s="4"/>
    </row>
    <row r="4699" spans="1:10" s="3" customFormat="1" ht="15" customHeight="1">
      <c r="A4699" s="4" t="s">
        <v>12109</v>
      </c>
      <c r="B4699" s="4"/>
      <c r="C4699" s="4" t="s">
        <v>2334</v>
      </c>
      <c r="D4699" s="4" t="s">
        <v>1272</v>
      </c>
      <c r="E4699" s="4"/>
      <c r="F4699" s="4" t="s">
        <v>10</v>
      </c>
      <c r="G4699" s="37"/>
      <c r="H4699" s="4"/>
      <c r="I4699" s="4"/>
      <c r="J4699" s="4"/>
    </row>
    <row r="4700" spans="1:10" s="3" customFormat="1" ht="15" customHeight="1">
      <c r="A4700" s="4" t="s">
        <v>12109</v>
      </c>
      <c r="B4700" s="4"/>
      <c r="C4700" s="4" t="s">
        <v>12505</v>
      </c>
      <c r="D4700" s="4" t="s">
        <v>1272</v>
      </c>
      <c r="E4700" s="4" t="s">
        <v>12506</v>
      </c>
      <c r="F4700" s="4" t="s">
        <v>10</v>
      </c>
      <c r="G4700" s="37"/>
      <c r="H4700" s="4"/>
      <c r="I4700" s="4"/>
      <c r="J4700" s="4"/>
    </row>
    <row r="4701" spans="1:10" s="3" customFormat="1" ht="15" customHeight="1">
      <c r="A4701" s="4" t="s">
        <v>12109</v>
      </c>
      <c r="B4701" s="4"/>
      <c r="C4701" s="4" t="s">
        <v>12507</v>
      </c>
      <c r="D4701" s="4" t="s">
        <v>1272</v>
      </c>
      <c r="E4701" s="4" t="s">
        <v>12503</v>
      </c>
      <c r="F4701" s="4" t="s">
        <v>10</v>
      </c>
      <c r="G4701" s="37"/>
      <c r="H4701" s="4"/>
      <c r="I4701" s="4"/>
      <c r="J4701" s="4"/>
    </row>
    <row r="4702" spans="1:10" s="3" customFormat="1" ht="15" customHeight="1">
      <c r="A4702" s="4" t="s">
        <v>12109</v>
      </c>
      <c r="B4702" s="4"/>
      <c r="C4702" s="4" t="s">
        <v>12508</v>
      </c>
      <c r="D4702" s="4" t="s">
        <v>12509</v>
      </c>
      <c r="E4702" s="4" t="s">
        <v>12510</v>
      </c>
      <c r="F4702" s="4" t="s">
        <v>10</v>
      </c>
      <c r="G4702" s="37"/>
      <c r="H4702" s="4"/>
      <c r="I4702" s="4"/>
      <c r="J4702" s="4"/>
    </row>
    <row r="4703" spans="1:10" s="3" customFormat="1" ht="15" customHeight="1">
      <c r="A4703" s="4" t="s">
        <v>12109</v>
      </c>
      <c r="B4703" s="4"/>
      <c r="C4703" s="4" t="s">
        <v>12511</v>
      </c>
      <c r="D4703" s="4" t="s">
        <v>12512</v>
      </c>
      <c r="E4703" s="4"/>
      <c r="F4703" s="4" t="s">
        <v>10</v>
      </c>
      <c r="G4703" s="37"/>
      <c r="H4703" s="4"/>
      <c r="I4703" s="4"/>
      <c r="J4703" s="4"/>
    </row>
    <row r="4704" spans="1:10" s="3" customFormat="1" ht="15" customHeight="1">
      <c r="A4704" s="4" t="s">
        <v>12109</v>
      </c>
      <c r="B4704" s="4"/>
      <c r="C4704" s="4" t="s">
        <v>12513</v>
      </c>
      <c r="D4704" s="4" t="s">
        <v>12509</v>
      </c>
      <c r="E4704" s="4"/>
      <c r="F4704" s="4" t="s">
        <v>10</v>
      </c>
      <c r="G4704" s="37"/>
      <c r="H4704" s="4"/>
      <c r="I4704" s="4"/>
      <c r="J4704" s="4"/>
    </row>
    <row r="4705" spans="1:10" s="3" customFormat="1" ht="15" customHeight="1">
      <c r="A4705" s="4" t="s">
        <v>12109</v>
      </c>
      <c r="B4705" s="4"/>
      <c r="C4705" s="4" t="s">
        <v>12514</v>
      </c>
      <c r="D4705" s="4" t="s">
        <v>2336</v>
      </c>
      <c r="E4705" s="4" t="s">
        <v>12515</v>
      </c>
      <c r="F4705" s="4" t="s">
        <v>10</v>
      </c>
      <c r="G4705" s="37"/>
      <c r="H4705" s="4"/>
      <c r="I4705" s="4"/>
      <c r="J4705" s="4"/>
    </row>
    <row r="4706" spans="1:10" s="3" customFormat="1" ht="15" customHeight="1">
      <c r="A4706" s="4" t="s">
        <v>12109</v>
      </c>
      <c r="B4706" s="4"/>
      <c r="C4706" s="4" t="s">
        <v>12516</v>
      </c>
      <c r="D4706" s="4" t="s">
        <v>2336</v>
      </c>
      <c r="E4706" s="4" t="s">
        <v>12517</v>
      </c>
      <c r="F4706" s="4" t="s">
        <v>10</v>
      </c>
      <c r="G4706" s="37"/>
      <c r="H4706" s="4"/>
      <c r="I4706" s="4"/>
      <c r="J4706" s="4"/>
    </row>
    <row r="4707" spans="1:10" s="3" customFormat="1" ht="15" customHeight="1">
      <c r="A4707" s="4" t="s">
        <v>12109</v>
      </c>
      <c r="B4707" s="4"/>
      <c r="C4707" s="4" t="s">
        <v>12518</v>
      </c>
      <c r="D4707" s="4" t="s">
        <v>12519</v>
      </c>
      <c r="E4707" s="4"/>
      <c r="F4707" s="4" t="s">
        <v>10</v>
      </c>
      <c r="G4707" s="37"/>
      <c r="H4707" s="4"/>
      <c r="I4707" s="4"/>
      <c r="J4707" s="4"/>
    </row>
    <row r="4708" spans="1:10" s="3" customFormat="1" ht="15" customHeight="1">
      <c r="A4708" s="4" t="s">
        <v>12109</v>
      </c>
      <c r="B4708" s="4"/>
      <c r="C4708" s="4" t="s">
        <v>2335</v>
      </c>
      <c r="D4708" s="4" t="s">
        <v>2336</v>
      </c>
      <c r="E4708" s="4"/>
      <c r="F4708" s="4" t="s">
        <v>10</v>
      </c>
      <c r="G4708" s="37"/>
      <c r="H4708" s="4"/>
      <c r="I4708" s="4"/>
      <c r="J4708" s="4"/>
    </row>
    <row r="4709" spans="1:10" s="3" customFormat="1" ht="15" customHeight="1">
      <c r="A4709" s="4" t="s">
        <v>12109</v>
      </c>
      <c r="B4709" s="4"/>
      <c r="C4709" s="4" t="s">
        <v>12520</v>
      </c>
      <c r="D4709" s="4" t="s">
        <v>2336</v>
      </c>
      <c r="E4709" s="4" t="s">
        <v>12521</v>
      </c>
      <c r="F4709" s="4" t="s">
        <v>10</v>
      </c>
      <c r="G4709" s="37"/>
      <c r="H4709" s="4"/>
      <c r="I4709" s="4"/>
      <c r="J4709" s="4"/>
    </row>
    <row r="4710" spans="1:10" s="3" customFormat="1" ht="15" customHeight="1">
      <c r="A4710" s="4" t="s">
        <v>12109</v>
      </c>
      <c r="B4710" s="4"/>
      <c r="C4710" s="4" t="s">
        <v>12522</v>
      </c>
      <c r="D4710" s="4" t="s">
        <v>2336</v>
      </c>
      <c r="E4710" s="4" t="s">
        <v>1258</v>
      </c>
      <c r="F4710" s="4" t="s">
        <v>10</v>
      </c>
      <c r="G4710" s="37"/>
      <c r="H4710" s="4"/>
      <c r="I4710" s="4"/>
      <c r="J4710" s="4"/>
    </row>
    <row r="4711" spans="1:10" s="3" customFormat="1" ht="15" customHeight="1">
      <c r="A4711" s="4" t="s">
        <v>12109</v>
      </c>
      <c r="B4711" s="4"/>
      <c r="C4711" s="4" t="s">
        <v>12523</v>
      </c>
      <c r="D4711" s="4" t="s">
        <v>2336</v>
      </c>
      <c r="E4711" s="4" t="s">
        <v>12524</v>
      </c>
      <c r="F4711" s="4" t="s">
        <v>10</v>
      </c>
      <c r="G4711" s="37"/>
      <c r="H4711" s="4"/>
      <c r="I4711" s="4"/>
      <c r="J4711" s="4"/>
    </row>
    <row r="4712" spans="1:10" s="3" customFormat="1" ht="15" customHeight="1">
      <c r="A4712" s="4" t="s">
        <v>12109</v>
      </c>
      <c r="B4712" s="4"/>
      <c r="C4712" s="4" t="s">
        <v>12525</v>
      </c>
      <c r="D4712" s="4" t="s">
        <v>12526</v>
      </c>
      <c r="E4712" s="4" t="s">
        <v>12527</v>
      </c>
      <c r="F4712" s="4" t="s">
        <v>10</v>
      </c>
      <c r="G4712" s="37"/>
      <c r="H4712" s="4"/>
      <c r="I4712" s="4"/>
      <c r="J4712" s="4"/>
    </row>
    <row r="4713" spans="1:10" s="3" customFormat="1" ht="15" customHeight="1">
      <c r="A4713" s="4" t="s">
        <v>12109</v>
      </c>
      <c r="B4713" s="4"/>
      <c r="C4713" s="4" t="s">
        <v>12528</v>
      </c>
      <c r="D4713" s="4" t="s">
        <v>12529</v>
      </c>
      <c r="E4713" s="4"/>
      <c r="F4713" s="4" t="s">
        <v>10</v>
      </c>
      <c r="G4713" s="37"/>
      <c r="H4713" s="4"/>
      <c r="I4713" s="4"/>
      <c r="J4713" s="4"/>
    </row>
    <row r="4714" spans="1:10" s="3" customFormat="1" ht="15" customHeight="1">
      <c r="A4714" s="4" t="s">
        <v>12109</v>
      </c>
      <c r="B4714" s="4"/>
      <c r="C4714" s="4" t="s">
        <v>12530</v>
      </c>
      <c r="D4714" s="4" t="s">
        <v>12526</v>
      </c>
      <c r="E4714" s="4" t="s">
        <v>12531</v>
      </c>
      <c r="F4714" s="4" t="s">
        <v>10</v>
      </c>
      <c r="G4714" s="37"/>
      <c r="H4714" s="4"/>
      <c r="I4714" s="4"/>
      <c r="J4714" s="4"/>
    </row>
    <row r="4715" spans="1:10" s="3" customFormat="1" ht="15" customHeight="1">
      <c r="A4715" s="4" t="s">
        <v>12109</v>
      </c>
      <c r="B4715" s="4"/>
      <c r="C4715" s="4" t="s">
        <v>12532</v>
      </c>
      <c r="D4715" s="4" t="s">
        <v>12533</v>
      </c>
      <c r="E4715" s="4"/>
      <c r="F4715" s="4" t="s">
        <v>10</v>
      </c>
      <c r="G4715" s="37"/>
      <c r="H4715" s="4"/>
      <c r="I4715" s="4"/>
      <c r="J4715" s="4"/>
    </row>
    <row r="4716" spans="1:10" s="3" customFormat="1" ht="15" customHeight="1">
      <c r="A4716" s="4" t="s">
        <v>12109</v>
      </c>
      <c r="B4716" s="4"/>
      <c r="C4716" s="4" t="s">
        <v>12534</v>
      </c>
      <c r="D4716" s="4" t="s">
        <v>12535</v>
      </c>
      <c r="E4716" s="4" t="s">
        <v>12536</v>
      </c>
      <c r="F4716" s="4" t="s">
        <v>10</v>
      </c>
      <c r="G4716" s="37"/>
      <c r="H4716" s="4"/>
      <c r="I4716" s="4"/>
      <c r="J4716" s="4"/>
    </row>
    <row r="4717" spans="1:10" s="3" customFormat="1" ht="15" customHeight="1">
      <c r="A4717" s="4" t="s">
        <v>12109</v>
      </c>
      <c r="B4717" s="4"/>
      <c r="C4717" s="4" t="s">
        <v>12537</v>
      </c>
      <c r="D4717" s="4" t="s">
        <v>552</v>
      </c>
      <c r="E4717" s="4"/>
      <c r="F4717" s="4" t="s">
        <v>10</v>
      </c>
      <c r="G4717" s="37"/>
      <c r="H4717" s="4"/>
      <c r="I4717" s="4"/>
      <c r="J4717" s="4"/>
    </row>
    <row r="4718" spans="1:10" s="3" customFormat="1" ht="15" customHeight="1">
      <c r="A4718" s="4" t="s">
        <v>12109</v>
      </c>
      <c r="B4718" s="4"/>
      <c r="C4718" s="4" t="s">
        <v>12538</v>
      </c>
      <c r="D4718" s="4" t="s">
        <v>552</v>
      </c>
      <c r="E4718" s="4"/>
      <c r="F4718" s="4" t="s">
        <v>10</v>
      </c>
      <c r="G4718" s="37"/>
      <c r="H4718" s="4"/>
      <c r="I4718" s="4"/>
      <c r="J4718" s="4"/>
    </row>
    <row r="4719" spans="1:10" s="3" customFormat="1" ht="15" customHeight="1">
      <c r="A4719" s="4" t="s">
        <v>12109</v>
      </c>
      <c r="B4719" s="4"/>
      <c r="C4719" s="4" t="s">
        <v>2337</v>
      </c>
      <c r="D4719" s="4" t="s">
        <v>2338</v>
      </c>
      <c r="E4719" s="4"/>
      <c r="F4719" s="4" t="s">
        <v>10</v>
      </c>
      <c r="G4719" s="37"/>
      <c r="H4719" s="4"/>
      <c r="I4719" s="4"/>
      <c r="J4719" s="4"/>
    </row>
    <row r="4720" spans="1:10" s="3" customFormat="1" ht="15" customHeight="1">
      <c r="A4720" s="4" t="s">
        <v>12109</v>
      </c>
      <c r="B4720" s="4"/>
      <c r="C4720" s="4" t="s">
        <v>12539</v>
      </c>
      <c r="D4720" s="4" t="s">
        <v>2338</v>
      </c>
      <c r="E4720" s="4"/>
      <c r="F4720" s="4" t="s">
        <v>10</v>
      </c>
      <c r="G4720" s="37"/>
      <c r="H4720" s="4"/>
      <c r="I4720" s="4"/>
      <c r="J4720" s="4"/>
    </row>
    <row r="4721" spans="1:10" s="3" customFormat="1" ht="15" customHeight="1">
      <c r="A4721" s="4" t="s">
        <v>12109</v>
      </c>
      <c r="B4721" s="4"/>
      <c r="C4721" s="4" t="s">
        <v>12540</v>
      </c>
      <c r="D4721" s="4" t="s">
        <v>2338</v>
      </c>
      <c r="E4721" s="4" t="s">
        <v>12541</v>
      </c>
      <c r="F4721" s="4" t="s">
        <v>10</v>
      </c>
      <c r="G4721" s="37"/>
      <c r="H4721" s="4"/>
      <c r="I4721" s="4"/>
      <c r="J4721" s="4"/>
    </row>
    <row r="4722" spans="1:10" s="3" customFormat="1" ht="15" customHeight="1">
      <c r="A4722" s="4" t="s">
        <v>12109</v>
      </c>
      <c r="B4722" s="4"/>
      <c r="C4722" s="4" t="s">
        <v>12542</v>
      </c>
      <c r="D4722" s="4" t="s">
        <v>559</v>
      </c>
      <c r="E4722" s="4" t="s">
        <v>12543</v>
      </c>
      <c r="F4722" s="4" t="s">
        <v>10</v>
      </c>
      <c r="G4722" s="37"/>
      <c r="H4722" s="4"/>
      <c r="I4722" s="4"/>
      <c r="J4722" s="4"/>
    </row>
    <row r="4723" spans="1:10" s="3" customFormat="1" ht="15" customHeight="1">
      <c r="A4723" s="4" t="s">
        <v>12109</v>
      </c>
      <c r="B4723" s="4"/>
      <c r="C4723" s="4" t="s">
        <v>12544</v>
      </c>
      <c r="D4723" s="4" t="s">
        <v>559</v>
      </c>
      <c r="E4723" s="4"/>
      <c r="F4723" s="4" t="s">
        <v>10</v>
      </c>
      <c r="G4723" s="37"/>
      <c r="H4723" s="4"/>
      <c r="I4723" s="4"/>
      <c r="J4723" s="4"/>
    </row>
    <row r="4724" spans="1:10" s="3" customFormat="1" ht="15" customHeight="1">
      <c r="A4724" s="4" t="s">
        <v>12109</v>
      </c>
      <c r="B4724" s="4"/>
      <c r="C4724" s="4" t="s">
        <v>2339</v>
      </c>
      <c r="D4724" s="4" t="s">
        <v>557</v>
      </c>
      <c r="E4724" s="4"/>
      <c r="F4724" s="4" t="s">
        <v>10</v>
      </c>
      <c r="G4724" s="37"/>
      <c r="H4724" s="4"/>
      <c r="I4724" s="4"/>
      <c r="J4724" s="4"/>
    </row>
    <row r="4725" spans="1:10" s="3" customFormat="1" ht="15" customHeight="1">
      <c r="A4725" s="4" t="s">
        <v>12109</v>
      </c>
      <c r="B4725" s="4"/>
      <c r="C4725" s="4" t="s">
        <v>2340</v>
      </c>
      <c r="D4725" s="4" t="s">
        <v>559</v>
      </c>
      <c r="E4725" s="4"/>
      <c r="F4725" s="4" t="s">
        <v>10</v>
      </c>
      <c r="G4725" s="37"/>
      <c r="H4725" s="4"/>
      <c r="I4725" s="4"/>
      <c r="J4725" s="4"/>
    </row>
    <row r="4726" spans="1:10" s="3" customFormat="1" ht="15" customHeight="1">
      <c r="A4726" s="4" t="s">
        <v>12109</v>
      </c>
      <c r="B4726" s="4"/>
      <c r="C4726" s="4" t="s">
        <v>12545</v>
      </c>
      <c r="D4726" s="4" t="s">
        <v>559</v>
      </c>
      <c r="E4726" s="4" t="s">
        <v>12546</v>
      </c>
      <c r="F4726" s="4" t="s">
        <v>10</v>
      </c>
      <c r="G4726" s="37"/>
      <c r="H4726" s="4"/>
      <c r="I4726" s="4"/>
      <c r="J4726" s="4"/>
    </row>
    <row r="4727" spans="1:10" s="3" customFormat="1" ht="15" customHeight="1">
      <c r="A4727" s="4" t="s">
        <v>12109</v>
      </c>
      <c r="B4727" s="4"/>
      <c r="C4727" s="4" t="s">
        <v>12547</v>
      </c>
      <c r="D4727" s="4" t="s">
        <v>559</v>
      </c>
      <c r="E4727" s="4" t="s">
        <v>1007</v>
      </c>
      <c r="F4727" s="4" t="s">
        <v>10</v>
      </c>
      <c r="G4727" s="37"/>
      <c r="H4727" s="4"/>
      <c r="I4727" s="4"/>
      <c r="J4727" s="4"/>
    </row>
    <row r="4728" spans="1:10" s="3" customFormat="1" ht="15" customHeight="1">
      <c r="A4728" s="4" t="s">
        <v>12109</v>
      </c>
      <c r="B4728" s="4"/>
      <c r="C4728" s="4" t="s">
        <v>12548</v>
      </c>
      <c r="D4728" s="4" t="s">
        <v>563</v>
      </c>
      <c r="E4728" s="4" t="s">
        <v>12549</v>
      </c>
      <c r="F4728" s="4" t="s">
        <v>10</v>
      </c>
      <c r="G4728" s="37"/>
      <c r="H4728" s="4"/>
      <c r="I4728" s="4"/>
      <c r="J4728" s="4"/>
    </row>
    <row r="4729" spans="1:10" s="3" customFormat="1" ht="15" customHeight="1">
      <c r="A4729" s="4" t="s">
        <v>12109</v>
      </c>
      <c r="B4729" s="4"/>
      <c r="C4729" s="4" t="s">
        <v>2341</v>
      </c>
      <c r="D4729" s="4" t="s">
        <v>561</v>
      </c>
      <c r="E4729" s="4"/>
      <c r="F4729" s="4" t="s">
        <v>10</v>
      </c>
      <c r="G4729" s="37"/>
      <c r="H4729" s="4"/>
      <c r="I4729" s="4"/>
      <c r="J4729" s="4"/>
    </row>
    <row r="4730" spans="1:10" s="3" customFormat="1" ht="15" customHeight="1">
      <c r="A4730" s="4" t="s">
        <v>12109</v>
      </c>
      <c r="B4730" s="4"/>
      <c r="C4730" s="4" t="s">
        <v>2342</v>
      </c>
      <c r="D4730" s="4" t="s">
        <v>563</v>
      </c>
      <c r="E4730" s="4"/>
      <c r="F4730" s="4" t="s">
        <v>10</v>
      </c>
      <c r="G4730" s="37"/>
      <c r="H4730" s="4"/>
      <c r="I4730" s="4"/>
      <c r="J4730" s="4"/>
    </row>
    <row r="4731" spans="1:10" s="3" customFormat="1" ht="15" customHeight="1">
      <c r="A4731" s="4" t="s">
        <v>12109</v>
      </c>
      <c r="B4731" s="4"/>
      <c r="C4731" s="4" t="s">
        <v>2343</v>
      </c>
      <c r="D4731" s="4" t="s">
        <v>563</v>
      </c>
      <c r="E4731" s="4" t="s">
        <v>1011</v>
      </c>
      <c r="F4731" s="4" t="s">
        <v>10</v>
      </c>
      <c r="G4731" s="37"/>
      <c r="H4731" s="4"/>
      <c r="I4731" s="4"/>
      <c r="J4731" s="4"/>
    </row>
    <row r="4732" spans="1:10" s="3" customFormat="1" ht="15" customHeight="1">
      <c r="A4732" s="4" t="s">
        <v>12109</v>
      </c>
      <c r="B4732" s="4"/>
      <c r="C4732" s="4" t="s">
        <v>12550</v>
      </c>
      <c r="D4732" s="4" t="s">
        <v>563</v>
      </c>
      <c r="E4732" s="4" t="s">
        <v>1288</v>
      </c>
      <c r="F4732" s="4" t="s">
        <v>10</v>
      </c>
      <c r="G4732" s="37"/>
      <c r="H4732" s="4"/>
      <c r="I4732" s="4"/>
      <c r="J4732" s="4"/>
    </row>
    <row r="4733" spans="1:10" s="3" customFormat="1" ht="15" customHeight="1">
      <c r="A4733" s="4" t="s">
        <v>12109</v>
      </c>
      <c r="B4733" s="4"/>
      <c r="C4733" s="4" t="s">
        <v>12551</v>
      </c>
      <c r="D4733" s="4" t="s">
        <v>563</v>
      </c>
      <c r="E4733" s="4" t="s">
        <v>12552</v>
      </c>
      <c r="F4733" s="4" t="s">
        <v>10</v>
      </c>
      <c r="G4733" s="37"/>
      <c r="H4733" s="4"/>
      <c r="I4733" s="4"/>
      <c r="J4733" s="4"/>
    </row>
    <row r="4734" spans="1:10" s="3" customFormat="1" ht="15" customHeight="1">
      <c r="A4734" s="4" t="s">
        <v>12109</v>
      </c>
      <c r="B4734" s="4"/>
      <c r="C4734" s="4" t="s">
        <v>12553</v>
      </c>
      <c r="D4734" s="4" t="s">
        <v>563</v>
      </c>
      <c r="E4734" s="4" t="s">
        <v>1291</v>
      </c>
      <c r="F4734" s="4" t="s">
        <v>10</v>
      </c>
      <c r="G4734" s="37"/>
      <c r="H4734" s="4"/>
      <c r="I4734" s="4"/>
      <c r="J4734" s="4"/>
    </row>
    <row r="4735" spans="1:10" s="3" customFormat="1" ht="15" customHeight="1">
      <c r="A4735" s="4" t="s">
        <v>12109</v>
      </c>
      <c r="B4735" s="4"/>
      <c r="C4735" s="4" t="s">
        <v>12554</v>
      </c>
      <c r="D4735" s="4" t="s">
        <v>563</v>
      </c>
      <c r="E4735" s="4" t="s">
        <v>1293</v>
      </c>
      <c r="F4735" s="4" t="s">
        <v>10</v>
      </c>
      <c r="G4735" s="37"/>
      <c r="H4735" s="4"/>
      <c r="I4735" s="4"/>
      <c r="J4735" s="4"/>
    </row>
    <row r="4736" spans="1:10" s="3" customFormat="1" ht="15" customHeight="1">
      <c r="A4736" s="4" t="s">
        <v>12109</v>
      </c>
      <c r="B4736" s="4"/>
      <c r="C4736" s="4" t="s">
        <v>12555</v>
      </c>
      <c r="D4736" s="4" t="s">
        <v>1295</v>
      </c>
      <c r="E4736" s="4"/>
      <c r="F4736" s="4" t="s">
        <v>10</v>
      </c>
      <c r="G4736" s="37"/>
      <c r="H4736" s="4"/>
      <c r="I4736" s="4"/>
      <c r="J4736" s="4"/>
    </row>
    <row r="4737" spans="1:10" s="3" customFormat="1" ht="15" customHeight="1">
      <c r="A4737" s="4" t="s">
        <v>12109</v>
      </c>
      <c r="B4737" s="4"/>
      <c r="C4737" s="4" t="s">
        <v>12556</v>
      </c>
      <c r="D4737" s="4" t="s">
        <v>12557</v>
      </c>
      <c r="E4737" s="4"/>
      <c r="F4737" s="4" t="s">
        <v>10</v>
      </c>
      <c r="G4737" s="37"/>
      <c r="H4737" s="4"/>
      <c r="I4737" s="4"/>
      <c r="J4737" s="4"/>
    </row>
    <row r="4738" spans="1:10" s="3" customFormat="1" ht="15" customHeight="1">
      <c r="A4738" s="4" t="s">
        <v>12109</v>
      </c>
      <c r="B4738" s="4"/>
      <c r="C4738" s="4" t="s">
        <v>2344</v>
      </c>
      <c r="D4738" s="4" t="s">
        <v>1295</v>
      </c>
      <c r="E4738" s="4"/>
      <c r="F4738" s="4" t="s">
        <v>10</v>
      </c>
      <c r="G4738" s="37"/>
      <c r="H4738" s="4"/>
      <c r="I4738" s="4"/>
      <c r="J4738" s="4"/>
    </row>
    <row r="4739" spans="1:10" s="3" customFormat="1" ht="15" customHeight="1">
      <c r="A4739" s="4" t="s">
        <v>12109</v>
      </c>
      <c r="B4739" s="4"/>
      <c r="C4739" s="4" t="s">
        <v>12558</v>
      </c>
      <c r="D4739" s="4" t="s">
        <v>1295</v>
      </c>
      <c r="E4739" s="4" t="s">
        <v>12559</v>
      </c>
      <c r="F4739" s="4" t="s">
        <v>10</v>
      </c>
      <c r="G4739" s="37"/>
      <c r="H4739" s="4"/>
      <c r="I4739" s="4"/>
      <c r="J4739" s="4"/>
    </row>
    <row r="4740" spans="1:10" s="3" customFormat="1" ht="15" customHeight="1">
      <c r="A4740" s="4" t="s">
        <v>12109</v>
      </c>
      <c r="B4740" s="4"/>
      <c r="C4740" s="4" t="s">
        <v>12560</v>
      </c>
      <c r="D4740" s="4" t="s">
        <v>1295</v>
      </c>
      <c r="E4740" s="4" t="s">
        <v>12561</v>
      </c>
      <c r="F4740" s="4" t="s">
        <v>10</v>
      </c>
      <c r="G4740" s="37"/>
      <c r="H4740" s="4"/>
      <c r="I4740" s="4"/>
      <c r="J4740" s="4"/>
    </row>
    <row r="4741" spans="1:10" s="3" customFormat="1" ht="15" customHeight="1">
      <c r="A4741" s="4" t="s">
        <v>12109</v>
      </c>
      <c r="B4741" s="4"/>
      <c r="C4741" s="4" t="s">
        <v>2345</v>
      </c>
      <c r="D4741" s="4" t="s">
        <v>1295</v>
      </c>
      <c r="E4741" s="4" t="s">
        <v>1297</v>
      </c>
      <c r="F4741" s="4" t="s">
        <v>10</v>
      </c>
      <c r="G4741" s="37"/>
      <c r="H4741" s="4"/>
      <c r="I4741" s="4"/>
      <c r="J4741" s="4"/>
    </row>
    <row r="4742" spans="1:10" s="3" customFormat="1" ht="15" customHeight="1">
      <c r="A4742" s="4" t="s">
        <v>12109</v>
      </c>
      <c r="B4742" s="4"/>
      <c r="C4742" s="4" t="s">
        <v>12562</v>
      </c>
      <c r="D4742" s="4" t="s">
        <v>2349</v>
      </c>
      <c r="E4742" s="4" t="s">
        <v>12563</v>
      </c>
      <c r="F4742" s="4" t="s">
        <v>10</v>
      </c>
      <c r="G4742" s="37"/>
      <c r="H4742" s="4"/>
      <c r="I4742" s="4"/>
      <c r="J4742" s="4"/>
    </row>
    <row r="4743" spans="1:10" s="3" customFormat="1" ht="15" customHeight="1">
      <c r="A4743" s="4" t="s">
        <v>12109</v>
      </c>
      <c r="B4743" s="4"/>
      <c r="C4743" s="4" t="s">
        <v>2346</v>
      </c>
      <c r="D4743" s="4" t="s">
        <v>2347</v>
      </c>
      <c r="E4743" s="4"/>
      <c r="F4743" s="4" t="s">
        <v>10</v>
      </c>
      <c r="G4743" s="37"/>
      <c r="H4743" s="4"/>
      <c r="I4743" s="4"/>
      <c r="J4743" s="4"/>
    </row>
    <row r="4744" spans="1:10" s="3" customFormat="1" ht="15" customHeight="1">
      <c r="A4744" s="4" t="s">
        <v>12109</v>
      </c>
      <c r="B4744" s="4"/>
      <c r="C4744" s="4" t="s">
        <v>2348</v>
      </c>
      <c r="D4744" s="4" t="s">
        <v>2349</v>
      </c>
      <c r="E4744" s="4"/>
      <c r="F4744" s="4" t="s">
        <v>10</v>
      </c>
      <c r="G4744" s="37"/>
      <c r="H4744" s="4"/>
      <c r="I4744" s="4"/>
      <c r="J4744" s="4"/>
    </row>
    <row r="4745" spans="1:10" s="3" customFormat="1" ht="15" customHeight="1">
      <c r="A4745" s="4" t="s">
        <v>12109</v>
      </c>
      <c r="B4745" s="4"/>
      <c r="C4745" s="4" t="s">
        <v>12564</v>
      </c>
      <c r="D4745" s="4" t="s">
        <v>2349</v>
      </c>
      <c r="E4745" s="4" t="s">
        <v>12565</v>
      </c>
      <c r="F4745" s="4" t="s">
        <v>10</v>
      </c>
      <c r="G4745" s="37"/>
      <c r="H4745" s="4"/>
      <c r="I4745" s="4"/>
      <c r="J4745" s="4"/>
    </row>
    <row r="4746" spans="1:10" s="3" customFormat="1" ht="15" customHeight="1">
      <c r="A4746" s="4" t="s">
        <v>12109</v>
      </c>
      <c r="B4746" s="4"/>
      <c r="C4746" s="4" t="s">
        <v>12566</v>
      </c>
      <c r="D4746" s="4" t="s">
        <v>563</v>
      </c>
      <c r="E4746" s="4" t="s">
        <v>1299</v>
      </c>
      <c r="F4746" s="4" t="s">
        <v>10</v>
      </c>
      <c r="G4746" s="37"/>
      <c r="H4746" s="4"/>
      <c r="I4746" s="4"/>
      <c r="J4746" s="4"/>
    </row>
    <row r="4747" spans="1:10" s="3" customFormat="1" ht="15" customHeight="1">
      <c r="A4747" s="4" t="s">
        <v>12109</v>
      </c>
      <c r="B4747" s="4"/>
      <c r="C4747" s="4" t="s">
        <v>12567</v>
      </c>
      <c r="D4747" s="4" t="s">
        <v>12568</v>
      </c>
      <c r="E4747" s="4" t="s">
        <v>12568</v>
      </c>
      <c r="F4747" s="4" t="s">
        <v>10</v>
      </c>
      <c r="G4747" s="37"/>
      <c r="H4747" s="4"/>
      <c r="I4747" s="4"/>
      <c r="J4747" s="4"/>
    </row>
    <row r="4748" spans="1:10" s="3" customFormat="1" ht="15" customHeight="1">
      <c r="A4748" s="4" t="s">
        <v>12109</v>
      </c>
      <c r="B4748" s="4"/>
      <c r="C4748" s="4" t="s">
        <v>2350</v>
      </c>
      <c r="D4748" s="4" t="s">
        <v>2351</v>
      </c>
      <c r="E4748" s="4"/>
      <c r="F4748" s="4" t="s">
        <v>10</v>
      </c>
      <c r="G4748" s="37"/>
      <c r="H4748" s="4"/>
      <c r="I4748" s="4"/>
      <c r="J4748" s="4"/>
    </row>
    <row r="4749" spans="1:10" s="3" customFormat="1" ht="15" customHeight="1">
      <c r="A4749" s="4" t="s">
        <v>12109</v>
      </c>
      <c r="B4749" s="4"/>
      <c r="C4749" s="4" t="s">
        <v>2352</v>
      </c>
      <c r="D4749" s="4" t="s">
        <v>1301</v>
      </c>
      <c r="E4749" s="4"/>
      <c r="F4749" s="4" t="s">
        <v>10</v>
      </c>
      <c r="G4749" s="37"/>
      <c r="H4749" s="4"/>
      <c r="I4749" s="4"/>
      <c r="J4749" s="4"/>
    </row>
    <row r="4750" spans="1:10" s="3" customFormat="1" ht="15" customHeight="1">
      <c r="A4750" s="4" t="s">
        <v>12109</v>
      </c>
      <c r="B4750" s="4"/>
      <c r="C4750" s="4" t="s">
        <v>12569</v>
      </c>
      <c r="D4750" s="4" t="s">
        <v>1301</v>
      </c>
      <c r="E4750" s="4" t="s">
        <v>12570</v>
      </c>
      <c r="F4750" s="4" t="s">
        <v>10</v>
      </c>
      <c r="G4750" s="37"/>
      <c r="H4750" s="4"/>
      <c r="I4750" s="4"/>
      <c r="J4750" s="4"/>
    </row>
    <row r="4751" spans="1:10" s="3" customFormat="1" ht="15" customHeight="1">
      <c r="A4751" s="4" t="s">
        <v>12109</v>
      </c>
      <c r="B4751" s="4"/>
      <c r="C4751" s="4" t="s">
        <v>12571</v>
      </c>
      <c r="D4751" s="4" t="s">
        <v>1301</v>
      </c>
      <c r="E4751" s="4" t="s">
        <v>12565</v>
      </c>
      <c r="F4751" s="4" t="s">
        <v>10</v>
      </c>
      <c r="G4751" s="37"/>
      <c r="H4751" s="4"/>
      <c r="I4751" s="4"/>
      <c r="J4751" s="4"/>
    </row>
    <row r="4752" spans="1:10" s="3" customFormat="1" ht="15" customHeight="1">
      <c r="A4752" s="4" t="s">
        <v>12109</v>
      </c>
      <c r="B4752" s="4"/>
      <c r="C4752" s="4" t="s">
        <v>12572</v>
      </c>
      <c r="D4752" s="4" t="s">
        <v>2356</v>
      </c>
      <c r="E4752" s="4" t="s">
        <v>12573</v>
      </c>
      <c r="F4752" s="4" t="s">
        <v>10</v>
      </c>
      <c r="G4752" s="37"/>
      <c r="H4752" s="4"/>
      <c r="I4752" s="4"/>
      <c r="J4752" s="4"/>
    </row>
    <row r="4753" spans="1:10" s="3" customFormat="1" ht="15" customHeight="1">
      <c r="A4753" s="4" t="s">
        <v>12109</v>
      </c>
      <c r="B4753" s="4"/>
      <c r="C4753" s="4" t="s">
        <v>12574</v>
      </c>
      <c r="D4753" s="4" t="s">
        <v>2356</v>
      </c>
      <c r="E4753" s="4" t="s">
        <v>12575</v>
      </c>
      <c r="F4753" s="4" t="s">
        <v>10</v>
      </c>
      <c r="G4753" s="37"/>
      <c r="H4753" s="4"/>
      <c r="I4753" s="4"/>
      <c r="J4753" s="4"/>
    </row>
    <row r="4754" spans="1:10" s="3" customFormat="1" ht="15" customHeight="1">
      <c r="A4754" s="4" t="s">
        <v>12109</v>
      </c>
      <c r="B4754" s="4"/>
      <c r="C4754" s="4" t="s">
        <v>2353</v>
      </c>
      <c r="D4754" s="4" t="s">
        <v>2354</v>
      </c>
      <c r="E4754" s="4"/>
      <c r="F4754" s="4" t="s">
        <v>10</v>
      </c>
      <c r="G4754" s="37"/>
      <c r="H4754" s="4"/>
      <c r="I4754" s="4"/>
      <c r="J4754" s="4"/>
    </row>
    <row r="4755" spans="1:10" s="3" customFormat="1" ht="15" customHeight="1">
      <c r="A4755" s="4" t="s">
        <v>12109</v>
      </c>
      <c r="B4755" s="4"/>
      <c r="C4755" s="4" t="s">
        <v>2355</v>
      </c>
      <c r="D4755" s="4" t="s">
        <v>2356</v>
      </c>
      <c r="E4755" s="4"/>
      <c r="F4755" s="4" t="s">
        <v>10</v>
      </c>
      <c r="G4755" s="37"/>
      <c r="H4755" s="4"/>
      <c r="I4755" s="4"/>
      <c r="J4755" s="4"/>
    </row>
    <row r="4756" spans="1:10" s="3" customFormat="1" ht="15" customHeight="1">
      <c r="A4756" s="4" t="s">
        <v>12109</v>
      </c>
      <c r="B4756" s="4"/>
      <c r="C4756" s="4" t="s">
        <v>12576</v>
      </c>
      <c r="D4756" s="4" t="s">
        <v>2356</v>
      </c>
      <c r="E4756" s="4" t="s">
        <v>12577</v>
      </c>
      <c r="F4756" s="4" t="s">
        <v>10</v>
      </c>
      <c r="G4756" s="37"/>
      <c r="H4756" s="4"/>
      <c r="I4756" s="4"/>
      <c r="J4756" s="4"/>
    </row>
    <row r="4757" spans="1:10" s="3" customFormat="1" ht="15" customHeight="1">
      <c r="A4757" s="4" t="s">
        <v>12109</v>
      </c>
      <c r="B4757" s="4"/>
      <c r="C4757" s="4" t="s">
        <v>12578</v>
      </c>
      <c r="D4757" s="4" t="s">
        <v>2358</v>
      </c>
      <c r="E4757" s="4" t="s">
        <v>12579</v>
      </c>
      <c r="F4757" s="4" t="s">
        <v>10</v>
      </c>
      <c r="G4757" s="37"/>
      <c r="H4757" s="4"/>
      <c r="I4757" s="4"/>
      <c r="J4757" s="4"/>
    </row>
    <row r="4758" spans="1:10" s="3" customFormat="1" ht="15" customHeight="1">
      <c r="A4758" s="4" t="s">
        <v>12109</v>
      </c>
      <c r="B4758" s="4"/>
      <c r="C4758" s="4" t="s">
        <v>12580</v>
      </c>
      <c r="D4758" s="4" t="s">
        <v>2358</v>
      </c>
      <c r="E4758" s="4" t="s">
        <v>12581</v>
      </c>
      <c r="F4758" s="4" t="s">
        <v>10</v>
      </c>
      <c r="G4758" s="37"/>
      <c r="H4758" s="4"/>
      <c r="I4758" s="4"/>
      <c r="J4758" s="4"/>
    </row>
    <row r="4759" spans="1:10" s="3" customFormat="1" ht="15" customHeight="1">
      <c r="A4759" s="4" t="s">
        <v>12109</v>
      </c>
      <c r="B4759" s="4"/>
      <c r="C4759" s="4" t="s">
        <v>12582</v>
      </c>
      <c r="D4759" s="4" t="s">
        <v>2358</v>
      </c>
      <c r="E4759" s="4" t="s">
        <v>12583</v>
      </c>
      <c r="F4759" s="4" t="s">
        <v>10</v>
      </c>
      <c r="G4759" s="37"/>
      <c r="H4759" s="4"/>
      <c r="I4759" s="4"/>
      <c r="J4759" s="4"/>
    </row>
    <row r="4760" spans="1:10" s="3" customFormat="1" ht="15" customHeight="1">
      <c r="A4760" s="4" t="s">
        <v>12109</v>
      </c>
      <c r="B4760" s="4"/>
      <c r="C4760" s="4" t="s">
        <v>12584</v>
      </c>
      <c r="D4760" s="4" t="s">
        <v>12585</v>
      </c>
      <c r="E4760" s="4"/>
      <c r="F4760" s="4" t="s">
        <v>10</v>
      </c>
      <c r="G4760" s="37"/>
      <c r="H4760" s="4"/>
      <c r="I4760" s="4"/>
      <c r="J4760" s="4"/>
    </row>
    <row r="4761" spans="1:10" s="3" customFormat="1" ht="15" customHeight="1">
      <c r="A4761" s="4" t="s">
        <v>12109</v>
      </c>
      <c r="B4761" s="4"/>
      <c r="C4761" s="4" t="s">
        <v>2357</v>
      </c>
      <c r="D4761" s="4" t="s">
        <v>2358</v>
      </c>
      <c r="E4761" s="4"/>
      <c r="F4761" s="4" t="s">
        <v>10</v>
      </c>
      <c r="G4761" s="37"/>
      <c r="H4761" s="4"/>
      <c r="I4761" s="4"/>
      <c r="J4761" s="4"/>
    </row>
    <row r="4762" spans="1:10" s="3" customFormat="1" ht="15" customHeight="1">
      <c r="A4762" s="4" t="s">
        <v>12109</v>
      </c>
      <c r="B4762" s="4"/>
      <c r="C4762" s="4" t="s">
        <v>12586</v>
      </c>
      <c r="D4762" s="4" t="s">
        <v>2358</v>
      </c>
      <c r="E4762" s="4" t="s">
        <v>12587</v>
      </c>
      <c r="F4762" s="4" t="s">
        <v>10</v>
      </c>
      <c r="G4762" s="37"/>
      <c r="H4762" s="4"/>
      <c r="I4762" s="4"/>
      <c r="J4762" s="4"/>
    </row>
    <row r="4763" spans="1:10" s="3" customFormat="1" ht="15" customHeight="1">
      <c r="A4763" s="4" t="s">
        <v>12109</v>
      </c>
      <c r="B4763" s="4"/>
      <c r="C4763" s="4" t="s">
        <v>12588</v>
      </c>
      <c r="D4763" s="4" t="s">
        <v>2358</v>
      </c>
      <c r="E4763" s="4" t="s">
        <v>1011</v>
      </c>
      <c r="F4763" s="4" t="s">
        <v>10</v>
      </c>
      <c r="G4763" s="37"/>
      <c r="H4763" s="4"/>
      <c r="I4763" s="4"/>
      <c r="J4763" s="4"/>
    </row>
    <row r="4764" spans="1:10" s="3" customFormat="1" ht="15" customHeight="1">
      <c r="A4764" s="4" t="s">
        <v>12109</v>
      </c>
      <c r="B4764" s="4"/>
      <c r="C4764" s="4" t="s">
        <v>12589</v>
      </c>
      <c r="D4764" s="4" t="s">
        <v>563</v>
      </c>
      <c r="E4764" s="4" t="s">
        <v>1288</v>
      </c>
      <c r="F4764" s="4" t="s">
        <v>10</v>
      </c>
      <c r="G4764" s="37"/>
      <c r="H4764" s="4"/>
      <c r="I4764" s="4"/>
      <c r="J4764" s="4"/>
    </row>
    <row r="4765" spans="1:10" s="3" customFormat="1" ht="15" customHeight="1">
      <c r="A4765" s="4" t="s">
        <v>12109</v>
      </c>
      <c r="B4765" s="4"/>
      <c r="C4765" s="4" t="s">
        <v>12590</v>
      </c>
      <c r="D4765" s="4" t="s">
        <v>2358</v>
      </c>
      <c r="E4765" s="4" t="s">
        <v>12591</v>
      </c>
      <c r="F4765" s="4" t="s">
        <v>10</v>
      </c>
      <c r="G4765" s="37"/>
      <c r="H4765" s="4"/>
      <c r="I4765" s="4"/>
      <c r="J4765" s="4"/>
    </row>
    <row r="4766" spans="1:10" s="3" customFormat="1" ht="15" customHeight="1">
      <c r="A4766" s="4" t="s">
        <v>12109</v>
      </c>
      <c r="B4766" s="4"/>
      <c r="C4766" s="4" t="s">
        <v>12592</v>
      </c>
      <c r="D4766" s="4" t="s">
        <v>2358</v>
      </c>
      <c r="E4766" s="4" t="s">
        <v>12593</v>
      </c>
      <c r="F4766" s="4" t="s">
        <v>10</v>
      </c>
      <c r="G4766" s="37"/>
      <c r="H4766" s="4"/>
      <c r="I4766" s="4"/>
      <c r="J4766" s="4"/>
    </row>
    <row r="4767" spans="1:10" s="3" customFormat="1" ht="15" customHeight="1">
      <c r="A4767" s="4" t="s">
        <v>12109</v>
      </c>
      <c r="B4767" s="4"/>
      <c r="C4767" s="4" t="s">
        <v>12594</v>
      </c>
      <c r="D4767" s="4" t="s">
        <v>565</v>
      </c>
      <c r="E4767" s="4"/>
      <c r="F4767" s="4" t="s">
        <v>10</v>
      </c>
      <c r="G4767" s="37"/>
      <c r="H4767" s="4"/>
      <c r="I4767" s="4"/>
      <c r="J4767" s="4"/>
    </row>
    <row r="4768" spans="1:10" s="3" customFormat="1" ht="15" customHeight="1">
      <c r="A4768" s="4" t="s">
        <v>12109</v>
      </c>
      <c r="B4768" s="4"/>
      <c r="C4768" s="4" t="s">
        <v>12595</v>
      </c>
      <c r="D4768" s="4" t="s">
        <v>565</v>
      </c>
      <c r="E4768" s="4"/>
      <c r="F4768" s="4" t="s">
        <v>10</v>
      </c>
      <c r="G4768" s="37"/>
      <c r="H4768" s="4"/>
      <c r="I4768" s="4"/>
      <c r="J4768" s="4"/>
    </row>
    <row r="4769" spans="1:10" s="3" customFormat="1" ht="15" customHeight="1">
      <c r="A4769" s="4" t="s">
        <v>12109</v>
      </c>
      <c r="B4769" s="4"/>
      <c r="C4769" s="4" t="s">
        <v>12596</v>
      </c>
      <c r="D4769" s="4" t="s">
        <v>12597</v>
      </c>
      <c r="E4769" s="4" t="s">
        <v>12597</v>
      </c>
      <c r="F4769" s="4" t="s">
        <v>10</v>
      </c>
      <c r="G4769" s="37"/>
      <c r="H4769" s="4"/>
      <c r="I4769" s="4"/>
      <c r="J4769" s="4"/>
    </row>
    <row r="4770" spans="1:10" s="3" customFormat="1" ht="15" customHeight="1">
      <c r="A4770" s="4" t="s">
        <v>12109</v>
      </c>
      <c r="B4770" s="4"/>
      <c r="C4770" s="4" t="s">
        <v>12598</v>
      </c>
      <c r="D4770" s="4" t="s">
        <v>12599</v>
      </c>
      <c r="E4770" s="4" t="s">
        <v>12599</v>
      </c>
      <c r="F4770" s="4" t="s">
        <v>10</v>
      </c>
      <c r="G4770" s="37"/>
      <c r="H4770" s="4"/>
      <c r="I4770" s="4"/>
      <c r="J4770" s="4"/>
    </row>
    <row r="4771" spans="1:10" s="3" customFormat="1" ht="15" customHeight="1">
      <c r="A4771" s="4" t="s">
        <v>12109</v>
      </c>
      <c r="B4771" s="4"/>
      <c r="C4771" s="4" t="s">
        <v>12600</v>
      </c>
      <c r="D4771" s="4" t="s">
        <v>12241</v>
      </c>
      <c r="E4771" s="4"/>
      <c r="F4771" s="4" t="s">
        <v>10</v>
      </c>
      <c r="G4771" s="37"/>
      <c r="H4771" s="4"/>
      <c r="I4771" s="4"/>
      <c r="J4771" s="4"/>
    </row>
    <row r="4772" spans="1:10" s="3" customFormat="1" ht="15" customHeight="1">
      <c r="A4772" s="4" t="s">
        <v>12109</v>
      </c>
      <c r="B4772" s="4"/>
      <c r="C4772" s="4" t="s">
        <v>2359</v>
      </c>
      <c r="D4772" s="4" t="s">
        <v>2360</v>
      </c>
      <c r="E4772" s="4"/>
      <c r="F4772" s="4" t="s">
        <v>10</v>
      </c>
      <c r="G4772" s="37"/>
      <c r="H4772" s="4"/>
      <c r="I4772" s="4"/>
      <c r="J4772" s="4"/>
    </row>
    <row r="4773" spans="1:10" s="3" customFormat="1" ht="15" customHeight="1">
      <c r="A4773" s="4" t="s">
        <v>12109</v>
      </c>
      <c r="B4773" s="4"/>
      <c r="C4773" s="4" t="s">
        <v>12601</v>
      </c>
      <c r="D4773" s="4" t="s">
        <v>12244</v>
      </c>
      <c r="E4773" s="4"/>
      <c r="F4773" s="4" t="s">
        <v>10</v>
      </c>
      <c r="G4773" s="37"/>
      <c r="H4773" s="4"/>
      <c r="I4773" s="4"/>
      <c r="J4773" s="4"/>
    </row>
    <row r="4774" spans="1:10" s="3" customFormat="1" ht="15" customHeight="1">
      <c r="A4774" s="4" t="s">
        <v>12109</v>
      </c>
      <c r="B4774" s="4"/>
      <c r="C4774" s="4" t="s">
        <v>12602</v>
      </c>
      <c r="D4774" s="4" t="s">
        <v>1325</v>
      </c>
      <c r="E4774" s="4"/>
      <c r="F4774" s="4" t="s">
        <v>10</v>
      </c>
      <c r="G4774" s="37"/>
      <c r="H4774" s="4"/>
      <c r="I4774" s="4"/>
      <c r="J4774" s="4"/>
    </row>
    <row r="4775" spans="1:10" s="3" customFormat="1" ht="15" customHeight="1">
      <c r="A4775" s="4" t="s">
        <v>12109</v>
      </c>
      <c r="B4775" s="4"/>
      <c r="C4775" s="4" t="s">
        <v>12603</v>
      </c>
      <c r="D4775" s="4" t="s">
        <v>546</v>
      </c>
      <c r="E4775" s="4" t="s">
        <v>12604</v>
      </c>
      <c r="F4775" s="4" t="s">
        <v>10</v>
      </c>
      <c r="G4775" s="37"/>
      <c r="H4775" s="4"/>
      <c r="I4775" s="4"/>
      <c r="J4775" s="4"/>
    </row>
    <row r="4776" spans="1:10" s="3" customFormat="1" ht="15" customHeight="1">
      <c r="A4776" s="4" t="s">
        <v>12109</v>
      </c>
      <c r="B4776" s="4"/>
      <c r="C4776" s="4" t="s">
        <v>12605</v>
      </c>
      <c r="D4776" s="4" t="s">
        <v>546</v>
      </c>
      <c r="E4776" s="4"/>
      <c r="F4776" s="4" t="s">
        <v>10</v>
      </c>
      <c r="G4776" s="37"/>
      <c r="H4776" s="4"/>
      <c r="I4776" s="4"/>
      <c r="J4776" s="4"/>
    </row>
    <row r="4777" spans="1:10" s="3" customFormat="1" ht="15" customHeight="1">
      <c r="A4777" s="4" t="s">
        <v>12109</v>
      </c>
      <c r="B4777" s="4"/>
      <c r="C4777" s="4" t="s">
        <v>12606</v>
      </c>
      <c r="D4777" s="4" t="s">
        <v>2331</v>
      </c>
      <c r="E4777" s="4"/>
      <c r="F4777" s="4" t="s">
        <v>10</v>
      </c>
      <c r="G4777" s="37"/>
      <c r="H4777" s="4"/>
      <c r="I4777" s="4"/>
      <c r="J4777" s="4"/>
    </row>
    <row r="4778" spans="1:10" s="3" customFormat="1" ht="15" customHeight="1">
      <c r="A4778" s="4" t="s">
        <v>12109</v>
      </c>
      <c r="B4778" s="4"/>
      <c r="C4778" s="4" t="s">
        <v>12607</v>
      </c>
      <c r="D4778" s="4" t="s">
        <v>12608</v>
      </c>
      <c r="E4778" s="4"/>
      <c r="F4778" s="4" t="s">
        <v>10</v>
      </c>
      <c r="G4778" s="37"/>
      <c r="H4778" s="4"/>
      <c r="I4778" s="4"/>
      <c r="J4778" s="4"/>
    </row>
    <row r="4779" spans="1:10" s="3" customFormat="1" ht="15" customHeight="1">
      <c r="A4779" s="4" t="s">
        <v>12109</v>
      </c>
      <c r="B4779" s="4"/>
      <c r="C4779" s="4" t="s">
        <v>12609</v>
      </c>
      <c r="D4779" s="4" t="s">
        <v>12610</v>
      </c>
      <c r="E4779" s="4"/>
      <c r="F4779" s="4" t="s">
        <v>10</v>
      </c>
      <c r="G4779" s="37"/>
      <c r="H4779" s="4"/>
      <c r="I4779" s="4"/>
      <c r="J4779" s="4"/>
    </row>
    <row r="4780" spans="1:10" s="3" customFormat="1" ht="15" customHeight="1">
      <c r="A4780" s="4" t="s">
        <v>12109</v>
      </c>
      <c r="B4780" s="4"/>
      <c r="C4780" s="4" t="s">
        <v>12611</v>
      </c>
      <c r="D4780" s="4" t="s">
        <v>12610</v>
      </c>
      <c r="E4780" s="4" t="s">
        <v>12612</v>
      </c>
      <c r="F4780" s="4" t="s">
        <v>10</v>
      </c>
      <c r="G4780" s="37"/>
      <c r="H4780" s="4"/>
      <c r="I4780" s="4"/>
      <c r="J4780" s="4"/>
    </row>
    <row r="4781" spans="1:10" s="3" customFormat="1" ht="15" customHeight="1">
      <c r="A4781" s="4" t="s">
        <v>12109</v>
      </c>
      <c r="B4781" s="4"/>
      <c r="C4781" s="4" t="s">
        <v>12613</v>
      </c>
      <c r="D4781" s="4" t="s">
        <v>563</v>
      </c>
      <c r="E4781" s="4" t="s">
        <v>12614</v>
      </c>
      <c r="F4781" s="4" t="s">
        <v>10</v>
      </c>
      <c r="G4781" s="37"/>
      <c r="H4781" s="4"/>
      <c r="I4781" s="4"/>
      <c r="J4781" s="4"/>
    </row>
    <row r="4782" spans="1:10" s="3" customFormat="1" ht="15" customHeight="1">
      <c r="A4782" s="4" t="s">
        <v>12109</v>
      </c>
      <c r="B4782" s="4"/>
      <c r="C4782" s="4" t="s">
        <v>12615</v>
      </c>
      <c r="D4782" s="4" t="s">
        <v>563</v>
      </c>
      <c r="E4782" s="4" t="s">
        <v>12616</v>
      </c>
      <c r="F4782" s="4" t="s">
        <v>10</v>
      </c>
      <c r="G4782" s="37"/>
      <c r="H4782" s="4"/>
      <c r="I4782" s="4"/>
      <c r="J4782" s="4"/>
    </row>
    <row r="4783" spans="1:10" s="3" customFormat="1" ht="15" customHeight="1">
      <c r="A4783" s="4" t="s">
        <v>12109</v>
      </c>
      <c r="B4783" s="4"/>
      <c r="C4783" s="4" t="s">
        <v>12617</v>
      </c>
      <c r="D4783" s="4" t="s">
        <v>2349</v>
      </c>
      <c r="E4783" s="4"/>
      <c r="F4783" s="4" t="s">
        <v>10</v>
      </c>
      <c r="G4783" s="37"/>
      <c r="H4783" s="4"/>
      <c r="I4783" s="4"/>
      <c r="J4783" s="4"/>
    </row>
    <row r="4784" spans="1:10" s="3" customFormat="1" ht="15" customHeight="1">
      <c r="A4784" s="4" t="s">
        <v>12109</v>
      </c>
      <c r="B4784" s="4"/>
      <c r="C4784" s="4" t="s">
        <v>12618</v>
      </c>
      <c r="D4784" s="4" t="s">
        <v>12619</v>
      </c>
      <c r="E4784" s="4"/>
      <c r="F4784" s="4" t="s">
        <v>10</v>
      </c>
      <c r="G4784" s="37"/>
      <c r="H4784" s="4"/>
      <c r="I4784" s="4"/>
      <c r="J4784" s="4"/>
    </row>
    <row r="4785" spans="1:10" s="3" customFormat="1" ht="15" customHeight="1">
      <c r="A4785" s="4" t="s">
        <v>12109</v>
      </c>
      <c r="B4785" s="4"/>
      <c r="C4785" s="4" t="s">
        <v>12620</v>
      </c>
      <c r="D4785" s="4" t="s">
        <v>12621</v>
      </c>
      <c r="E4785" s="4"/>
      <c r="F4785" s="4" t="s">
        <v>10</v>
      </c>
      <c r="G4785" s="37"/>
      <c r="H4785" s="4"/>
      <c r="I4785" s="4"/>
      <c r="J4785" s="4"/>
    </row>
    <row r="4786" spans="1:10" s="3" customFormat="1" ht="15" customHeight="1">
      <c r="A4786" s="4" t="s">
        <v>12109</v>
      </c>
      <c r="B4786" s="4"/>
      <c r="C4786" s="4" t="s">
        <v>12622</v>
      </c>
      <c r="D4786" s="4" t="s">
        <v>12621</v>
      </c>
      <c r="E4786" s="4" t="s">
        <v>12623</v>
      </c>
      <c r="F4786" s="4" t="s">
        <v>10</v>
      </c>
      <c r="G4786" s="37"/>
      <c r="H4786" s="4"/>
      <c r="I4786" s="4"/>
      <c r="J4786" s="4"/>
    </row>
    <row r="4787" spans="1:10" s="3" customFormat="1" ht="15" customHeight="1">
      <c r="A4787" s="4" t="s">
        <v>12109</v>
      </c>
      <c r="B4787" s="4"/>
      <c r="C4787" s="4" t="s">
        <v>12624</v>
      </c>
      <c r="D4787" s="4" t="s">
        <v>593</v>
      </c>
      <c r="E4787" s="4"/>
      <c r="F4787" s="4" t="s">
        <v>10</v>
      </c>
      <c r="G4787" s="37"/>
      <c r="H4787" s="4"/>
      <c r="I4787" s="4"/>
      <c r="J4787" s="4"/>
    </row>
    <row r="4788" spans="1:10" s="3" customFormat="1" ht="15" customHeight="1">
      <c r="A4788" s="4" t="s">
        <v>12109</v>
      </c>
      <c r="B4788" s="4"/>
      <c r="C4788" s="4" t="s">
        <v>12625</v>
      </c>
      <c r="D4788" s="4" t="s">
        <v>593</v>
      </c>
      <c r="E4788" s="4"/>
      <c r="F4788" s="4" t="s">
        <v>10</v>
      </c>
      <c r="G4788" s="37"/>
      <c r="H4788" s="4"/>
      <c r="I4788" s="4"/>
      <c r="J4788" s="4"/>
    </row>
    <row r="4789" spans="1:10" s="3" customFormat="1" ht="15" customHeight="1">
      <c r="A4789" s="4" t="s">
        <v>12109</v>
      </c>
      <c r="B4789" s="4"/>
      <c r="C4789" s="4" t="s">
        <v>12626</v>
      </c>
      <c r="D4789" s="4" t="s">
        <v>593</v>
      </c>
      <c r="E4789" s="4" t="s">
        <v>12627</v>
      </c>
      <c r="F4789" s="4" t="s">
        <v>10</v>
      </c>
      <c r="G4789" s="37"/>
      <c r="H4789" s="4"/>
      <c r="I4789" s="4"/>
      <c r="J4789" s="4"/>
    </row>
    <row r="4790" spans="1:10" s="3" customFormat="1" ht="15" customHeight="1">
      <c r="A4790" s="4" t="s">
        <v>12109</v>
      </c>
      <c r="B4790" s="4"/>
      <c r="C4790" s="4" t="s">
        <v>12628</v>
      </c>
      <c r="D4790" s="4" t="s">
        <v>596</v>
      </c>
      <c r="E4790" s="4"/>
      <c r="F4790" s="4" t="s">
        <v>10</v>
      </c>
      <c r="G4790" s="37"/>
      <c r="H4790" s="4"/>
      <c r="I4790" s="4"/>
      <c r="J4790" s="4"/>
    </row>
    <row r="4791" spans="1:10" s="3" customFormat="1" ht="15" customHeight="1">
      <c r="A4791" s="4" t="s">
        <v>12109</v>
      </c>
      <c r="B4791" s="4"/>
      <c r="C4791" s="4" t="s">
        <v>12629</v>
      </c>
      <c r="D4791" s="4" t="s">
        <v>596</v>
      </c>
      <c r="E4791" s="4"/>
      <c r="F4791" s="4" t="s">
        <v>10</v>
      </c>
      <c r="G4791" s="37"/>
      <c r="H4791" s="4"/>
      <c r="I4791" s="4"/>
      <c r="J4791" s="4"/>
    </row>
    <row r="4792" spans="1:10" s="3" customFormat="1" ht="15" customHeight="1">
      <c r="A4792" s="4" t="s">
        <v>12109</v>
      </c>
      <c r="B4792" s="4"/>
      <c r="C4792" s="4" t="s">
        <v>2361</v>
      </c>
      <c r="D4792" s="4" t="s">
        <v>599</v>
      </c>
      <c r="E4792" s="4"/>
      <c r="F4792" s="4" t="s">
        <v>10</v>
      </c>
      <c r="G4792" s="37"/>
      <c r="H4792" s="4"/>
      <c r="I4792" s="4"/>
      <c r="J4792" s="4"/>
    </row>
    <row r="4793" spans="1:10" s="3" customFormat="1" ht="15" customHeight="1">
      <c r="A4793" s="4" t="s">
        <v>12109</v>
      </c>
      <c r="B4793" s="4"/>
      <c r="C4793" s="4" t="s">
        <v>12630</v>
      </c>
      <c r="D4793" s="4" t="s">
        <v>599</v>
      </c>
      <c r="E4793" s="4"/>
      <c r="F4793" s="4" t="s">
        <v>10</v>
      </c>
      <c r="G4793" s="37"/>
      <c r="H4793" s="4"/>
      <c r="I4793" s="4"/>
      <c r="J4793" s="4"/>
    </row>
    <row r="4794" spans="1:10" s="3" customFormat="1" ht="15" customHeight="1">
      <c r="A4794" s="4" t="s">
        <v>12109</v>
      </c>
      <c r="B4794" s="4"/>
      <c r="C4794" s="4" t="s">
        <v>12631</v>
      </c>
      <c r="D4794" s="4" t="s">
        <v>599</v>
      </c>
      <c r="E4794" s="4" t="s">
        <v>12632</v>
      </c>
      <c r="F4794" s="4" t="s">
        <v>10</v>
      </c>
      <c r="G4794" s="37"/>
      <c r="H4794" s="4"/>
      <c r="I4794" s="4"/>
      <c r="J4794" s="4"/>
    </row>
    <row r="4795" spans="1:10" s="3" customFormat="1" ht="15" customHeight="1">
      <c r="A4795" s="4" t="s">
        <v>12109</v>
      </c>
      <c r="B4795" s="4"/>
      <c r="C4795" s="4" t="s">
        <v>2362</v>
      </c>
      <c r="D4795" s="4" t="s">
        <v>1341</v>
      </c>
      <c r="E4795" s="4"/>
      <c r="F4795" s="4" t="s">
        <v>10</v>
      </c>
      <c r="G4795" s="37"/>
      <c r="H4795" s="4"/>
      <c r="I4795" s="4"/>
      <c r="J4795" s="4"/>
    </row>
    <row r="4796" spans="1:10" s="3" customFormat="1" ht="15" customHeight="1">
      <c r="A4796" s="4" t="s">
        <v>12109</v>
      </c>
      <c r="B4796" s="4"/>
      <c r="C4796" s="4" t="s">
        <v>12633</v>
      </c>
      <c r="D4796" s="4" t="s">
        <v>1341</v>
      </c>
      <c r="E4796" s="4"/>
      <c r="F4796" s="4" t="s">
        <v>10</v>
      </c>
      <c r="G4796" s="37"/>
      <c r="H4796" s="4"/>
      <c r="I4796" s="4"/>
      <c r="J4796" s="4"/>
    </row>
    <row r="4797" spans="1:10" s="3" customFormat="1" ht="15" customHeight="1">
      <c r="A4797" s="4" t="s">
        <v>12109</v>
      </c>
      <c r="B4797" s="4"/>
      <c r="C4797" s="4" t="s">
        <v>12634</v>
      </c>
      <c r="D4797" s="4" t="s">
        <v>602</v>
      </c>
      <c r="E4797" s="4" t="s">
        <v>12635</v>
      </c>
      <c r="F4797" s="4" t="s">
        <v>10</v>
      </c>
      <c r="G4797" s="37"/>
      <c r="H4797" s="4"/>
      <c r="I4797" s="4"/>
      <c r="J4797" s="4"/>
    </row>
    <row r="4798" spans="1:10" s="3" customFormat="1" ht="15" customHeight="1">
      <c r="A4798" s="4" t="s">
        <v>12109</v>
      </c>
      <c r="B4798" s="4"/>
      <c r="C4798" s="4" t="s">
        <v>12636</v>
      </c>
      <c r="D4798" s="4" t="s">
        <v>605</v>
      </c>
      <c r="E4798" s="4"/>
      <c r="F4798" s="4" t="s">
        <v>10</v>
      </c>
      <c r="G4798" s="37"/>
      <c r="H4798" s="4"/>
      <c r="I4798" s="4"/>
      <c r="J4798" s="4"/>
    </row>
    <row r="4799" spans="1:10" s="3" customFormat="1" ht="15" customHeight="1">
      <c r="A4799" s="4" t="s">
        <v>12109</v>
      </c>
      <c r="B4799" s="4"/>
      <c r="C4799" s="4" t="s">
        <v>12637</v>
      </c>
      <c r="D4799" s="4" t="s">
        <v>605</v>
      </c>
      <c r="E4799" s="4"/>
      <c r="F4799" s="4" t="s">
        <v>10</v>
      </c>
      <c r="G4799" s="37"/>
      <c r="H4799" s="4"/>
      <c r="I4799" s="4"/>
      <c r="J4799" s="4"/>
    </row>
    <row r="4800" spans="1:10" s="3" customFormat="1" ht="15" customHeight="1">
      <c r="A4800" s="4" t="s">
        <v>12109</v>
      </c>
      <c r="B4800" s="4"/>
      <c r="C4800" s="4" t="s">
        <v>12638</v>
      </c>
      <c r="D4800" s="4" t="s">
        <v>607</v>
      </c>
      <c r="E4800" s="4" t="s">
        <v>12639</v>
      </c>
      <c r="F4800" s="4" t="s">
        <v>10</v>
      </c>
      <c r="G4800" s="37"/>
      <c r="H4800" s="4"/>
      <c r="I4800" s="4"/>
      <c r="J4800" s="4"/>
    </row>
    <row r="4801" spans="1:10" s="3" customFormat="1" ht="15" customHeight="1">
      <c r="A4801" s="4" t="s">
        <v>12109</v>
      </c>
      <c r="B4801" s="4"/>
      <c r="C4801" s="4" t="s">
        <v>2363</v>
      </c>
      <c r="D4801" s="4" t="s">
        <v>607</v>
      </c>
      <c r="E4801" s="4"/>
      <c r="F4801" s="4" t="s">
        <v>10</v>
      </c>
      <c r="G4801" s="37"/>
      <c r="H4801" s="4"/>
      <c r="I4801" s="4"/>
      <c r="J4801" s="4"/>
    </row>
    <row r="4802" spans="1:10" s="3" customFormat="1" ht="15" customHeight="1">
      <c r="A4802" s="4" t="s">
        <v>12109</v>
      </c>
      <c r="B4802" s="4"/>
      <c r="C4802" s="4" t="s">
        <v>12640</v>
      </c>
      <c r="D4802" s="4" t="s">
        <v>607</v>
      </c>
      <c r="E4802" s="4"/>
      <c r="F4802" s="4" t="s">
        <v>10</v>
      </c>
      <c r="G4802" s="37"/>
      <c r="H4802" s="4"/>
      <c r="I4802" s="4"/>
      <c r="J4802" s="4"/>
    </row>
    <row r="4803" spans="1:10" s="3" customFormat="1" ht="15" customHeight="1">
      <c r="A4803" s="4" t="s">
        <v>12109</v>
      </c>
      <c r="B4803" s="4"/>
      <c r="C4803" s="4" t="s">
        <v>12641</v>
      </c>
      <c r="D4803" s="4" t="s">
        <v>607</v>
      </c>
      <c r="E4803" s="4" t="s">
        <v>1355</v>
      </c>
      <c r="F4803" s="4" t="s">
        <v>10</v>
      </c>
      <c r="G4803" s="37"/>
      <c r="H4803" s="4"/>
      <c r="I4803" s="4"/>
      <c r="J4803" s="4"/>
    </row>
    <row r="4804" spans="1:10" s="3" customFormat="1" ht="15" customHeight="1">
      <c r="A4804" s="4" t="s">
        <v>12109</v>
      </c>
      <c r="B4804" s="4"/>
      <c r="C4804" s="4" t="s">
        <v>12642</v>
      </c>
      <c r="D4804" s="4" t="s">
        <v>607</v>
      </c>
      <c r="E4804" s="4" t="s">
        <v>12643</v>
      </c>
      <c r="F4804" s="4" t="s">
        <v>10</v>
      </c>
      <c r="G4804" s="37"/>
      <c r="H4804" s="4"/>
      <c r="I4804" s="4"/>
      <c r="J4804" s="4"/>
    </row>
    <row r="4805" spans="1:10" s="3" customFormat="1" ht="15" customHeight="1">
      <c r="A4805" s="4" t="s">
        <v>12109</v>
      </c>
      <c r="B4805" s="4"/>
      <c r="C4805" s="4" t="s">
        <v>12644</v>
      </c>
      <c r="D4805" s="4" t="s">
        <v>607</v>
      </c>
      <c r="E4805" s="4" t="s">
        <v>1357</v>
      </c>
      <c r="F4805" s="4" t="s">
        <v>10</v>
      </c>
      <c r="G4805" s="37"/>
      <c r="H4805" s="4"/>
      <c r="I4805" s="4"/>
      <c r="J4805" s="4"/>
    </row>
    <row r="4806" spans="1:10" s="3" customFormat="1" ht="15" customHeight="1">
      <c r="A4806" s="4" t="s">
        <v>12109</v>
      </c>
      <c r="B4806" s="4"/>
      <c r="C4806" s="4" t="s">
        <v>12645</v>
      </c>
      <c r="D4806" s="4" t="s">
        <v>12646</v>
      </c>
      <c r="E4806" s="4" t="s">
        <v>12647</v>
      </c>
      <c r="F4806" s="4" t="s">
        <v>10</v>
      </c>
      <c r="G4806" s="37"/>
      <c r="H4806" s="4"/>
      <c r="I4806" s="4"/>
      <c r="J4806" s="4"/>
    </row>
    <row r="4807" spans="1:10" s="3" customFormat="1" ht="15" customHeight="1">
      <c r="A4807" s="4" t="s">
        <v>12109</v>
      </c>
      <c r="B4807" s="4"/>
      <c r="C4807" s="4" t="s">
        <v>12648</v>
      </c>
      <c r="D4807" s="4" t="s">
        <v>12649</v>
      </c>
      <c r="E4807" s="4"/>
      <c r="F4807" s="4" t="s">
        <v>10</v>
      </c>
      <c r="G4807" s="37"/>
      <c r="H4807" s="4"/>
      <c r="I4807" s="4"/>
      <c r="J4807" s="4"/>
    </row>
    <row r="4808" spans="1:10" s="3" customFormat="1" ht="15" customHeight="1">
      <c r="A4808" s="4" t="s">
        <v>12109</v>
      </c>
      <c r="B4808" s="4"/>
      <c r="C4808" s="4" t="s">
        <v>12650</v>
      </c>
      <c r="D4808" s="4" t="s">
        <v>12646</v>
      </c>
      <c r="E4808" s="4"/>
      <c r="F4808" s="4" t="s">
        <v>10</v>
      </c>
      <c r="G4808" s="37"/>
      <c r="H4808" s="4"/>
      <c r="I4808" s="4"/>
      <c r="J4808" s="4"/>
    </row>
    <row r="4809" spans="1:10" s="3" customFormat="1" ht="15" customHeight="1">
      <c r="A4809" s="4" t="s">
        <v>12651</v>
      </c>
      <c r="B4809" s="4"/>
      <c r="C4809" s="4" t="s">
        <v>12652</v>
      </c>
      <c r="D4809" s="4" t="s">
        <v>3</v>
      </c>
      <c r="E4809" s="4" t="s">
        <v>2246</v>
      </c>
      <c r="F4809" s="4" t="s">
        <v>10</v>
      </c>
      <c r="G4809" s="37"/>
      <c r="H4809" s="4"/>
      <c r="I4809" s="4"/>
      <c r="J4809" s="4"/>
    </row>
    <row r="4810" spans="1:10" s="3" customFormat="1" ht="15" customHeight="1">
      <c r="A4810" s="4" t="s">
        <v>12651</v>
      </c>
      <c r="B4810" s="4"/>
      <c r="C4810" s="4" t="s">
        <v>12653</v>
      </c>
      <c r="D4810" s="4" t="s">
        <v>6</v>
      </c>
      <c r="E4810" s="4" t="s">
        <v>2246</v>
      </c>
      <c r="F4810" s="4" t="s">
        <v>10</v>
      </c>
      <c r="G4810" s="37"/>
      <c r="H4810" s="4"/>
      <c r="I4810" s="4"/>
      <c r="J4810" s="4"/>
    </row>
    <row r="4811" spans="1:10" s="3" customFormat="1" ht="15" customHeight="1">
      <c r="A4811" s="4" t="s">
        <v>12651</v>
      </c>
      <c r="B4811" s="4"/>
      <c r="C4811" s="4" t="s">
        <v>12654</v>
      </c>
      <c r="D4811" s="4" t="s">
        <v>23</v>
      </c>
      <c r="E4811" s="4" t="s">
        <v>2246</v>
      </c>
      <c r="F4811" s="4" t="s">
        <v>10</v>
      </c>
      <c r="G4811" s="37"/>
      <c r="H4811" s="4"/>
      <c r="I4811" s="4"/>
      <c r="J4811" s="4"/>
    </row>
    <row r="4812" spans="1:10" s="3" customFormat="1" ht="15" customHeight="1">
      <c r="A4812" s="4" t="s">
        <v>12651</v>
      </c>
      <c r="B4812" s="4"/>
      <c r="C4812" s="4" t="s">
        <v>12655</v>
      </c>
      <c r="D4812" s="4" t="s">
        <v>25</v>
      </c>
      <c r="E4812" s="4" t="s">
        <v>2246</v>
      </c>
      <c r="F4812" s="4" t="s">
        <v>10</v>
      </c>
      <c r="G4812" s="37"/>
      <c r="H4812" s="4"/>
      <c r="I4812" s="4"/>
      <c r="J4812" s="4"/>
    </row>
    <row r="4813" spans="1:10" s="3" customFormat="1" ht="15" customHeight="1">
      <c r="A4813" s="4" t="s">
        <v>12651</v>
      </c>
      <c r="B4813" s="4"/>
      <c r="C4813" s="4" t="s">
        <v>12656</v>
      </c>
      <c r="D4813" s="4" t="s">
        <v>30</v>
      </c>
      <c r="E4813" s="4" t="s">
        <v>2246</v>
      </c>
      <c r="F4813" s="4" t="s">
        <v>10</v>
      </c>
      <c r="G4813" s="37"/>
      <c r="H4813" s="4"/>
      <c r="I4813" s="4"/>
      <c r="J4813" s="4"/>
    </row>
    <row r="4814" spans="1:10" s="3" customFormat="1" ht="15" customHeight="1">
      <c r="A4814" s="4" t="s">
        <v>12651</v>
      </c>
      <c r="B4814" s="4"/>
      <c r="C4814" s="4" t="s">
        <v>12657</v>
      </c>
      <c r="D4814" s="4" t="s">
        <v>42</v>
      </c>
      <c r="E4814" s="4" t="s">
        <v>2246</v>
      </c>
      <c r="F4814" s="4" t="s">
        <v>10</v>
      </c>
      <c r="G4814" s="37"/>
      <c r="H4814" s="4"/>
      <c r="I4814" s="4"/>
      <c r="J4814" s="4"/>
    </row>
    <row r="4815" spans="1:10" s="3" customFormat="1" ht="15" customHeight="1">
      <c r="A4815" s="4" t="s">
        <v>12651</v>
      </c>
      <c r="B4815" s="4"/>
      <c r="C4815" s="4" t="s">
        <v>12658</v>
      </c>
      <c r="D4815" s="4" t="s">
        <v>45</v>
      </c>
      <c r="E4815" s="4" t="s">
        <v>2246</v>
      </c>
      <c r="F4815" s="4" t="s">
        <v>10</v>
      </c>
      <c r="G4815" s="37"/>
      <c r="H4815" s="4"/>
      <c r="I4815" s="4"/>
      <c r="J4815" s="4"/>
    </row>
    <row r="4816" spans="1:10" s="3" customFormat="1" ht="15" customHeight="1">
      <c r="A4816" s="4" t="s">
        <v>12651</v>
      </c>
      <c r="B4816" s="4"/>
      <c r="C4816" s="4" t="s">
        <v>12659</v>
      </c>
      <c r="D4816" s="4" t="s">
        <v>47</v>
      </c>
      <c r="E4816" s="4" t="s">
        <v>2246</v>
      </c>
      <c r="F4816" s="4" t="s">
        <v>10</v>
      </c>
      <c r="G4816" s="37"/>
      <c r="H4816" s="4"/>
      <c r="I4816" s="4"/>
      <c r="J4816" s="4"/>
    </row>
    <row r="4817" spans="1:10" s="3" customFormat="1" ht="15" customHeight="1">
      <c r="A4817" s="4" t="s">
        <v>12651</v>
      </c>
      <c r="B4817" s="4"/>
      <c r="C4817" s="4" t="s">
        <v>12660</v>
      </c>
      <c r="D4817" s="4" t="s">
        <v>63</v>
      </c>
      <c r="E4817" s="4" t="s">
        <v>2246</v>
      </c>
      <c r="F4817" s="4" t="s">
        <v>10</v>
      </c>
      <c r="G4817" s="37"/>
      <c r="H4817" s="4"/>
      <c r="I4817" s="4"/>
      <c r="J4817" s="4"/>
    </row>
    <row r="4818" spans="1:10" s="3" customFormat="1" ht="15" customHeight="1">
      <c r="A4818" s="4" t="s">
        <v>12651</v>
      </c>
      <c r="B4818" s="4"/>
      <c r="C4818" s="4" t="s">
        <v>12661</v>
      </c>
      <c r="D4818" s="4" t="s">
        <v>66</v>
      </c>
      <c r="E4818" s="4" t="s">
        <v>2246</v>
      </c>
      <c r="F4818" s="4" t="s">
        <v>10</v>
      </c>
      <c r="G4818" s="37"/>
      <c r="H4818" s="4"/>
      <c r="I4818" s="4"/>
      <c r="J4818" s="4"/>
    </row>
    <row r="4819" spans="1:10" s="3" customFormat="1" ht="15" customHeight="1">
      <c r="A4819" s="4" t="s">
        <v>12651</v>
      </c>
      <c r="B4819" s="4"/>
      <c r="C4819" s="4" t="s">
        <v>12662</v>
      </c>
      <c r="D4819" s="4" t="s">
        <v>71</v>
      </c>
      <c r="E4819" s="4" t="s">
        <v>2246</v>
      </c>
      <c r="F4819" s="4" t="s">
        <v>10</v>
      </c>
      <c r="G4819" s="37"/>
      <c r="H4819" s="4"/>
      <c r="I4819" s="4"/>
      <c r="J4819" s="4"/>
    </row>
    <row r="4820" spans="1:10" s="3" customFormat="1" ht="15" customHeight="1">
      <c r="A4820" s="4" t="s">
        <v>12651</v>
      </c>
      <c r="B4820" s="4"/>
      <c r="C4820" s="4" t="s">
        <v>12663</v>
      </c>
      <c r="D4820" s="4" t="s">
        <v>73</v>
      </c>
      <c r="E4820" s="4" t="s">
        <v>2246</v>
      </c>
      <c r="F4820" s="4" t="s">
        <v>10</v>
      </c>
      <c r="G4820" s="37"/>
      <c r="H4820" s="4"/>
      <c r="I4820" s="4"/>
      <c r="J4820" s="4"/>
    </row>
    <row r="4821" spans="1:10" s="3" customFormat="1" ht="15" customHeight="1">
      <c r="A4821" s="4" t="s">
        <v>12651</v>
      </c>
      <c r="B4821" s="4"/>
      <c r="C4821" s="4" t="s">
        <v>12664</v>
      </c>
      <c r="D4821" s="4" t="s">
        <v>75</v>
      </c>
      <c r="E4821" s="4" t="s">
        <v>2246</v>
      </c>
      <c r="F4821" s="4" t="s">
        <v>10</v>
      </c>
      <c r="G4821" s="37"/>
      <c r="H4821" s="4"/>
      <c r="I4821" s="4"/>
      <c r="J4821" s="4"/>
    </row>
    <row r="4822" spans="1:10" s="3" customFormat="1" ht="15" customHeight="1">
      <c r="A4822" s="4" t="s">
        <v>12651</v>
      </c>
      <c r="B4822" s="4"/>
      <c r="C4822" s="4" t="s">
        <v>12665</v>
      </c>
      <c r="D4822" s="4" t="s">
        <v>12171</v>
      </c>
      <c r="E4822" s="4" t="s">
        <v>2246</v>
      </c>
      <c r="F4822" s="4" t="s">
        <v>10</v>
      </c>
      <c r="G4822" s="37"/>
      <c r="H4822" s="4"/>
      <c r="I4822" s="4"/>
      <c r="J4822" s="4"/>
    </row>
    <row r="4823" spans="1:10" s="3" customFormat="1" ht="15" customHeight="1">
      <c r="A4823" s="4" t="s">
        <v>12651</v>
      </c>
      <c r="B4823" s="4"/>
      <c r="C4823" s="4" t="s">
        <v>12666</v>
      </c>
      <c r="D4823" s="4" t="s">
        <v>77</v>
      </c>
      <c r="E4823" s="4" t="s">
        <v>2246</v>
      </c>
      <c r="F4823" s="4" t="s">
        <v>10</v>
      </c>
      <c r="G4823" s="37"/>
      <c r="H4823" s="4"/>
      <c r="I4823" s="4"/>
      <c r="J4823" s="4"/>
    </row>
    <row r="4824" spans="1:10" s="3" customFormat="1" ht="15" customHeight="1">
      <c r="A4824" s="4" t="s">
        <v>12651</v>
      </c>
      <c r="B4824" s="4"/>
      <c r="C4824" s="4" t="s">
        <v>12667</v>
      </c>
      <c r="D4824" s="4" t="s">
        <v>12175</v>
      </c>
      <c r="E4824" s="4" t="s">
        <v>2246</v>
      </c>
      <c r="F4824" s="4" t="s">
        <v>10</v>
      </c>
      <c r="G4824" s="37"/>
      <c r="H4824" s="4"/>
      <c r="I4824" s="4"/>
      <c r="J4824" s="4"/>
    </row>
    <row r="4825" spans="1:10" s="3" customFormat="1" ht="15" customHeight="1">
      <c r="A4825" s="4" t="s">
        <v>12651</v>
      </c>
      <c r="B4825" s="4"/>
      <c r="C4825" s="4" t="s">
        <v>12668</v>
      </c>
      <c r="D4825" s="4" t="s">
        <v>79</v>
      </c>
      <c r="E4825" s="4" t="s">
        <v>2246</v>
      </c>
      <c r="F4825" s="4" t="s">
        <v>10</v>
      </c>
      <c r="G4825" s="37"/>
      <c r="H4825" s="4"/>
      <c r="I4825" s="4"/>
      <c r="J4825" s="4"/>
    </row>
    <row r="4826" spans="1:10" s="3" customFormat="1" ht="15" customHeight="1">
      <c r="A4826" s="4" t="s">
        <v>12651</v>
      </c>
      <c r="B4826" s="4"/>
      <c r="C4826" s="4" t="s">
        <v>12669</v>
      </c>
      <c r="D4826" s="4" t="s">
        <v>12180</v>
      </c>
      <c r="E4826" s="4" t="s">
        <v>2246</v>
      </c>
      <c r="F4826" s="4" t="s">
        <v>10</v>
      </c>
      <c r="G4826" s="37"/>
      <c r="H4826" s="4"/>
      <c r="I4826" s="4"/>
      <c r="J4826" s="4"/>
    </row>
    <row r="4827" spans="1:10" s="3" customFormat="1" ht="15" customHeight="1">
      <c r="A4827" s="4" t="s">
        <v>12651</v>
      </c>
      <c r="B4827" s="4"/>
      <c r="C4827" s="4" t="s">
        <v>12670</v>
      </c>
      <c r="D4827" s="4" t="s">
        <v>82</v>
      </c>
      <c r="E4827" s="4" t="s">
        <v>2246</v>
      </c>
      <c r="F4827" s="4" t="s">
        <v>10</v>
      </c>
      <c r="G4827" s="37"/>
      <c r="H4827" s="4"/>
      <c r="I4827" s="4"/>
      <c r="J4827" s="4"/>
    </row>
    <row r="4828" spans="1:10" s="3" customFormat="1" ht="15" customHeight="1">
      <c r="A4828" s="4" t="s">
        <v>12651</v>
      </c>
      <c r="B4828" s="4"/>
      <c r="C4828" s="4" t="s">
        <v>12671</v>
      </c>
      <c r="D4828" s="4" t="s">
        <v>85</v>
      </c>
      <c r="E4828" s="4" t="s">
        <v>2246</v>
      </c>
      <c r="F4828" s="4" t="s">
        <v>10</v>
      </c>
      <c r="G4828" s="37"/>
      <c r="H4828" s="4"/>
      <c r="I4828" s="4"/>
      <c r="J4828" s="4"/>
    </row>
    <row r="4829" spans="1:10" s="3" customFormat="1" ht="15" customHeight="1">
      <c r="A4829" s="4" t="s">
        <v>12651</v>
      </c>
      <c r="B4829" s="4"/>
      <c r="C4829" s="4" t="s">
        <v>12672</v>
      </c>
      <c r="D4829" s="4" t="s">
        <v>234</v>
      </c>
      <c r="E4829" s="4" t="s">
        <v>2246</v>
      </c>
      <c r="F4829" s="4" t="s">
        <v>10</v>
      </c>
      <c r="G4829" s="37"/>
      <c r="H4829" s="4"/>
      <c r="I4829" s="4"/>
      <c r="J4829" s="4"/>
    </row>
    <row r="4830" spans="1:10" s="3" customFormat="1" ht="15" customHeight="1">
      <c r="A4830" s="4" t="s">
        <v>12651</v>
      </c>
      <c r="B4830" s="4"/>
      <c r="C4830" s="4" t="s">
        <v>12673</v>
      </c>
      <c r="D4830" s="4" t="s">
        <v>240</v>
      </c>
      <c r="E4830" s="4" t="s">
        <v>2246</v>
      </c>
      <c r="F4830" s="4" t="s">
        <v>10</v>
      </c>
      <c r="G4830" s="37"/>
      <c r="H4830" s="4"/>
      <c r="I4830" s="4"/>
      <c r="J4830" s="4"/>
    </row>
    <row r="4831" spans="1:10" s="3" customFormat="1" ht="15" customHeight="1">
      <c r="A4831" s="4" t="s">
        <v>12651</v>
      </c>
      <c r="B4831" s="4"/>
      <c r="C4831" s="4" t="s">
        <v>12674</v>
      </c>
      <c r="D4831" s="4" t="s">
        <v>246</v>
      </c>
      <c r="E4831" s="4" t="s">
        <v>2246</v>
      </c>
      <c r="F4831" s="4" t="s">
        <v>10</v>
      </c>
      <c r="G4831" s="37"/>
      <c r="H4831" s="4"/>
      <c r="I4831" s="4"/>
      <c r="J4831" s="4"/>
    </row>
    <row r="4832" spans="1:10" s="3" customFormat="1" ht="15" customHeight="1">
      <c r="A4832" s="4" t="s">
        <v>12651</v>
      </c>
      <c r="B4832" s="4"/>
      <c r="C4832" s="4" t="s">
        <v>12675</v>
      </c>
      <c r="D4832" s="4" t="s">
        <v>252</v>
      </c>
      <c r="E4832" s="4" t="s">
        <v>2246</v>
      </c>
      <c r="F4832" s="4" t="s">
        <v>10</v>
      </c>
      <c r="G4832" s="37"/>
      <c r="H4832" s="4"/>
      <c r="I4832" s="4"/>
      <c r="J4832" s="4"/>
    </row>
    <row r="4833" spans="1:10" s="3" customFormat="1" ht="15" customHeight="1">
      <c r="A4833" s="4" t="s">
        <v>12651</v>
      </c>
      <c r="B4833" s="4"/>
      <c r="C4833" s="4" t="s">
        <v>12676</v>
      </c>
      <c r="D4833" s="4" t="s">
        <v>12202</v>
      </c>
      <c r="E4833" s="4" t="s">
        <v>2246</v>
      </c>
      <c r="F4833" s="4" t="s">
        <v>10</v>
      </c>
      <c r="G4833" s="37"/>
      <c r="H4833" s="4"/>
      <c r="I4833" s="4"/>
      <c r="J4833" s="4"/>
    </row>
    <row r="4834" spans="1:10" s="3" customFormat="1" ht="15" customHeight="1">
      <c r="A4834" s="4" t="s">
        <v>12651</v>
      </c>
      <c r="B4834" s="4"/>
      <c r="C4834" s="4" t="s">
        <v>12677</v>
      </c>
      <c r="D4834" s="4" t="s">
        <v>261</v>
      </c>
      <c r="E4834" s="4" t="s">
        <v>2246</v>
      </c>
      <c r="F4834" s="4" t="s">
        <v>10</v>
      </c>
      <c r="G4834" s="37"/>
      <c r="H4834" s="4"/>
      <c r="I4834" s="4"/>
      <c r="J4834" s="4"/>
    </row>
    <row r="4835" spans="1:10" s="3" customFormat="1" ht="15" customHeight="1">
      <c r="A4835" s="4" t="s">
        <v>12651</v>
      </c>
      <c r="B4835" s="4"/>
      <c r="C4835" s="4" t="s">
        <v>12678</v>
      </c>
      <c r="D4835" s="4" t="s">
        <v>267</v>
      </c>
      <c r="E4835" s="4" t="s">
        <v>2246</v>
      </c>
      <c r="F4835" s="4" t="s">
        <v>10</v>
      </c>
      <c r="G4835" s="37"/>
      <c r="H4835" s="4"/>
      <c r="I4835" s="4"/>
      <c r="J4835" s="4"/>
    </row>
    <row r="4836" spans="1:10" s="3" customFormat="1" ht="15" customHeight="1">
      <c r="A4836" s="4" t="s">
        <v>12651</v>
      </c>
      <c r="B4836" s="4"/>
      <c r="C4836" s="4" t="s">
        <v>12679</v>
      </c>
      <c r="D4836" s="4" t="s">
        <v>270</v>
      </c>
      <c r="E4836" s="4" t="s">
        <v>2246</v>
      </c>
      <c r="F4836" s="4" t="s">
        <v>10</v>
      </c>
      <c r="G4836" s="37"/>
      <c r="H4836" s="4"/>
      <c r="I4836" s="4"/>
      <c r="J4836" s="4"/>
    </row>
    <row r="4837" spans="1:10" s="3" customFormat="1" ht="15" customHeight="1">
      <c r="A4837" s="4" t="s">
        <v>12651</v>
      </c>
      <c r="B4837" s="4"/>
      <c r="C4837" s="4" t="s">
        <v>12680</v>
      </c>
      <c r="D4837" s="4" t="s">
        <v>279</v>
      </c>
      <c r="E4837" s="4" t="s">
        <v>2246</v>
      </c>
      <c r="F4837" s="4" t="s">
        <v>10</v>
      </c>
      <c r="G4837" s="37"/>
      <c r="H4837" s="4"/>
      <c r="I4837" s="4"/>
      <c r="J4837" s="4"/>
    </row>
    <row r="4838" spans="1:10" s="3" customFormat="1" ht="15" customHeight="1">
      <c r="A4838" s="4" t="s">
        <v>12651</v>
      </c>
      <c r="B4838" s="4"/>
      <c r="C4838" s="4" t="s">
        <v>12681</v>
      </c>
      <c r="D4838" s="4" t="s">
        <v>291</v>
      </c>
      <c r="E4838" s="4" t="s">
        <v>2246</v>
      </c>
      <c r="F4838" s="4" t="s">
        <v>10</v>
      </c>
      <c r="G4838" s="37"/>
      <c r="H4838" s="4"/>
      <c r="I4838" s="4"/>
      <c r="J4838" s="4"/>
    </row>
    <row r="4839" spans="1:10" s="3" customFormat="1" ht="15" customHeight="1">
      <c r="A4839" s="4" t="s">
        <v>12651</v>
      </c>
      <c r="B4839" s="4"/>
      <c r="C4839" s="4" t="s">
        <v>12682</v>
      </c>
      <c r="D4839" s="4" t="s">
        <v>302</v>
      </c>
      <c r="E4839" s="4" t="s">
        <v>2246</v>
      </c>
      <c r="F4839" s="4" t="s">
        <v>10</v>
      </c>
      <c r="G4839" s="37"/>
      <c r="H4839" s="4"/>
      <c r="I4839" s="4"/>
      <c r="J4839" s="4"/>
    </row>
    <row r="4840" spans="1:10" s="3" customFormat="1" ht="15" customHeight="1">
      <c r="A4840" s="4" t="s">
        <v>12651</v>
      </c>
      <c r="B4840" s="4"/>
      <c r="C4840" s="4" t="s">
        <v>12683</v>
      </c>
      <c r="D4840" s="4" t="s">
        <v>289</v>
      </c>
      <c r="E4840" s="4" t="s">
        <v>2246</v>
      </c>
      <c r="F4840" s="4" t="s">
        <v>10</v>
      </c>
      <c r="G4840" s="37"/>
      <c r="H4840" s="4"/>
      <c r="I4840" s="4"/>
      <c r="J4840" s="4"/>
    </row>
    <row r="4841" spans="1:10" s="3" customFormat="1" ht="15" customHeight="1">
      <c r="A4841" s="4" t="s">
        <v>12651</v>
      </c>
      <c r="B4841" s="4"/>
      <c r="C4841" s="4" t="s">
        <v>12684</v>
      </c>
      <c r="D4841" s="4" t="s">
        <v>302</v>
      </c>
      <c r="E4841" s="4" t="s">
        <v>2246</v>
      </c>
      <c r="F4841" s="4" t="s">
        <v>10</v>
      </c>
      <c r="G4841" s="37"/>
      <c r="H4841" s="4"/>
      <c r="I4841" s="4"/>
      <c r="J4841" s="4"/>
    </row>
    <row r="4842" spans="1:10" s="3" customFormat="1" ht="15" customHeight="1">
      <c r="A4842" s="4" t="s">
        <v>12651</v>
      </c>
      <c r="B4842" s="4"/>
      <c r="C4842" s="4" t="s">
        <v>12685</v>
      </c>
      <c r="D4842" s="4" t="s">
        <v>12228</v>
      </c>
      <c r="E4842" s="4" t="s">
        <v>2246</v>
      </c>
      <c r="F4842" s="4" t="s">
        <v>10</v>
      </c>
      <c r="G4842" s="37"/>
      <c r="H4842" s="4"/>
      <c r="I4842" s="4"/>
      <c r="J4842" s="4"/>
    </row>
    <row r="4843" spans="1:10" s="3" customFormat="1" ht="15" customHeight="1">
      <c r="A4843" s="4" t="s">
        <v>12651</v>
      </c>
      <c r="B4843" s="4"/>
      <c r="C4843" s="4" t="s">
        <v>12686</v>
      </c>
      <c r="D4843" s="4" t="s">
        <v>12247</v>
      </c>
      <c r="E4843" s="4" t="s">
        <v>2246</v>
      </c>
      <c r="F4843" s="4" t="s">
        <v>10</v>
      </c>
      <c r="G4843" s="37"/>
      <c r="H4843" s="4"/>
      <c r="I4843" s="4"/>
      <c r="J4843" s="4"/>
    </row>
    <row r="4844" spans="1:10" s="3" customFormat="1" ht="15" customHeight="1">
      <c r="A4844" s="4" t="s">
        <v>12651</v>
      </c>
      <c r="B4844" s="4"/>
      <c r="C4844" s="4" t="s">
        <v>12687</v>
      </c>
      <c r="D4844" s="4" t="s">
        <v>12252</v>
      </c>
      <c r="E4844" s="4" t="s">
        <v>2246</v>
      </c>
      <c r="F4844" s="4" t="s">
        <v>10</v>
      </c>
      <c r="G4844" s="37"/>
      <c r="H4844" s="4"/>
      <c r="I4844" s="4"/>
      <c r="J4844" s="4"/>
    </row>
    <row r="4845" spans="1:10" s="3" customFormat="1" ht="15" customHeight="1">
      <c r="A4845" s="4" t="s">
        <v>12651</v>
      </c>
      <c r="B4845" s="4"/>
      <c r="C4845" s="4" t="s">
        <v>12688</v>
      </c>
      <c r="D4845" s="4" t="s">
        <v>377</v>
      </c>
      <c r="E4845" s="4" t="s">
        <v>2246</v>
      </c>
      <c r="F4845" s="4" t="s">
        <v>10</v>
      </c>
      <c r="G4845" s="37"/>
      <c r="H4845" s="4"/>
      <c r="I4845" s="4"/>
      <c r="J4845" s="4"/>
    </row>
    <row r="4846" spans="1:10" s="3" customFormat="1" ht="15" customHeight="1">
      <c r="A4846" s="4" t="s">
        <v>12651</v>
      </c>
      <c r="B4846" s="4"/>
      <c r="C4846" s="4" t="s">
        <v>12689</v>
      </c>
      <c r="D4846" s="4" t="s">
        <v>382</v>
      </c>
      <c r="E4846" s="4" t="s">
        <v>2246</v>
      </c>
      <c r="F4846" s="4" t="s">
        <v>10</v>
      </c>
      <c r="G4846" s="37"/>
      <c r="H4846" s="4"/>
      <c r="I4846" s="4"/>
      <c r="J4846" s="4"/>
    </row>
    <row r="4847" spans="1:10" s="3" customFormat="1" ht="15" customHeight="1">
      <c r="A4847" s="4" t="s">
        <v>12651</v>
      </c>
      <c r="B4847" s="4"/>
      <c r="C4847" s="4" t="s">
        <v>12690</v>
      </c>
      <c r="D4847" s="4" t="s">
        <v>703</v>
      </c>
      <c r="E4847" s="4" t="s">
        <v>2246</v>
      </c>
      <c r="F4847" s="4" t="s">
        <v>10</v>
      </c>
      <c r="G4847" s="37"/>
      <c r="H4847" s="4"/>
      <c r="I4847" s="4"/>
      <c r="J4847" s="4"/>
    </row>
    <row r="4848" spans="1:10" s="3" customFormat="1" ht="15" customHeight="1">
      <c r="A4848" s="4" t="s">
        <v>12651</v>
      </c>
      <c r="B4848" s="4"/>
      <c r="C4848" s="4" t="s">
        <v>12691</v>
      </c>
      <c r="D4848" s="4" t="s">
        <v>392</v>
      </c>
      <c r="E4848" s="4" t="s">
        <v>2246</v>
      </c>
      <c r="F4848" s="4" t="s">
        <v>10</v>
      </c>
      <c r="G4848" s="37"/>
      <c r="H4848" s="4"/>
      <c r="I4848" s="4"/>
      <c r="J4848" s="4"/>
    </row>
    <row r="4849" spans="1:10" s="3" customFormat="1" ht="15" customHeight="1">
      <c r="A4849" s="4" t="s">
        <v>12651</v>
      </c>
      <c r="B4849" s="4"/>
      <c r="C4849" s="4" t="s">
        <v>12692</v>
      </c>
      <c r="D4849" s="4" t="s">
        <v>397</v>
      </c>
      <c r="E4849" s="4" t="s">
        <v>2246</v>
      </c>
      <c r="F4849" s="4" t="s">
        <v>10</v>
      </c>
      <c r="G4849" s="37"/>
      <c r="H4849" s="4"/>
      <c r="I4849" s="4"/>
      <c r="J4849" s="4"/>
    </row>
    <row r="4850" spans="1:10" s="3" customFormat="1" ht="15" customHeight="1">
      <c r="A4850" s="4" t="s">
        <v>12651</v>
      </c>
      <c r="B4850" s="4"/>
      <c r="C4850" s="4" t="s">
        <v>12693</v>
      </c>
      <c r="D4850" s="4" t="s">
        <v>230</v>
      </c>
      <c r="E4850" s="4" t="s">
        <v>2246</v>
      </c>
      <c r="F4850" s="4" t="s">
        <v>10</v>
      </c>
      <c r="G4850" s="37"/>
      <c r="H4850" s="4"/>
      <c r="I4850" s="4"/>
      <c r="J4850" s="4"/>
    </row>
    <row r="4851" spans="1:10" s="3" customFormat="1" ht="15" customHeight="1">
      <c r="A4851" s="4" t="s">
        <v>12651</v>
      </c>
      <c r="B4851" s="4"/>
      <c r="C4851" s="4" t="s">
        <v>12694</v>
      </c>
      <c r="D4851" s="4" t="s">
        <v>12281</v>
      </c>
      <c r="E4851" s="4" t="s">
        <v>2246</v>
      </c>
      <c r="F4851" s="4" t="s">
        <v>10</v>
      </c>
      <c r="G4851" s="37"/>
      <c r="H4851" s="4"/>
      <c r="I4851" s="4"/>
      <c r="J4851" s="4"/>
    </row>
    <row r="4852" spans="1:10" s="3" customFormat="1" ht="15" customHeight="1">
      <c r="A4852" s="4" t="s">
        <v>12651</v>
      </c>
      <c r="B4852" s="4"/>
      <c r="C4852" s="4" t="s">
        <v>2245</v>
      </c>
      <c r="D4852" s="4" t="s">
        <v>403</v>
      </c>
      <c r="E4852" s="4" t="s">
        <v>2246</v>
      </c>
      <c r="F4852" s="4" t="s">
        <v>10</v>
      </c>
      <c r="G4852" s="37"/>
      <c r="H4852" s="4"/>
      <c r="I4852" s="4"/>
      <c r="J4852" s="4"/>
    </row>
    <row r="4853" spans="1:10" s="3" customFormat="1" ht="15" customHeight="1">
      <c r="A4853" s="4" t="s">
        <v>12651</v>
      </c>
      <c r="B4853" s="4"/>
      <c r="C4853" s="4" t="s">
        <v>12695</v>
      </c>
      <c r="D4853" s="4" t="s">
        <v>409</v>
      </c>
      <c r="E4853" s="4" t="s">
        <v>2246</v>
      </c>
      <c r="F4853" s="4" t="s">
        <v>10</v>
      </c>
      <c r="G4853" s="37"/>
      <c r="H4853" s="4"/>
      <c r="I4853" s="4"/>
      <c r="J4853" s="4"/>
    </row>
    <row r="4854" spans="1:10" s="3" customFormat="1" ht="15" customHeight="1">
      <c r="A4854" s="4" t="s">
        <v>12651</v>
      </c>
      <c r="B4854" s="4"/>
      <c r="C4854" s="4" t="s">
        <v>12696</v>
      </c>
      <c r="D4854" s="4" t="s">
        <v>413</v>
      </c>
      <c r="E4854" s="4" t="s">
        <v>2246</v>
      </c>
      <c r="F4854" s="4" t="s">
        <v>10</v>
      </c>
      <c r="G4854" s="37"/>
      <c r="H4854" s="4"/>
      <c r="I4854" s="4"/>
      <c r="J4854" s="4"/>
    </row>
    <row r="4855" spans="1:10" s="3" customFormat="1" ht="15" customHeight="1">
      <c r="A4855" s="4" t="s">
        <v>12651</v>
      </c>
      <c r="B4855" s="4"/>
      <c r="C4855" s="4" t="s">
        <v>12697</v>
      </c>
      <c r="D4855" s="4" t="s">
        <v>416</v>
      </c>
      <c r="E4855" s="4" t="s">
        <v>2246</v>
      </c>
      <c r="F4855" s="4" t="s">
        <v>10</v>
      </c>
      <c r="G4855" s="37"/>
      <c r="H4855" s="4"/>
      <c r="I4855" s="4"/>
      <c r="J4855" s="4"/>
    </row>
    <row r="4856" spans="1:10" s="3" customFormat="1" ht="15" customHeight="1">
      <c r="A4856" s="4" t="s">
        <v>12651</v>
      </c>
      <c r="B4856" s="4"/>
      <c r="C4856" s="4" t="s">
        <v>12698</v>
      </c>
      <c r="D4856" s="4" t="s">
        <v>418</v>
      </c>
      <c r="E4856" s="4" t="s">
        <v>2246</v>
      </c>
      <c r="F4856" s="4" t="s">
        <v>10</v>
      </c>
      <c r="G4856" s="37"/>
      <c r="H4856" s="4"/>
      <c r="I4856" s="4"/>
      <c r="J4856" s="4"/>
    </row>
    <row r="4857" spans="1:10" s="3" customFormat="1" ht="15" customHeight="1">
      <c r="A4857" s="4" t="s">
        <v>12651</v>
      </c>
      <c r="B4857" s="4"/>
      <c r="C4857" s="4" t="s">
        <v>12699</v>
      </c>
      <c r="D4857" s="4" t="s">
        <v>2258</v>
      </c>
      <c r="E4857" s="4" t="s">
        <v>2246</v>
      </c>
      <c r="F4857" s="4" t="s">
        <v>10</v>
      </c>
      <c r="G4857" s="37"/>
      <c r="H4857" s="4"/>
      <c r="I4857" s="4"/>
      <c r="J4857" s="4"/>
    </row>
    <row r="4858" spans="1:10" s="3" customFormat="1" ht="15" customHeight="1">
      <c r="A4858" s="4" t="s">
        <v>12651</v>
      </c>
      <c r="B4858" s="4"/>
      <c r="C4858" s="4" t="s">
        <v>12700</v>
      </c>
      <c r="D4858" s="4" t="s">
        <v>2262</v>
      </c>
      <c r="E4858" s="4" t="s">
        <v>2246</v>
      </c>
      <c r="F4858" s="4" t="s">
        <v>10</v>
      </c>
      <c r="G4858" s="37"/>
      <c r="H4858" s="4"/>
      <c r="I4858" s="4"/>
      <c r="J4858" s="4"/>
    </row>
    <row r="4859" spans="1:10" s="3" customFormat="1" ht="15" customHeight="1">
      <c r="A4859" s="4" t="s">
        <v>12651</v>
      </c>
      <c r="B4859" s="4"/>
      <c r="C4859" s="4" t="s">
        <v>12701</v>
      </c>
      <c r="D4859" s="4" t="s">
        <v>2266</v>
      </c>
      <c r="E4859" s="4" t="s">
        <v>2246</v>
      </c>
      <c r="F4859" s="4" t="s">
        <v>10</v>
      </c>
      <c r="G4859" s="37"/>
      <c r="H4859" s="4"/>
      <c r="I4859" s="4"/>
      <c r="J4859" s="4"/>
    </row>
    <row r="4860" spans="1:10" s="3" customFormat="1" ht="15" customHeight="1">
      <c r="A4860" s="4" t="s">
        <v>12651</v>
      </c>
      <c r="B4860" s="4"/>
      <c r="C4860" s="4" t="s">
        <v>12702</v>
      </c>
      <c r="D4860" s="4" t="s">
        <v>431</v>
      </c>
      <c r="E4860" s="4" t="s">
        <v>2246</v>
      </c>
      <c r="F4860" s="4" t="s">
        <v>10</v>
      </c>
      <c r="G4860" s="37"/>
      <c r="H4860" s="4"/>
      <c r="I4860" s="4"/>
      <c r="J4860" s="4"/>
    </row>
    <row r="4861" spans="1:10" s="3" customFormat="1" ht="15" customHeight="1">
      <c r="A4861" s="4" t="s">
        <v>12651</v>
      </c>
      <c r="B4861" s="4"/>
      <c r="C4861" s="4" t="s">
        <v>12703</v>
      </c>
      <c r="D4861" s="4" t="s">
        <v>908</v>
      </c>
      <c r="E4861" s="4" t="s">
        <v>2246</v>
      </c>
      <c r="F4861" s="4" t="s">
        <v>10</v>
      </c>
      <c r="G4861" s="37"/>
      <c r="H4861" s="4"/>
      <c r="I4861" s="4"/>
      <c r="J4861" s="4"/>
    </row>
    <row r="4862" spans="1:10" s="3" customFormat="1" ht="15" customHeight="1">
      <c r="A4862" s="4" t="s">
        <v>12651</v>
      </c>
      <c r="B4862" s="4"/>
      <c r="C4862" s="4" t="s">
        <v>12704</v>
      </c>
      <c r="D4862" s="4" t="s">
        <v>434</v>
      </c>
      <c r="E4862" s="4" t="s">
        <v>2246</v>
      </c>
      <c r="F4862" s="4" t="s">
        <v>10</v>
      </c>
      <c r="G4862" s="37"/>
      <c r="H4862" s="4"/>
      <c r="I4862" s="4"/>
      <c r="J4862" s="4"/>
    </row>
    <row r="4863" spans="1:10" s="3" customFormat="1" ht="15" customHeight="1">
      <c r="A4863" s="4" t="s">
        <v>12651</v>
      </c>
      <c r="B4863" s="4"/>
      <c r="C4863" s="4" t="s">
        <v>12705</v>
      </c>
      <c r="D4863" s="4" t="s">
        <v>915</v>
      </c>
      <c r="E4863" s="4" t="s">
        <v>2246</v>
      </c>
      <c r="F4863" s="4" t="s">
        <v>10</v>
      </c>
      <c r="G4863" s="37"/>
      <c r="H4863" s="4"/>
      <c r="I4863" s="4"/>
      <c r="J4863" s="4"/>
    </row>
    <row r="4864" spans="1:10" s="3" customFormat="1" ht="15" customHeight="1">
      <c r="A4864" s="4" t="s">
        <v>12651</v>
      </c>
      <c r="B4864" s="4"/>
      <c r="C4864" s="4" t="s">
        <v>12706</v>
      </c>
      <c r="D4864" s="4" t="s">
        <v>437</v>
      </c>
      <c r="E4864" s="4" t="s">
        <v>2246</v>
      </c>
      <c r="F4864" s="4" t="s">
        <v>10</v>
      </c>
      <c r="G4864" s="37"/>
      <c r="H4864" s="4"/>
      <c r="I4864" s="4"/>
      <c r="J4864" s="4"/>
    </row>
    <row r="4865" spans="1:10" s="3" customFormat="1" ht="15" customHeight="1">
      <c r="A4865" s="4" t="s">
        <v>12651</v>
      </c>
      <c r="B4865" s="4"/>
      <c r="C4865" s="4" t="s">
        <v>12707</v>
      </c>
      <c r="D4865" s="4" t="s">
        <v>2276</v>
      </c>
      <c r="E4865" s="4" t="s">
        <v>2246</v>
      </c>
      <c r="F4865" s="4" t="s">
        <v>10</v>
      </c>
      <c r="G4865" s="37"/>
      <c r="H4865" s="4"/>
      <c r="I4865" s="4"/>
      <c r="J4865" s="4"/>
    </row>
    <row r="4866" spans="1:10" s="3" customFormat="1" ht="15" customHeight="1">
      <c r="A4866" s="4" t="s">
        <v>12651</v>
      </c>
      <c r="B4866" s="4"/>
      <c r="C4866" s="4" t="s">
        <v>12708</v>
      </c>
      <c r="D4866" s="4" t="s">
        <v>440</v>
      </c>
      <c r="E4866" s="4" t="s">
        <v>2246</v>
      </c>
      <c r="F4866" s="4" t="s">
        <v>10</v>
      </c>
      <c r="G4866" s="37"/>
      <c r="H4866" s="4"/>
      <c r="I4866" s="4"/>
      <c r="J4866" s="4"/>
    </row>
    <row r="4867" spans="1:10" s="3" customFormat="1" ht="15" customHeight="1">
      <c r="A4867" s="4" t="s">
        <v>12651</v>
      </c>
      <c r="B4867" s="4"/>
      <c r="C4867" s="4" t="s">
        <v>12709</v>
      </c>
      <c r="D4867" s="4" t="s">
        <v>928</v>
      </c>
      <c r="E4867" s="4" t="s">
        <v>2246</v>
      </c>
      <c r="F4867" s="4" t="s">
        <v>10</v>
      </c>
      <c r="G4867" s="37"/>
      <c r="H4867" s="4"/>
      <c r="I4867" s="4"/>
      <c r="J4867" s="4"/>
    </row>
    <row r="4868" spans="1:10" s="3" customFormat="1" ht="15" customHeight="1">
      <c r="A4868" s="4" t="s">
        <v>12651</v>
      </c>
      <c r="B4868" s="4"/>
      <c r="C4868" s="4" t="s">
        <v>12710</v>
      </c>
      <c r="D4868" s="4" t="s">
        <v>930</v>
      </c>
      <c r="E4868" s="4" t="s">
        <v>2246</v>
      </c>
      <c r="F4868" s="4" t="s">
        <v>10</v>
      </c>
      <c r="G4868" s="37"/>
      <c r="H4868" s="4"/>
      <c r="I4868" s="4"/>
      <c r="J4868" s="4"/>
    </row>
    <row r="4869" spans="1:10" s="3" customFormat="1" ht="15" customHeight="1">
      <c r="A4869" s="4" t="s">
        <v>12651</v>
      </c>
      <c r="B4869" s="4"/>
      <c r="C4869" s="4" t="s">
        <v>12711</v>
      </c>
      <c r="D4869" s="4" t="s">
        <v>12352</v>
      </c>
      <c r="E4869" s="4" t="s">
        <v>2246</v>
      </c>
      <c r="F4869" s="4" t="s">
        <v>10</v>
      </c>
      <c r="G4869" s="37"/>
      <c r="H4869" s="4"/>
      <c r="I4869" s="4"/>
      <c r="J4869" s="4"/>
    </row>
    <row r="4870" spans="1:10" s="3" customFormat="1" ht="15" customHeight="1">
      <c r="A4870" s="4" t="s">
        <v>12651</v>
      </c>
      <c r="B4870" s="4"/>
      <c r="C4870" s="4" t="s">
        <v>12712</v>
      </c>
      <c r="D4870" s="4" t="s">
        <v>445</v>
      </c>
      <c r="E4870" s="4" t="s">
        <v>2246</v>
      </c>
      <c r="F4870" s="4" t="s">
        <v>10</v>
      </c>
      <c r="G4870" s="37"/>
      <c r="H4870" s="4"/>
      <c r="I4870" s="4"/>
      <c r="J4870" s="4"/>
    </row>
    <row r="4871" spans="1:10" s="3" customFormat="1" ht="15" customHeight="1">
      <c r="A4871" s="4" t="s">
        <v>12651</v>
      </c>
      <c r="B4871" s="4"/>
      <c r="C4871" s="4" t="s">
        <v>12713</v>
      </c>
      <c r="D4871" s="4" t="s">
        <v>934</v>
      </c>
      <c r="E4871" s="4" t="s">
        <v>2246</v>
      </c>
      <c r="F4871" s="4" t="s">
        <v>10</v>
      </c>
      <c r="G4871" s="37"/>
      <c r="H4871" s="4"/>
      <c r="I4871" s="4"/>
      <c r="J4871" s="4"/>
    </row>
    <row r="4872" spans="1:10" s="3" customFormat="1" ht="15" customHeight="1">
      <c r="A4872" s="4" t="s">
        <v>12651</v>
      </c>
      <c r="B4872" s="4"/>
      <c r="C4872" s="4" t="s">
        <v>12714</v>
      </c>
      <c r="D4872" s="4" t="s">
        <v>447</v>
      </c>
      <c r="E4872" s="4" t="s">
        <v>2246</v>
      </c>
      <c r="F4872" s="4" t="s">
        <v>10</v>
      </c>
      <c r="G4872" s="37"/>
      <c r="H4872" s="4"/>
      <c r="I4872" s="4"/>
      <c r="J4872" s="4"/>
    </row>
    <row r="4873" spans="1:10" s="3" customFormat="1" ht="15" customHeight="1">
      <c r="A4873" s="4" t="s">
        <v>12651</v>
      </c>
      <c r="B4873" s="4"/>
      <c r="C4873" s="4" t="s">
        <v>12715</v>
      </c>
      <c r="D4873" s="4" t="s">
        <v>449</v>
      </c>
      <c r="E4873" s="4" t="s">
        <v>2246</v>
      </c>
      <c r="F4873" s="4" t="s">
        <v>10</v>
      </c>
      <c r="G4873" s="37"/>
      <c r="H4873" s="4"/>
      <c r="I4873" s="4"/>
      <c r="J4873" s="4"/>
    </row>
    <row r="4874" spans="1:10" s="3" customFormat="1" ht="15" customHeight="1">
      <c r="A4874" s="4" t="s">
        <v>12651</v>
      </c>
      <c r="B4874" s="4"/>
      <c r="C4874" s="4" t="s">
        <v>12716</v>
      </c>
      <c r="D4874" s="4" t="s">
        <v>451</v>
      </c>
      <c r="E4874" s="4" t="s">
        <v>2246</v>
      </c>
      <c r="F4874" s="4" t="s">
        <v>10</v>
      </c>
      <c r="G4874" s="37"/>
      <c r="H4874" s="4"/>
      <c r="I4874" s="4"/>
      <c r="J4874" s="4"/>
    </row>
    <row r="4875" spans="1:10" s="3" customFormat="1" ht="15" customHeight="1">
      <c r="A4875" s="4" t="s">
        <v>12651</v>
      </c>
      <c r="B4875" s="4"/>
      <c r="C4875" s="4" t="s">
        <v>12717</v>
      </c>
      <c r="D4875" s="4" t="s">
        <v>454</v>
      </c>
      <c r="E4875" s="4" t="s">
        <v>2246</v>
      </c>
      <c r="F4875" s="4" t="s">
        <v>10</v>
      </c>
      <c r="G4875" s="37"/>
      <c r="H4875" s="4"/>
      <c r="I4875" s="4"/>
      <c r="J4875" s="4"/>
    </row>
    <row r="4876" spans="1:10" s="3" customFormat="1" ht="15" customHeight="1">
      <c r="A4876" s="4" t="s">
        <v>12651</v>
      </c>
      <c r="B4876" s="4"/>
      <c r="C4876" s="4" t="s">
        <v>12718</v>
      </c>
      <c r="D4876" s="4" t="s">
        <v>456</v>
      </c>
      <c r="E4876" s="4" t="s">
        <v>2246</v>
      </c>
      <c r="F4876" s="4" t="s">
        <v>10</v>
      </c>
      <c r="G4876" s="37"/>
      <c r="H4876" s="4"/>
      <c r="I4876" s="4"/>
      <c r="J4876" s="4"/>
    </row>
    <row r="4877" spans="1:10" s="3" customFormat="1" ht="15" customHeight="1">
      <c r="A4877" s="4" t="s">
        <v>12651</v>
      </c>
      <c r="B4877" s="4"/>
      <c r="C4877" s="4" t="s">
        <v>12719</v>
      </c>
      <c r="D4877" s="4" t="s">
        <v>945</v>
      </c>
      <c r="E4877" s="4" t="s">
        <v>2246</v>
      </c>
      <c r="F4877" s="4" t="s">
        <v>10</v>
      </c>
      <c r="G4877" s="37"/>
      <c r="H4877" s="4"/>
      <c r="I4877" s="4"/>
      <c r="J4877" s="4"/>
    </row>
    <row r="4878" spans="1:10" s="3" customFormat="1" ht="15" customHeight="1">
      <c r="A4878" s="4" t="s">
        <v>12651</v>
      </c>
      <c r="B4878" s="4"/>
      <c r="C4878" s="4" t="s">
        <v>12720</v>
      </c>
      <c r="D4878" s="4" t="s">
        <v>12372</v>
      </c>
      <c r="E4878" s="4" t="s">
        <v>2246</v>
      </c>
      <c r="F4878" s="4" t="s">
        <v>10</v>
      </c>
      <c r="G4878" s="37"/>
      <c r="H4878" s="4"/>
      <c r="I4878" s="4"/>
      <c r="J4878" s="4"/>
    </row>
    <row r="4879" spans="1:10" s="3" customFormat="1" ht="15" customHeight="1">
      <c r="A4879" s="4" t="s">
        <v>12651</v>
      </c>
      <c r="B4879" s="4"/>
      <c r="C4879" s="4" t="s">
        <v>12721</v>
      </c>
      <c r="D4879" s="4" t="s">
        <v>462</v>
      </c>
      <c r="E4879" s="4" t="s">
        <v>2246</v>
      </c>
      <c r="F4879" s="4" t="s">
        <v>10</v>
      </c>
      <c r="G4879" s="37"/>
      <c r="H4879" s="4"/>
      <c r="I4879" s="4"/>
      <c r="J4879" s="4"/>
    </row>
    <row r="4880" spans="1:10" s="3" customFormat="1" ht="15" customHeight="1">
      <c r="A4880" s="4" t="s">
        <v>12651</v>
      </c>
      <c r="B4880" s="4"/>
      <c r="C4880" s="4" t="s">
        <v>12722</v>
      </c>
      <c r="D4880" s="4" t="s">
        <v>466</v>
      </c>
      <c r="E4880" s="4" t="s">
        <v>2246</v>
      </c>
      <c r="F4880" s="4" t="s">
        <v>10</v>
      </c>
      <c r="G4880" s="37"/>
      <c r="H4880" s="4"/>
      <c r="I4880" s="4"/>
      <c r="J4880" s="4"/>
    </row>
    <row r="4881" spans="1:10" s="3" customFormat="1" ht="15" customHeight="1">
      <c r="A4881" s="4" t="s">
        <v>12651</v>
      </c>
      <c r="B4881" s="4"/>
      <c r="C4881" s="4" t="s">
        <v>12723</v>
      </c>
      <c r="D4881" s="4" t="s">
        <v>470</v>
      </c>
      <c r="E4881" s="4" t="s">
        <v>2246</v>
      </c>
      <c r="F4881" s="4" t="s">
        <v>10</v>
      </c>
      <c r="G4881" s="37"/>
      <c r="H4881" s="4"/>
      <c r="I4881" s="4"/>
      <c r="J4881" s="4"/>
    </row>
    <row r="4882" spans="1:10" s="3" customFormat="1" ht="15" customHeight="1">
      <c r="A4882" s="4" t="s">
        <v>12651</v>
      </c>
      <c r="B4882" s="4"/>
      <c r="C4882" s="4" t="s">
        <v>12724</v>
      </c>
      <c r="D4882" s="4" t="s">
        <v>2302</v>
      </c>
      <c r="E4882" s="4" t="s">
        <v>2246</v>
      </c>
      <c r="F4882" s="4" t="s">
        <v>10</v>
      </c>
      <c r="G4882" s="37"/>
      <c r="H4882" s="4"/>
      <c r="I4882" s="4"/>
      <c r="J4882" s="4"/>
    </row>
    <row r="4883" spans="1:10" s="3" customFormat="1" ht="15" customHeight="1">
      <c r="A4883" s="4" t="s">
        <v>12651</v>
      </c>
      <c r="B4883" s="4"/>
      <c r="C4883" s="4" t="s">
        <v>12725</v>
      </c>
      <c r="D4883" s="4" t="s">
        <v>478</v>
      </c>
      <c r="E4883" s="4" t="s">
        <v>2246</v>
      </c>
      <c r="F4883" s="4" t="s">
        <v>10</v>
      </c>
      <c r="G4883" s="37"/>
      <c r="H4883" s="4"/>
      <c r="I4883" s="4"/>
      <c r="J4883" s="4"/>
    </row>
    <row r="4884" spans="1:10" s="3" customFormat="1" ht="15" customHeight="1">
      <c r="A4884" s="4" t="s">
        <v>12651</v>
      </c>
      <c r="B4884" s="4"/>
      <c r="C4884" s="4" t="s">
        <v>12726</v>
      </c>
      <c r="D4884" s="4" t="s">
        <v>2308</v>
      </c>
      <c r="E4884" s="4" t="s">
        <v>2246</v>
      </c>
      <c r="F4884" s="4" t="s">
        <v>10</v>
      </c>
      <c r="G4884" s="37"/>
      <c r="H4884" s="4"/>
      <c r="I4884" s="4"/>
      <c r="J4884" s="4"/>
    </row>
    <row r="4885" spans="1:10" s="3" customFormat="1" ht="15" customHeight="1">
      <c r="A4885" s="4" t="s">
        <v>12651</v>
      </c>
      <c r="B4885" s="4"/>
      <c r="C4885" s="4" t="s">
        <v>12727</v>
      </c>
      <c r="D4885" s="4" t="s">
        <v>2312</v>
      </c>
      <c r="E4885" s="4" t="s">
        <v>2246</v>
      </c>
      <c r="F4885" s="4" t="s">
        <v>10</v>
      </c>
      <c r="G4885" s="37"/>
      <c r="H4885" s="4"/>
      <c r="I4885" s="4"/>
      <c r="J4885" s="4"/>
    </row>
    <row r="4886" spans="1:10" s="3" customFormat="1" ht="15" customHeight="1">
      <c r="A4886" s="4" t="s">
        <v>12651</v>
      </c>
      <c r="B4886" s="4"/>
      <c r="C4886" s="4" t="s">
        <v>12728</v>
      </c>
      <c r="D4886" s="4" t="s">
        <v>483</v>
      </c>
      <c r="E4886" s="4" t="s">
        <v>2246</v>
      </c>
      <c r="F4886" s="4" t="s">
        <v>10</v>
      </c>
      <c r="G4886" s="37"/>
      <c r="H4886" s="4"/>
      <c r="I4886" s="4"/>
      <c r="J4886" s="4"/>
    </row>
    <row r="4887" spans="1:10" s="3" customFormat="1" ht="15" customHeight="1">
      <c r="A4887" s="4" t="s">
        <v>12651</v>
      </c>
      <c r="B4887" s="4"/>
      <c r="C4887" s="4" t="s">
        <v>12729</v>
      </c>
      <c r="D4887" s="4" t="s">
        <v>485</v>
      </c>
      <c r="E4887" s="4" t="s">
        <v>2246</v>
      </c>
      <c r="F4887" s="4" t="s">
        <v>10</v>
      </c>
      <c r="G4887" s="37"/>
      <c r="H4887" s="4"/>
      <c r="I4887" s="4"/>
      <c r="J4887" s="4"/>
    </row>
    <row r="4888" spans="1:10" s="3" customFormat="1" ht="15" customHeight="1">
      <c r="A4888" s="4" t="s">
        <v>12651</v>
      </c>
      <c r="B4888" s="4"/>
      <c r="C4888" s="4" t="s">
        <v>12730</v>
      </c>
      <c r="D4888" s="4" t="s">
        <v>12409</v>
      </c>
      <c r="E4888" s="4" t="s">
        <v>2246</v>
      </c>
      <c r="F4888" s="4" t="s">
        <v>10</v>
      </c>
      <c r="G4888" s="37"/>
      <c r="H4888" s="4"/>
      <c r="I4888" s="4"/>
      <c r="J4888" s="4"/>
    </row>
    <row r="4889" spans="1:10" s="3" customFormat="1" ht="15" customHeight="1">
      <c r="A4889" s="4" t="s">
        <v>12651</v>
      </c>
      <c r="B4889" s="4"/>
      <c r="C4889" s="4" t="s">
        <v>12731</v>
      </c>
      <c r="D4889" s="4" t="s">
        <v>987</v>
      </c>
      <c r="E4889" s="4" t="s">
        <v>2246</v>
      </c>
      <c r="F4889" s="4" t="s">
        <v>10</v>
      </c>
      <c r="G4889" s="37"/>
      <c r="H4889" s="4"/>
      <c r="I4889" s="4"/>
      <c r="J4889" s="4"/>
    </row>
    <row r="4890" spans="1:10" s="3" customFormat="1" ht="15" customHeight="1">
      <c r="A4890" s="4" t="s">
        <v>12651</v>
      </c>
      <c r="B4890" s="4"/>
      <c r="C4890" s="4" t="s">
        <v>12732</v>
      </c>
      <c r="D4890" s="4" t="s">
        <v>1003</v>
      </c>
      <c r="E4890" s="4" t="s">
        <v>2246</v>
      </c>
      <c r="F4890" s="4" t="s">
        <v>10</v>
      </c>
      <c r="G4890" s="37"/>
      <c r="H4890" s="4"/>
      <c r="I4890" s="4"/>
      <c r="J4890" s="4"/>
    </row>
    <row r="4891" spans="1:10" s="3" customFormat="1" ht="15" customHeight="1">
      <c r="A4891" s="4" t="s">
        <v>12651</v>
      </c>
      <c r="B4891" s="4"/>
      <c r="C4891" s="4" t="s">
        <v>12733</v>
      </c>
      <c r="D4891" s="4" t="s">
        <v>497</v>
      </c>
      <c r="E4891" s="4" t="s">
        <v>2246</v>
      </c>
      <c r="F4891" s="4" t="s">
        <v>10</v>
      </c>
      <c r="G4891" s="37"/>
      <c r="H4891" s="4"/>
      <c r="I4891" s="4"/>
      <c r="J4891" s="4"/>
    </row>
    <row r="4892" spans="1:10" s="3" customFormat="1" ht="15" customHeight="1">
      <c r="A4892" s="4" t="s">
        <v>12651</v>
      </c>
      <c r="B4892" s="4"/>
      <c r="C4892" s="4" t="s">
        <v>12734</v>
      </c>
      <c r="D4892" s="4" t="s">
        <v>501</v>
      </c>
      <c r="E4892" s="4" t="s">
        <v>2246</v>
      </c>
      <c r="F4892" s="4" t="s">
        <v>10</v>
      </c>
      <c r="G4892" s="37"/>
      <c r="H4892" s="4"/>
      <c r="I4892" s="4"/>
      <c r="J4892" s="4"/>
    </row>
    <row r="4893" spans="1:10" s="3" customFormat="1" ht="15" customHeight="1">
      <c r="A4893" s="4" t="s">
        <v>12651</v>
      </c>
      <c r="B4893" s="4"/>
      <c r="C4893" s="4" t="s">
        <v>12735</v>
      </c>
      <c r="D4893" s="4" t="s">
        <v>531</v>
      </c>
      <c r="E4893" s="4" t="s">
        <v>2246</v>
      </c>
      <c r="F4893" s="4" t="s">
        <v>10</v>
      </c>
      <c r="G4893" s="37"/>
      <c r="H4893" s="4"/>
      <c r="I4893" s="4"/>
      <c r="J4893" s="4"/>
    </row>
    <row r="4894" spans="1:10" s="3" customFormat="1" ht="15" customHeight="1">
      <c r="A4894" s="4" t="s">
        <v>12651</v>
      </c>
      <c r="B4894" s="4"/>
      <c r="C4894" s="4" t="s">
        <v>12736</v>
      </c>
      <c r="D4894" s="4" t="s">
        <v>12449</v>
      </c>
      <c r="E4894" s="4" t="s">
        <v>2246</v>
      </c>
      <c r="F4894" s="4" t="s">
        <v>10</v>
      </c>
      <c r="G4894" s="37"/>
      <c r="H4894" s="4"/>
      <c r="I4894" s="4"/>
      <c r="J4894" s="4"/>
    </row>
    <row r="4895" spans="1:10" s="3" customFormat="1" ht="15" customHeight="1">
      <c r="A4895" s="4" t="s">
        <v>12651</v>
      </c>
      <c r="B4895" s="4"/>
      <c r="C4895" s="4" t="s">
        <v>12737</v>
      </c>
      <c r="D4895" s="4" t="s">
        <v>533</v>
      </c>
      <c r="E4895" s="4" t="s">
        <v>2246</v>
      </c>
      <c r="F4895" s="4" t="s">
        <v>10</v>
      </c>
      <c r="G4895" s="37"/>
      <c r="H4895" s="4"/>
      <c r="I4895" s="4"/>
      <c r="J4895" s="4"/>
    </row>
    <row r="4896" spans="1:10" s="3" customFormat="1" ht="15" customHeight="1">
      <c r="A4896" s="4" t="s">
        <v>12651</v>
      </c>
      <c r="B4896" s="4"/>
      <c r="C4896" s="4" t="s">
        <v>12738</v>
      </c>
      <c r="D4896" s="4" t="s">
        <v>12739</v>
      </c>
      <c r="E4896" s="4" t="s">
        <v>2246</v>
      </c>
      <c r="F4896" s="4" t="s">
        <v>10</v>
      </c>
      <c r="G4896" s="37"/>
      <c r="H4896" s="4"/>
      <c r="I4896" s="4"/>
      <c r="J4896" s="4"/>
    </row>
    <row r="4897" spans="1:10" s="3" customFormat="1" ht="15" customHeight="1">
      <c r="A4897" s="4" t="s">
        <v>12651</v>
      </c>
      <c r="B4897" s="4"/>
      <c r="C4897" s="4" t="s">
        <v>12740</v>
      </c>
      <c r="D4897" s="4" t="s">
        <v>537</v>
      </c>
      <c r="E4897" s="4" t="s">
        <v>2246</v>
      </c>
      <c r="F4897" s="4" t="s">
        <v>10</v>
      </c>
      <c r="G4897" s="37"/>
      <c r="H4897" s="4"/>
      <c r="I4897" s="4"/>
      <c r="J4897" s="4"/>
    </row>
    <row r="4898" spans="1:10" s="3" customFormat="1" ht="15" customHeight="1">
      <c r="A4898" s="4" t="s">
        <v>12651</v>
      </c>
      <c r="B4898" s="4"/>
      <c r="C4898" s="4" t="s">
        <v>12741</v>
      </c>
      <c r="D4898" s="4" t="s">
        <v>1244</v>
      </c>
      <c r="E4898" s="4" t="s">
        <v>2246</v>
      </c>
      <c r="F4898" s="4" t="s">
        <v>10</v>
      </c>
      <c r="G4898" s="37"/>
      <c r="H4898" s="4"/>
      <c r="I4898" s="4"/>
      <c r="J4898" s="4"/>
    </row>
    <row r="4899" spans="1:10" s="3" customFormat="1" ht="15" customHeight="1">
      <c r="A4899" s="4" t="s">
        <v>12651</v>
      </c>
      <c r="B4899" s="4"/>
      <c r="C4899" s="4" t="s">
        <v>12742</v>
      </c>
      <c r="D4899" s="4" t="s">
        <v>544</v>
      </c>
      <c r="E4899" s="4" t="s">
        <v>2246</v>
      </c>
      <c r="F4899" s="4" t="s">
        <v>10</v>
      </c>
      <c r="G4899" s="37"/>
      <c r="H4899" s="4"/>
      <c r="I4899" s="4"/>
      <c r="J4899" s="4"/>
    </row>
    <row r="4900" spans="1:10" s="3" customFormat="1" ht="15" customHeight="1">
      <c r="A4900" s="4" t="s">
        <v>12651</v>
      </c>
      <c r="B4900" s="4"/>
      <c r="C4900" s="4" t="s">
        <v>12743</v>
      </c>
      <c r="D4900" s="4" t="s">
        <v>546</v>
      </c>
      <c r="E4900" s="4" t="s">
        <v>2246</v>
      </c>
      <c r="F4900" s="4" t="s">
        <v>10</v>
      </c>
      <c r="G4900" s="37"/>
      <c r="H4900" s="4"/>
      <c r="I4900" s="4"/>
      <c r="J4900" s="4"/>
    </row>
    <row r="4901" spans="1:10" s="3" customFormat="1" ht="15" customHeight="1">
      <c r="A4901" s="4" t="s">
        <v>12651</v>
      </c>
      <c r="B4901" s="4"/>
      <c r="C4901" s="4" t="s">
        <v>12744</v>
      </c>
      <c r="D4901" s="4" t="s">
        <v>548</v>
      </c>
      <c r="E4901" s="4" t="s">
        <v>2246</v>
      </c>
      <c r="F4901" s="4" t="s">
        <v>10</v>
      </c>
      <c r="G4901" s="37"/>
      <c r="H4901" s="4"/>
      <c r="I4901" s="4"/>
      <c r="J4901" s="4"/>
    </row>
    <row r="4902" spans="1:10" s="3" customFormat="1" ht="15" customHeight="1">
      <c r="A4902" s="4" t="s">
        <v>12651</v>
      </c>
      <c r="B4902" s="4"/>
      <c r="C4902" s="4" t="s">
        <v>12745</v>
      </c>
      <c r="D4902" s="4" t="s">
        <v>2331</v>
      </c>
      <c r="E4902" s="4" t="s">
        <v>2246</v>
      </c>
      <c r="F4902" s="4" t="s">
        <v>10</v>
      </c>
      <c r="G4902" s="37"/>
      <c r="H4902" s="4"/>
      <c r="I4902" s="4"/>
      <c r="J4902" s="4"/>
    </row>
    <row r="4903" spans="1:10" s="3" customFormat="1" ht="15" customHeight="1">
      <c r="A4903" s="4" t="s">
        <v>12651</v>
      </c>
      <c r="B4903" s="4"/>
      <c r="C4903" s="4" t="s">
        <v>12746</v>
      </c>
      <c r="D4903" s="4" t="s">
        <v>546</v>
      </c>
      <c r="E4903" s="4" t="s">
        <v>2246</v>
      </c>
      <c r="F4903" s="4" t="s">
        <v>10</v>
      </c>
      <c r="G4903" s="37"/>
      <c r="H4903" s="4"/>
      <c r="I4903" s="4"/>
      <c r="J4903" s="4"/>
    </row>
    <row r="4904" spans="1:10" s="3" customFormat="1" ht="15" customHeight="1">
      <c r="A4904" s="4" t="s">
        <v>12651</v>
      </c>
      <c r="B4904" s="4"/>
      <c r="C4904" s="4" t="s">
        <v>12747</v>
      </c>
      <c r="D4904" s="4" t="s">
        <v>1269</v>
      </c>
      <c r="E4904" s="4" t="s">
        <v>2246</v>
      </c>
      <c r="F4904" s="4" t="s">
        <v>10</v>
      </c>
      <c r="G4904" s="37"/>
      <c r="H4904" s="4"/>
      <c r="I4904" s="4"/>
      <c r="J4904" s="4"/>
    </row>
    <row r="4905" spans="1:10" s="3" customFormat="1" ht="15" customHeight="1">
      <c r="A4905" s="4" t="s">
        <v>12651</v>
      </c>
      <c r="B4905" s="4"/>
      <c r="C4905" s="4" t="s">
        <v>12748</v>
      </c>
      <c r="D4905" s="4" t="s">
        <v>550</v>
      </c>
      <c r="E4905" s="4" t="s">
        <v>2246</v>
      </c>
      <c r="F4905" s="4" t="s">
        <v>10</v>
      </c>
      <c r="G4905" s="37"/>
      <c r="H4905" s="4"/>
      <c r="I4905" s="4"/>
      <c r="J4905" s="4"/>
    </row>
    <row r="4906" spans="1:10" s="3" customFormat="1" ht="15" customHeight="1">
      <c r="A4906" s="4" t="s">
        <v>12651</v>
      </c>
      <c r="B4906" s="4"/>
      <c r="C4906" s="4" t="s">
        <v>12749</v>
      </c>
      <c r="D4906" s="4" t="s">
        <v>552</v>
      </c>
      <c r="E4906" s="4" t="s">
        <v>2246</v>
      </c>
      <c r="F4906" s="4" t="s">
        <v>10</v>
      </c>
      <c r="G4906" s="37"/>
      <c r="H4906" s="4"/>
      <c r="I4906" s="4"/>
      <c r="J4906" s="4"/>
    </row>
    <row r="4907" spans="1:10" s="3" customFormat="1" ht="15" customHeight="1">
      <c r="A4907" s="4" t="s">
        <v>12651</v>
      </c>
      <c r="B4907" s="4"/>
      <c r="C4907" s="4" t="s">
        <v>12750</v>
      </c>
      <c r="D4907" s="4" t="s">
        <v>2338</v>
      </c>
      <c r="E4907" s="4" t="s">
        <v>2246</v>
      </c>
      <c r="F4907" s="4" t="s">
        <v>10</v>
      </c>
      <c r="G4907" s="37"/>
      <c r="H4907" s="4"/>
      <c r="I4907" s="4"/>
      <c r="J4907" s="4"/>
    </row>
    <row r="4908" spans="1:10" s="3" customFormat="1" ht="15" customHeight="1">
      <c r="A4908" s="4" t="s">
        <v>12651</v>
      </c>
      <c r="B4908" s="4"/>
      <c r="C4908" s="4" t="s">
        <v>12751</v>
      </c>
      <c r="D4908" s="4" t="s">
        <v>559</v>
      </c>
      <c r="E4908" s="4" t="s">
        <v>2246</v>
      </c>
      <c r="F4908" s="4" t="s">
        <v>10</v>
      </c>
      <c r="G4908" s="37"/>
      <c r="H4908" s="4"/>
      <c r="I4908" s="4"/>
      <c r="J4908" s="4"/>
    </row>
    <row r="4909" spans="1:10" s="3" customFormat="1" ht="15" customHeight="1">
      <c r="A4909" s="4" t="s">
        <v>12651</v>
      </c>
      <c r="B4909" s="4"/>
      <c r="C4909" s="4" t="s">
        <v>12752</v>
      </c>
      <c r="D4909" s="4" t="s">
        <v>563</v>
      </c>
      <c r="E4909" s="4" t="s">
        <v>2246</v>
      </c>
      <c r="F4909" s="4" t="s">
        <v>10</v>
      </c>
      <c r="G4909" s="37"/>
      <c r="H4909" s="4"/>
      <c r="I4909" s="4"/>
      <c r="J4909" s="4"/>
    </row>
    <row r="4910" spans="1:10" s="3" customFormat="1" ht="15" customHeight="1">
      <c r="A4910" s="4" t="s">
        <v>12651</v>
      </c>
      <c r="B4910" s="4"/>
      <c r="C4910" s="4" t="s">
        <v>12753</v>
      </c>
      <c r="D4910" s="4" t="s">
        <v>1295</v>
      </c>
      <c r="E4910" s="4" t="s">
        <v>2246</v>
      </c>
      <c r="F4910" s="4" t="s">
        <v>10</v>
      </c>
      <c r="G4910" s="37"/>
      <c r="H4910" s="4"/>
      <c r="I4910" s="4"/>
      <c r="J4910" s="4"/>
    </row>
    <row r="4911" spans="1:10" s="3" customFormat="1" ht="15" customHeight="1">
      <c r="A4911" s="4" t="s">
        <v>12651</v>
      </c>
      <c r="B4911" s="4"/>
      <c r="C4911" s="4" t="s">
        <v>12754</v>
      </c>
      <c r="D4911" s="4" t="s">
        <v>2349</v>
      </c>
      <c r="E4911" s="4" t="s">
        <v>2246</v>
      </c>
      <c r="F4911" s="4" t="s">
        <v>10</v>
      </c>
      <c r="G4911" s="37"/>
      <c r="H4911" s="4"/>
      <c r="I4911" s="4"/>
      <c r="J4911" s="4"/>
    </row>
    <row r="4912" spans="1:10" s="3" customFormat="1" ht="15" customHeight="1">
      <c r="A4912" s="4" t="s">
        <v>12651</v>
      </c>
      <c r="B4912" s="4"/>
      <c r="C4912" s="4" t="s">
        <v>12755</v>
      </c>
      <c r="D4912" s="4" t="s">
        <v>563</v>
      </c>
      <c r="E4912" s="4" t="s">
        <v>2246</v>
      </c>
      <c r="F4912" s="4" t="s">
        <v>10</v>
      </c>
      <c r="G4912" s="37"/>
      <c r="H4912" s="4"/>
      <c r="I4912" s="4"/>
      <c r="J4912" s="4"/>
    </row>
    <row r="4913" spans="1:10" s="3" customFormat="1" ht="15" customHeight="1">
      <c r="A4913" s="4" t="s">
        <v>12651</v>
      </c>
      <c r="B4913" s="4"/>
      <c r="C4913" s="4" t="s">
        <v>12756</v>
      </c>
      <c r="D4913" s="4" t="s">
        <v>12568</v>
      </c>
      <c r="E4913" s="4" t="s">
        <v>2246</v>
      </c>
      <c r="F4913" s="4" t="s">
        <v>10</v>
      </c>
      <c r="G4913" s="37"/>
      <c r="H4913" s="4"/>
      <c r="I4913" s="4"/>
      <c r="J4913" s="4"/>
    </row>
    <row r="4914" spans="1:10" s="3" customFormat="1" ht="15" customHeight="1">
      <c r="A4914" s="4" t="s">
        <v>12651</v>
      </c>
      <c r="B4914" s="4"/>
      <c r="C4914" s="4" t="s">
        <v>12757</v>
      </c>
      <c r="D4914" s="4" t="s">
        <v>1301</v>
      </c>
      <c r="E4914" s="4" t="s">
        <v>2246</v>
      </c>
      <c r="F4914" s="4" t="s">
        <v>10</v>
      </c>
      <c r="G4914" s="37"/>
      <c r="H4914" s="4"/>
      <c r="I4914" s="4"/>
      <c r="J4914" s="4"/>
    </row>
    <row r="4915" spans="1:10" s="3" customFormat="1" ht="15" customHeight="1">
      <c r="A4915" s="4" t="s">
        <v>12651</v>
      </c>
      <c r="B4915" s="4"/>
      <c r="C4915" s="4" t="s">
        <v>12758</v>
      </c>
      <c r="D4915" s="4" t="s">
        <v>565</v>
      </c>
      <c r="E4915" s="4" t="s">
        <v>2246</v>
      </c>
      <c r="F4915" s="4" t="s">
        <v>10</v>
      </c>
      <c r="G4915" s="37"/>
      <c r="H4915" s="4"/>
      <c r="I4915" s="4"/>
      <c r="J4915" s="4"/>
    </row>
    <row r="4916" spans="1:10" s="3" customFormat="1" ht="15" customHeight="1">
      <c r="A4916" s="4" t="s">
        <v>12651</v>
      </c>
      <c r="B4916" s="4"/>
      <c r="C4916" s="4" t="s">
        <v>12759</v>
      </c>
      <c r="D4916" s="4" t="s">
        <v>12597</v>
      </c>
      <c r="E4916" s="4" t="s">
        <v>2246</v>
      </c>
      <c r="F4916" s="4" t="s">
        <v>10</v>
      </c>
      <c r="G4916" s="37"/>
      <c r="H4916" s="4"/>
      <c r="I4916" s="4"/>
      <c r="J4916" s="4"/>
    </row>
    <row r="4917" spans="1:10" s="3" customFormat="1" ht="15" customHeight="1">
      <c r="A4917" s="4" t="s">
        <v>12651</v>
      </c>
      <c r="B4917" s="4"/>
      <c r="C4917" s="4" t="s">
        <v>12760</v>
      </c>
      <c r="D4917" s="4" t="s">
        <v>12599</v>
      </c>
      <c r="E4917" s="4" t="s">
        <v>2246</v>
      </c>
      <c r="F4917" s="4" t="s">
        <v>10</v>
      </c>
      <c r="G4917" s="37"/>
      <c r="H4917" s="4"/>
      <c r="I4917" s="4"/>
      <c r="J4917" s="4"/>
    </row>
    <row r="4918" spans="1:10" s="3" customFormat="1" ht="15" customHeight="1">
      <c r="A4918" s="4" t="s">
        <v>12651</v>
      </c>
      <c r="B4918" s="4"/>
      <c r="C4918" s="4" t="s">
        <v>12761</v>
      </c>
      <c r="D4918" s="4" t="s">
        <v>2360</v>
      </c>
      <c r="E4918" s="4" t="s">
        <v>2246</v>
      </c>
      <c r="F4918" s="4" t="s">
        <v>10</v>
      </c>
      <c r="G4918" s="37"/>
      <c r="H4918" s="4"/>
      <c r="I4918" s="4"/>
      <c r="J4918" s="4"/>
    </row>
    <row r="4919" spans="1:10" s="3" customFormat="1" ht="15" customHeight="1">
      <c r="A4919" s="4" t="s">
        <v>12651</v>
      </c>
      <c r="B4919" s="4"/>
      <c r="C4919" s="4" t="s">
        <v>12762</v>
      </c>
      <c r="D4919" s="4" t="s">
        <v>1325</v>
      </c>
      <c r="E4919" s="4" t="s">
        <v>2246</v>
      </c>
      <c r="F4919" s="4" t="s">
        <v>10</v>
      </c>
      <c r="G4919" s="37"/>
      <c r="H4919" s="4"/>
      <c r="I4919" s="4"/>
      <c r="J4919" s="4"/>
    </row>
    <row r="4920" spans="1:10" s="3" customFormat="1" ht="15" customHeight="1">
      <c r="A4920" s="4" t="s">
        <v>12651</v>
      </c>
      <c r="B4920" s="4"/>
      <c r="C4920" s="4" t="s">
        <v>12763</v>
      </c>
      <c r="D4920" s="4" t="s">
        <v>12610</v>
      </c>
      <c r="E4920" s="4" t="s">
        <v>2246</v>
      </c>
      <c r="F4920" s="4" t="s">
        <v>10</v>
      </c>
      <c r="G4920" s="37"/>
      <c r="H4920" s="4"/>
      <c r="I4920" s="4"/>
      <c r="J4920" s="4"/>
    </row>
    <row r="4921" spans="1:10" s="3" customFormat="1" ht="15" customHeight="1">
      <c r="A4921" s="4" t="s">
        <v>12651</v>
      </c>
      <c r="B4921" s="4"/>
      <c r="C4921" s="4" t="s">
        <v>12764</v>
      </c>
      <c r="D4921" s="4" t="s">
        <v>12621</v>
      </c>
      <c r="E4921" s="4" t="s">
        <v>2246</v>
      </c>
      <c r="F4921" s="4" t="s">
        <v>10</v>
      </c>
      <c r="G4921" s="37"/>
      <c r="H4921" s="4"/>
      <c r="I4921" s="4"/>
      <c r="J4921" s="4"/>
    </row>
    <row r="4922" spans="1:10" s="3" customFormat="1" ht="15" customHeight="1">
      <c r="A4922" s="4" t="s">
        <v>12651</v>
      </c>
      <c r="B4922" s="4"/>
      <c r="C4922" s="4" t="s">
        <v>12765</v>
      </c>
      <c r="D4922" s="4" t="s">
        <v>593</v>
      </c>
      <c r="E4922" s="4" t="s">
        <v>2246</v>
      </c>
      <c r="F4922" s="4" t="s">
        <v>10</v>
      </c>
      <c r="G4922" s="37"/>
      <c r="H4922" s="4"/>
      <c r="I4922" s="4"/>
      <c r="J4922" s="4"/>
    </row>
    <row r="4923" spans="1:10" s="3" customFormat="1" ht="15" customHeight="1">
      <c r="A4923" s="4" t="s">
        <v>12651</v>
      </c>
      <c r="B4923" s="4"/>
      <c r="C4923" s="4" t="s">
        <v>12766</v>
      </c>
      <c r="D4923" s="4" t="s">
        <v>596</v>
      </c>
      <c r="E4923" s="4" t="s">
        <v>2246</v>
      </c>
      <c r="F4923" s="4" t="s">
        <v>10</v>
      </c>
      <c r="G4923" s="37"/>
      <c r="H4923" s="4"/>
      <c r="I4923" s="4"/>
      <c r="J4923" s="4"/>
    </row>
    <row r="4924" spans="1:10" s="3" customFormat="1" ht="15" customHeight="1">
      <c r="A4924" s="4" t="s">
        <v>12651</v>
      </c>
      <c r="B4924" s="4"/>
      <c r="C4924" s="4" t="s">
        <v>12767</v>
      </c>
      <c r="D4924" s="4" t="s">
        <v>599</v>
      </c>
      <c r="E4924" s="4" t="s">
        <v>2246</v>
      </c>
      <c r="F4924" s="4" t="s">
        <v>10</v>
      </c>
      <c r="G4924" s="37"/>
      <c r="H4924" s="4"/>
      <c r="I4924" s="4"/>
      <c r="J4924" s="4"/>
    </row>
    <row r="4925" spans="1:10" s="3" customFormat="1" ht="15" customHeight="1">
      <c r="A4925" s="4" t="s">
        <v>12651</v>
      </c>
      <c r="B4925" s="4"/>
      <c r="C4925" s="4" t="s">
        <v>12768</v>
      </c>
      <c r="D4925" s="4" t="s">
        <v>602</v>
      </c>
      <c r="E4925" s="4" t="s">
        <v>2246</v>
      </c>
      <c r="F4925" s="4" t="s">
        <v>10</v>
      </c>
      <c r="G4925" s="37"/>
      <c r="H4925" s="4"/>
      <c r="I4925" s="4"/>
      <c r="J4925" s="4"/>
    </row>
    <row r="4926" spans="1:10" s="3" customFormat="1" ht="15" customHeight="1">
      <c r="A4926" s="4" t="s">
        <v>12651</v>
      </c>
      <c r="B4926" s="4"/>
      <c r="C4926" s="4" t="s">
        <v>12769</v>
      </c>
      <c r="D4926" s="4" t="s">
        <v>607</v>
      </c>
      <c r="E4926" s="4" t="s">
        <v>2246</v>
      </c>
      <c r="F4926" s="4" t="s">
        <v>10</v>
      </c>
      <c r="G4926" s="37"/>
      <c r="H4926" s="4"/>
      <c r="I4926" s="4"/>
      <c r="J4926" s="4"/>
    </row>
    <row r="4927" spans="1:10" s="3" customFormat="1" ht="15" customHeight="1">
      <c r="A4927" s="4" t="s">
        <v>12770</v>
      </c>
      <c r="B4927" s="4"/>
      <c r="C4927" s="4" t="s">
        <v>12771</v>
      </c>
      <c r="D4927" s="4" t="s">
        <v>12772</v>
      </c>
      <c r="E4927" s="4"/>
      <c r="F4927" s="4" t="s">
        <v>4</v>
      </c>
      <c r="G4927" s="37"/>
      <c r="H4927" s="4"/>
      <c r="I4927" s="4"/>
      <c r="J4927" s="4"/>
    </row>
    <row r="4928" spans="1:10" s="3" customFormat="1" ht="15" customHeight="1">
      <c r="A4928" s="4" t="s">
        <v>12770</v>
      </c>
      <c r="B4928" s="4"/>
      <c r="C4928" s="4" t="s">
        <v>12773</v>
      </c>
      <c r="D4928" s="4" t="s">
        <v>12774</v>
      </c>
      <c r="E4928" s="4"/>
      <c r="F4928" s="4" t="s">
        <v>4</v>
      </c>
      <c r="G4928" s="37"/>
      <c r="H4928" s="4"/>
      <c r="I4928" s="4"/>
      <c r="J4928" s="4"/>
    </row>
    <row r="4929" spans="1:10" s="3" customFormat="1" ht="15" customHeight="1">
      <c r="A4929" s="4" t="s">
        <v>12770</v>
      </c>
      <c r="B4929" s="4"/>
      <c r="C4929" s="4" t="s">
        <v>12775</v>
      </c>
      <c r="D4929" s="4" t="s">
        <v>12776</v>
      </c>
      <c r="E4929" s="4"/>
      <c r="F4929" s="4" t="s">
        <v>4</v>
      </c>
      <c r="G4929" s="37"/>
      <c r="H4929" s="4"/>
      <c r="I4929" s="4"/>
      <c r="J4929" s="4"/>
    </row>
    <row r="4930" spans="1:10" s="3" customFormat="1" ht="15" customHeight="1">
      <c r="A4930" s="4" t="s">
        <v>12770</v>
      </c>
      <c r="B4930" s="4"/>
      <c r="C4930" s="4" t="s">
        <v>12777</v>
      </c>
      <c r="D4930" s="4" t="s">
        <v>12778</v>
      </c>
      <c r="E4930" s="4"/>
      <c r="F4930" s="4" t="s">
        <v>4</v>
      </c>
      <c r="G4930" s="37"/>
      <c r="H4930" s="4"/>
      <c r="I4930" s="4"/>
      <c r="J4930" s="4"/>
    </row>
    <row r="4931" spans="1:10" s="3" customFormat="1" ht="15" customHeight="1">
      <c r="A4931" s="4" t="s">
        <v>12770</v>
      </c>
      <c r="B4931" s="4"/>
      <c r="C4931" s="4" t="s">
        <v>315</v>
      </c>
      <c r="D4931" s="4" t="s">
        <v>12779</v>
      </c>
      <c r="E4931" s="4"/>
      <c r="F4931" s="4" t="s">
        <v>10</v>
      </c>
      <c r="G4931" s="37"/>
      <c r="H4931" s="4"/>
      <c r="I4931" s="4"/>
      <c r="J4931" s="4"/>
    </row>
    <row r="4932" spans="1:10" s="3" customFormat="1" ht="15" customHeight="1">
      <c r="A4932" s="4" t="s">
        <v>12770</v>
      </c>
      <c r="B4932" s="4"/>
      <c r="C4932" s="4" t="s">
        <v>12780</v>
      </c>
      <c r="D4932" s="4" t="s">
        <v>12781</v>
      </c>
      <c r="E4932" s="4"/>
      <c r="F4932" s="4" t="s">
        <v>4</v>
      </c>
      <c r="G4932" s="37"/>
      <c r="H4932" s="4"/>
      <c r="I4932" s="4"/>
      <c r="J4932" s="4"/>
    </row>
    <row r="4933" spans="1:10" s="3" customFormat="1" ht="15" customHeight="1">
      <c r="A4933" s="4" t="s">
        <v>12770</v>
      </c>
      <c r="B4933" s="4"/>
      <c r="C4933" s="4" t="s">
        <v>12782</v>
      </c>
      <c r="D4933" s="4" t="s">
        <v>12783</v>
      </c>
      <c r="E4933" s="4"/>
      <c r="F4933" s="4" t="s">
        <v>4</v>
      </c>
      <c r="G4933" s="37"/>
      <c r="H4933" s="4"/>
      <c r="I4933" s="4"/>
      <c r="J4933" s="4"/>
    </row>
    <row r="4934" spans="1:10" s="3" customFormat="1" ht="15" customHeight="1">
      <c r="A4934" s="4" t="s">
        <v>12770</v>
      </c>
      <c r="B4934" s="4"/>
      <c r="C4934" s="4" t="s">
        <v>12784</v>
      </c>
      <c r="D4934" s="4" t="s">
        <v>12785</v>
      </c>
      <c r="E4934" s="4" t="s">
        <v>12786</v>
      </c>
      <c r="F4934" s="4" t="s">
        <v>4</v>
      </c>
      <c r="G4934" s="37"/>
      <c r="H4934" s="4"/>
      <c r="I4934" s="4"/>
      <c r="J4934" s="4"/>
    </row>
    <row r="4935" spans="1:10" s="3" customFormat="1" ht="15" customHeight="1">
      <c r="A4935" s="4" t="s">
        <v>12770</v>
      </c>
      <c r="B4935" s="4"/>
      <c r="C4935" s="4" t="s">
        <v>12787</v>
      </c>
      <c r="D4935" s="4" t="s">
        <v>12788</v>
      </c>
      <c r="E4935" s="4" t="s">
        <v>12789</v>
      </c>
      <c r="F4935" s="4" t="s">
        <v>4</v>
      </c>
      <c r="G4935" s="37"/>
      <c r="H4935" s="4"/>
      <c r="I4935" s="4"/>
      <c r="J4935" s="4"/>
    </row>
    <row r="4936" spans="1:10" s="3" customFormat="1" ht="15" customHeight="1">
      <c r="A4936" s="4" t="s">
        <v>12770</v>
      </c>
      <c r="B4936" s="4"/>
      <c r="C4936" s="4" t="s">
        <v>12790</v>
      </c>
      <c r="D4936" s="4" t="s">
        <v>12791</v>
      </c>
      <c r="E4936" s="4"/>
      <c r="F4936" s="4" t="s">
        <v>4</v>
      </c>
      <c r="G4936" s="37"/>
      <c r="H4936" s="4"/>
      <c r="I4936" s="4"/>
      <c r="J4936" s="4"/>
    </row>
    <row r="4937" spans="1:10" s="3" customFormat="1" ht="15" customHeight="1">
      <c r="A4937" s="4" t="s">
        <v>12770</v>
      </c>
      <c r="B4937" s="4"/>
      <c r="C4937" s="4" t="s">
        <v>12792</v>
      </c>
      <c r="D4937" s="4" t="s">
        <v>12793</v>
      </c>
      <c r="E4937" s="4"/>
      <c r="F4937" s="4" t="s">
        <v>4</v>
      </c>
      <c r="G4937" s="37"/>
      <c r="H4937" s="4"/>
      <c r="I4937" s="4"/>
      <c r="J4937" s="4"/>
    </row>
    <row r="4938" spans="1:10" s="3" customFormat="1" ht="15" customHeight="1">
      <c r="A4938" s="4" t="s">
        <v>12770</v>
      </c>
      <c r="B4938" s="4"/>
      <c r="C4938" s="4" t="s">
        <v>12794</v>
      </c>
      <c r="D4938" s="4" t="s">
        <v>12795</v>
      </c>
      <c r="E4938" s="4"/>
      <c r="F4938" s="4" t="s">
        <v>4</v>
      </c>
      <c r="G4938" s="37"/>
      <c r="H4938" s="4"/>
      <c r="I4938" s="4"/>
      <c r="J4938" s="4"/>
    </row>
    <row r="4939" spans="1:10" s="3" customFormat="1" ht="15" customHeight="1">
      <c r="A4939" s="4" t="s">
        <v>12770</v>
      </c>
      <c r="B4939" s="4"/>
      <c r="C4939" s="4" t="s">
        <v>12796</v>
      </c>
      <c r="D4939" s="4" t="s">
        <v>12795</v>
      </c>
      <c r="E4939" s="4" t="s">
        <v>12463</v>
      </c>
      <c r="F4939" s="4" t="s">
        <v>4</v>
      </c>
      <c r="G4939" s="37"/>
      <c r="H4939" s="4"/>
      <c r="I4939" s="4"/>
      <c r="J4939" s="4"/>
    </row>
    <row r="4940" spans="1:10" s="3" customFormat="1" ht="15" customHeight="1">
      <c r="A4940" s="4" t="s">
        <v>12770</v>
      </c>
      <c r="B4940" s="4"/>
      <c r="C4940" s="4" t="s">
        <v>12797</v>
      </c>
      <c r="D4940" s="4" t="s">
        <v>12795</v>
      </c>
      <c r="E4940" s="4" t="s">
        <v>12467</v>
      </c>
      <c r="F4940" s="4" t="s">
        <v>4</v>
      </c>
      <c r="G4940" s="37"/>
      <c r="H4940" s="4"/>
      <c r="I4940" s="4"/>
      <c r="J4940" s="4"/>
    </row>
    <row r="4941" spans="1:10" s="3" customFormat="1" ht="15" customHeight="1">
      <c r="A4941" s="4" t="s">
        <v>12770</v>
      </c>
      <c r="B4941" s="4"/>
      <c r="C4941" s="4" t="s">
        <v>12798</v>
      </c>
      <c r="D4941" s="4" t="s">
        <v>12799</v>
      </c>
      <c r="E4941" s="4"/>
      <c r="F4941" s="4" t="s">
        <v>4</v>
      </c>
      <c r="G4941" s="37"/>
      <c r="H4941" s="4"/>
      <c r="I4941" s="4"/>
      <c r="J4941" s="4"/>
    </row>
    <row r="4942" spans="1:10" s="3" customFormat="1" ht="15" customHeight="1">
      <c r="A4942" s="4" t="s">
        <v>12770</v>
      </c>
      <c r="B4942" s="4"/>
      <c r="C4942" s="4" t="s">
        <v>12800</v>
      </c>
      <c r="D4942" s="4" t="s">
        <v>12801</v>
      </c>
      <c r="E4942" s="4"/>
      <c r="F4942" s="4" t="s">
        <v>4</v>
      </c>
      <c r="G4942" s="37"/>
      <c r="H4942" s="4"/>
      <c r="I4942" s="4"/>
      <c r="J4942" s="4"/>
    </row>
    <row r="4943" spans="1:10" s="3" customFormat="1" ht="15" customHeight="1">
      <c r="A4943" s="4" t="s">
        <v>12770</v>
      </c>
      <c r="B4943" s="4"/>
      <c r="C4943" s="4" t="s">
        <v>12802</v>
      </c>
      <c r="D4943" s="4" t="s">
        <v>12801</v>
      </c>
      <c r="E4943" s="4" t="s">
        <v>1273</v>
      </c>
      <c r="F4943" s="4" t="s">
        <v>4</v>
      </c>
      <c r="G4943" s="37"/>
      <c r="H4943" s="4"/>
      <c r="I4943" s="4"/>
      <c r="J4943" s="4"/>
    </row>
    <row r="4944" spans="1:10" s="3" customFormat="1" ht="15" customHeight="1">
      <c r="A4944" s="4" t="s">
        <v>12770</v>
      </c>
      <c r="B4944" s="4"/>
      <c r="C4944" s="4" t="s">
        <v>12803</v>
      </c>
      <c r="D4944" s="4" t="s">
        <v>12804</v>
      </c>
      <c r="E4944" s="4" t="s">
        <v>12805</v>
      </c>
      <c r="F4944" s="4" t="s">
        <v>4</v>
      </c>
      <c r="G4944" s="37"/>
      <c r="H4944" s="4"/>
      <c r="I4944" s="4"/>
      <c r="J4944" s="4"/>
    </row>
    <row r="4945" spans="1:10" s="3" customFormat="1" ht="15" customHeight="1">
      <c r="A4945" s="4" t="s">
        <v>12770</v>
      </c>
      <c r="B4945" s="4"/>
      <c r="C4945" s="4" t="s">
        <v>12806</v>
      </c>
      <c r="D4945" s="4" t="s">
        <v>12807</v>
      </c>
      <c r="E4945" s="4"/>
      <c r="F4945" s="4" t="s">
        <v>4</v>
      </c>
      <c r="G4945" s="37"/>
      <c r="H4945" s="4"/>
      <c r="I4945" s="4"/>
      <c r="J4945" s="4"/>
    </row>
    <row r="4946" spans="1:10" s="3" customFormat="1" ht="15" customHeight="1">
      <c r="A4946" s="4" t="s">
        <v>12770</v>
      </c>
      <c r="B4946" s="4"/>
      <c r="C4946" s="4" t="s">
        <v>12808</v>
      </c>
      <c r="D4946" s="4" t="s">
        <v>12809</v>
      </c>
      <c r="E4946" s="4"/>
      <c r="F4946" s="4" t="s">
        <v>4</v>
      </c>
      <c r="G4946" s="37"/>
      <c r="H4946" s="4"/>
      <c r="I4946" s="4"/>
      <c r="J4946" s="4"/>
    </row>
    <row r="4947" spans="1:10" s="3" customFormat="1" ht="15" customHeight="1">
      <c r="A4947" s="4" t="s">
        <v>12770</v>
      </c>
      <c r="B4947" s="4"/>
      <c r="C4947" s="4" t="s">
        <v>12810</v>
      </c>
      <c r="D4947" s="4" t="s">
        <v>12811</v>
      </c>
      <c r="E4947" s="4"/>
      <c r="F4947" s="4" t="s">
        <v>4</v>
      </c>
      <c r="G4947" s="37"/>
      <c r="H4947" s="4"/>
      <c r="I4947" s="4"/>
      <c r="J4947" s="4"/>
    </row>
    <row r="4948" spans="1:10" s="3" customFormat="1" ht="15" customHeight="1">
      <c r="A4948" s="4" t="s">
        <v>12770</v>
      </c>
      <c r="B4948" s="4"/>
      <c r="C4948" s="4" t="s">
        <v>12812</v>
      </c>
      <c r="D4948" s="4" t="s">
        <v>12811</v>
      </c>
      <c r="E4948" s="4" t="s">
        <v>1302</v>
      </c>
      <c r="F4948" s="4" t="s">
        <v>4</v>
      </c>
      <c r="G4948" s="37"/>
      <c r="H4948" s="4"/>
      <c r="I4948" s="4"/>
      <c r="J4948" s="4"/>
    </row>
    <row r="4949" spans="1:10" s="3" customFormat="1" ht="15" customHeight="1">
      <c r="A4949" s="4" t="s">
        <v>12770</v>
      </c>
      <c r="B4949" s="4"/>
      <c r="C4949" s="4" t="s">
        <v>12813</v>
      </c>
      <c r="D4949" s="4" t="s">
        <v>12814</v>
      </c>
      <c r="E4949" s="4" t="s">
        <v>12815</v>
      </c>
      <c r="F4949" s="4" t="s">
        <v>4</v>
      </c>
      <c r="G4949" s="37"/>
      <c r="H4949" s="4"/>
      <c r="I4949" s="4"/>
      <c r="J4949" s="4"/>
    </row>
    <row r="4950" spans="1:10" s="3" customFormat="1" ht="15" customHeight="1">
      <c r="A4950" s="4" t="s">
        <v>12770</v>
      </c>
      <c r="B4950" s="4"/>
      <c r="C4950" s="4" t="s">
        <v>12816</v>
      </c>
      <c r="D4950" s="4" t="s">
        <v>12817</v>
      </c>
      <c r="E4950" s="4"/>
      <c r="F4950" s="4" t="s">
        <v>4</v>
      </c>
      <c r="G4950" s="37"/>
      <c r="H4950" s="4"/>
      <c r="I4950" s="4"/>
      <c r="J4950" s="4"/>
    </row>
    <row r="4951" spans="1:10" s="3" customFormat="1" ht="15" customHeight="1">
      <c r="A4951" s="4" t="s">
        <v>12770</v>
      </c>
      <c r="B4951" s="4"/>
      <c r="C4951" s="4" t="s">
        <v>12818</v>
      </c>
      <c r="D4951" s="4" t="s">
        <v>12819</v>
      </c>
      <c r="E4951" s="4"/>
      <c r="F4951" s="4" t="s">
        <v>4</v>
      </c>
      <c r="G4951" s="37"/>
      <c r="H4951" s="4"/>
      <c r="I4951" s="4"/>
      <c r="J4951" s="4"/>
    </row>
    <row r="4952" spans="1:10" s="3" customFormat="1" ht="15" customHeight="1">
      <c r="A4952" s="4" t="s">
        <v>12820</v>
      </c>
      <c r="B4952" s="4"/>
      <c r="C4952" s="4" t="s">
        <v>233</v>
      </c>
      <c r="D4952" s="4" t="s">
        <v>234</v>
      </c>
      <c r="E4952" s="4"/>
      <c r="F4952" s="4" t="s">
        <v>4</v>
      </c>
      <c r="G4952" s="37"/>
      <c r="H4952" s="4"/>
      <c r="I4952" s="4"/>
      <c r="J4952" s="4"/>
    </row>
    <row r="4953" spans="1:10" s="3" customFormat="1" ht="15" customHeight="1">
      <c r="A4953" s="4" t="s">
        <v>12820</v>
      </c>
      <c r="B4953" s="4"/>
      <c r="C4953" s="4" t="s">
        <v>235</v>
      </c>
      <c r="D4953" s="4" t="s">
        <v>236</v>
      </c>
      <c r="E4953" s="4"/>
      <c r="F4953" s="4" t="s">
        <v>4</v>
      </c>
      <c r="G4953" s="37"/>
      <c r="H4953" s="4"/>
      <c r="I4953" s="4"/>
      <c r="J4953" s="4"/>
    </row>
    <row r="4954" spans="1:10" s="3" customFormat="1" ht="15" customHeight="1">
      <c r="A4954" s="4" t="s">
        <v>12820</v>
      </c>
      <c r="B4954" s="4"/>
      <c r="C4954" s="4" t="s">
        <v>237</v>
      </c>
      <c r="D4954" s="4" t="s">
        <v>236</v>
      </c>
      <c r="E4954" s="4" t="s">
        <v>238</v>
      </c>
      <c r="F4954" s="4" t="s">
        <v>4</v>
      </c>
      <c r="G4954" s="37"/>
      <c r="H4954" s="4"/>
      <c r="I4954" s="4"/>
      <c r="J4954" s="4"/>
    </row>
    <row r="4955" spans="1:10" s="3" customFormat="1" ht="15" customHeight="1">
      <c r="A4955" s="4" t="s">
        <v>12820</v>
      </c>
      <c r="B4955" s="4"/>
      <c r="C4955" s="4" t="s">
        <v>12821</v>
      </c>
      <c r="D4955" s="4" t="s">
        <v>236</v>
      </c>
      <c r="E4955" s="4" t="s">
        <v>12188</v>
      </c>
      <c r="F4955" s="4" t="s">
        <v>4</v>
      </c>
      <c r="G4955" s="37"/>
      <c r="H4955" s="4"/>
      <c r="I4955" s="4"/>
      <c r="J4955" s="4"/>
    </row>
    <row r="4956" spans="1:10" s="3" customFormat="1" ht="15" customHeight="1">
      <c r="A4956" s="4" t="s">
        <v>12820</v>
      </c>
      <c r="B4956" s="4"/>
      <c r="C4956" s="4" t="s">
        <v>12822</v>
      </c>
      <c r="D4956" s="4" t="s">
        <v>236</v>
      </c>
      <c r="E4956" s="4" t="s">
        <v>12190</v>
      </c>
      <c r="F4956" s="4" t="s">
        <v>4</v>
      </c>
      <c r="G4956" s="37"/>
      <c r="H4956" s="4"/>
      <c r="I4956" s="4"/>
      <c r="J4956" s="4"/>
    </row>
    <row r="4957" spans="1:10" s="3" customFormat="1" ht="15" customHeight="1">
      <c r="A4957" s="4" t="s">
        <v>12820</v>
      </c>
      <c r="B4957" s="4"/>
      <c r="C4957" s="4" t="s">
        <v>12823</v>
      </c>
      <c r="D4957" s="4" t="s">
        <v>242</v>
      </c>
      <c r="E4957" s="4" t="s">
        <v>12824</v>
      </c>
      <c r="F4957" s="4" t="s">
        <v>4</v>
      </c>
      <c r="G4957" s="37"/>
      <c r="H4957" s="4"/>
      <c r="I4957" s="4"/>
      <c r="J4957" s="4"/>
    </row>
    <row r="4958" spans="1:10" s="3" customFormat="1" ht="15" customHeight="1">
      <c r="A4958" s="4" t="s">
        <v>12820</v>
      </c>
      <c r="B4958" s="4"/>
      <c r="C4958" s="4" t="s">
        <v>12825</v>
      </c>
      <c r="D4958" s="4" t="s">
        <v>242</v>
      </c>
      <c r="E4958" s="4" t="s">
        <v>12192</v>
      </c>
      <c r="F4958" s="4" t="s">
        <v>4</v>
      </c>
      <c r="G4958" s="37"/>
      <c r="H4958" s="4"/>
      <c r="I4958" s="4"/>
      <c r="J4958" s="4"/>
    </row>
    <row r="4959" spans="1:10" s="3" customFormat="1" ht="15" customHeight="1">
      <c r="A4959" s="4" t="s">
        <v>12820</v>
      </c>
      <c r="B4959" s="4"/>
      <c r="C4959" s="4" t="s">
        <v>239</v>
      </c>
      <c r="D4959" s="4" t="s">
        <v>240</v>
      </c>
      <c r="E4959" s="4"/>
      <c r="F4959" s="4" t="s">
        <v>4</v>
      </c>
      <c r="G4959" s="37"/>
      <c r="H4959" s="4"/>
      <c r="I4959" s="4"/>
      <c r="J4959" s="4"/>
    </row>
    <row r="4960" spans="1:10" s="3" customFormat="1" ht="15" customHeight="1">
      <c r="A4960" s="4" t="s">
        <v>12820</v>
      </c>
      <c r="B4960" s="4"/>
      <c r="C4960" s="4" t="s">
        <v>241</v>
      </c>
      <c r="D4960" s="4" t="s">
        <v>242</v>
      </c>
      <c r="E4960" s="4"/>
      <c r="F4960" s="4" t="s">
        <v>4</v>
      </c>
      <c r="G4960" s="37"/>
      <c r="H4960" s="4"/>
      <c r="I4960" s="4"/>
      <c r="J4960" s="4"/>
    </row>
    <row r="4961" spans="1:10" s="3" customFormat="1" ht="15" customHeight="1">
      <c r="A4961" s="4" t="s">
        <v>12820</v>
      </c>
      <c r="B4961" s="4"/>
      <c r="C4961" s="4" t="s">
        <v>243</v>
      </c>
      <c r="D4961" s="4" t="s">
        <v>242</v>
      </c>
      <c r="E4961" s="4" t="s">
        <v>244</v>
      </c>
      <c r="F4961" s="4" t="s">
        <v>4</v>
      </c>
      <c r="G4961" s="37"/>
      <c r="H4961" s="4"/>
      <c r="I4961" s="4"/>
      <c r="J4961" s="4"/>
    </row>
    <row r="4962" spans="1:10" s="3" customFormat="1" ht="15" customHeight="1">
      <c r="A4962" s="4" t="s">
        <v>12820</v>
      </c>
      <c r="B4962" s="4"/>
      <c r="C4962" s="4" t="s">
        <v>2364</v>
      </c>
      <c r="D4962" s="4" t="s">
        <v>242</v>
      </c>
      <c r="E4962" s="4"/>
      <c r="F4962" s="4" t="s">
        <v>4</v>
      </c>
      <c r="G4962" s="37"/>
      <c r="H4962" s="4"/>
      <c r="I4962" s="4"/>
      <c r="J4962" s="4"/>
    </row>
    <row r="4963" spans="1:10" s="3" customFormat="1" ht="15" customHeight="1">
      <c r="A4963" s="4" t="s">
        <v>12820</v>
      </c>
      <c r="B4963" s="4"/>
      <c r="C4963" s="4" t="s">
        <v>12826</v>
      </c>
      <c r="D4963" s="4" t="s">
        <v>242</v>
      </c>
      <c r="E4963" s="4" t="s">
        <v>12194</v>
      </c>
      <c r="F4963" s="4" t="s">
        <v>4</v>
      </c>
      <c r="G4963" s="37"/>
      <c r="H4963" s="4"/>
      <c r="I4963" s="4"/>
      <c r="J4963" s="4"/>
    </row>
    <row r="4964" spans="1:10" s="3" customFormat="1" ht="15" customHeight="1">
      <c r="A4964" s="4" t="s">
        <v>12820</v>
      </c>
      <c r="B4964" s="4"/>
      <c r="C4964" s="4" t="s">
        <v>12827</v>
      </c>
      <c r="D4964" s="4" t="s">
        <v>242</v>
      </c>
      <c r="E4964" s="4" t="s">
        <v>12828</v>
      </c>
      <c r="F4964" s="4" t="s">
        <v>4</v>
      </c>
      <c r="G4964" s="37"/>
      <c r="H4964" s="4"/>
      <c r="I4964" s="4"/>
      <c r="J4964" s="4"/>
    </row>
    <row r="4965" spans="1:10" s="3" customFormat="1" ht="15" customHeight="1">
      <c r="A4965" s="4" t="s">
        <v>12820</v>
      </c>
      <c r="B4965" s="4"/>
      <c r="C4965" s="4" t="s">
        <v>12829</v>
      </c>
      <c r="D4965" s="4" t="s">
        <v>248</v>
      </c>
      <c r="E4965" s="4" t="s">
        <v>12830</v>
      </c>
      <c r="F4965" s="4" t="s">
        <v>4</v>
      </c>
      <c r="G4965" s="37"/>
      <c r="H4965" s="4"/>
      <c r="I4965" s="4"/>
      <c r="J4965" s="4"/>
    </row>
    <row r="4966" spans="1:10" s="3" customFormat="1" ht="15" customHeight="1">
      <c r="A4966" s="4" t="s">
        <v>12820</v>
      </c>
      <c r="B4966" s="4"/>
      <c r="C4966" s="4" t="s">
        <v>12831</v>
      </c>
      <c r="D4966" s="4" t="s">
        <v>248</v>
      </c>
      <c r="E4966" s="4" t="s">
        <v>12832</v>
      </c>
      <c r="F4966" s="4" t="s">
        <v>4</v>
      </c>
      <c r="G4966" s="37"/>
      <c r="H4966" s="4"/>
      <c r="I4966" s="4"/>
      <c r="J4966" s="4"/>
    </row>
    <row r="4967" spans="1:10" s="3" customFormat="1" ht="15" customHeight="1">
      <c r="A4967" s="4" t="s">
        <v>12820</v>
      </c>
      <c r="B4967" s="4"/>
      <c r="C4967" s="4" t="s">
        <v>245</v>
      </c>
      <c r="D4967" s="4" t="s">
        <v>246</v>
      </c>
      <c r="E4967" s="4"/>
      <c r="F4967" s="4" t="s">
        <v>4</v>
      </c>
      <c r="G4967" s="37"/>
      <c r="H4967" s="4"/>
      <c r="I4967" s="4"/>
      <c r="J4967" s="4"/>
    </row>
    <row r="4968" spans="1:10" s="3" customFormat="1" ht="15" customHeight="1">
      <c r="A4968" s="4" t="s">
        <v>12820</v>
      </c>
      <c r="B4968" s="4"/>
      <c r="C4968" s="4" t="s">
        <v>247</v>
      </c>
      <c r="D4968" s="4" t="s">
        <v>248</v>
      </c>
      <c r="E4968" s="4"/>
      <c r="F4968" s="4" t="s">
        <v>4</v>
      </c>
      <c r="G4968" s="37"/>
      <c r="H4968" s="4"/>
      <c r="I4968" s="4"/>
      <c r="J4968" s="4"/>
    </row>
    <row r="4969" spans="1:10" s="3" customFormat="1" ht="15" customHeight="1">
      <c r="A4969" s="4" t="s">
        <v>12820</v>
      </c>
      <c r="B4969" s="4"/>
      <c r="C4969" s="4" t="s">
        <v>12833</v>
      </c>
      <c r="D4969" s="4" t="s">
        <v>248</v>
      </c>
      <c r="E4969" s="4" t="s">
        <v>238</v>
      </c>
      <c r="F4969" s="4" t="s">
        <v>4</v>
      </c>
      <c r="G4969" s="37"/>
      <c r="H4969" s="4"/>
      <c r="I4969" s="4"/>
      <c r="J4969" s="4"/>
    </row>
    <row r="4970" spans="1:10" s="3" customFormat="1" ht="15" customHeight="1">
      <c r="A4970" s="4" t="s">
        <v>12820</v>
      </c>
      <c r="B4970" s="4"/>
      <c r="C4970" s="4" t="s">
        <v>12834</v>
      </c>
      <c r="D4970" s="4" t="s">
        <v>248</v>
      </c>
      <c r="E4970" s="4"/>
      <c r="F4970" s="4" t="s">
        <v>4</v>
      </c>
      <c r="G4970" s="37"/>
      <c r="H4970" s="4"/>
      <c r="I4970" s="4"/>
      <c r="J4970" s="4"/>
    </row>
    <row r="4971" spans="1:10" s="3" customFormat="1" ht="15" customHeight="1">
      <c r="A4971" s="4" t="s">
        <v>12820</v>
      </c>
      <c r="B4971" s="4"/>
      <c r="C4971" s="4" t="s">
        <v>249</v>
      </c>
      <c r="D4971" s="4" t="s">
        <v>248</v>
      </c>
      <c r="E4971" s="4" t="s">
        <v>250</v>
      </c>
      <c r="F4971" s="4" t="s">
        <v>4</v>
      </c>
      <c r="G4971" s="37"/>
      <c r="H4971" s="4"/>
      <c r="I4971" s="4"/>
      <c r="J4971" s="4"/>
    </row>
    <row r="4972" spans="1:10" s="3" customFormat="1" ht="15" customHeight="1">
      <c r="A4972" s="4" t="s">
        <v>12820</v>
      </c>
      <c r="B4972" s="4"/>
      <c r="C4972" s="4" t="s">
        <v>12835</v>
      </c>
      <c r="D4972" s="4" t="s">
        <v>12200</v>
      </c>
      <c r="E4972" s="4"/>
      <c r="F4972" s="4" t="s">
        <v>4</v>
      </c>
      <c r="G4972" s="37"/>
      <c r="H4972" s="4"/>
      <c r="I4972" s="4"/>
      <c r="J4972" s="4"/>
    </row>
    <row r="4973" spans="1:10" s="3" customFormat="1" ht="15" customHeight="1">
      <c r="A4973" s="4" t="s">
        <v>12820</v>
      </c>
      <c r="B4973" s="4"/>
      <c r="C4973" s="4" t="s">
        <v>12836</v>
      </c>
      <c r="D4973" s="4" t="s">
        <v>12202</v>
      </c>
      <c r="E4973" s="4"/>
      <c r="F4973" s="4" t="s">
        <v>4</v>
      </c>
      <c r="G4973" s="37"/>
      <c r="H4973" s="4"/>
      <c r="I4973" s="4"/>
      <c r="J4973" s="4"/>
    </row>
    <row r="4974" spans="1:10" s="3" customFormat="1" ht="15" customHeight="1">
      <c r="A4974" s="4" t="s">
        <v>12820</v>
      </c>
      <c r="B4974" s="4"/>
      <c r="C4974" s="4" t="s">
        <v>12837</v>
      </c>
      <c r="D4974" s="4" t="s">
        <v>12838</v>
      </c>
      <c r="E4974" s="4"/>
      <c r="F4974" s="4" t="s">
        <v>4</v>
      </c>
      <c r="G4974" s="37"/>
      <c r="H4974" s="4"/>
      <c r="I4974" s="4"/>
      <c r="J4974" s="4"/>
    </row>
    <row r="4975" spans="1:10" s="3" customFormat="1" ht="15" customHeight="1">
      <c r="A4975" s="4" t="s">
        <v>12820</v>
      </c>
      <c r="B4975" s="4"/>
      <c r="C4975" s="4" t="s">
        <v>12839</v>
      </c>
      <c r="D4975" s="4" t="s">
        <v>261</v>
      </c>
      <c r="E4975" s="4"/>
      <c r="F4975" s="4" t="s">
        <v>4</v>
      </c>
      <c r="G4975" s="37"/>
      <c r="H4975" s="4"/>
      <c r="I4975" s="4"/>
      <c r="J4975" s="4"/>
    </row>
    <row r="4976" spans="1:10" s="3" customFormat="1" ht="15" customHeight="1">
      <c r="A4976" s="4" t="s">
        <v>12820</v>
      </c>
      <c r="B4976" s="4"/>
      <c r="C4976" s="4" t="s">
        <v>260</v>
      </c>
      <c r="D4976" s="4" t="s">
        <v>261</v>
      </c>
      <c r="E4976" s="4" t="s">
        <v>262</v>
      </c>
      <c r="F4976" s="4" t="s">
        <v>4</v>
      </c>
      <c r="G4976" s="37"/>
      <c r="H4976" s="4"/>
      <c r="I4976" s="4"/>
      <c r="J4976" s="4"/>
    </row>
    <row r="4977" spans="1:10" s="3" customFormat="1" ht="15" customHeight="1">
      <c r="A4977" s="4" t="s">
        <v>12820</v>
      </c>
      <c r="B4977" s="4"/>
      <c r="C4977" s="4" t="s">
        <v>12840</v>
      </c>
      <c r="D4977" s="4" t="s">
        <v>12841</v>
      </c>
      <c r="E4977" s="4"/>
      <c r="F4977" s="4" t="s">
        <v>4</v>
      </c>
      <c r="G4977" s="37"/>
      <c r="H4977" s="4"/>
      <c r="I4977" s="4"/>
      <c r="J4977" s="4"/>
    </row>
    <row r="4978" spans="1:10" s="3" customFormat="1" ht="15" customHeight="1">
      <c r="A4978" s="4" t="s">
        <v>12820</v>
      </c>
      <c r="B4978" s="4"/>
      <c r="C4978" s="4" t="s">
        <v>12842</v>
      </c>
      <c r="D4978" s="4" t="s">
        <v>12843</v>
      </c>
      <c r="E4978" s="4"/>
      <c r="F4978" s="4" t="s">
        <v>4</v>
      </c>
      <c r="G4978" s="37"/>
      <c r="H4978" s="4"/>
      <c r="I4978" s="4"/>
      <c r="J4978" s="4"/>
    </row>
    <row r="4979" spans="1:10" s="3" customFormat="1" ht="15" customHeight="1">
      <c r="A4979" s="4" t="s">
        <v>12820</v>
      </c>
      <c r="B4979" s="4"/>
      <c r="C4979" s="4" t="s">
        <v>12844</v>
      </c>
      <c r="D4979" s="4" t="s">
        <v>12843</v>
      </c>
      <c r="E4979" s="4" t="s">
        <v>262</v>
      </c>
      <c r="F4979" s="4" t="s">
        <v>4</v>
      </c>
      <c r="G4979" s="37"/>
      <c r="H4979" s="4"/>
      <c r="I4979" s="4"/>
      <c r="J4979" s="4"/>
    </row>
    <row r="4980" spans="1:10" s="3" customFormat="1" ht="15" customHeight="1">
      <c r="A4980" s="4" t="s">
        <v>12820</v>
      </c>
      <c r="B4980" s="4"/>
      <c r="C4980" s="4" t="s">
        <v>263</v>
      </c>
      <c r="D4980" s="4" t="s">
        <v>264</v>
      </c>
      <c r="E4980" s="4"/>
      <c r="F4980" s="4" t="s">
        <v>4</v>
      </c>
      <c r="G4980" s="37"/>
      <c r="H4980" s="4"/>
      <c r="I4980" s="4"/>
      <c r="J4980" s="4"/>
    </row>
    <row r="4981" spans="1:10" s="3" customFormat="1" ht="15" customHeight="1">
      <c r="A4981" s="4" t="s">
        <v>12820</v>
      </c>
      <c r="B4981" s="4"/>
      <c r="C4981" s="4" t="s">
        <v>265</v>
      </c>
      <c r="D4981" s="4" t="s">
        <v>264</v>
      </c>
      <c r="E4981" s="4"/>
      <c r="F4981" s="4" t="s">
        <v>4</v>
      </c>
      <c r="G4981" s="37"/>
      <c r="H4981" s="4"/>
      <c r="I4981" s="4"/>
      <c r="J4981" s="4"/>
    </row>
    <row r="4982" spans="1:10" s="3" customFormat="1" ht="15" customHeight="1">
      <c r="A4982" s="4" t="s">
        <v>12820</v>
      </c>
      <c r="B4982" s="4"/>
      <c r="C4982" s="4" t="s">
        <v>274</v>
      </c>
      <c r="D4982" s="4" t="s">
        <v>275</v>
      </c>
      <c r="E4982" s="4" t="s">
        <v>276</v>
      </c>
      <c r="F4982" s="4" t="s">
        <v>4</v>
      </c>
      <c r="G4982" s="37"/>
      <c r="H4982" s="4"/>
      <c r="I4982" s="4"/>
      <c r="J4982" s="4"/>
    </row>
    <row r="4983" spans="1:10" s="3" customFormat="1" ht="15" customHeight="1">
      <c r="A4983" s="4" t="s">
        <v>12820</v>
      </c>
      <c r="B4983" s="4"/>
      <c r="C4983" s="4" t="s">
        <v>277</v>
      </c>
      <c r="D4983" s="4" t="s">
        <v>275</v>
      </c>
      <c r="E4983" s="4"/>
      <c r="F4983" s="4" t="s">
        <v>4</v>
      </c>
      <c r="G4983" s="37"/>
      <c r="H4983" s="4"/>
      <c r="I4983" s="4"/>
      <c r="J4983" s="4"/>
    </row>
    <row r="4984" spans="1:10" s="3" customFormat="1" ht="15" customHeight="1">
      <c r="A4984" s="4" t="s">
        <v>12820</v>
      </c>
      <c r="B4984" s="4"/>
      <c r="C4984" s="4" t="s">
        <v>278</v>
      </c>
      <c r="D4984" s="4" t="s">
        <v>279</v>
      </c>
      <c r="E4984" s="4"/>
      <c r="F4984" s="4" t="s">
        <v>4</v>
      </c>
      <c r="G4984" s="37"/>
      <c r="H4984" s="4"/>
      <c r="I4984" s="4"/>
      <c r="J4984" s="4"/>
    </row>
    <row r="4985" spans="1:10" s="3" customFormat="1" ht="15" customHeight="1">
      <c r="A4985" s="4" t="s">
        <v>12820</v>
      </c>
      <c r="B4985" s="4"/>
      <c r="C4985" s="4" t="s">
        <v>280</v>
      </c>
      <c r="D4985" s="4" t="s">
        <v>275</v>
      </c>
      <c r="E4985" s="4"/>
      <c r="F4985" s="4" t="s">
        <v>4</v>
      </c>
      <c r="G4985" s="37"/>
      <c r="H4985" s="4"/>
      <c r="I4985" s="4"/>
      <c r="J4985" s="4"/>
    </row>
    <row r="4986" spans="1:10" s="3" customFormat="1" ht="15" customHeight="1">
      <c r="A4986" s="4" t="s">
        <v>12820</v>
      </c>
      <c r="B4986" s="4"/>
      <c r="C4986" s="4" t="s">
        <v>281</v>
      </c>
      <c r="D4986" s="4" t="s">
        <v>275</v>
      </c>
      <c r="E4986" s="4" t="s">
        <v>282</v>
      </c>
      <c r="F4986" s="4" t="s">
        <v>4</v>
      </c>
      <c r="G4986" s="37"/>
      <c r="H4986" s="4"/>
      <c r="I4986" s="4"/>
      <c r="J4986" s="4"/>
    </row>
    <row r="4987" spans="1:10" s="3" customFormat="1" ht="15" customHeight="1">
      <c r="A4987" s="4" t="s">
        <v>12820</v>
      </c>
      <c r="B4987" s="4"/>
      <c r="C4987" s="4" t="s">
        <v>283</v>
      </c>
      <c r="D4987" s="4" t="s">
        <v>275</v>
      </c>
      <c r="E4987" s="4" t="s">
        <v>284</v>
      </c>
      <c r="F4987" s="4" t="s">
        <v>4</v>
      </c>
      <c r="G4987" s="37"/>
      <c r="H4987" s="4"/>
      <c r="I4987" s="4"/>
      <c r="J4987" s="4"/>
    </row>
    <row r="4988" spans="1:10" s="3" customFormat="1" ht="15" customHeight="1">
      <c r="A4988" s="4" t="s">
        <v>12820</v>
      </c>
      <c r="B4988" s="4"/>
      <c r="C4988" s="4" t="s">
        <v>285</v>
      </c>
      <c r="D4988" s="4" t="s">
        <v>275</v>
      </c>
      <c r="E4988" s="4"/>
      <c r="F4988" s="4" t="s">
        <v>4</v>
      </c>
      <c r="G4988" s="37"/>
      <c r="H4988" s="4"/>
      <c r="I4988" s="4"/>
      <c r="J4988" s="4"/>
    </row>
    <row r="4989" spans="1:10" s="3" customFormat="1" ht="15" customHeight="1">
      <c r="A4989" s="4" t="s">
        <v>12820</v>
      </c>
      <c r="B4989" s="4"/>
      <c r="C4989" s="4" t="s">
        <v>12845</v>
      </c>
      <c r="D4989" s="4" t="s">
        <v>275</v>
      </c>
      <c r="E4989" s="4" t="s">
        <v>12215</v>
      </c>
      <c r="F4989" s="4" t="s">
        <v>4</v>
      </c>
      <c r="G4989" s="37"/>
      <c r="H4989" s="4"/>
      <c r="I4989" s="4"/>
      <c r="J4989" s="4"/>
    </row>
    <row r="4990" spans="1:10" s="3" customFormat="1" ht="15" customHeight="1">
      <c r="A4990" s="4" t="s">
        <v>12820</v>
      </c>
      <c r="B4990" s="4"/>
      <c r="C4990" s="4" t="s">
        <v>12846</v>
      </c>
      <c r="D4990" s="4" t="s">
        <v>275</v>
      </c>
      <c r="E4990" s="4" t="s">
        <v>12217</v>
      </c>
      <c r="F4990" s="4" t="s">
        <v>4</v>
      </c>
      <c r="G4990" s="37"/>
      <c r="H4990" s="4"/>
      <c r="I4990" s="4"/>
      <c r="J4990" s="4"/>
    </row>
    <row r="4991" spans="1:10" s="3" customFormat="1" ht="15" customHeight="1">
      <c r="A4991" s="4" t="s">
        <v>12820</v>
      </c>
      <c r="B4991" s="4"/>
      <c r="C4991" s="4" t="s">
        <v>12847</v>
      </c>
      <c r="D4991" s="4" t="s">
        <v>289</v>
      </c>
      <c r="E4991" s="4"/>
      <c r="F4991" s="4" t="s">
        <v>4</v>
      </c>
      <c r="G4991" s="37"/>
      <c r="H4991" s="4"/>
      <c r="I4991" s="4"/>
      <c r="J4991" s="4"/>
    </row>
    <row r="4992" spans="1:10" s="3" customFormat="1" ht="15" customHeight="1">
      <c r="A4992" s="4" t="s">
        <v>12820</v>
      </c>
      <c r="B4992" s="4"/>
      <c r="C4992" s="4" t="s">
        <v>286</v>
      </c>
      <c r="D4992" s="4" t="s">
        <v>287</v>
      </c>
      <c r="E4992" s="4"/>
      <c r="F4992" s="4" t="s">
        <v>4</v>
      </c>
      <c r="G4992" s="37"/>
      <c r="H4992" s="4"/>
      <c r="I4992" s="4"/>
      <c r="J4992" s="4"/>
    </row>
    <row r="4993" spans="1:6">
      <c r="A4993" t="s">
        <v>12820</v>
      </c>
      <c r="C4993" t="s">
        <v>288</v>
      </c>
      <c r="D4993" t="s">
        <v>289</v>
      </c>
      <c r="F4993" t="s">
        <v>4</v>
      </c>
    </row>
    <row r="4994" spans="1:6">
      <c r="A4994" t="s">
        <v>12820</v>
      </c>
      <c r="C4994" t="s">
        <v>12848</v>
      </c>
      <c r="D4994" t="s">
        <v>289</v>
      </c>
      <c r="F4994" t="s">
        <v>4</v>
      </c>
    </row>
    <row r="4995" spans="1:6">
      <c r="A4995" t="s">
        <v>12820</v>
      </c>
      <c r="C4995" t="s">
        <v>12849</v>
      </c>
      <c r="D4995" t="s">
        <v>289</v>
      </c>
      <c r="E4995" t="s">
        <v>12219</v>
      </c>
      <c r="F4995" t="s">
        <v>4</v>
      </c>
    </row>
    <row r="4996" spans="1:6">
      <c r="A4996" t="s">
        <v>12820</v>
      </c>
      <c r="C4996" t="s">
        <v>290</v>
      </c>
      <c r="D4996" t="s">
        <v>291</v>
      </c>
      <c r="E4996" t="s">
        <v>292</v>
      </c>
      <c r="F4996" t="s">
        <v>4</v>
      </c>
    </row>
    <row r="4997" spans="1:6">
      <c r="A4997" t="s">
        <v>12820</v>
      </c>
      <c r="C4997" t="s">
        <v>12850</v>
      </c>
      <c r="D4997" t="s">
        <v>291</v>
      </c>
      <c r="F4997" t="s">
        <v>4</v>
      </c>
    </row>
    <row r="4998" spans="1:6">
      <c r="A4998" t="s">
        <v>12820</v>
      </c>
      <c r="C4998" t="s">
        <v>293</v>
      </c>
      <c r="D4998" t="s">
        <v>294</v>
      </c>
      <c r="F4998" t="s">
        <v>4</v>
      </c>
    </row>
    <row r="4999" spans="1:6">
      <c r="A4999" t="s">
        <v>12820</v>
      </c>
      <c r="C4999" t="s">
        <v>295</v>
      </c>
      <c r="D4999" t="s">
        <v>291</v>
      </c>
      <c r="F4999" t="s">
        <v>4</v>
      </c>
    </row>
    <row r="5000" spans="1:6">
      <c r="A5000" t="s">
        <v>12820</v>
      </c>
      <c r="C5000" t="s">
        <v>296</v>
      </c>
      <c r="D5000" t="s">
        <v>291</v>
      </c>
      <c r="E5000" t="s">
        <v>297</v>
      </c>
      <c r="F5000" t="s">
        <v>4</v>
      </c>
    </row>
    <row r="5001" spans="1:6">
      <c r="A5001" t="s">
        <v>12820</v>
      </c>
      <c r="C5001" t="s">
        <v>298</v>
      </c>
      <c r="D5001" t="s">
        <v>291</v>
      </c>
      <c r="F5001" t="s">
        <v>4</v>
      </c>
    </row>
    <row r="5002" spans="1:6">
      <c r="A5002" t="s">
        <v>12820</v>
      </c>
      <c r="C5002" t="s">
        <v>299</v>
      </c>
      <c r="D5002" t="s">
        <v>291</v>
      </c>
      <c r="E5002" t="s">
        <v>300</v>
      </c>
      <c r="F5002" t="s">
        <v>4</v>
      </c>
    </row>
    <row r="5003" spans="1:6">
      <c r="A5003" t="s">
        <v>12820</v>
      </c>
      <c r="C5003" t="s">
        <v>12851</v>
      </c>
      <c r="D5003" t="s">
        <v>291</v>
      </c>
      <c r="E5003" t="s">
        <v>12223</v>
      </c>
      <c r="F5003" t="s">
        <v>4</v>
      </c>
    </row>
    <row r="5004" spans="1:6">
      <c r="A5004" t="s">
        <v>12820</v>
      </c>
      <c r="C5004" t="s">
        <v>301</v>
      </c>
      <c r="D5004" t="s">
        <v>302</v>
      </c>
      <c r="F5004" t="s">
        <v>4</v>
      </c>
    </row>
    <row r="5005" spans="1:6">
      <c r="A5005" t="s">
        <v>12820</v>
      </c>
      <c r="C5005" t="s">
        <v>303</v>
      </c>
      <c r="D5005" t="s">
        <v>304</v>
      </c>
      <c r="F5005" t="s">
        <v>4</v>
      </c>
    </row>
    <row r="5006" spans="1:6">
      <c r="A5006" t="s">
        <v>12820</v>
      </c>
      <c r="C5006" t="s">
        <v>305</v>
      </c>
      <c r="D5006" t="s">
        <v>302</v>
      </c>
      <c r="F5006" t="s">
        <v>4</v>
      </c>
    </row>
    <row r="5007" spans="1:6">
      <c r="A5007" t="s">
        <v>12820</v>
      </c>
      <c r="C5007" t="s">
        <v>12852</v>
      </c>
      <c r="D5007" t="s">
        <v>302</v>
      </c>
      <c r="E5007" t="s">
        <v>12225</v>
      </c>
      <c r="F5007" t="s">
        <v>4</v>
      </c>
    </row>
    <row r="5008" spans="1:6">
      <c r="A5008" t="s">
        <v>12820</v>
      </c>
      <c r="C5008" t="s">
        <v>12853</v>
      </c>
      <c r="D5008" t="s">
        <v>302</v>
      </c>
      <c r="F5008" t="s">
        <v>4</v>
      </c>
    </row>
    <row r="5009" spans="1:6">
      <c r="A5009" t="s">
        <v>12820</v>
      </c>
      <c r="C5009" t="s">
        <v>12854</v>
      </c>
      <c r="D5009" t="s">
        <v>302</v>
      </c>
      <c r="E5009" t="s">
        <v>12855</v>
      </c>
      <c r="F5009" t="s">
        <v>4</v>
      </c>
    </row>
    <row r="5010" spans="1:6">
      <c r="A5010" t="s">
        <v>12820</v>
      </c>
      <c r="C5010" t="s">
        <v>12856</v>
      </c>
      <c r="D5010" t="s">
        <v>302</v>
      </c>
      <c r="E5010" t="s">
        <v>12235</v>
      </c>
      <c r="F5010" t="s">
        <v>4</v>
      </c>
    </row>
    <row r="5011" spans="1:6">
      <c r="A5011" t="s">
        <v>12820</v>
      </c>
      <c r="C5011" t="s">
        <v>306</v>
      </c>
      <c r="D5011" t="s">
        <v>289</v>
      </c>
      <c r="E5011" t="s">
        <v>307</v>
      </c>
      <c r="F5011" t="s">
        <v>4</v>
      </c>
    </row>
    <row r="5012" spans="1:6">
      <c r="A5012" t="s">
        <v>12820</v>
      </c>
      <c r="C5012" t="s">
        <v>308</v>
      </c>
      <c r="D5012" t="s">
        <v>302</v>
      </c>
      <c r="E5012" t="s">
        <v>309</v>
      </c>
      <c r="F5012" t="s">
        <v>4</v>
      </c>
    </row>
    <row r="5013" spans="1:6">
      <c r="A5013" t="s">
        <v>12820</v>
      </c>
      <c r="C5013" t="s">
        <v>310</v>
      </c>
      <c r="D5013" t="s">
        <v>311</v>
      </c>
      <c r="F5013" t="s">
        <v>4</v>
      </c>
    </row>
    <row r="5014" spans="1:6">
      <c r="A5014" t="s">
        <v>12820</v>
      </c>
      <c r="C5014" t="s">
        <v>12857</v>
      </c>
      <c r="D5014" t="s">
        <v>373</v>
      </c>
      <c r="F5014" t="s">
        <v>4</v>
      </c>
    </row>
    <row r="5015" spans="1:6">
      <c r="A5015" t="s">
        <v>12820</v>
      </c>
      <c r="C5015" t="s">
        <v>12858</v>
      </c>
      <c r="D5015" t="s">
        <v>373</v>
      </c>
      <c r="F5015" t="s">
        <v>4</v>
      </c>
    </row>
    <row r="5016" spans="1:6">
      <c r="A5016" t="s">
        <v>12820</v>
      </c>
      <c r="C5016" t="s">
        <v>12859</v>
      </c>
      <c r="D5016" t="s">
        <v>12860</v>
      </c>
      <c r="F5016" t="s">
        <v>4</v>
      </c>
    </row>
    <row r="5017" spans="1:6">
      <c r="A5017" t="s">
        <v>12820</v>
      </c>
      <c r="C5017" t="s">
        <v>12861</v>
      </c>
      <c r="D5017" t="s">
        <v>313</v>
      </c>
      <c r="F5017" t="s">
        <v>4</v>
      </c>
    </row>
    <row r="5018" spans="1:6">
      <c r="A5018" t="s">
        <v>12820</v>
      </c>
      <c r="C5018" t="s">
        <v>312</v>
      </c>
      <c r="D5018" t="s">
        <v>313</v>
      </c>
      <c r="E5018" t="s">
        <v>314</v>
      </c>
      <c r="F5018" t="s">
        <v>4</v>
      </c>
    </row>
    <row r="5019" spans="1:6">
      <c r="A5019" t="s">
        <v>12820</v>
      </c>
      <c r="C5019" t="s">
        <v>12862</v>
      </c>
      <c r="D5019" t="s">
        <v>294</v>
      </c>
      <c r="F5019" t="s">
        <v>4</v>
      </c>
    </row>
    <row r="5020" spans="1:6">
      <c r="A5020" t="s">
        <v>12820</v>
      </c>
      <c r="C5020" t="s">
        <v>12863</v>
      </c>
      <c r="D5020" t="s">
        <v>291</v>
      </c>
      <c r="F5020" t="s">
        <v>4</v>
      </c>
    </row>
    <row r="5021" spans="1:6">
      <c r="A5021" t="s">
        <v>12820</v>
      </c>
      <c r="C5021" t="s">
        <v>12864</v>
      </c>
      <c r="D5021" t="s">
        <v>291</v>
      </c>
      <c r="E5021" t="s">
        <v>297</v>
      </c>
      <c r="F5021" t="s">
        <v>4</v>
      </c>
    </row>
    <row r="5022" spans="1:6">
      <c r="A5022" t="s">
        <v>12820</v>
      </c>
      <c r="C5022" t="s">
        <v>12865</v>
      </c>
      <c r="D5022" t="s">
        <v>291</v>
      </c>
      <c r="E5022" t="s">
        <v>300</v>
      </c>
      <c r="F5022" t="s">
        <v>4</v>
      </c>
    </row>
    <row r="5023" spans="1:6">
      <c r="A5023" t="s">
        <v>12820</v>
      </c>
      <c r="C5023" t="s">
        <v>12866</v>
      </c>
      <c r="D5023" t="s">
        <v>304</v>
      </c>
      <c r="F5023" t="s">
        <v>4</v>
      </c>
    </row>
    <row r="5024" spans="1:6">
      <c r="A5024" t="s">
        <v>12820</v>
      </c>
      <c r="C5024" t="s">
        <v>12867</v>
      </c>
      <c r="D5024" t="s">
        <v>302</v>
      </c>
      <c r="F5024" t="s">
        <v>4</v>
      </c>
    </row>
    <row r="5025" spans="1:6">
      <c r="A5025" t="s">
        <v>12820</v>
      </c>
      <c r="C5025" t="s">
        <v>12868</v>
      </c>
      <c r="D5025" t="s">
        <v>302</v>
      </c>
      <c r="F5025" t="s">
        <v>4</v>
      </c>
    </row>
    <row r="5026" spans="1:6">
      <c r="A5026" t="s">
        <v>12820</v>
      </c>
      <c r="C5026" t="s">
        <v>12869</v>
      </c>
      <c r="D5026" t="s">
        <v>302</v>
      </c>
      <c r="E5026" t="s">
        <v>12235</v>
      </c>
      <c r="F5026" t="s">
        <v>4</v>
      </c>
    </row>
    <row r="5027" spans="1:6">
      <c r="A5027" t="s">
        <v>12820</v>
      </c>
      <c r="C5027" t="s">
        <v>12870</v>
      </c>
      <c r="D5027" t="s">
        <v>311</v>
      </c>
      <c r="F5027" t="s">
        <v>4</v>
      </c>
    </row>
    <row r="5028" spans="1:6">
      <c r="A5028" t="s">
        <v>12820</v>
      </c>
      <c r="C5028" t="s">
        <v>12871</v>
      </c>
      <c r="D5028" t="s">
        <v>373</v>
      </c>
      <c r="F5028" t="s">
        <v>4</v>
      </c>
    </row>
    <row r="5029" spans="1:6">
      <c r="A5029" t="s">
        <v>12820</v>
      </c>
      <c r="C5029" t="s">
        <v>12872</v>
      </c>
      <c r="D5029" t="s">
        <v>12860</v>
      </c>
      <c r="F5029" t="s">
        <v>4</v>
      </c>
    </row>
    <row r="5030" spans="1:6">
      <c r="A5030" t="s">
        <v>12820</v>
      </c>
      <c r="C5030" t="s">
        <v>12873</v>
      </c>
      <c r="D5030" t="s">
        <v>313</v>
      </c>
      <c r="F5030" t="s">
        <v>4</v>
      </c>
    </row>
    <row r="5031" spans="1:6">
      <c r="A5031" t="s">
        <v>12820</v>
      </c>
      <c r="C5031" t="s">
        <v>12874</v>
      </c>
      <c r="D5031" t="s">
        <v>313</v>
      </c>
      <c r="F5031" t="s">
        <v>4</v>
      </c>
    </row>
    <row r="5032" spans="1:6">
      <c r="A5032" t="s">
        <v>12820</v>
      </c>
      <c r="C5032" t="s">
        <v>12875</v>
      </c>
      <c r="D5032" t="s">
        <v>12237</v>
      </c>
      <c r="F5032" t="s">
        <v>4</v>
      </c>
    </row>
    <row r="5033" spans="1:6">
      <c r="A5033" t="s">
        <v>12820</v>
      </c>
      <c r="C5033" t="s">
        <v>12876</v>
      </c>
      <c r="D5033" t="s">
        <v>12239</v>
      </c>
      <c r="F5033" t="s">
        <v>4</v>
      </c>
    </row>
    <row r="5034" spans="1:6">
      <c r="A5034" t="s">
        <v>12820</v>
      </c>
      <c r="C5034" t="s">
        <v>12877</v>
      </c>
      <c r="D5034" t="s">
        <v>12241</v>
      </c>
      <c r="F5034" t="s">
        <v>4</v>
      </c>
    </row>
    <row r="5035" spans="1:6">
      <c r="A5035" t="s">
        <v>12820</v>
      </c>
      <c r="C5035" t="s">
        <v>12878</v>
      </c>
      <c r="D5035" t="s">
        <v>2360</v>
      </c>
      <c r="F5035" t="s">
        <v>4</v>
      </c>
    </row>
    <row r="5036" spans="1:6">
      <c r="A5036" t="s">
        <v>12820</v>
      </c>
      <c r="C5036" t="s">
        <v>12879</v>
      </c>
      <c r="D5036" t="s">
        <v>12244</v>
      </c>
      <c r="F5036" t="s">
        <v>4</v>
      </c>
    </row>
    <row r="5037" spans="1:6">
      <c r="A5037" t="s">
        <v>12820</v>
      </c>
      <c r="C5037" t="s">
        <v>12880</v>
      </c>
      <c r="D5037" t="s">
        <v>1325</v>
      </c>
      <c r="F5037" t="s">
        <v>4</v>
      </c>
    </row>
    <row r="5038" spans="1:6">
      <c r="A5038" t="s">
        <v>12820</v>
      </c>
      <c r="C5038" t="s">
        <v>12881</v>
      </c>
      <c r="D5038" t="s">
        <v>587</v>
      </c>
      <c r="F5038" t="s">
        <v>17</v>
      </c>
    </row>
    <row r="5039" spans="1:6">
      <c r="A5039" t="s">
        <v>12820</v>
      </c>
      <c r="C5039" t="s">
        <v>12882</v>
      </c>
      <c r="D5039" t="s">
        <v>589</v>
      </c>
      <c r="F5039" t="s">
        <v>17</v>
      </c>
    </row>
    <row r="5040" spans="1:6">
      <c r="A5040" t="s">
        <v>12820</v>
      </c>
      <c r="C5040" t="s">
        <v>12883</v>
      </c>
      <c r="D5040" t="s">
        <v>12247</v>
      </c>
      <c r="E5040" t="s">
        <v>2360</v>
      </c>
      <c r="F5040" t="s">
        <v>4</v>
      </c>
    </row>
    <row r="5041" spans="1:6">
      <c r="A5041" t="s">
        <v>12820</v>
      </c>
      <c r="C5041" t="s">
        <v>12884</v>
      </c>
      <c r="D5041" t="s">
        <v>12249</v>
      </c>
      <c r="F5041" t="s">
        <v>4</v>
      </c>
    </row>
    <row r="5042" spans="1:6">
      <c r="A5042" t="s">
        <v>12820</v>
      </c>
      <c r="C5042" t="s">
        <v>12885</v>
      </c>
      <c r="D5042" t="s">
        <v>12247</v>
      </c>
      <c r="F5042" t="s">
        <v>4</v>
      </c>
    </row>
    <row r="5043" spans="1:6">
      <c r="A5043" t="s">
        <v>12820</v>
      </c>
      <c r="C5043" t="s">
        <v>12886</v>
      </c>
      <c r="D5043" t="s">
        <v>12247</v>
      </c>
      <c r="F5043" t="s">
        <v>4</v>
      </c>
    </row>
    <row r="5044" spans="1:6">
      <c r="A5044" t="s">
        <v>12820</v>
      </c>
      <c r="C5044" t="s">
        <v>12887</v>
      </c>
      <c r="D5044" t="s">
        <v>12888</v>
      </c>
      <c r="F5044" t="s">
        <v>4</v>
      </c>
    </row>
    <row r="5045" spans="1:6">
      <c r="A5045" t="s">
        <v>12820</v>
      </c>
      <c r="C5045" t="s">
        <v>12889</v>
      </c>
      <c r="D5045" t="s">
        <v>12890</v>
      </c>
      <c r="F5045" t="s">
        <v>4</v>
      </c>
    </row>
    <row r="5046" spans="1:6">
      <c r="A5046" t="s">
        <v>12820</v>
      </c>
      <c r="C5046" t="s">
        <v>12891</v>
      </c>
      <c r="D5046" t="s">
        <v>12892</v>
      </c>
      <c r="F5046" t="s">
        <v>4</v>
      </c>
    </row>
    <row r="5047" spans="1:6">
      <c r="A5047" t="s">
        <v>12820</v>
      </c>
      <c r="C5047" t="s">
        <v>12893</v>
      </c>
      <c r="D5047" t="s">
        <v>12894</v>
      </c>
      <c r="F5047" t="s">
        <v>4</v>
      </c>
    </row>
    <row r="5048" spans="1:6">
      <c r="A5048" t="s">
        <v>12820</v>
      </c>
      <c r="C5048" t="s">
        <v>12895</v>
      </c>
      <c r="D5048" t="s">
        <v>12252</v>
      </c>
      <c r="E5048" t="s">
        <v>1325</v>
      </c>
      <c r="F5048" t="s">
        <v>4</v>
      </c>
    </row>
    <row r="5049" spans="1:6">
      <c r="A5049" t="s">
        <v>12820</v>
      </c>
      <c r="C5049" t="s">
        <v>12896</v>
      </c>
      <c r="D5049" t="s">
        <v>12254</v>
      </c>
      <c r="F5049" t="s">
        <v>4</v>
      </c>
    </row>
    <row r="5050" spans="1:6">
      <c r="A5050" t="s">
        <v>12820</v>
      </c>
      <c r="C5050" t="s">
        <v>12897</v>
      </c>
      <c r="D5050" t="s">
        <v>12252</v>
      </c>
      <c r="F5050" t="s">
        <v>4</v>
      </c>
    </row>
    <row r="5051" spans="1:6">
      <c r="A5051" t="s">
        <v>12820</v>
      </c>
      <c r="C5051" t="s">
        <v>12898</v>
      </c>
      <c r="D5051" t="s">
        <v>12252</v>
      </c>
      <c r="F5051" t="s">
        <v>4</v>
      </c>
    </row>
    <row r="5052" spans="1:6">
      <c r="A5052" t="s">
        <v>12820</v>
      </c>
      <c r="C5052" t="s">
        <v>12899</v>
      </c>
      <c r="D5052" t="s">
        <v>12900</v>
      </c>
      <c r="F5052" t="s">
        <v>4</v>
      </c>
    </row>
    <row r="5053" spans="1:6">
      <c r="A5053" t="s">
        <v>12820</v>
      </c>
      <c r="C5053" t="s">
        <v>12901</v>
      </c>
      <c r="D5053" t="s">
        <v>12902</v>
      </c>
      <c r="F5053" t="s">
        <v>4</v>
      </c>
    </row>
    <row r="5054" spans="1:6">
      <c r="A5054" t="s">
        <v>12820</v>
      </c>
      <c r="C5054" t="s">
        <v>12903</v>
      </c>
      <c r="D5054" t="s">
        <v>12904</v>
      </c>
      <c r="F5054" t="s">
        <v>4</v>
      </c>
    </row>
    <row r="5055" spans="1:6">
      <c r="A5055" t="s">
        <v>12820</v>
      </c>
      <c r="C5055" t="s">
        <v>12905</v>
      </c>
      <c r="D5055" t="s">
        <v>12906</v>
      </c>
      <c r="F5055" t="s">
        <v>4</v>
      </c>
    </row>
    <row r="5056" spans="1:6">
      <c r="A5056" t="s">
        <v>12820</v>
      </c>
      <c r="C5056" t="s">
        <v>12907</v>
      </c>
      <c r="D5056" t="s">
        <v>12908</v>
      </c>
      <c r="E5056" t="s">
        <v>589</v>
      </c>
      <c r="F5056" t="s">
        <v>17</v>
      </c>
    </row>
    <row r="5057" spans="1:6">
      <c r="A5057" t="s">
        <v>12820</v>
      </c>
      <c r="C5057" t="s">
        <v>12909</v>
      </c>
      <c r="D5057" t="s">
        <v>12910</v>
      </c>
      <c r="F5057" t="s">
        <v>17</v>
      </c>
    </row>
    <row r="5058" spans="1:6">
      <c r="A5058" t="s">
        <v>12820</v>
      </c>
      <c r="C5058" t="s">
        <v>12911</v>
      </c>
      <c r="D5058" t="s">
        <v>12908</v>
      </c>
      <c r="F5058" t="s">
        <v>17</v>
      </c>
    </row>
    <row r="5059" spans="1:6">
      <c r="A5059" t="s">
        <v>12820</v>
      </c>
      <c r="C5059" t="s">
        <v>12912</v>
      </c>
      <c r="D5059" t="s">
        <v>12908</v>
      </c>
      <c r="F5059" t="s">
        <v>17</v>
      </c>
    </row>
    <row r="5060" spans="1:6">
      <c r="A5060" t="s">
        <v>12820</v>
      </c>
      <c r="C5060" t="s">
        <v>12913</v>
      </c>
      <c r="D5060" t="s">
        <v>12914</v>
      </c>
      <c r="F5060" t="s">
        <v>17</v>
      </c>
    </row>
    <row r="5061" spans="1:6">
      <c r="A5061" t="s">
        <v>12820</v>
      </c>
      <c r="C5061" t="s">
        <v>12915</v>
      </c>
      <c r="D5061" t="s">
        <v>12916</v>
      </c>
      <c r="F5061" t="s">
        <v>17</v>
      </c>
    </row>
    <row r="5062" spans="1:6">
      <c r="A5062" t="s">
        <v>12820</v>
      </c>
      <c r="C5062" t="s">
        <v>12917</v>
      </c>
      <c r="D5062" t="s">
        <v>12918</v>
      </c>
      <c r="F5062" t="s">
        <v>17</v>
      </c>
    </row>
    <row r="5063" spans="1:6">
      <c r="A5063" t="s">
        <v>12820</v>
      </c>
      <c r="C5063" t="s">
        <v>12919</v>
      </c>
      <c r="D5063" t="s">
        <v>12920</v>
      </c>
      <c r="F5063" t="s">
        <v>17</v>
      </c>
    </row>
    <row r="5064" spans="1:6">
      <c r="A5064" t="s">
        <v>12820</v>
      </c>
      <c r="C5064" t="s">
        <v>686</v>
      </c>
      <c r="D5064" t="s">
        <v>687</v>
      </c>
      <c r="F5064" t="s">
        <v>4</v>
      </c>
    </row>
    <row r="5065" spans="1:6">
      <c r="A5065" t="s">
        <v>12820</v>
      </c>
      <c r="C5065" t="s">
        <v>12921</v>
      </c>
      <c r="D5065" t="s">
        <v>687</v>
      </c>
      <c r="F5065" t="s">
        <v>4</v>
      </c>
    </row>
    <row r="5066" spans="1:6">
      <c r="A5066" t="s">
        <v>12820</v>
      </c>
      <c r="C5066" t="s">
        <v>689</v>
      </c>
      <c r="D5066" t="s">
        <v>377</v>
      </c>
      <c r="E5066" t="s">
        <v>690</v>
      </c>
      <c r="F5066" t="s">
        <v>4</v>
      </c>
    </row>
    <row r="5067" spans="1:6">
      <c r="A5067" t="s">
        <v>12820</v>
      </c>
      <c r="C5067" t="s">
        <v>12922</v>
      </c>
      <c r="D5067" t="s">
        <v>377</v>
      </c>
      <c r="E5067" t="s">
        <v>12257</v>
      </c>
      <c r="F5067" t="s">
        <v>4</v>
      </c>
    </row>
    <row r="5068" spans="1:6">
      <c r="A5068" t="s">
        <v>12820</v>
      </c>
      <c r="C5068" t="s">
        <v>691</v>
      </c>
      <c r="D5068" t="s">
        <v>375</v>
      </c>
      <c r="F5068" t="s">
        <v>4</v>
      </c>
    </row>
    <row r="5069" spans="1:6">
      <c r="A5069" t="s">
        <v>12820</v>
      </c>
      <c r="C5069" t="s">
        <v>692</v>
      </c>
      <c r="D5069" t="s">
        <v>377</v>
      </c>
      <c r="F5069" t="s">
        <v>4</v>
      </c>
    </row>
    <row r="5070" spans="1:6">
      <c r="A5070" t="s">
        <v>12820</v>
      </c>
      <c r="C5070" t="s">
        <v>12923</v>
      </c>
      <c r="D5070" t="s">
        <v>377</v>
      </c>
      <c r="E5070" t="s">
        <v>12259</v>
      </c>
      <c r="F5070" t="s">
        <v>4</v>
      </c>
    </row>
    <row r="5071" spans="1:6">
      <c r="A5071" t="s">
        <v>12820</v>
      </c>
      <c r="C5071" t="s">
        <v>693</v>
      </c>
      <c r="D5071" t="s">
        <v>377</v>
      </c>
      <c r="E5071" t="s">
        <v>694</v>
      </c>
      <c r="F5071" t="s">
        <v>4</v>
      </c>
    </row>
    <row r="5072" spans="1:6">
      <c r="A5072" t="s">
        <v>12820</v>
      </c>
      <c r="C5072" t="s">
        <v>695</v>
      </c>
      <c r="D5072" t="s">
        <v>377</v>
      </c>
      <c r="E5072" t="s">
        <v>696</v>
      </c>
      <c r="F5072" t="s">
        <v>4</v>
      </c>
    </row>
    <row r="5073" spans="1:6">
      <c r="A5073" t="s">
        <v>12820</v>
      </c>
      <c r="C5073" t="s">
        <v>12924</v>
      </c>
      <c r="D5073" t="s">
        <v>377</v>
      </c>
      <c r="E5073" t="s">
        <v>12262</v>
      </c>
      <c r="F5073" t="s">
        <v>4</v>
      </c>
    </row>
    <row r="5074" spans="1:6">
      <c r="A5074" t="s">
        <v>12820</v>
      </c>
      <c r="C5074" t="s">
        <v>697</v>
      </c>
      <c r="D5074" t="s">
        <v>377</v>
      </c>
      <c r="F5074" t="s">
        <v>4</v>
      </c>
    </row>
    <row r="5075" spans="1:6">
      <c r="A5075" t="s">
        <v>12820</v>
      </c>
      <c r="C5075" t="s">
        <v>12925</v>
      </c>
      <c r="D5075" t="s">
        <v>377</v>
      </c>
      <c r="E5075" t="s">
        <v>12264</v>
      </c>
      <c r="F5075" t="s">
        <v>4</v>
      </c>
    </row>
    <row r="5076" spans="1:6">
      <c r="A5076" t="s">
        <v>12820</v>
      </c>
      <c r="C5076" t="s">
        <v>12926</v>
      </c>
      <c r="D5076" t="s">
        <v>377</v>
      </c>
      <c r="E5076" t="s">
        <v>12266</v>
      </c>
      <c r="F5076" t="s">
        <v>4</v>
      </c>
    </row>
    <row r="5077" spans="1:6">
      <c r="A5077" t="s">
        <v>12820</v>
      </c>
      <c r="C5077" t="s">
        <v>698</v>
      </c>
      <c r="D5077" t="s">
        <v>377</v>
      </c>
      <c r="E5077" t="s">
        <v>699</v>
      </c>
      <c r="F5077" t="s">
        <v>4</v>
      </c>
    </row>
    <row r="5078" spans="1:6">
      <c r="A5078" t="s">
        <v>12820</v>
      </c>
      <c r="C5078" t="s">
        <v>12927</v>
      </c>
      <c r="D5078" t="s">
        <v>377</v>
      </c>
      <c r="E5078" t="s">
        <v>10270</v>
      </c>
      <c r="F5078" t="s">
        <v>4</v>
      </c>
    </row>
    <row r="5079" spans="1:6">
      <c r="A5079" t="s">
        <v>12820</v>
      </c>
      <c r="C5079" t="s">
        <v>12928</v>
      </c>
      <c r="D5079" t="s">
        <v>382</v>
      </c>
      <c r="E5079" t="s">
        <v>12929</v>
      </c>
      <c r="F5079" t="s">
        <v>4</v>
      </c>
    </row>
    <row r="5080" spans="1:6">
      <c r="A5080" t="s">
        <v>12820</v>
      </c>
      <c r="C5080" t="s">
        <v>700</v>
      </c>
      <c r="D5080" t="s">
        <v>380</v>
      </c>
      <c r="F5080" t="s">
        <v>4</v>
      </c>
    </row>
    <row r="5081" spans="1:6">
      <c r="A5081" t="s">
        <v>12820</v>
      </c>
      <c r="C5081" t="s">
        <v>701</v>
      </c>
      <c r="D5081" t="s">
        <v>382</v>
      </c>
      <c r="F5081" t="s">
        <v>4</v>
      </c>
    </row>
    <row r="5082" spans="1:6">
      <c r="A5082" t="s">
        <v>12820</v>
      </c>
      <c r="C5082" t="s">
        <v>12930</v>
      </c>
      <c r="D5082" t="s">
        <v>382</v>
      </c>
      <c r="E5082" t="s">
        <v>12269</v>
      </c>
      <c r="F5082" t="s">
        <v>4</v>
      </c>
    </row>
    <row r="5083" spans="1:6">
      <c r="A5083" t="s">
        <v>12820</v>
      </c>
      <c r="C5083" t="s">
        <v>12931</v>
      </c>
      <c r="D5083" t="s">
        <v>382</v>
      </c>
      <c r="E5083" t="s">
        <v>12271</v>
      </c>
      <c r="F5083" t="s">
        <v>4</v>
      </c>
    </row>
    <row r="5084" spans="1:6">
      <c r="A5084" t="s">
        <v>12820</v>
      </c>
      <c r="C5084" t="s">
        <v>12932</v>
      </c>
      <c r="D5084" t="s">
        <v>382</v>
      </c>
      <c r="F5084" t="s">
        <v>4</v>
      </c>
    </row>
    <row r="5085" spans="1:6">
      <c r="A5085" t="s">
        <v>12820</v>
      </c>
      <c r="C5085" t="s">
        <v>863</v>
      </c>
      <c r="D5085" t="s">
        <v>392</v>
      </c>
      <c r="E5085" t="s">
        <v>864</v>
      </c>
      <c r="F5085" t="s">
        <v>4</v>
      </c>
    </row>
    <row r="5086" spans="1:6">
      <c r="A5086" t="s">
        <v>12820</v>
      </c>
      <c r="C5086" t="s">
        <v>865</v>
      </c>
      <c r="D5086" t="s">
        <v>390</v>
      </c>
      <c r="F5086" t="s">
        <v>4</v>
      </c>
    </row>
    <row r="5087" spans="1:6">
      <c r="A5087" t="s">
        <v>12820</v>
      </c>
      <c r="C5087" t="s">
        <v>866</v>
      </c>
      <c r="D5087" t="s">
        <v>392</v>
      </c>
      <c r="F5087" t="s">
        <v>4</v>
      </c>
    </row>
    <row r="5088" spans="1:6">
      <c r="A5088" t="s">
        <v>12820</v>
      </c>
      <c r="C5088" t="s">
        <v>12933</v>
      </c>
      <c r="D5088" t="s">
        <v>392</v>
      </c>
      <c r="E5088" t="s">
        <v>12275</v>
      </c>
      <c r="F5088" t="s">
        <v>4</v>
      </c>
    </row>
    <row r="5089" spans="1:6">
      <c r="A5089" t="s">
        <v>12820</v>
      </c>
      <c r="C5089" t="s">
        <v>12934</v>
      </c>
      <c r="D5089" t="s">
        <v>392</v>
      </c>
      <c r="E5089" t="s">
        <v>12277</v>
      </c>
      <c r="F5089" t="s">
        <v>4</v>
      </c>
    </row>
    <row r="5090" spans="1:6">
      <c r="A5090" t="s">
        <v>12820</v>
      </c>
      <c r="C5090" t="s">
        <v>12935</v>
      </c>
      <c r="D5090" t="s">
        <v>392</v>
      </c>
      <c r="F5090" t="s">
        <v>4</v>
      </c>
    </row>
    <row r="5091" spans="1:6">
      <c r="A5091" t="s">
        <v>12820</v>
      </c>
      <c r="C5091" t="s">
        <v>12936</v>
      </c>
      <c r="D5091" t="s">
        <v>397</v>
      </c>
      <c r="E5091" t="s">
        <v>12937</v>
      </c>
      <c r="F5091" t="s">
        <v>4</v>
      </c>
    </row>
    <row r="5092" spans="1:6">
      <c r="A5092" t="s">
        <v>12820</v>
      </c>
      <c r="C5092" t="s">
        <v>867</v>
      </c>
      <c r="D5092" t="s">
        <v>395</v>
      </c>
      <c r="F5092" t="s">
        <v>4</v>
      </c>
    </row>
    <row r="5093" spans="1:6">
      <c r="A5093" t="s">
        <v>12820</v>
      </c>
      <c r="C5093" t="s">
        <v>868</v>
      </c>
      <c r="D5093" t="s">
        <v>397</v>
      </c>
      <c r="F5093" t="s">
        <v>4</v>
      </c>
    </row>
    <row r="5094" spans="1:6">
      <c r="A5094" t="s">
        <v>12820</v>
      </c>
      <c r="C5094" t="s">
        <v>12938</v>
      </c>
      <c r="D5094" t="s">
        <v>397</v>
      </c>
      <c r="F5094" t="s">
        <v>4</v>
      </c>
    </row>
    <row r="5095" spans="1:6">
      <c r="A5095" t="s">
        <v>12820</v>
      </c>
      <c r="C5095" t="s">
        <v>12939</v>
      </c>
      <c r="D5095" t="s">
        <v>397</v>
      </c>
      <c r="E5095" t="s">
        <v>12940</v>
      </c>
      <c r="F5095" t="s">
        <v>4</v>
      </c>
    </row>
    <row r="5096" spans="1:6">
      <c r="A5096" t="s">
        <v>12820</v>
      </c>
      <c r="C5096" t="s">
        <v>869</v>
      </c>
      <c r="D5096" t="s">
        <v>230</v>
      </c>
      <c r="F5096" t="s">
        <v>4</v>
      </c>
    </row>
    <row r="5097" spans="1:6">
      <c r="A5097" t="s">
        <v>12820</v>
      </c>
      <c r="C5097" t="s">
        <v>870</v>
      </c>
      <c r="D5097" t="s">
        <v>12941</v>
      </c>
      <c r="F5097" t="s">
        <v>4</v>
      </c>
    </row>
    <row r="5098" spans="1:6">
      <c r="A5098" t="s">
        <v>12820</v>
      </c>
      <c r="C5098" t="s">
        <v>871</v>
      </c>
      <c r="D5098" t="s">
        <v>230</v>
      </c>
      <c r="F5098" t="s">
        <v>4</v>
      </c>
    </row>
    <row r="5099" spans="1:6">
      <c r="A5099" t="s">
        <v>12820</v>
      </c>
      <c r="C5099" t="s">
        <v>12942</v>
      </c>
      <c r="D5099" t="s">
        <v>230</v>
      </c>
      <c r="E5099" t="s">
        <v>12279</v>
      </c>
      <c r="F5099" t="s">
        <v>4</v>
      </c>
    </row>
    <row r="5100" spans="1:6">
      <c r="A5100" t="s">
        <v>12820</v>
      </c>
      <c r="C5100" t="s">
        <v>12943</v>
      </c>
      <c r="D5100" t="s">
        <v>230</v>
      </c>
      <c r="F5100" t="s">
        <v>4</v>
      </c>
    </row>
    <row r="5101" spans="1:6">
      <c r="A5101" t="s">
        <v>12820</v>
      </c>
      <c r="C5101" t="s">
        <v>12944</v>
      </c>
      <c r="D5101" t="s">
        <v>230</v>
      </c>
      <c r="F5101" t="s">
        <v>4</v>
      </c>
    </row>
    <row r="5102" spans="1:6">
      <c r="A5102" t="s">
        <v>12820</v>
      </c>
      <c r="C5102" t="s">
        <v>12945</v>
      </c>
      <c r="D5102" t="s">
        <v>12281</v>
      </c>
      <c r="F5102" t="s">
        <v>4</v>
      </c>
    </row>
    <row r="5103" spans="1:6">
      <c r="A5103" t="s">
        <v>12820</v>
      </c>
      <c r="C5103" t="s">
        <v>12946</v>
      </c>
      <c r="D5103" t="s">
        <v>12281</v>
      </c>
      <c r="F5103" t="s">
        <v>4</v>
      </c>
    </row>
    <row r="5104" spans="1:6">
      <c r="A5104" t="s">
        <v>12820</v>
      </c>
      <c r="C5104" t="s">
        <v>12947</v>
      </c>
      <c r="D5104" t="s">
        <v>12281</v>
      </c>
      <c r="E5104" t="s">
        <v>12282</v>
      </c>
      <c r="F5104" t="s">
        <v>4</v>
      </c>
    </row>
    <row r="5105" spans="1:6">
      <c r="A5105" t="s">
        <v>12820</v>
      </c>
      <c r="C5105" t="s">
        <v>872</v>
      </c>
      <c r="D5105" t="s">
        <v>403</v>
      </c>
      <c r="E5105" t="s">
        <v>873</v>
      </c>
      <c r="F5105" t="s">
        <v>4</v>
      </c>
    </row>
    <row r="5106" spans="1:6">
      <c r="A5106" t="s">
        <v>12820</v>
      </c>
      <c r="C5106" t="s">
        <v>874</v>
      </c>
      <c r="D5106" t="s">
        <v>403</v>
      </c>
      <c r="F5106" t="s">
        <v>4</v>
      </c>
    </row>
    <row r="5107" spans="1:6">
      <c r="A5107" t="s">
        <v>12820</v>
      </c>
      <c r="C5107" t="s">
        <v>12948</v>
      </c>
      <c r="D5107" t="s">
        <v>403</v>
      </c>
      <c r="E5107" t="s">
        <v>12949</v>
      </c>
      <c r="F5107" t="s">
        <v>4</v>
      </c>
    </row>
    <row r="5108" spans="1:6">
      <c r="A5108" t="s">
        <v>12820</v>
      </c>
      <c r="C5108" t="s">
        <v>12950</v>
      </c>
      <c r="D5108" t="s">
        <v>403</v>
      </c>
      <c r="F5108" t="s">
        <v>4</v>
      </c>
    </row>
    <row r="5109" spans="1:6">
      <c r="A5109" t="s">
        <v>12820</v>
      </c>
      <c r="C5109" t="s">
        <v>12951</v>
      </c>
      <c r="D5109" t="s">
        <v>403</v>
      </c>
      <c r="E5109" t="s">
        <v>12952</v>
      </c>
      <c r="F5109" t="s">
        <v>4</v>
      </c>
    </row>
    <row r="5110" spans="1:6">
      <c r="A5110" t="s">
        <v>12820</v>
      </c>
      <c r="C5110" t="s">
        <v>12953</v>
      </c>
      <c r="D5110" t="s">
        <v>403</v>
      </c>
      <c r="E5110" t="s">
        <v>12286</v>
      </c>
      <c r="F5110" t="s">
        <v>4</v>
      </c>
    </row>
    <row r="5111" spans="1:6">
      <c r="A5111" t="s">
        <v>12820</v>
      </c>
      <c r="C5111" t="s">
        <v>12954</v>
      </c>
      <c r="D5111" t="s">
        <v>403</v>
      </c>
      <c r="E5111" t="s">
        <v>12288</v>
      </c>
      <c r="F5111" t="s">
        <v>4</v>
      </c>
    </row>
    <row r="5112" spans="1:6">
      <c r="A5112" t="s">
        <v>12820</v>
      </c>
      <c r="C5112" t="s">
        <v>875</v>
      </c>
      <c r="D5112" t="s">
        <v>401</v>
      </c>
      <c r="F5112" t="s">
        <v>4</v>
      </c>
    </row>
    <row r="5113" spans="1:6">
      <c r="A5113" t="s">
        <v>12820</v>
      </c>
      <c r="C5113" t="s">
        <v>876</v>
      </c>
      <c r="D5113" t="s">
        <v>403</v>
      </c>
      <c r="F5113" t="s">
        <v>4</v>
      </c>
    </row>
    <row r="5114" spans="1:6">
      <c r="A5114" t="s">
        <v>12820</v>
      </c>
      <c r="C5114" t="s">
        <v>12955</v>
      </c>
      <c r="D5114" t="s">
        <v>403</v>
      </c>
      <c r="E5114" t="s">
        <v>12290</v>
      </c>
      <c r="F5114" t="s">
        <v>4</v>
      </c>
    </row>
    <row r="5115" spans="1:6">
      <c r="A5115" t="s">
        <v>12820</v>
      </c>
      <c r="C5115" t="s">
        <v>12956</v>
      </c>
      <c r="D5115" t="s">
        <v>403</v>
      </c>
      <c r="F5115" t="s">
        <v>4</v>
      </c>
    </row>
    <row r="5116" spans="1:6">
      <c r="A5116" t="s">
        <v>12820</v>
      </c>
      <c r="C5116" t="s">
        <v>12957</v>
      </c>
      <c r="D5116" t="s">
        <v>12958</v>
      </c>
      <c r="F5116" t="s">
        <v>4</v>
      </c>
    </row>
    <row r="5117" spans="1:6">
      <c r="A5117" t="s">
        <v>12820</v>
      </c>
      <c r="C5117" t="s">
        <v>877</v>
      </c>
      <c r="D5117" t="s">
        <v>405</v>
      </c>
      <c r="F5117" t="s">
        <v>4</v>
      </c>
    </row>
    <row r="5118" spans="1:6">
      <c r="A5118" t="s">
        <v>12820</v>
      </c>
      <c r="C5118" t="s">
        <v>12959</v>
      </c>
      <c r="D5118" t="s">
        <v>405</v>
      </c>
      <c r="F5118" t="s">
        <v>4</v>
      </c>
    </row>
    <row r="5119" spans="1:6">
      <c r="A5119" t="s">
        <v>12820</v>
      </c>
      <c r="C5119" t="s">
        <v>12960</v>
      </c>
      <c r="D5119" t="s">
        <v>405</v>
      </c>
      <c r="E5119" t="s">
        <v>12961</v>
      </c>
      <c r="F5119" t="s">
        <v>4</v>
      </c>
    </row>
    <row r="5120" spans="1:6">
      <c r="A5120" t="s">
        <v>12820</v>
      </c>
      <c r="C5120" t="s">
        <v>12962</v>
      </c>
      <c r="D5120" t="s">
        <v>405</v>
      </c>
      <c r="E5120" t="s">
        <v>12292</v>
      </c>
      <c r="F5120" t="s">
        <v>4</v>
      </c>
    </row>
    <row r="5121" spans="1:6">
      <c r="A5121" t="s">
        <v>12820</v>
      </c>
      <c r="C5121" t="s">
        <v>878</v>
      </c>
      <c r="D5121" t="s">
        <v>230</v>
      </c>
      <c r="E5121" t="s">
        <v>478</v>
      </c>
      <c r="F5121" t="s">
        <v>4</v>
      </c>
    </row>
    <row r="5122" spans="1:6">
      <c r="A5122" t="s">
        <v>12820</v>
      </c>
      <c r="C5122" t="s">
        <v>12963</v>
      </c>
      <c r="D5122" t="s">
        <v>230</v>
      </c>
      <c r="E5122" t="s">
        <v>478</v>
      </c>
      <c r="F5122" t="s">
        <v>4</v>
      </c>
    </row>
    <row r="5123" spans="1:6">
      <c r="A5123" t="s">
        <v>12820</v>
      </c>
      <c r="C5123" t="s">
        <v>12964</v>
      </c>
      <c r="D5123" t="s">
        <v>230</v>
      </c>
      <c r="E5123" t="s">
        <v>478</v>
      </c>
      <c r="F5123" t="s">
        <v>4</v>
      </c>
    </row>
    <row r="5124" spans="1:6">
      <c r="A5124" t="s">
        <v>12820</v>
      </c>
      <c r="C5124" t="s">
        <v>12965</v>
      </c>
      <c r="D5124" t="s">
        <v>403</v>
      </c>
      <c r="E5124" t="s">
        <v>451</v>
      </c>
      <c r="F5124" t="s">
        <v>4</v>
      </c>
    </row>
    <row r="5125" spans="1:6">
      <c r="A5125" t="s">
        <v>12820</v>
      </c>
      <c r="C5125" t="s">
        <v>12966</v>
      </c>
      <c r="D5125" t="s">
        <v>403</v>
      </c>
      <c r="E5125" t="s">
        <v>451</v>
      </c>
      <c r="F5125" t="s">
        <v>4</v>
      </c>
    </row>
    <row r="5126" spans="1:6">
      <c r="A5126" t="s">
        <v>12820</v>
      </c>
      <c r="C5126" t="s">
        <v>12967</v>
      </c>
      <c r="D5126" t="s">
        <v>403</v>
      </c>
      <c r="E5126" t="s">
        <v>451</v>
      </c>
      <c r="F5126" t="s">
        <v>4</v>
      </c>
    </row>
    <row r="5127" spans="1:6">
      <c r="A5127" t="s">
        <v>12820</v>
      </c>
      <c r="C5127" t="s">
        <v>879</v>
      </c>
      <c r="D5127" t="s">
        <v>409</v>
      </c>
      <c r="E5127" t="s">
        <v>880</v>
      </c>
      <c r="F5127" t="s">
        <v>4</v>
      </c>
    </row>
    <row r="5128" spans="1:6">
      <c r="A5128" t="s">
        <v>12820</v>
      </c>
      <c r="C5128" t="s">
        <v>5132</v>
      </c>
      <c r="D5128" t="s">
        <v>409</v>
      </c>
      <c r="F5128" t="s">
        <v>4</v>
      </c>
    </row>
    <row r="5129" spans="1:6">
      <c r="A5129" t="s">
        <v>12820</v>
      </c>
      <c r="C5129" t="s">
        <v>12968</v>
      </c>
      <c r="D5129" t="s">
        <v>409</v>
      </c>
      <c r="E5129" t="s">
        <v>12295</v>
      </c>
      <c r="F5129" t="s">
        <v>4</v>
      </c>
    </row>
    <row r="5130" spans="1:6">
      <c r="A5130" t="s">
        <v>12820</v>
      </c>
      <c r="C5130" t="s">
        <v>12969</v>
      </c>
      <c r="D5130" t="s">
        <v>409</v>
      </c>
      <c r="F5130" t="s">
        <v>4</v>
      </c>
    </row>
    <row r="5131" spans="1:6">
      <c r="A5131" t="s">
        <v>12820</v>
      </c>
      <c r="C5131" t="s">
        <v>12970</v>
      </c>
      <c r="D5131" t="s">
        <v>409</v>
      </c>
      <c r="E5131" t="s">
        <v>12971</v>
      </c>
      <c r="F5131" t="s">
        <v>4</v>
      </c>
    </row>
    <row r="5132" spans="1:6">
      <c r="A5132" t="s">
        <v>12820</v>
      </c>
      <c r="C5132" t="s">
        <v>12972</v>
      </c>
      <c r="D5132" t="s">
        <v>409</v>
      </c>
      <c r="E5132" t="s">
        <v>12286</v>
      </c>
      <c r="F5132" t="s">
        <v>4</v>
      </c>
    </row>
    <row r="5133" spans="1:6">
      <c r="A5133" t="s">
        <v>12820</v>
      </c>
      <c r="C5133" t="s">
        <v>12973</v>
      </c>
      <c r="D5133" t="s">
        <v>409</v>
      </c>
      <c r="E5133" t="s">
        <v>12974</v>
      </c>
      <c r="F5133" t="s">
        <v>4</v>
      </c>
    </row>
    <row r="5134" spans="1:6">
      <c r="A5134" t="s">
        <v>12820</v>
      </c>
      <c r="C5134" t="s">
        <v>12975</v>
      </c>
      <c r="D5134" t="s">
        <v>409</v>
      </c>
      <c r="F5134" t="s">
        <v>4</v>
      </c>
    </row>
    <row r="5135" spans="1:6">
      <c r="A5135" t="s">
        <v>12820</v>
      </c>
      <c r="C5135" t="s">
        <v>881</v>
      </c>
      <c r="D5135" t="s">
        <v>407</v>
      </c>
      <c r="F5135" t="s">
        <v>4</v>
      </c>
    </row>
    <row r="5136" spans="1:6">
      <c r="A5136" t="s">
        <v>12820</v>
      </c>
      <c r="C5136" t="s">
        <v>882</v>
      </c>
      <c r="D5136" t="s">
        <v>409</v>
      </c>
      <c r="F5136" t="s">
        <v>4</v>
      </c>
    </row>
    <row r="5137" spans="1:6">
      <c r="A5137" t="s">
        <v>12820</v>
      </c>
      <c r="C5137" t="s">
        <v>883</v>
      </c>
      <c r="D5137" t="s">
        <v>409</v>
      </c>
      <c r="E5137" t="s">
        <v>884</v>
      </c>
      <c r="F5137" t="s">
        <v>4</v>
      </c>
    </row>
    <row r="5138" spans="1:6">
      <c r="A5138" t="s">
        <v>12820</v>
      </c>
      <c r="C5138" t="s">
        <v>12976</v>
      </c>
      <c r="D5138" t="s">
        <v>409</v>
      </c>
      <c r="E5138" t="s">
        <v>12300</v>
      </c>
      <c r="F5138" t="s">
        <v>4</v>
      </c>
    </row>
    <row r="5139" spans="1:6">
      <c r="A5139" t="s">
        <v>12820</v>
      </c>
      <c r="C5139" t="s">
        <v>12977</v>
      </c>
      <c r="D5139" t="s">
        <v>409</v>
      </c>
      <c r="F5139" t="s">
        <v>4</v>
      </c>
    </row>
    <row r="5140" spans="1:6">
      <c r="A5140" t="s">
        <v>12820</v>
      </c>
      <c r="C5140" t="s">
        <v>12978</v>
      </c>
      <c r="D5140" t="s">
        <v>413</v>
      </c>
      <c r="E5140" t="s">
        <v>12979</v>
      </c>
      <c r="F5140" t="s">
        <v>4</v>
      </c>
    </row>
    <row r="5141" spans="1:6">
      <c r="A5141" t="s">
        <v>12820</v>
      </c>
      <c r="C5141" t="s">
        <v>885</v>
      </c>
      <c r="D5141" t="s">
        <v>411</v>
      </c>
      <c r="F5141" t="s">
        <v>4</v>
      </c>
    </row>
    <row r="5142" spans="1:6">
      <c r="A5142" t="s">
        <v>12820</v>
      </c>
      <c r="C5142" t="s">
        <v>886</v>
      </c>
      <c r="D5142" t="s">
        <v>413</v>
      </c>
      <c r="F5142" t="s">
        <v>4</v>
      </c>
    </row>
    <row r="5143" spans="1:6">
      <c r="A5143" t="s">
        <v>12820</v>
      </c>
      <c r="C5143" t="s">
        <v>12980</v>
      </c>
      <c r="D5143" t="s">
        <v>413</v>
      </c>
      <c r="F5143" t="s">
        <v>4</v>
      </c>
    </row>
    <row r="5144" spans="1:6">
      <c r="A5144" t="s">
        <v>12820</v>
      </c>
      <c r="C5144" t="s">
        <v>887</v>
      </c>
      <c r="D5144" t="s">
        <v>413</v>
      </c>
      <c r="E5144" t="s">
        <v>888</v>
      </c>
      <c r="F5144" t="s">
        <v>4</v>
      </c>
    </row>
    <row r="5145" spans="1:6">
      <c r="A5145" t="s">
        <v>12820</v>
      </c>
      <c r="C5145" t="s">
        <v>12981</v>
      </c>
      <c r="D5145" t="s">
        <v>413</v>
      </c>
      <c r="E5145" t="s">
        <v>12302</v>
      </c>
      <c r="F5145" t="s">
        <v>4</v>
      </c>
    </row>
    <row r="5146" spans="1:6">
      <c r="A5146" t="s">
        <v>12820</v>
      </c>
      <c r="C5146" t="s">
        <v>12982</v>
      </c>
      <c r="D5146" t="s">
        <v>413</v>
      </c>
      <c r="E5146" t="s">
        <v>12304</v>
      </c>
      <c r="F5146" t="s">
        <v>4</v>
      </c>
    </row>
    <row r="5147" spans="1:6">
      <c r="A5147" t="s">
        <v>12820</v>
      </c>
      <c r="C5147" t="s">
        <v>12983</v>
      </c>
      <c r="D5147" t="s">
        <v>12306</v>
      </c>
      <c r="E5147" t="s">
        <v>12307</v>
      </c>
      <c r="F5147" t="s">
        <v>4</v>
      </c>
    </row>
    <row r="5148" spans="1:6">
      <c r="A5148" t="s">
        <v>12820</v>
      </c>
      <c r="C5148" t="s">
        <v>12984</v>
      </c>
      <c r="D5148" t="s">
        <v>12306</v>
      </c>
      <c r="E5148" t="s">
        <v>12307</v>
      </c>
      <c r="F5148" t="s">
        <v>4</v>
      </c>
    </row>
    <row r="5149" spans="1:6">
      <c r="A5149" t="s">
        <v>12820</v>
      </c>
      <c r="C5149" t="s">
        <v>12985</v>
      </c>
      <c r="D5149" t="s">
        <v>12986</v>
      </c>
      <c r="F5149" t="s">
        <v>4</v>
      </c>
    </row>
    <row r="5150" spans="1:6">
      <c r="A5150" t="s">
        <v>12820</v>
      </c>
      <c r="C5150" t="s">
        <v>12987</v>
      </c>
      <c r="D5150" t="s">
        <v>12986</v>
      </c>
      <c r="F5150" t="s">
        <v>4</v>
      </c>
    </row>
    <row r="5151" spans="1:6">
      <c r="A5151" t="s">
        <v>12820</v>
      </c>
      <c r="C5151" t="s">
        <v>889</v>
      </c>
      <c r="D5151" t="s">
        <v>416</v>
      </c>
      <c r="F5151" t="s">
        <v>4</v>
      </c>
    </row>
    <row r="5152" spans="1:6">
      <c r="A5152" t="s">
        <v>12820</v>
      </c>
      <c r="C5152" t="s">
        <v>12988</v>
      </c>
      <c r="D5152" t="s">
        <v>416</v>
      </c>
      <c r="E5152" t="s">
        <v>12286</v>
      </c>
      <c r="F5152" t="s">
        <v>4</v>
      </c>
    </row>
    <row r="5153" spans="1:6">
      <c r="A5153" t="s">
        <v>12820</v>
      </c>
      <c r="C5153" t="s">
        <v>12989</v>
      </c>
      <c r="D5153" t="s">
        <v>416</v>
      </c>
      <c r="E5153" t="s">
        <v>12990</v>
      </c>
      <c r="F5153" t="s">
        <v>4</v>
      </c>
    </row>
    <row r="5154" spans="1:6">
      <c r="A5154" t="s">
        <v>12820</v>
      </c>
      <c r="C5154" t="s">
        <v>890</v>
      </c>
      <c r="D5154" t="s">
        <v>232</v>
      </c>
      <c r="F5154" t="s">
        <v>4</v>
      </c>
    </row>
    <row r="5155" spans="1:6">
      <c r="A5155" t="s">
        <v>12820</v>
      </c>
      <c r="C5155" t="s">
        <v>891</v>
      </c>
      <c r="D5155" t="s">
        <v>416</v>
      </c>
      <c r="F5155" t="s">
        <v>4</v>
      </c>
    </row>
    <row r="5156" spans="1:6">
      <c r="A5156" t="s">
        <v>12820</v>
      </c>
      <c r="C5156" t="s">
        <v>12991</v>
      </c>
      <c r="D5156" t="s">
        <v>416</v>
      </c>
      <c r="E5156" t="s">
        <v>2254</v>
      </c>
      <c r="F5156" t="s">
        <v>4</v>
      </c>
    </row>
    <row r="5157" spans="1:6">
      <c r="A5157" t="s">
        <v>12820</v>
      </c>
      <c r="C5157" t="s">
        <v>12992</v>
      </c>
      <c r="D5157" t="s">
        <v>416</v>
      </c>
      <c r="F5157" t="s">
        <v>4</v>
      </c>
    </row>
    <row r="5158" spans="1:6">
      <c r="A5158" t="s">
        <v>12820</v>
      </c>
      <c r="C5158" t="s">
        <v>12993</v>
      </c>
      <c r="D5158" t="s">
        <v>418</v>
      </c>
      <c r="E5158" t="s">
        <v>12994</v>
      </c>
      <c r="F5158" t="s">
        <v>4</v>
      </c>
    </row>
    <row r="5159" spans="1:6">
      <c r="A5159" t="s">
        <v>12820</v>
      </c>
      <c r="C5159" t="s">
        <v>5133</v>
      </c>
      <c r="D5159" t="s">
        <v>316</v>
      </c>
      <c r="F5159" t="s">
        <v>4</v>
      </c>
    </row>
    <row r="5160" spans="1:6">
      <c r="A5160" t="s">
        <v>12820</v>
      </c>
      <c r="C5160" t="s">
        <v>892</v>
      </c>
      <c r="D5160" t="s">
        <v>418</v>
      </c>
      <c r="F5160" t="s">
        <v>4</v>
      </c>
    </row>
    <row r="5161" spans="1:6">
      <c r="A5161" t="s">
        <v>12820</v>
      </c>
      <c r="C5161" t="s">
        <v>12995</v>
      </c>
      <c r="D5161" t="s">
        <v>418</v>
      </c>
      <c r="E5161" t="s">
        <v>2256</v>
      </c>
      <c r="F5161" t="s">
        <v>4</v>
      </c>
    </row>
    <row r="5162" spans="1:6">
      <c r="A5162" t="s">
        <v>12820</v>
      </c>
      <c r="C5162" t="s">
        <v>12996</v>
      </c>
      <c r="D5162" t="s">
        <v>418</v>
      </c>
      <c r="E5162" t="s">
        <v>12311</v>
      </c>
      <c r="F5162" t="s">
        <v>4</v>
      </c>
    </row>
    <row r="5163" spans="1:6">
      <c r="A5163" t="s">
        <v>12820</v>
      </c>
      <c r="C5163" t="s">
        <v>12997</v>
      </c>
      <c r="D5163" t="s">
        <v>418</v>
      </c>
      <c r="E5163" t="s">
        <v>12313</v>
      </c>
      <c r="F5163" t="s">
        <v>4</v>
      </c>
    </row>
    <row r="5164" spans="1:6">
      <c r="A5164" t="s">
        <v>12820</v>
      </c>
      <c r="C5164" t="s">
        <v>12998</v>
      </c>
      <c r="D5164" t="s">
        <v>12315</v>
      </c>
      <c r="F5164" t="s">
        <v>4</v>
      </c>
    </row>
    <row r="5165" spans="1:6">
      <c r="A5165" t="s">
        <v>12820</v>
      </c>
      <c r="C5165" t="s">
        <v>12999</v>
      </c>
      <c r="D5165" t="s">
        <v>2258</v>
      </c>
      <c r="F5165" t="s">
        <v>4</v>
      </c>
    </row>
    <row r="5166" spans="1:6">
      <c r="A5166" t="s">
        <v>12820</v>
      </c>
      <c r="C5166" t="s">
        <v>13000</v>
      </c>
      <c r="D5166" t="s">
        <v>2260</v>
      </c>
      <c r="F5166" t="s">
        <v>4</v>
      </c>
    </row>
    <row r="5167" spans="1:6">
      <c r="A5167" t="s">
        <v>12820</v>
      </c>
      <c r="C5167" t="s">
        <v>13001</v>
      </c>
      <c r="D5167" t="s">
        <v>2258</v>
      </c>
      <c r="F5167" t="s">
        <v>4</v>
      </c>
    </row>
    <row r="5168" spans="1:6">
      <c r="A5168" t="s">
        <v>12820</v>
      </c>
      <c r="C5168" t="s">
        <v>13002</v>
      </c>
      <c r="D5168" t="s">
        <v>13003</v>
      </c>
      <c r="F5168" t="s">
        <v>4</v>
      </c>
    </row>
    <row r="5169" spans="1:6">
      <c r="A5169" t="s">
        <v>12820</v>
      </c>
      <c r="C5169" t="s">
        <v>13004</v>
      </c>
      <c r="D5169" t="s">
        <v>13003</v>
      </c>
      <c r="F5169" t="s">
        <v>4</v>
      </c>
    </row>
    <row r="5170" spans="1:6">
      <c r="A5170" t="s">
        <v>12820</v>
      </c>
      <c r="C5170" t="s">
        <v>13005</v>
      </c>
      <c r="D5170" t="s">
        <v>13006</v>
      </c>
      <c r="F5170" t="s">
        <v>4</v>
      </c>
    </row>
    <row r="5171" spans="1:6">
      <c r="A5171" t="s">
        <v>12820</v>
      </c>
      <c r="C5171" t="s">
        <v>13007</v>
      </c>
      <c r="D5171" t="s">
        <v>13008</v>
      </c>
      <c r="F5171" t="s">
        <v>4</v>
      </c>
    </row>
    <row r="5172" spans="1:6">
      <c r="A5172" t="s">
        <v>12820</v>
      </c>
      <c r="C5172" t="s">
        <v>13009</v>
      </c>
      <c r="D5172" t="s">
        <v>12318</v>
      </c>
      <c r="F5172" t="s">
        <v>4</v>
      </c>
    </row>
    <row r="5173" spans="1:6">
      <c r="A5173" t="s">
        <v>12820</v>
      </c>
      <c r="C5173" t="s">
        <v>13010</v>
      </c>
      <c r="D5173" t="s">
        <v>12320</v>
      </c>
      <c r="F5173" t="s">
        <v>4</v>
      </c>
    </row>
    <row r="5174" spans="1:6">
      <c r="A5174" t="s">
        <v>12820</v>
      </c>
      <c r="C5174" t="s">
        <v>13011</v>
      </c>
      <c r="D5174" t="s">
        <v>13012</v>
      </c>
      <c r="F5174" t="s">
        <v>4</v>
      </c>
    </row>
    <row r="5175" spans="1:6">
      <c r="A5175" t="s">
        <v>12820</v>
      </c>
      <c r="C5175" t="s">
        <v>13013</v>
      </c>
      <c r="D5175" t="s">
        <v>13014</v>
      </c>
      <c r="F5175" t="s">
        <v>4</v>
      </c>
    </row>
    <row r="5176" spans="1:6">
      <c r="A5176" t="s">
        <v>12820</v>
      </c>
      <c r="C5176" t="s">
        <v>13015</v>
      </c>
      <c r="D5176" t="s">
        <v>12322</v>
      </c>
      <c r="F5176" t="s">
        <v>4</v>
      </c>
    </row>
    <row r="5177" spans="1:6">
      <c r="A5177" t="s">
        <v>12820</v>
      </c>
      <c r="C5177" t="s">
        <v>13016</v>
      </c>
      <c r="D5177" t="s">
        <v>12324</v>
      </c>
      <c r="F5177" t="s">
        <v>4</v>
      </c>
    </row>
    <row r="5178" spans="1:6">
      <c r="A5178" t="s">
        <v>12820</v>
      </c>
      <c r="C5178" t="s">
        <v>13017</v>
      </c>
      <c r="D5178" t="s">
        <v>13018</v>
      </c>
      <c r="F5178" t="s">
        <v>4</v>
      </c>
    </row>
    <row r="5179" spans="1:6">
      <c r="A5179" t="s">
        <v>12820</v>
      </c>
      <c r="C5179" t="s">
        <v>13019</v>
      </c>
      <c r="D5179" t="s">
        <v>13020</v>
      </c>
      <c r="F5179" t="s">
        <v>4</v>
      </c>
    </row>
    <row r="5180" spans="1:6">
      <c r="A5180" t="s">
        <v>12820</v>
      </c>
      <c r="C5180" t="s">
        <v>13021</v>
      </c>
      <c r="D5180" t="s">
        <v>13022</v>
      </c>
      <c r="F5180" t="s">
        <v>17</v>
      </c>
    </row>
    <row r="5181" spans="1:6">
      <c r="A5181" t="s">
        <v>12820</v>
      </c>
      <c r="C5181" t="s">
        <v>13023</v>
      </c>
      <c r="D5181" t="s">
        <v>13024</v>
      </c>
      <c r="F5181" t="s">
        <v>17</v>
      </c>
    </row>
    <row r="5182" spans="1:6">
      <c r="A5182" t="s">
        <v>12820</v>
      </c>
      <c r="C5182" t="s">
        <v>13025</v>
      </c>
      <c r="D5182" t="s">
        <v>13026</v>
      </c>
      <c r="F5182" t="s">
        <v>17</v>
      </c>
    </row>
    <row r="5183" spans="1:6">
      <c r="A5183" t="s">
        <v>12820</v>
      </c>
      <c r="C5183" t="s">
        <v>13027</v>
      </c>
      <c r="D5183" t="s">
        <v>13028</v>
      </c>
      <c r="F5183" t="s">
        <v>17</v>
      </c>
    </row>
    <row r="5184" spans="1:6">
      <c r="A5184" t="s">
        <v>12820</v>
      </c>
      <c r="C5184" t="s">
        <v>13029</v>
      </c>
      <c r="D5184" t="s">
        <v>13030</v>
      </c>
      <c r="F5184" t="s">
        <v>4</v>
      </c>
    </row>
    <row r="5185" spans="1:6">
      <c r="A5185" t="s">
        <v>12820</v>
      </c>
      <c r="C5185" t="s">
        <v>13031</v>
      </c>
      <c r="D5185" t="s">
        <v>431</v>
      </c>
      <c r="F5185" t="s">
        <v>4</v>
      </c>
    </row>
    <row r="5186" spans="1:6">
      <c r="A5186" t="s">
        <v>12820</v>
      </c>
      <c r="C5186" t="s">
        <v>13032</v>
      </c>
      <c r="D5186" t="s">
        <v>431</v>
      </c>
      <c r="F5186" t="s">
        <v>4</v>
      </c>
    </row>
    <row r="5187" spans="1:6">
      <c r="A5187" t="s">
        <v>12820</v>
      </c>
      <c r="C5187" t="s">
        <v>13033</v>
      </c>
      <c r="D5187" t="s">
        <v>431</v>
      </c>
      <c r="F5187" t="s">
        <v>4</v>
      </c>
    </row>
    <row r="5188" spans="1:6">
      <c r="A5188" t="s">
        <v>12820</v>
      </c>
      <c r="C5188" t="s">
        <v>13034</v>
      </c>
      <c r="D5188" t="s">
        <v>12344</v>
      </c>
      <c r="E5188" t="s">
        <v>12345</v>
      </c>
      <c r="F5188" t="s">
        <v>4</v>
      </c>
    </row>
    <row r="5189" spans="1:6">
      <c r="A5189" t="s">
        <v>12820</v>
      </c>
      <c r="C5189" t="s">
        <v>13035</v>
      </c>
      <c r="D5189" t="s">
        <v>12344</v>
      </c>
      <c r="F5189" t="s">
        <v>4</v>
      </c>
    </row>
    <row r="5190" spans="1:6">
      <c r="A5190" t="s">
        <v>12820</v>
      </c>
      <c r="C5190" t="s">
        <v>931</v>
      </c>
      <c r="D5190" t="s">
        <v>443</v>
      </c>
      <c r="F5190" t="s">
        <v>4</v>
      </c>
    </row>
    <row r="5191" spans="1:6">
      <c r="A5191" t="s">
        <v>12820</v>
      </c>
      <c r="C5191" t="s">
        <v>932</v>
      </c>
      <c r="D5191" t="s">
        <v>445</v>
      </c>
      <c r="F5191" t="s">
        <v>4</v>
      </c>
    </row>
    <row r="5192" spans="1:6">
      <c r="A5192" t="s">
        <v>12820</v>
      </c>
      <c r="C5192" t="s">
        <v>13036</v>
      </c>
      <c r="D5192" t="s">
        <v>445</v>
      </c>
      <c r="F5192" t="s">
        <v>4</v>
      </c>
    </row>
    <row r="5193" spans="1:6">
      <c r="A5193" t="s">
        <v>12820</v>
      </c>
      <c r="C5193" t="s">
        <v>13037</v>
      </c>
      <c r="D5193" t="s">
        <v>445</v>
      </c>
      <c r="E5193" t="s">
        <v>13038</v>
      </c>
      <c r="F5193" t="s">
        <v>4</v>
      </c>
    </row>
    <row r="5194" spans="1:6">
      <c r="A5194" t="s">
        <v>12820</v>
      </c>
      <c r="C5194" t="s">
        <v>13039</v>
      </c>
      <c r="D5194" t="s">
        <v>12361</v>
      </c>
      <c r="E5194" t="s">
        <v>12362</v>
      </c>
      <c r="F5194" t="s">
        <v>4</v>
      </c>
    </row>
    <row r="5195" spans="1:6">
      <c r="A5195" t="s">
        <v>12820</v>
      </c>
      <c r="C5195" t="s">
        <v>13040</v>
      </c>
      <c r="D5195" t="s">
        <v>13041</v>
      </c>
      <c r="F5195" t="s">
        <v>4</v>
      </c>
    </row>
    <row r="5196" spans="1:6">
      <c r="A5196" t="s">
        <v>12820</v>
      </c>
      <c r="C5196" t="s">
        <v>13042</v>
      </c>
      <c r="D5196" t="s">
        <v>13041</v>
      </c>
      <c r="F5196" t="s">
        <v>4</v>
      </c>
    </row>
    <row r="5197" spans="1:6">
      <c r="A5197" t="s">
        <v>12820</v>
      </c>
      <c r="C5197" t="s">
        <v>13043</v>
      </c>
      <c r="D5197" t="s">
        <v>462</v>
      </c>
      <c r="E5197" t="s">
        <v>12376</v>
      </c>
      <c r="F5197" t="s">
        <v>4</v>
      </c>
    </row>
    <row r="5198" spans="1:6">
      <c r="A5198" t="s">
        <v>12820</v>
      </c>
      <c r="C5198" t="s">
        <v>13044</v>
      </c>
      <c r="D5198" t="s">
        <v>462</v>
      </c>
      <c r="E5198" t="s">
        <v>12378</v>
      </c>
      <c r="F5198" t="s">
        <v>4</v>
      </c>
    </row>
    <row r="5199" spans="1:6">
      <c r="A5199" t="s">
        <v>12820</v>
      </c>
      <c r="C5199" t="s">
        <v>13045</v>
      </c>
      <c r="D5199" t="s">
        <v>462</v>
      </c>
      <c r="E5199" t="s">
        <v>12380</v>
      </c>
      <c r="F5199" t="s">
        <v>4</v>
      </c>
    </row>
    <row r="5200" spans="1:6">
      <c r="A5200" t="s">
        <v>12820</v>
      </c>
      <c r="C5200" t="s">
        <v>13046</v>
      </c>
      <c r="D5200" t="s">
        <v>462</v>
      </c>
      <c r="F5200" t="s">
        <v>4</v>
      </c>
    </row>
    <row r="5201" spans="1:6">
      <c r="A5201" t="s">
        <v>12820</v>
      </c>
      <c r="C5201" t="s">
        <v>13047</v>
      </c>
      <c r="D5201" t="s">
        <v>462</v>
      </c>
      <c r="E5201" t="s">
        <v>2292</v>
      </c>
      <c r="F5201" t="s">
        <v>4</v>
      </c>
    </row>
    <row r="5202" spans="1:6">
      <c r="A5202" t="s">
        <v>12820</v>
      </c>
      <c r="C5202" t="s">
        <v>13048</v>
      </c>
      <c r="D5202" t="s">
        <v>462</v>
      </c>
      <c r="E5202" t="s">
        <v>10267</v>
      </c>
      <c r="F5202" t="s">
        <v>4</v>
      </c>
    </row>
    <row r="5203" spans="1:6">
      <c r="A5203" t="s">
        <v>12820</v>
      </c>
      <c r="C5203" t="s">
        <v>13049</v>
      </c>
      <c r="D5203" t="s">
        <v>466</v>
      </c>
      <c r="E5203" t="s">
        <v>12383</v>
      </c>
      <c r="F5203" t="s">
        <v>4</v>
      </c>
    </row>
    <row r="5204" spans="1:6">
      <c r="A5204" t="s">
        <v>12820</v>
      </c>
      <c r="C5204" t="s">
        <v>954</v>
      </c>
      <c r="D5204" t="s">
        <v>464</v>
      </c>
      <c r="F5204" t="s">
        <v>4</v>
      </c>
    </row>
    <row r="5205" spans="1:6">
      <c r="A5205" t="s">
        <v>12820</v>
      </c>
      <c r="C5205" t="s">
        <v>955</v>
      </c>
      <c r="D5205" t="s">
        <v>466</v>
      </c>
      <c r="F5205" t="s">
        <v>4</v>
      </c>
    </row>
    <row r="5206" spans="1:6">
      <c r="A5206" t="s">
        <v>12820</v>
      </c>
      <c r="C5206" t="s">
        <v>13050</v>
      </c>
      <c r="D5206" t="s">
        <v>466</v>
      </c>
      <c r="E5206" t="s">
        <v>12385</v>
      </c>
      <c r="F5206" t="s">
        <v>4</v>
      </c>
    </row>
    <row r="5207" spans="1:6">
      <c r="A5207" t="s">
        <v>12820</v>
      </c>
      <c r="C5207" t="s">
        <v>13051</v>
      </c>
      <c r="D5207" t="s">
        <v>466</v>
      </c>
      <c r="E5207" t="s">
        <v>12387</v>
      </c>
      <c r="F5207" t="s">
        <v>4</v>
      </c>
    </row>
    <row r="5208" spans="1:6">
      <c r="A5208" t="s">
        <v>12820</v>
      </c>
      <c r="C5208" t="s">
        <v>13052</v>
      </c>
      <c r="D5208" t="s">
        <v>466</v>
      </c>
      <c r="E5208" t="s">
        <v>12389</v>
      </c>
      <c r="F5208" t="s">
        <v>4</v>
      </c>
    </row>
    <row r="5209" spans="1:6">
      <c r="A5209" t="s">
        <v>12820</v>
      </c>
      <c r="C5209" t="s">
        <v>13053</v>
      </c>
      <c r="D5209" t="s">
        <v>466</v>
      </c>
      <c r="F5209" t="s">
        <v>4</v>
      </c>
    </row>
    <row r="5210" spans="1:6">
      <c r="A5210" t="s">
        <v>12820</v>
      </c>
      <c r="C5210" t="s">
        <v>956</v>
      </c>
      <c r="D5210" t="s">
        <v>466</v>
      </c>
      <c r="E5210" t="s">
        <v>957</v>
      </c>
      <c r="F5210" t="s">
        <v>4</v>
      </c>
    </row>
    <row r="5211" spans="1:6">
      <c r="A5211" t="s">
        <v>12820</v>
      </c>
      <c r="C5211" t="s">
        <v>958</v>
      </c>
      <c r="D5211" t="s">
        <v>470</v>
      </c>
      <c r="E5211" t="s">
        <v>959</v>
      </c>
      <c r="F5211" t="s">
        <v>4</v>
      </c>
    </row>
    <row r="5212" spans="1:6">
      <c r="A5212" t="s">
        <v>12820</v>
      </c>
      <c r="C5212" t="s">
        <v>960</v>
      </c>
      <c r="D5212" t="s">
        <v>468</v>
      </c>
      <c r="F5212" t="s">
        <v>4</v>
      </c>
    </row>
    <row r="5213" spans="1:6">
      <c r="A5213" t="s">
        <v>12820</v>
      </c>
      <c r="C5213" t="s">
        <v>961</v>
      </c>
      <c r="D5213" t="s">
        <v>470</v>
      </c>
      <c r="F5213" t="s">
        <v>4</v>
      </c>
    </row>
    <row r="5214" spans="1:6">
      <c r="A5214" t="s">
        <v>12820</v>
      </c>
      <c r="C5214" t="s">
        <v>13054</v>
      </c>
      <c r="D5214" t="s">
        <v>470</v>
      </c>
      <c r="F5214" t="s">
        <v>4</v>
      </c>
    </row>
    <row r="5215" spans="1:6">
      <c r="A5215" t="s">
        <v>12820</v>
      </c>
      <c r="C5215" t="s">
        <v>13055</v>
      </c>
      <c r="D5215" t="s">
        <v>470</v>
      </c>
      <c r="E5215" t="s">
        <v>963</v>
      </c>
      <c r="F5215" t="s">
        <v>4</v>
      </c>
    </row>
    <row r="5216" spans="1:6">
      <c r="A5216" t="s">
        <v>12820</v>
      </c>
      <c r="C5216" t="s">
        <v>13056</v>
      </c>
      <c r="D5216" t="s">
        <v>470</v>
      </c>
      <c r="E5216" t="s">
        <v>2297</v>
      </c>
      <c r="F5216" t="s">
        <v>4</v>
      </c>
    </row>
    <row r="5217" spans="1:6">
      <c r="A5217" t="s">
        <v>12820</v>
      </c>
      <c r="C5217" t="s">
        <v>962</v>
      </c>
      <c r="D5217" t="s">
        <v>470</v>
      </c>
      <c r="E5217" t="s">
        <v>963</v>
      </c>
      <c r="F5217" t="s">
        <v>4</v>
      </c>
    </row>
    <row r="5218" spans="1:6">
      <c r="A5218" t="s">
        <v>12820</v>
      </c>
      <c r="C5218" t="s">
        <v>13057</v>
      </c>
      <c r="D5218" t="s">
        <v>470</v>
      </c>
      <c r="E5218" t="s">
        <v>12392</v>
      </c>
      <c r="F5218" t="s">
        <v>4</v>
      </c>
    </row>
    <row r="5219" spans="1:6">
      <c r="A5219" t="s">
        <v>12820</v>
      </c>
      <c r="C5219" t="s">
        <v>964</v>
      </c>
      <c r="D5219" t="s">
        <v>470</v>
      </c>
      <c r="E5219" t="s">
        <v>965</v>
      </c>
      <c r="F5219" t="s">
        <v>4</v>
      </c>
    </row>
    <row r="5220" spans="1:6">
      <c r="A5220" t="s">
        <v>12820</v>
      </c>
      <c r="C5220" t="s">
        <v>966</v>
      </c>
      <c r="D5220" t="s">
        <v>474</v>
      </c>
      <c r="E5220" t="s">
        <v>13058</v>
      </c>
      <c r="F5220" t="s">
        <v>4</v>
      </c>
    </row>
    <row r="5221" spans="1:6">
      <c r="A5221" t="s">
        <v>12820</v>
      </c>
      <c r="C5221" t="s">
        <v>968</v>
      </c>
      <c r="D5221" t="s">
        <v>472</v>
      </c>
      <c r="F5221" t="s">
        <v>4</v>
      </c>
    </row>
    <row r="5222" spans="1:6">
      <c r="A5222" t="s">
        <v>12820</v>
      </c>
      <c r="C5222" t="s">
        <v>969</v>
      </c>
      <c r="D5222" t="s">
        <v>474</v>
      </c>
      <c r="F5222" t="s">
        <v>4</v>
      </c>
    </row>
    <row r="5223" spans="1:6">
      <c r="A5223" t="s">
        <v>12820</v>
      </c>
      <c r="C5223" t="s">
        <v>13059</v>
      </c>
      <c r="D5223" t="s">
        <v>12394</v>
      </c>
      <c r="E5223" t="s">
        <v>12397</v>
      </c>
      <c r="F5223" t="s">
        <v>4</v>
      </c>
    </row>
    <row r="5224" spans="1:6">
      <c r="A5224" t="s">
        <v>12820</v>
      </c>
      <c r="C5224" t="s">
        <v>13060</v>
      </c>
      <c r="D5224" t="s">
        <v>474</v>
      </c>
      <c r="F5224" t="s">
        <v>4</v>
      </c>
    </row>
    <row r="5225" spans="1:6">
      <c r="A5225" t="s">
        <v>12820</v>
      </c>
      <c r="C5225" t="s">
        <v>970</v>
      </c>
      <c r="D5225" t="s">
        <v>474</v>
      </c>
      <c r="E5225" t="s">
        <v>971</v>
      </c>
      <c r="F5225" t="s">
        <v>4</v>
      </c>
    </row>
    <row r="5226" spans="1:6">
      <c r="A5226" t="s">
        <v>12820</v>
      </c>
      <c r="C5226" t="s">
        <v>13061</v>
      </c>
      <c r="D5226" t="s">
        <v>12394</v>
      </c>
      <c r="E5226" t="s">
        <v>12399</v>
      </c>
      <c r="F5226" t="s">
        <v>4</v>
      </c>
    </row>
    <row r="5227" spans="1:6">
      <c r="A5227" t="s">
        <v>12820</v>
      </c>
      <c r="C5227" t="s">
        <v>13062</v>
      </c>
      <c r="D5227" t="s">
        <v>12786</v>
      </c>
      <c r="E5227" t="s">
        <v>12786</v>
      </c>
      <c r="F5227" t="s">
        <v>4</v>
      </c>
    </row>
    <row r="5228" spans="1:6">
      <c r="A5228" t="s">
        <v>12820</v>
      </c>
      <c r="C5228" t="s">
        <v>13063</v>
      </c>
      <c r="D5228" t="s">
        <v>13064</v>
      </c>
      <c r="E5228" t="s">
        <v>12789</v>
      </c>
      <c r="F5228" t="s">
        <v>4</v>
      </c>
    </row>
    <row r="5229" spans="1:6">
      <c r="A5229" t="s">
        <v>12820</v>
      </c>
      <c r="C5229" t="s">
        <v>13065</v>
      </c>
      <c r="D5229" t="s">
        <v>481</v>
      </c>
      <c r="F5229" t="s">
        <v>4</v>
      </c>
    </row>
    <row r="5230" spans="1:6">
      <c r="A5230" t="s">
        <v>12820</v>
      </c>
      <c r="C5230" t="s">
        <v>13066</v>
      </c>
      <c r="D5230" t="s">
        <v>2312</v>
      </c>
      <c r="F5230" t="s">
        <v>4</v>
      </c>
    </row>
    <row r="5231" spans="1:6">
      <c r="A5231" t="s">
        <v>12820</v>
      </c>
      <c r="C5231" t="s">
        <v>13067</v>
      </c>
      <c r="D5231" t="s">
        <v>2312</v>
      </c>
      <c r="E5231" t="s">
        <v>13068</v>
      </c>
      <c r="F5231" t="s">
        <v>4</v>
      </c>
    </row>
    <row r="5232" spans="1:6">
      <c r="A5232" t="s">
        <v>12820</v>
      </c>
      <c r="C5232" t="s">
        <v>13069</v>
      </c>
      <c r="D5232" t="s">
        <v>2312</v>
      </c>
      <c r="F5232" t="s">
        <v>4</v>
      </c>
    </row>
    <row r="5233" spans="1:6">
      <c r="A5233" t="s">
        <v>12820</v>
      </c>
      <c r="C5233" t="s">
        <v>13070</v>
      </c>
      <c r="D5233" t="s">
        <v>483</v>
      </c>
      <c r="E5233" t="s">
        <v>12405</v>
      </c>
      <c r="F5233" t="s">
        <v>4</v>
      </c>
    </row>
    <row r="5234" spans="1:6">
      <c r="A5234" t="s">
        <v>12820</v>
      </c>
      <c r="C5234" t="s">
        <v>976</v>
      </c>
      <c r="D5234" t="s">
        <v>13071</v>
      </c>
      <c r="F5234" t="s">
        <v>4</v>
      </c>
    </row>
    <row r="5235" spans="1:6">
      <c r="A5235" t="s">
        <v>12820</v>
      </c>
      <c r="C5235" t="s">
        <v>13072</v>
      </c>
      <c r="D5235" t="s">
        <v>483</v>
      </c>
      <c r="F5235" t="s">
        <v>4</v>
      </c>
    </row>
    <row r="5236" spans="1:6">
      <c r="A5236" t="s">
        <v>12820</v>
      </c>
      <c r="C5236" t="s">
        <v>13073</v>
      </c>
      <c r="D5236" t="s">
        <v>483</v>
      </c>
      <c r="F5236" t="s">
        <v>4</v>
      </c>
    </row>
    <row r="5237" spans="1:6">
      <c r="A5237" t="s">
        <v>12820</v>
      </c>
      <c r="C5237" t="s">
        <v>977</v>
      </c>
      <c r="D5237" t="s">
        <v>483</v>
      </c>
      <c r="E5237" t="s">
        <v>978</v>
      </c>
      <c r="F5237" t="s">
        <v>4</v>
      </c>
    </row>
    <row r="5238" spans="1:6">
      <c r="A5238" t="s">
        <v>12820</v>
      </c>
      <c r="C5238" t="s">
        <v>979</v>
      </c>
      <c r="D5238" t="s">
        <v>483</v>
      </c>
      <c r="E5238" t="s">
        <v>980</v>
      </c>
      <c r="F5238" t="s">
        <v>4</v>
      </c>
    </row>
    <row r="5239" spans="1:6">
      <c r="A5239" t="s">
        <v>12820</v>
      </c>
      <c r="C5239" t="s">
        <v>13074</v>
      </c>
      <c r="D5239" t="s">
        <v>12416</v>
      </c>
      <c r="F5239" t="s">
        <v>4</v>
      </c>
    </row>
    <row r="5240" spans="1:6">
      <c r="A5240" t="s">
        <v>12820</v>
      </c>
      <c r="C5240" t="s">
        <v>13075</v>
      </c>
      <c r="D5240" t="s">
        <v>12418</v>
      </c>
      <c r="F5240" t="s">
        <v>4</v>
      </c>
    </row>
    <row r="5241" spans="1:6">
      <c r="A5241" t="s">
        <v>12820</v>
      </c>
      <c r="C5241" t="s">
        <v>13076</v>
      </c>
      <c r="D5241" t="s">
        <v>13077</v>
      </c>
      <c r="F5241" t="s">
        <v>4</v>
      </c>
    </row>
    <row r="5242" spans="1:6">
      <c r="A5242" t="s">
        <v>12820</v>
      </c>
      <c r="C5242" t="s">
        <v>13078</v>
      </c>
      <c r="D5242" t="s">
        <v>13079</v>
      </c>
      <c r="F5242" t="s">
        <v>4</v>
      </c>
    </row>
    <row r="5243" spans="1:6">
      <c r="A5243" t="s">
        <v>12820</v>
      </c>
      <c r="C5243" t="s">
        <v>13080</v>
      </c>
      <c r="D5243" t="s">
        <v>12420</v>
      </c>
      <c r="F5243" t="s">
        <v>4</v>
      </c>
    </row>
    <row r="5244" spans="1:6">
      <c r="A5244" t="s">
        <v>12820</v>
      </c>
      <c r="C5244" t="s">
        <v>13081</v>
      </c>
      <c r="D5244" t="s">
        <v>12422</v>
      </c>
      <c r="F5244" t="s">
        <v>4</v>
      </c>
    </row>
    <row r="5245" spans="1:6">
      <c r="A5245" t="s">
        <v>12820</v>
      </c>
      <c r="C5245" t="s">
        <v>13082</v>
      </c>
      <c r="D5245" t="s">
        <v>13083</v>
      </c>
      <c r="F5245" t="s">
        <v>4</v>
      </c>
    </row>
    <row r="5246" spans="1:6">
      <c r="A5246" t="s">
        <v>12820</v>
      </c>
      <c r="C5246" t="s">
        <v>13084</v>
      </c>
      <c r="D5246" t="s">
        <v>13085</v>
      </c>
      <c r="F5246" t="s">
        <v>4</v>
      </c>
    </row>
    <row r="5247" spans="1:6">
      <c r="A5247" t="s">
        <v>12820</v>
      </c>
      <c r="C5247" t="s">
        <v>13086</v>
      </c>
      <c r="D5247" t="s">
        <v>12424</v>
      </c>
      <c r="F5247" t="s">
        <v>4</v>
      </c>
    </row>
    <row r="5248" spans="1:6">
      <c r="A5248" t="s">
        <v>12820</v>
      </c>
      <c r="C5248" t="s">
        <v>13087</v>
      </c>
      <c r="D5248" t="s">
        <v>12426</v>
      </c>
      <c r="F5248" t="s">
        <v>4</v>
      </c>
    </row>
    <row r="5249" spans="1:6">
      <c r="A5249" t="s">
        <v>12820</v>
      </c>
      <c r="C5249" t="s">
        <v>13088</v>
      </c>
      <c r="D5249" t="s">
        <v>13089</v>
      </c>
      <c r="F5249" t="s">
        <v>4</v>
      </c>
    </row>
    <row r="5250" spans="1:6">
      <c r="A5250" t="s">
        <v>12820</v>
      </c>
      <c r="C5250" t="s">
        <v>13090</v>
      </c>
      <c r="D5250" t="s">
        <v>13091</v>
      </c>
      <c r="F5250" t="s">
        <v>4</v>
      </c>
    </row>
    <row r="5251" spans="1:6">
      <c r="A5251" t="s">
        <v>12820</v>
      </c>
      <c r="C5251" t="s">
        <v>13092</v>
      </c>
      <c r="D5251" t="s">
        <v>491</v>
      </c>
      <c r="F5251" t="s">
        <v>17</v>
      </c>
    </row>
    <row r="5252" spans="1:6">
      <c r="A5252" t="s">
        <v>12820</v>
      </c>
      <c r="C5252" t="s">
        <v>13093</v>
      </c>
      <c r="D5252" t="s">
        <v>491</v>
      </c>
      <c r="F5252" t="s">
        <v>17</v>
      </c>
    </row>
    <row r="5253" spans="1:6">
      <c r="A5253" t="s">
        <v>12820</v>
      </c>
      <c r="C5253" t="s">
        <v>13094</v>
      </c>
      <c r="D5253" t="s">
        <v>491</v>
      </c>
      <c r="F5253" t="s">
        <v>17</v>
      </c>
    </row>
    <row r="5254" spans="1:6">
      <c r="A5254" t="s">
        <v>12820</v>
      </c>
      <c r="C5254" t="s">
        <v>13095</v>
      </c>
      <c r="D5254" t="s">
        <v>491</v>
      </c>
      <c r="E5254" t="s">
        <v>13096</v>
      </c>
      <c r="F5254" t="s">
        <v>17</v>
      </c>
    </row>
    <row r="5255" spans="1:6">
      <c r="A5255" t="s">
        <v>12820</v>
      </c>
      <c r="C5255" t="s">
        <v>13097</v>
      </c>
      <c r="D5255" t="s">
        <v>493</v>
      </c>
      <c r="F5255" t="s">
        <v>17</v>
      </c>
    </row>
    <row r="5256" spans="1:6">
      <c r="A5256" t="s">
        <v>12820</v>
      </c>
      <c r="C5256" t="s">
        <v>13098</v>
      </c>
      <c r="D5256" t="s">
        <v>493</v>
      </c>
      <c r="F5256" t="s">
        <v>17</v>
      </c>
    </row>
    <row r="5257" spans="1:6">
      <c r="A5257" t="s">
        <v>12820</v>
      </c>
      <c r="C5257" t="s">
        <v>999</v>
      </c>
      <c r="D5257" t="s">
        <v>13099</v>
      </c>
      <c r="F5257" t="s">
        <v>17</v>
      </c>
    </row>
    <row r="5258" spans="1:6">
      <c r="A5258" t="s">
        <v>12820</v>
      </c>
      <c r="C5258" t="s">
        <v>13100</v>
      </c>
      <c r="D5258" t="s">
        <v>13099</v>
      </c>
      <c r="F5258" t="s">
        <v>17</v>
      </c>
    </row>
    <row r="5259" spans="1:6">
      <c r="A5259" t="s">
        <v>12820</v>
      </c>
      <c r="C5259" t="s">
        <v>1002</v>
      </c>
      <c r="D5259" t="s">
        <v>1003</v>
      </c>
      <c r="E5259" t="s">
        <v>1004</v>
      </c>
      <c r="F5259" t="s">
        <v>4</v>
      </c>
    </row>
    <row r="5260" spans="1:6">
      <c r="A5260" t="s">
        <v>12820</v>
      </c>
      <c r="C5260" t="s">
        <v>13101</v>
      </c>
      <c r="D5260" t="s">
        <v>1255</v>
      </c>
      <c r="F5260" t="s">
        <v>4</v>
      </c>
    </row>
    <row r="5261" spans="1:6">
      <c r="A5261" t="s">
        <v>12820</v>
      </c>
      <c r="C5261" t="s">
        <v>13102</v>
      </c>
      <c r="D5261" t="s">
        <v>546</v>
      </c>
      <c r="F5261" t="s">
        <v>4</v>
      </c>
    </row>
    <row r="5262" spans="1:6">
      <c r="A5262" t="s">
        <v>12820</v>
      </c>
      <c r="C5262" t="s">
        <v>13103</v>
      </c>
      <c r="D5262" t="s">
        <v>546</v>
      </c>
      <c r="E5262" t="s">
        <v>1260</v>
      </c>
      <c r="F5262" t="s">
        <v>4</v>
      </c>
    </row>
    <row r="5263" spans="1:6">
      <c r="A5263" t="s">
        <v>12820</v>
      </c>
      <c r="C5263" t="s">
        <v>13104</v>
      </c>
      <c r="D5263" t="s">
        <v>559</v>
      </c>
      <c r="E5263" t="s">
        <v>12573</v>
      </c>
      <c r="F5263" t="s">
        <v>4</v>
      </c>
    </row>
    <row r="5264" spans="1:6">
      <c r="A5264" t="s">
        <v>12820</v>
      </c>
      <c r="C5264" t="s">
        <v>13105</v>
      </c>
      <c r="D5264" t="s">
        <v>557</v>
      </c>
      <c r="F5264" t="s">
        <v>4</v>
      </c>
    </row>
    <row r="5265" spans="1:6">
      <c r="A5265" t="s">
        <v>12820</v>
      </c>
      <c r="C5265" t="s">
        <v>1005</v>
      </c>
      <c r="D5265" t="s">
        <v>559</v>
      </c>
      <c r="F5265" t="s">
        <v>4</v>
      </c>
    </row>
    <row r="5266" spans="1:6">
      <c r="A5266" t="s">
        <v>12820</v>
      </c>
      <c r="C5266" t="s">
        <v>13106</v>
      </c>
      <c r="D5266" t="s">
        <v>559</v>
      </c>
      <c r="F5266" t="s">
        <v>4</v>
      </c>
    </row>
    <row r="5267" spans="1:6">
      <c r="A5267" t="s">
        <v>12820</v>
      </c>
      <c r="C5267" t="s">
        <v>1006</v>
      </c>
      <c r="D5267" t="s">
        <v>559</v>
      </c>
      <c r="E5267" t="s">
        <v>1007</v>
      </c>
      <c r="F5267" t="s">
        <v>4</v>
      </c>
    </row>
    <row r="5268" spans="1:6">
      <c r="A5268" t="s">
        <v>12820</v>
      </c>
      <c r="C5268" t="s">
        <v>13107</v>
      </c>
      <c r="D5268" t="s">
        <v>559</v>
      </c>
      <c r="E5268" t="s">
        <v>12577</v>
      </c>
      <c r="F5268" t="s">
        <v>4</v>
      </c>
    </row>
    <row r="5269" spans="1:6">
      <c r="A5269" t="s">
        <v>12820</v>
      </c>
      <c r="C5269" t="s">
        <v>1008</v>
      </c>
      <c r="D5269" t="s">
        <v>561</v>
      </c>
      <c r="F5269" t="s">
        <v>4</v>
      </c>
    </row>
    <row r="5270" spans="1:6">
      <c r="A5270" t="s">
        <v>12820</v>
      </c>
      <c r="C5270" t="s">
        <v>1009</v>
      </c>
      <c r="D5270" t="s">
        <v>563</v>
      </c>
      <c r="F5270" t="s">
        <v>4</v>
      </c>
    </row>
    <row r="5271" spans="1:6">
      <c r="A5271" t="s">
        <v>12820</v>
      </c>
      <c r="C5271" t="s">
        <v>1010</v>
      </c>
      <c r="D5271" t="s">
        <v>563</v>
      </c>
      <c r="E5271" t="s">
        <v>1011</v>
      </c>
      <c r="F5271" t="s">
        <v>4</v>
      </c>
    </row>
    <row r="5272" spans="1:6">
      <c r="A5272" t="s">
        <v>12820</v>
      </c>
      <c r="C5272" t="s">
        <v>13108</v>
      </c>
      <c r="D5272" t="s">
        <v>563</v>
      </c>
      <c r="E5272" t="s">
        <v>1288</v>
      </c>
      <c r="F5272" t="s">
        <v>10</v>
      </c>
    </row>
    <row r="5273" spans="1:6">
      <c r="A5273" t="s">
        <v>12820</v>
      </c>
      <c r="C5273" t="s">
        <v>1012</v>
      </c>
      <c r="D5273" t="s">
        <v>563</v>
      </c>
      <c r="F5273" t="s">
        <v>4</v>
      </c>
    </row>
    <row r="5274" spans="1:6">
      <c r="A5274" t="s">
        <v>12820</v>
      </c>
      <c r="C5274" t="s">
        <v>13109</v>
      </c>
      <c r="D5274" t="s">
        <v>563</v>
      </c>
      <c r="E5274" t="s">
        <v>1291</v>
      </c>
      <c r="F5274" t="s">
        <v>4</v>
      </c>
    </row>
    <row r="5275" spans="1:6">
      <c r="A5275" t="s">
        <v>12820</v>
      </c>
      <c r="C5275" t="s">
        <v>13110</v>
      </c>
      <c r="D5275" t="s">
        <v>563</v>
      </c>
      <c r="E5275" t="s">
        <v>12593</v>
      </c>
      <c r="F5275" t="s">
        <v>4</v>
      </c>
    </row>
    <row r="5276" spans="1:6">
      <c r="A5276" t="s">
        <v>12820</v>
      </c>
      <c r="C5276" t="s">
        <v>13111</v>
      </c>
      <c r="D5276" t="s">
        <v>12557</v>
      </c>
      <c r="F5276" t="s">
        <v>4</v>
      </c>
    </row>
    <row r="5277" spans="1:6">
      <c r="A5277" t="s">
        <v>12820</v>
      </c>
      <c r="C5277" t="s">
        <v>13112</v>
      </c>
      <c r="D5277" t="s">
        <v>1295</v>
      </c>
      <c r="F5277" t="s">
        <v>4</v>
      </c>
    </row>
    <row r="5278" spans="1:6">
      <c r="A5278" t="s">
        <v>12820</v>
      </c>
      <c r="C5278" t="s">
        <v>13113</v>
      </c>
      <c r="D5278" t="s">
        <v>1295</v>
      </c>
      <c r="F5278" t="s">
        <v>4</v>
      </c>
    </row>
    <row r="5279" spans="1:6">
      <c r="A5279" t="s">
        <v>12820</v>
      </c>
      <c r="C5279" t="s">
        <v>13114</v>
      </c>
      <c r="D5279" t="s">
        <v>2347</v>
      </c>
      <c r="F5279" t="s">
        <v>4</v>
      </c>
    </row>
    <row r="5280" spans="1:6">
      <c r="A5280" t="s">
        <v>12820</v>
      </c>
      <c r="C5280" t="s">
        <v>13115</v>
      </c>
      <c r="D5280" t="s">
        <v>2349</v>
      </c>
      <c r="F5280" t="s">
        <v>4</v>
      </c>
    </row>
    <row r="5281" spans="1:6">
      <c r="A5281" t="s">
        <v>12820</v>
      </c>
      <c r="C5281" t="s">
        <v>13116</v>
      </c>
      <c r="D5281" t="s">
        <v>1255</v>
      </c>
      <c r="F5281" t="s">
        <v>4</v>
      </c>
    </row>
    <row r="5282" spans="1:6">
      <c r="A5282" t="s">
        <v>12820</v>
      </c>
      <c r="C5282" t="s">
        <v>13117</v>
      </c>
      <c r="D5282" t="s">
        <v>546</v>
      </c>
      <c r="F5282" t="s">
        <v>4</v>
      </c>
    </row>
    <row r="5283" spans="1:6">
      <c r="A5283" t="s">
        <v>12820</v>
      </c>
      <c r="C5283" t="s">
        <v>13118</v>
      </c>
      <c r="D5283" t="s">
        <v>546</v>
      </c>
      <c r="E5283" t="s">
        <v>1260</v>
      </c>
      <c r="F5283" t="s">
        <v>4</v>
      </c>
    </row>
    <row r="5284" spans="1:6">
      <c r="A5284" t="s">
        <v>12820</v>
      </c>
      <c r="C5284" t="s">
        <v>13119</v>
      </c>
      <c r="D5284" t="s">
        <v>561</v>
      </c>
      <c r="F5284" t="s">
        <v>4</v>
      </c>
    </row>
    <row r="5285" spans="1:6">
      <c r="A5285" t="s">
        <v>12820</v>
      </c>
      <c r="C5285" t="s">
        <v>13120</v>
      </c>
      <c r="D5285" t="s">
        <v>563</v>
      </c>
      <c r="F5285" t="s">
        <v>4</v>
      </c>
    </row>
    <row r="5286" spans="1:6">
      <c r="A5286" t="s">
        <v>12820</v>
      </c>
      <c r="C5286" t="s">
        <v>13121</v>
      </c>
      <c r="D5286" t="s">
        <v>563</v>
      </c>
      <c r="E5286" t="s">
        <v>1011</v>
      </c>
      <c r="F5286" t="s">
        <v>4</v>
      </c>
    </row>
    <row r="5287" spans="1:6">
      <c r="A5287" t="s">
        <v>12820</v>
      </c>
      <c r="C5287" t="s">
        <v>13122</v>
      </c>
      <c r="D5287" t="s">
        <v>563</v>
      </c>
      <c r="E5287" t="s">
        <v>1288</v>
      </c>
      <c r="F5287" t="s">
        <v>4</v>
      </c>
    </row>
    <row r="5288" spans="1:6">
      <c r="A5288" t="s">
        <v>12820</v>
      </c>
      <c r="C5288" t="s">
        <v>13123</v>
      </c>
      <c r="D5288" t="s">
        <v>563</v>
      </c>
      <c r="F5288" t="s">
        <v>4</v>
      </c>
    </row>
    <row r="5289" spans="1:6">
      <c r="A5289" t="s">
        <v>12820</v>
      </c>
      <c r="C5289" t="s">
        <v>13124</v>
      </c>
      <c r="D5289" t="s">
        <v>563</v>
      </c>
      <c r="E5289" t="s">
        <v>1291</v>
      </c>
      <c r="F5289" t="s">
        <v>4</v>
      </c>
    </row>
    <row r="5290" spans="1:6">
      <c r="A5290" t="s">
        <v>12820</v>
      </c>
      <c r="C5290" t="s">
        <v>13125</v>
      </c>
      <c r="D5290" t="s">
        <v>563</v>
      </c>
      <c r="E5290" t="s">
        <v>12593</v>
      </c>
      <c r="F5290" t="s">
        <v>4</v>
      </c>
    </row>
    <row r="5291" spans="1:6">
      <c r="A5291" t="s">
        <v>12820</v>
      </c>
      <c r="C5291" t="s">
        <v>1013</v>
      </c>
      <c r="D5291" t="s">
        <v>1014</v>
      </c>
      <c r="F5291" t="s">
        <v>4</v>
      </c>
    </row>
    <row r="5292" spans="1:6">
      <c r="A5292" t="s">
        <v>12820</v>
      </c>
      <c r="C5292" t="s">
        <v>1015</v>
      </c>
      <c r="D5292" t="s">
        <v>1014</v>
      </c>
      <c r="F5292" t="s">
        <v>4</v>
      </c>
    </row>
    <row r="5293" spans="1:6">
      <c r="A5293" t="s">
        <v>12820</v>
      </c>
      <c r="C5293" t="s">
        <v>1016</v>
      </c>
      <c r="D5293" t="s">
        <v>1017</v>
      </c>
      <c r="F5293" t="s">
        <v>613</v>
      </c>
    </row>
    <row r="5294" spans="1:6">
      <c r="A5294" t="s">
        <v>12820</v>
      </c>
      <c r="C5294" t="s">
        <v>1018</v>
      </c>
      <c r="D5294" t="s">
        <v>1017</v>
      </c>
      <c r="F5294" t="s">
        <v>613</v>
      </c>
    </row>
    <row r="5295" spans="1:6">
      <c r="A5295" t="s">
        <v>12820</v>
      </c>
      <c r="C5295" t="s">
        <v>13126</v>
      </c>
      <c r="D5295" t="s">
        <v>13127</v>
      </c>
      <c r="F5295" t="s">
        <v>613</v>
      </c>
    </row>
    <row r="5296" spans="1:6">
      <c r="A5296" t="s">
        <v>12820</v>
      </c>
      <c r="C5296" t="s">
        <v>13128</v>
      </c>
      <c r="D5296" t="s">
        <v>13127</v>
      </c>
      <c r="F5296" t="s">
        <v>613</v>
      </c>
    </row>
    <row r="5297" spans="1:6">
      <c r="A5297" t="s">
        <v>12820</v>
      </c>
      <c r="C5297" t="s">
        <v>1019</v>
      </c>
      <c r="D5297" t="s">
        <v>1020</v>
      </c>
      <c r="F5297" t="s">
        <v>613</v>
      </c>
    </row>
    <row r="5298" spans="1:6">
      <c r="A5298" t="s">
        <v>12820</v>
      </c>
      <c r="C5298" t="s">
        <v>1021</v>
      </c>
      <c r="D5298" t="s">
        <v>612</v>
      </c>
      <c r="F5298" t="s">
        <v>613</v>
      </c>
    </row>
    <row r="5299" spans="1:6">
      <c r="A5299" t="s">
        <v>12820</v>
      </c>
      <c r="C5299" t="s">
        <v>1022</v>
      </c>
      <c r="D5299" t="s">
        <v>1023</v>
      </c>
      <c r="F5299" t="s">
        <v>613</v>
      </c>
    </row>
    <row r="5300" spans="1:6">
      <c r="A5300" t="s">
        <v>12820</v>
      </c>
      <c r="C5300" t="s">
        <v>1024</v>
      </c>
      <c r="D5300" t="s">
        <v>1025</v>
      </c>
      <c r="F5300" t="s">
        <v>613</v>
      </c>
    </row>
    <row r="5301" spans="1:6">
      <c r="A5301" t="s">
        <v>12820</v>
      </c>
      <c r="C5301" t="s">
        <v>13129</v>
      </c>
      <c r="D5301" t="s">
        <v>1025</v>
      </c>
      <c r="F5301" t="s">
        <v>613</v>
      </c>
    </row>
    <row r="5302" spans="1:6">
      <c r="A5302" t="s">
        <v>12820</v>
      </c>
      <c r="C5302" t="s">
        <v>13130</v>
      </c>
      <c r="D5302" t="s">
        <v>13131</v>
      </c>
      <c r="F5302" t="s">
        <v>613</v>
      </c>
    </row>
    <row r="5303" spans="1:6">
      <c r="A5303" t="s">
        <v>12820</v>
      </c>
      <c r="C5303" t="s">
        <v>13132</v>
      </c>
      <c r="D5303" t="s">
        <v>13133</v>
      </c>
      <c r="F5303" t="s">
        <v>613</v>
      </c>
    </row>
    <row r="5304" spans="1:6">
      <c r="A5304" t="s">
        <v>12820</v>
      </c>
      <c r="C5304" t="s">
        <v>13134</v>
      </c>
      <c r="D5304" t="s">
        <v>13133</v>
      </c>
      <c r="F5304" t="s">
        <v>613</v>
      </c>
    </row>
    <row r="5305" spans="1:6">
      <c r="A5305" t="s">
        <v>12820</v>
      </c>
      <c r="C5305" t="s">
        <v>1026</v>
      </c>
      <c r="D5305" t="s">
        <v>1027</v>
      </c>
      <c r="F5305" t="s">
        <v>613</v>
      </c>
    </row>
    <row r="5306" spans="1:6">
      <c r="A5306" t="s">
        <v>12820</v>
      </c>
      <c r="C5306" t="s">
        <v>1028</v>
      </c>
      <c r="D5306" t="s">
        <v>615</v>
      </c>
      <c r="F5306" t="s">
        <v>613</v>
      </c>
    </row>
    <row r="5307" spans="1:6">
      <c r="A5307" t="s">
        <v>12820</v>
      </c>
      <c r="C5307" t="s">
        <v>13135</v>
      </c>
      <c r="D5307" t="s">
        <v>13136</v>
      </c>
      <c r="F5307" t="s">
        <v>613</v>
      </c>
    </row>
    <row r="5308" spans="1:6">
      <c r="A5308" t="s">
        <v>12820</v>
      </c>
      <c r="C5308" t="s">
        <v>13137</v>
      </c>
      <c r="D5308" t="s">
        <v>13138</v>
      </c>
      <c r="F5308" t="s">
        <v>613</v>
      </c>
    </row>
    <row r="5309" spans="1:6">
      <c r="A5309" t="s">
        <v>12820</v>
      </c>
      <c r="C5309" t="s">
        <v>1029</v>
      </c>
      <c r="D5309" t="s">
        <v>1030</v>
      </c>
      <c r="F5309" t="s">
        <v>613</v>
      </c>
    </row>
    <row r="5310" spans="1:6">
      <c r="A5310" t="s">
        <v>12820</v>
      </c>
      <c r="C5310" t="s">
        <v>1031</v>
      </c>
      <c r="D5310" t="s">
        <v>617</v>
      </c>
      <c r="F5310" t="s">
        <v>613</v>
      </c>
    </row>
    <row r="5311" spans="1:6">
      <c r="A5311" t="s">
        <v>12820</v>
      </c>
      <c r="C5311" t="s">
        <v>13139</v>
      </c>
      <c r="D5311" t="s">
        <v>617</v>
      </c>
      <c r="F5311" t="s">
        <v>613</v>
      </c>
    </row>
    <row r="5312" spans="1:6">
      <c r="A5312" t="s">
        <v>12820</v>
      </c>
      <c r="C5312" t="s">
        <v>13140</v>
      </c>
      <c r="D5312" t="s">
        <v>13141</v>
      </c>
      <c r="E5312" t="s">
        <v>13141</v>
      </c>
      <c r="F5312" t="s">
        <v>613</v>
      </c>
    </row>
    <row r="5313" spans="1:6">
      <c r="A5313" t="s">
        <v>12820</v>
      </c>
      <c r="C5313" t="s">
        <v>13142</v>
      </c>
      <c r="D5313" t="s">
        <v>13143</v>
      </c>
      <c r="F5313" t="s">
        <v>613</v>
      </c>
    </row>
    <row r="5314" spans="1:6">
      <c r="A5314" t="s">
        <v>12820</v>
      </c>
      <c r="C5314" t="s">
        <v>13144</v>
      </c>
      <c r="D5314" t="s">
        <v>13145</v>
      </c>
      <c r="F5314" t="s">
        <v>613</v>
      </c>
    </row>
    <row r="5315" spans="1:6">
      <c r="A5315" t="s">
        <v>12820</v>
      </c>
      <c r="C5315" t="s">
        <v>13146</v>
      </c>
      <c r="D5315" t="s">
        <v>13147</v>
      </c>
      <c r="F5315" t="s">
        <v>613</v>
      </c>
    </row>
    <row r="5316" spans="1:6">
      <c r="A5316" t="s">
        <v>12820</v>
      </c>
      <c r="C5316" t="s">
        <v>13148</v>
      </c>
      <c r="D5316" t="s">
        <v>13147</v>
      </c>
      <c r="F5316" t="s">
        <v>613</v>
      </c>
    </row>
    <row r="5317" spans="1:6">
      <c r="A5317" t="s">
        <v>12820</v>
      </c>
      <c r="C5317" t="s">
        <v>1032</v>
      </c>
      <c r="D5317" t="s">
        <v>1033</v>
      </c>
      <c r="F5317" t="s">
        <v>613</v>
      </c>
    </row>
    <row r="5318" spans="1:6">
      <c r="A5318" t="s">
        <v>12820</v>
      </c>
      <c r="C5318" t="s">
        <v>1034</v>
      </c>
      <c r="D5318" t="s">
        <v>619</v>
      </c>
      <c r="F5318" t="s">
        <v>613</v>
      </c>
    </row>
    <row r="5319" spans="1:6">
      <c r="A5319" t="s">
        <v>12820</v>
      </c>
      <c r="C5319" t="s">
        <v>13149</v>
      </c>
      <c r="D5319" t="s">
        <v>13150</v>
      </c>
      <c r="E5319" t="s">
        <v>13150</v>
      </c>
      <c r="F5319" t="s">
        <v>613</v>
      </c>
    </row>
    <row r="5320" spans="1:6">
      <c r="A5320" t="s">
        <v>12820</v>
      </c>
      <c r="C5320" t="s">
        <v>1035</v>
      </c>
      <c r="D5320" t="s">
        <v>1036</v>
      </c>
      <c r="F5320" t="s">
        <v>613</v>
      </c>
    </row>
    <row r="5321" spans="1:6">
      <c r="A5321" t="s">
        <v>12820</v>
      </c>
      <c r="C5321" t="s">
        <v>13151</v>
      </c>
      <c r="D5321" t="s">
        <v>621</v>
      </c>
      <c r="F5321" t="s">
        <v>613</v>
      </c>
    </row>
    <row r="5322" spans="1:6">
      <c r="A5322" t="s">
        <v>12820</v>
      </c>
      <c r="C5322" t="s">
        <v>13152</v>
      </c>
      <c r="D5322" t="s">
        <v>1038</v>
      </c>
      <c r="F5322" t="s">
        <v>613</v>
      </c>
    </row>
    <row r="5323" spans="1:6">
      <c r="A5323" t="s">
        <v>12820</v>
      </c>
      <c r="C5323" t="s">
        <v>13153</v>
      </c>
      <c r="D5323" t="s">
        <v>13154</v>
      </c>
      <c r="F5323" t="s">
        <v>613</v>
      </c>
    </row>
    <row r="5324" spans="1:6">
      <c r="A5324" t="s">
        <v>12820</v>
      </c>
      <c r="C5324" t="s">
        <v>1039</v>
      </c>
      <c r="D5324" t="s">
        <v>1040</v>
      </c>
      <c r="F5324" t="s">
        <v>613</v>
      </c>
    </row>
    <row r="5325" spans="1:6">
      <c r="A5325" t="s">
        <v>12820</v>
      </c>
      <c r="C5325" t="s">
        <v>13155</v>
      </c>
      <c r="D5325" t="s">
        <v>13156</v>
      </c>
      <c r="F5325" t="s">
        <v>613</v>
      </c>
    </row>
    <row r="5326" spans="1:6">
      <c r="A5326" t="s">
        <v>12820</v>
      </c>
      <c r="C5326" t="s">
        <v>13157</v>
      </c>
      <c r="D5326" t="s">
        <v>13156</v>
      </c>
      <c r="F5326" t="s">
        <v>613</v>
      </c>
    </row>
    <row r="5327" spans="1:6">
      <c r="A5327" t="s">
        <v>12820</v>
      </c>
      <c r="C5327" t="s">
        <v>1041</v>
      </c>
      <c r="D5327" t="s">
        <v>1042</v>
      </c>
      <c r="F5327" t="s">
        <v>613</v>
      </c>
    </row>
    <row r="5328" spans="1:6">
      <c r="A5328" t="s">
        <v>12820</v>
      </c>
      <c r="C5328" t="s">
        <v>1043</v>
      </c>
      <c r="D5328" t="s">
        <v>623</v>
      </c>
      <c r="F5328" t="s">
        <v>613</v>
      </c>
    </row>
    <row r="5329" spans="1:6">
      <c r="A5329" t="s">
        <v>12820</v>
      </c>
      <c r="C5329" t="s">
        <v>13158</v>
      </c>
      <c r="D5329" t="s">
        <v>13159</v>
      </c>
      <c r="F5329" t="s">
        <v>613</v>
      </c>
    </row>
    <row r="5330" spans="1:6">
      <c r="A5330" t="s">
        <v>12820</v>
      </c>
      <c r="C5330" t="s">
        <v>13160</v>
      </c>
      <c r="D5330" t="s">
        <v>13161</v>
      </c>
      <c r="F5330" t="s">
        <v>613</v>
      </c>
    </row>
    <row r="5331" spans="1:6">
      <c r="A5331" t="s">
        <v>12820</v>
      </c>
      <c r="C5331" t="s">
        <v>13162</v>
      </c>
      <c r="D5331" t="s">
        <v>13161</v>
      </c>
      <c r="F5331" t="s">
        <v>613</v>
      </c>
    </row>
    <row r="5332" spans="1:6">
      <c r="A5332" t="s">
        <v>12820</v>
      </c>
      <c r="C5332" t="s">
        <v>1044</v>
      </c>
      <c r="D5332" t="s">
        <v>1045</v>
      </c>
      <c r="F5332" t="s">
        <v>613</v>
      </c>
    </row>
    <row r="5333" spans="1:6">
      <c r="A5333" t="s">
        <v>12820</v>
      </c>
      <c r="C5333" t="s">
        <v>13163</v>
      </c>
      <c r="D5333" t="s">
        <v>1045</v>
      </c>
      <c r="E5333" t="s">
        <v>13164</v>
      </c>
      <c r="F5333" t="s">
        <v>613</v>
      </c>
    </row>
    <row r="5334" spans="1:6">
      <c r="A5334" t="s">
        <v>12820</v>
      </c>
      <c r="C5334" t="s">
        <v>1046</v>
      </c>
      <c r="D5334" t="s">
        <v>625</v>
      </c>
      <c r="F5334" t="s">
        <v>613</v>
      </c>
    </row>
    <row r="5335" spans="1:6">
      <c r="A5335" t="s">
        <v>12820</v>
      </c>
      <c r="C5335" t="s">
        <v>13165</v>
      </c>
      <c r="D5335" t="s">
        <v>625</v>
      </c>
      <c r="F5335" t="s">
        <v>613</v>
      </c>
    </row>
    <row r="5336" spans="1:6">
      <c r="A5336" t="s">
        <v>12820</v>
      </c>
      <c r="C5336" t="s">
        <v>13166</v>
      </c>
      <c r="D5336" t="s">
        <v>625</v>
      </c>
      <c r="E5336" t="s">
        <v>13167</v>
      </c>
      <c r="F5336" t="s">
        <v>613</v>
      </c>
    </row>
    <row r="5337" spans="1:6">
      <c r="A5337" t="s">
        <v>12820</v>
      </c>
      <c r="C5337" t="s">
        <v>13168</v>
      </c>
      <c r="D5337" t="s">
        <v>13169</v>
      </c>
      <c r="F5337" t="s">
        <v>613</v>
      </c>
    </row>
    <row r="5338" spans="1:6">
      <c r="A5338" t="s">
        <v>12820</v>
      </c>
      <c r="C5338" t="s">
        <v>1047</v>
      </c>
      <c r="D5338" t="s">
        <v>627</v>
      </c>
      <c r="F5338" t="s">
        <v>613</v>
      </c>
    </row>
    <row r="5339" spans="1:6">
      <c r="A5339" t="s">
        <v>12820</v>
      </c>
      <c r="C5339" t="s">
        <v>1048</v>
      </c>
      <c r="D5339" t="s">
        <v>1049</v>
      </c>
      <c r="F5339" t="s">
        <v>613</v>
      </c>
    </row>
    <row r="5340" spans="1:6">
      <c r="A5340" t="s">
        <v>12820</v>
      </c>
      <c r="C5340" t="s">
        <v>13170</v>
      </c>
      <c r="D5340" t="s">
        <v>1049</v>
      </c>
      <c r="E5340" t="s">
        <v>13171</v>
      </c>
      <c r="F5340" t="s">
        <v>613</v>
      </c>
    </row>
    <row r="5341" spans="1:6">
      <c r="A5341" t="s">
        <v>12820</v>
      </c>
      <c r="C5341" t="s">
        <v>1050</v>
      </c>
      <c r="D5341" t="s">
        <v>629</v>
      </c>
      <c r="F5341" t="s">
        <v>613</v>
      </c>
    </row>
    <row r="5342" spans="1:6">
      <c r="A5342" t="s">
        <v>12820</v>
      </c>
      <c r="C5342" t="s">
        <v>13172</v>
      </c>
      <c r="D5342" t="s">
        <v>629</v>
      </c>
      <c r="F5342" t="s">
        <v>613</v>
      </c>
    </row>
    <row r="5343" spans="1:6">
      <c r="A5343" t="s">
        <v>12820</v>
      </c>
      <c r="C5343" t="s">
        <v>13173</v>
      </c>
      <c r="D5343" t="s">
        <v>629</v>
      </c>
      <c r="E5343" t="s">
        <v>13174</v>
      </c>
      <c r="F5343" t="s">
        <v>613</v>
      </c>
    </row>
    <row r="5344" spans="1:6">
      <c r="A5344" t="s">
        <v>12820</v>
      </c>
      <c r="C5344" t="s">
        <v>13175</v>
      </c>
      <c r="D5344" t="s">
        <v>13176</v>
      </c>
      <c r="E5344" t="s">
        <v>13176</v>
      </c>
      <c r="F5344" t="s">
        <v>613</v>
      </c>
    </row>
    <row r="5345" spans="1:6">
      <c r="A5345" t="s">
        <v>12820</v>
      </c>
      <c r="C5345" t="s">
        <v>13177</v>
      </c>
      <c r="D5345" t="s">
        <v>13178</v>
      </c>
      <c r="F5345" t="s">
        <v>613</v>
      </c>
    </row>
    <row r="5346" spans="1:6">
      <c r="A5346" t="s">
        <v>12820</v>
      </c>
      <c r="C5346" t="s">
        <v>13179</v>
      </c>
      <c r="D5346" t="s">
        <v>13180</v>
      </c>
      <c r="F5346" t="s">
        <v>613</v>
      </c>
    </row>
    <row r="5347" spans="1:6">
      <c r="A5347" t="s">
        <v>12820</v>
      </c>
      <c r="C5347" t="s">
        <v>13181</v>
      </c>
      <c r="D5347" t="s">
        <v>13180</v>
      </c>
      <c r="F5347" t="s">
        <v>613</v>
      </c>
    </row>
    <row r="5348" spans="1:6">
      <c r="A5348" t="s">
        <v>12820</v>
      </c>
      <c r="C5348" t="s">
        <v>1051</v>
      </c>
      <c r="D5348" t="s">
        <v>1052</v>
      </c>
      <c r="F5348" t="s">
        <v>613</v>
      </c>
    </row>
    <row r="5349" spans="1:6">
      <c r="A5349" t="s">
        <v>12820</v>
      </c>
      <c r="C5349" t="s">
        <v>13182</v>
      </c>
      <c r="D5349" t="s">
        <v>1052</v>
      </c>
      <c r="E5349" t="s">
        <v>13183</v>
      </c>
      <c r="F5349" t="s">
        <v>613</v>
      </c>
    </row>
    <row r="5350" spans="1:6">
      <c r="A5350" t="s">
        <v>12820</v>
      </c>
      <c r="C5350" t="s">
        <v>1053</v>
      </c>
      <c r="D5350" t="s">
        <v>631</v>
      </c>
      <c r="F5350" t="s">
        <v>613</v>
      </c>
    </row>
    <row r="5351" spans="1:6">
      <c r="A5351" t="s">
        <v>12820</v>
      </c>
      <c r="C5351" t="s">
        <v>13184</v>
      </c>
      <c r="D5351" t="s">
        <v>1052</v>
      </c>
      <c r="F5351" t="s">
        <v>613</v>
      </c>
    </row>
    <row r="5352" spans="1:6">
      <c r="A5352" t="s">
        <v>12820</v>
      </c>
      <c r="C5352" t="s">
        <v>13185</v>
      </c>
      <c r="D5352" t="s">
        <v>1455</v>
      </c>
      <c r="E5352" t="s">
        <v>1455</v>
      </c>
      <c r="F5352" t="s">
        <v>613</v>
      </c>
    </row>
    <row r="5353" spans="1:6">
      <c r="A5353" t="s">
        <v>12820</v>
      </c>
      <c r="C5353" t="s">
        <v>1054</v>
      </c>
      <c r="D5353" t="s">
        <v>1055</v>
      </c>
      <c r="F5353" t="s">
        <v>613</v>
      </c>
    </row>
    <row r="5354" spans="1:6">
      <c r="A5354" t="s">
        <v>12820</v>
      </c>
      <c r="C5354" t="s">
        <v>13186</v>
      </c>
      <c r="D5354" t="s">
        <v>633</v>
      </c>
      <c r="F5354" t="s">
        <v>613</v>
      </c>
    </row>
    <row r="5355" spans="1:6">
      <c r="A5355" t="s">
        <v>12820</v>
      </c>
      <c r="C5355" t="s">
        <v>13187</v>
      </c>
      <c r="D5355" t="s">
        <v>1057</v>
      </c>
      <c r="F5355" t="s">
        <v>613</v>
      </c>
    </row>
    <row r="5356" spans="1:6">
      <c r="A5356" t="s">
        <v>12820</v>
      </c>
      <c r="C5356" t="s">
        <v>13188</v>
      </c>
      <c r="D5356" t="s">
        <v>13189</v>
      </c>
      <c r="F5356" t="s">
        <v>613</v>
      </c>
    </row>
    <row r="5357" spans="1:6">
      <c r="A5357" t="s">
        <v>12820</v>
      </c>
      <c r="C5357" t="s">
        <v>13190</v>
      </c>
      <c r="D5357" t="s">
        <v>13191</v>
      </c>
      <c r="F5357" t="s">
        <v>613</v>
      </c>
    </row>
    <row r="5358" spans="1:6">
      <c r="A5358" t="s">
        <v>12820</v>
      </c>
      <c r="C5358" t="s">
        <v>1058</v>
      </c>
      <c r="D5358" t="s">
        <v>1059</v>
      </c>
      <c r="F5358" t="s">
        <v>17</v>
      </c>
    </row>
    <row r="5359" spans="1:6">
      <c r="A5359" t="s">
        <v>12820</v>
      </c>
      <c r="C5359" t="s">
        <v>1060</v>
      </c>
      <c r="D5359" t="s">
        <v>491</v>
      </c>
      <c r="F5359" t="s">
        <v>17</v>
      </c>
    </row>
    <row r="5360" spans="1:6">
      <c r="A5360" t="s">
        <v>12820</v>
      </c>
      <c r="C5360" t="s">
        <v>1061</v>
      </c>
      <c r="D5360" t="s">
        <v>491</v>
      </c>
      <c r="F5360" t="s">
        <v>17</v>
      </c>
    </row>
    <row r="5361" spans="1:6">
      <c r="A5361" t="s">
        <v>12820</v>
      </c>
      <c r="C5361" t="s">
        <v>13192</v>
      </c>
      <c r="D5361" t="s">
        <v>491</v>
      </c>
      <c r="F5361" t="s">
        <v>17</v>
      </c>
    </row>
    <row r="5362" spans="1:6">
      <c r="A5362" t="s">
        <v>12820</v>
      </c>
      <c r="C5362" t="s">
        <v>13193</v>
      </c>
      <c r="D5362" t="s">
        <v>491</v>
      </c>
      <c r="E5362" t="s">
        <v>13096</v>
      </c>
      <c r="F5362" t="s">
        <v>17</v>
      </c>
    </row>
    <row r="5363" spans="1:6">
      <c r="A5363" t="s">
        <v>12820</v>
      </c>
      <c r="C5363" t="s">
        <v>1062</v>
      </c>
      <c r="D5363" t="s">
        <v>493</v>
      </c>
      <c r="F5363" t="s">
        <v>17</v>
      </c>
    </row>
    <row r="5364" spans="1:6">
      <c r="A5364" t="s">
        <v>12820</v>
      </c>
      <c r="C5364" t="s">
        <v>1063</v>
      </c>
      <c r="D5364" t="s">
        <v>493</v>
      </c>
      <c r="F5364" t="s">
        <v>17</v>
      </c>
    </row>
    <row r="5365" spans="1:6">
      <c r="A5365" t="s">
        <v>12820</v>
      </c>
      <c r="C5365" t="s">
        <v>1064</v>
      </c>
      <c r="D5365" t="s">
        <v>493</v>
      </c>
      <c r="F5365" t="s">
        <v>4</v>
      </c>
    </row>
    <row r="5366" spans="1:6">
      <c r="A5366" t="s">
        <v>12820</v>
      </c>
      <c r="C5366" t="s">
        <v>1065</v>
      </c>
      <c r="D5366" t="s">
        <v>13099</v>
      </c>
      <c r="F5366" t="s">
        <v>17</v>
      </c>
    </row>
    <row r="5367" spans="1:6">
      <c r="A5367" t="s">
        <v>12820</v>
      </c>
      <c r="C5367" t="s">
        <v>1066</v>
      </c>
      <c r="D5367" t="s">
        <v>13099</v>
      </c>
      <c r="F5367" t="s">
        <v>17</v>
      </c>
    </row>
    <row r="5368" spans="1:6">
      <c r="A5368" t="s">
        <v>12820</v>
      </c>
      <c r="C5368" t="s">
        <v>13194</v>
      </c>
      <c r="D5368" t="s">
        <v>13099</v>
      </c>
      <c r="F5368" t="s">
        <v>4</v>
      </c>
    </row>
    <row r="5369" spans="1:6">
      <c r="A5369" t="s">
        <v>12820</v>
      </c>
      <c r="C5369" t="s">
        <v>13195</v>
      </c>
      <c r="D5369" t="s">
        <v>13099</v>
      </c>
      <c r="E5369" t="s">
        <v>13196</v>
      </c>
      <c r="F5369" t="s">
        <v>4</v>
      </c>
    </row>
    <row r="5370" spans="1:6">
      <c r="A5370" t="s">
        <v>12820</v>
      </c>
      <c r="C5370" t="s">
        <v>1193</v>
      </c>
      <c r="D5370" t="s">
        <v>1003</v>
      </c>
      <c r="E5370" t="s">
        <v>1004</v>
      </c>
      <c r="F5370" t="s">
        <v>4</v>
      </c>
    </row>
    <row r="5371" spans="1:6">
      <c r="A5371" t="s">
        <v>12820</v>
      </c>
      <c r="C5371" t="s">
        <v>1194</v>
      </c>
      <c r="D5371" t="s">
        <v>499</v>
      </c>
      <c r="E5371" t="s">
        <v>1195</v>
      </c>
      <c r="F5371" t="s">
        <v>4</v>
      </c>
    </row>
    <row r="5372" spans="1:6">
      <c r="A5372" t="s">
        <v>12820</v>
      </c>
      <c r="C5372" t="s">
        <v>1196</v>
      </c>
      <c r="D5372" t="s">
        <v>497</v>
      </c>
      <c r="F5372" t="s">
        <v>4</v>
      </c>
    </row>
    <row r="5373" spans="1:6">
      <c r="A5373" t="s">
        <v>12820</v>
      </c>
      <c r="C5373" t="s">
        <v>1197</v>
      </c>
      <c r="D5373" t="s">
        <v>499</v>
      </c>
      <c r="F5373" t="s">
        <v>4</v>
      </c>
    </row>
    <row r="5374" spans="1:6">
      <c r="A5374" t="s">
        <v>12820</v>
      </c>
      <c r="C5374" t="s">
        <v>13197</v>
      </c>
      <c r="D5374" t="s">
        <v>499</v>
      </c>
      <c r="F5374" t="s">
        <v>4</v>
      </c>
    </row>
    <row r="5375" spans="1:6">
      <c r="A5375" t="s">
        <v>12820</v>
      </c>
      <c r="C5375" t="s">
        <v>1198</v>
      </c>
      <c r="D5375" t="s">
        <v>503</v>
      </c>
      <c r="E5375" t="s">
        <v>1199</v>
      </c>
      <c r="F5375" t="s">
        <v>4</v>
      </c>
    </row>
    <row r="5376" spans="1:6">
      <c r="A5376" t="s">
        <v>12820</v>
      </c>
      <c r="C5376" t="s">
        <v>1200</v>
      </c>
      <c r="D5376" t="s">
        <v>501</v>
      </c>
      <c r="F5376" t="s">
        <v>4</v>
      </c>
    </row>
    <row r="5377" spans="1:6">
      <c r="A5377" t="s">
        <v>12820</v>
      </c>
      <c r="C5377" t="s">
        <v>1201</v>
      </c>
      <c r="D5377" t="s">
        <v>503</v>
      </c>
      <c r="F5377" t="s">
        <v>4</v>
      </c>
    </row>
    <row r="5378" spans="1:6">
      <c r="A5378" t="s">
        <v>12820</v>
      </c>
      <c r="C5378" t="s">
        <v>13198</v>
      </c>
      <c r="D5378" t="s">
        <v>12449</v>
      </c>
      <c r="E5378" t="s">
        <v>12449</v>
      </c>
      <c r="F5378" t="s">
        <v>4</v>
      </c>
    </row>
    <row r="5379" spans="1:6">
      <c r="A5379" t="s">
        <v>12820</v>
      </c>
      <c r="C5379" t="s">
        <v>13199</v>
      </c>
      <c r="D5379" t="s">
        <v>531</v>
      </c>
      <c r="F5379" t="s">
        <v>4</v>
      </c>
    </row>
    <row r="5380" spans="1:6">
      <c r="A5380" t="s">
        <v>12820</v>
      </c>
      <c r="C5380" t="s">
        <v>13200</v>
      </c>
      <c r="D5380" t="s">
        <v>12455</v>
      </c>
      <c r="F5380" t="s">
        <v>4</v>
      </c>
    </row>
    <row r="5381" spans="1:6">
      <c r="A5381" t="s">
        <v>12820</v>
      </c>
      <c r="C5381" t="s">
        <v>13201</v>
      </c>
      <c r="D5381" t="s">
        <v>12457</v>
      </c>
      <c r="F5381" t="s">
        <v>4</v>
      </c>
    </row>
    <row r="5382" spans="1:6">
      <c r="A5382" t="s">
        <v>12820</v>
      </c>
      <c r="C5382" t="s">
        <v>13202</v>
      </c>
      <c r="D5382" t="s">
        <v>12461</v>
      </c>
      <c r="E5382" t="s">
        <v>13203</v>
      </c>
      <c r="F5382" t="s">
        <v>4</v>
      </c>
    </row>
    <row r="5383" spans="1:6">
      <c r="A5383" t="s">
        <v>12820</v>
      </c>
      <c r="C5383" t="s">
        <v>13204</v>
      </c>
      <c r="D5383" t="s">
        <v>12459</v>
      </c>
      <c r="F5383" t="s">
        <v>4</v>
      </c>
    </row>
    <row r="5384" spans="1:6">
      <c r="A5384" t="s">
        <v>12820</v>
      </c>
      <c r="C5384" t="s">
        <v>13205</v>
      </c>
      <c r="D5384" t="s">
        <v>12461</v>
      </c>
      <c r="F5384" t="s">
        <v>4</v>
      </c>
    </row>
    <row r="5385" spans="1:6">
      <c r="A5385" t="s">
        <v>12820</v>
      </c>
      <c r="C5385" t="s">
        <v>13206</v>
      </c>
      <c r="D5385" t="s">
        <v>12461</v>
      </c>
      <c r="E5385" t="s">
        <v>12463</v>
      </c>
      <c r="F5385" t="s">
        <v>4</v>
      </c>
    </row>
    <row r="5386" spans="1:6">
      <c r="A5386" t="s">
        <v>12820</v>
      </c>
      <c r="C5386" t="s">
        <v>13207</v>
      </c>
      <c r="D5386" t="s">
        <v>12461</v>
      </c>
      <c r="E5386" t="s">
        <v>12465</v>
      </c>
      <c r="F5386" t="s">
        <v>4</v>
      </c>
    </row>
    <row r="5387" spans="1:6">
      <c r="A5387" t="s">
        <v>12820</v>
      </c>
      <c r="C5387" t="s">
        <v>13208</v>
      </c>
      <c r="D5387" t="s">
        <v>12461</v>
      </c>
      <c r="F5387" t="s">
        <v>4</v>
      </c>
    </row>
    <row r="5388" spans="1:6">
      <c r="A5388" t="s">
        <v>12820</v>
      </c>
      <c r="C5388" t="s">
        <v>13209</v>
      </c>
      <c r="D5388" t="s">
        <v>12461</v>
      </c>
      <c r="E5388" t="s">
        <v>12467</v>
      </c>
      <c r="F5388" t="s">
        <v>4</v>
      </c>
    </row>
    <row r="5389" spans="1:6">
      <c r="A5389" t="s">
        <v>12820</v>
      </c>
      <c r="C5389" t="s">
        <v>13210</v>
      </c>
      <c r="D5389" t="s">
        <v>12469</v>
      </c>
      <c r="F5389" t="s">
        <v>4</v>
      </c>
    </row>
    <row r="5390" spans="1:6">
      <c r="A5390" t="s">
        <v>12820</v>
      </c>
      <c r="C5390" t="s">
        <v>13211</v>
      </c>
      <c r="D5390" t="s">
        <v>12471</v>
      </c>
      <c r="F5390" t="s">
        <v>4</v>
      </c>
    </row>
    <row r="5391" spans="1:6">
      <c r="A5391" t="s">
        <v>12820</v>
      </c>
      <c r="C5391" t="s">
        <v>13212</v>
      </c>
      <c r="D5391" t="s">
        <v>544</v>
      </c>
      <c r="E5391" t="s">
        <v>12477</v>
      </c>
      <c r="F5391" t="s">
        <v>4</v>
      </c>
    </row>
    <row r="5392" spans="1:6">
      <c r="A5392" t="s">
        <v>12820</v>
      </c>
      <c r="C5392" t="s">
        <v>13213</v>
      </c>
      <c r="D5392" t="s">
        <v>544</v>
      </c>
      <c r="E5392" t="s">
        <v>12510</v>
      </c>
      <c r="F5392" t="s">
        <v>4</v>
      </c>
    </row>
    <row r="5393" spans="1:6">
      <c r="A5393" t="s">
        <v>12820</v>
      </c>
      <c r="C5393" t="s">
        <v>1251</v>
      </c>
      <c r="D5393" t="s">
        <v>542</v>
      </c>
      <c r="F5393" t="s">
        <v>4</v>
      </c>
    </row>
    <row r="5394" spans="1:6">
      <c r="A5394" t="s">
        <v>12820</v>
      </c>
      <c r="C5394" t="s">
        <v>1252</v>
      </c>
      <c r="D5394" t="s">
        <v>544</v>
      </c>
      <c r="F5394" t="s">
        <v>4</v>
      </c>
    </row>
    <row r="5395" spans="1:6">
      <c r="A5395" t="s">
        <v>12820</v>
      </c>
      <c r="C5395" t="s">
        <v>13214</v>
      </c>
      <c r="D5395" t="s">
        <v>544</v>
      </c>
      <c r="E5395" t="s">
        <v>12481</v>
      </c>
      <c r="F5395" t="s">
        <v>4</v>
      </c>
    </row>
    <row r="5396" spans="1:6">
      <c r="A5396" t="s">
        <v>12820</v>
      </c>
      <c r="C5396" t="s">
        <v>1253</v>
      </c>
      <c r="D5396" t="s">
        <v>544</v>
      </c>
      <c r="F5396" t="s">
        <v>4</v>
      </c>
    </row>
    <row r="5397" spans="1:6">
      <c r="A5397" t="s">
        <v>12820</v>
      </c>
      <c r="C5397" t="s">
        <v>13215</v>
      </c>
      <c r="D5397" t="s">
        <v>544</v>
      </c>
      <c r="E5397" t="s">
        <v>12483</v>
      </c>
      <c r="F5397" t="s">
        <v>4</v>
      </c>
    </row>
    <row r="5398" spans="1:6">
      <c r="A5398" t="s">
        <v>12820</v>
      </c>
      <c r="C5398" t="s">
        <v>13216</v>
      </c>
      <c r="D5398" t="s">
        <v>546</v>
      </c>
      <c r="E5398" t="s">
        <v>12515</v>
      </c>
      <c r="F5398" t="s">
        <v>4</v>
      </c>
    </row>
    <row r="5399" spans="1:6">
      <c r="A5399" t="s">
        <v>12820</v>
      </c>
      <c r="C5399" t="s">
        <v>13217</v>
      </c>
      <c r="D5399" t="s">
        <v>546</v>
      </c>
      <c r="E5399" t="s">
        <v>12485</v>
      </c>
      <c r="F5399" t="s">
        <v>4</v>
      </c>
    </row>
    <row r="5400" spans="1:6">
      <c r="A5400" t="s">
        <v>12820</v>
      </c>
      <c r="C5400" t="s">
        <v>13218</v>
      </c>
      <c r="D5400" t="s">
        <v>546</v>
      </c>
      <c r="E5400" t="s">
        <v>12604</v>
      </c>
      <c r="F5400" t="s">
        <v>4</v>
      </c>
    </row>
    <row r="5401" spans="1:6">
      <c r="A5401" t="s">
        <v>12820</v>
      </c>
      <c r="C5401" t="s">
        <v>13219</v>
      </c>
      <c r="D5401" t="s">
        <v>546</v>
      </c>
      <c r="E5401" t="s">
        <v>12517</v>
      </c>
      <c r="F5401" t="s">
        <v>4</v>
      </c>
    </row>
    <row r="5402" spans="1:6">
      <c r="A5402" t="s">
        <v>12820</v>
      </c>
      <c r="C5402" t="s">
        <v>1254</v>
      </c>
      <c r="D5402" t="s">
        <v>1255</v>
      </c>
      <c r="F5402" t="s">
        <v>4</v>
      </c>
    </row>
    <row r="5403" spans="1:6">
      <c r="A5403" t="s">
        <v>12820</v>
      </c>
      <c r="C5403" t="s">
        <v>1256</v>
      </c>
      <c r="D5403" t="s">
        <v>546</v>
      </c>
      <c r="F5403" t="s">
        <v>4</v>
      </c>
    </row>
    <row r="5404" spans="1:6">
      <c r="A5404" t="s">
        <v>12820</v>
      </c>
      <c r="C5404" t="s">
        <v>13220</v>
      </c>
      <c r="D5404" t="s">
        <v>546</v>
      </c>
      <c r="E5404" t="s">
        <v>12521</v>
      </c>
      <c r="F5404" t="s">
        <v>4</v>
      </c>
    </row>
    <row r="5405" spans="1:6">
      <c r="A5405" t="s">
        <v>12820</v>
      </c>
      <c r="C5405" t="s">
        <v>1257</v>
      </c>
      <c r="D5405" t="s">
        <v>546</v>
      </c>
      <c r="E5405" t="s">
        <v>1258</v>
      </c>
      <c r="F5405" t="s">
        <v>4</v>
      </c>
    </row>
    <row r="5406" spans="1:6">
      <c r="A5406" t="s">
        <v>12820</v>
      </c>
      <c r="C5406" t="s">
        <v>13221</v>
      </c>
      <c r="D5406" t="s">
        <v>546</v>
      </c>
      <c r="E5406" t="s">
        <v>12488</v>
      </c>
      <c r="F5406" t="s">
        <v>4</v>
      </c>
    </row>
    <row r="5407" spans="1:6">
      <c r="A5407" t="s">
        <v>12820</v>
      </c>
      <c r="C5407" t="s">
        <v>13222</v>
      </c>
      <c r="D5407" t="s">
        <v>546</v>
      </c>
      <c r="F5407" t="s">
        <v>4</v>
      </c>
    </row>
    <row r="5408" spans="1:6">
      <c r="A5408" t="s">
        <v>12820</v>
      </c>
      <c r="C5408" t="s">
        <v>1259</v>
      </c>
      <c r="D5408" t="s">
        <v>546</v>
      </c>
      <c r="E5408" t="s">
        <v>1260</v>
      </c>
      <c r="F5408" t="s">
        <v>4</v>
      </c>
    </row>
    <row r="5409" spans="1:6">
      <c r="A5409" t="s">
        <v>12820</v>
      </c>
      <c r="C5409" t="s">
        <v>13223</v>
      </c>
      <c r="D5409" t="s">
        <v>546</v>
      </c>
      <c r="E5409" t="s">
        <v>12524</v>
      </c>
      <c r="F5409" t="s">
        <v>4</v>
      </c>
    </row>
    <row r="5410" spans="1:6">
      <c r="A5410" t="s">
        <v>12820</v>
      </c>
      <c r="C5410" t="s">
        <v>1261</v>
      </c>
      <c r="D5410" t="s">
        <v>546</v>
      </c>
      <c r="E5410" t="s">
        <v>1262</v>
      </c>
      <c r="F5410" t="s">
        <v>4</v>
      </c>
    </row>
    <row r="5411" spans="1:6">
      <c r="A5411" t="s">
        <v>12820</v>
      </c>
      <c r="C5411" t="s">
        <v>13224</v>
      </c>
      <c r="D5411" t="s">
        <v>546</v>
      </c>
      <c r="E5411" t="s">
        <v>13225</v>
      </c>
      <c r="F5411" t="s">
        <v>4</v>
      </c>
    </row>
    <row r="5412" spans="1:6">
      <c r="A5412" t="s">
        <v>12820</v>
      </c>
      <c r="C5412" t="s">
        <v>13226</v>
      </c>
      <c r="D5412" t="s">
        <v>548</v>
      </c>
      <c r="E5412" t="s">
        <v>13227</v>
      </c>
      <c r="F5412" t="s">
        <v>4</v>
      </c>
    </row>
    <row r="5413" spans="1:6">
      <c r="A5413" t="s">
        <v>12820</v>
      </c>
      <c r="C5413" t="s">
        <v>13228</v>
      </c>
      <c r="D5413" t="s">
        <v>12493</v>
      </c>
      <c r="F5413" t="s">
        <v>4</v>
      </c>
    </row>
    <row r="5414" spans="1:6">
      <c r="A5414" t="s">
        <v>12820</v>
      </c>
      <c r="C5414" t="s">
        <v>1263</v>
      </c>
      <c r="D5414" t="s">
        <v>548</v>
      </c>
      <c r="F5414" t="s">
        <v>4</v>
      </c>
    </row>
    <row r="5415" spans="1:6">
      <c r="A5415" t="s">
        <v>12820</v>
      </c>
      <c r="C5415" t="s">
        <v>13229</v>
      </c>
      <c r="D5415" t="s">
        <v>548</v>
      </c>
      <c r="E5415" t="s">
        <v>12495</v>
      </c>
      <c r="F5415" t="s">
        <v>4</v>
      </c>
    </row>
    <row r="5416" spans="1:6">
      <c r="A5416" t="s">
        <v>12820</v>
      </c>
      <c r="C5416" t="s">
        <v>13230</v>
      </c>
      <c r="D5416" t="s">
        <v>548</v>
      </c>
      <c r="E5416" t="s">
        <v>12497</v>
      </c>
      <c r="F5416" t="s">
        <v>4</v>
      </c>
    </row>
    <row r="5417" spans="1:6">
      <c r="A5417" t="s">
        <v>12820</v>
      </c>
      <c r="C5417" t="s">
        <v>13231</v>
      </c>
      <c r="D5417" t="s">
        <v>548</v>
      </c>
      <c r="F5417" t="s">
        <v>4</v>
      </c>
    </row>
    <row r="5418" spans="1:6">
      <c r="A5418" t="s">
        <v>12820</v>
      </c>
      <c r="C5418" t="s">
        <v>1264</v>
      </c>
      <c r="D5418" t="s">
        <v>548</v>
      </c>
      <c r="E5418" t="s">
        <v>1265</v>
      </c>
      <c r="F5418" t="s">
        <v>4</v>
      </c>
    </row>
    <row r="5419" spans="1:6">
      <c r="A5419" t="s">
        <v>12820</v>
      </c>
      <c r="C5419" t="s">
        <v>13232</v>
      </c>
      <c r="D5419" t="s">
        <v>2331</v>
      </c>
      <c r="E5419" t="s">
        <v>12499</v>
      </c>
      <c r="F5419" t="s">
        <v>4</v>
      </c>
    </row>
    <row r="5420" spans="1:6">
      <c r="A5420" t="s">
        <v>12820</v>
      </c>
      <c r="C5420" t="s">
        <v>13233</v>
      </c>
      <c r="D5420" t="s">
        <v>12501</v>
      </c>
      <c r="F5420" t="s">
        <v>4</v>
      </c>
    </row>
    <row r="5421" spans="1:6">
      <c r="A5421" t="s">
        <v>12820</v>
      </c>
      <c r="C5421" t="s">
        <v>13234</v>
      </c>
      <c r="D5421" t="s">
        <v>2331</v>
      </c>
      <c r="F5421" t="s">
        <v>4</v>
      </c>
    </row>
    <row r="5422" spans="1:6">
      <c r="A5422" t="s">
        <v>12820</v>
      </c>
      <c r="C5422" t="s">
        <v>13235</v>
      </c>
      <c r="D5422" t="s">
        <v>2331</v>
      </c>
      <c r="E5422" t="s">
        <v>12503</v>
      </c>
      <c r="F5422" t="s">
        <v>4</v>
      </c>
    </row>
    <row r="5423" spans="1:6">
      <c r="A5423" t="s">
        <v>12820</v>
      </c>
      <c r="C5423" t="s">
        <v>1266</v>
      </c>
      <c r="D5423" t="s">
        <v>546</v>
      </c>
      <c r="E5423" t="s">
        <v>1267</v>
      </c>
      <c r="F5423" t="s">
        <v>10</v>
      </c>
    </row>
    <row r="5424" spans="1:6">
      <c r="A5424" t="s">
        <v>12820</v>
      </c>
      <c r="C5424" t="s">
        <v>1268</v>
      </c>
      <c r="D5424" t="s">
        <v>1269</v>
      </c>
      <c r="E5424" t="s">
        <v>1269</v>
      </c>
      <c r="F5424" t="s">
        <v>4</v>
      </c>
    </row>
    <row r="5425" spans="1:6">
      <c r="A5425" t="s">
        <v>12820</v>
      </c>
      <c r="C5425" t="s">
        <v>1270</v>
      </c>
      <c r="D5425" t="s">
        <v>550</v>
      </c>
      <c r="F5425" t="s">
        <v>4</v>
      </c>
    </row>
    <row r="5426" spans="1:6">
      <c r="A5426" t="s">
        <v>12820</v>
      </c>
      <c r="C5426" t="s">
        <v>13236</v>
      </c>
      <c r="D5426" t="s">
        <v>1272</v>
      </c>
      <c r="F5426" t="s">
        <v>4</v>
      </c>
    </row>
    <row r="5427" spans="1:6">
      <c r="A5427" t="s">
        <v>12820</v>
      </c>
      <c r="C5427" t="s">
        <v>13237</v>
      </c>
      <c r="D5427" t="s">
        <v>1272</v>
      </c>
      <c r="E5427" t="s">
        <v>12506</v>
      </c>
      <c r="F5427" t="s">
        <v>4</v>
      </c>
    </row>
    <row r="5428" spans="1:6">
      <c r="A5428" t="s">
        <v>12820</v>
      </c>
      <c r="C5428" t="s">
        <v>1271</v>
      </c>
      <c r="D5428" t="s">
        <v>1272</v>
      </c>
      <c r="E5428" t="s">
        <v>1273</v>
      </c>
      <c r="F5428" t="s">
        <v>4</v>
      </c>
    </row>
    <row r="5429" spans="1:6">
      <c r="A5429" t="s">
        <v>12820</v>
      </c>
      <c r="C5429" t="s">
        <v>13238</v>
      </c>
      <c r="D5429" t="s">
        <v>1272</v>
      </c>
      <c r="E5429" t="s">
        <v>12503</v>
      </c>
      <c r="F5429" t="s">
        <v>4</v>
      </c>
    </row>
    <row r="5430" spans="1:6">
      <c r="A5430" t="s">
        <v>12820</v>
      </c>
      <c r="C5430" t="s">
        <v>13239</v>
      </c>
      <c r="D5430" t="s">
        <v>2336</v>
      </c>
      <c r="E5430" t="s">
        <v>12805</v>
      </c>
      <c r="F5430" t="s">
        <v>4</v>
      </c>
    </row>
    <row r="5431" spans="1:6">
      <c r="A5431" t="s">
        <v>12820</v>
      </c>
      <c r="C5431" t="s">
        <v>13240</v>
      </c>
      <c r="D5431" t="s">
        <v>12526</v>
      </c>
      <c r="E5431" t="s">
        <v>12527</v>
      </c>
      <c r="F5431" t="s">
        <v>4</v>
      </c>
    </row>
    <row r="5432" spans="1:6">
      <c r="A5432" t="s">
        <v>12820</v>
      </c>
      <c r="C5432" t="s">
        <v>13241</v>
      </c>
      <c r="D5432" t="s">
        <v>12529</v>
      </c>
      <c r="F5432" t="s">
        <v>4</v>
      </c>
    </row>
    <row r="5433" spans="1:6">
      <c r="A5433" t="s">
        <v>12820</v>
      </c>
      <c r="C5433" t="s">
        <v>13242</v>
      </c>
      <c r="D5433" t="s">
        <v>12526</v>
      </c>
      <c r="F5433" t="s">
        <v>4</v>
      </c>
    </row>
    <row r="5434" spans="1:6">
      <c r="A5434" t="s">
        <v>12820</v>
      </c>
      <c r="C5434" t="s">
        <v>13243</v>
      </c>
      <c r="D5434" t="s">
        <v>12526</v>
      </c>
      <c r="E5434" t="s">
        <v>12531</v>
      </c>
      <c r="F5434" t="s">
        <v>4</v>
      </c>
    </row>
    <row r="5435" spans="1:6">
      <c r="A5435" t="s">
        <v>12820</v>
      </c>
      <c r="C5435" t="s">
        <v>13244</v>
      </c>
      <c r="D5435" t="s">
        <v>12526</v>
      </c>
      <c r="F5435" t="s">
        <v>4</v>
      </c>
    </row>
    <row r="5436" spans="1:6">
      <c r="A5436" t="s">
        <v>12820</v>
      </c>
      <c r="C5436" t="s">
        <v>13245</v>
      </c>
      <c r="D5436" t="s">
        <v>12533</v>
      </c>
      <c r="F5436" t="s">
        <v>4</v>
      </c>
    </row>
    <row r="5437" spans="1:6">
      <c r="A5437" t="s">
        <v>12820</v>
      </c>
      <c r="C5437" t="s">
        <v>13246</v>
      </c>
      <c r="D5437" t="s">
        <v>12535</v>
      </c>
      <c r="F5437" t="s">
        <v>4</v>
      </c>
    </row>
    <row r="5438" spans="1:6">
      <c r="A5438" t="s">
        <v>12820</v>
      </c>
      <c r="C5438" t="s">
        <v>13247</v>
      </c>
      <c r="D5438" t="s">
        <v>12535</v>
      </c>
      <c r="E5438" t="s">
        <v>12536</v>
      </c>
      <c r="F5438" t="s">
        <v>4</v>
      </c>
    </row>
    <row r="5439" spans="1:6">
      <c r="A5439" t="s">
        <v>12820</v>
      </c>
      <c r="C5439" t="s">
        <v>13248</v>
      </c>
      <c r="D5439" t="s">
        <v>13249</v>
      </c>
      <c r="F5439" t="s">
        <v>4</v>
      </c>
    </row>
    <row r="5440" spans="1:6">
      <c r="A5440" t="s">
        <v>12820</v>
      </c>
      <c r="C5440" t="s">
        <v>13250</v>
      </c>
      <c r="D5440" t="s">
        <v>1272</v>
      </c>
      <c r="E5440" t="s">
        <v>13251</v>
      </c>
      <c r="F5440" t="s">
        <v>4</v>
      </c>
    </row>
    <row r="5441" spans="1:6">
      <c r="A5441" t="s">
        <v>12820</v>
      </c>
      <c r="C5441" t="s">
        <v>13252</v>
      </c>
      <c r="D5441" t="s">
        <v>559</v>
      </c>
      <c r="E5441" t="s">
        <v>12543</v>
      </c>
      <c r="F5441" t="s">
        <v>4</v>
      </c>
    </row>
    <row r="5442" spans="1:6">
      <c r="A5442" t="s">
        <v>12820</v>
      </c>
      <c r="C5442" t="s">
        <v>13253</v>
      </c>
      <c r="D5442" t="s">
        <v>559</v>
      </c>
      <c r="E5442" t="s">
        <v>12575</v>
      </c>
      <c r="F5442" t="s">
        <v>4</v>
      </c>
    </row>
    <row r="5443" spans="1:6">
      <c r="A5443" t="s">
        <v>12820</v>
      </c>
      <c r="C5443" t="s">
        <v>1280</v>
      </c>
      <c r="D5443" t="s">
        <v>557</v>
      </c>
      <c r="F5443" t="s">
        <v>4</v>
      </c>
    </row>
    <row r="5444" spans="1:6">
      <c r="A5444" t="s">
        <v>12820</v>
      </c>
      <c r="C5444" t="s">
        <v>1281</v>
      </c>
      <c r="D5444" t="s">
        <v>559</v>
      </c>
      <c r="F5444" t="s">
        <v>4</v>
      </c>
    </row>
    <row r="5445" spans="1:6">
      <c r="A5445" t="s">
        <v>12820</v>
      </c>
      <c r="C5445" t="s">
        <v>13254</v>
      </c>
      <c r="D5445" t="s">
        <v>559</v>
      </c>
      <c r="E5445" t="s">
        <v>12546</v>
      </c>
      <c r="F5445" t="s">
        <v>4</v>
      </c>
    </row>
    <row r="5446" spans="1:6">
      <c r="A5446" t="s">
        <v>12820</v>
      </c>
      <c r="C5446" t="s">
        <v>1282</v>
      </c>
      <c r="D5446" t="s">
        <v>559</v>
      </c>
      <c r="F5446" t="s">
        <v>4</v>
      </c>
    </row>
    <row r="5447" spans="1:6">
      <c r="A5447" t="s">
        <v>12820</v>
      </c>
      <c r="C5447" t="s">
        <v>1283</v>
      </c>
      <c r="D5447" t="s">
        <v>559</v>
      </c>
      <c r="E5447" t="s">
        <v>1007</v>
      </c>
      <c r="F5447" t="s">
        <v>4</v>
      </c>
    </row>
    <row r="5448" spans="1:6">
      <c r="A5448" t="s">
        <v>12820</v>
      </c>
      <c r="C5448" t="s">
        <v>13255</v>
      </c>
      <c r="D5448" t="s">
        <v>559</v>
      </c>
      <c r="E5448" t="s">
        <v>12577</v>
      </c>
      <c r="F5448" t="s">
        <v>4</v>
      </c>
    </row>
    <row r="5449" spans="1:6">
      <c r="A5449" t="s">
        <v>12820</v>
      </c>
      <c r="C5449" t="s">
        <v>13256</v>
      </c>
      <c r="D5449" t="s">
        <v>563</v>
      </c>
      <c r="E5449" t="s">
        <v>12579</v>
      </c>
      <c r="F5449" t="s">
        <v>4</v>
      </c>
    </row>
    <row r="5450" spans="1:6">
      <c r="A5450" t="s">
        <v>12820</v>
      </c>
      <c r="C5450" t="s">
        <v>13257</v>
      </c>
      <c r="D5450" t="s">
        <v>563</v>
      </c>
      <c r="E5450" t="s">
        <v>12549</v>
      </c>
      <c r="F5450" t="s">
        <v>4</v>
      </c>
    </row>
    <row r="5451" spans="1:6">
      <c r="A5451" t="s">
        <v>12820</v>
      </c>
      <c r="C5451" t="s">
        <v>13258</v>
      </c>
      <c r="D5451" t="s">
        <v>563</v>
      </c>
      <c r="E5451" t="s">
        <v>12614</v>
      </c>
      <c r="F5451" t="s">
        <v>4</v>
      </c>
    </row>
    <row r="5452" spans="1:6">
      <c r="A5452" t="s">
        <v>12820</v>
      </c>
      <c r="C5452" t="s">
        <v>13259</v>
      </c>
      <c r="D5452" t="s">
        <v>563</v>
      </c>
      <c r="E5452" t="s">
        <v>13260</v>
      </c>
      <c r="F5452" t="s">
        <v>4</v>
      </c>
    </row>
    <row r="5453" spans="1:6">
      <c r="A5453" t="s">
        <v>12820</v>
      </c>
      <c r="C5453" t="s">
        <v>13261</v>
      </c>
      <c r="D5453" t="s">
        <v>563</v>
      </c>
      <c r="E5453" t="s">
        <v>12583</v>
      </c>
      <c r="F5453" t="s">
        <v>4</v>
      </c>
    </row>
    <row r="5454" spans="1:6">
      <c r="A5454" t="s">
        <v>12820</v>
      </c>
      <c r="C5454" t="s">
        <v>1284</v>
      </c>
      <c r="D5454" t="s">
        <v>561</v>
      </c>
      <c r="F5454" t="s">
        <v>4</v>
      </c>
    </row>
    <row r="5455" spans="1:6">
      <c r="A5455" t="s">
        <v>12820</v>
      </c>
      <c r="C5455" t="s">
        <v>1285</v>
      </c>
      <c r="D5455" t="s">
        <v>563</v>
      </c>
      <c r="F5455" t="s">
        <v>4</v>
      </c>
    </row>
    <row r="5456" spans="1:6">
      <c r="A5456" t="s">
        <v>12820</v>
      </c>
      <c r="C5456" t="s">
        <v>13262</v>
      </c>
      <c r="D5456" t="s">
        <v>563</v>
      </c>
      <c r="E5456" t="s">
        <v>12587</v>
      </c>
      <c r="F5456" t="s">
        <v>4</v>
      </c>
    </row>
    <row r="5457" spans="1:6">
      <c r="A5457" t="s">
        <v>12820</v>
      </c>
      <c r="C5457" t="s">
        <v>1286</v>
      </c>
      <c r="D5457" t="s">
        <v>563</v>
      </c>
      <c r="E5457" t="s">
        <v>1011</v>
      </c>
      <c r="F5457" t="s">
        <v>4</v>
      </c>
    </row>
    <row r="5458" spans="1:6">
      <c r="A5458" t="s">
        <v>12820</v>
      </c>
      <c r="C5458" t="s">
        <v>1287</v>
      </c>
      <c r="D5458" t="s">
        <v>563</v>
      </c>
      <c r="E5458" t="s">
        <v>1288</v>
      </c>
      <c r="F5458" t="s">
        <v>4</v>
      </c>
    </row>
    <row r="5459" spans="1:6">
      <c r="A5459" t="s">
        <v>12820</v>
      </c>
      <c r="C5459" t="s">
        <v>13263</v>
      </c>
      <c r="D5459" t="s">
        <v>563</v>
      </c>
      <c r="E5459" t="s">
        <v>12552</v>
      </c>
      <c r="F5459" t="s">
        <v>4</v>
      </c>
    </row>
    <row r="5460" spans="1:6">
      <c r="A5460" t="s">
        <v>12820</v>
      </c>
      <c r="C5460" t="s">
        <v>13264</v>
      </c>
      <c r="D5460" t="s">
        <v>563</v>
      </c>
      <c r="E5460" t="s">
        <v>12591</v>
      </c>
      <c r="F5460" t="s">
        <v>4</v>
      </c>
    </row>
    <row r="5461" spans="1:6">
      <c r="A5461" t="s">
        <v>12820</v>
      </c>
      <c r="C5461" t="s">
        <v>1289</v>
      </c>
      <c r="D5461" t="s">
        <v>563</v>
      </c>
      <c r="F5461" t="s">
        <v>4</v>
      </c>
    </row>
    <row r="5462" spans="1:6">
      <c r="A5462" t="s">
        <v>12820</v>
      </c>
      <c r="C5462" t="s">
        <v>1290</v>
      </c>
      <c r="D5462" t="s">
        <v>563</v>
      </c>
      <c r="E5462" t="s">
        <v>1291</v>
      </c>
      <c r="F5462" t="s">
        <v>4</v>
      </c>
    </row>
    <row r="5463" spans="1:6">
      <c r="A5463" t="s">
        <v>12820</v>
      </c>
      <c r="C5463" t="s">
        <v>13265</v>
      </c>
      <c r="D5463" t="s">
        <v>563</v>
      </c>
      <c r="E5463" t="s">
        <v>12593</v>
      </c>
      <c r="F5463" t="s">
        <v>4</v>
      </c>
    </row>
    <row r="5464" spans="1:6">
      <c r="A5464" t="s">
        <v>12820</v>
      </c>
      <c r="C5464" t="s">
        <v>1292</v>
      </c>
      <c r="D5464" t="s">
        <v>563</v>
      </c>
      <c r="E5464" t="s">
        <v>1293</v>
      </c>
      <c r="F5464" t="s">
        <v>4</v>
      </c>
    </row>
    <row r="5465" spans="1:6">
      <c r="A5465" t="s">
        <v>12820</v>
      </c>
      <c r="C5465" t="s">
        <v>13266</v>
      </c>
      <c r="D5465" t="s">
        <v>563</v>
      </c>
      <c r="E5465" t="s">
        <v>13267</v>
      </c>
      <c r="F5465" t="s">
        <v>4</v>
      </c>
    </row>
    <row r="5466" spans="1:6">
      <c r="A5466" t="s">
        <v>12820</v>
      </c>
      <c r="C5466" t="s">
        <v>13268</v>
      </c>
      <c r="D5466" t="s">
        <v>1295</v>
      </c>
      <c r="E5466" t="s">
        <v>13269</v>
      </c>
      <c r="F5466" t="s">
        <v>4</v>
      </c>
    </row>
    <row r="5467" spans="1:6">
      <c r="A5467" t="s">
        <v>12820</v>
      </c>
      <c r="C5467" t="s">
        <v>13270</v>
      </c>
      <c r="D5467" t="s">
        <v>12557</v>
      </c>
      <c r="F5467" t="s">
        <v>4</v>
      </c>
    </row>
    <row r="5468" spans="1:6">
      <c r="A5468" t="s">
        <v>12820</v>
      </c>
      <c r="C5468" t="s">
        <v>1294</v>
      </c>
      <c r="D5468" t="s">
        <v>1295</v>
      </c>
      <c r="F5468" t="s">
        <v>4</v>
      </c>
    </row>
    <row r="5469" spans="1:6">
      <c r="A5469" t="s">
        <v>12820</v>
      </c>
      <c r="C5469" t="s">
        <v>13271</v>
      </c>
      <c r="D5469" t="s">
        <v>1295</v>
      </c>
      <c r="E5469" t="s">
        <v>12559</v>
      </c>
      <c r="F5469" t="s">
        <v>4</v>
      </c>
    </row>
    <row r="5470" spans="1:6">
      <c r="A5470" t="s">
        <v>12820</v>
      </c>
      <c r="C5470" t="s">
        <v>13272</v>
      </c>
      <c r="D5470" t="s">
        <v>1295</v>
      </c>
      <c r="E5470" t="s">
        <v>12561</v>
      </c>
      <c r="F5470" t="s">
        <v>4</v>
      </c>
    </row>
    <row r="5471" spans="1:6">
      <c r="A5471" t="s">
        <v>12820</v>
      </c>
      <c r="C5471" t="s">
        <v>13273</v>
      </c>
      <c r="D5471" t="s">
        <v>1295</v>
      </c>
      <c r="F5471" t="s">
        <v>4</v>
      </c>
    </row>
    <row r="5472" spans="1:6">
      <c r="A5472" t="s">
        <v>12820</v>
      </c>
      <c r="C5472" t="s">
        <v>1296</v>
      </c>
      <c r="D5472" t="s">
        <v>1295</v>
      </c>
      <c r="E5472" t="s">
        <v>1297</v>
      </c>
      <c r="F5472" t="s">
        <v>4</v>
      </c>
    </row>
    <row r="5473" spans="1:6">
      <c r="A5473" t="s">
        <v>12820</v>
      </c>
      <c r="C5473" t="s">
        <v>13274</v>
      </c>
      <c r="D5473" t="s">
        <v>2349</v>
      </c>
      <c r="E5473" t="s">
        <v>12563</v>
      </c>
      <c r="F5473" t="s">
        <v>4</v>
      </c>
    </row>
    <row r="5474" spans="1:6">
      <c r="A5474" t="s">
        <v>12820</v>
      </c>
      <c r="C5474" t="s">
        <v>13275</v>
      </c>
      <c r="D5474" t="s">
        <v>2347</v>
      </c>
      <c r="F5474" t="s">
        <v>4</v>
      </c>
    </row>
    <row r="5475" spans="1:6">
      <c r="A5475" t="s">
        <v>12820</v>
      </c>
      <c r="C5475" t="s">
        <v>13276</v>
      </c>
      <c r="D5475" t="s">
        <v>2349</v>
      </c>
      <c r="F5475" t="s">
        <v>4</v>
      </c>
    </row>
    <row r="5476" spans="1:6">
      <c r="A5476" t="s">
        <v>12820</v>
      </c>
      <c r="C5476" t="s">
        <v>13277</v>
      </c>
      <c r="D5476" t="s">
        <v>2349</v>
      </c>
      <c r="E5476" t="s">
        <v>12565</v>
      </c>
      <c r="F5476" t="s">
        <v>4</v>
      </c>
    </row>
    <row r="5477" spans="1:6">
      <c r="A5477" t="s">
        <v>12820</v>
      </c>
      <c r="C5477" t="s">
        <v>1298</v>
      </c>
      <c r="D5477" t="s">
        <v>563</v>
      </c>
      <c r="E5477" t="s">
        <v>1299</v>
      </c>
      <c r="F5477" t="s">
        <v>10</v>
      </c>
    </row>
    <row r="5478" spans="1:6">
      <c r="A5478" t="s">
        <v>12820</v>
      </c>
      <c r="C5478" t="s">
        <v>13278</v>
      </c>
      <c r="D5478" t="s">
        <v>12568</v>
      </c>
      <c r="E5478" t="s">
        <v>12568</v>
      </c>
      <c r="F5478" t="s">
        <v>4</v>
      </c>
    </row>
    <row r="5479" spans="1:6">
      <c r="A5479" t="s">
        <v>12820</v>
      </c>
      <c r="C5479" t="s">
        <v>13279</v>
      </c>
      <c r="D5479" t="s">
        <v>2351</v>
      </c>
      <c r="F5479" t="s">
        <v>4</v>
      </c>
    </row>
    <row r="5480" spans="1:6">
      <c r="A5480" t="s">
        <v>12820</v>
      </c>
      <c r="C5480" t="s">
        <v>13280</v>
      </c>
      <c r="D5480" t="s">
        <v>1301</v>
      </c>
      <c r="F5480" t="s">
        <v>4</v>
      </c>
    </row>
    <row r="5481" spans="1:6">
      <c r="A5481" t="s">
        <v>12820</v>
      </c>
      <c r="C5481" t="s">
        <v>13281</v>
      </c>
      <c r="D5481" t="s">
        <v>1301</v>
      </c>
      <c r="E5481" t="s">
        <v>12570</v>
      </c>
      <c r="F5481" t="s">
        <v>4</v>
      </c>
    </row>
    <row r="5482" spans="1:6">
      <c r="A5482" t="s">
        <v>12820</v>
      </c>
      <c r="C5482" t="s">
        <v>1300</v>
      </c>
      <c r="D5482" t="s">
        <v>1301</v>
      </c>
      <c r="E5482" t="s">
        <v>1302</v>
      </c>
      <c r="F5482" t="s">
        <v>4</v>
      </c>
    </row>
    <row r="5483" spans="1:6">
      <c r="A5483" t="s">
        <v>12820</v>
      </c>
      <c r="C5483" t="s">
        <v>13282</v>
      </c>
      <c r="D5483" t="s">
        <v>1301</v>
      </c>
      <c r="E5483" t="s">
        <v>12565</v>
      </c>
      <c r="F5483" t="s">
        <v>4</v>
      </c>
    </row>
    <row r="5484" spans="1:6">
      <c r="A5484" t="s">
        <v>12820</v>
      </c>
      <c r="C5484" t="s">
        <v>13283</v>
      </c>
      <c r="D5484" t="s">
        <v>2358</v>
      </c>
      <c r="E5484" t="s">
        <v>12815</v>
      </c>
      <c r="F5484" t="s">
        <v>4</v>
      </c>
    </row>
    <row r="5485" spans="1:6">
      <c r="A5485" t="s">
        <v>12820</v>
      </c>
      <c r="C5485" t="s">
        <v>13284</v>
      </c>
      <c r="D5485" t="s">
        <v>13285</v>
      </c>
      <c r="F5485" t="s">
        <v>4</v>
      </c>
    </row>
    <row r="5486" spans="1:6">
      <c r="A5486" t="s">
        <v>12820</v>
      </c>
      <c r="C5486" t="s">
        <v>13286</v>
      </c>
      <c r="D5486" t="s">
        <v>13287</v>
      </c>
      <c r="F5486" t="s">
        <v>4</v>
      </c>
    </row>
    <row r="5487" spans="1:6">
      <c r="A5487" t="s">
        <v>12820</v>
      </c>
      <c r="C5487" t="s">
        <v>13288</v>
      </c>
      <c r="D5487" t="s">
        <v>13287</v>
      </c>
      <c r="F5487" t="s">
        <v>4</v>
      </c>
    </row>
    <row r="5488" spans="1:6">
      <c r="A5488" t="s">
        <v>12820</v>
      </c>
      <c r="C5488" t="s">
        <v>13289</v>
      </c>
      <c r="D5488" t="s">
        <v>13290</v>
      </c>
      <c r="F5488" t="s">
        <v>4</v>
      </c>
    </row>
    <row r="5489" spans="1:6">
      <c r="A5489" t="s">
        <v>12820</v>
      </c>
      <c r="C5489" t="s">
        <v>13291</v>
      </c>
      <c r="D5489" t="s">
        <v>1301</v>
      </c>
      <c r="E5489" t="s">
        <v>13292</v>
      </c>
      <c r="F5489" t="s">
        <v>4</v>
      </c>
    </row>
    <row r="5490" spans="1:6">
      <c r="A5490" t="s">
        <v>12820</v>
      </c>
      <c r="C5490" t="s">
        <v>13293</v>
      </c>
      <c r="D5490" t="s">
        <v>12597</v>
      </c>
      <c r="E5490" t="s">
        <v>12597</v>
      </c>
      <c r="F5490" t="s">
        <v>4</v>
      </c>
    </row>
    <row r="5491" spans="1:6">
      <c r="A5491" t="s">
        <v>12820</v>
      </c>
      <c r="C5491" t="s">
        <v>1307</v>
      </c>
      <c r="D5491" t="s">
        <v>1308</v>
      </c>
      <c r="F5491" t="s">
        <v>17</v>
      </c>
    </row>
    <row r="5492" spans="1:6">
      <c r="A5492" t="s">
        <v>12820</v>
      </c>
      <c r="C5492" t="s">
        <v>13294</v>
      </c>
      <c r="D5492" t="s">
        <v>573</v>
      </c>
      <c r="E5492" t="s">
        <v>13295</v>
      </c>
      <c r="F5492" t="s">
        <v>17</v>
      </c>
    </row>
    <row r="5493" spans="1:6">
      <c r="A5493" t="s">
        <v>12820</v>
      </c>
      <c r="C5493" t="s">
        <v>1309</v>
      </c>
      <c r="D5493" t="s">
        <v>571</v>
      </c>
      <c r="F5493" t="s">
        <v>17</v>
      </c>
    </row>
    <row r="5494" spans="1:6">
      <c r="A5494" t="s">
        <v>12820</v>
      </c>
      <c r="C5494" t="s">
        <v>1310</v>
      </c>
      <c r="D5494" t="s">
        <v>573</v>
      </c>
      <c r="F5494" t="s">
        <v>17</v>
      </c>
    </row>
    <row r="5495" spans="1:6">
      <c r="A5495" t="s">
        <v>12820</v>
      </c>
      <c r="C5495" t="s">
        <v>1311</v>
      </c>
      <c r="D5495" t="s">
        <v>573</v>
      </c>
      <c r="E5495" t="s">
        <v>1312</v>
      </c>
      <c r="F5495" t="s">
        <v>17</v>
      </c>
    </row>
    <row r="5496" spans="1:6">
      <c r="A5496" t="s">
        <v>12820</v>
      </c>
      <c r="C5496" t="s">
        <v>1313</v>
      </c>
      <c r="D5496" t="s">
        <v>573</v>
      </c>
      <c r="F5496" t="s">
        <v>17</v>
      </c>
    </row>
    <row r="5497" spans="1:6">
      <c r="A5497" t="s">
        <v>12820</v>
      </c>
      <c r="C5497" t="s">
        <v>1314</v>
      </c>
      <c r="D5497" t="s">
        <v>573</v>
      </c>
      <c r="E5497" t="s">
        <v>1315</v>
      </c>
      <c r="F5497" t="s">
        <v>17</v>
      </c>
    </row>
    <row r="5498" spans="1:6">
      <c r="A5498" t="s">
        <v>12820</v>
      </c>
      <c r="C5498" t="s">
        <v>13296</v>
      </c>
      <c r="D5498" t="s">
        <v>578</v>
      </c>
      <c r="E5498" t="s">
        <v>13297</v>
      </c>
      <c r="F5498" t="s">
        <v>17</v>
      </c>
    </row>
    <row r="5499" spans="1:6">
      <c r="A5499" t="s">
        <v>12820</v>
      </c>
      <c r="C5499" t="s">
        <v>13298</v>
      </c>
      <c r="D5499" t="s">
        <v>578</v>
      </c>
      <c r="E5499" t="s">
        <v>13299</v>
      </c>
      <c r="F5499" t="s">
        <v>17</v>
      </c>
    </row>
    <row r="5500" spans="1:6">
      <c r="A5500" t="s">
        <v>12820</v>
      </c>
      <c r="C5500" t="s">
        <v>1316</v>
      </c>
      <c r="D5500" t="s">
        <v>576</v>
      </c>
      <c r="F5500" t="s">
        <v>17</v>
      </c>
    </row>
    <row r="5501" spans="1:6">
      <c r="A5501" t="s">
        <v>12820</v>
      </c>
      <c r="C5501" t="s">
        <v>1317</v>
      </c>
      <c r="D5501" t="s">
        <v>578</v>
      </c>
      <c r="F5501" t="s">
        <v>17</v>
      </c>
    </row>
    <row r="5502" spans="1:6">
      <c r="A5502" t="s">
        <v>12820</v>
      </c>
      <c r="C5502" t="s">
        <v>1318</v>
      </c>
      <c r="D5502" t="s">
        <v>578</v>
      </c>
      <c r="E5502" t="s">
        <v>1319</v>
      </c>
      <c r="F5502" t="s">
        <v>17</v>
      </c>
    </row>
    <row r="5503" spans="1:6">
      <c r="A5503" t="s">
        <v>12820</v>
      </c>
      <c r="C5503" t="s">
        <v>13300</v>
      </c>
      <c r="D5503" t="s">
        <v>578</v>
      </c>
      <c r="E5503" t="s">
        <v>13301</v>
      </c>
      <c r="F5503" t="s">
        <v>17</v>
      </c>
    </row>
    <row r="5504" spans="1:6">
      <c r="A5504" t="s">
        <v>12820</v>
      </c>
      <c r="C5504" t="s">
        <v>1320</v>
      </c>
      <c r="D5504" t="s">
        <v>578</v>
      </c>
      <c r="F5504" t="s">
        <v>17</v>
      </c>
    </row>
    <row r="5505" spans="1:6">
      <c r="A5505" t="s">
        <v>12820</v>
      </c>
      <c r="C5505" t="s">
        <v>13302</v>
      </c>
      <c r="D5505" t="s">
        <v>578</v>
      </c>
      <c r="E5505" t="s">
        <v>13303</v>
      </c>
      <c r="F5505" t="s">
        <v>17</v>
      </c>
    </row>
    <row r="5506" spans="1:6">
      <c r="A5506" t="s">
        <v>12820</v>
      </c>
      <c r="C5506" t="s">
        <v>13304</v>
      </c>
      <c r="D5506" t="s">
        <v>13305</v>
      </c>
      <c r="F5506" t="s">
        <v>17</v>
      </c>
    </row>
    <row r="5507" spans="1:6">
      <c r="A5507" t="s">
        <v>12820</v>
      </c>
      <c r="C5507" t="s">
        <v>13306</v>
      </c>
      <c r="D5507" t="s">
        <v>13307</v>
      </c>
      <c r="F5507" t="s">
        <v>17</v>
      </c>
    </row>
    <row r="5508" spans="1:6">
      <c r="A5508" t="s">
        <v>12820</v>
      </c>
      <c r="C5508" t="s">
        <v>13308</v>
      </c>
      <c r="D5508" t="s">
        <v>13307</v>
      </c>
      <c r="E5508" t="s">
        <v>13309</v>
      </c>
      <c r="F5508" t="s">
        <v>17</v>
      </c>
    </row>
    <row r="5509" spans="1:6">
      <c r="A5509" t="s">
        <v>12820</v>
      </c>
      <c r="C5509" t="s">
        <v>13310</v>
      </c>
      <c r="D5509" t="s">
        <v>13307</v>
      </c>
      <c r="E5509" t="s">
        <v>13311</v>
      </c>
      <c r="F5509" t="s">
        <v>17</v>
      </c>
    </row>
    <row r="5510" spans="1:6">
      <c r="A5510" t="s">
        <v>12820</v>
      </c>
      <c r="C5510" t="s">
        <v>13312</v>
      </c>
      <c r="D5510" t="s">
        <v>13307</v>
      </c>
      <c r="F5510" t="s">
        <v>17</v>
      </c>
    </row>
    <row r="5511" spans="1:6">
      <c r="A5511" t="s">
        <v>12820</v>
      </c>
      <c r="C5511" t="s">
        <v>13313</v>
      </c>
      <c r="D5511" t="s">
        <v>4637</v>
      </c>
      <c r="E5511" t="s">
        <v>13314</v>
      </c>
      <c r="F5511" t="s">
        <v>17</v>
      </c>
    </row>
    <row r="5512" spans="1:6">
      <c r="A5512" t="s">
        <v>12820</v>
      </c>
      <c r="C5512" t="s">
        <v>1321</v>
      </c>
      <c r="D5512" t="s">
        <v>581</v>
      </c>
      <c r="F5512" t="s">
        <v>17</v>
      </c>
    </row>
    <row r="5513" spans="1:6">
      <c r="A5513" t="s">
        <v>12820</v>
      </c>
      <c r="C5513" t="s">
        <v>6058</v>
      </c>
      <c r="D5513" t="s">
        <v>4637</v>
      </c>
      <c r="F5513" t="s">
        <v>17</v>
      </c>
    </row>
    <row r="5514" spans="1:6">
      <c r="A5514" t="s">
        <v>12820</v>
      </c>
      <c r="C5514" t="s">
        <v>13315</v>
      </c>
      <c r="D5514" t="s">
        <v>4637</v>
      </c>
      <c r="E5514" t="s">
        <v>13316</v>
      </c>
      <c r="F5514" t="s">
        <v>17</v>
      </c>
    </row>
    <row r="5515" spans="1:6">
      <c r="A5515" t="s">
        <v>12820</v>
      </c>
      <c r="C5515" t="s">
        <v>1323</v>
      </c>
      <c r="D5515" t="s">
        <v>585</v>
      </c>
      <c r="F5515" t="s">
        <v>4</v>
      </c>
    </row>
    <row r="5516" spans="1:6">
      <c r="A5516" t="s">
        <v>12820</v>
      </c>
      <c r="C5516" t="s">
        <v>13317</v>
      </c>
      <c r="D5516" t="s">
        <v>13318</v>
      </c>
      <c r="F5516" t="s">
        <v>4</v>
      </c>
    </row>
    <row r="5517" spans="1:6">
      <c r="A5517" t="s">
        <v>12820</v>
      </c>
      <c r="C5517" t="s">
        <v>13319</v>
      </c>
      <c r="D5517" t="s">
        <v>13318</v>
      </c>
      <c r="E5517" t="s">
        <v>13320</v>
      </c>
      <c r="F5517" t="s">
        <v>4</v>
      </c>
    </row>
    <row r="5518" spans="1:6">
      <c r="A5518" t="s">
        <v>12820</v>
      </c>
      <c r="C5518" t="s">
        <v>13321</v>
      </c>
      <c r="D5518" t="s">
        <v>13318</v>
      </c>
      <c r="E5518" t="s">
        <v>13316</v>
      </c>
      <c r="F5518" t="s">
        <v>4</v>
      </c>
    </row>
    <row r="5519" spans="1:6">
      <c r="A5519" t="s">
        <v>12820</v>
      </c>
      <c r="C5519" t="s">
        <v>13322</v>
      </c>
      <c r="D5519" t="s">
        <v>13323</v>
      </c>
      <c r="F5519" t="s">
        <v>17</v>
      </c>
    </row>
    <row r="5520" spans="1:6">
      <c r="A5520" t="s">
        <v>12820</v>
      </c>
      <c r="C5520" t="s">
        <v>13324</v>
      </c>
      <c r="D5520" t="s">
        <v>13325</v>
      </c>
      <c r="F5520" t="s">
        <v>4</v>
      </c>
    </row>
    <row r="5521" spans="1:6">
      <c r="A5521" t="s">
        <v>12820</v>
      </c>
      <c r="C5521" t="s">
        <v>13326</v>
      </c>
      <c r="D5521" t="s">
        <v>13325</v>
      </c>
      <c r="E5521" t="s">
        <v>13327</v>
      </c>
      <c r="F5521" t="s">
        <v>4</v>
      </c>
    </row>
    <row r="5522" spans="1:6">
      <c r="A5522" t="s">
        <v>12820</v>
      </c>
      <c r="C5522" t="s">
        <v>13328</v>
      </c>
      <c r="D5522" t="s">
        <v>12599</v>
      </c>
      <c r="E5522" t="s">
        <v>12599</v>
      </c>
      <c r="F5522" t="s">
        <v>4</v>
      </c>
    </row>
    <row r="5523" spans="1:6">
      <c r="A5523" t="s">
        <v>12820</v>
      </c>
      <c r="C5523" t="s">
        <v>13329</v>
      </c>
      <c r="D5523" t="s">
        <v>12241</v>
      </c>
      <c r="F5523" t="s">
        <v>4</v>
      </c>
    </row>
    <row r="5524" spans="1:6">
      <c r="A5524" t="s">
        <v>12820</v>
      </c>
      <c r="C5524" t="s">
        <v>13330</v>
      </c>
      <c r="D5524" t="s">
        <v>2360</v>
      </c>
      <c r="F5524" t="s">
        <v>4</v>
      </c>
    </row>
    <row r="5525" spans="1:6">
      <c r="A5525" t="s">
        <v>12820</v>
      </c>
      <c r="C5525" t="s">
        <v>13331</v>
      </c>
      <c r="D5525" t="s">
        <v>12244</v>
      </c>
      <c r="F5525" t="s">
        <v>4</v>
      </c>
    </row>
    <row r="5526" spans="1:6">
      <c r="A5526" t="s">
        <v>12820</v>
      </c>
      <c r="C5526" t="s">
        <v>1324</v>
      </c>
      <c r="D5526" t="s">
        <v>1325</v>
      </c>
      <c r="F5526" t="s">
        <v>4</v>
      </c>
    </row>
    <row r="5527" spans="1:6">
      <c r="A5527" t="s">
        <v>12820</v>
      </c>
      <c r="C5527" t="s">
        <v>1328</v>
      </c>
      <c r="D5527" t="s">
        <v>587</v>
      </c>
      <c r="F5527" t="s">
        <v>17</v>
      </c>
    </row>
    <row r="5528" spans="1:6">
      <c r="A5528" t="s">
        <v>12820</v>
      </c>
      <c r="C5528" t="s">
        <v>1329</v>
      </c>
      <c r="D5528" t="s">
        <v>589</v>
      </c>
      <c r="F5528" t="s">
        <v>17</v>
      </c>
    </row>
    <row r="5529" spans="1:6">
      <c r="A5529" t="s">
        <v>12820</v>
      </c>
      <c r="C5529" t="s">
        <v>13332</v>
      </c>
      <c r="D5529" t="s">
        <v>546</v>
      </c>
      <c r="E5529" t="s">
        <v>12515</v>
      </c>
      <c r="F5529" t="s">
        <v>4</v>
      </c>
    </row>
    <row r="5530" spans="1:6">
      <c r="A5530" t="s">
        <v>12820</v>
      </c>
      <c r="C5530" t="s">
        <v>13333</v>
      </c>
      <c r="D5530" t="s">
        <v>546</v>
      </c>
      <c r="E5530" t="s">
        <v>12485</v>
      </c>
      <c r="F5530" t="s">
        <v>4</v>
      </c>
    </row>
    <row r="5531" spans="1:6">
      <c r="A5531" t="s">
        <v>12820</v>
      </c>
      <c r="C5531" t="s">
        <v>13334</v>
      </c>
      <c r="D5531" t="s">
        <v>546</v>
      </c>
      <c r="E5531" t="s">
        <v>12604</v>
      </c>
      <c r="F5531" t="s">
        <v>4</v>
      </c>
    </row>
    <row r="5532" spans="1:6">
      <c r="A5532" t="s">
        <v>12820</v>
      </c>
      <c r="C5532" t="s">
        <v>13335</v>
      </c>
      <c r="D5532" t="s">
        <v>546</v>
      </c>
      <c r="E5532" t="s">
        <v>12517</v>
      </c>
      <c r="F5532" t="s">
        <v>4</v>
      </c>
    </row>
    <row r="5533" spans="1:6">
      <c r="A5533" t="s">
        <v>12820</v>
      </c>
      <c r="C5533" t="s">
        <v>13336</v>
      </c>
      <c r="D5533" t="s">
        <v>1255</v>
      </c>
      <c r="F5533" t="s">
        <v>4</v>
      </c>
    </row>
    <row r="5534" spans="1:6">
      <c r="A5534" t="s">
        <v>12820</v>
      </c>
      <c r="C5534" t="s">
        <v>13337</v>
      </c>
      <c r="D5534" t="s">
        <v>546</v>
      </c>
      <c r="F5534" t="s">
        <v>4</v>
      </c>
    </row>
    <row r="5535" spans="1:6">
      <c r="A5535" t="s">
        <v>12820</v>
      </c>
      <c r="C5535" t="s">
        <v>13338</v>
      </c>
      <c r="D5535" t="s">
        <v>546</v>
      </c>
      <c r="E5535" t="s">
        <v>12521</v>
      </c>
      <c r="F5535" t="s">
        <v>4</v>
      </c>
    </row>
    <row r="5536" spans="1:6">
      <c r="A5536" t="s">
        <v>12820</v>
      </c>
      <c r="C5536" t="s">
        <v>13339</v>
      </c>
      <c r="D5536" t="s">
        <v>546</v>
      </c>
      <c r="E5536" t="s">
        <v>1258</v>
      </c>
      <c r="F5536" t="s">
        <v>4</v>
      </c>
    </row>
    <row r="5537" spans="1:6">
      <c r="A5537" t="s">
        <v>12820</v>
      </c>
      <c r="C5537" t="s">
        <v>13340</v>
      </c>
      <c r="D5537" t="s">
        <v>546</v>
      </c>
      <c r="E5537" t="s">
        <v>12488</v>
      </c>
      <c r="F5537" t="s">
        <v>4</v>
      </c>
    </row>
    <row r="5538" spans="1:6">
      <c r="A5538" t="s">
        <v>12820</v>
      </c>
      <c r="C5538" t="s">
        <v>13341</v>
      </c>
      <c r="D5538" t="s">
        <v>546</v>
      </c>
      <c r="F5538" t="s">
        <v>4</v>
      </c>
    </row>
    <row r="5539" spans="1:6">
      <c r="A5539" t="s">
        <v>12820</v>
      </c>
      <c r="C5539" t="s">
        <v>13342</v>
      </c>
      <c r="D5539" t="s">
        <v>546</v>
      </c>
      <c r="E5539" t="s">
        <v>1260</v>
      </c>
      <c r="F5539" t="s">
        <v>4</v>
      </c>
    </row>
    <row r="5540" spans="1:6">
      <c r="A5540" t="s">
        <v>12820</v>
      </c>
      <c r="C5540" t="s">
        <v>13343</v>
      </c>
      <c r="D5540" t="s">
        <v>546</v>
      </c>
      <c r="E5540" t="s">
        <v>12524</v>
      </c>
      <c r="F5540" t="s">
        <v>4</v>
      </c>
    </row>
    <row r="5541" spans="1:6">
      <c r="A5541" t="s">
        <v>12820</v>
      </c>
      <c r="C5541" t="s">
        <v>13344</v>
      </c>
      <c r="D5541" t="s">
        <v>546</v>
      </c>
      <c r="E5541" t="s">
        <v>1262</v>
      </c>
      <c r="F5541" t="s">
        <v>4</v>
      </c>
    </row>
    <row r="5542" spans="1:6">
      <c r="A5542" t="s">
        <v>12820</v>
      </c>
      <c r="C5542" t="s">
        <v>13345</v>
      </c>
      <c r="D5542" t="s">
        <v>546</v>
      </c>
      <c r="E5542" t="s">
        <v>13225</v>
      </c>
      <c r="F5542" t="s">
        <v>4</v>
      </c>
    </row>
    <row r="5543" spans="1:6">
      <c r="A5543" t="s">
        <v>12820</v>
      </c>
      <c r="C5543" t="s">
        <v>13346</v>
      </c>
      <c r="D5543" t="s">
        <v>546</v>
      </c>
      <c r="F5543" t="s">
        <v>4</v>
      </c>
    </row>
    <row r="5544" spans="1:6">
      <c r="A5544" t="s">
        <v>12820</v>
      </c>
      <c r="C5544" t="s">
        <v>13347</v>
      </c>
      <c r="D5544" t="s">
        <v>2331</v>
      </c>
      <c r="F5544" t="s">
        <v>4</v>
      </c>
    </row>
    <row r="5545" spans="1:6">
      <c r="A5545" t="s">
        <v>12820</v>
      </c>
      <c r="C5545" t="s">
        <v>13348</v>
      </c>
      <c r="D5545" t="s">
        <v>546</v>
      </c>
      <c r="E5545" t="s">
        <v>1267</v>
      </c>
      <c r="F5545" t="s">
        <v>4</v>
      </c>
    </row>
    <row r="5546" spans="1:6">
      <c r="A5546" t="s">
        <v>12820</v>
      </c>
      <c r="C5546" t="s">
        <v>13349</v>
      </c>
      <c r="D5546" t="s">
        <v>2336</v>
      </c>
      <c r="E5546" t="s">
        <v>12805</v>
      </c>
      <c r="F5546" t="s">
        <v>4</v>
      </c>
    </row>
    <row r="5547" spans="1:6">
      <c r="A5547" t="s">
        <v>12820</v>
      </c>
      <c r="C5547" t="s">
        <v>13350</v>
      </c>
      <c r="D5547" t="s">
        <v>12608</v>
      </c>
      <c r="F5547" t="s">
        <v>4</v>
      </c>
    </row>
    <row r="5548" spans="1:6">
      <c r="A5548" t="s">
        <v>12820</v>
      </c>
      <c r="C5548" t="s">
        <v>13351</v>
      </c>
      <c r="D5548" t="s">
        <v>12610</v>
      </c>
      <c r="F5548" t="s">
        <v>4</v>
      </c>
    </row>
    <row r="5549" spans="1:6">
      <c r="A5549" t="s">
        <v>12820</v>
      </c>
      <c r="C5549" t="s">
        <v>13352</v>
      </c>
      <c r="D5549" t="s">
        <v>12610</v>
      </c>
      <c r="E5549" t="s">
        <v>12612</v>
      </c>
      <c r="F5549" t="s">
        <v>4</v>
      </c>
    </row>
    <row r="5550" spans="1:6">
      <c r="A5550" t="s">
        <v>12820</v>
      </c>
      <c r="C5550" t="s">
        <v>13353</v>
      </c>
      <c r="D5550" t="s">
        <v>546</v>
      </c>
      <c r="F5550" t="s">
        <v>4</v>
      </c>
    </row>
    <row r="5551" spans="1:6">
      <c r="A5551" t="s">
        <v>12820</v>
      </c>
      <c r="C5551" t="s">
        <v>13354</v>
      </c>
      <c r="D5551" t="s">
        <v>2331</v>
      </c>
      <c r="F5551" t="s">
        <v>4</v>
      </c>
    </row>
    <row r="5552" spans="1:6">
      <c r="A5552" t="s">
        <v>12820</v>
      </c>
      <c r="C5552" t="s">
        <v>13355</v>
      </c>
      <c r="D5552" t="s">
        <v>563</v>
      </c>
      <c r="E5552" t="s">
        <v>12579</v>
      </c>
      <c r="F5552" t="s">
        <v>4</v>
      </c>
    </row>
    <row r="5553" spans="1:6">
      <c r="A5553" t="s">
        <v>12820</v>
      </c>
      <c r="C5553" t="s">
        <v>13356</v>
      </c>
      <c r="D5553" t="s">
        <v>563</v>
      </c>
      <c r="E5553" t="s">
        <v>12549</v>
      </c>
      <c r="F5553" t="s">
        <v>4</v>
      </c>
    </row>
    <row r="5554" spans="1:6">
      <c r="A5554" t="s">
        <v>12820</v>
      </c>
      <c r="C5554" t="s">
        <v>13357</v>
      </c>
      <c r="D5554" t="s">
        <v>563</v>
      </c>
      <c r="E5554" t="s">
        <v>12614</v>
      </c>
      <c r="F5554" t="s">
        <v>4</v>
      </c>
    </row>
    <row r="5555" spans="1:6">
      <c r="A5555" t="s">
        <v>12820</v>
      </c>
      <c r="C5555" t="s">
        <v>13358</v>
      </c>
      <c r="D5555" t="s">
        <v>563</v>
      </c>
      <c r="E5555" t="s">
        <v>13260</v>
      </c>
      <c r="F5555" t="s">
        <v>4</v>
      </c>
    </row>
    <row r="5556" spans="1:6">
      <c r="A5556" t="s">
        <v>12820</v>
      </c>
      <c r="C5556" t="s">
        <v>13359</v>
      </c>
      <c r="D5556" t="s">
        <v>563</v>
      </c>
      <c r="E5556" t="s">
        <v>12583</v>
      </c>
      <c r="F5556" t="s">
        <v>4</v>
      </c>
    </row>
    <row r="5557" spans="1:6">
      <c r="A5557" t="s">
        <v>12820</v>
      </c>
      <c r="C5557" t="s">
        <v>13360</v>
      </c>
      <c r="D5557" t="s">
        <v>561</v>
      </c>
      <c r="F5557" t="s">
        <v>4</v>
      </c>
    </row>
    <row r="5558" spans="1:6">
      <c r="A5558" t="s">
        <v>12820</v>
      </c>
      <c r="C5558" t="s">
        <v>13361</v>
      </c>
      <c r="D5558" t="s">
        <v>563</v>
      </c>
      <c r="F5558" t="s">
        <v>4</v>
      </c>
    </row>
    <row r="5559" spans="1:6">
      <c r="A5559" t="s">
        <v>12820</v>
      </c>
      <c r="C5559" t="s">
        <v>13362</v>
      </c>
      <c r="D5559" t="s">
        <v>563</v>
      </c>
      <c r="E5559" t="s">
        <v>12587</v>
      </c>
      <c r="F5559" t="s">
        <v>4</v>
      </c>
    </row>
    <row r="5560" spans="1:6">
      <c r="A5560" t="s">
        <v>12820</v>
      </c>
      <c r="C5560" t="s">
        <v>13363</v>
      </c>
      <c r="D5560" t="s">
        <v>563</v>
      </c>
      <c r="E5560" t="s">
        <v>1288</v>
      </c>
      <c r="F5560" t="s">
        <v>4</v>
      </c>
    </row>
    <row r="5561" spans="1:6">
      <c r="A5561" t="s">
        <v>12820</v>
      </c>
      <c r="C5561" t="s">
        <v>13364</v>
      </c>
      <c r="D5561" t="s">
        <v>563</v>
      </c>
      <c r="E5561" t="s">
        <v>12552</v>
      </c>
      <c r="F5561" t="s">
        <v>4</v>
      </c>
    </row>
    <row r="5562" spans="1:6">
      <c r="A5562" t="s">
        <v>12820</v>
      </c>
      <c r="C5562" t="s">
        <v>13365</v>
      </c>
      <c r="D5562" t="s">
        <v>563</v>
      </c>
      <c r="E5562" t="s">
        <v>12591</v>
      </c>
      <c r="F5562" t="s">
        <v>4</v>
      </c>
    </row>
    <row r="5563" spans="1:6">
      <c r="A5563" t="s">
        <v>12820</v>
      </c>
      <c r="C5563" t="s">
        <v>13366</v>
      </c>
      <c r="D5563" t="s">
        <v>563</v>
      </c>
      <c r="F5563" t="s">
        <v>4</v>
      </c>
    </row>
    <row r="5564" spans="1:6">
      <c r="A5564" t="s">
        <v>12820</v>
      </c>
      <c r="C5564" t="s">
        <v>13367</v>
      </c>
      <c r="D5564" t="s">
        <v>563</v>
      </c>
      <c r="E5564" t="s">
        <v>1291</v>
      </c>
      <c r="F5564" t="s">
        <v>4</v>
      </c>
    </row>
    <row r="5565" spans="1:6">
      <c r="A5565" t="s">
        <v>12820</v>
      </c>
      <c r="C5565" t="s">
        <v>13368</v>
      </c>
      <c r="D5565" t="s">
        <v>563</v>
      </c>
      <c r="E5565" t="s">
        <v>12593</v>
      </c>
      <c r="F5565" t="s">
        <v>4</v>
      </c>
    </row>
    <row r="5566" spans="1:6">
      <c r="A5566" t="s">
        <v>12820</v>
      </c>
      <c r="C5566" t="s">
        <v>13369</v>
      </c>
      <c r="D5566" t="s">
        <v>563</v>
      </c>
      <c r="E5566" t="s">
        <v>1293</v>
      </c>
      <c r="F5566" t="s">
        <v>4</v>
      </c>
    </row>
    <row r="5567" spans="1:6">
      <c r="A5567" t="s">
        <v>12820</v>
      </c>
      <c r="C5567" t="s">
        <v>13370</v>
      </c>
      <c r="D5567" t="s">
        <v>563</v>
      </c>
      <c r="E5567" t="s">
        <v>13267</v>
      </c>
      <c r="F5567" t="s">
        <v>4</v>
      </c>
    </row>
    <row r="5568" spans="1:6">
      <c r="A5568" t="s">
        <v>12820</v>
      </c>
      <c r="C5568" t="s">
        <v>13371</v>
      </c>
      <c r="D5568" t="s">
        <v>563</v>
      </c>
      <c r="E5568" t="s">
        <v>12616</v>
      </c>
      <c r="F5568" t="s">
        <v>4</v>
      </c>
    </row>
    <row r="5569" spans="1:6">
      <c r="A5569" t="s">
        <v>12820</v>
      </c>
      <c r="C5569" t="s">
        <v>13372</v>
      </c>
      <c r="D5569" t="s">
        <v>2349</v>
      </c>
      <c r="F5569" t="s">
        <v>4</v>
      </c>
    </row>
    <row r="5570" spans="1:6">
      <c r="A5570" t="s">
        <v>12820</v>
      </c>
      <c r="C5570" t="s">
        <v>13373</v>
      </c>
      <c r="D5570" t="s">
        <v>563</v>
      </c>
      <c r="E5570" t="s">
        <v>1299</v>
      </c>
      <c r="F5570" t="s">
        <v>4</v>
      </c>
    </row>
    <row r="5571" spans="1:6">
      <c r="A5571" t="s">
        <v>12820</v>
      </c>
      <c r="C5571" t="s">
        <v>13374</v>
      </c>
      <c r="D5571" t="s">
        <v>2358</v>
      </c>
      <c r="E5571" t="s">
        <v>12815</v>
      </c>
      <c r="F5571" t="s">
        <v>4</v>
      </c>
    </row>
    <row r="5572" spans="1:6">
      <c r="A5572" t="s">
        <v>12820</v>
      </c>
      <c r="C5572" t="s">
        <v>13375</v>
      </c>
      <c r="D5572" t="s">
        <v>12619</v>
      </c>
      <c r="F5572" t="s">
        <v>4</v>
      </c>
    </row>
    <row r="5573" spans="1:6">
      <c r="A5573" t="s">
        <v>12820</v>
      </c>
      <c r="C5573" t="s">
        <v>13376</v>
      </c>
      <c r="D5573" t="s">
        <v>12621</v>
      </c>
      <c r="F5573" t="s">
        <v>4</v>
      </c>
    </row>
    <row r="5574" spans="1:6">
      <c r="A5574" t="s">
        <v>12820</v>
      </c>
      <c r="C5574" t="s">
        <v>13377</v>
      </c>
      <c r="D5574" t="s">
        <v>12621</v>
      </c>
      <c r="E5574" t="s">
        <v>12623</v>
      </c>
      <c r="F5574" t="s">
        <v>4</v>
      </c>
    </row>
    <row r="5575" spans="1:6">
      <c r="A5575" t="s">
        <v>12820</v>
      </c>
      <c r="C5575" t="s">
        <v>13378</v>
      </c>
      <c r="D5575" t="s">
        <v>563</v>
      </c>
      <c r="E5575" t="s">
        <v>12616</v>
      </c>
      <c r="F5575" t="s">
        <v>4</v>
      </c>
    </row>
    <row r="5576" spans="1:6">
      <c r="A5576" t="s">
        <v>12820</v>
      </c>
      <c r="C5576" t="s">
        <v>13379</v>
      </c>
      <c r="D5576" t="s">
        <v>2349</v>
      </c>
      <c r="F5576" t="s">
        <v>4</v>
      </c>
    </row>
    <row r="5577" spans="1:6">
      <c r="A5577" t="s">
        <v>12820</v>
      </c>
      <c r="C5577" t="s">
        <v>13380</v>
      </c>
      <c r="D5577" t="s">
        <v>13381</v>
      </c>
      <c r="F5577" t="s">
        <v>4</v>
      </c>
    </row>
    <row r="5578" spans="1:6">
      <c r="A5578" t="s">
        <v>12820</v>
      </c>
      <c r="C5578" t="s">
        <v>13382</v>
      </c>
      <c r="D5578" t="s">
        <v>578</v>
      </c>
      <c r="E5578" t="s">
        <v>13297</v>
      </c>
      <c r="F5578" t="s">
        <v>17</v>
      </c>
    </row>
    <row r="5579" spans="1:6">
      <c r="A5579" t="s">
        <v>12820</v>
      </c>
      <c r="C5579" t="s">
        <v>13383</v>
      </c>
      <c r="D5579" t="s">
        <v>578</v>
      </c>
      <c r="E5579" t="s">
        <v>13299</v>
      </c>
      <c r="F5579" t="s">
        <v>17</v>
      </c>
    </row>
    <row r="5580" spans="1:6">
      <c r="A5580" t="s">
        <v>12820</v>
      </c>
      <c r="C5580" t="s">
        <v>13384</v>
      </c>
      <c r="D5580" t="s">
        <v>576</v>
      </c>
      <c r="F5580" t="s">
        <v>17</v>
      </c>
    </row>
    <row r="5581" spans="1:6">
      <c r="A5581" t="s">
        <v>12820</v>
      </c>
      <c r="C5581" t="s">
        <v>13385</v>
      </c>
      <c r="D5581" t="s">
        <v>578</v>
      </c>
      <c r="F5581" t="s">
        <v>17</v>
      </c>
    </row>
    <row r="5582" spans="1:6">
      <c r="A5582" t="s">
        <v>12820</v>
      </c>
      <c r="C5582" t="s">
        <v>13386</v>
      </c>
      <c r="D5582" t="s">
        <v>578</v>
      </c>
      <c r="E5582" t="s">
        <v>1319</v>
      </c>
      <c r="F5582" t="s">
        <v>17</v>
      </c>
    </row>
    <row r="5583" spans="1:6">
      <c r="A5583" t="s">
        <v>12820</v>
      </c>
      <c r="C5583" t="s">
        <v>13387</v>
      </c>
      <c r="D5583" t="s">
        <v>578</v>
      </c>
      <c r="E5583" t="s">
        <v>13301</v>
      </c>
      <c r="F5583" t="s">
        <v>17</v>
      </c>
    </row>
    <row r="5584" spans="1:6">
      <c r="A5584" t="s">
        <v>12820</v>
      </c>
      <c r="C5584" t="s">
        <v>13388</v>
      </c>
      <c r="D5584" t="s">
        <v>578</v>
      </c>
      <c r="F5584" t="s">
        <v>17</v>
      </c>
    </row>
    <row r="5585" spans="1:6">
      <c r="A5585" t="s">
        <v>12820</v>
      </c>
      <c r="C5585" t="s">
        <v>13389</v>
      </c>
      <c r="D5585" t="s">
        <v>578</v>
      </c>
      <c r="E5585" t="s">
        <v>13303</v>
      </c>
      <c r="F5585" t="s">
        <v>17</v>
      </c>
    </row>
    <row r="5586" spans="1:6">
      <c r="A5586" t="s">
        <v>12820</v>
      </c>
      <c r="C5586" t="s">
        <v>13390</v>
      </c>
      <c r="D5586" t="s">
        <v>578</v>
      </c>
      <c r="E5586" t="s">
        <v>13391</v>
      </c>
      <c r="F5586" t="s">
        <v>17</v>
      </c>
    </row>
    <row r="5587" spans="1:6">
      <c r="A5587" t="s">
        <v>12820</v>
      </c>
      <c r="C5587" t="s">
        <v>13392</v>
      </c>
      <c r="D5587" t="s">
        <v>4637</v>
      </c>
      <c r="E5587" t="s">
        <v>13393</v>
      </c>
      <c r="F5587" t="s">
        <v>17</v>
      </c>
    </row>
    <row r="5588" spans="1:6">
      <c r="A5588" t="s">
        <v>12820</v>
      </c>
      <c r="C5588" t="s">
        <v>13394</v>
      </c>
      <c r="D5588" t="s">
        <v>13395</v>
      </c>
      <c r="F5588" t="s">
        <v>17</v>
      </c>
    </row>
    <row r="5589" spans="1:6">
      <c r="A5589" t="s">
        <v>12820</v>
      </c>
      <c r="C5589" t="s">
        <v>13396</v>
      </c>
      <c r="D5589" t="s">
        <v>13325</v>
      </c>
      <c r="F5589" t="s">
        <v>17</v>
      </c>
    </row>
    <row r="5590" spans="1:6">
      <c r="A5590" t="s">
        <v>12820</v>
      </c>
      <c r="C5590" t="s">
        <v>13397</v>
      </c>
      <c r="D5590" t="s">
        <v>13325</v>
      </c>
      <c r="E5590" t="s">
        <v>13327</v>
      </c>
      <c r="F5590" t="s">
        <v>17</v>
      </c>
    </row>
    <row r="5591" spans="1:6">
      <c r="A5591" t="s">
        <v>12820</v>
      </c>
      <c r="C5591" t="s">
        <v>13398</v>
      </c>
      <c r="D5591" t="s">
        <v>578</v>
      </c>
      <c r="E5591" t="s">
        <v>13391</v>
      </c>
      <c r="F5591" t="s">
        <v>17</v>
      </c>
    </row>
    <row r="5592" spans="1:6">
      <c r="A5592" t="s">
        <v>12820</v>
      </c>
      <c r="C5592" t="s">
        <v>13399</v>
      </c>
      <c r="D5592" t="s">
        <v>4637</v>
      </c>
      <c r="E5592" t="s">
        <v>13393</v>
      </c>
      <c r="F5592" t="s">
        <v>17</v>
      </c>
    </row>
    <row r="5593" spans="1:6">
      <c r="A5593" t="s">
        <v>12820</v>
      </c>
      <c r="C5593" t="s">
        <v>13400</v>
      </c>
      <c r="D5593" t="s">
        <v>13401</v>
      </c>
      <c r="F5593" t="s">
        <v>4</v>
      </c>
    </row>
    <row r="5594" spans="1:6">
      <c r="A5594" t="s">
        <v>12820</v>
      </c>
      <c r="C5594" t="s">
        <v>13402</v>
      </c>
      <c r="D5594" t="s">
        <v>12646</v>
      </c>
      <c r="E5594" t="s">
        <v>12647</v>
      </c>
      <c r="F5594" t="s">
        <v>4</v>
      </c>
    </row>
    <row r="5595" spans="1:6">
      <c r="A5595" t="s">
        <v>12820</v>
      </c>
      <c r="C5595" t="s">
        <v>13403</v>
      </c>
      <c r="D5595" t="s">
        <v>12649</v>
      </c>
      <c r="F5595" t="s">
        <v>4</v>
      </c>
    </row>
    <row r="5596" spans="1:6">
      <c r="A5596" t="s">
        <v>12820</v>
      </c>
      <c r="C5596" t="s">
        <v>13404</v>
      </c>
      <c r="D5596" t="s">
        <v>12646</v>
      </c>
      <c r="F5596" t="s">
        <v>4</v>
      </c>
    </row>
    <row r="5597" spans="1:6">
      <c r="A5597" t="s">
        <v>12820</v>
      </c>
      <c r="C5597" t="s">
        <v>1414</v>
      </c>
      <c r="D5597" t="s">
        <v>1014</v>
      </c>
      <c r="F5597" t="s">
        <v>613</v>
      </c>
    </row>
    <row r="5598" spans="1:6">
      <c r="A5598" t="s">
        <v>12820</v>
      </c>
      <c r="C5598" t="s">
        <v>1415</v>
      </c>
      <c r="D5598" t="s">
        <v>1014</v>
      </c>
      <c r="F5598" t="s">
        <v>613</v>
      </c>
    </row>
    <row r="5599" spans="1:6">
      <c r="A5599" t="s">
        <v>12820</v>
      </c>
      <c r="C5599" t="s">
        <v>13405</v>
      </c>
      <c r="D5599" t="s">
        <v>1014</v>
      </c>
      <c r="F5599" t="s">
        <v>4</v>
      </c>
    </row>
    <row r="5600" spans="1:6">
      <c r="A5600" t="s">
        <v>12820</v>
      </c>
      <c r="C5600" t="s">
        <v>1426</v>
      </c>
      <c r="D5600" t="s">
        <v>1017</v>
      </c>
      <c r="F5600" t="s">
        <v>613</v>
      </c>
    </row>
    <row r="5601" spans="1:6">
      <c r="A5601" t="s">
        <v>12820</v>
      </c>
      <c r="C5601" t="s">
        <v>1427</v>
      </c>
      <c r="D5601" t="s">
        <v>1017</v>
      </c>
      <c r="F5601" t="s">
        <v>613</v>
      </c>
    </row>
    <row r="5602" spans="1:6">
      <c r="A5602" t="s">
        <v>12820</v>
      </c>
      <c r="C5602" t="s">
        <v>13406</v>
      </c>
      <c r="D5602" t="s">
        <v>13127</v>
      </c>
      <c r="F5602" t="s">
        <v>613</v>
      </c>
    </row>
    <row r="5603" spans="1:6">
      <c r="A5603" t="s">
        <v>12820</v>
      </c>
      <c r="C5603" t="s">
        <v>13407</v>
      </c>
      <c r="D5603" t="s">
        <v>13127</v>
      </c>
      <c r="F5603" t="s">
        <v>613</v>
      </c>
    </row>
    <row r="5604" spans="1:6">
      <c r="A5604" t="s">
        <v>12820</v>
      </c>
      <c r="C5604" t="s">
        <v>13408</v>
      </c>
      <c r="D5604" t="s">
        <v>13409</v>
      </c>
      <c r="F5604" t="s">
        <v>613</v>
      </c>
    </row>
    <row r="5605" spans="1:6">
      <c r="A5605" t="s">
        <v>12820</v>
      </c>
      <c r="C5605" t="s">
        <v>13410</v>
      </c>
      <c r="D5605" t="s">
        <v>13409</v>
      </c>
      <c r="F5605" t="s">
        <v>613</v>
      </c>
    </row>
    <row r="5606" spans="1:6">
      <c r="A5606" t="s">
        <v>12820</v>
      </c>
      <c r="C5606" t="s">
        <v>1434</v>
      </c>
      <c r="D5606" t="s">
        <v>1023</v>
      </c>
      <c r="F5606" t="s">
        <v>613</v>
      </c>
    </row>
    <row r="5607" spans="1:6">
      <c r="A5607" t="s">
        <v>12820</v>
      </c>
      <c r="C5607" t="s">
        <v>1435</v>
      </c>
      <c r="D5607" t="s">
        <v>1025</v>
      </c>
      <c r="F5607" t="s">
        <v>613</v>
      </c>
    </row>
    <row r="5608" spans="1:6">
      <c r="A5608" t="s">
        <v>12820</v>
      </c>
      <c r="C5608" t="s">
        <v>7904</v>
      </c>
      <c r="D5608" t="s">
        <v>1025</v>
      </c>
      <c r="F5608" t="s">
        <v>613</v>
      </c>
    </row>
    <row r="5609" spans="1:6">
      <c r="A5609" t="s">
        <v>12820</v>
      </c>
      <c r="C5609" t="s">
        <v>13411</v>
      </c>
      <c r="D5609" t="s">
        <v>13131</v>
      </c>
      <c r="F5609" t="s">
        <v>613</v>
      </c>
    </row>
    <row r="5610" spans="1:6">
      <c r="A5610" t="s">
        <v>12820</v>
      </c>
      <c r="C5610" t="s">
        <v>13412</v>
      </c>
      <c r="D5610" t="s">
        <v>13413</v>
      </c>
      <c r="F5610" t="s">
        <v>613</v>
      </c>
    </row>
    <row r="5611" spans="1:6">
      <c r="A5611" t="s">
        <v>12820</v>
      </c>
      <c r="C5611" t="s">
        <v>13414</v>
      </c>
      <c r="D5611" t="s">
        <v>13133</v>
      </c>
      <c r="F5611" t="s">
        <v>613</v>
      </c>
    </row>
    <row r="5612" spans="1:6">
      <c r="A5612" t="s">
        <v>12820</v>
      </c>
      <c r="C5612" t="s">
        <v>13415</v>
      </c>
      <c r="D5612" t="s">
        <v>13133</v>
      </c>
      <c r="F5612" t="s">
        <v>613</v>
      </c>
    </row>
    <row r="5613" spans="1:6">
      <c r="A5613" t="s">
        <v>12820</v>
      </c>
      <c r="C5613" t="s">
        <v>13416</v>
      </c>
      <c r="D5613" t="s">
        <v>13417</v>
      </c>
      <c r="F5613" t="s">
        <v>613</v>
      </c>
    </row>
    <row r="5614" spans="1:6">
      <c r="A5614" t="s">
        <v>12820</v>
      </c>
      <c r="C5614" t="s">
        <v>13418</v>
      </c>
      <c r="D5614" t="s">
        <v>13417</v>
      </c>
      <c r="F5614" t="s">
        <v>613</v>
      </c>
    </row>
    <row r="5615" spans="1:6">
      <c r="A5615" t="s">
        <v>12820</v>
      </c>
      <c r="C5615" t="s">
        <v>13419</v>
      </c>
      <c r="D5615" t="s">
        <v>13420</v>
      </c>
      <c r="F5615" t="s">
        <v>613</v>
      </c>
    </row>
    <row r="5616" spans="1:6">
      <c r="A5616" t="s">
        <v>12820</v>
      </c>
      <c r="C5616" t="s">
        <v>1436</v>
      </c>
      <c r="D5616" t="s">
        <v>1027</v>
      </c>
      <c r="F5616" t="s">
        <v>613</v>
      </c>
    </row>
    <row r="5617" spans="1:6">
      <c r="A5617" t="s">
        <v>12820</v>
      </c>
      <c r="C5617" t="s">
        <v>1437</v>
      </c>
      <c r="D5617" t="s">
        <v>615</v>
      </c>
      <c r="F5617" t="s">
        <v>613</v>
      </c>
    </row>
    <row r="5618" spans="1:6">
      <c r="A5618" t="s">
        <v>12820</v>
      </c>
      <c r="C5618" t="s">
        <v>13421</v>
      </c>
      <c r="D5618" t="s">
        <v>615</v>
      </c>
      <c r="F5618" t="s">
        <v>613</v>
      </c>
    </row>
    <row r="5619" spans="1:6">
      <c r="A5619" t="s">
        <v>12820</v>
      </c>
      <c r="C5619" t="s">
        <v>13422</v>
      </c>
      <c r="D5619" t="s">
        <v>13136</v>
      </c>
      <c r="F5619" t="s">
        <v>613</v>
      </c>
    </row>
    <row r="5620" spans="1:6">
      <c r="A5620" t="s">
        <v>12820</v>
      </c>
      <c r="C5620" t="s">
        <v>13423</v>
      </c>
      <c r="D5620" t="s">
        <v>13138</v>
      </c>
      <c r="F5620" t="s">
        <v>613</v>
      </c>
    </row>
    <row r="5621" spans="1:6">
      <c r="A5621" t="s">
        <v>12820</v>
      </c>
      <c r="C5621" t="s">
        <v>13424</v>
      </c>
      <c r="D5621" t="s">
        <v>13138</v>
      </c>
      <c r="F5621" t="s">
        <v>613</v>
      </c>
    </row>
    <row r="5622" spans="1:6">
      <c r="A5622" t="s">
        <v>12820</v>
      </c>
      <c r="C5622" t="s">
        <v>1438</v>
      </c>
      <c r="D5622" t="s">
        <v>1030</v>
      </c>
      <c r="F5622" t="s">
        <v>613</v>
      </c>
    </row>
    <row r="5623" spans="1:6">
      <c r="A5623" t="s">
        <v>12820</v>
      </c>
      <c r="C5623" t="s">
        <v>1439</v>
      </c>
      <c r="D5623" t="s">
        <v>617</v>
      </c>
      <c r="F5623" t="s">
        <v>613</v>
      </c>
    </row>
    <row r="5624" spans="1:6">
      <c r="A5624" t="s">
        <v>12820</v>
      </c>
      <c r="C5624" t="s">
        <v>7905</v>
      </c>
      <c r="D5624" t="s">
        <v>617</v>
      </c>
      <c r="F5624" t="s">
        <v>613</v>
      </c>
    </row>
    <row r="5625" spans="1:6">
      <c r="A5625" t="s">
        <v>12820</v>
      </c>
      <c r="C5625" t="s">
        <v>13425</v>
      </c>
      <c r="D5625" t="s">
        <v>13141</v>
      </c>
      <c r="E5625" t="s">
        <v>13141</v>
      </c>
      <c r="F5625" t="s">
        <v>613</v>
      </c>
    </row>
    <row r="5626" spans="1:6">
      <c r="A5626" t="s">
        <v>12820</v>
      </c>
      <c r="C5626" t="s">
        <v>13426</v>
      </c>
      <c r="D5626" t="s">
        <v>13143</v>
      </c>
      <c r="F5626" t="s">
        <v>613</v>
      </c>
    </row>
    <row r="5627" spans="1:6">
      <c r="A5627" t="s">
        <v>12820</v>
      </c>
      <c r="C5627" t="s">
        <v>13427</v>
      </c>
      <c r="D5627" t="s">
        <v>13145</v>
      </c>
      <c r="F5627" t="s">
        <v>613</v>
      </c>
    </row>
    <row r="5628" spans="1:6">
      <c r="A5628" t="s">
        <v>12820</v>
      </c>
      <c r="C5628" t="s">
        <v>13428</v>
      </c>
      <c r="D5628" t="s">
        <v>13429</v>
      </c>
      <c r="F5628" t="s">
        <v>613</v>
      </c>
    </row>
    <row r="5629" spans="1:6">
      <c r="A5629" t="s">
        <v>12820</v>
      </c>
      <c r="C5629" t="s">
        <v>13430</v>
      </c>
      <c r="D5629" t="s">
        <v>13147</v>
      </c>
      <c r="F5629" t="s">
        <v>613</v>
      </c>
    </row>
    <row r="5630" spans="1:6">
      <c r="A5630" t="s">
        <v>12820</v>
      </c>
      <c r="C5630" t="s">
        <v>13431</v>
      </c>
      <c r="D5630" t="s">
        <v>13147</v>
      </c>
      <c r="F5630" t="s">
        <v>613</v>
      </c>
    </row>
    <row r="5631" spans="1:6">
      <c r="A5631" t="s">
        <v>12820</v>
      </c>
      <c r="C5631" t="s">
        <v>13432</v>
      </c>
      <c r="D5631" t="s">
        <v>13433</v>
      </c>
      <c r="F5631" t="s">
        <v>613</v>
      </c>
    </row>
    <row r="5632" spans="1:6">
      <c r="A5632" t="s">
        <v>12820</v>
      </c>
      <c r="C5632" t="s">
        <v>1440</v>
      </c>
      <c r="D5632" t="s">
        <v>1033</v>
      </c>
      <c r="F5632" t="s">
        <v>613</v>
      </c>
    </row>
    <row r="5633" spans="1:6">
      <c r="A5633" t="s">
        <v>12820</v>
      </c>
      <c r="C5633" t="s">
        <v>1441</v>
      </c>
      <c r="D5633" t="s">
        <v>619</v>
      </c>
      <c r="F5633" t="s">
        <v>613</v>
      </c>
    </row>
    <row r="5634" spans="1:6">
      <c r="A5634" t="s">
        <v>12820</v>
      </c>
      <c r="C5634" t="s">
        <v>13434</v>
      </c>
      <c r="D5634" t="s">
        <v>619</v>
      </c>
      <c r="F5634" t="s">
        <v>613</v>
      </c>
    </row>
    <row r="5635" spans="1:6">
      <c r="A5635" t="s">
        <v>12820</v>
      </c>
      <c r="C5635" t="s">
        <v>13435</v>
      </c>
      <c r="D5635" t="s">
        <v>1033</v>
      </c>
      <c r="E5635" t="s">
        <v>13150</v>
      </c>
      <c r="F5635" t="s">
        <v>613</v>
      </c>
    </row>
    <row r="5636" spans="1:6">
      <c r="A5636" t="s">
        <v>12820</v>
      </c>
      <c r="C5636" t="s">
        <v>1442</v>
      </c>
      <c r="D5636" t="s">
        <v>1036</v>
      </c>
      <c r="F5636" t="s">
        <v>613</v>
      </c>
    </row>
    <row r="5637" spans="1:6">
      <c r="A5637" t="s">
        <v>12820</v>
      </c>
      <c r="C5637" t="s">
        <v>1443</v>
      </c>
      <c r="D5637" t="s">
        <v>621</v>
      </c>
      <c r="F5637" t="s">
        <v>613</v>
      </c>
    </row>
    <row r="5638" spans="1:6">
      <c r="A5638" t="s">
        <v>12820</v>
      </c>
      <c r="C5638" t="s">
        <v>13436</v>
      </c>
      <c r="D5638" t="s">
        <v>621</v>
      </c>
      <c r="F5638" t="s">
        <v>613</v>
      </c>
    </row>
    <row r="5639" spans="1:6">
      <c r="A5639" t="s">
        <v>12820</v>
      </c>
      <c r="C5639" t="s">
        <v>13437</v>
      </c>
      <c r="D5639" t="s">
        <v>13154</v>
      </c>
      <c r="F5639" t="s">
        <v>613</v>
      </c>
    </row>
    <row r="5640" spans="1:6">
      <c r="A5640" t="s">
        <v>12820</v>
      </c>
      <c r="C5640" t="s">
        <v>13438</v>
      </c>
      <c r="D5640" t="s">
        <v>13439</v>
      </c>
      <c r="F5640" t="s">
        <v>613</v>
      </c>
    </row>
    <row r="5641" spans="1:6">
      <c r="A5641" t="s">
        <v>12820</v>
      </c>
      <c r="C5641" t="s">
        <v>13440</v>
      </c>
      <c r="D5641" t="s">
        <v>13441</v>
      </c>
      <c r="F5641" t="s">
        <v>613</v>
      </c>
    </row>
    <row r="5642" spans="1:6">
      <c r="A5642" t="s">
        <v>12820</v>
      </c>
      <c r="C5642" t="s">
        <v>13442</v>
      </c>
      <c r="D5642" t="s">
        <v>13443</v>
      </c>
      <c r="F5642" t="s">
        <v>613</v>
      </c>
    </row>
    <row r="5643" spans="1:6">
      <c r="A5643" t="s">
        <v>12820</v>
      </c>
      <c r="C5643" t="s">
        <v>1444</v>
      </c>
      <c r="D5643" t="s">
        <v>1040</v>
      </c>
      <c r="F5643" t="s">
        <v>613</v>
      </c>
    </row>
    <row r="5644" spans="1:6">
      <c r="A5644" t="s">
        <v>12820</v>
      </c>
      <c r="C5644" t="s">
        <v>13444</v>
      </c>
      <c r="D5644" t="s">
        <v>13156</v>
      </c>
      <c r="F5644" t="s">
        <v>613</v>
      </c>
    </row>
    <row r="5645" spans="1:6">
      <c r="A5645" t="s">
        <v>12820</v>
      </c>
      <c r="C5645" t="s">
        <v>13445</v>
      </c>
      <c r="D5645" t="s">
        <v>13156</v>
      </c>
      <c r="F5645" t="s">
        <v>613</v>
      </c>
    </row>
    <row r="5646" spans="1:6">
      <c r="A5646" t="s">
        <v>12820</v>
      </c>
      <c r="C5646" t="s">
        <v>13446</v>
      </c>
      <c r="D5646" t="s">
        <v>13447</v>
      </c>
      <c r="F5646" t="s">
        <v>613</v>
      </c>
    </row>
    <row r="5647" spans="1:6">
      <c r="A5647" t="s">
        <v>12820</v>
      </c>
      <c r="C5647" t="s">
        <v>13448</v>
      </c>
      <c r="D5647" t="s">
        <v>13447</v>
      </c>
      <c r="F5647" t="s">
        <v>613</v>
      </c>
    </row>
    <row r="5648" spans="1:6">
      <c r="A5648" t="s">
        <v>12820</v>
      </c>
      <c r="C5648" t="s">
        <v>1445</v>
      </c>
      <c r="D5648" t="s">
        <v>1042</v>
      </c>
      <c r="F5648" t="s">
        <v>613</v>
      </c>
    </row>
    <row r="5649" spans="1:6">
      <c r="A5649" t="s">
        <v>12820</v>
      </c>
      <c r="C5649" t="s">
        <v>1446</v>
      </c>
      <c r="D5649" t="s">
        <v>623</v>
      </c>
      <c r="F5649" t="s">
        <v>613</v>
      </c>
    </row>
    <row r="5650" spans="1:6">
      <c r="A5650" t="s">
        <v>12820</v>
      </c>
      <c r="C5650" t="s">
        <v>13449</v>
      </c>
      <c r="D5650" t="s">
        <v>623</v>
      </c>
      <c r="F5650" t="s">
        <v>613</v>
      </c>
    </row>
    <row r="5651" spans="1:6">
      <c r="A5651" t="s">
        <v>12820</v>
      </c>
      <c r="C5651" t="s">
        <v>13450</v>
      </c>
      <c r="D5651" t="s">
        <v>13159</v>
      </c>
      <c r="F5651" t="s">
        <v>613</v>
      </c>
    </row>
    <row r="5652" spans="1:6">
      <c r="A5652" t="s">
        <v>12820</v>
      </c>
      <c r="C5652" t="s">
        <v>13451</v>
      </c>
      <c r="D5652" t="s">
        <v>13452</v>
      </c>
      <c r="F5652" t="s">
        <v>613</v>
      </c>
    </row>
    <row r="5653" spans="1:6">
      <c r="A5653" t="s">
        <v>12820</v>
      </c>
      <c r="C5653" t="s">
        <v>13453</v>
      </c>
      <c r="D5653" t="s">
        <v>13161</v>
      </c>
      <c r="F5653" t="s">
        <v>613</v>
      </c>
    </row>
    <row r="5654" spans="1:6">
      <c r="A5654" t="s">
        <v>12820</v>
      </c>
      <c r="C5654" t="s">
        <v>13454</v>
      </c>
      <c r="D5654" t="s">
        <v>13161</v>
      </c>
      <c r="F5654" t="s">
        <v>613</v>
      </c>
    </row>
    <row r="5655" spans="1:6">
      <c r="A5655" t="s">
        <v>12820</v>
      </c>
      <c r="C5655" t="s">
        <v>13455</v>
      </c>
      <c r="D5655" t="s">
        <v>13456</v>
      </c>
      <c r="F5655" t="s">
        <v>613</v>
      </c>
    </row>
    <row r="5656" spans="1:6">
      <c r="A5656" t="s">
        <v>12820</v>
      </c>
      <c r="C5656" t="s">
        <v>13457</v>
      </c>
      <c r="D5656" t="s">
        <v>13456</v>
      </c>
      <c r="F5656" t="s">
        <v>613</v>
      </c>
    </row>
    <row r="5657" spans="1:6">
      <c r="A5657" t="s">
        <v>12820</v>
      </c>
      <c r="C5657" t="s">
        <v>13458</v>
      </c>
      <c r="D5657" t="s">
        <v>13459</v>
      </c>
      <c r="F5657" t="s">
        <v>613</v>
      </c>
    </row>
    <row r="5658" spans="1:6">
      <c r="A5658" t="s">
        <v>12820</v>
      </c>
      <c r="C5658" t="s">
        <v>1447</v>
      </c>
      <c r="D5658" t="s">
        <v>1045</v>
      </c>
      <c r="F5658" t="s">
        <v>613</v>
      </c>
    </row>
    <row r="5659" spans="1:6">
      <c r="A5659" t="s">
        <v>12820</v>
      </c>
      <c r="C5659" t="s">
        <v>13460</v>
      </c>
      <c r="D5659" t="s">
        <v>1045</v>
      </c>
      <c r="E5659" t="s">
        <v>13164</v>
      </c>
      <c r="F5659" t="s">
        <v>613</v>
      </c>
    </row>
    <row r="5660" spans="1:6">
      <c r="A5660" t="s">
        <v>12820</v>
      </c>
      <c r="C5660" t="s">
        <v>1448</v>
      </c>
      <c r="D5660" t="s">
        <v>625</v>
      </c>
      <c r="F5660" t="s">
        <v>613</v>
      </c>
    </row>
    <row r="5661" spans="1:6">
      <c r="A5661" t="s">
        <v>12820</v>
      </c>
      <c r="C5661" t="s">
        <v>13461</v>
      </c>
      <c r="D5661" t="s">
        <v>625</v>
      </c>
      <c r="E5661" t="s">
        <v>13167</v>
      </c>
      <c r="F5661" t="s">
        <v>613</v>
      </c>
    </row>
    <row r="5662" spans="1:6">
      <c r="A5662" t="s">
        <v>12820</v>
      </c>
      <c r="C5662" t="s">
        <v>13462</v>
      </c>
      <c r="D5662" t="s">
        <v>625</v>
      </c>
      <c r="F5662" t="s">
        <v>613</v>
      </c>
    </row>
    <row r="5663" spans="1:6">
      <c r="A5663" t="s">
        <v>12820</v>
      </c>
      <c r="C5663" t="s">
        <v>13463</v>
      </c>
      <c r="D5663" t="s">
        <v>625</v>
      </c>
      <c r="E5663" t="s">
        <v>13167</v>
      </c>
      <c r="F5663" t="s">
        <v>613</v>
      </c>
    </row>
    <row r="5664" spans="1:6">
      <c r="A5664" t="s">
        <v>12820</v>
      </c>
      <c r="C5664" t="s">
        <v>13464</v>
      </c>
      <c r="D5664" t="s">
        <v>13169</v>
      </c>
      <c r="F5664" t="s">
        <v>613</v>
      </c>
    </row>
    <row r="5665" spans="1:6">
      <c r="A5665" t="s">
        <v>12820</v>
      </c>
      <c r="C5665" t="s">
        <v>13465</v>
      </c>
      <c r="D5665" t="s">
        <v>13466</v>
      </c>
      <c r="F5665" t="s">
        <v>613</v>
      </c>
    </row>
    <row r="5666" spans="1:6">
      <c r="A5666" t="s">
        <v>12820</v>
      </c>
      <c r="C5666" t="s">
        <v>1449</v>
      </c>
      <c r="D5666" t="s">
        <v>627</v>
      </c>
      <c r="F5666" t="s">
        <v>613</v>
      </c>
    </row>
    <row r="5667" spans="1:6">
      <c r="A5667" t="s">
        <v>12820</v>
      </c>
      <c r="C5667" t="s">
        <v>1450</v>
      </c>
      <c r="D5667" t="s">
        <v>1049</v>
      </c>
      <c r="F5667" t="s">
        <v>613</v>
      </c>
    </row>
    <row r="5668" spans="1:6">
      <c r="A5668" t="s">
        <v>12820</v>
      </c>
      <c r="C5668" t="s">
        <v>13467</v>
      </c>
      <c r="D5668" t="s">
        <v>1049</v>
      </c>
      <c r="E5668" t="s">
        <v>13171</v>
      </c>
      <c r="F5668" t="s">
        <v>613</v>
      </c>
    </row>
    <row r="5669" spans="1:6">
      <c r="A5669" t="s">
        <v>12820</v>
      </c>
      <c r="C5669" t="s">
        <v>1451</v>
      </c>
      <c r="D5669" t="s">
        <v>629</v>
      </c>
      <c r="F5669" t="s">
        <v>613</v>
      </c>
    </row>
    <row r="5670" spans="1:6">
      <c r="A5670" t="s">
        <v>12820</v>
      </c>
      <c r="C5670" t="s">
        <v>13468</v>
      </c>
      <c r="D5670" t="s">
        <v>629</v>
      </c>
      <c r="E5670" t="s">
        <v>13174</v>
      </c>
      <c r="F5670" t="s">
        <v>613</v>
      </c>
    </row>
    <row r="5671" spans="1:6">
      <c r="A5671" t="s">
        <v>12820</v>
      </c>
      <c r="C5671" t="s">
        <v>13469</v>
      </c>
      <c r="D5671" t="s">
        <v>629</v>
      </c>
      <c r="F5671" t="s">
        <v>613</v>
      </c>
    </row>
    <row r="5672" spans="1:6">
      <c r="A5672" t="s">
        <v>12820</v>
      </c>
      <c r="C5672" t="s">
        <v>13470</v>
      </c>
      <c r="D5672" t="s">
        <v>629</v>
      </c>
      <c r="E5672" t="s">
        <v>13174</v>
      </c>
      <c r="F5672" t="s">
        <v>613</v>
      </c>
    </row>
    <row r="5673" spans="1:6">
      <c r="A5673" t="s">
        <v>12820</v>
      </c>
      <c r="C5673" t="s">
        <v>13471</v>
      </c>
      <c r="D5673" t="s">
        <v>13176</v>
      </c>
      <c r="F5673" t="s">
        <v>613</v>
      </c>
    </row>
    <row r="5674" spans="1:6">
      <c r="A5674" t="s">
        <v>12820</v>
      </c>
      <c r="C5674" t="s">
        <v>13472</v>
      </c>
      <c r="D5674" t="s">
        <v>13176</v>
      </c>
      <c r="E5674" t="s">
        <v>13176</v>
      </c>
      <c r="F5674" t="s">
        <v>613</v>
      </c>
    </row>
    <row r="5675" spans="1:6">
      <c r="A5675" t="s">
        <v>12820</v>
      </c>
      <c r="C5675" t="s">
        <v>13473</v>
      </c>
      <c r="D5675" t="s">
        <v>13178</v>
      </c>
      <c r="F5675" t="s">
        <v>613</v>
      </c>
    </row>
    <row r="5676" spans="1:6">
      <c r="A5676" t="s">
        <v>12820</v>
      </c>
      <c r="C5676" t="s">
        <v>13474</v>
      </c>
      <c r="D5676" t="s">
        <v>13475</v>
      </c>
      <c r="F5676" t="s">
        <v>613</v>
      </c>
    </row>
    <row r="5677" spans="1:6">
      <c r="A5677" t="s">
        <v>12820</v>
      </c>
      <c r="C5677" t="s">
        <v>13476</v>
      </c>
      <c r="D5677" t="s">
        <v>13180</v>
      </c>
      <c r="F5677" t="s">
        <v>613</v>
      </c>
    </row>
    <row r="5678" spans="1:6">
      <c r="A5678" t="s">
        <v>12820</v>
      </c>
      <c r="C5678" t="s">
        <v>13477</v>
      </c>
      <c r="D5678" t="s">
        <v>13180</v>
      </c>
      <c r="F5678" t="s">
        <v>613</v>
      </c>
    </row>
    <row r="5679" spans="1:6">
      <c r="A5679" t="s">
        <v>12820</v>
      </c>
      <c r="C5679" t="s">
        <v>13478</v>
      </c>
      <c r="D5679" t="s">
        <v>13479</v>
      </c>
      <c r="F5679" t="s">
        <v>613</v>
      </c>
    </row>
    <row r="5680" spans="1:6">
      <c r="A5680" t="s">
        <v>12820</v>
      </c>
      <c r="C5680" t="s">
        <v>1452</v>
      </c>
      <c r="D5680" t="s">
        <v>1052</v>
      </c>
      <c r="F5680" t="s">
        <v>613</v>
      </c>
    </row>
    <row r="5681" spans="1:6">
      <c r="A5681" t="s">
        <v>12820</v>
      </c>
      <c r="C5681" t="s">
        <v>13480</v>
      </c>
      <c r="D5681" t="s">
        <v>1052</v>
      </c>
      <c r="E5681" t="s">
        <v>13183</v>
      </c>
      <c r="F5681" t="s">
        <v>613</v>
      </c>
    </row>
    <row r="5682" spans="1:6">
      <c r="A5682" t="s">
        <v>12820</v>
      </c>
      <c r="C5682" t="s">
        <v>1453</v>
      </c>
      <c r="D5682" t="s">
        <v>631</v>
      </c>
      <c r="F5682" t="s">
        <v>613</v>
      </c>
    </row>
    <row r="5683" spans="1:6">
      <c r="A5683" t="s">
        <v>12820</v>
      </c>
      <c r="C5683" t="s">
        <v>13481</v>
      </c>
      <c r="D5683" t="s">
        <v>631</v>
      </c>
      <c r="E5683" t="s">
        <v>13482</v>
      </c>
      <c r="F5683" t="s">
        <v>613</v>
      </c>
    </row>
    <row r="5684" spans="1:6">
      <c r="A5684" t="s">
        <v>12820</v>
      </c>
      <c r="C5684" t="s">
        <v>7906</v>
      </c>
      <c r="D5684" t="s">
        <v>631</v>
      </c>
      <c r="F5684" t="s">
        <v>613</v>
      </c>
    </row>
    <row r="5685" spans="1:6">
      <c r="A5685" t="s">
        <v>12820</v>
      </c>
      <c r="C5685" t="s">
        <v>1454</v>
      </c>
      <c r="D5685" t="s">
        <v>1455</v>
      </c>
      <c r="E5685" t="s">
        <v>1455</v>
      </c>
      <c r="F5685" t="s">
        <v>613</v>
      </c>
    </row>
    <row r="5686" spans="1:6">
      <c r="A5686" t="s">
        <v>12820</v>
      </c>
      <c r="C5686" t="s">
        <v>13483</v>
      </c>
      <c r="D5686" t="s">
        <v>13484</v>
      </c>
      <c r="E5686" t="s">
        <v>13484</v>
      </c>
      <c r="F5686" t="s">
        <v>613</v>
      </c>
    </row>
    <row r="5687" spans="1:6">
      <c r="A5687" t="s">
        <v>12820</v>
      </c>
      <c r="C5687" t="s">
        <v>1456</v>
      </c>
      <c r="D5687" t="s">
        <v>1055</v>
      </c>
      <c r="F5687" t="s">
        <v>613</v>
      </c>
    </row>
    <row r="5688" spans="1:6">
      <c r="A5688" t="s">
        <v>12820</v>
      </c>
      <c r="C5688" t="s">
        <v>1457</v>
      </c>
      <c r="D5688" t="s">
        <v>633</v>
      </c>
      <c r="F5688" t="s">
        <v>613</v>
      </c>
    </row>
    <row r="5689" spans="1:6">
      <c r="A5689" t="s">
        <v>12820</v>
      </c>
      <c r="C5689" t="s">
        <v>13485</v>
      </c>
      <c r="D5689" t="s">
        <v>13189</v>
      </c>
      <c r="F5689" t="s">
        <v>613</v>
      </c>
    </row>
    <row r="5690" spans="1:6">
      <c r="A5690" t="s">
        <v>12820</v>
      </c>
      <c r="C5690" t="s">
        <v>13486</v>
      </c>
      <c r="D5690" t="s">
        <v>13487</v>
      </c>
      <c r="F5690" t="s">
        <v>613</v>
      </c>
    </row>
    <row r="5691" spans="1:6">
      <c r="A5691" t="s">
        <v>12820</v>
      </c>
      <c r="C5691" t="s">
        <v>13488</v>
      </c>
      <c r="D5691" t="s">
        <v>13489</v>
      </c>
      <c r="F5691" t="s">
        <v>613</v>
      </c>
    </row>
    <row r="5692" spans="1:6">
      <c r="A5692" t="s">
        <v>12820</v>
      </c>
      <c r="C5692" t="s">
        <v>13490</v>
      </c>
      <c r="D5692" t="s">
        <v>13491</v>
      </c>
      <c r="F5692" t="s">
        <v>613</v>
      </c>
    </row>
    <row r="5693" spans="1:6">
      <c r="A5693" t="s">
        <v>12820</v>
      </c>
      <c r="C5693" t="s">
        <v>13492</v>
      </c>
      <c r="D5693" t="s">
        <v>13191</v>
      </c>
      <c r="F5693" t="s">
        <v>613</v>
      </c>
    </row>
    <row r="5694" spans="1:6">
      <c r="A5694" t="s">
        <v>13493</v>
      </c>
      <c r="C5694" t="s">
        <v>1503</v>
      </c>
      <c r="D5694" t="s">
        <v>3</v>
      </c>
      <c r="F5694" t="s">
        <v>4</v>
      </c>
    </row>
    <row r="5695" spans="1:6">
      <c r="A5695" t="s">
        <v>13493</v>
      </c>
      <c r="C5695" t="s">
        <v>13494</v>
      </c>
      <c r="D5695" t="s">
        <v>3</v>
      </c>
      <c r="F5695" t="s">
        <v>4</v>
      </c>
    </row>
    <row r="5696" spans="1:6">
      <c r="A5696" t="s">
        <v>13493</v>
      </c>
      <c r="C5696" t="s">
        <v>5</v>
      </c>
      <c r="D5696" t="s">
        <v>6</v>
      </c>
      <c r="F5696" t="s">
        <v>4</v>
      </c>
    </row>
    <row r="5697" spans="1:6">
      <c r="A5697" t="s">
        <v>13493</v>
      </c>
      <c r="C5697" t="s">
        <v>7</v>
      </c>
      <c r="D5697" t="s">
        <v>6</v>
      </c>
      <c r="F5697" t="s">
        <v>4</v>
      </c>
    </row>
    <row r="5698" spans="1:6">
      <c r="A5698" t="s">
        <v>13493</v>
      </c>
      <c r="C5698" t="s">
        <v>8</v>
      </c>
      <c r="D5698" t="s">
        <v>9</v>
      </c>
      <c r="F5698" t="s">
        <v>10</v>
      </c>
    </row>
    <row r="5699" spans="1:6">
      <c r="A5699" t="s">
        <v>13493</v>
      </c>
      <c r="C5699" t="s">
        <v>11</v>
      </c>
      <c r="D5699" t="s">
        <v>9</v>
      </c>
      <c r="F5699" t="s">
        <v>10</v>
      </c>
    </row>
    <row r="5700" spans="1:6">
      <c r="A5700" t="s">
        <v>13493</v>
      </c>
      <c r="C5700" t="s">
        <v>12</v>
      </c>
      <c r="D5700" t="s">
        <v>13</v>
      </c>
      <c r="F5700" t="s">
        <v>10</v>
      </c>
    </row>
    <row r="5701" spans="1:6">
      <c r="A5701" t="s">
        <v>13493</v>
      </c>
      <c r="C5701" t="s">
        <v>14</v>
      </c>
      <c r="D5701" t="s">
        <v>13</v>
      </c>
      <c r="F5701" t="s">
        <v>10</v>
      </c>
    </row>
    <row r="5702" spans="1:6">
      <c r="A5702" t="s">
        <v>13493</v>
      </c>
      <c r="C5702" t="s">
        <v>13495</v>
      </c>
      <c r="D5702" t="s">
        <v>16</v>
      </c>
      <c r="F5702" t="s">
        <v>17</v>
      </c>
    </row>
    <row r="5703" spans="1:6">
      <c r="A5703" t="s">
        <v>13493</v>
      </c>
      <c r="C5703" t="s">
        <v>15</v>
      </c>
      <c r="D5703" t="s">
        <v>16</v>
      </c>
      <c r="F5703" t="s">
        <v>17</v>
      </c>
    </row>
    <row r="5704" spans="1:6">
      <c r="A5704" t="s">
        <v>13493</v>
      </c>
      <c r="C5704" t="s">
        <v>13496</v>
      </c>
      <c r="D5704" t="s">
        <v>13497</v>
      </c>
      <c r="F5704" t="s">
        <v>10</v>
      </c>
    </row>
    <row r="5705" spans="1:6">
      <c r="A5705" t="s">
        <v>13493</v>
      </c>
      <c r="C5705" t="s">
        <v>13498</v>
      </c>
      <c r="D5705" t="s">
        <v>19</v>
      </c>
      <c r="F5705" t="s">
        <v>4</v>
      </c>
    </row>
    <row r="5706" spans="1:6">
      <c r="A5706" t="s">
        <v>13493</v>
      </c>
      <c r="C5706" t="s">
        <v>18</v>
      </c>
      <c r="D5706" t="s">
        <v>19</v>
      </c>
      <c r="F5706" t="s">
        <v>4</v>
      </c>
    </row>
    <row r="5707" spans="1:6">
      <c r="A5707" t="s">
        <v>13493</v>
      </c>
      <c r="C5707" t="s">
        <v>13499</v>
      </c>
      <c r="D5707" t="s">
        <v>23</v>
      </c>
      <c r="E5707" t="s">
        <v>2188</v>
      </c>
      <c r="F5707" t="s">
        <v>4</v>
      </c>
    </row>
    <row r="5708" spans="1:6">
      <c r="A5708" t="s">
        <v>13493</v>
      </c>
      <c r="C5708" t="s">
        <v>13500</v>
      </c>
      <c r="D5708" t="s">
        <v>23</v>
      </c>
      <c r="E5708" t="s">
        <v>12119</v>
      </c>
      <c r="F5708" t="s">
        <v>4</v>
      </c>
    </row>
    <row r="5709" spans="1:6">
      <c r="A5709" t="s">
        <v>13493</v>
      </c>
      <c r="C5709" t="s">
        <v>1504</v>
      </c>
      <c r="D5709" t="s">
        <v>23</v>
      </c>
      <c r="F5709" t="s">
        <v>4</v>
      </c>
    </row>
    <row r="5710" spans="1:6">
      <c r="A5710" t="s">
        <v>13493</v>
      </c>
      <c r="C5710" t="s">
        <v>22</v>
      </c>
      <c r="D5710" t="s">
        <v>23</v>
      </c>
      <c r="F5710" t="s">
        <v>4</v>
      </c>
    </row>
    <row r="5711" spans="1:6">
      <c r="A5711" t="s">
        <v>13493</v>
      </c>
      <c r="C5711" t="s">
        <v>13501</v>
      </c>
      <c r="D5711" t="s">
        <v>23</v>
      </c>
      <c r="F5711" t="s">
        <v>4</v>
      </c>
    </row>
    <row r="5712" spans="1:6">
      <c r="A5712" t="s">
        <v>13493</v>
      </c>
      <c r="C5712" t="s">
        <v>24</v>
      </c>
      <c r="D5712" t="s">
        <v>25</v>
      </c>
      <c r="E5712" t="s">
        <v>26</v>
      </c>
      <c r="F5712" t="s">
        <v>4</v>
      </c>
    </row>
    <row r="5713" spans="1:6">
      <c r="A5713" t="s">
        <v>13493</v>
      </c>
      <c r="C5713" t="s">
        <v>27</v>
      </c>
      <c r="D5713" t="s">
        <v>25</v>
      </c>
      <c r="F5713" t="s">
        <v>4</v>
      </c>
    </row>
    <row r="5714" spans="1:6">
      <c r="A5714" t="s">
        <v>13493</v>
      </c>
      <c r="C5714" t="s">
        <v>28</v>
      </c>
      <c r="D5714" t="s">
        <v>25</v>
      </c>
      <c r="F5714" t="s">
        <v>4</v>
      </c>
    </row>
    <row r="5715" spans="1:6">
      <c r="A5715" t="s">
        <v>13493</v>
      </c>
      <c r="C5715" t="s">
        <v>13502</v>
      </c>
      <c r="D5715" t="s">
        <v>25</v>
      </c>
      <c r="F5715" t="s">
        <v>4</v>
      </c>
    </row>
    <row r="5716" spans="1:6">
      <c r="A5716" t="s">
        <v>13493</v>
      </c>
      <c r="C5716" t="s">
        <v>13503</v>
      </c>
      <c r="D5716" t="s">
        <v>30</v>
      </c>
      <c r="F5716" t="s">
        <v>4</v>
      </c>
    </row>
    <row r="5717" spans="1:6">
      <c r="A5717" t="s">
        <v>13493</v>
      </c>
      <c r="C5717" t="s">
        <v>29</v>
      </c>
      <c r="D5717" t="s">
        <v>30</v>
      </c>
      <c r="F5717" t="s">
        <v>4</v>
      </c>
    </row>
    <row r="5718" spans="1:6">
      <c r="A5718" t="s">
        <v>13493</v>
      </c>
      <c r="C5718" t="s">
        <v>33</v>
      </c>
      <c r="D5718" t="s">
        <v>34</v>
      </c>
      <c r="F5718" t="s">
        <v>4</v>
      </c>
    </row>
    <row r="5719" spans="1:6">
      <c r="A5719" t="s">
        <v>13493</v>
      </c>
      <c r="C5719" t="s">
        <v>35</v>
      </c>
      <c r="D5719" t="s">
        <v>34</v>
      </c>
      <c r="F5719" t="s">
        <v>4</v>
      </c>
    </row>
    <row r="5720" spans="1:6">
      <c r="A5720" t="s">
        <v>13493</v>
      </c>
      <c r="C5720" t="s">
        <v>13504</v>
      </c>
      <c r="D5720" t="s">
        <v>34</v>
      </c>
      <c r="F5720" t="s">
        <v>4</v>
      </c>
    </row>
    <row r="5721" spans="1:6">
      <c r="A5721" t="s">
        <v>13493</v>
      </c>
      <c r="C5721" t="s">
        <v>36</v>
      </c>
      <c r="D5721" t="s">
        <v>37</v>
      </c>
      <c r="E5721" t="s">
        <v>38</v>
      </c>
      <c r="F5721" t="s">
        <v>4</v>
      </c>
    </row>
    <row r="5722" spans="1:6">
      <c r="A5722" t="s">
        <v>13493</v>
      </c>
      <c r="C5722" t="s">
        <v>39</v>
      </c>
      <c r="D5722" t="s">
        <v>37</v>
      </c>
      <c r="F5722" t="s">
        <v>4</v>
      </c>
    </row>
    <row r="5723" spans="1:6">
      <c r="A5723" t="s">
        <v>13493</v>
      </c>
      <c r="C5723" t="s">
        <v>40</v>
      </c>
      <c r="D5723" t="s">
        <v>37</v>
      </c>
      <c r="F5723" t="s">
        <v>4</v>
      </c>
    </row>
    <row r="5724" spans="1:6">
      <c r="A5724" t="s">
        <v>13493</v>
      </c>
      <c r="C5724" t="s">
        <v>13505</v>
      </c>
      <c r="D5724" t="s">
        <v>37</v>
      </c>
      <c r="F5724" t="s">
        <v>4</v>
      </c>
    </row>
    <row r="5725" spans="1:6">
      <c r="A5725" t="s">
        <v>13493</v>
      </c>
      <c r="C5725" t="s">
        <v>13506</v>
      </c>
      <c r="D5725" t="s">
        <v>12132</v>
      </c>
      <c r="F5725" t="s">
        <v>4</v>
      </c>
    </row>
    <row r="5726" spans="1:6">
      <c r="A5726" t="s">
        <v>13493</v>
      </c>
      <c r="C5726" t="s">
        <v>13507</v>
      </c>
      <c r="D5726" t="s">
        <v>12132</v>
      </c>
      <c r="F5726" t="s">
        <v>4</v>
      </c>
    </row>
    <row r="5727" spans="1:6">
      <c r="A5727" t="s">
        <v>13493</v>
      </c>
      <c r="C5727" t="s">
        <v>13508</v>
      </c>
      <c r="D5727" t="s">
        <v>12135</v>
      </c>
      <c r="F5727" t="s">
        <v>4</v>
      </c>
    </row>
    <row r="5728" spans="1:6">
      <c r="A5728" t="s">
        <v>13493</v>
      </c>
      <c r="C5728" t="s">
        <v>13509</v>
      </c>
      <c r="D5728" t="s">
        <v>12135</v>
      </c>
      <c r="F5728" t="s">
        <v>4</v>
      </c>
    </row>
    <row r="5729" spans="1:6">
      <c r="A5729" t="s">
        <v>13493</v>
      </c>
      <c r="C5729" t="s">
        <v>1505</v>
      </c>
      <c r="D5729" t="s">
        <v>42</v>
      </c>
      <c r="E5729" t="s">
        <v>1506</v>
      </c>
      <c r="F5729" t="s">
        <v>4</v>
      </c>
    </row>
    <row r="5730" spans="1:6">
      <c r="A5730" t="s">
        <v>13493</v>
      </c>
      <c r="C5730" t="s">
        <v>13510</v>
      </c>
      <c r="D5730" t="s">
        <v>42</v>
      </c>
      <c r="E5730" t="s">
        <v>12138</v>
      </c>
      <c r="F5730" t="s">
        <v>4</v>
      </c>
    </row>
    <row r="5731" spans="1:6">
      <c r="A5731" t="s">
        <v>13493</v>
      </c>
      <c r="C5731" t="s">
        <v>41</v>
      </c>
      <c r="D5731" t="s">
        <v>42</v>
      </c>
      <c r="F5731" t="s">
        <v>4</v>
      </c>
    </row>
    <row r="5732" spans="1:6">
      <c r="A5732" t="s">
        <v>13493</v>
      </c>
      <c r="C5732" t="s">
        <v>43</v>
      </c>
      <c r="D5732" t="s">
        <v>42</v>
      </c>
      <c r="F5732" t="s">
        <v>4</v>
      </c>
    </row>
    <row r="5733" spans="1:6">
      <c r="A5733" t="s">
        <v>13493</v>
      </c>
      <c r="C5733" t="s">
        <v>13511</v>
      </c>
      <c r="D5733" t="s">
        <v>42</v>
      </c>
      <c r="F5733" t="s">
        <v>4</v>
      </c>
    </row>
    <row r="5734" spans="1:6">
      <c r="A5734" t="s">
        <v>13493</v>
      </c>
      <c r="C5734" t="s">
        <v>13512</v>
      </c>
      <c r="D5734" t="s">
        <v>45</v>
      </c>
      <c r="F5734" t="s">
        <v>4</v>
      </c>
    </row>
    <row r="5735" spans="1:6">
      <c r="A5735" t="s">
        <v>13493</v>
      </c>
      <c r="C5735" t="s">
        <v>44</v>
      </c>
      <c r="D5735" t="s">
        <v>45</v>
      </c>
      <c r="F5735" t="s">
        <v>4</v>
      </c>
    </row>
    <row r="5736" spans="1:6">
      <c r="A5736" t="s">
        <v>13493</v>
      </c>
      <c r="C5736" t="s">
        <v>46</v>
      </c>
      <c r="D5736" t="s">
        <v>47</v>
      </c>
      <c r="F5736" t="s">
        <v>4</v>
      </c>
    </row>
    <row r="5737" spans="1:6">
      <c r="A5737" t="s">
        <v>13493</v>
      </c>
      <c r="C5737" t="s">
        <v>48</v>
      </c>
      <c r="D5737" t="s">
        <v>47</v>
      </c>
      <c r="F5737" t="s">
        <v>4</v>
      </c>
    </row>
    <row r="5738" spans="1:6">
      <c r="A5738" t="s">
        <v>13493</v>
      </c>
      <c r="C5738" t="s">
        <v>54</v>
      </c>
      <c r="D5738" t="s">
        <v>55</v>
      </c>
      <c r="F5738" t="s">
        <v>4</v>
      </c>
    </row>
    <row r="5739" spans="1:6">
      <c r="A5739" t="s">
        <v>13493</v>
      </c>
      <c r="C5739" t="s">
        <v>56</v>
      </c>
      <c r="D5739" t="s">
        <v>55</v>
      </c>
      <c r="F5739" t="s">
        <v>4</v>
      </c>
    </row>
    <row r="5740" spans="1:6">
      <c r="A5740" t="s">
        <v>13493</v>
      </c>
      <c r="C5740" t="s">
        <v>13513</v>
      </c>
      <c r="D5740" t="s">
        <v>55</v>
      </c>
      <c r="F5740" t="s">
        <v>4</v>
      </c>
    </row>
    <row r="5741" spans="1:6">
      <c r="A5741" t="s">
        <v>13493</v>
      </c>
      <c r="C5741" t="s">
        <v>57</v>
      </c>
      <c r="D5741" t="s">
        <v>58</v>
      </c>
      <c r="E5741" t="s">
        <v>59</v>
      </c>
      <c r="F5741" t="s">
        <v>4</v>
      </c>
    </row>
    <row r="5742" spans="1:6">
      <c r="A5742" t="s">
        <v>13493</v>
      </c>
      <c r="C5742" t="s">
        <v>13514</v>
      </c>
      <c r="D5742" t="s">
        <v>58</v>
      </c>
      <c r="E5742" t="s">
        <v>13515</v>
      </c>
      <c r="F5742" t="s">
        <v>4</v>
      </c>
    </row>
    <row r="5743" spans="1:6">
      <c r="A5743" t="s">
        <v>13493</v>
      </c>
      <c r="C5743" t="s">
        <v>60</v>
      </c>
      <c r="D5743" t="s">
        <v>58</v>
      </c>
      <c r="F5743" t="s">
        <v>4</v>
      </c>
    </row>
    <row r="5744" spans="1:6">
      <c r="A5744" t="s">
        <v>13493</v>
      </c>
      <c r="C5744" t="s">
        <v>61</v>
      </c>
      <c r="D5744" t="s">
        <v>58</v>
      </c>
      <c r="F5744" t="s">
        <v>4</v>
      </c>
    </row>
    <row r="5745" spans="1:6">
      <c r="A5745" t="s">
        <v>13493</v>
      </c>
      <c r="C5745" t="s">
        <v>13516</v>
      </c>
      <c r="D5745" t="s">
        <v>58</v>
      </c>
      <c r="F5745" t="s">
        <v>4</v>
      </c>
    </row>
    <row r="5746" spans="1:6">
      <c r="A5746" t="s">
        <v>13493</v>
      </c>
      <c r="C5746" t="s">
        <v>13517</v>
      </c>
      <c r="D5746" t="s">
        <v>12151</v>
      </c>
      <c r="F5746" t="s">
        <v>4</v>
      </c>
    </row>
    <row r="5747" spans="1:6">
      <c r="A5747" t="s">
        <v>13493</v>
      </c>
      <c r="C5747" t="s">
        <v>13518</v>
      </c>
      <c r="D5747" t="s">
        <v>12151</v>
      </c>
      <c r="F5747" t="s">
        <v>4</v>
      </c>
    </row>
    <row r="5748" spans="1:6">
      <c r="A5748" t="s">
        <v>13493</v>
      </c>
      <c r="C5748" t="s">
        <v>13519</v>
      </c>
      <c r="D5748" t="s">
        <v>12154</v>
      </c>
      <c r="F5748" t="s">
        <v>4</v>
      </c>
    </row>
    <row r="5749" spans="1:6">
      <c r="A5749" t="s">
        <v>13493</v>
      </c>
      <c r="C5749" t="s">
        <v>13520</v>
      </c>
      <c r="D5749" t="s">
        <v>12154</v>
      </c>
      <c r="F5749" t="s">
        <v>4</v>
      </c>
    </row>
    <row r="5750" spans="1:6">
      <c r="A5750" t="s">
        <v>13493</v>
      </c>
      <c r="C5750" t="s">
        <v>13521</v>
      </c>
      <c r="D5750" t="s">
        <v>12157</v>
      </c>
      <c r="F5750" t="s">
        <v>4</v>
      </c>
    </row>
    <row r="5751" spans="1:6">
      <c r="A5751" t="s">
        <v>13493</v>
      </c>
      <c r="C5751" t="s">
        <v>13522</v>
      </c>
      <c r="D5751" t="s">
        <v>12157</v>
      </c>
      <c r="F5751" t="s">
        <v>4</v>
      </c>
    </row>
    <row r="5752" spans="1:6">
      <c r="A5752" t="s">
        <v>13493</v>
      </c>
      <c r="C5752" t="s">
        <v>13523</v>
      </c>
      <c r="D5752" t="s">
        <v>12160</v>
      </c>
      <c r="F5752" t="s">
        <v>4</v>
      </c>
    </row>
    <row r="5753" spans="1:6">
      <c r="A5753" t="s">
        <v>13493</v>
      </c>
      <c r="C5753" t="s">
        <v>13524</v>
      </c>
      <c r="D5753" t="s">
        <v>12160</v>
      </c>
      <c r="F5753" t="s">
        <v>4</v>
      </c>
    </row>
    <row r="5754" spans="1:6">
      <c r="A5754" t="s">
        <v>13493</v>
      </c>
      <c r="C5754" t="s">
        <v>1507</v>
      </c>
      <c r="D5754" t="s">
        <v>63</v>
      </c>
      <c r="E5754" t="s">
        <v>1508</v>
      </c>
      <c r="F5754" t="s">
        <v>4</v>
      </c>
    </row>
    <row r="5755" spans="1:6">
      <c r="A5755" t="s">
        <v>13493</v>
      </c>
      <c r="C5755" t="s">
        <v>13525</v>
      </c>
      <c r="D5755" t="s">
        <v>63</v>
      </c>
      <c r="E5755" t="s">
        <v>12163</v>
      </c>
      <c r="F5755" t="s">
        <v>4</v>
      </c>
    </row>
    <row r="5756" spans="1:6">
      <c r="A5756" t="s">
        <v>13493</v>
      </c>
      <c r="C5756" t="s">
        <v>13526</v>
      </c>
      <c r="D5756" t="s">
        <v>63</v>
      </c>
      <c r="E5756" t="s">
        <v>13527</v>
      </c>
      <c r="F5756" t="s">
        <v>4</v>
      </c>
    </row>
    <row r="5757" spans="1:6">
      <c r="A5757" t="s">
        <v>13493</v>
      </c>
      <c r="C5757" t="s">
        <v>62</v>
      </c>
      <c r="D5757" t="s">
        <v>63</v>
      </c>
      <c r="F5757" t="s">
        <v>4</v>
      </c>
    </row>
    <row r="5758" spans="1:6">
      <c r="A5758" t="s">
        <v>13493</v>
      </c>
      <c r="C5758" t="s">
        <v>64</v>
      </c>
      <c r="D5758" t="s">
        <v>63</v>
      </c>
      <c r="F5758" t="s">
        <v>4</v>
      </c>
    </row>
    <row r="5759" spans="1:6">
      <c r="A5759" t="s">
        <v>13493</v>
      </c>
      <c r="C5759" t="s">
        <v>13528</v>
      </c>
      <c r="D5759" t="s">
        <v>63</v>
      </c>
      <c r="F5759" t="s">
        <v>4</v>
      </c>
    </row>
    <row r="5760" spans="1:6">
      <c r="A5760" t="s">
        <v>13493</v>
      </c>
      <c r="C5760" t="s">
        <v>13529</v>
      </c>
      <c r="D5760" t="s">
        <v>66</v>
      </c>
      <c r="F5760" t="s">
        <v>4</v>
      </c>
    </row>
    <row r="5761" spans="1:6">
      <c r="A5761" t="s">
        <v>13493</v>
      </c>
      <c r="C5761" t="s">
        <v>65</v>
      </c>
      <c r="D5761" t="s">
        <v>66</v>
      </c>
      <c r="F5761" t="s">
        <v>4</v>
      </c>
    </row>
    <row r="5762" spans="1:6">
      <c r="A5762" t="s">
        <v>13493</v>
      </c>
      <c r="C5762" t="s">
        <v>13530</v>
      </c>
      <c r="D5762" t="s">
        <v>66</v>
      </c>
      <c r="F5762" t="s">
        <v>4</v>
      </c>
    </row>
    <row r="5763" spans="1:6">
      <c r="A5763" t="s">
        <v>13493</v>
      </c>
      <c r="C5763" t="s">
        <v>13531</v>
      </c>
      <c r="D5763" t="s">
        <v>68</v>
      </c>
      <c r="E5763" t="s">
        <v>12165</v>
      </c>
      <c r="F5763" t="s">
        <v>4</v>
      </c>
    </row>
    <row r="5764" spans="1:6">
      <c r="A5764" t="s">
        <v>13493</v>
      </c>
      <c r="C5764" t="s">
        <v>67</v>
      </c>
      <c r="D5764" t="s">
        <v>68</v>
      </c>
      <c r="F5764" t="s">
        <v>4</v>
      </c>
    </row>
    <row r="5765" spans="1:6">
      <c r="A5765" t="s">
        <v>13493</v>
      </c>
      <c r="C5765" t="s">
        <v>69</v>
      </c>
      <c r="D5765" t="s">
        <v>68</v>
      </c>
      <c r="F5765" t="s">
        <v>4</v>
      </c>
    </row>
    <row r="5766" spans="1:6">
      <c r="A5766" t="s">
        <v>13493</v>
      </c>
      <c r="C5766" t="s">
        <v>1509</v>
      </c>
      <c r="D5766" t="s">
        <v>68</v>
      </c>
      <c r="F5766" t="s">
        <v>4</v>
      </c>
    </row>
    <row r="5767" spans="1:6">
      <c r="A5767" t="s">
        <v>13493</v>
      </c>
      <c r="C5767" t="s">
        <v>13532</v>
      </c>
      <c r="D5767" t="s">
        <v>71</v>
      </c>
      <c r="F5767" t="s">
        <v>4</v>
      </c>
    </row>
    <row r="5768" spans="1:6">
      <c r="A5768" t="s">
        <v>13493</v>
      </c>
      <c r="C5768" t="s">
        <v>70</v>
      </c>
      <c r="D5768" t="s">
        <v>71</v>
      </c>
      <c r="F5768" t="s">
        <v>4</v>
      </c>
    </row>
    <row r="5769" spans="1:6">
      <c r="A5769" t="s">
        <v>13493</v>
      </c>
      <c r="C5769" t="s">
        <v>13533</v>
      </c>
      <c r="D5769" t="s">
        <v>73</v>
      </c>
      <c r="F5769" t="s">
        <v>4</v>
      </c>
    </row>
    <row r="5770" spans="1:6">
      <c r="A5770" t="s">
        <v>13493</v>
      </c>
      <c r="C5770" t="s">
        <v>72</v>
      </c>
      <c r="D5770" t="s">
        <v>73</v>
      </c>
      <c r="F5770" t="s">
        <v>4</v>
      </c>
    </row>
    <row r="5771" spans="1:6">
      <c r="A5771" t="s">
        <v>13493</v>
      </c>
      <c r="C5771" t="s">
        <v>13534</v>
      </c>
      <c r="D5771" t="s">
        <v>75</v>
      </c>
      <c r="F5771" t="s">
        <v>4</v>
      </c>
    </row>
    <row r="5772" spans="1:6">
      <c r="A5772" t="s">
        <v>13493</v>
      </c>
      <c r="C5772" t="s">
        <v>74</v>
      </c>
      <c r="D5772" t="s">
        <v>75</v>
      </c>
      <c r="F5772" t="s">
        <v>4</v>
      </c>
    </row>
    <row r="5773" spans="1:6">
      <c r="A5773" t="s">
        <v>13493</v>
      </c>
      <c r="C5773" t="s">
        <v>13535</v>
      </c>
      <c r="D5773" t="s">
        <v>12171</v>
      </c>
      <c r="F5773" t="s">
        <v>4</v>
      </c>
    </row>
    <row r="5774" spans="1:6">
      <c r="A5774" t="s">
        <v>13493</v>
      </c>
      <c r="C5774" t="s">
        <v>13536</v>
      </c>
      <c r="D5774" t="s">
        <v>12171</v>
      </c>
      <c r="F5774" t="s">
        <v>4</v>
      </c>
    </row>
    <row r="5775" spans="1:6">
      <c r="A5775" t="s">
        <v>13493</v>
      </c>
      <c r="C5775" t="s">
        <v>13537</v>
      </c>
      <c r="D5775" t="s">
        <v>77</v>
      </c>
      <c r="F5775" t="s">
        <v>4</v>
      </c>
    </row>
    <row r="5776" spans="1:6">
      <c r="A5776" t="s">
        <v>13493</v>
      </c>
      <c r="C5776" t="s">
        <v>76</v>
      </c>
      <c r="D5776" t="s">
        <v>77</v>
      </c>
      <c r="F5776" t="s">
        <v>4</v>
      </c>
    </row>
    <row r="5777" spans="1:6">
      <c r="A5777" t="s">
        <v>13493</v>
      </c>
      <c r="C5777" t="s">
        <v>13538</v>
      </c>
      <c r="D5777" t="s">
        <v>12175</v>
      </c>
      <c r="F5777" t="s">
        <v>4</v>
      </c>
    </row>
    <row r="5778" spans="1:6">
      <c r="A5778" t="s">
        <v>13493</v>
      </c>
      <c r="C5778" t="s">
        <v>13539</v>
      </c>
      <c r="D5778" t="s">
        <v>12175</v>
      </c>
      <c r="F5778" t="s">
        <v>4</v>
      </c>
    </row>
    <row r="5779" spans="1:6">
      <c r="A5779" t="s">
        <v>13493</v>
      </c>
      <c r="C5779" t="s">
        <v>78</v>
      </c>
      <c r="D5779" t="s">
        <v>79</v>
      </c>
      <c r="F5779" t="s">
        <v>4</v>
      </c>
    </row>
    <row r="5780" spans="1:6">
      <c r="A5780" t="s">
        <v>13493</v>
      </c>
      <c r="C5780" t="s">
        <v>80</v>
      </c>
      <c r="D5780" t="s">
        <v>79</v>
      </c>
      <c r="F5780" t="s">
        <v>4</v>
      </c>
    </row>
    <row r="5781" spans="1:6">
      <c r="A5781" t="s">
        <v>13493</v>
      </c>
      <c r="C5781" t="s">
        <v>13540</v>
      </c>
      <c r="D5781" t="s">
        <v>12180</v>
      </c>
      <c r="F5781" t="s">
        <v>4</v>
      </c>
    </row>
    <row r="5782" spans="1:6">
      <c r="A5782" t="s">
        <v>13493</v>
      </c>
      <c r="C5782" t="s">
        <v>13541</v>
      </c>
      <c r="D5782" t="s">
        <v>12180</v>
      </c>
      <c r="F5782" t="s">
        <v>4</v>
      </c>
    </row>
    <row r="5783" spans="1:6">
      <c r="A5783" t="s">
        <v>13493</v>
      </c>
      <c r="C5783" t="s">
        <v>13542</v>
      </c>
      <c r="D5783" t="s">
        <v>82</v>
      </c>
      <c r="F5783" t="s">
        <v>4</v>
      </c>
    </row>
    <row r="5784" spans="1:6">
      <c r="A5784" t="s">
        <v>13493</v>
      </c>
      <c r="C5784" t="s">
        <v>81</v>
      </c>
      <c r="D5784" t="s">
        <v>82</v>
      </c>
      <c r="F5784" t="s">
        <v>4</v>
      </c>
    </row>
    <row r="5785" spans="1:6">
      <c r="A5785" t="s">
        <v>13493</v>
      </c>
      <c r="C5785" t="s">
        <v>83</v>
      </c>
      <c r="D5785" t="s">
        <v>82</v>
      </c>
      <c r="F5785" t="s">
        <v>4</v>
      </c>
    </row>
    <row r="5786" spans="1:6">
      <c r="A5786" t="s">
        <v>13493</v>
      </c>
      <c r="C5786" t="s">
        <v>13543</v>
      </c>
      <c r="D5786" t="s">
        <v>85</v>
      </c>
      <c r="F5786" t="s">
        <v>4</v>
      </c>
    </row>
    <row r="5787" spans="1:6">
      <c r="A5787" t="s">
        <v>13493</v>
      </c>
      <c r="C5787" t="s">
        <v>84</v>
      </c>
      <c r="D5787" t="s">
        <v>85</v>
      </c>
      <c r="F5787" t="s">
        <v>4</v>
      </c>
    </row>
    <row r="5788" spans="1:6">
      <c r="A5788" t="s">
        <v>13544</v>
      </c>
      <c r="C5788" t="s">
        <v>353</v>
      </c>
      <c r="D5788" t="s">
        <v>234</v>
      </c>
      <c r="F5788" t="s">
        <v>4</v>
      </c>
    </row>
    <row r="5789" spans="1:6">
      <c r="A5789" t="s">
        <v>13544</v>
      </c>
      <c r="C5789" t="s">
        <v>354</v>
      </c>
      <c r="D5789" t="s">
        <v>236</v>
      </c>
      <c r="F5789" t="s">
        <v>4</v>
      </c>
    </row>
    <row r="5790" spans="1:6">
      <c r="A5790" t="s">
        <v>13544</v>
      </c>
      <c r="C5790" t="s">
        <v>13545</v>
      </c>
      <c r="D5790" t="s">
        <v>236</v>
      </c>
      <c r="E5790" t="s">
        <v>238</v>
      </c>
      <c r="F5790" t="s">
        <v>4</v>
      </c>
    </row>
    <row r="5791" spans="1:6">
      <c r="A5791" t="s">
        <v>13544</v>
      </c>
      <c r="C5791" t="s">
        <v>355</v>
      </c>
      <c r="D5791" t="s">
        <v>240</v>
      </c>
      <c r="F5791" t="s">
        <v>4</v>
      </c>
    </row>
    <row r="5792" spans="1:6">
      <c r="A5792" t="s">
        <v>13544</v>
      </c>
      <c r="C5792" t="s">
        <v>356</v>
      </c>
      <c r="D5792" t="s">
        <v>242</v>
      </c>
      <c r="F5792" t="s">
        <v>4</v>
      </c>
    </row>
    <row r="5793" spans="1:6">
      <c r="A5793" t="s">
        <v>13544</v>
      </c>
      <c r="C5793" t="s">
        <v>13546</v>
      </c>
      <c r="D5793" t="s">
        <v>242</v>
      </c>
      <c r="E5793" t="s">
        <v>244</v>
      </c>
      <c r="F5793" t="s">
        <v>4</v>
      </c>
    </row>
    <row r="5794" spans="1:6">
      <c r="A5794" t="s">
        <v>13544</v>
      </c>
      <c r="C5794" t="s">
        <v>4632</v>
      </c>
      <c r="D5794" t="s">
        <v>242</v>
      </c>
      <c r="F5794" t="s">
        <v>4</v>
      </c>
    </row>
    <row r="5795" spans="1:6">
      <c r="A5795" t="s">
        <v>13544</v>
      </c>
      <c r="C5795" t="s">
        <v>357</v>
      </c>
      <c r="D5795" t="s">
        <v>246</v>
      </c>
      <c r="F5795" t="s">
        <v>4</v>
      </c>
    </row>
    <row r="5796" spans="1:6">
      <c r="A5796" t="s">
        <v>13544</v>
      </c>
      <c r="C5796" t="s">
        <v>358</v>
      </c>
      <c r="D5796" t="s">
        <v>248</v>
      </c>
      <c r="F5796" t="s">
        <v>4</v>
      </c>
    </row>
    <row r="5797" spans="1:6">
      <c r="A5797" t="s">
        <v>13544</v>
      </c>
      <c r="C5797" t="s">
        <v>13547</v>
      </c>
      <c r="D5797" t="s">
        <v>252</v>
      </c>
      <c r="E5797" t="s">
        <v>255</v>
      </c>
      <c r="F5797" t="s">
        <v>4</v>
      </c>
    </row>
    <row r="5798" spans="1:6">
      <c r="A5798" t="s">
        <v>13544</v>
      </c>
      <c r="C5798" t="s">
        <v>13548</v>
      </c>
      <c r="D5798" t="s">
        <v>252</v>
      </c>
      <c r="E5798" t="s">
        <v>257</v>
      </c>
      <c r="F5798" t="s">
        <v>4</v>
      </c>
    </row>
    <row r="5799" spans="1:6">
      <c r="A5799" t="s">
        <v>13544</v>
      </c>
      <c r="C5799" t="s">
        <v>13549</v>
      </c>
      <c r="D5799" t="s">
        <v>252</v>
      </c>
      <c r="E5799" t="s">
        <v>259</v>
      </c>
      <c r="F5799" t="s">
        <v>4</v>
      </c>
    </row>
    <row r="5800" spans="1:6">
      <c r="A5800" t="s">
        <v>13544</v>
      </c>
      <c r="C5800" t="s">
        <v>13550</v>
      </c>
      <c r="D5800" t="s">
        <v>12200</v>
      </c>
      <c r="F5800" t="s">
        <v>4</v>
      </c>
    </row>
    <row r="5801" spans="1:6">
      <c r="A5801" t="s">
        <v>13544</v>
      </c>
      <c r="C5801" t="s">
        <v>13551</v>
      </c>
      <c r="D5801" t="s">
        <v>12202</v>
      </c>
      <c r="F5801" t="s">
        <v>4</v>
      </c>
    </row>
    <row r="5802" spans="1:6">
      <c r="A5802" t="s">
        <v>13544</v>
      </c>
      <c r="C5802" t="s">
        <v>13552</v>
      </c>
      <c r="D5802" t="s">
        <v>12838</v>
      </c>
      <c r="F5802" t="s">
        <v>4</v>
      </c>
    </row>
    <row r="5803" spans="1:6">
      <c r="A5803" t="s">
        <v>13544</v>
      </c>
      <c r="C5803" t="s">
        <v>13553</v>
      </c>
      <c r="D5803" t="s">
        <v>261</v>
      </c>
      <c r="F5803" t="s">
        <v>4</v>
      </c>
    </row>
    <row r="5804" spans="1:6">
      <c r="A5804" t="s">
        <v>13544</v>
      </c>
      <c r="C5804" t="s">
        <v>13554</v>
      </c>
      <c r="D5804" t="s">
        <v>261</v>
      </c>
      <c r="E5804" t="s">
        <v>262</v>
      </c>
      <c r="F5804" t="s">
        <v>4</v>
      </c>
    </row>
    <row r="5805" spans="1:6">
      <c r="A5805" t="s">
        <v>13544</v>
      </c>
      <c r="C5805" t="s">
        <v>13555</v>
      </c>
      <c r="D5805" t="s">
        <v>13556</v>
      </c>
      <c r="F5805" t="s">
        <v>4</v>
      </c>
    </row>
    <row r="5806" spans="1:6">
      <c r="A5806" t="s">
        <v>13544</v>
      </c>
      <c r="C5806" t="s">
        <v>13557</v>
      </c>
      <c r="D5806" t="s">
        <v>13558</v>
      </c>
      <c r="F5806" t="s">
        <v>4</v>
      </c>
    </row>
    <row r="5807" spans="1:6">
      <c r="A5807" t="s">
        <v>13544</v>
      </c>
      <c r="C5807" t="s">
        <v>13559</v>
      </c>
      <c r="D5807" t="s">
        <v>264</v>
      </c>
      <c r="E5807" t="s">
        <v>13560</v>
      </c>
      <c r="F5807" t="s">
        <v>4</v>
      </c>
    </row>
    <row r="5808" spans="1:6">
      <c r="A5808" t="s">
        <v>13544</v>
      </c>
      <c r="C5808" t="s">
        <v>13561</v>
      </c>
      <c r="D5808" t="s">
        <v>267</v>
      </c>
      <c r="E5808" t="s">
        <v>12204</v>
      </c>
      <c r="F5808" t="s">
        <v>4</v>
      </c>
    </row>
    <row r="5809" spans="1:6">
      <c r="A5809" t="s">
        <v>13544</v>
      </c>
      <c r="C5809" t="s">
        <v>13562</v>
      </c>
      <c r="D5809" t="s">
        <v>267</v>
      </c>
      <c r="E5809" t="s">
        <v>12206</v>
      </c>
      <c r="F5809" t="s">
        <v>4</v>
      </c>
    </row>
    <row r="5810" spans="1:6">
      <c r="A5810" t="s">
        <v>13544</v>
      </c>
      <c r="C5810" t="s">
        <v>13563</v>
      </c>
      <c r="D5810" t="s">
        <v>270</v>
      </c>
      <c r="E5810" t="s">
        <v>273</v>
      </c>
      <c r="F5810" t="s">
        <v>4</v>
      </c>
    </row>
    <row r="5811" spans="1:6">
      <c r="A5811" t="s">
        <v>13544</v>
      </c>
      <c r="C5811" t="s">
        <v>13564</v>
      </c>
      <c r="D5811" t="s">
        <v>275</v>
      </c>
      <c r="E5811" t="s">
        <v>276</v>
      </c>
      <c r="F5811" t="s">
        <v>4</v>
      </c>
    </row>
    <row r="5812" spans="1:6">
      <c r="A5812" t="s">
        <v>13544</v>
      </c>
      <c r="C5812" t="s">
        <v>13565</v>
      </c>
      <c r="D5812" t="s">
        <v>275</v>
      </c>
      <c r="F5812" t="s">
        <v>4</v>
      </c>
    </row>
    <row r="5813" spans="1:6">
      <c r="A5813" t="s">
        <v>13544</v>
      </c>
      <c r="C5813" t="s">
        <v>363</v>
      </c>
      <c r="D5813" t="s">
        <v>279</v>
      </c>
      <c r="F5813" t="s">
        <v>4</v>
      </c>
    </row>
    <row r="5814" spans="1:6">
      <c r="A5814" t="s">
        <v>13544</v>
      </c>
      <c r="C5814" t="s">
        <v>364</v>
      </c>
      <c r="D5814" t="s">
        <v>275</v>
      </c>
      <c r="F5814" t="s">
        <v>4</v>
      </c>
    </row>
    <row r="5815" spans="1:6">
      <c r="A5815" t="s">
        <v>13544</v>
      </c>
      <c r="C5815" t="s">
        <v>13566</v>
      </c>
      <c r="D5815" t="s">
        <v>275</v>
      </c>
      <c r="E5815" t="s">
        <v>282</v>
      </c>
      <c r="F5815" t="s">
        <v>4</v>
      </c>
    </row>
    <row r="5816" spans="1:6">
      <c r="A5816" t="s">
        <v>13544</v>
      </c>
      <c r="C5816" t="s">
        <v>13567</v>
      </c>
      <c r="D5816" t="s">
        <v>275</v>
      </c>
      <c r="E5816" t="s">
        <v>284</v>
      </c>
      <c r="F5816" t="s">
        <v>4</v>
      </c>
    </row>
    <row r="5817" spans="1:6">
      <c r="A5817" t="s">
        <v>13544</v>
      </c>
      <c r="C5817" t="s">
        <v>365</v>
      </c>
      <c r="D5817" t="s">
        <v>275</v>
      </c>
      <c r="F5817" t="s">
        <v>4</v>
      </c>
    </row>
    <row r="5818" spans="1:6">
      <c r="A5818" t="s">
        <v>13544</v>
      </c>
      <c r="C5818" t="s">
        <v>13568</v>
      </c>
      <c r="D5818" t="s">
        <v>275</v>
      </c>
      <c r="E5818" t="s">
        <v>12215</v>
      </c>
      <c r="F5818" t="s">
        <v>4</v>
      </c>
    </row>
    <row r="5819" spans="1:6">
      <c r="A5819" t="s">
        <v>13544</v>
      </c>
      <c r="C5819" t="s">
        <v>13569</v>
      </c>
      <c r="D5819" t="s">
        <v>275</v>
      </c>
      <c r="E5819" t="s">
        <v>12217</v>
      </c>
      <c r="F5819" t="s">
        <v>4</v>
      </c>
    </row>
    <row r="5820" spans="1:6">
      <c r="A5820" t="s">
        <v>13544</v>
      </c>
      <c r="C5820" t="s">
        <v>13570</v>
      </c>
      <c r="D5820" t="s">
        <v>289</v>
      </c>
      <c r="F5820" t="s">
        <v>4</v>
      </c>
    </row>
    <row r="5821" spans="1:6">
      <c r="A5821" t="s">
        <v>13544</v>
      </c>
      <c r="C5821" t="s">
        <v>13571</v>
      </c>
      <c r="D5821" t="s">
        <v>287</v>
      </c>
      <c r="F5821" t="s">
        <v>4</v>
      </c>
    </row>
    <row r="5822" spans="1:6">
      <c r="A5822" t="s">
        <v>13544</v>
      </c>
      <c r="C5822" t="s">
        <v>366</v>
      </c>
      <c r="D5822" t="s">
        <v>289</v>
      </c>
      <c r="F5822" t="s">
        <v>4</v>
      </c>
    </row>
    <row r="5823" spans="1:6">
      <c r="A5823" t="s">
        <v>13544</v>
      </c>
      <c r="C5823" t="s">
        <v>13572</v>
      </c>
      <c r="D5823" t="s">
        <v>289</v>
      </c>
      <c r="F5823" t="s">
        <v>4</v>
      </c>
    </row>
    <row r="5824" spans="1:6">
      <c r="A5824" t="s">
        <v>13544</v>
      </c>
      <c r="C5824" t="s">
        <v>13573</v>
      </c>
      <c r="D5824" t="s">
        <v>291</v>
      </c>
      <c r="E5824" t="s">
        <v>292</v>
      </c>
      <c r="F5824" t="s">
        <v>4</v>
      </c>
    </row>
    <row r="5825" spans="1:6">
      <c r="A5825" t="s">
        <v>13544</v>
      </c>
      <c r="C5825" t="s">
        <v>13574</v>
      </c>
      <c r="D5825" t="s">
        <v>291</v>
      </c>
      <c r="F5825" t="s">
        <v>4</v>
      </c>
    </row>
    <row r="5826" spans="1:6">
      <c r="A5826" t="s">
        <v>13544</v>
      </c>
      <c r="C5826" t="s">
        <v>13575</v>
      </c>
      <c r="D5826" t="s">
        <v>294</v>
      </c>
      <c r="F5826" t="s">
        <v>4</v>
      </c>
    </row>
    <row r="5827" spans="1:6">
      <c r="A5827" t="s">
        <v>13544</v>
      </c>
      <c r="C5827" t="s">
        <v>367</v>
      </c>
      <c r="D5827" t="s">
        <v>291</v>
      </c>
      <c r="F5827" t="s">
        <v>4</v>
      </c>
    </row>
    <row r="5828" spans="1:6">
      <c r="A5828" t="s">
        <v>13544</v>
      </c>
      <c r="C5828" t="s">
        <v>13576</v>
      </c>
      <c r="D5828" t="s">
        <v>291</v>
      </c>
      <c r="E5828" t="s">
        <v>297</v>
      </c>
      <c r="F5828" t="s">
        <v>4</v>
      </c>
    </row>
    <row r="5829" spans="1:6">
      <c r="A5829" t="s">
        <v>13544</v>
      </c>
      <c r="C5829" t="s">
        <v>368</v>
      </c>
      <c r="D5829" t="s">
        <v>291</v>
      </c>
      <c r="F5829" t="s">
        <v>4</v>
      </c>
    </row>
    <row r="5830" spans="1:6">
      <c r="A5830" t="s">
        <v>13544</v>
      </c>
      <c r="C5830" t="s">
        <v>13577</v>
      </c>
      <c r="D5830" t="s">
        <v>291</v>
      </c>
      <c r="E5830" t="s">
        <v>300</v>
      </c>
      <c r="F5830" t="s">
        <v>4</v>
      </c>
    </row>
    <row r="5831" spans="1:6">
      <c r="A5831" t="s">
        <v>13544</v>
      </c>
      <c r="C5831" t="s">
        <v>13578</v>
      </c>
      <c r="D5831" t="s">
        <v>291</v>
      </c>
      <c r="E5831" t="s">
        <v>12223</v>
      </c>
      <c r="F5831" t="s">
        <v>4</v>
      </c>
    </row>
    <row r="5832" spans="1:6">
      <c r="A5832" t="s">
        <v>13544</v>
      </c>
      <c r="C5832" t="s">
        <v>13579</v>
      </c>
      <c r="D5832" t="s">
        <v>302</v>
      </c>
      <c r="F5832" t="s">
        <v>4</v>
      </c>
    </row>
    <row r="5833" spans="1:6">
      <c r="A5833" t="s">
        <v>13544</v>
      </c>
      <c r="C5833" t="s">
        <v>369</v>
      </c>
      <c r="D5833" t="s">
        <v>304</v>
      </c>
      <c r="F5833" t="s">
        <v>4</v>
      </c>
    </row>
    <row r="5834" spans="1:6">
      <c r="A5834" t="s">
        <v>13544</v>
      </c>
      <c r="C5834" t="s">
        <v>370</v>
      </c>
      <c r="D5834" t="s">
        <v>302</v>
      </c>
      <c r="F5834" t="s">
        <v>4</v>
      </c>
    </row>
    <row r="5835" spans="1:6">
      <c r="A5835" t="s">
        <v>13544</v>
      </c>
      <c r="C5835" t="s">
        <v>13580</v>
      </c>
      <c r="D5835" t="s">
        <v>302</v>
      </c>
      <c r="E5835" t="s">
        <v>12225</v>
      </c>
      <c r="F5835" t="s">
        <v>4</v>
      </c>
    </row>
    <row r="5836" spans="1:6">
      <c r="A5836" t="s">
        <v>13544</v>
      </c>
      <c r="C5836" t="s">
        <v>13581</v>
      </c>
      <c r="D5836" t="s">
        <v>302</v>
      </c>
      <c r="F5836" t="s">
        <v>4</v>
      </c>
    </row>
    <row r="5837" spans="1:6">
      <c r="A5837" t="s">
        <v>13544</v>
      </c>
      <c r="C5837" t="s">
        <v>13582</v>
      </c>
      <c r="D5837" t="s">
        <v>302</v>
      </c>
      <c r="E5837" t="s">
        <v>12855</v>
      </c>
      <c r="F5837" t="s">
        <v>4</v>
      </c>
    </row>
    <row r="5838" spans="1:6">
      <c r="A5838" t="s">
        <v>13544</v>
      </c>
      <c r="C5838" t="s">
        <v>13583</v>
      </c>
      <c r="D5838" t="s">
        <v>289</v>
      </c>
      <c r="E5838" t="s">
        <v>307</v>
      </c>
      <c r="F5838" t="s">
        <v>4</v>
      </c>
    </row>
    <row r="5839" spans="1:6">
      <c r="A5839" t="s">
        <v>13544</v>
      </c>
      <c r="C5839" t="s">
        <v>13584</v>
      </c>
      <c r="D5839" t="s">
        <v>302</v>
      </c>
      <c r="E5839" t="s">
        <v>309</v>
      </c>
      <c r="F5839" t="s">
        <v>4</v>
      </c>
    </row>
    <row r="5840" spans="1:6">
      <c r="A5840" t="s">
        <v>13544</v>
      </c>
      <c r="C5840" t="s">
        <v>371</v>
      </c>
      <c r="D5840" t="s">
        <v>311</v>
      </c>
      <c r="F5840" t="s">
        <v>4</v>
      </c>
    </row>
    <row r="5841" spans="1:6">
      <c r="A5841" t="s">
        <v>13544</v>
      </c>
      <c r="C5841" t="s">
        <v>13585</v>
      </c>
      <c r="D5841" t="s">
        <v>373</v>
      </c>
      <c r="F5841" t="s">
        <v>4</v>
      </c>
    </row>
    <row r="5842" spans="1:6">
      <c r="A5842" t="s">
        <v>13544</v>
      </c>
      <c r="C5842" t="s">
        <v>372</v>
      </c>
      <c r="D5842" t="s">
        <v>373</v>
      </c>
      <c r="F5842" t="s">
        <v>4</v>
      </c>
    </row>
    <row r="5843" spans="1:6">
      <c r="A5843" t="s">
        <v>13544</v>
      </c>
      <c r="C5843" t="s">
        <v>13586</v>
      </c>
      <c r="D5843" t="s">
        <v>12860</v>
      </c>
      <c r="F5843" t="s">
        <v>4</v>
      </c>
    </row>
    <row r="5844" spans="1:6">
      <c r="A5844" t="s">
        <v>13544</v>
      </c>
      <c r="C5844" t="s">
        <v>13587</v>
      </c>
      <c r="D5844" t="s">
        <v>313</v>
      </c>
      <c r="F5844" t="s">
        <v>4</v>
      </c>
    </row>
    <row r="5845" spans="1:6">
      <c r="A5845" t="s">
        <v>13544</v>
      </c>
      <c r="C5845" t="s">
        <v>13588</v>
      </c>
      <c r="D5845" t="s">
        <v>294</v>
      </c>
      <c r="F5845" t="s">
        <v>4</v>
      </c>
    </row>
    <row r="5846" spans="1:6">
      <c r="A5846" t="s">
        <v>13544</v>
      </c>
      <c r="C5846" t="s">
        <v>13589</v>
      </c>
      <c r="D5846" t="s">
        <v>291</v>
      </c>
      <c r="F5846" t="s">
        <v>4</v>
      </c>
    </row>
    <row r="5847" spans="1:6">
      <c r="A5847" t="s">
        <v>13544</v>
      </c>
      <c r="C5847" t="s">
        <v>13590</v>
      </c>
      <c r="D5847" t="s">
        <v>304</v>
      </c>
      <c r="F5847" t="s">
        <v>4</v>
      </c>
    </row>
    <row r="5848" spans="1:6">
      <c r="A5848" t="s">
        <v>13544</v>
      </c>
      <c r="C5848" t="s">
        <v>13591</v>
      </c>
      <c r="D5848" t="s">
        <v>302</v>
      </c>
      <c r="F5848" t="s">
        <v>4</v>
      </c>
    </row>
    <row r="5849" spans="1:6">
      <c r="A5849" t="s">
        <v>13544</v>
      </c>
      <c r="C5849" t="s">
        <v>13592</v>
      </c>
      <c r="D5849" t="s">
        <v>302</v>
      </c>
      <c r="F5849" t="s">
        <v>4</v>
      </c>
    </row>
    <row r="5850" spans="1:6">
      <c r="A5850" t="s">
        <v>13544</v>
      </c>
      <c r="C5850" t="s">
        <v>13593</v>
      </c>
      <c r="D5850" t="s">
        <v>311</v>
      </c>
      <c r="F5850" t="s">
        <v>4</v>
      </c>
    </row>
    <row r="5851" spans="1:6">
      <c r="A5851" t="s">
        <v>13544</v>
      </c>
      <c r="C5851" t="s">
        <v>13594</v>
      </c>
      <c r="D5851" t="s">
        <v>373</v>
      </c>
      <c r="F5851" t="s">
        <v>4</v>
      </c>
    </row>
    <row r="5852" spans="1:6">
      <c r="A5852" t="s">
        <v>13544</v>
      </c>
      <c r="C5852" t="s">
        <v>13595</v>
      </c>
      <c r="D5852" t="s">
        <v>12860</v>
      </c>
      <c r="F5852" t="s">
        <v>4</v>
      </c>
    </row>
    <row r="5853" spans="1:6">
      <c r="A5853" t="s">
        <v>13544</v>
      </c>
      <c r="C5853" t="s">
        <v>13596</v>
      </c>
      <c r="D5853" t="s">
        <v>313</v>
      </c>
      <c r="F5853" t="s">
        <v>4</v>
      </c>
    </row>
    <row r="5854" spans="1:6">
      <c r="A5854" t="s">
        <v>13544</v>
      </c>
      <c r="C5854" t="s">
        <v>13597</v>
      </c>
      <c r="D5854" t="s">
        <v>313</v>
      </c>
      <c r="F5854" t="s">
        <v>4</v>
      </c>
    </row>
    <row r="5855" spans="1:6">
      <c r="A5855" t="s">
        <v>13544</v>
      </c>
      <c r="C5855" t="s">
        <v>13598</v>
      </c>
      <c r="D5855" t="s">
        <v>687</v>
      </c>
      <c r="F5855" t="s">
        <v>4</v>
      </c>
    </row>
    <row r="5856" spans="1:6">
      <c r="A5856" t="s">
        <v>13544</v>
      </c>
      <c r="C5856" t="s">
        <v>13599</v>
      </c>
      <c r="D5856" t="s">
        <v>377</v>
      </c>
      <c r="E5856" t="s">
        <v>690</v>
      </c>
      <c r="F5856" t="s">
        <v>4</v>
      </c>
    </row>
    <row r="5857" spans="1:6">
      <c r="A5857" t="s">
        <v>13544</v>
      </c>
      <c r="C5857" t="s">
        <v>13600</v>
      </c>
      <c r="D5857" t="s">
        <v>377</v>
      </c>
      <c r="E5857" t="s">
        <v>12257</v>
      </c>
      <c r="F5857" t="s">
        <v>4</v>
      </c>
    </row>
    <row r="5858" spans="1:6">
      <c r="A5858" t="s">
        <v>13544</v>
      </c>
      <c r="C5858" t="s">
        <v>374</v>
      </c>
      <c r="D5858" t="s">
        <v>375</v>
      </c>
      <c r="F5858" t="s">
        <v>4</v>
      </c>
    </row>
    <row r="5859" spans="1:6">
      <c r="A5859" t="s">
        <v>13544</v>
      </c>
      <c r="C5859" t="s">
        <v>376</v>
      </c>
      <c r="D5859" t="s">
        <v>377</v>
      </c>
      <c r="F5859" t="s">
        <v>4</v>
      </c>
    </row>
    <row r="5860" spans="1:6">
      <c r="A5860" t="s">
        <v>13544</v>
      </c>
      <c r="C5860" t="s">
        <v>13601</v>
      </c>
      <c r="D5860" t="s">
        <v>377</v>
      </c>
      <c r="E5860" t="s">
        <v>12259</v>
      </c>
      <c r="F5860" t="s">
        <v>4</v>
      </c>
    </row>
    <row r="5861" spans="1:6">
      <c r="A5861" t="s">
        <v>13544</v>
      </c>
      <c r="C5861" t="s">
        <v>13602</v>
      </c>
      <c r="D5861" t="s">
        <v>377</v>
      </c>
      <c r="E5861" t="s">
        <v>694</v>
      </c>
      <c r="F5861" t="s">
        <v>4</v>
      </c>
    </row>
    <row r="5862" spans="1:6">
      <c r="A5862" t="s">
        <v>13544</v>
      </c>
      <c r="C5862" t="s">
        <v>13603</v>
      </c>
      <c r="D5862" t="s">
        <v>377</v>
      </c>
      <c r="E5862" t="s">
        <v>696</v>
      </c>
      <c r="F5862" t="s">
        <v>4</v>
      </c>
    </row>
    <row r="5863" spans="1:6">
      <c r="A5863" t="s">
        <v>13544</v>
      </c>
      <c r="C5863" t="s">
        <v>13604</v>
      </c>
      <c r="D5863" t="s">
        <v>377</v>
      </c>
      <c r="E5863" t="s">
        <v>12262</v>
      </c>
      <c r="F5863" t="s">
        <v>4</v>
      </c>
    </row>
    <row r="5864" spans="1:6">
      <c r="A5864" t="s">
        <v>13544</v>
      </c>
      <c r="C5864" t="s">
        <v>378</v>
      </c>
      <c r="D5864" t="s">
        <v>377</v>
      </c>
      <c r="F5864" t="s">
        <v>4</v>
      </c>
    </row>
    <row r="5865" spans="1:6">
      <c r="A5865" t="s">
        <v>13544</v>
      </c>
      <c r="C5865" t="s">
        <v>13605</v>
      </c>
      <c r="D5865" t="s">
        <v>377</v>
      </c>
      <c r="E5865" t="s">
        <v>12264</v>
      </c>
      <c r="F5865" t="s">
        <v>4</v>
      </c>
    </row>
    <row r="5866" spans="1:6">
      <c r="A5866" t="s">
        <v>13544</v>
      </c>
      <c r="C5866" t="s">
        <v>13606</v>
      </c>
      <c r="D5866" t="s">
        <v>377</v>
      </c>
      <c r="E5866" t="s">
        <v>12266</v>
      </c>
      <c r="F5866" t="s">
        <v>4</v>
      </c>
    </row>
    <row r="5867" spans="1:6">
      <c r="A5867" t="s">
        <v>13544</v>
      </c>
      <c r="C5867" t="s">
        <v>13607</v>
      </c>
      <c r="D5867" t="s">
        <v>377</v>
      </c>
      <c r="E5867" t="s">
        <v>699</v>
      </c>
      <c r="F5867" t="s">
        <v>4</v>
      </c>
    </row>
    <row r="5868" spans="1:6">
      <c r="A5868" t="s">
        <v>13544</v>
      </c>
      <c r="C5868" t="s">
        <v>13608</v>
      </c>
      <c r="D5868" t="s">
        <v>377</v>
      </c>
      <c r="E5868" t="s">
        <v>10270</v>
      </c>
      <c r="F5868" t="s">
        <v>4</v>
      </c>
    </row>
    <row r="5869" spans="1:6">
      <c r="A5869" t="s">
        <v>13544</v>
      </c>
      <c r="C5869" t="s">
        <v>379</v>
      </c>
      <c r="D5869" t="s">
        <v>380</v>
      </c>
      <c r="F5869" t="s">
        <v>4</v>
      </c>
    </row>
    <row r="5870" spans="1:6">
      <c r="A5870" t="s">
        <v>13544</v>
      </c>
      <c r="C5870" t="s">
        <v>381</v>
      </c>
      <c r="D5870" t="s">
        <v>382</v>
      </c>
      <c r="F5870" t="s">
        <v>4</v>
      </c>
    </row>
    <row r="5871" spans="1:6">
      <c r="A5871" t="s">
        <v>13544</v>
      </c>
      <c r="C5871" t="s">
        <v>13609</v>
      </c>
      <c r="D5871" t="s">
        <v>382</v>
      </c>
      <c r="E5871" t="s">
        <v>12269</v>
      </c>
      <c r="F5871" t="s">
        <v>4</v>
      </c>
    </row>
    <row r="5872" spans="1:6">
      <c r="A5872" t="s">
        <v>13544</v>
      </c>
      <c r="C5872" t="s">
        <v>13610</v>
      </c>
      <c r="D5872" t="s">
        <v>382</v>
      </c>
      <c r="E5872" t="s">
        <v>12271</v>
      </c>
      <c r="F5872" t="s">
        <v>4</v>
      </c>
    </row>
    <row r="5873" spans="1:6">
      <c r="A5873" t="s">
        <v>13544</v>
      </c>
      <c r="C5873" t="s">
        <v>13611</v>
      </c>
      <c r="D5873" t="s">
        <v>382</v>
      </c>
      <c r="F5873" t="s">
        <v>4</v>
      </c>
    </row>
    <row r="5874" spans="1:6">
      <c r="A5874" t="s">
        <v>13544</v>
      </c>
      <c r="C5874" t="s">
        <v>13612</v>
      </c>
      <c r="D5874" t="s">
        <v>703</v>
      </c>
      <c r="E5874" t="s">
        <v>703</v>
      </c>
      <c r="F5874" t="s">
        <v>4</v>
      </c>
    </row>
    <row r="5875" spans="1:6">
      <c r="A5875" t="s">
        <v>13544</v>
      </c>
      <c r="C5875" t="s">
        <v>13613</v>
      </c>
      <c r="D5875" t="s">
        <v>709</v>
      </c>
      <c r="F5875" t="s">
        <v>4</v>
      </c>
    </row>
    <row r="5876" spans="1:6">
      <c r="A5876" t="s">
        <v>13544</v>
      </c>
      <c r="C5876" t="s">
        <v>13614</v>
      </c>
      <c r="D5876" t="s">
        <v>711</v>
      </c>
      <c r="F5876" t="s">
        <v>4</v>
      </c>
    </row>
    <row r="5877" spans="1:6">
      <c r="A5877" t="s">
        <v>13544</v>
      </c>
      <c r="C5877" t="s">
        <v>385</v>
      </c>
      <c r="D5877" t="s">
        <v>386</v>
      </c>
      <c r="F5877" t="s">
        <v>4</v>
      </c>
    </row>
    <row r="5878" spans="1:6">
      <c r="A5878" t="s">
        <v>13544</v>
      </c>
      <c r="C5878" t="s">
        <v>13615</v>
      </c>
      <c r="D5878" t="s">
        <v>13616</v>
      </c>
      <c r="F5878" t="s">
        <v>4</v>
      </c>
    </row>
    <row r="5879" spans="1:6">
      <c r="A5879" t="s">
        <v>13544</v>
      </c>
      <c r="C5879" t="s">
        <v>13617</v>
      </c>
      <c r="D5879" t="s">
        <v>13616</v>
      </c>
      <c r="F5879" t="s">
        <v>4</v>
      </c>
    </row>
    <row r="5880" spans="1:6">
      <c r="A5880" t="s">
        <v>13544</v>
      </c>
      <c r="C5880" t="s">
        <v>13618</v>
      </c>
      <c r="D5880" t="s">
        <v>13619</v>
      </c>
      <c r="F5880" t="s">
        <v>4</v>
      </c>
    </row>
    <row r="5881" spans="1:6">
      <c r="A5881" t="s">
        <v>13544</v>
      </c>
      <c r="C5881" t="s">
        <v>13620</v>
      </c>
      <c r="D5881" t="s">
        <v>13619</v>
      </c>
      <c r="F5881" t="s">
        <v>4</v>
      </c>
    </row>
    <row r="5882" spans="1:6">
      <c r="A5882" t="s">
        <v>13544</v>
      </c>
      <c r="C5882" t="s">
        <v>389</v>
      </c>
      <c r="D5882" t="s">
        <v>390</v>
      </c>
      <c r="F5882" t="s">
        <v>4</v>
      </c>
    </row>
    <row r="5883" spans="1:6">
      <c r="A5883" t="s">
        <v>13544</v>
      </c>
      <c r="C5883" t="s">
        <v>391</v>
      </c>
      <c r="D5883" t="s">
        <v>392</v>
      </c>
      <c r="F5883" t="s">
        <v>4</v>
      </c>
    </row>
    <row r="5884" spans="1:6">
      <c r="A5884" t="s">
        <v>13544</v>
      </c>
      <c r="C5884" t="s">
        <v>13621</v>
      </c>
      <c r="D5884" t="s">
        <v>392</v>
      </c>
      <c r="E5884" t="s">
        <v>12275</v>
      </c>
      <c r="F5884" t="s">
        <v>4</v>
      </c>
    </row>
    <row r="5885" spans="1:6">
      <c r="A5885" t="s">
        <v>13544</v>
      </c>
      <c r="C5885" t="s">
        <v>13622</v>
      </c>
      <c r="D5885" t="s">
        <v>392</v>
      </c>
      <c r="E5885" t="s">
        <v>12277</v>
      </c>
      <c r="F5885" t="s">
        <v>4</v>
      </c>
    </row>
    <row r="5886" spans="1:6">
      <c r="A5886" t="s">
        <v>13544</v>
      </c>
      <c r="C5886" t="s">
        <v>393</v>
      </c>
      <c r="D5886" t="s">
        <v>392</v>
      </c>
      <c r="F5886" t="s">
        <v>4</v>
      </c>
    </row>
    <row r="5887" spans="1:6">
      <c r="A5887" t="s">
        <v>13544</v>
      </c>
      <c r="C5887" t="s">
        <v>394</v>
      </c>
      <c r="D5887" t="s">
        <v>395</v>
      </c>
      <c r="F5887" t="s">
        <v>4</v>
      </c>
    </row>
    <row r="5888" spans="1:6">
      <c r="A5888" t="s">
        <v>13544</v>
      </c>
      <c r="C5888" t="s">
        <v>396</v>
      </c>
      <c r="D5888" t="s">
        <v>397</v>
      </c>
      <c r="F5888" t="s">
        <v>4</v>
      </c>
    </row>
    <row r="5889" spans="1:6">
      <c r="A5889" t="s">
        <v>13544</v>
      </c>
      <c r="C5889" t="s">
        <v>13623</v>
      </c>
      <c r="D5889" t="s">
        <v>230</v>
      </c>
      <c r="F5889" t="s">
        <v>4</v>
      </c>
    </row>
    <row r="5890" spans="1:6">
      <c r="A5890" t="s">
        <v>13544</v>
      </c>
      <c r="C5890" t="s">
        <v>398</v>
      </c>
      <c r="D5890" t="s">
        <v>12941</v>
      </c>
      <c r="F5890" t="s">
        <v>4</v>
      </c>
    </row>
    <row r="5891" spans="1:6">
      <c r="A5891" t="s">
        <v>13544</v>
      </c>
      <c r="C5891" t="s">
        <v>399</v>
      </c>
      <c r="D5891" t="s">
        <v>230</v>
      </c>
      <c r="F5891" t="s">
        <v>4</v>
      </c>
    </row>
    <row r="5892" spans="1:6">
      <c r="A5892" t="s">
        <v>13544</v>
      </c>
      <c r="C5892" t="s">
        <v>13624</v>
      </c>
      <c r="D5892" t="s">
        <v>230</v>
      </c>
      <c r="E5892" t="s">
        <v>12279</v>
      </c>
      <c r="F5892" t="s">
        <v>4</v>
      </c>
    </row>
    <row r="5893" spans="1:6">
      <c r="A5893" t="s">
        <v>13544</v>
      </c>
      <c r="C5893" t="s">
        <v>13625</v>
      </c>
      <c r="D5893" t="s">
        <v>230</v>
      </c>
      <c r="F5893" t="s">
        <v>4</v>
      </c>
    </row>
    <row r="5894" spans="1:6">
      <c r="A5894" t="s">
        <v>13544</v>
      </c>
      <c r="C5894" t="s">
        <v>13626</v>
      </c>
      <c r="D5894" t="s">
        <v>12281</v>
      </c>
      <c r="F5894" t="s">
        <v>4</v>
      </c>
    </row>
    <row r="5895" spans="1:6">
      <c r="A5895" t="s">
        <v>13544</v>
      </c>
      <c r="C5895" t="s">
        <v>13627</v>
      </c>
      <c r="D5895" t="s">
        <v>12281</v>
      </c>
      <c r="F5895" t="s">
        <v>4</v>
      </c>
    </row>
    <row r="5896" spans="1:6">
      <c r="A5896" t="s">
        <v>13544</v>
      </c>
      <c r="C5896" t="s">
        <v>13628</v>
      </c>
      <c r="D5896" t="s">
        <v>12281</v>
      </c>
      <c r="E5896" t="s">
        <v>12282</v>
      </c>
      <c r="F5896" t="s">
        <v>4</v>
      </c>
    </row>
    <row r="5897" spans="1:6">
      <c r="A5897" t="s">
        <v>13544</v>
      </c>
      <c r="C5897" t="s">
        <v>13629</v>
      </c>
      <c r="D5897" t="s">
        <v>403</v>
      </c>
      <c r="F5897" t="s">
        <v>4</v>
      </c>
    </row>
    <row r="5898" spans="1:6">
      <c r="A5898" t="s">
        <v>13544</v>
      </c>
      <c r="C5898" t="s">
        <v>400</v>
      </c>
      <c r="D5898" t="s">
        <v>401</v>
      </c>
      <c r="F5898" t="s">
        <v>4</v>
      </c>
    </row>
    <row r="5899" spans="1:6">
      <c r="A5899" t="s">
        <v>13544</v>
      </c>
      <c r="C5899" t="s">
        <v>402</v>
      </c>
      <c r="D5899" t="s">
        <v>403</v>
      </c>
      <c r="F5899" t="s">
        <v>4</v>
      </c>
    </row>
    <row r="5900" spans="1:6">
      <c r="A5900" t="s">
        <v>13544</v>
      </c>
      <c r="C5900" t="s">
        <v>13630</v>
      </c>
      <c r="D5900" t="s">
        <v>403</v>
      </c>
      <c r="E5900" t="s">
        <v>12290</v>
      </c>
      <c r="F5900" t="s">
        <v>4</v>
      </c>
    </row>
    <row r="5901" spans="1:6">
      <c r="A5901" t="s">
        <v>13544</v>
      </c>
      <c r="C5901" t="s">
        <v>13631</v>
      </c>
      <c r="D5901" t="s">
        <v>403</v>
      </c>
      <c r="F5901" t="s">
        <v>4</v>
      </c>
    </row>
    <row r="5902" spans="1:6">
      <c r="A5902" t="s">
        <v>13544</v>
      </c>
      <c r="C5902" t="s">
        <v>13632</v>
      </c>
      <c r="D5902" t="s">
        <v>12958</v>
      </c>
      <c r="F5902" t="s">
        <v>4</v>
      </c>
    </row>
    <row r="5903" spans="1:6">
      <c r="A5903" t="s">
        <v>13544</v>
      </c>
      <c r="C5903" t="s">
        <v>404</v>
      </c>
      <c r="D5903" t="s">
        <v>405</v>
      </c>
      <c r="F5903" t="s">
        <v>4</v>
      </c>
    </row>
    <row r="5904" spans="1:6">
      <c r="A5904" t="s">
        <v>13544</v>
      </c>
      <c r="C5904" t="s">
        <v>13633</v>
      </c>
      <c r="D5904" t="s">
        <v>405</v>
      </c>
      <c r="F5904" t="s">
        <v>4</v>
      </c>
    </row>
    <row r="5905" spans="1:6">
      <c r="A5905" t="s">
        <v>13544</v>
      </c>
      <c r="C5905" t="s">
        <v>13634</v>
      </c>
      <c r="D5905" t="s">
        <v>230</v>
      </c>
      <c r="E5905" t="s">
        <v>478</v>
      </c>
      <c r="F5905" t="s">
        <v>4</v>
      </c>
    </row>
    <row r="5906" spans="1:6">
      <c r="A5906" t="s">
        <v>13544</v>
      </c>
      <c r="C5906" t="s">
        <v>13635</v>
      </c>
      <c r="D5906" t="s">
        <v>230</v>
      </c>
      <c r="E5906" t="s">
        <v>478</v>
      </c>
      <c r="F5906" t="s">
        <v>4</v>
      </c>
    </row>
    <row r="5907" spans="1:6">
      <c r="A5907" t="s">
        <v>13544</v>
      </c>
      <c r="C5907" t="s">
        <v>13636</v>
      </c>
      <c r="D5907" t="s">
        <v>403</v>
      </c>
      <c r="E5907" t="s">
        <v>451</v>
      </c>
      <c r="F5907" t="s">
        <v>4</v>
      </c>
    </row>
    <row r="5908" spans="1:6">
      <c r="A5908" t="s">
        <v>13544</v>
      </c>
      <c r="C5908" t="s">
        <v>13637</v>
      </c>
      <c r="D5908" t="s">
        <v>403</v>
      </c>
      <c r="E5908" t="s">
        <v>451</v>
      </c>
      <c r="F5908" t="s">
        <v>4</v>
      </c>
    </row>
    <row r="5909" spans="1:6">
      <c r="A5909" t="s">
        <v>13544</v>
      </c>
      <c r="C5909" t="s">
        <v>13638</v>
      </c>
      <c r="D5909" t="s">
        <v>409</v>
      </c>
      <c r="F5909" t="s">
        <v>4</v>
      </c>
    </row>
    <row r="5910" spans="1:6">
      <c r="A5910" t="s">
        <v>13544</v>
      </c>
      <c r="C5910" t="s">
        <v>406</v>
      </c>
      <c r="D5910" t="s">
        <v>407</v>
      </c>
      <c r="F5910" t="s">
        <v>4</v>
      </c>
    </row>
    <row r="5911" spans="1:6">
      <c r="A5911" t="s">
        <v>13544</v>
      </c>
      <c r="C5911" t="s">
        <v>408</v>
      </c>
      <c r="D5911" t="s">
        <v>409</v>
      </c>
      <c r="F5911" t="s">
        <v>4</v>
      </c>
    </row>
    <row r="5912" spans="1:6">
      <c r="A5912" t="s">
        <v>13544</v>
      </c>
      <c r="C5912" t="s">
        <v>13639</v>
      </c>
      <c r="D5912" t="s">
        <v>409</v>
      </c>
      <c r="E5912" t="s">
        <v>884</v>
      </c>
      <c r="F5912" t="s">
        <v>4</v>
      </c>
    </row>
    <row r="5913" spans="1:6">
      <c r="A5913" t="s">
        <v>13544</v>
      </c>
      <c r="C5913" t="s">
        <v>13640</v>
      </c>
      <c r="D5913" t="s">
        <v>409</v>
      </c>
      <c r="E5913" t="s">
        <v>12300</v>
      </c>
      <c r="F5913" t="s">
        <v>4</v>
      </c>
    </row>
    <row r="5914" spans="1:6">
      <c r="A5914" t="s">
        <v>13544</v>
      </c>
      <c r="C5914" t="s">
        <v>13641</v>
      </c>
      <c r="D5914" t="s">
        <v>409</v>
      </c>
      <c r="F5914" t="s">
        <v>4</v>
      </c>
    </row>
    <row r="5915" spans="1:6">
      <c r="A5915" t="s">
        <v>13544</v>
      </c>
      <c r="C5915" t="s">
        <v>410</v>
      </c>
      <c r="D5915" t="s">
        <v>411</v>
      </c>
      <c r="F5915" t="s">
        <v>4</v>
      </c>
    </row>
    <row r="5916" spans="1:6">
      <c r="A5916" t="s">
        <v>13544</v>
      </c>
      <c r="C5916" t="s">
        <v>412</v>
      </c>
      <c r="D5916" t="s">
        <v>413</v>
      </c>
      <c r="F5916" t="s">
        <v>4</v>
      </c>
    </row>
    <row r="5917" spans="1:6">
      <c r="A5917" t="s">
        <v>13544</v>
      </c>
      <c r="C5917" t="s">
        <v>13642</v>
      </c>
      <c r="D5917" t="s">
        <v>413</v>
      </c>
      <c r="F5917" t="s">
        <v>4</v>
      </c>
    </row>
    <row r="5918" spans="1:6">
      <c r="A5918" t="s">
        <v>13544</v>
      </c>
      <c r="C5918" t="s">
        <v>13643</v>
      </c>
      <c r="D5918" t="s">
        <v>413</v>
      </c>
      <c r="E5918" t="s">
        <v>888</v>
      </c>
      <c r="F5918" t="s">
        <v>4</v>
      </c>
    </row>
    <row r="5919" spans="1:6">
      <c r="A5919" t="s">
        <v>13544</v>
      </c>
      <c r="C5919" t="s">
        <v>13644</v>
      </c>
      <c r="D5919" t="s">
        <v>13645</v>
      </c>
      <c r="F5919" t="s">
        <v>4</v>
      </c>
    </row>
    <row r="5920" spans="1:6">
      <c r="A5920" t="s">
        <v>13544</v>
      </c>
      <c r="C5920" t="s">
        <v>13646</v>
      </c>
      <c r="D5920" t="s">
        <v>13645</v>
      </c>
      <c r="F5920" t="s">
        <v>4</v>
      </c>
    </row>
    <row r="5921" spans="1:6">
      <c r="A5921" t="s">
        <v>13544</v>
      </c>
      <c r="C5921" t="s">
        <v>13647</v>
      </c>
      <c r="D5921" t="s">
        <v>12986</v>
      </c>
      <c r="F5921" t="s">
        <v>4</v>
      </c>
    </row>
    <row r="5922" spans="1:6">
      <c r="A5922" t="s">
        <v>13544</v>
      </c>
      <c r="C5922" t="s">
        <v>13648</v>
      </c>
      <c r="D5922" t="s">
        <v>12986</v>
      </c>
      <c r="F5922" t="s">
        <v>4</v>
      </c>
    </row>
    <row r="5923" spans="1:6">
      <c r="A5923" t="s">
        <v>13544</v>
      </c>
      <c r="C5923" t="s">
        <v>13649</v>
      </c>
      <c r="D5923" t="s">
        <v>416</v>
      </c>
      <c r="F5923" t="s">
        <v>4</v>
      </c>
    </row>
    <row r="5924" spans="1:6">
      <c r="A5924" t="s">
        <v>13544</v>
      </c>
      <c r="C5924" t="s">
        <v>414</v>
      </c>
      <c r="D5924" t="s">
        <v>232</v>
      </c>
      <c r="F5924" t="s">
        <v>4</v>
      </c>
    </row>
    <row r="5925" spans="1:6">
      <c r="A5925" t="s">
        <v>13544</v>
      </c>
      <c r="C5925" t="s">
        <v>415</v>
      </c>
      <c r="D5925" t="s">
        <v>416</v>
      </c>
      <c r="F5925" t="s">
        <v>4</v>
      </c>
    </row>
    <row r="5926" spans="1:6">
      <c r="A5926" t="s">
        <v>13544</v>
      </c>
      <c r="C5926" t="s">
        <v>13650</v>
      </c>
      <c r="D5926" t="s">
        <v>416</v>
      </c>
      <c r="E5926" t="s">
        <v>2254</v>
      </c>
      <c r="F5926" t="s">
        <v>4</v>
      </c>
    </row>
    <row r="5927" spans="1:6">
      <c r="A5927" t="s">
        <v>13544</v>
      </c>
      <c r="C5927" t="s">
        <v>13651</v>
      </c>
      <c r="D5927" t="s">
        <v>416</v>
      </c>
      <c r="F5927" t="s">
        <v>4</v>
      </c>
    </row>
    <row r="5928" spans="1:6">
      <c r="A5928" t="s">
        <v>13544</v>
      </c>
      <c r="C5928" t="s">
        <v>4634</v>
      </c>
      <c r="D5928" t="s">
        <v>316</v>
      </c>
      <c r="F5928" t="s">
        <v>4</v>
      </c>
    </row>
    <row r="5929" spans="1:6">
      <c r="A5929" t="s">
        <v>13544</v>
      </c>
      <c r="C5929" t="s">
        <v>417</v>
      </c>
      <c r="D5929" t="s">
        <v>418</v>
      </c>
      <c r="F5929" t="s">
        <v>4</v>
      </c>
    </row>
    <row r="5930" spans="1:6">
      <c r="A5930" t="s">
        <v>13544</v>
      </c>
      <c r="C5930" t="s">
        <v>13652</v>
      </c>
      <c r="D5930" t="s">
        <v>418</v>
      </c>
      <c r="E5930" t="s">
        <v>2256</v>
      </c>
      <c r="F5930" t="s">
        <v>4</v>
      </c>
    </row>
    <row r="5931" spans="1:6">
      <c r="A5931" t="s">
        <v>13544</v>
      </c>
      <c r="C5931" t="s">
        <v>13653</v>
      </c>
      <c r="D5931" t="s">
        <v>2258</v>
      </c>
      <c r="F5931" t="s">
        <v>4</v>
      </c>
    </row>
    <row r="5932" spans="1:6">
      <c r="A5932" t="s">
        <v>13544</v>
      </c>
      <c r="C5932" t="s">
        <v>13654</v>
      </c>
      <c r="D5932" t="s">
        <v>2260</v>
      </c>
      <c r="F5932" t="s">
        <v>4</v>
      </c>
    </row>
    <row r="5933" spans="1:6">
      <c r="A5933" t="s">
        <v>13544</v>
      </c>
      <c r="C5933" t="s">
        <v>13655</v>
      </c>
      <c r="D5933" t="s">
        <v>2258</v>
      </c>
      <c r="F5933" t="s">
        <v>4</v>
      </c>
    </row>
    <row r="5934" spans="1:6">
      <c r="A5934" t="s">
        <v>13544</v>
      </c>
      <c r="C5934" t="s">
        <v>13656</v>
      </c>
      <c r="D5934" t="s">
        <v>13003</v>
      </c>
      <c r="F5934" t="s">
        <v>4</v>
      </c>
    </row>
    <row r="5935" spans="1:6">
      <c r="A5935" t="s">
        <v>13544</v>
      </c>
      <c r="C5935" t="s">
        <v>13657</v>
      </c>
      <c r="D5935" t="s">
        <v>13003</v>
      </c>
      <c r="F5935" t="s">
        <v>4</v>
      </c>
    </row>
    <row r="5936" spans="1:6">
      <c r="A5936" t="s">
        <v>13544</v>
      </c>
      <c r="C5936" t="s">
        <v>13658</v>
      </c>
      <c r="D5936" t="s">
        <v>420</v>
      </c>
      <c r="E5936" t="s">
        <v>13659</v>
      </c>
      <c r="F5936" t="s">
        <v>4</v>
      </c>
    </row>
    <row r="5937" spans="1:6">
      <c r="A5937" t="s">
        <v>13544</v>
      </c>
      <c r="C5937" t="s">
        <v>13660</v>
      </c>
      <c r="D5937" t="s">
        <v>13661</v>
      </c>
      <c r="F5937" t="s">
        <v>4</v>
      </c>
    </row>
    <row r="5938" spans="1:6">
      <c r="A5938" t="s">
        <v>13544</v>
      </c>
      <c r="C5938" t="s">
        <v>13662</v>
      </c>
      <c r="D5938" t="s">
        <v>423</v>
      </c>
      <c r="F5938" t="s">
        <v>4</v>
      </c>
    </row>
    <row r="5939" spans="1:6">
      <c r="A5939" t="s">
        <v>13544</v>
      </c>
      <c r="C5939" t="s">
        <v>13663</v>
      </c>
      <c r="D5939" t="s">
        <v>423</v>
      </c>
      <c r="E5939" t="s">
        <v>13664</v>
      </c>
      <c r="F5939" t="s">
        <v>4</v>
      </c>
    </row>
    <row r="5940" spans="1:6">
      <c r="A5940" t="s">
        <v>13544</v>
      </c>
      <c r="C5940" t="s">
        <v>13665</v>
      </c>
      <c r="D5940" t="s">
        <v>899</v>
      </c>
      <c r="F5940" t="s">
        <v>4</v>
      </c>
    </row>
    <row r="5941" spans="1:6">
      <c r="A5941" t="s">
        <v>13544</v>
      </c>
      <c r="C5941" t="s">
        <v>13666</v>
      </c>
      <c r="D5941" t="s">
        <v>426</v>
      </c>
      <c r="F5941" t="s">
        <v>4</v>
      </c>
    </row>
    <row r="5942" spans="1:6">
      <c r="A5942" t="s">
        <v>13544</v>
      </c>
      <c r="C5942" t="s">
        <v>13667</v>
      </c>
      <c r="D5942" t="s">
        <v>426</v>
      </c>
      <c r="E5942" t="s">
        <v>13668</v>
      </c>
      <c r="F5942" t="s">
        <v>4</v>
      </c>
    </row>
    <row r="5943" spans="1:6">
      <c r="A5943" t="s">
        <v>13544</v>
      </c>
      <c r="C5943" t="s">
        <v>13669</v>
      </c>
      <c r="D5943" t="s">
        <v>431</v>
      </c>
      <c r="F5943" t="s">
        <v>4</v>
      </c>
    </row>
    <row r="5944" spans="1:6">
      <c r="A5944" t="s">
        <v>13544</v>
      </c>
      <c r="C5944" t="s">
        <v>13670</v>
      </c>
      <c r="D5944" t="s">
        <v>431</v>
      </c>
      <c r="E5944" t="s">
        <v>12328</v>
      </c>
      <c r="F5944" t="s">
        <v>4</v>
      </c>
    </row>
    <row r="5945" spans="1:6">
      <c r="A5945" t="s">
        <v>13544</v>
      </c>
      <c r="C5945" t="s">
        <v>13671</v>
      </c>
      <c r="D5945" t="s">
        <v>431</v>
      </c>
      <c r="E5945" t="s">
        <v>12330</v>
      </c>
      <c r="F5945" t="s">
        <v>4</v>
      </c>
    </row>
    <row r="5946" spans="1:6">
      <c r="A5946" t="s">
        <v>13544</v>
      </c>
      <c r="C5946" t="s">
        <v>13672</v>
      </c>
      <c r="D5946" t="s">
        <v>431</v>
      </c>
      <c r="F5946" t="s">
        <v>4</v>
      </c>
    </row>
    <row r="5947" spans="1:6">
      <c r="A5947" t="s">
        <v>13544</v>
      </c>
      <c r="C5947" t="s">
        <v>13673</v>
      </c>
      <c r="D5947" t="s">
        <v>431</v>
      </c>
      <c r="F5947" t="s">
        <v>4</v>
      </c>
    </row>
    <row r="5948" spans="1:6">
      <c r="A5948" t="s">
        <v>13544</v>
      </c>
      <c r="C5948" t="s">
        <v>13674</v>
      </c>
      <c r="D5948" t="s">
        <v>431</v>
      </c>
      <c r="F5948" t="s">
        <v>4</v>
      </c>
    </row>
    <row r="5949" spans="1:6">
      <c r="A5949" t="s">
        <v>13544</v>
      </c>
      <c r="C5949" t="s">
        <v>13675</v>
      </c>
      <c r="D5949" t="s">
        <v>908</v>
      </c>
      <c r="F5949" t="s">
        <v>4</v>
      </c>
    </row>
    <row r="5950" spans="1:6">
      <c r="A5950" t="s">
        <v>13544</v>
      </c>
      <c r="C5950" t="s">
        <v>13676</v>
      </c>
      <c r="D5950" t="s">
        <v>434</v>
      </c>
      <c r="F5950" t="s">
        <v>4</v>
      </c>
    </row>
    <row r="5951" spans="1:6">
      <c r="A5951" t="s">
        <v>13544</v>
      </c>
      <c r="C5951" t="s">
        <v>13677</v>
      </c>
      <c r="D5951" t="s">
        <v>434</v>
      </c>
      <c r="E5951" t="s">
        <v>12332</v>
      </c>
      <c r="F5951" t="s">
        <v>4</v>
      </c>
    </row>
    <row r="5952" spans="1:6">
      <c r="A5952" t="s">
        <v>13544</v>
      </c>
      <c r="C5952" t="s">
        <v>13678</v>
      </c>
      <c r="D5952" t="s">
        <v>434</v>
      </c>
      <c r="E5952" t="s">
        <v>12334</v>
      </c>
      <c r="F5952" t="s">
        <v>4</v>
      </c>
    </row>
    <row r="5953" spans="1:6">
      <c r="A5953" t="s">
        <v>13544</v>
      </c>
      <c r="C5953" t="s">
        <v>13679</v>
      </c>
      <c r="D5953" t="s">
        <v>13680</v>
      </c>
      <c r="E5953" t="s">
        <v>13681</v>
      </c>
      <c r="F5953" t="s">
        <v>4</v>
      </c>
    </row>
    <row r="5954" spans="1:6">
      <c r="A5954" t="s">
        <v>13544</v>
      </c>
      <c r="C5954" t="s">
        <v>13682</v>
      </c>
      <c r="D5954" t="s">
        <v>13683</v>
      </c>
      <c r="E5954" t="s">
        <v>13684</v>
      </c>
      <c r="F5954" t="s">
        <v>4</v>
      </c>
    </row>
    <row r="5955" spans="1:6">
      <c r="A5955" t="s">
        <v>13544</v>
      </c>
      <c r="C5955" t="s">
        <v>13685</v>
      </c>
      <c r="D5955" t="s">
        <v>915</v>
      </c>
      <c r="E5955" t="s">
        <v>12336</v>
      </c>
      <c r="F5955" t="s">
        <v>4</v>
      </c>
    </row>
    <row r="5956" spans="1:6">
      <c r="A5956" t="s">
        <v>13544</v>
      </c>
      <c r="C5956" t="s">
        <v>13686</v>
      </c>
      <c r="D5956" t="s">
        <v>437</v>
      </c>
      <c r="F5956" t="s">
        <v>4</v>
      </c>
    </row>
    <row r="5957" spans="1:6">
      <c r="A5957" t="s">
        <v>13544</v>
      </c>
      <c r="C5957" t="s">
        <v>13687</v>
      </c>
      <c r="D5957" t="s">
        <v>437</v>
      </c>
      <c r="E5957" t="s">
        <v>919</v>
      </c>
      <c r="F5957" t="s">
        <v>4</v>
      </c>
    </row>
    <row r="5958" spans="1:6">
      <c r="A5958" t="s">
        <v>13544</v>
      </c>
      <c r="C5958" t="s">
        <v>13688</v>
      </c>
      <c r="D5958" t="s">
        <v>437</v>
      </c>
      <c r="E5958" t="s">
        <v>12338</v>
      </c>
      <c r="F5958" t="s">
        <v>4</v>
      </c>
    </row>
    <row r="5959" spans="1:6">
      <c r="A5959" t="s">
        <v>13544</v>
      </c>
      <c r="C5959" t="s">
        <v>13689</v>
      </c>
      <c r="D5959" t="s">
        <v>2276</v>
      </c>
      <c r="F5959" t="s">
        <v>4</v>
      </c>
    </row>
    <row r="5960" spans="1:6">
      <c r="A5960" t="s">
        <v>13544</v>
      </c>
      <c r="C5960" t="s">
        <v>13690</v>
      </c>
      <c r="D5960" t="s">
        <v>2276</v>
      </c>
      <c r="E5960" t="s">
        <v>12340</v>
      </c>
      <c r="F5960" t="s">
        <v>4</v>
      </c>
    </row>
    <row r="5961" spans="1:6">
      <c r="A5961" t="s">
        <v>13544</v>
      </c>
      <c r="C5961" t="s">
        <v>13691</v>
      </c>
      <c r="D5961" t="s">
        <v>440</v>
      </c>
      <c r="F5961" t="s">
        <v>4</v>
      </c>
    </row>
    <row r="5962" spans="1:6">
      <c r="A5962" t="s">
        <v>13544</v>
      </c>
      <c r="C5962" t="s">
        <v>13692</v>
      </c>
      <c r="D5962" t="s">
        <v>440</v>
      </c>
      <c r="E5962" t="s">
        <v>12342</v>
      </c>
      <c r="F5962" t="s">
        <v>4</v>
      </c>
    </row>
    <row r="5963" spans="1:6">
      <c r="A5963" t="s">
        <v>13544</v>
      </c>
      <c r="C5963" t="s">
        <v>13693</v>
      </c>
      <c r="D5963" t="s">
        <v>440</v>
      </c>
      <c r="E5963" t="s">
        <v>13694</v>
      </c>
      <c r="F5963" t="s">
        <v>4</v>
      </c>
    </row>
    <row r="5964" spans="1:6">
      <c r="A5964" t="s">
        <v>13544</v>
      </c>
      <c r="C5964" t="s">
        <v>13695</v>
      </c>
      <c r="D5964" t="s">
        <v>13696</v>
      </c>
      <c r="E5964" t="s">
        <v>13697</v>
      </c>
      <c r="F5964" t="s">
        <v>4</v>
      </c>
    </row>
    <row r="5965" spans="1:6">
      <c r="A5965" t="s">
        <v>13544</v>
      </c>
      <c r="C5965" t="s">
        <v>13698</v>
      </c>
      <c r="D5965" t="s">
        <v>13699</v>
      </c>
      <c r="E5965" t="s">
        <v>13700</v>
      </c>
      <c r="F5965" t="s">
        <v>4</v>
      </c>
    </row>
    <row r="5966" spans="1:6">
      <c r="A5966" t="s">
        <v>13544</v>
      </c>
      <c r="C5966" t="s">
        <v>13701</v>
      </c>
      <c r="D5966" t="s">
        <v>928</v>
      </c>
      <c r="F5966" t="s">
        <v>4</v>
      </c>
    </row>
    <row r="5967" spans="1:6">
      <c r="A5967" t="s">
        <v>13544</v>
      </c>
      <c r="C5967" t="s">
        <v>13702</v>
      </c>
      <c r="D5967" t="s">
        <v>928</v>
      </c>
      <c r="E5967" t="s">
        <v>12348</v>
      </c>
      <c r="F5967" t="s">
        <v>4</v>
      </c>
    </row>
    <row r="5968" spans="1:6">
      <c r="A5968" t="s">
        <v>13544</v>
      </c>
      <c r="C5968" t="s">
        <v>13703</v>
      </c>
      <c r="D5968" t="s">
        <v>930</v>
      </c>
      <c r="F5968" t="s">
        <v>4</v>
      </c>
    </row>
    <row r="5969" spans="1:6">
      <c r="A5969" t="s">
        <v>13544</v>
      </c>
      <c r="C5969" t="s">
        <v>13704</v>
      </c>
      <c r="D5969" t="s">
        <v>12352</v>
      </c>
      <c r="F5969" t="s">
        <v>4</v>
      </c>
    </row>
    <row r="5970" spans="1:6">
      <c r="A5970" t="s">
        <v>13544</v>
      </c>
      <c r="C5970" t="s">
        <v>442</v>
      </c>
      <c r="D5970" t="s">
        <v>443</v>
      </c>
      <c r="F5970" t="s">
        <v>4</v>
      </c>
    </row>
    <row r="5971" spans="1:6">
      <c r="A5971" t="s">
        <v>13544</v>
      </c>
      <c r="C5971" t="s">
        <v>444</v>
      </c>
      <c r="D5971" t="s">
        <v>445</v>
      </c>
      <c r="F5971" t="s">
        <v>4</v>
      </c>
    </row>
    <row r="5972" spans="1:6">
      <c r="A5972" t="s">
        <v>13544</v>
      </c>
      <c r="C5972" t="s">
        <v>13705</v>
      </c>
      <c r="D5972" t="s">
        <v>445</v>
      </c>
      <c r="F5972" t="s">
        <v>4</v>
      </c>
    </row>
    <row r="5973" spans="1:6">
      <c r="A5973" t="s">
        <v>13544</v>
      </c>
      <c r="C5973" t="s">
        <v>13706</v>
      </c>
      <c r="D5973" t="s">
        <v>447</v>
      </c>
      <c r="F5973" t="s">
        <v>4</v>
      </c>
    </row>
    <row r="5974" spans="1:6">
      <c r="A5974" t="s">
        <v>13544</v>
      </c>
      <c r="C5974" t="s">
        <v>13707</v>
      </c>
      <c r="D5974" t="s">
        <v>13041</v>
      </c>
      <c r="F5974" t="s">
        <v>4</v>
      </c>
    </row>
    <row r="5975" spans="1:6">
      <c r="A5975" t="s">
        <v>13544</v>
      </c>
      <c r="C5975" t="s">
        <v>13708</v>
      </c>
      <c r="D5975" t="s">
        <v>13041</v>
      </c>
      <c r="F5975" t="s">
        <v>4</v>
      </c>
    </row>
    <row r="5976" spans="1:6">
      <c r="A5976" t="s">
        <v>13544</v>
      </c>
      <c r="C5976" t="s">
        <v>13709</v>
      </c>
      <c r="D5976" t="s">
        <v>449</v>
      </c>
      <c r="E5976" t="s">
        <v>12364</v>
      </c>
      <c r="F5976" t="s">
        <v>4</v>
      </c>
    </row>
    <row r="5977" spans="1:6">
      <c r="A5977" t="s">
        <v>13544</v>
      </c>
      <c r="C5977" t="s">
        <v>13710</v>
      </c>
      <c r="D5977" t="s">
        <v>451</v>
      </c>
      <c r="F5977" t="s">
        <v>4</v>
      </c>
    </row>
    <row r="5978" spans="1:6">
      <c r="A5978" t="s">
        <v>13544</v>
      </c>
      <c r="C5978" t="s">
        <v>13711</v>
      </c>
      <c r="D5978" t="s">
        <v>454</v>
      </c>
      <c r="E5978" t="s">
        <v>12366</v>
      </c>
      <c r="F5978" t="s">
        <v>4</v>
      </c>
    </row>
    <row r="5979" spans="1:6">
      <c r="A5979" t="s">
        <v>13544</v>
      </c>
      <c r="C5979" t="s">
        <v>13712</v>
      </c>
      <c r="D5979" t="s">
        <v>456</v>
      </c>
      <c r="F5979" t="s">
        <v>4</v>
      </c>
    </row>
    <row r="5980" spans="1:6">
      <c r="A5980" t="s">
        <v>13544</v>
      </c>
      <c r="C5980" t="s">
        <v>13713</v>
      </c>
      <c r="D5980" t="s">
        <v>945</v>
      </c>
      <c r="F5980" t="s">
        <v>4</v>
      </c>
    </row>
    <row r="5981" spans="1:6">
      <c r="A5981" t="s">
        <v>13544</v>
      </c>
      <c r="C5981" t="s">
        <v>13714</v>
      </c>
      <c r="D5981" t="s">
        <v>947</v>
      </c>
      <c r="F5981" t="s">
        <v>4</v>
      </c>
    </row>
    <row r="5982" spans="1:6">
      <c r="A5982" t="s">
        <v>13544</v>
      </c>
      <c r="C5982" t="s">
        <v>13715</v>
      </c>
      <c r="D5982" t="s">
        <v>12372</v>
      </c>
      <c r="E5982" t="s">
        <v>12373</v>
      </c>
      <c r="F5982" t="s">
        <v>4</v>
      </c>
    </row>
    <row r="5983" spans="1:6">
      <c r="A5983" t="s">
        <v>13544</v>
      </c>
      <c r="C5983" t="s">
        <v>13716</v>
      </c>
      <c r="D5983" t="s">
        <v>462</v>
      </c>
      <c r="E5983" t="s">
        <v>950</v>
      </c>
      <c r="F5983" t="s">
        <v>4</v>
      </c>
    </row>
    <row r="5984" spans="1:6">
      <c r="A5984" t="s">
        <v>13544</v>
      </c>
      <c r="C5984" t="s">
        <v>13717</v>
      </c>
      <c r="D5984" t="s">
        <v>462</v>
      </c>
      <c r="F5984" t="s">
        <v>4</v>
      </c>
    </row>
    <row r="5985" spans="1:6">
      <c r="A5985" t="s">
        <v>13544</v>
      </c>
      <c r="C5985" t="s">
        <v>13718</v>
      </c>
      <c r="D5985" t="s">
        <v>462</v>
      </c>
      <c r="E5985" t="s">
        <v>12376</v>
      </c>
      <c r="F5985" t="s">
        <v>4</v>
      </c>
    </row>
    <row r="5986" spans="1:6">
      <c r="A5986" t="s">
        <v>13544</v>
      </c>
      <c r="C5986" t="s">
        <v>13719</v>
      </c>
      <c r="D5986" t="s">
        <v>462</v>
      </c>
      <c r="E5986" t="s">
        <v>12378</v>
      </c>
      <c r="F5986" t="s">
        <v>4</v>
      </c>
    </row>
    <row r="5987" spans="1:6">
      <c r="A5987" t="s">
        <v>13544</v>
      </c>
      <c r="C5987" t="s">
        <v>13720</v>
      </c>
      <c r="D5987" t="s">
        <v>462</v>
      </c>
      <c r="E5987" t="s">
        <v>12380</v>
      </c>
      <c r="F5987" t="s">
        <v>4</v>
      </c>
    </row>
    <row r="5988" spans="1:6">
      <c r="A5988" t="s">
        <v>13544</v>
      </c>
      <c r="C5988" t="s">
        <v>13721</v>
      </c>
      <c r="D5988" t="s">
        <v>462</v>
      </c>
      <c r="F5988" t="s">
        <v>4</v>
      </c>
    </row>
    <row r="5989" spans="1:6">
      <c r="A5989" t="s">
        <v>13544</v>
      </c>
      <c r="C5989" t="s">
        <v>13722</v>
      </c>
      <c r="D5989" t="s">
        <v>462</v>
      </c>
      <c r="E5989" t="s">
        <v>2292</v>
      </c>
      <c r="F5989" t="s">
        <v>4</v>
      </c>
    </row>
    <row r="5990" spans="1:6">
      <c r="A5990" t="s">
        <v>13544</v>
      </c>
      <c r="C5990" t="s">
        <v>13723</v>
      </c>
      <c r="D5990" t="s">
        <v>462</v>
      </c>
      <c r="E5990" t="s">
        <v>10267</v>
      </c>
      <c r="F5990" t="s">
        <v>4</v>
      </c>
    </row>
    <row r="5991" spans="1:6">
      <c r="A5991" t="s">
        <v>13544</v>
      </c>
      <c r="C5991" t="s">
        <v>463</v>
      </c>
      <c r="D5991" t="s">
        <v>464</v>
      </c>
      <c r="F5991" t="s">
        <v>4</v>
      </c>
    </row>
    <row r="5992" spans="1:6">
      <c r="A5992" t="s">
        <v>13544</v>
      </c>
      <c r="C5992" t="s">
        <v>465</v>
      </c>
      <c r="D5992" t="s">
        <v>466</v>
      </c>
      <c r="F5992" t="s">
        <v>4</v>
      </c>
    </row>
    <row r="5993" spans="1:6">
      <c r="A5993" t="s">
        <v>13544</v>
      </c>
      <c r="C5993" t="s">
        <v>13724</v>
      </c>
      <c r="D5993" t="s">
        <v>466</v>
      </c>
      <c r="E5993" t="s">
        <v>12387</v>
      </c>
      <c r="F5993" t="s">
        <v>4</v>
      </c>
    </row>
    <row r="5994" spans="1:6">
      <c r="A5994" t="s">
        <v>13544</v>
      </c>
      <c r="C5994" t="s">
        <v>13725</v>
      </c>
      <c r="D5994" t="s">
        <v>466</v>
      </c>
      <c r="E5994" t="s">
        <v>12389</v>
      </c>
      <c r="F5994" t="s">
        <v>4</v>
      </c>
    </row>
    <row r="5995" spans="1:6">
      <c r="A5995" t="s">
        <v>13544</v>
      </c>
      <c r="C5995" t="s">
        <v>13726</v>
      </c>
      <c r="D5995" t="s">
        <v>466</v>
      </c>
      <c r="F5995" t="s">
        <v>4</v>
      </c>
    </row>
    <row r="5996" spans="1:6">
      <c r="A5996" t="s">
        <v>13544</v>
      </c>
      <c r="C5996" t="s">
        <v>13727</v>
      </c>
      <c r="D5996" t="s">
        <v>466</v>
      </c>
      <c r="E5996" t="s">
        <v>957</v>
      </c>
      <c r="F5996" t="s">
        <v>4</v>
      </c>
    </row>
    <row r="5997" spans="1:6">
      <c r="A5997" t="s">
        <v>13544</v>
      </c>
      <c r="C5997" t="s">
        <v>13728</v>
      </c>
      <c r="D5997" t="s">
        <v>470</v>
      </c>
      <c r="E5997" t="s">
        <v>959</v>
      </c>
      <c r="F5997" t="s">
        <v>4</v>
      </c>
    </row>
    <row r="5998" spans="1:6">
      <c r="A5998" t="s">
        <v>13544</v>
      </c>
      <c r="C5998" t="s">
        <v>467</v>
      </c>
      <c r="D5998" t="s">
        <v>468</v>
      </c>
      <c r="F5998" t="s">
        <v>4</v>
      </c>
    </row>
    <row r="5999" spans="1:6">
      <c r="A5999" t="s">
        <v>13544</v>
      </c>
      <c r="C5999" t="s">
        <v>469</v>
      </c>
      <c r="D5999" t="s">
        <v>470</v>
      </c>
      <c r="F5999" t="s">
        <v>4</v>
      </c>
    </row>
    <row r="6000" spans="1:6">
      <c r="A6000" t="s">
        <v>13544</v>
      </c>
      <c r="C6000" t="s">
        <v>13729</v>
      </c>
      <c r="D6000" t="s">
        <v>470</v>
      </c>
      <c r="F6000" t="s">
        <v>4</v>
      </c>
    </row>
    <row r="6001" spans="1:6">
      <c r="A6001" t="s">
        <v>13544</v>
      </c>
      <c r="C6001" t="s">
        <v>13730</v>
      </c>
      <c r="D6001" t="s">
        <v>470</v>
      </c>
      <c r="E6001" t="s">
        <v>963</v>
      </c>
      <c r="F6001" t="s">
        <v>4</v>
      </c>
    </row>
    <row r="6002" spans="1:6">
      <c r="A6002" t="s">
        <v>13544</v>
      </c>
      <c r="C6002" t="s">
        <v>13731</v>
      </c>
      <c r="D6002" t="s">
        <v>470</v>
      </c>
      <c r="E6002" t="s">
        <v>2297</v>
      </c>
      <c r="F6002" t="s">
        <v>4</v>
      </c>
    </row>
    <row r="6003" spans="1:6">
      <c r="A6003" t="s">
        <v>13544</v>
      </c>
      <c r="C6003" t="s">
        <v>13732</v>
      </c>
      <c r="D6003" t="s">
        <v>470</v>
      </c>
      <c r="E6003" t="s">
        <v>963</v>
      </c>
      <c r="F6003" t="s">
        <v>4</v>
      </c>
    </row>
    <row r="6004" spans="1:6">
      <c r="A6004" t="s">
        <v>13544</v>
      </c>
      <c r="C6004" t="s">
        <v>471</v>
      </c>
      <c r="D6004" t="s">
        <v>472</v>
      </c>
      <c r="F6004" t="s">
        <v>4</v>
      </c>
    </row>
    <row r="6005" spans="1:6">
      <c r="A6005" t="s">
        <v>13544</v>
      </c>
      <c r="C6005" t="s">
        <v>473</v>
      </c>
      <c r="D6005" t="s">
        <v>474</v>
      </c>
      <c r="F6005" t="s">
        <v>4</v>
      </c>
    </row>
    <row r="6006" spans="1:6">
      <c r="A6006" t="s">
        <v>13544</v>
      </c>
      <c r="C6006" t="s">
        <v>13733</v>
      </c>
      <c r="D6006" t="s">
        <v>474</v>
      </c>
      <c r="F6006" t="s">
        <v>4</v>
      </c>
    </row>
    <row r="6007" spans="1:6">
      <c r="A6007" t="s">
        <v>13544</v>
      </c>
      <c r="C6007" t="s">
        <v>13734</v>
      </c>
      <c r="D6007" t="s">
        <v>2300</v>
      </c>
      <c r="E6007" t="s">
        <v>971</v>
      </c>
      <c r="F6007" t="s">
        <v>4</v>
      </c>
    </row>
    <row r="6008" spans="1:6">
      <c r="A6008" t="s">
        <v>13544</v>
      </c>
      <c r="C6008" t="s">
        <v>13735</v>
      </c>
      <c r="D6008" t="s">
        <v>476</v>
      </c>
      <c r="F6008" t="s">
        <v>4</v>
      </c>
    </row>
    <row r="6009" spans="1:6">
      <c r="A6009" t="s">
        <v>13544</v>
      </c>
      <c r="C6009" t="s">
        <v>13736</v>
      </c>
      <c r="D6009" t="s">
        <v>478</v>
      </c>
      <c r="F6009" t="s">
        <v>4</v>
      </c>
    </row>
    <row r="6010" spans="1:6">
      <c r="A6010" t="s">
        <v>13544</v>
      </c>
      <c r="C6010" t="s">
        <v>13737</v>
      </c>
      <c r="D6010" t="s">
        <v>478</v>
      </c>
      <c r="F6010" t="s">
        <v>4</v>
      </c>
    </row>
    <row r="6011" spans="1:6">
      <c r="A6011" t="s">
        <v>13544</v>
      </c>
      <c r="C6011" t="s">
        <v>13738</v>
      </c>
      <c r="D6011" t="s">
        <v>2308</v>
      </c>
      <c r="E6011" t="s">
        <v>2309</v>
      </c>
      <c r="F6011" t="s">
        <v>4</v>
      </c>
    </row>
    <row r="6012" spans="1:6">
      <c r="A6012" t="s">
        <v>13544</v>
      </c>
      <c r="C6012" t="s">
        <v>480</v>
      </c>
      <c r="D6012" t="s">
        <v>481</v>
      </c>
      <c r="F6012" t="s">
        <v>4</v>
      </c>
    </row>
    <row r="6013" spans="1:6">
      <c r="A6013" t="s">
        <v>13544</v>
      </c>
      <c r="C6013" t="s">
        <v>13739</v>
      </c>
      <c r="D6013" t="s">
        <v>2312</v>
      </c>
      <c r="F6013" t="s">
        <v>4</v>
      </c>
    </row>
    <row r="6014" spans="1:6">
      <c r="A6014" t="s">
        <v>13544</v>
      </c>
      <c r="C6014" t="s">
        <v>13740</v>
      </c>
      <c r="D6014" t="s">
        <v>2312</v>
      </c>
      <c r="F6014" t="s">
        <v>4</v>
      </c>
    </row>
    <row r="6015" spans="1:6">
      <c r="A6015" t="s">
        <v>13544</v>
      </c>
      <c r="C6015" t="s">
        <v>482</v>
      </c>
      <c r="D6015" t="s">
        <v>13071</v>
      </c>
      <c r="F6015" t="s">
        <v>4</v>
      </c>
    </row>
    <row r="6016" spans="1:6">
      <c r="A6016" t="s">
        <v>13544</v>
      </c>
      <c r="C6016" t="s">
        <v>13741</v>
      </c>
      <c r="D6016" t="s">
        <v>483</v>
      </c>
      <c r="F6016" t="s">
        <v>4</v>
      </c>
    </row>
    <row r="6017" spans="1:6">
      <c r="A6017" t="s">
        <v>13544</v>
      </c>
      <c r="C6017" t="s">
        <v>13742</v>
      </c>
      <c r="D6017" t="s">
        <v>483</v>
      </c>
      <c r="F6017" t="s">
        <v>4</v>
      </c>
    </row>
    <row r="6018" spans="1:6">
      <c r="A6018" t="s">
        <v>13544</v>
      </c>
      <c r="C6018" t="s">
        <v>13743</v>
      </c>
      <c r="D6018" t="s">
        <v>483</v>
      </c>
      <c r="E6018" t="s">
        <v>978</v>
      </c>
      <c r="F6018" t="s">
        <v>4</v>
      </c>
    </row>
    <row r="6019" spans="1:6">
      <c r="A6019" t="s">
        <v>13544</v>
      </c>
      <c r="C6019" t="s">
        <v>13744</v>
      </c>
      <c r="D6019" t="s">
        <v>485</v>
      </c>
      <c r="F6019" t="s">
        <v>4</v>
      </c>
    </row>
    <row r="6020" spans="1:6">
      <c r="A6020" t="s">
        <v>13544</v>
      </c>
      <c r="C6020" t="s">
        <v>13745</v>
      </c>
      <c r="D6020" t="s">
        <v>485</v>
      </c>
      <c r="F6020" t="s">
        <v>4</v>
      </c>
    </row>
    <row r="6021" spans="1:6">
      <c r="A6021" t="s">
        <v>13544</v>
      </c>
      <c r="C6021" t="s">
        <v>13746</v>
      </c>
      <c r="D6021" t="s">
        <v>12409</v>
      </c>
      <c r="F6021" t="s">
        <v>4</v>
      </c>
    </row>
    <row r="6022" spans="1:6">
      <c r="A6022" t="s">
        <v>13544</v>
      </c>
      <c r="C6022" t="s">
        <v>13747</v>
      </c>
      <c r="D6022" t="s">
        <v>12411</v>
      </c>
      <c r="F6022" t="s">
        <v>4</v>
      </c>
    </row>
    <row r="6023" spans="1:6">
      <c r="A6023" t="s">
        <v>13544</v>
      </c>
      <c r="C6023" t="s">
        <v>13748</v>
      </c>
      <c r="D6023" t="s">
        <v>13749</v>
      </c>
      <c r="F6023" t="s">
        <v>4</v>
      </c>
    </row>
    <row r="6024" spans="1:6">
      <c r="A6024" t="s">
        <v>13544</v>
      </c>
      <c r="C6024" t="s">
        <v>13750</v>
      </c>
      <c r="D6024" t="s">
        <v>13751</v>
      </c>
      <c r="F6024" t="s">
        <v>4</v>
      </c>
    </row>
    <row r="6025" spans="1:6">
      <c r="A6025" t="s">
        <v>13544</v>
      </c>
      <c r="C6025" t="s">
        <v>13752</v>
      </c>
      <c r="D6025" t="s">
        <v>987</v>
      </c>
      <c r="F6025" t="s">
        <v>4</v>
      </c>
    </row>
    <row r="6026" spans="1:6">
      <c r="A6026" t="s">
        <v>13544</v>
      </c>
      <c r="C6026" t="s">
        <v>13753</v>
      </c>
      <c r="D6026" t="s">
        <v>13754</v>
      </c>
      <c r="E6026" t="s">
        <v>13755</v>
      </c>
      <c r="F6026" t="s">
        <v>4</v>
      </c>
    </row>
    <row r="6027" spans="1:6">
      <c r="A6027" t="s">
        <v>13544</v>
      </c>
      <c r="C6027" t="s">
        <v>13756</v>
      </c>
      <c r="D6027" t="s">
        <v>13757</v>
      </c>
      <c r="E6027" t="s">
        <v>13758</v>
      </c>
      <c r="F6027" t="s">
        <v>4</v>
      </c>
    </row>
    <row r="6028" spans="1:6">
      <c r="A6028" t="s">
        <v>13544</v>
      </c>
      <c r="C6028" t="s">
        <v>13759</v>
      </c>
      <c r="D6028" t="s">
        <v>12416</v>
      </c>
      <c r="F6028" t="s">
        <v>4</v>
      </c>
    </row>
    <row r="6029" spans="1:6">
      <c r="A6029" t="s">
        <v>13544</v>
      </c>
      <c r="C6029" t="s">
        <v>13760</v>
      </c>
      <c r="D6029" t="s">
        <v>12418</v>
      </c>
      <c r="F6029" t="s">
        <v>4</v>
      </c>
    </row>
    <row r="6030" spans="1:6">
      <c r="A6030" t="s">
        <v>13544</v>
      </c>
      <c r="C6030" t="s">
        <v>13761</v>
      </c>
      <c r="D6030" t="s">
        <v>13077</v>
      </c>
      <c r="F6030" t="s">
        <v>4</v>
      </c>
    </row>
    <row r="6031" spans="1:6">
      <c r="A6031" t="s">
        <v>13544</v>
      </c>
      <c r="C6031" t="s">
        <v>13762</v>
      </c>
      <c r="D6031" t="s">
        <v>13079</v>
      </c>
      <c r="F6031" t="s">
        <v>4</v>
      </c>
    </row>
    <row r="6032" spans="1:6">
      <c r="A6032" t="s">
        <v>13544</v>
      </c>
      <c r="C6032" t="s">
        <v>13763</v>
      </c>
      <c r="D6032" t="s">
        <v>12420</v>
      </c>
      <c r="F6032" t="s">
        <v>4</v>
      </c>
    </row>
    <row r="6033" spans="1:6">
      <c r="A6033" t="s">
        <v>13544</v>
      </c>
      <c r="C6033" t="s">
        <v>13764</v>
      </c>
      <c r="D6033" t="s">
        <v>12422</v>
      </c>
      <c r="F6033" t="s">
        <v>4</v>
      </c>
    </row>
    <row r="6034" spans="1:6">
      <c r="A6034" t="s">
        <v>13544</v>
      </c>
      <c r="C6034" t="s">
        <v>13765</v>
      </c>
      <c r="D6034" t="s">
        <v>13083</v>
      </c>
      <c r="F6034" t="s">
        <v>4</v>
      </c>
    </row>
    <row r="6035" spans="1:6">
      <c r="A6035" t="s">
        <v>13544</v>
      </c>
      <c r="C6035" t="s">
        <v>13766</v>
      </c>
      <c r="D6035" t="s">
        <v>13085</v>
      </c>
      <c r="F6035" t="s">
        <v>4</v>
      </c>
    </row>
    <row r="6036" spans="1:6">
      <c r="A6036" t="s">
        <v>13544</v>
      </c>
      <c r="C6036" t="s">
        <v>13767</v>
      </c>
      <c r="D6036" t="s">
        <v>12424</v>
      </c>
      <c r="F6036" t="s">
        <v>4</v>
      </c>
    </row>
    <row r="6037" spans="1:6">
      <c r="A6037" t="s">
        <v>13544</v>
      </c>
      <c r="C6037" t="s">
        <v>13768</v>
      </c>
      <c r="D6037" t="s">
        <v>12426</v>
      </c>
      <c r="F6037" t="s">
        <v>4</v>
      </c>
    </row>
    <row r="6038" spans="1:6">
      <c r="A6038" t="s">
        <v>13544</v>
      </c>
      <c r="C6038" t="s">
        <v>13769</v>
      </c>
      <c r="D6038" t="s">
        <v>13089</v>
      </c>
      <c r="F6038" t="s">
        <v>4</v>
      </c>
    </row>
    <row r="6039" spans="1:6">
      <c r="A6039" t="s">
        <v>13544</v>
      </c>
      <c r="C6039" t="s">
        <v>13770</v>
      </c>
      <c r="D6039" t="s">
        <v>13091</v>
      </c>
      <c r="F6039" t="s">
        <v>4</v>
      </c>
    </row>
    <row r="6040" spans="1:6">
      <c r="A6040" t="s">
        <v>13544</v>
      </c>
      <c r="C6040" t="s">
        <v>490</v>
      </c>
      <c r="D6040" t="s">
        <v>491</v>
      </c>
      <c r="F6040" t="s">
        <v>17</v>
      </c>
    </row>
    <row r="6041" spans="1:6">
      <c r="A6041" t="s">
        <v>13544</v>
      </c>
      <c r="C6041" t="s">
        <v>13771</v>
      </c>
      <c r="D6041" t="s">
        <v>491</v>
      </c>
      <c r="E6041" t="s">
        <v>13096</v>
      </c>
      <c r="F6041" t="s">
        <v>17</v>
      </c>
    </row>
    <row r="6042" spans="1:6">
      <c r="A6042" t="s">
        <v>13544</v>
      </c>
      <c r="C6042" t="s">
        <v>492</v>
      </c>
      <c r="D6042" t="s">
        <v>493</v>
      </c>
      <c r="F6042" t="s">
        <v>17</v>
      </c>
    </row>
    <row r="6043" spans="1:6">
      <c r="A6043" t="s">
        <v>13544</v>
      </c>
      <c r="C6043" t="s">
        <v>494</v>
      </c>
      <c r="D6043" t="s">
        <v>495</v>
      </c>
      <c r="F6043" t="s">
        <v>17</v>
      </c>
    </row>
    <row r="6044" spans="1:6">
      <c r="A6044" t="s">
        <v>13544</v>
      </c>
      <c r="C6044" t="s">
        <v>13772</v>
      </c>
      <c r="D6044" t="s">
        <v>1003</v>
      </c>
      <c r="E6044" t="s">
        <v>1004</v>
      </c>
      <c r="F6044" t="s">
        <v>4</v>
      </c>
    </row>
    <row r="6045" spans="1:6">
      <c r="A6045" t="s">
        <v>13544</v>
      </c>
      <c r="C6045" t="s">
        <v>13773</v>
      </c>
      <c r="D6045" t="s">
        <v>499</v>
      </c>
      <c r="E6045" t="s">
        <v>1195</v>
      </c>
      <c r="F6045" t="s">
        <v>4</v>
      </c>
    </row>
    <row r="6046" spans="1:6">
      <c r="A6046" t="s">
        <v>13544</v>
      </c>
      <c r="C6046" t="s">
        <v>496</v>
      </c>
      <c r="D6046" t="s">
        <v>497</v>
      </c>
      <c r="F6046" t="s">
        <v>4</v>
      </c>
    </row>
    <row r="6047" spans="1:6">
      <c r="A6047" t="s">
        <v>13544</v>
      </c>
      <c r="C6047" t="s">
        <v>498</v>
      </c>
      <c r="D6047" t="s">
        <v>499</v>
      </c>
      <c r="F6047" t="s">
        <v>4</v>
      </c>
    </row>
    <row r="6048" spans="1:6">
      <c r="A6048" t="s">
        <v>13544</v>
      </c>
      <c r="C6048" t="s">
        <v>13774</v>
      </c>
      <c r="D6048" t="s">
        <v>503</v>
      </c>
      <c r="E6048" t="s">
        <v>1199</v>
      </c>
      <c r="F6048" t="s">
        <v>4</v>
      </c>
    </row>
    <row r="6049" spans="1:6">
      <c r="A6049" t="s">
        <v>13544</v>
      </c>
      <c r="C6049" t="s">
        <v>500</v>
      </c>
      <c r="D6049" t="s">
        <v>501</v>
      </c>
      <c r="F6049" t="s">
        <v>4</v>
      </c>
    </row>
    <row r="6050" spans="1:6">
      <c r="A6050" t="s">
        <v>13544</v>
      </c>
      <c r="C6050" t="s">
        <v>502</v>
      </c>
      <c r="D6050" t="s">
        <v>503</v>
      </c>
      <c r="F6050" t="s">
        <v>4</v>
      </c>
    </row>
    <row r="6051" spans="1:6">
      <c r="A6051" t="s">
        <v>13544</v>
      </c>
      <c r="C6051" t="s">
        <v>13775</v>
      </c>
      <c r="D6051" t="s">
        <v>509</v>
      </c>
      <c r="E6051" t="s">
        <v>13776</v>
      </c>
      <c r="F6051" t="s">
        <v>4</v>
      </c>
    </row>
    <row r="6052" spans="1:6">
      <c r="A6052" t="s">
        <v>13544</v>
      </c>
      <c r="C6052" t="s">
        <v>13777</v>
      </c>
      <c r="D6052" t="s">
        <v>512</v>
      </c>
      <c r="E6052" t="s">
        <v>12433</v>
      </c>
      <c r="F6052" t="s">
        <v>4</v>
      </c>
    </row>
    <row r="6053" spans="1:6">
      <c r="A6053" t="s">
        <v>13544</v>
      </c>
      <c r="C6053" t="s">
        <v>13778</v>
      </c>
      <c r="D6053" t="s">
        <v>531</v>
      </c>
      <c r="E6053" t="s">
        <v>12445</v>
      </c>
      <c r="F6053" t="s">
        <v>4</v>
      </c>
    </row>
    <row r="6054" spans="1:6">
      <c r="A6054" t="s">
        <v>13544</v>
      </c>
      <c r="C6054" t="s">
        <v>13779</v>
      </c>
      <c r="D6054" t="s">
        <v>531</v>
      </c>
      <c r="E6054" t="s">
        <v>12447</v>
      </c>
      <c r="F6054" t="s">
        <v>4</v>
      </c>
    </row>
    <row r="6055" spans="1:6">
      <c r="A6055" t="s">
        <v>13544</v>
      </c>
      <c r="C6055" t="s">
        <v>13780</v>
      </c>
      <c r="D6055" t="s">
        <v>12449</v>
      </c>
      <c r="E6055" t="s">
        <v>12449</v>
      </c>
      <c r="F6055" t="s">
        <v>4</v>
      </c>
    </row>
    <row r="6056" spans="1:6">
      <c r="A6056" t="s">
        <v>13544</v>
      </c>
      <c r="C6056" t="s">
        <v>13781</v>
      </c>
      <c r="D6056" t="s">
        <v>533</v>
      </c>
      <c r="E6056" t="s">
        <v>12453</v>
      </c>
      <c r="F6056" t="s">
        <v>4</v>
      </c>
    </row>
    <row r="6057" spans="1:6">
      <c r="A6057" t="s">
        <v>13544</v>
      </c>
      <c r="C6057" t="s">
        <v>13782</v>
      </c>
      <c r="D6057" t="s">
        <v>535</v>
      </c>
      <c r="E6057" t="s">
        <v>1240</v>
      </c>
      <c r="F6057" t="s">
        <v>4</v>
      </c>
    </row>
    <row r="6058" spans="1:6">
      <c r="A6058" t="s">
        <v>13544</v>
      </c>
      <c r="C6058" t="s">
        <v>13783</v>
      </c>
      <c r="D6058" t="s">
        <v>12459</v>
      </c>
      <c r="F6058" t="s">
        <v>4</v>
      </c>
    </row>
    <row r="6059" spans="1:6">
      <c r="A6059" t="s">
        <v>13544</v>
      </c>
      <c r="C6059" t="s">
        <v>13784</v>
      </c>
      <c r="D6059" t="s">
        <v>12461</v>
      </c>
      <c r="F6059" t="s">
        <v>4</v>
      </c>
    </row>
    <row r="6060" spans="1:6">
      <c r="A6060" t="s">
        <v>13544</v>
      </c>
      <c r="C6060" t="s">
        <v>13785</v>
      </c>
      <c r="D6060" t="s">
        <v>12461</v>
      </c>
      <c r="F6060" t="s">
        <v>4</v>
      </c>
    </row>
    <row r="6061" spans="1:6">
      <c r="A6061" t="s">
        <v>13544</v>
      </c>
      <c r="C6061" t="s">
        <v>13786</v>
      </c>
      <c r="D6061" t="s">
        <v>1244</v>
      </c>
      <c r="E6061" t="s">
        <v>12475</v>
      </c>
      <c r="F6061" t="s">
        <v>4</v>
      </c>
    </row>
    <row r="6062" spans="1:6">
      <c r="A6062" t="s">
        <v>13544</v>
      </c>
      <c r="C6062" t="s">
        <v>13787</v>
      </c>
      <c r="D6062" t="s">
        <v>544</v>
      </c>
      <c r="E6062" t="s">
        <v>12477</v>
      </c>
      <c r="F6062" t="s">
        <v>4</v>
      </c>
    </row>
    <row r="6063" spans="1:6">
      <c r="A6063" t="s">
        <v>13544</v>
      </c>
      <c r="C6063" t="s">
        <v>13788</v>
      </c>
      <c r="D6063" t="s">
        <v>544</v>
      </c>
      <c r="F6063" t="s">
        <v>4</v>
      </c>
    </row>
    <row r="6064" spans="1:6">
      <c r="A6064" t="s">
        <v>13544</v>
      </c>
      <c r="C6064" t="s">
        <v>541</v>
      </c>
      <c r="D6064" t="s">
        <v>542</v>
      </c>
      <c r="F6064" t="s">
        <v>4</v>
      </c>
    </row>
    <row r="6065" spans="1:6">
      <c r="A6065" t="s">
        <v>13544</v>
      </c>
      <c r="C6065" t="s">
        <v>543</v>
      </c>
      <c r="D6065" t="s">
        <v>544</v>
      </c>
      <c r="F6065" t="s">
        <v>4</v>
      </c>
    </row>
    <row r="6066" spans="1:6">
      <c r="A6066" t="s">
        <v>13544</v>
      </c>
      <c r="C6066" t="s">
        <v>13789</v>
      </c>
      <c r="D6066" t="s">
        <v>544</v>
      </c>
      <c r="E6066" t="s">
        <v>12481</v>
      </c>
      <c r="F6066" t="s">
        <v>4</v>
      </c>
    </row>
    <row r="6067" spans="1:6">
      <c r="A6067" t="s">
        <v>13544</v>
      </c>
      <c r="C6067" t="s">
        <v>13790</v>
      </c>
      <c r="D6067" t="s">
        <v>544</v>
      </c>
      <c r="F6067" t="s">
        <v>4</v>
      </c>
    </row>
    <row r="6068" spans="1:6">
      <c r="A6068" t="s">
        <v>13544</v>
      </c>
      <c r="C6068" t="s">
        <v>13791</v>
      </c>
      <c r="D6068" t="s">
        <v>544</v>
      </c>
      <c r="E6068" t="s">
        <v>12483</v>
      </c>
      <c r="F6068" t="s">
        <v>4</v>
      </c>
    </row>
    <row r="6069" spans="1:6">
      <c r="A6069" t="s">
        <v>13544</v>
      </c>
      <c r="C6069" t="s">
        <v>13792</v>
      </c>
      <c r="D6069" t="s">
        <v>546</v>
      </c>
      <c r="E6069" t="s">
        <v>12485</v>
      </c>
      <c r="F6069" t="s">
        <v>4</v>
      </c>
    </row>
    <row r="6070" spans="1:6">
      <c r="A6070" t="s">
        <v>13544</v>
      </c>
      <c r="C6070" t="s">
        <v>13793</v>
      </c>
      <c r="D6070" t="s">
        <v>1255</v>
      </c>
      <c r="F6070" t="s">
        <v>4</v>
      </c>
    </row>
    <row r="6071" spans="1:6">
      <c r="A6071" t="s">
        <v>13544</v>
      </c>
      <c r="C6071" t="s">
        <v>545</v>
      </c>
      <c r="D6071" t="s">
        <v>546</v>
      </c>
      <c r="F6071" t="s">
        <v>4</v>
      </c>
    </row>
    <row r="6072" spans="1:6">
      <c r="A6072" t="s">
        <v>13544</v>
      </c>
      <c r="C6072" t="s">
        <v>13794</v>
      </c>
      <c r="D6072" t="s">
        <v>546</v>
      </c>
      <c r="E6072" t="s">
        <v>1258</v>
      </c>
      <c r="F6072" t="s">
        <v>4</v>
      </c>
    </row>
    <row r="6073" spans="1:6">
      <c r="A6073" t="s">
        <v>13544</v>
      </c>
      <c r="C6073" t="s">
        <v>13795</v>
      </c>
      <c r="D6073" t="s">
        <v>546</v>
      </c>
      <c r="E6073" t="s">
        <v>12488</v>
      </c>
      <c r="F6073" t="s">
        <v>4</v>
      </c>
    </row>
    <row r="6074" spans="1:6">
      <c r="A6074" t="s">
        <v>13544</v>
      </c>
      <c r="C6074" t="s">
        <v>13796</v>
      </c>
      <c r="D6074" t="s">
        <v>546</v>
      </c>
      <c r="F6074" t="s">
        <v>4</v>
      </c>
    </row>
    <row r="6075" spans="1:6">
      <c r="A6075" t="s">
        <v>13544</v>
      </c>
      <c r="C6075" t="s">
        <v>13797</v>
      </c>
      <c r="D6075" t="s">
        <v>546</v>
      </c>
      <c r="E6075" t="s">
        <v>1260</v>
      </c>
      <c r="F6075" t="s">
        <v>4</v>
      </c>
    </row>
    <row r="6076" spans="1:6">
      <c r="A6076" t="s">
        <v>13544</v>
      </c>
      <c r="C6076" t="s">
        <v>13798</v>
      </c>
      <c r="D6076" t="s">
        <v>548</v>
      </c>
      <c r="F6076" t="s">
        <v>4</v>
      </c>
    </row>
    <row r="6077" spans="1:6">
      <c r="A6077" t="s">
        <v>13544</v>
      </c>
      <c r="C6077" t="s">
        <v>13799</v>
      </c>
      <c r="D6077" t="s">
        <v>12493</v>
      </c>
      <c r="F6077" t="s">
        <v>4</v>
      </c>
    </row>
    <row r="6078" spans="1:6">
      <c r="A6078" t="s">
        <v>13544</v>
      </c>
      <c r="C6078" t="s">
        <v>547</v>
      </c>
      <c r="D6078" t="s">
        <v>548</v>
      </c>
      <c r="F6078" t="s">
        <v>4</v>
      </c>
    </row>
    <row r="6079" spans="1:6">
      <c r="A6079" t="s">
        <v>13544</v>
      </c>
      <c r="C6079" t="s">
        <v>13800</v>
      </c>
      <c r="D6079" t="s">
        <v>548</v>
      </c>
      <c r="E6079" t="s">
        <v>12495</v>
      </c>
      <c r="F6079" t="s">
        <v>4</v>
      </c>
    </row>
    <row r="6080" spans="1:6">
      <c r="A6080" t="s">
        <v>13544</v>
      </c>
      <c r="C6080" t="s">
        <v>13801</v>
      </c>
      <c r="D6080" t="s">
        <v>548</v>
      </c>
      <c r="E6080" t="s">
        <v>12497</v>
      </c>
      <c r="F6080" t="s">
        <v>4</v>
      </c>
    </row>
    <row r="6081" spans="1:6">
      <c r="A6081" t="s">
        <v>13544</v>
      </c>
      <c r="C6081" t="s">
        <v>13802</v>
      </c>
      <c r="D6081" t="s">
        <v>548</v>
      </c>
      <c r="F6081" t="s">
        <v>4</v>
      </c>
    </row>
    <row r="6082" spans="1:6">
      <c r="A6082" t="s">
        <v>13544</v>
      </c>
      <c r="C6082" t="s">
        <v>13803</v>
      </c>
      <c r="D6082" t="s">
        <v>548</v>
      </c>
      <c r="E6082" t="s">
        <v>1265</v>
      </c>
      <c r="F6082" t="s">
        <v>4</v>
      </c>
    </row>
    <row r="6083" spans="1:6">
      <c r="A6083" t="s">
        <v>13544</v>
      </c>
      <c r="C6083" t="s">
        <v>13804</v>
      </c>
      <c r="D6083" t="s">
        <v>12501</v>
      </c>
      <c r="F6083" t="s">
        <v>4</v>
      </c>
    </row>
    <row r="6084" spans="1:6">
      <c r="A6084" t="s">
        <v>13544</v>
      </c>
      <c r="C6084" t="s">
        <v>13805</v>
      </c>
      <c r="D6084" t="s">
        <v>2331</v>
      </c>
      <c r="F6084" t="s">
        <v>4</v>
      </c>
    </row>
    <row r="6085" spans="1:6">
      <c r="A6085" t="s">
        <v>13544</v>
      </c>
      <c r="C6085" t="s">
        <v>13806</v>
      </c>
      <c r="D6085" t="s">
        <v>546</v>
      </c>
      <c r="E6085" t="s">
        <v>1267</v>
      </c>
      <c r="F6085" t="s">
        <v>10</v>
      </c>
    </row>
    <row r="6086" spans="1:6">
      <c r="A6086" t="s">
        <v>13544</v>
      </c>
      <c r="C6086" t="s">
        <v>13807</v>
      </c>
      <c r="D6086" t="s">
        <v>1269</v>
      </c>
      <c r="E6086" t="s">
        <v>13808</v>
      </c>
      <c r="F6086" t="s">
        <v>4</v>
      </c>
    </row>
    <row r="6087" spans="1:6">
      <c r="A6087" t="s">
        <v>13544</v>
      </c>
      <c r="C6087" t="s">
        <v>549</v>
      </c>
      <c r="D6087" t="s">
        <v>550</v>
      </c>
      <c r="F6087" t="s">
        <v>4</v>
      </c>
    </row>
    <row r="6088" spans="1:6">
      <c r="A6088" t="s">
        <v>13544</v>
      </c>
      <c r="C6088" t="s">
        <v>13809</v>
      </c>
      <c r="D6088" t="s">
        <v>1272</v>
      </c>
      <c r="F6088" t="s">
        <v>4</v>
      </c>
    </row>
    <row r="6089" spans="1:6">
      <c r="A6089" t="s">
        <v>13544</v>
      </c>
      <c r="C6089" t="s">
        <v>13810</v>
      </c>
      <c r="D6089" t="s">
        <v>12529</v>
      </c>
      <c r="F6089" t="s">
        <v>4</v>
      </c>
    </row>
    <row r="6090" spans="1:6">
      <c r="A6090" t="s">
        <v>13544</v>
      </c>
      <c r="C6090" t="s">
        <v>13811</v>
      </c>
      <c r="D6090" t="s">
        <v>12526</v>
      </c>
      <c r="F6090" t="s">
        <v>4</v>
      </c>
    </row>
    <row r="6091" spans="1:6">
      <c r="A6091" t="s">
        <v>13544</v>
      </c>
      <c r="C6091" t="s">
        <v>13812</v>
      </c>
      <c r="D6091" t="s">
        <v>12533</v>
      </c>
      <c r="F6091" t="s">
        <v>4</v>
      </c>
    </row>
    <row r="6092" spans="1:6">
      <c r="A6092" t="s">
        <v>13544</v>
      </c>
      <c r="C6092" t="s">
        <v>13813</v>
      </c>
      <c r="D6092" t="s">
        <v>12535</v>
      </c>
      <c r="F6092" t="s">
        <v>4</v>
      </c>
    </row>
    <row r="6093" spans="1:6">
      <c r="A6093" t="s">
        <v>13544</v>
      </c>
      <c r="C6093" t="s">
        <v>13814</v>
      </c>
      <c r="D6093" t="s">
        <v>2338</v>
      </c>
      <c r="E6093" t="s">
        <v>12541</v>
      </c>
      <c r="F6093" t="s">
        <v>4</v>
      </c>
    </row>
    <row r="6094" spans="1:6">
      <c r="A6094" t="s">
        <v>13544</v>
      </c>
      <c r="C6094" t="s">
        <v>13815</v>
      </c>
      <c r="D6094" t="s">
        <v>559</v>
      </c>
      <c r="E6094" t="s">
        <v>12543</v>
      </c>
      <c r="F6094" t="s">
        <v>4</v>
      </c>
    </row>
    <row r="6095" spans="1:6">
      <c r="A6095" t="s">
        <v>13544</v>
      </c>
      <c r="C6095" t="s">
        <v>13816</v>
      </c>
      <c r="D6095" t="s">
        <v>559</v>
      </c>
      <c r="F6095" t="s">
        <v>4</v>
      </c>
    </row>
    <row r="6096" spans="1:6">
      <c r="A6096" t="s">
        <v>13544</v>
      </c>
      <c r="C6096" t="s">
        <v>556</v>
      </c>
      <c r="D6096" t="s">
        <v>557</v>
      </c>
      <c r="F6096" t="s">
        <v>4</v>
      </c>
    </row>
    <row r="6097" spans="1:6">
      <c r="A6097" t="s">
        <v>13544</v>
      </c>
      <c r="C6097" t="s">
        <v>558</v>
      </c>
      <c r="D6097" t="s">
        <v>559</v>
      </c>
      <c r="F6097" t="s">
        <v>4</v>
      </c>
    </row>
    <row r="6098" spans="1:6">
      <c r="A6098" t="s">
        <v>13544</v>
      </c>
      <c r="C6098" t="s">
        <v>13817</v>
      </c>
      <c r="D6098" t="s">
        <v>559</v>
      </c>
      <c r="E6098" t="s">
        <v>12546</v>
      </c>
      <c r="F6098" t="s">
        <v>4</v>
      </c>
    </row>
    <row r="6099" spans="1:6">
      <c r="A6099" t="s">
        <v>13544</v>
      </c>
      <c r="C6099" t="s">
        <v>13818</v>
      </c>
      <c r="D6099" t="s">
        <v>559</v>
      </c>
      <c r="F6099" t="s">
        <v>4</v>
      </c>
    </row>
    <row r="6100" spans="1:6">
      <c r="A6100" t="s">
        <v>13544</v>
      </c>
      <c r="C6100" t="s">
        <v>13819</v>
      </c>
      <c r="D6100" t="s">
        <v>559</v>
      </c>
      <c r="E6100" t="s">
        <v>1007</v>
      </c>
      <c r="F6100" t="s">
        <v>4</v>
      </c>
    </row>
    <row r="6101" spans="1:6">
      <c r="A6101" t="s">
        <v>13544</v>
      </c>
      <c r="C6101" t="s">
        <v>13820</v>
      </c>
      <c r="D6101" t="s">
        <v>563</v>
      </c>
      <c r="E6101" t="s">
        <v>12549</v>
      </c>
      <c r="F6101" t="s">
        <v>4</v>
      </c>
    </row>
    <row r="6102" spans="1:6">
      <c r="A6102" t="s">
        <v>13544</v>
      </c>
      <c r="C6102" t="s">
        <v>560</v>
      </c>
      <c r="D6102" t="s">
        <v>561</v>
      </c>
      <c r="F6102" t="s">
        <v>4</v>
      </c>
    </row>
    <row r="6103" spans="1:6">
      <c r="A6103" t="s">
        <v>13544</v>
      </c>
      <c r="C6103" t="s">
        <v>562</v>
      </c>
      <c r="D6103" t="s">
        <v>563</v>
      </c>
      <c r="F6103" t="s">
        <v>4</v>
      </c>
    </row>
    <row r="6104" spans="1:6">
      <c r="A6104" t="s">
        <v>13544</v>
      </c>
      <c r="C6104" t="s">
        <v>13821</v>
      </c>
      <c r="D6104" t="s">
        <v>563</v>
      </c>
      <c r="E6104" t="s">
        <v>1288</v>
      </c>
      <c r="F6104" t="s">
        <v>4</v>
      </c>
    </row>
    <row r="6105" spans="1:6">
      <c r="A6105" t="s">
        <v>13544</v>
      </c>
      <c r="C6105" t="s">
        <v>13822</v>
      </c>
      <c r="D6105" t="s">
        <v>563</v>
      </c>
      <c r="E6105" t="s">
        <v>12552</v>
      </c>
      <c r="F6105" t="s">
        <v>4</v>
      </c>
    </row>
    <row r="6106" spans="1:6">
      <c r="A6106" t="s">
        <v>13544</v>
      </c>
      <c r="C6106" t="s">
        <v>13823</v>
      </c>
      <c r="D6106" t="s">
        <v>563</v>
      </c>
      <c r="F6106" t="s">
        <v>4</v>
      </c>
    </row>
    <row r="6107" spans="1:6">
      <c r="A6107" t="s">
        <v>13544</v>
      </c>
      <c r="C6107" t="s">
        <v>13824</v>
      </c>
      <c r="D6107" t="s">
        <v>563</v>
      </c>
      <c r="E6107" t="s">
        <v>1291</v>
      </c>
      <c r="F6107" t="s">
        <v>4</v>
      </c>
    </row>
    <row r="6108" spans="1:6">
      <c r="A6108" t="s">
        <v>13544</v>
      </c>
      <c r="C6108" t="s">
        <v>13825</v>
      </c>
      <c r="D6108" t="s">
        <v>1295</v>
      </c>
      <c r="F6108" t="s">
        <v>4</v>
      </c>
    </row>
    <row r="6109" spans="1:6">
      <c r="A6109" t="s">
        <v>13544</v>
      </c>
      <c r="C6109" t="s">
        <v>13826</v>
      </c>
      <c r="D6109" t="s">
        <v>12557</v>
      </c>
      <c r="F6109" t="s">
        <v>4</v>
      </c>
    </row>
    <row r="6110" spans="1:6">
      <c r="A6110" t="s">
        <v>13544</v>
      </c>
      <c r="C6110" t="s">
        <v>13827</v>
      </c>
      <c r="D6110" t="s">
        <v>1295</v>
      </c>
      <c r="F6110" t="s">
        <v>4</v>
      </c>
    </row>
    <row r="6111" spans="1:6">
      <c r="A6111" t="s">
        <v>13544</v>
      </c>
      <c r="C6111" t="s">
        <v>13828</v>
      </c>
      <c r="D6111" t="s">
        <v>1295</v>
      </c>
      <c r="E6111" t="s">
        <v>12559</v>
      </c>
      <c r="F6111" t="s">
        <v>4</v>
      </c>
    </row>
    <row r="6112" spans="1:6">
      <c r="A6112" t="s">
        <v>13544</v>
      </c>
      <c r="C6112" t="s">
        <v>13829</v>
      </c>
      <c r="D6112" t="s">
        <v>1295</v>
      </c>
      <c r="E6112" t="s">
        <v>12561</v>
      </c>
      <c r="F6112" t="s">
        <v>4</v>
      </c>
    </row>
    <row r="6113" spans="1:6">
      <c r="A6113" t="s">
        <v>13544</v>
      </c>
      <c r="C6113" t="s">
        <v>13830</v>
      </c>
      <c r="D6113" t="s">
        <v>1295</v>
      </c>
      <c r="F6113" t="s">
        <v>4</v>
      </c>
    </row>
    <row r="6114" spans="1:6">
      <c r="A6114" t="s">
        <v>13544</v>
      </c>
      <c r="C6114" t="s">
        <v>13831</v>
      </c>
      <c r="D6114" t="s">
        <v>1295</v>
      </c>
      <c r="E6114" t="s">
        <v>1297</v>
      </c>
      <c r="F6114" t="s">
        <v>4</v>
      </c>
    </row>
    <row r="6115" spans="1:6">
      <c r="A6115" t="s">
        <v>13544</v>
      </c>
      <c r="C6115" t="s">
        <v>13832</v>
      </c>
      <c r="D6115" t="s">
        <v>2347</v>
      </c>
      <c r="F6115" t="s">
        <v>4</v>
      </c>
    </row>
    <row r="6116" spans="1:6">
      <c r="A6116" t="s">
        <v>13544</v>
      </c>
      <c r="C6116" t="s">
        <v>13833</v>
      </c>
      <c r="D6116" t="s">
        <v>2349</v>
      </c>
      <c r="F6116" t="s">
        <v>4</v>
      </c>
    </row>
    <row r="6117" spans="1:6">
      <c r="A6117" t="s">
        <v>13544</v>
      </c>
      <c r="C6117" t="s">
        <v>13834</v>
      </c>
      <c r="D6117" t="s">
        <v>563</v>
      </c>
      <c r="E6117" t="s">
        <v>1299</v>
      </c>
      <c r="F6117" t="s">
        <v>10</v>
      </c>
    </row>
    <row r="6118" spans="1:6">
      <c r="A6118" t="s">
        <v>13544</v>
      </c>
      <c r="C6118" t="s">
        <v>13835</v>
      </c>
      <c r="D6118" t="s">
        <v>12568</v>
      </c>
      <c r="E6118" t="s">
        <v>13836</v>
      </c>
      <c r="F6118" t="s">
        <v>4</v>
      </c>
    </row>
    <row r="6119" spans="1:6">
      <c r="A6119" t="s">
        <v>13544</v>
      </c>
      <c r="C6119" t="s">
        <v>13837</v>
      </c>
      <c r="D6119" t="s">
        <v>2351</v>
      </c>
      <c r="F6119" t="s">
        <v>4</v>
      </c>
    </row>
    <row r="6120" spans="1:6">
      <c r="A6120" t="s">
        <v>13544</v>
      </c>
      <c r="C6120" t="s">
        <v>13838</v>
      </c>
      <c r="D6120" t="s">
        <v>1301</v>
      </c>
      <c r="F6120" t="s">
        <v>4</v>
      </c>
    </row>
    <row r="6121" spans="1:6">
      <c r="A6121" t="s">
        <v>13544</v>
      </c>
      <c r="C6121" t="s">
        <v>13839</v>
      </c>
      <c r="D6121" t="s">
        <v>12597</v>
      </c>
      <c r="E6121" t="s">
        <v>13840</v>
      </c>
      <c r="F6121" t="s">
        <v>4</v>
      </c>
    </row>
    <row r="6122" spans="1:6">
      <c r="A6122" t="s">
        <v>13544</v>
      </c>
      <c r="C6122" t="s">
        <v>13841</v>
      </c>
      <c r="D6122" t="s">
        <v>567</v>
      </c>
      <c r="E6122" t="s">
        <v>13842</v>
      </c>
      <c r="F6122" t="s">
        <v>17</v>
      </c>
    </row>
    <row r="6123" spans="1:6">
      <c r="A6123" t="s">
        <v>13544</v>
      </c>
      <c r="C6123" t="s">
        <v>13843</v>
      </c>
      <c r="D6123" t="s">
        <v>573</v>
      </c>
      <c r="E6123" t="s">
        <v>13295</v>
      </c>
      <c r="F6123" t="s">
        <v>17</v>
      </c>
    </row>
    <row r="6124" spans="1:6">
      <c r="A6124" t="s">
        <v>13544</v>
      </c>
      <c r="C6124" t="s">
        <v>570</v>
      </c>
      <c r="D6124" t="s">
        <v>571</v>
      </c>
      <c r="F6124" t="s">
        <v>17</v>
      </c>
    </row>
    <row r="6125" spans="1:6">
      <c r="A6125" t="s">
        <v>13544</v>
      </c>
      <c r="C6125" t="s">
        <v>572</v>
      </c>
      <c r="D6125" t="s">
        <v>573</v>
      </c>
      <c r="F6125" t="s">
        <v>17</v>
      </c>
    </row>
    <row r="6126" spans="1:6">
      <c r="A6126" t="s">
        <v>13544</v>
      </c>
      <c r="C6126" t="s">
        <v>13844</v>
      </c>
      <c r="D6126" t="s">
        <v>573</v>
      </c>
      <c r="E6126" t="s">
        <v>1312</v>
      </c>
      <c r="F6126" t="s">
        <v>17</v>
      </c>
    </row>
    <row r="6127" spans="1:6">
      <c r="A6127" t="s">
        <v>13544</v>
      </c>
      <c r="C6127" t="s">
        <v>574</v>
      </c>
      <c r="D6127" t="s">
        <v>573</v>
      </c>
      <c r="F6127" t="s">
        <v>17</v>
      </c>
    </row>
    <row r="6128" spans="1:6">
      <c r="A6128" t="s">
        <v>13544</v>
      </c>
      <c r="C6128" t="s">
        <v>13845</v>
      </c>
      <c r="D6128" t="s">
        <v>573</v>
      </c>
      <c r="E6128" t="s">
        <v>1315</v>
      </c>
      <c r="F6128" t="s">
        <v>17</v>
      </c>
    </row>
    <row r="6129" spans="1:6">
      <c r="A6129" t="s">
        <v>13544</v>
      </c>
      <c r="C6129" t="s">
        <v>13846</v>
      </c>
      <c r="D6129" t="s">
        <v>578</v>
      </c>
      <c r="E6129" t="s">
        <v>13297</v>
      </c>
      <c r="F6129" t="s">
        <v>17</v>
      </c>
    </row>
    <row r="6130" spans="1:6">
      <c r="A6130" t="s">
        <v>13544</v>
      </c>
      <c r="C6130" t="s">
        <v>575</v>
      </c>
      <c r="D6130" t="s">
        <v>576</v>
      </c>
      <c r="F6130" t="s">
        <v>17</v>
      </c>
    </row>
    <row r="6131" spans="1:6">
      <c r="A6131" t="s">
        <v>13544</v>
      </c>
      <c r="C6131" t="s">
        <v>577</v>
      </c>
      <c r="D6131" t="s">
        <v>578</v>
      </c>
      <c r="F6131" t="s">
        <v>17</v>
      </c>
    </row>
    <row r="6132" spans="1:6">
      <c r="A6132" t="s">
        <v>13544</v>
      </c>
      <c r="C6132" t="s">
        <v>13847</v>
      </c>
      <c r="D6132" t="s">
        <v>578</v>
      </c>
      <c r="E6132" t="s">
        <v>1319</v>
      </c>
      <c r="F6132" t="s">
        <v>17</v>
      </c>
    </row>
    <row r="6133" spans="1:6">
      <c r="A6133" t="s">
        <v>13544</v>
      </c>
      <c r="C6133" t="s">
        <v>13848</v>
      </c>
      <c r="D6133" t="s">
        <v>578</v>
      </c>
      <c r="E6133" t="s">
        <v>13301</v>
      </c>
      <c r="F6133" t="s">
        <v>17</v>
      </c>
    </row>
    <row r="6134" spans="1:6">
      <c r="A6134" t="s">
        <v>13544</v>
      </c>
      <c r="C6134" t="s">
        <v>579</v>
      </c>
      <c r="D6134" t="s">
        <v>578</v>
      </c>
      <c r="F6134" t="s">
        <v>17</v>
      </c>
    </row>
    <row r="6135" spans="1:6">
      <c r="A6135" t="s">
        <v>13544</v>
      </c>
      <c r="C6135" t="s">
        <v>13849</v>
      </c>
      <c r="D6135" t="s">
        <v>578</v>
      </c>
      <c r="E6135" t="s">
        <v>13303</v>
      </c>
      <c r="F6135" t="s">
        <v>17</v>
      </c>
    </row>
    <row r="6136" spans="1:6">
      <c r="A6136" t="s">
        <v>13544</v>
      </c>
      <c r="C6136" t="s">
        <v>13850</v>
      </c>
      <c r="D6136" t="s">
        <v>13305</v>
      </c>
      <c r="F6136" t="s">
        <v>17</v>
      </c>
    </row>
    <row r="6137" spans="1:6">
      <c r="A6137" t="s">
        <v>13544</v>
      </c>
      <c r="C6137" t="s">
        <v>13851</v>
      </c>
      <c r="D6137" t="s">
        <v>13307</v>
      </c>
      <c r="F6137" t="s">
        <v>17</v>
      </c>
    </row>
    <row r="6138" spans="1:6">
      <c r="A6138" t="s">
        <v>13544</v>
      </c>
      <c r="C6138" t="s">
        <v>13852</v>
      </c>
      <c r="D6138" t="s">
        <v>13307</v>
      </c>
      <c r="E6138" t="s">
        <v>13309</v>
      </c>
      <c r="F6138" t="s">
        <v>17</v>
      </c>
    </row>
    <row r="6139" spans="1:6">
      <c r="A6139" t="s">
        <v>13544</v>
      </c>
      <c r="C6139" t="s">
        <v>13853</v>
      </c>
      <c r="D6139" t="s">
        <v>13307</v>
      </c>
      <c r="E6139" t="s">
        <v>13311</v>
      </c>
      <c r="F6139" t="s">
        <v>17</v>
      </c>
    </row>
    <row r="6140" spans="1:6">
      <c r="A6140" t="s">
        <v>13544</v>
      </c>
      <c r="C6140" t="s">
        <v>13854</v>
      </c>
      <c r="D6140" t="s">
        <v>13307</v>
      </c>
      <c r="F6140" t="s">
        <v>17</v>
      </c>
    </row>
    <row r="6141" spans="1:6">
      <c r="A6141" t="s">
        <v>13544</v>
      </c>
      <c r="C6141" t="s">
        <v>580</v>
      </c>
      <c r="D6141" t="s">
        <v>581</v>
      </c>
      <c r="F6141" t="s">
        <v>17</v>
      </c>
    </row>
    <row r="6142" spans="1:6">
      <c r="A6142" t="s">
        <v>13544</v>
      </c>
      <c r="C6142" t="s">
        <v>4636</v>
      </c>
      <c r="D6142" t="s">
        <v>4637</v>
      </c>
      <c r="F6142" t="s">
        <v>17</v>
      </c>
    </row>
    <row r="6143" spans="1:6">
      <c r="A6143" t="s">
        <v>13544</v>
      </c>
      <c r="C6143" t="s">
        <v>584</v>
      </c>
      <c r="D6143" t="s">
        <v>585</v>
      </c>
      <c r="F6143" t="s">
        <v>4</v>
      </c>
    </row>
    <row r="6144" spans="1:6">
      <c r="A6144" t="s">
        <v>13544</v>
      </c>
      <c r="C6144" t="s">
        <v>13855</v>
      </c>
      <c r="D6144" t="s">
        <v>13318</v>
      </c>
      <c r="F6144" t="s">
        <v>4</v>
      </c>
    </row>
    <row r="6145" spans="1:6">
      <c r="A6145" t="s">
        <v>13544</v>
      </c>
      <c r="C6145" t="s">
        <v>13856</v>
      </c>
      <c r="D6145" t="s">
        <v>12599</v>
      </c>
      <c r="E6145" t="s">
        <v>13857</v>
      </c>
      <c r="F6145" t="s">
        <v>4</v>
      </c>
    </row>
    <row r="6146" spans="1:6">
      <c r="A6146" t="s">
        <v>13544</v>
      </c>
      <c r="C6146" t="s">
        <v>13858</v>
      </c>
      <c r="D6146" t="s">
        <v>12241</v>
      </c>
      <c r="F6146" t="s">
        <v>4</v>
      </c>
    </row>
    <row r="6147" spans="1:6">
      <c r="A6147" t="s">
        <v>13544</v>
      </c>
      <c r="C6147" t="s">
        <v>13859</v>
      </c>
      <c r="D6147" t="s">
        <v>2360</v>
      </c>
      <c r="F6147" t="s">
        <v>4</v>
      </c>
    </row>
    <row r="6148" spans="1:6">
      <c r="A6148" t="s">
        <v>13544</v>
      </c>
      <c r="C6148" t="s">
        <v>13860</v>
      </c>
      <c r="D6148" t="s">
        <v>12244</v>
      </c>
      <c r="F6148" t="s">
        <v>4</v>
      </c>
    </row>
    <row r="6149" spans="1:6">
      <c r="A6149" t="s">
        <v>13544</v>
      </c>
      <c r="C6149" t="s">
        <v>13861</v>
      </c>
      <c r="D6149" t="s">
        <v>1325</v>
      </c>
      <c r="F6149" t="s">
        <v>4</v>
      </c>
    </row>
    <row r="6150" spans="1:6">
      <c r="A6150" t="s">
        <v>13544</v>
      </c>
      <c r="C6150" t="s">
        <v>586</v>
      </c>
      <c r="D6150" t="s">
        <v>587</v>
      </c>
      <c r="F6150" t="s">
        <v>17</v>
      </c>
    </row>
    <row r="6151" spans="1:6">
      <c r="A6151" t="s">
        <v>13544</v>
      </c>
      <c r="C6151" t="s">
        <v>588</v>
      </c>
      <c r="D6151" t="s">
        <v>589</v>
      </c>
      <c r="F6151" t="s">
        <v>17</v>
      </c>
    </row>
    <row r="6152" spans="1:6">
      <c r="A6152" t="s">
        <v>13544</v>
      </c>
      <c r="C6152" t="s">
        <v>13862</v>
      </c>
      <c r="D6152" t="s">
        <v>593</v>
      </c>
      <c r="E6152" t="s">
        <v>12627</v>
      </c>
      <c r="F6152" t="s">
        <v>4</v>
      </c>
    </row>
    <row r="6153" spans="1:6">
      <c r="A6153" t="s">
        <v>13544</v>
      </c>
      <c r="C6153" t="s">
        <v>13863</v>
      </c>
      <c r="D6153" t="s">
        <v>599</v>
      </c>
      <c r="E6153" t="s">
        <v>12632</v>
      </c>
      <c r="F6153" t="s">
        <v>4</v>
      </c>
    </row>
    <row r="6154" spans="1:6">
      <c r="A6154" t="s">
        <v>13544</v>
      </c>
      <c r="C6154" t="s">
        <v>13864</v>
      </c>
      <c r="D6154" t="s">
        <v>602</v>
      </c>
      <c r="E6154" t="s">
        <v>12635</v>
      </c>
      <c r="F6154" t="s">
        <v>4</v>
      </c>
    </row>
    <row r="6155" spans="1:6">
      <c r="A6155" t="s">
        <v>13544</v>
      </c>
      <c r="C6155" t="s">
        <v>13865</v>
      </c>
      <c r="D6155" t="s">
        <v>607</v>
      </c>
      <c r="E6155" t="s">
        <v>12639</v>
      </c>
      <c r="F6155" t="s">
        <v>4</v>
      </c>
    </row>
    <row r="6156" spans="1:6">
      <c r="A6156" t="s">
        <v>13544</v>
      </c>
      <c r="C6156" t="s">
        <v>13866</v>
      </c>
      <c r="D6156" t="s">
        <v>607</v>
      </c>
      <c r="E6156" t="s">
        <v>1355</v>
      </c>
      <c r="F6156" t="s">
        <v>4</v>
      </c>
    </row>
    <row r="6157" spans="1:6">
      <c r="A6157" t="s">
        <v>13544</v>
      </c>
      <c r="C6157" t="s">
        <v>13867</v>
      </c>
      <c r="D6157" t="s">
        <v>607</v>
      </c>
      <c r="E6157" t="s">
        <v>12643</v>
      </c>
      <c r="F6157" t="s">
        <v>4</v>
      </c>
    </row>
    <row r="6158" spans="1:6">
      <c r="A6158" t="s">
        <v>13544</v>
      </c>
      <c r="C6158" t="s">
        <v>13868</v>
      </c>
      <c r="D6158" t="s">
        <v>607</v>
      </c>
      <c r="E6158" t="s">
        <v>1357</v>
      </c>
      <c r="F6158" t="s">
        <v>4</v>
      </c>
    </row>
    <row r="6159" spans="1:6">
      <c r="A6159" t="s">
        <v>13544</v>
      </c>
      <c r="C6159" t="s">
        <v>13869</v>
      </c>
      <c r="D6159" t="s">
        <v>12649</v>
      </c>
      <c r="F6159" t="s">
        <v>4</v>
      </c>
    </row>
    <row r="6160" spans="1:6">
      <c r="A6160" t="s">
        <v>13544</v>
      </c>
      <c r="C6160" t="s">
        <v>13870</v>
      </c>
      <c r="D6160" t="s">
        <v>12646</v>
      </c>
      <c r="F6160" t="s">
        <v>4</v>
      </c>
    </row>
    <row r="6161" spans="1:6">
      <c r="A6161" t="s">
        <v>13544</v>
      </c>
      <c r="C6161" t="s">
        <v>13871</v>
      </c>
      <c r="D6161" t="s">
        <v>1014</v>
      </c>
      <c r="F6161" t="s">
        <v>613</v>
      </c>
    </row>
    <row r="6162" spans="1:6">
      <c r="A6162" t="s">
        <v>13544</v>
      </c>
      <c r="C6162" t="s">
        <v>13872</v>
      </c>
      <c r="D6162" t="s">
        <v>1014</v>
      </c>
      <c r="F6162" t="s">
        <v>613</v>
      </c>
    </row>
    <row r="6163" spans="1:6">
      <c r="A6163" t="s">
        <v>13544</v>
      </c>
      <c r="C6163" t="s">
        <v>13873</v>
      </c>
      <c r="D6163" t="s">
        <v>1014</v>
      </c>
      <c r="F6163" t="s">
        <v>4</v>
      </c>
    </row>
    <row r="6164" spans="1:6">
      <c r="A6164" t="s">
        <v>13544</v>
      </c>
      <c r="C6164" t="s">
        <v>13874</v>
      </c>
      <c r="D6164" t="s">
        <v>1417</v>
      </c>
      <c r="F6164" t="s">
        <v>613</v>
      </c>
    </row>
    <row r="6165" spans="1:6">
      <c r="A6165" t="s">
        <v>13544</v>
      </c>
      <c r="C6165" t="s">
        <v>13875</v>
      </c>
      <c r="D6165" t="s">
        <v>1417</v>
      </c>
      <c r="F6165" t="s">
        <v>613</v>
      </c>
    </row>
    <row r="6166" spans="1:6">
      <c r="A6166" t="s">
        <v>13544</v>
      </c>
      <c r="C6166" t="s">
        <v>13876</v>
      </c>
      <c r="D6166" t="s">
        <v>13877</v>
      </c>
      <c r="F6166" t="s">
        <v>613</v>
      </c>
    </row>
    <row r="6167" spans="1:6">
      <c r="A6167" t="s">
        <v>13544</v>
      </c>
      <c r="C6167" t="s">
        <v>13878</v>
      </c>
      <c r="D6167" t="s">
        <v>13877</v>
      </c>
      <c r="F6167" t="s">
        <v>613</v>
      </c>
    </row>
    <row r="6168" spans="1:6">
      <c r="A6168" t="s">
        <v>13544</v>
      </c>
      <c r="C6168" t="s">
        <v>13879</v>
      </c>
      <c r="D6168" t="s">
        <v>1419</v>
      </c>
      <c r="F6168" t="s">
        <v>613</v>
      </c>
    </row>
    <row r="6169" spans="1:6">
      <c r="A6169" t="s">
        <v>13544</v>
      </c>
      <c r="C6169" t="s">
        <v>13880</v>
      </c>
      <c r="D6169" t="s">
        <v>1419</v>
      </c>
      <c r="F6169" t="s">
        <v>613</v>
      </c>
    </row>
    <row r="6170" spans="1:6">
      <c r="A6170" t="s">
        <v>13544</v>
      </c>
      <c r="C6170" t="s">
        <v>13881</v>
      </c>
      <c r="D6170" t="s">
        <v>1421</v>
      </c>
      <c r="F6170" t="s">
        <v>613</v>
      </c>
    </row>
    <row r="6171" spans="1:6">
      <c r="A6171" t="s">
        <v>13544</v>
      </c>
      <c r="C6171" t="s">
        <v>13882</v>
      </c>
      <c r="D6171" t="s">
        <v>1421</v>
      </c>
      <c r="F6171" t="s">
        <v>613</v>
      </c>
    </row>
    <row r="6172" spans="1:6">
      <c r="A6172" t="s">
        <v>13544</v>
      </c>
      <c r="C6172" t="s">
        <v>13883</v>
      </c>
      <c r="D6172" t="s">
        <v>1423</v>
      </c>
      <c r="F6172" t="s">
        <v>613</v>
      </c>
    </row>
    <row r="6173" spans="1:6">
      <c r="A6173" t="s">
        <v>13544</v>
      </c>
      <c r="C6173" t="s">
        <v>13884</v>
      </c>
      <c r="D6173" t="s">
        <v>1423</v>
      </c>
      <c r="F6173" t="s">
        <v>613</v>
      </c>
    </row>
    <row r="6174" spans="1:6">
      <c r="A6174" t="s">
        <v>13544</v>
      </c>
      <c r="C6174" t="s">
        <v>13885</v>
      </c>
      <c r="D6174" t="s">
        <v>13886</v>
      </c>
      <c r="F6174" t="s">
        <v>613</v>
      </c>
    </row>
    <row r="6175" spans="1:6">
      <c r="A6175" t="s">
        <v>13544</v>
      </c>
      <c r="C6175" t="s">
        <v>13887</v>
      </c>
      <c r="D6175" t="s">
        <v>13886</v>
      </c>
      <c r="F6175" t="s">
        <v>613</v>
      </c>
    </row>
    <row r="6176" spans="1:6">
      <c r="A6176" t="s">
        <v>13544</v>
      </c>
      <c r="C6176" t="s">
        <v>13888</v>
      </c>
      <c r="D6176" t="s">
        <v>1425</v>
      </c>
      <c r="F6176" t="s">
        <v>613</v>
      </c>
    </row>
    <row r="6177" spans="1:6">
      <c r="A6177" t="s">
        <v>13544</v>
      </c>
      <c r="C6177" t="s">
        <v>13889</v>
      </c>
      <c r="D6177" t="s">
        <v>1425</v>
      </c>
      <c r="F6177" t="s">
        <v>613</v>
      </c>
    </row>
    <row r="6178" spans="1:6">
      <c r="A6178" t="s">
        <v>13544</v>
      </c>
      <c r="C6178" t="s">
        <v>13890</v>
      </c>
      <c r="D6178" t="s">
        <v>1017</v>
      </c>
      <c r="F6178" t="s">
        <v>613</v>
      </c>
    </row>
    <row r="6179" spans="1:6">
      <c r="A6179" t="s">
        <v>13544</v>
      </c>
      <c r="C6179" t="s">
        <v>13891</v>
      </c>
      <c r="D6179" t="s">
        <v>1017</v>
      </c>
      <c r="F6179" t="s">
        <v>613</v>
      </c>
    </row>
    <row r="6180" spans="1:6">
      <c r="A6180" t="s">
        <v>13544</v>
      </c>
      <c r="C6180" t="s">
        <v>13892</v>
      </c>
      <c r="D6180" t="s">
        <v>13893</v>
      </c>
      <c r="F6180" t="s">
        <v>613</v>
      </c>
    </row>
    <row r="6181" spans="1:6">
      <c r="A6181" t="s">
        <v>13544</v>
      </c>
      <c r="C6181" t="s">
        <v>13894</v>
      </c>
      <c r="D6181" t="s">
        <v>13893</v>
      </c>
      <c r="F6181" t="s">
        <v>613</v>
      </c>
    </row>
    <row r="6182" spans="1:6">
      <c r="A6182" t="s">
        <v>13544</v>
      </c>
      <c r="C6182" t="s">
        <v>13895</v>
      </c>
      <c r="D6182" t="s">
        <v>1429</v>
      </c>
      <c r="F6182" t="s">
        <v>613</v>
      </c>
    </row>
    <row r="6183" spans="1:6">
      <c r="A6183" t="s">
        <v>13544</v>
      </c>
      <c r="C6183" t="s">
        <v>13896</v>
      </c>
      <c r="D6183" t="s">
        <v>1429</v>
      </c>
      <c r="F6183" t="s">
        <v>613</v>
      </c>
    </row>
    <row r="6184" spans="1:6">
      <c r="A6184" t="s">
        <v>13544</v>
      </c>
      <c r="C6184" t="s">
        <v>13897</v>
      </c>
      <c r="D6184" t="s">
        <v>1431</v>
      </c>
      <c r="F6184" t="s">
        <v>613</v>
      </c>
    </row>
    <row r="6185" spans="1:6">
      <c r="A6185" t="s">
        <v>13544</v>
      </c>
      <c r="C6185" t="s">
        <v>13898</v>
      </c>
      <c r="D6185" t="s">
        <v>1431</v>
      </c>
      <c r="F6185" t="s">
        <v>613</v>
      </c>
    </row>
    <row r="6186" spans="1:6">
      <c r="A6186" t="s">
        <v>13544</v>
      </c>
      <c r="C6186" t="s">
        <v>13899</v>
      </c>
      <c r="D6186" t="s">
        <v>1020</v>
      </c>
      <c r="F6186" t="s">
        <v>613</v>
      </c>
    </row>
    <row r="6187" spans="1:6">
      <c r="A6187" t="s">
        <v>13544</v>
      </c>
      <c r="C6187" t="s">
        <v>611</v>
      </c>
      <c r="D6187" t="s">
        <v>612</v>
      </c>
      <c r="F6187" t="s">
        <v>613</v>
      </c>
    </row>
    <row r="6188" spans="1:6">
      <c r="A6188" t="s">
        <v>13544</v>
      </c>
      <c r="C6188" t="s">
        <v>13900</v>
      </c>
      <c r="D6188" t="s">
        <v>612</v>
      </c>
      <c r="F6188" t="s">
        <v>613</v>
      </c>
    </row>
    <row r="6189" spans="1:6">
      <c r="A6189" t="s">
        <v>13544</v>
      </c>
      <c r="C6189" t="s">
        <v>13901</v>
      </c>
      <c r="D6189" t="s">
        <v>1025</v>
      </c>
      <c r="F6189" t="s">
        <v>613</v>
      </c>
    </row>
    <row r="6190" spans="1:6">
      <c r="A6190" t="s">
        <v>13544</v>
      </c>
      <c r="C6190" t="s">
        <v>13902</v>
      </c>
      <c r="D6190" t="s">
        <v>1025</v>
      </c>
      <c r="F6190" t="s">
        <v>613</v>
      </c>
    </row>
    <row r="6191" spans="1:6">
      <c r="A6191" t="s">
        <v>13544</v>
      </c>
      <c r="C6191" t="s">
        <v>13903</v>
      </c>
      <c r="D6191" t="s">
        <v>1027</v>
      </c>
      <c r="F6191" t="s">
        <v>613</v>
      </c>
    </row>
    <row r="6192" spans="1:6">
      <c r="A6192" t="s">
        <v>13544</v>
      </c>
      <c r="C6192" t="s">
        <v>614</v>
      </c>
      <c r="D6192" t="s">
        <v>615</v>
      </c>
      <c r="F6192" t="s">
        <v>613</v>
      </c>
    </row>
    <row r="6193" spans="1:6">
      <c r="A6193" t="s">
        <v>13544</v>
      </c>
      <c r="C6193" t="s">
        <v>13904</v>
      </c>
      <c r="D6193" t="s">
        <v>615</v>
      </c>
      <c r="F6193" t="s">
        <v>613</v>
      </c>
    </row>
    <row r="6194" spans="1:6">
      <c r="A6194" t="s">
        <v>13544</v>
      </c>
      <c r="C6194" t="s">
        <v>13905</v>
      </c>
      <c r="D6194" t="s">
        <v>1030</v>
      </c>
      <c r="F6194" t="s">
        <v>613</v>
      </c>
    </row>
    <row r="6195" spans="1:6">
      <c r="A6195" t="s">
        <v>13544</v>
      </c>
      <c r="C6195" t="s">
        <v>616</v>
      </c>
      <c r="D6195" t="s">
        <v>617</v>
      </c>
      <c r="F6195" t="s">
        <v>613</v>
      </c>
    </row>
    <row r="6196" spans="1:6">
      <c r="A6196" t="s">
        <v>13544</v>
      </c>
      <c r="C6196" t="s">
        <v>13906</v>
      </c>
      <c r="D6196" t="s">
        <v>617</v>
      </c>
      <c r="F6196" t="s">
        <v>613</v>
      </c>
    </row>
    <row r="6197" spans="1:6">
      <c r="A6197" t="s">
        <v>13544</v>
      </c>
      <c r="C6197" t="s">
        <v>13907</v>
      </c>
      <c r="D6197" t="s">
        <v>13141</v>
      </c>
      <c r="E6197" t="s">
        <v>13141</v>
      </c>
      <c r="F6197" t="s">
        <v>613</v>
      </c>
    </row>
    <row r="6198" spans="1:6">
      <c r="A6198" t="s">
        <v>13544</v>
      </c>
      <c r="C6198" t="s">
        <v>13908</v>
      </c>
      <c r="D6198" t="s">
        <v>13143</v>
      </c>
      <c r="F6198" t="s">
        <v>613</v>
      </c>
    </row>
    <row r="6199" spans="1:6">
      <c r="A6199" t="s">
        <v>13544</v>
      </c>
      <c r="C6199" t="s">
        <v>13909</v>
      </c>
      <c r="D6199" t="s">
        <v>1033</v>
      </c>
      <c r="F6199" t="s">
        <v>613</v>
      </c>
    </row>
    <row r="6200" spans="1:6">
      <c r="A6200" t="s">
        <v>13544</v>
      </c>
      <c r="C6200" t="s">
        <v>618</v>
      </c>
      <c r="D6200" t="s">
        <v>619</v>
      </c>
      <c r="F6200" t="s">
        <v>613</v>
      </c>
    </row>
    <row r="6201" spans="1:6">
      <c r="A6201" t="s">
        <v>13544</v>
      </c>
      <c r="C6201" t="s">
        <v>13910</v>
      </c>
      <c r="D6201" t="s">
        <v>619</v>
      </c>
      <c r="F6201" t="s">
        <v>613</v>
      </c>
    </row>
    <row r="6202" spans="1:6">
      <c r="A6202" t="s">
        <v>13544</v>
      </c>
      <c r="C6202" t="s">
        <v>13911</v>
      </c>
      <c r="D6202" t="s">
        <v>1033</v>
      </c>
      <c r="E6202" t="s">
        <v>13150</v>
      </c>
      <c r="F6202" t="s">
        <v>613</v>
      </c>
    </row>
    <row r="6203" spans="1:6">
      <c r="A6203" t="s">
        <v>13544</v>
      </c>
      <c r="C6203" t="s">
        <v>13912</v>
      </c>
      <c r="D6203" t="s">
        <v>1036</v>
      </c>
      <c r="F6203" t="s">
        <v>613</v>
      </c>
    </row>
    <row r="6204" spans="1:6">
      <c r="A6204" t="s">
        <v>13544</v>
      </c>
      <c r="C6204" t="s">
        <v>620</v>
      </c>
      <c r="D6204" t="s">
        <v>621</v>
      </c>
      <c r="F6204" t="s">
        <v>613</v>
      </c>
    </row>
    <row r="6205" spans="1:6">
      <c r="A6205" t="s">
        <v>13544</v>
      </c>
      <c r="C6205" t="s">
        <v>13913</v>
      </c>
      <c r="D6205" t="s">
        <v>1038</v>
      </c>
      <c r="F6205" t="s">
        <v>613</v>
      </c>
    </row>
    <row r="6206" spans="1:6">
      <c r="A6206" t="s">
        <v>13544</v>
      </c>
      <c r="C6206" t="s">
        <v>13914</v>
      </c>
      <c r="D6206" t="s">
        <v>1038</v>
      </c>
      <c r="F6206" t="s">
        <v>613</v>
      </c>
    </row>
    <row r="6207" spans="1:6">
      <c r="A6207" t="s">
        <v>13544</v>
      </c>
      <c r="C6207" t="s">
        <v>13915</v>
      </c>
      <c r="D6207" t="s">
        <v>1040</v>
      </c>
      <c r="F6207" t="s">
        <v>613</v>
      </c>
    </row>
    <row r="6208" spans="1:6">
      <c r="A6208" t="s">
        <v>13544</v>
      </c>
      <c r="C6208" t="s">
        <v>13916</v>
      </c>
      <c r="D6208" t="s">
        <v>1042</v>
      </c>
      <c r="F6208" t="s">
        <v>613</v>
      </c>
    </row>
    <row r="6209" spans="1:6">
      <c r="A6209" t="s">
        <v>13544</v>
      </c>
      <c r="C6209" t="s">
        <v>622</v>
      </c>
      <c r="D6209" t="s">
        <v>623</v>
      </c>
      <c r="F6209" t="s">
        <v>613</v>
      </c>
    </row>
    <row r="6210" spans="1:6">
      <c r="A6210" t="s">
        <v>13544</v>
      </c>
      <c r="C6210" t="s">
        <v>13917</v>
      </c>
      <c r="D6210" t="s">
        <v>623</v>
      </c>
      <c r="F6210" t="s">
        <v>613</v>
      </c>
    </row>
    <row r="6211" spans="1:6">
      <c r="A6211" t="s">
        <v>13544</v>
      </c>
      <c r="C6211" t="s">
        <v>13918</v>
      </c>
      <c r="D6211" t="s">
        <v>1045</v>
      </c>
      <c r="F6211" t="s">
        <v>613</v>
      </c>
    </row>
    <row r="6212" spans="1:6">
      <c r="A6212" t="s">
        <v>13544</v>
      </c>
      <c r="C6212" t="s">
        <v>624</v>
      </c>
      <c r="D6212" t="s">
        <v>625</v>
      </c>
      <c r="F6212" t="s">
        <v>613</v>
      </c>
    </row>
    <row r="6213" spans="1:6">
      <c r="A6213" t="s">
        <v>13544</v>
      </c>
      <c r="C6213" t="s">
        <v>13919</v>
      </c>
      <c r="D6213" t="s">
        <v>625</v>
      </c>
      <c r="F6213" t="s">
        <v>613</v>
      </c>
    </row>
    <row r="6214" spans="1:6">
      <c r="A6214" t="s">
        <v>13544</v>
      </c>
      <c r="C6214" t="s">
        <v>13920</v>
      </c>
      <c r="D6214" t="s">
        <v>13921</v>
      </c>
      <c r="F6214" t="s">
        <v>613</v>
      </c>
    </row>
    <row r="6215" spans="1:6">
      <c r="A6215" t="s">
        <v>13544</v>
      </c>
      <c r="C6215" t="s">
        <v>13922</v>
      </c>
      <c r="D6215" t="s">
        <v>13921</v>
      </c>
      <c r="F6215" t="s">
        <v>613</v>
      </c>
    </row>
    <row r="6216" spans="1:6">
      <c r="A6216" t="s">
        <v>13544</v>
      </c>
      <c r="C6216" t="s">
        <v>626</v>
      </c>
      <c r="D6216" t="s">
        <v>627</v>
      </c>
      <c r="F6216" t="s">
        <v>613</v>
      </c>
    </row>
    <row r="6217" spans="1:6">
      <c r="A6217" t="s">
        <v>13544</v>
      </c>
      <c r="C6217" t="s">
        <v>13923</v>
      </c>
      <c r="D6217" t="s">
        <v>1049</v>
      </c>
      <c r="F6217" t="s">
        <v>613</v>
      </c>
    </row>
    <row r="6218" spans="1:6">
      <c r="A6218" t="s">
        <v>13544</v>
      </c>
      <c r="C6218" t="s">
        <v>628</v>
      </c>
      <c r="D6218" t="s">
        <v>629</v>
      </c>
      <c r="F6218" t="s">
        <v>613</v>
      </c>
    </row>
    <row r="6219" spans="1:6">
      <c r="A6219" t="s">
        <v>13544</v>
      </c>
      <c r="C6219" t="s">
        <v>13924</v>
      </c>
      <c r="D6219" t="s">
        <v>629</v>
      </c>
      <c r="F6219" t="s">
        <v>613</v>
      </c>
    </row>
    <row r="6220" spans="1:6">
      <c r="A6220" t="s">
        <v>13544</v>
      </c>
      <c r="C6220" t="s">
        <v>13925</v>
      </c>
      <c r="D6220" t="s">
        <v>13176</v>
      </c>
      <c r="E6220" t="s">
        <v>13176</v>
      </c>
      <c r="F6220" t="s">
        <v>613</v>
      </c>
    </row>
    <row r="6221" spans="1:6">
      <c r="A6221" t="s">
        <v>13544</v>
      </c>
      <c r="C6221" t="s">
        <v>13926</v>
      </c>
      <c r="D6221" t="s">
        <v>1052</v>
      </c>
      <c r="F6221" t="s">
        <v>613</v>
      </c>
    </row>
    <row r="6222" spans="1:6">
      <c r="A6222" t="s">
        <v>13544</v>
      </c>
      <c r="C6222" t="s">
        <v>630</v>
      </c>
      <c r="D6222" t="s">
        <v>631</v>
      </c>
      <c r="F6222" t="s">
        <v>613</v>
      </c>
    </row>
    <row r="6223" spans="1:6">
      <c r="A6223" t="s">
        <v>13544</v>
      </c>
      <c r="C6223" t="s">
        <v>13927</v>
      </c>
      <c r="D6223" t="s">
        <v>631</v>
      </c>
      <c r="F6223" t="s">
        <v>613</v>
      </c>
    </row>
    <row r="6224" spans="1:6">
      <c r="A6224" t="s">
        <v>13544</v>
      </c>
      <c r="C6224" t="s">
        <v>13928</v>
      </c>
      <c r="D6224" t="s">
        <v>1455</v>
      </c>
      <c r="E6224" t="s">
        <v>1455</v>
      </c>
      <c r="F6224" t="s">
        <v>613</v>
      </c>
    </row>
    <row r="6225" spans="1:6">
      <c r="A6225" t="s">
        <v>13544</v>
      </c>
      <c r="C6225" t="s">
        <v>13929</v>
      </c>
      <c r="D6225" t="s">
        <v>1055</v>
      </c>
      <c r="F6225" t="s">
        <v>613</v>
      </c>
    </row>
    <row r="6226" spans="1:6">
      <c r="A6226" t="s">
        <v>13544</v>
      </c>
      <c r="C6226" t="s">
        <v>632</v>
      </c>
      <c r="D6226" t="s">
        <v>633</v>
      </c>
      <c r="F6226" t="s">
        <v>613</v>
      </c>
    </row>
    <row r="6227" spans="1:6">
      <c r="A6227" t="s">
        <v>13544</v>
      </c>
      <c r="C6227" t="s">
        <v>13930</v>
      </c>
      <c r="D6227" t="s">
        <v>1057</v>
      </c>
      <c r="F6227" t="s">
        <v>613</v>
      </c>
    </row>
    <row r="6228" spans="1:6">
      <c r="A6228" t="s">
        <v>13544</v>
      </c>
      <c r="C6228" t="s">
        <v>13931</v>
      </c>
      <c r="D6228" t="s">
        <v>1057</v>
      </c>
      <c r="F6228" t="s">
        <v>613</v>
      </c>
    </row>
    <row r="6229" spans="1:6">
      <c r="A6229" t="s">
        <v>13544</v>
      </c>
      <c r="C6229" t="s">
        <v>13932</v>
      </c>
      <c r="D6229" t="s">
        <v>13191</v>
      </c>
      <c r="F6229" t="s">
        <v>613</v>
      </c>
    </row>
    <row r="6230" spans="1:6">
      <c r="A6230" t="s">
        <v>13933</v>
      </c>
      <c r="C6230" t="s">
        <v>13934</v>
      </c>
      <c r="D6230" t="s">
        <v>9</v>
      </c>
      <c r="F6230" t="s">
        <v>10</v>
      </c>
    </row>
    <row r="6231" spans="1:6">
      <c r="A6231" t="s">
        <v>13933</v>
      </c>
      <c r="C6231" t="s">
        <v>13935</v>
      </c>
      <c r="D6231" t="s">
        <v>13</v>
      </c>
      <c r="F6231" t="s">
        <v>10</v>
      </c>
    </row>
    <row r="6232" spans="1:6">
      <c r="A6232" t="s">
        <v>13933</v>
      </c>
      <c r="C6232" t="s">
        <v>13936</v>
      </c>
      <c r="D6232" t="s">
        <v>21</v>
      </c>
      <c r="E6232" t="s">
        <v>12117</v>
      </c>
      <c r="F6232" t="s">
        <v>4</v>
      </c>
    </row>
    <row r="6233" spans="1:6">
      <c r="A6233" t="s">
        <v>13933</v>
      </c>
      <c r="C6233" t="s">
        <v>13937</v>
      </c>
      <c r="D6233" t="s">
        <v>23</v>
      </c>
      <c r="E6233" t="s">
        <v>2188</v>
      </c>
      <c r="F6233" t="s">
        <v>4</v>
      </c>
    </row>
    <row r="6234" spans="1:6">
      <c r="A6234" t="s">
        <v>13933</v>
      </c>
      <c r="C6234" t="s">
        <v>4631</v>
      </c>
      <c r="D6234" t="s">
        <v>23</v>
      </c>
      <c r="F6234" t="s">
        <v>4</v>
      </c>
    </row>
    <row r="6235" spans="1:6">
      <c r="A6235" t="s">
        <v>13933</v>
      </c>
      <c r="C6235" t="s">
        <v>328</v>
      </c>
      <c r="D6235" t="s">
        <v>23</v>
      </c>
      <c r="F6235" t="s">
        <v>4</v>
      </c>
    </row>
    <row r="6236" spans="1:6">
      <c r="A6236" t="s">
        <v>13933</v>
      </c>
      <c r="C6236" t="s">
        <v>13938</v>
      </c>
      <c r="D6236" t="s">
        <v>23</v>
      </c>
      <c r="F6236" t="s">
        <v>4</v>
      </c>
    </row>
    <row r="6237" spans="1:6">
      <c r="A6237" t="s">
        <v>13933</v>
      </c>
      <c r="C6237" t="s">
        <v>13939</v>
      </c>
      <c r="D6237" t="s">
        <v>25</v>
      </c>
      <c r="E6237" t="s">
        <v>26</v>
      </c>
      <c r="F6237" t="s">
        <v>4</v>
      </c>
    </row>
    <row r="6238" spans="1:6">
      <c r="A6238" t="s">
        <v>13933</v>
      </c>
      <c r="C6238" t="s">
        <v>329</v>
      </c>
      <c r="D6238" t="s">
        <v>25</v>
      </c>
      <c r="F6238" t="s">
        <v>4</v>
      </c>
    </row>
    <row r="6239" spans="1:6">
      <c r="A6239" t="s">
        <v>13933</v>
      </c>
      <c r="C6239" t="s">
        <v>330</v>
      </c>
      <c r="D6239" t="s">
        <v>25</v>
      </c>
      <c r="F6239" t="s">
        <v>4</v>
      </c>
    </row>
    <row r="6240" spans="1:6">
      <c r="A6240" t="s">
        <v>13933</v>
      </c>
      <c r="C6240" t="s">
        <v>13940</v>
      </c>
      <c r="D6240" t="s">
        <v>25</v>
      </c>
      <c r="F6240" t="s">
        <v>4</v>
      </c>
    </row>
    <row r="6241" spans="1:6">
      <c r="A6241" t="s">
        <v>13933</v>
      </c>
      <c r="C6241" t="s">
        <v>13941</v>
      </c>
      <c r="D6241" t="s">
        <v>30</v>
      </c>
      <c r="F6241" t="s">
        <v>4</v>
      </c>
    </row>
    <row r="6242" spans="1:6">
      <c r="A6242" t="s">
        <v>13933</v>
      </c>
      <c r="C6242" t="s">
        <v>331</v>
      </c>
      <c r="D6242" t="s">
        <v>30</v>
      </c>
      <c r="F6242" t="s">
        <v>4</v>
      </c>
    </row>
    <row r="6243" spans="1:6">
      <c r="A6243" t="s">
        <v>13933</v>
      </c>
      <c r="C6243" t="s">
        <v>332</v>
      </c>
      <c r="D6243" t="s">
        <v>32</v>
      </c>
      <c r="F6243" t="s">
        <v>4</v>
      </c>
    </row>
    <row r="6244" spans="1:6">
      <c r="A6244" t="s">
        <v>13933</v>
      </c>
      <c r="C6244" t="s">
        <v>13942</v>
      </c>
      <c r="D6244" t="s">
        <v>32</v>
      </c>
      <c r="E6244" t="s">
        <v>12126</v>
      </c>
      <c r="F6244" t="s">
        <v>4</v>
      </c>
    </row>
    <row r="6245" spans="1:6">
      <c r="A6245" t="s">
        <v>13933</v>
      </c>
      <c r="C6245" t="s">
        <v>333</v>
      </c>
      <c r="D6245" t="s">
        <v>334</v>
      </c>
      <c r="F6245" t="s">
        <v>4</v>
      </c>
    </row>
    <row r="6246" spans="1:6">
      <c r="A6246" t="s">
        <v>13933</v>
      </c>
      <c r="C6246" t="s">
        <v>13943</v>
      </c>
      <c r="D6246" t="s">
        <v>334</v>
      </c>
      <c r="E6246" t="s">
        <v>12129</v>
      </c>
      <c r="F6246" t="s">
        <v>4</v>
      </c>
    </row>
    <row r="6247" spans="1:6">
      <c r="A6247" t="s">
        <v>13933</v>
      </c>
      <c r="C6247" t="s">
        <v>335</v>
      </c>
      <c r="D6247" t="s">
        <v>336</v>
      </c>
      <c r="F6247" t="s">
        <v>4</v>
      </c>
    </row>
    <row r="6248" spans="1:6">
      <c r="A6248" t="s">
        <v>13933</v>
      </c>
      <c r="C6248" t="s">
        <v>337</v>
      </c>
      <c r="D6248" t="s">
        <v>338</v>
      </c>
      <c r="F6248" t="s">
        <v>4</v>
      </c>
    </row>
    <row r="6249" spans="1:6">
      <c r="A6249" t="s">
        <v>13933</v>
      </c>
      <c r="C6249" t="s">
        <v>13944</v>
      </c>
      <c r="D6249" t="s">
        <v>34</v>
      </c>
      <c r="F6249" t="s">
        <v>4</v>
      </c>
    </row>
    <row r="6250" spans="1:6">
      <c r="A6250" t="s">
        <v>13933</v>
      </c>
      <c r="C6250" t="s">
        <v>13945</v>
      </c>
      <c r="D6250" t="s">
        <v>37</v>
      </c>
      <c r="E6250" t="s">
        <v>38</v>
      </c>
      <c r="F6250" t="s">
        <v>4</v>
      </c>
    </row>
    <row r="6251" spans="1:6">
      <c r="A6251" t="s">
        <v>13933</v>
      </c>
      <c r="C6251" t="s">
        <v>339</v>
      </c>
      <c r="D6251" t="s">
        <v>37</v>
      </c>
      <c r="F6251" t="s">
        <v>4</v>
      </c>
    </row>
    <row r="6252" spans="1:6">
      <c r="A6252" t="s">
        <v>13933</v>
      </c>
      <c r="C6252" t="s">
        <v>13946</v>
      </c>
      <c r="D6252" t="s">
        <v>42</v>
      </c>
      <c r="E6252" t="s">
        <v>1506</v>
      </c>
      <c r="F6252" t="s">
        <v>4</v>
      </c>
    </row>
    <row r="6253" spans="1:6">
      <c r="A6253" t="s">
        <v>13933</v>
      </c>
      <c r="C6253" t="s">
        <v>340</v>
      </c>
      <c r="D6253" t="s">
        <v>47</v>
      </c>
      <c r="F6253" t="s">
        <v>4</v>
      </c>
    </row>
    <row r="6254" spans="1:6">
      <c r="A6254" t="s">
        <v>13933</v>
      </c>
      <c r="C6254" t="s">
        <v>341</v>
      </c>
      <c r="D6254" t="s">
        <v>50</v>
      </c>
      <c r="F6254" t="s">
        <v>4</v>
      </c>
    </row>
    <row r="6255" spans="1:6">
      <c r="A6255" t="s">
        <v>13933</v>
      </c>
      <c r="C6255" t="s">
        <v>13947</v>
      </c>
      <c r="D6255" t="s">
        <v>50</v>
      </c>
      <c r="E6255" t="s">
        <v>12144</v>
      </c>
      <c r="F6255" t="s">
        <v>4</v>
      </c>
    </row>
    <row r="6256" spans="1:6">
      <c r="A6256" t="s">
        <v>13933</v>
      </c>
      <c r="C6256" t="s">
        <v>342</v>
      </c>
      <c r="D6256" t="s">
        <v>52</v>
      </c>
      <c r="F6256" t="s">
        <v>4</v>
      </c>
    </row>
    <row r="6257" spans="1:6">
      <c r="A6257" t="s">
        <v>13933</v>
      </c>
      <c r="C6257" t="s">
        <v>13948</v>
      </c>
      <c r="D6257" t="s">
        <v>52</v>
      </c>
      <c r="E6257" t="s">
        <v>53</v>
      </c>
      <c r="F6257" t="s">
        <v>4</v>
      </c>
    </row>
    <row r="6258" spans="1:6">
      <c r="A6258" t="s">
        <v>13933</v>
      </c>
      <c r="C6258" t="s">
        <v>343</v>
      </c>
      <c r="D6258" t="s">
        <v>344</v>
      </c>
      <c r="F6258" t="s">
        <v>4</v>
      </c>
    </row>
    <row r="6259" spans="1:6">
      <c r="A6259" t="s">
        <v>13933</v>
      </c>
      <c r="C6259" t="s">
        <v>13949</v>
      </c>
      <c r="D6259" t="s">
        <v>55</v>
      </c>
      <c r="F6259" t="s">
        <v>4</v>
      </c>
    </row>
    <row r="6260" spans="1:6">
      <c r="A6260" t="s">
        <v>13933</v>
      </c>
      <c r="C6260" t="s">
        <v>13950</v>
      </c>
      <c r="D6260" t="s">
        <v>58</v>
      </c>
      <c r="E6260" t="s">
        <v>59</v>
      </c>
      <c r="F6260" t="s">
        <v>4</v>
      </c>
    </row>
    <row r="6261" spans="1:6">
      <c r="A6261" t="s">
        <v>13933</v>
      </c>
      <c r="C6261" t="s">
        <v>345</v>
      </c>
      <c r="D6261" t="s">
        <v>58</v>
      </c>
      <c r="F6261" t="s">
        <v>4</v>
      </c>
    </row>
    <row r="6262" spans="1:6">
      <c r="A6262" t="s">
        <v>13933</v>
      </c>
      <c r="C6262" t="s">
        <v>13951</v>
      </c>
      <c r="D6262" t="s">
        <v>63</v>
      </c>
      <c r="E6262" t="s">
        <v>1508</v>
      </c>
      <c r="F6262" t="s">
        <v>4</v>
      </c>
    </row>
    <row r="6263" spans="1:6">
      <c r="A6263" t="s">
        <v>13933</v>
      </c>
      <c r="C6263" t="s">
        <v>13952</v>
      </c>
      <c r="D6263" t="s">
        <v>68</v>
      </c>
      <c r="E6263" t="s">
        <v>12165</v>
      </c>
      <c r="F6263" t="s">
        <v>4</v>
      </c>
    </row>
    <row r="6264" spans="1:6">
      <c r="A6264" t="s">
        <v>13933</v>
      </c>
      <c r="C6264" t="s">
        <v>346</v>
      </c>
      <c r="D6264" t="s">
        <v>347</v>
      </c>
      <c r="F6264" t="s">
        <v>4</v>
      </c>
    </row>
    <row r="6265" spans="1:6">
      <c r="A6265" t="s">
        <v>13933</v>
      </c>
      <c r="C6265" t="s">
        <v>13953</v>
      </c>
      <c r="D6265" t="s">
        <v>75</v>
      </c>
      <c r="F6265" t="s">
        <v>4</v>
      </c>
    </row>
    <row r="6266" spans="1:6">
      <c r="A6266" t="s">
        <v>13933</v>
      </c>
      <c r="C6266" t="s">
        <v>348</v>
      </c>
      <c r="D6266" t="s">
        <v>75</v>
      </c>
      <c r="F6266" t="s">
        <v>4</v>
      </c>
    </row>
    <row r="6267" spans="1:6">
      <c r="A6267" t="s">
        <v>13933</v>
      </c>
      <c r="C6267" t="s">
        <v>13954</v>
      </c>
      <c r="D6267" t="s">
        <v>12171</v>
      </c>
      <c r="F6267" t="s">
        <v>4</v>
      </c>
    </row>
    <row r="6268" spans="1:6">
      <c r="A6268" t="s">
        <v>13933</v>
      </c>
      <c r="C6268" t="s">
        <v>13955</v>
      </c>
      <c r="D6268" t="s">
        <v>12171</v>
      </c>
      <c r="F6268" t="s">
        <v>4</v>
      </c>
    </row>
    <row r="6269" spans="1:6">
      <c r="A6269" t="s">
        <v>13933</v>
      </c>
      <c r="C6269" t="s">
        <v>13956</v>
      </c>
      <c r="D6269" t="s">
        <v>77</v>
      </c>
      <c r="F6269" t="s">
        <v>4</v>
      </c>
    </row>
    <row r="6270" spans="1:6">
      <c r="A6270" t="s">
        <v>13933</v>
      </c>
      <c r="C6270" t="s">
        <v>349</v>
      </c>
      <c r="D6270" t="s">
        <v>77</v>
      </c>
      <c r="F6270" t="s">
        <v>4</v>
      </c>
    </row>
    <row r="6271" spans="1:6">
      <c r="A6271" t="s">
        <v>13933</v>
      </c>
      <c r="C6271" t="s">
        <v>13957</v>
      </c>
      <c r="D6271" t="s">
        <v>12175</v>
      </c>
      <c r="F6271" t="s">
        <v>4</v>
      </c>
    </row>
    <row r="6272" spans="1:6">
      <c r="A6272" t="s">
        <v>13933</v>
      </c>
      <c r="C6272" t="s">
        <v>13958</v>
      </c>
      <c r="D6272" t="s">
        <v>12175</v>
      </c>
      <c r="F6272" t="s">
        <v>4</v>
      </c>
    </row>
    <row r="6273" spans="1:6">
      <c r="A6273" t="s">
        <v>13933</v>
      </c>
      <c r="C6273" t="s">
        <v>13959</v>
      </c>
      <c r="D6273" t="s">
        <v>82</v>
      </c>
      <c r="F6273" t="s">
        <v>4</v>
      </c>
    </row>
    <row r="6274" spans="1:6">
      <c r="A6274" t="s">
        <v>13933</v>
      </c>
      <c r="C6274" t="s">
        <v>350</v>
      </c>
      <c r="D6274" t="s">
        <v>82</v>
      </c>
      <c r="F6274" t="s">
        <v>4</v>
      </c>
    </row>
    <row r="6275" spans="1:6">
      <c r="A6275" t="s">
        <v>13933</v>
      </c>
      <c r="C6275" t="s">
        <v>351</v>
      </c>
      <c r="D6275" t="s">
        <v>82</v>
      </c>
      <c r="F6275" t="s">
        <v>4</v>
      </c>
    </row>
    <row r="6276" spans="1:6">
      <c r="A6276" t="s">
        <v>13933</v>
      </c>
      <c r="C6276" t="s">
        <v>13960</v>
      </c>
      <c r="D6276" t="s">
        <v>85</v>
      </c>
      <c r="F6276" t="s">
        <v>4</v>
      </c>
    </row>
    <row r="6277" spans="1:6">
      <c r="A6277" t="s">
        <v>13933</v>
      </c>
      <c r="C6277" t="s">
        <v>352</v>
      </c>
      <c r="D6277" t="s">
        <v>85</v>
      </c>
      <c r="F6277" t="s">
        <v>4</v>
      </c>
    </row>
    <row r="6278" spans="1:6">
      <c r="A6278" t="s">
        <v>13961</v>
      </c>
      <c r="C6278" t="s">
        <v>13962</v>
      </c>
      <c r="D6278" t="s">
        <v>724</v>
      </c>
      <c r="E6278" t="s">
        <v>724</v>
      </c>
      <c r="F6278" t="s">
        <v>4</v>
      </c>
    </row>
    <row r="6279" spans="1:6">
      <c r="A6279" t="s">
        <v>13961</v>
      </c>
      <c r="C6279" t="s">
        <v>13963</v>
      </c>
      <c r="D6279" t="s">
        <v>729</v>
      </c>
      <c r="E6279" t="s">
        <v>729</v>
      </c>
      <c r="F6279" t="s">
        <v>4</v>
      </c>
    </row>
    <row r="6280" spans="1:6">
      <c r="A6280" t="s">
        <v>13961</v>
      </c>
      <c r="C6280" t="s">
        <v>13964</v>
      </c>
      <c r="D6280" t="s">
        <v>784</v>
      </c>
      <c r="E6280" t="s">
        <v>784</v>
      </c>
      <c r="F6280" t="s">
        <v>4</v>
      </c>
    </row>
    <row r="6281" spans="1:6">
      <c r="A6281" t="s">
        <v>13961</v>
      </c>
      <c r="C6281" t="s">
        <v>13965</v>
      </c>
      <c r="D6281" t="s">
        <v>13966</v>
      </c>
      <c r="E6281" t="s">
        <v>13966</v>
      </c>
      <c r="F6281" t="s">
        <v>4</v>
      </c>
    </row>
    <row r="6282" spans="1:6">
      <c r="A6282" t="s">
        <v>13961</v>
      </c>
      <c r="C6282" t="s">
        <v>13967</v>
      </c>
      <c r="D6282" t="s">
        <v>791</v>
      </c>
      <c r="E6282" t="s">
        <v>791</v>
      </c>
      <c r="F6282" t="s">
        <v>4</v>
      </c>
    </row>
    <row r="6283" spans="1:6">
      <c r="A6283" t="s">
        <v>13961</v>
      </c>
      <c r="C6283" t="s">
        <v>13968</v>
      </c>
      <c r="D6283" t="s">
        <v>13969</v>
      </c>
      <c r="E6283" t="s">
        <v>13969</v>
      </c>
      <c r="F6283" t="s">
        <v>4</v>
      </c>
    </row>
    <row r="6284" spans="1:6">
      <c r="A6284" t="s">
        <v>13961</v>
      </c>
      <c r="C6284" t="s">
        <v>13970</v>
      </c>
      <c r="D6284" t="s">
        <v>13971</v>
      </c>
      <c r="F6284" t="s">
        <v>4</v>
      </c>
    </row>
    <row r="6285" spans="1:6">
      <c r="A6285" t="s">
        <v>13961</v>
      </c>
      <c r="C6285" t="s">
        <v>13972</v>
      </c>
      <c r="D6285" t="s">
        <v>796</v>
      </c>
      <c r="E6285" t="s">
        <v>796</v>
      </c>
      <c r="F6285" t="s">
        <v>4</v>
      </c>
    </row>
    <row r="6286" spans="1:6">
      <c r="A6286" t="s">
        <v>13961</v>
      </c>
      <c r="C6286" t="s">
        <v>13973</v>
      </c>
      <c r="D6286" t="s">
        <v>13974</v>
      </c>
      <c r="F6286" t="s">
        <v>4</v>
      </c>
    </row>
    <row r="6287" spans="1:6">
      <c r="A6287" t="s">
        <v>13961</v>
      </c>
      <c r="C6287" t="s">
        <v>13975</v>
      </c>
      <c r="D6287" t="s">
        <v>800</v>
      </c>
      <c r="E6287" t="s">
        <v>800</v>
      </c>
      <c r="F6287" t="s">
        <v>4</v>
      </c>
    </row>
    <row r="6288" spans="1:6">
      <c r="A6288" t="s">
        <v>13961</v>
      </c>
      <c r="C6288" t="s">
        <v>13976</v>
      </c>
      <c r="D6288" t="s">
        <v>806</v>
      </c>
      <c r="E6288" t="s">
        <v>806</v>
      </c>
      <c r="F6288" t="s">
        <v>4</v>
      </c>
    </row>
    <row r="6289" spans="1:6">
      <c r="A6289" t="s">
        <v>13961</v>
      </c>
      <c r="C6289" t="s">
        <v>13977</v>
      </c>
      <c r="D6289" t="s">
        <v>13978</v>
      </c>
      <c r="E6289" t="s">
        <v>13978</v>
      </c>
      <c r="F6289" t="s">
        <v>4</v>
      </c>
    </row>
    <row r="6290" spans="1:6">
      <c r="A6290" t="s">
        <v>13961</v>
      </c>
      <c r="C6290" t="s">
        <v>13979</v>
      </c>
      <c r="D6290" t="s">
        <v>13980</v>
      </c>
      <c r="E6290" t="s">
        <v>13980</v>
      </c>
      <c r="F6290" t="s">
        <v>4</v>
      </c>
    </row>
    <row r="6291" spans="1:6">
      <c r="A6291" t="s">
        <v>13961</v>
      </c>
      <c r="C6291" t="s">
        <v>13981</v>
      </c>
      <c r="D6291" t="s">
        <v>13982</v>
      </c>
      <c r="E6291" t="s">
        <v>13982</v>
      </c>
      <c r="F6291" t="s">
        <v>4</v>
      </c>
    </row>
    <row r="6292" spans="1:6">
      <c r="A6292" t="s">
        <v>12820</v>
      </c>
      <c r="C6292" t="s">
        <v>251</v>
      </c>
      <c r="D6292" t="s">
        <v>252</v>
      </c>
      <c r="F6292" t="s">
        <v>4</v>
      </c>
    </row>
    <row r="6293" spans="1:6">
      <c r="A6293" t="s">
        <v>12820</v>
      </c>
      <c r="C6293" t="s">
        <v>253</v>
      </c>
      <c r="D6293" t="s">
        <v>252</v>
      </c>
      <c r="F6293" t="s">
        <v>4</v>
      </c>
    </row>
    <row r="6294" spans="1:6">
      <c r="A6294" t="s">
        <v>12820</v>
      </c>
      <c r="C6294" t="s">
        <v>254</v>
      </c>
      <c r="D6294" t="s">
        <v>252</v>
      </c>
      <c r="E6294" t="s">
        <v>255</v>
      </c>
      <c r="F6294" t="s">
        <v>4</v>
      </c>
    </row>
    <row r="6295" spans="1:6">
      <c r="A6295" t="s">
        <v>12820</v>
      </c>
      <c r="C6295" t="s">
        <v>13983</v>
      </c>
      <c r="D6295" t="s">
        <v>252</v>
      </c>
      <c r="F6295" t="s">
        <v>4</v>
      </c>
    </row>
    <row r="6296" spans="1:6">
      <c r="A6296" t="s">
        <v>12820</v>
      </c>
      <c r="C6296" t="s">
        <v>256</v>
      </c>
      <c r="D6296" t="s">
        <v>252</v>
      </c>
      <c r="E6296" t="s">
        <v>257</v>
      </c>
      <c r="F6296" t="s">
        <v>4</v>
      </c>
    </row>
    <row r="6297" spans="1:6">
      <c r="A6297" t="s">
        <v>12820</v>
      </c>
      <c r="C6297" t="s">
        <v>258</v>
      </c>
      <c r="D6297" t="s">
        <v>252</v>
      </c>
      <c r="E6297" t="s">
        <v>259</v>
      </c>
      <c r="F6297" t="s">
        <v>4</v>
      </c>
    </row>
    <row r="6298" spans="1:6">
      <c r="A6298" t="s">
        <v>12820</v>
      </c>
      <c r="C6298" t="s">
        <v>13984</v>
      </c>
      <c r="D6298" t="s">
        <v>264</v>
      </c>
      <c r="E6298" t="s">
        <v>13560</v>
      </c>
      <c r="F6298" t="s">
        <v>4</v>
      </c>
    </row>
    <row r="6299" spans="1:6">
      <c r="A6299" t="s">
        <v>12820</v>
      </c>
      <c r="C6299" t="s">
        <v>266</v>
      </c>
      <c r="D6299" t="s">
        <v>267</v>
      </c>
      <c r="F6299" t="s">
        <v>4</v>
      </c>
    </row>
    <row r="6300" spans="1:6">
      <c r="A6300" t="s">
        <v>12820</v>
      </c>
      <c r="C6300" t="s">
        <v>268</v>
      </c>
      <c r="D6300" t="s">
        <v>267</v>
      </c>
      <c r="F6300" t="s">
        <v>4</v>
      </c>
    </row>
    <row r="6301" spans="1:6">
      <c r="A6301" t="s">
        <v>12820</v>
      </c>
      <c r="C6301" t="s">
        <v>13985</v>
      </c>
      <c r="D6301" t="s">
        <v>267</v>
      </c>
      <c r="E6301" t="s">
        <v>12204</v>
      </c>
      <c r="F6301" t="s">
        <v>4</v>
      </c>
    </row>
    <row r="6302" spans="1:6">
      <c r="A6302" t="s">
        <v>12820</v>
      </c>
      <c r="C6302" t="s">
        <v>13986</v>
      </c>
      <c r="D6302" t="s">
        <v>267</v>
      </c>
      <c r="F6302" t="s">
        <v>4</v>
      </c>
    </row>
    <row r="6303" spans="1:6">
      <c r="A6303" t="s">
        <v>12820</v>
      </c>
      <c r="C6303" t="s">
        <v>13987</v>
      </c>
      <c r="D6303" t="s">
        <v>267</v>
      </c>
      <c r="E6303" t="s">
        <v>12206</v>
      </c>
      <c r="F6303" t="s">
        <v>4</v>
      </c>
    </row>
    <row r="6304" spans="1:6">
      <c r="A6304" t="s">
        <v>12820</v>
      </c>
      <c r="C6304" t="s">
        <v>269</v>
      </c>
      <c r="D6304" t="s">
        <v>270</v>
      </c>
      <c r="F6304" t="s">
        <v>4</v>
      </c>
    </row>
    <row r="6305" spans="1:6">
      <c r="A6305" t="s">
        <v>12820</v>
      </c>
      <c r="C6305" t="s">
        <v>271</v>
      </c>
      <c r="D6305" t="s">
        <v>270</v>
      </c>
      <c r="F6305" t="s">
        <v>4</v>
      </c>
    </row>
    <row r="6306" spans="1:6">
      <c r="A6306" t="s">
        <v>12820</v>
      </c>
      <c r="C6306" t="s">
        <v>272</v>
      </c>
      <c r="D6306" t="s">
        <v>270</v>
      </c>
      <c r="E6306" t="s">
        <v>273</v>
      </c>
      <c r="F6306" t="s">
        <v>4</v>
      </c>
    </row>
    <row r="6307" spans="1:6">
      <c r="A6307" t="s">
        <v>12820</v>
      </c>
      <c r="C6307" t="s">
        <v>13988</v>
      </c>
      <c r="D6307" t="s">
        <v>13989</v>
      </c>
      <c r="F6307" t="s">
        <v>4</v>
      </c>
    </row>
    <row r="6308" spans="1:6">
      <c r="A6308" t="s">
        <v>12820</v>
      </c>
      <c r="C6308" t="s">
        <v>13990</v>
      </c>
      <c r="D6308" t="s">
        <v>13989</v>
      </c>
      <c r="F6308" t="s">
        <v>4</v>
      </c>
    </row>
    <row r="6309" spans="1:6">
      <c r="A6309" t="s">
        <v>12820</v>
      </c>
      <c r="C6309" t="s">
        <v>13991</v>
      </c>
      <c r="D6309" t="s">
        <v>1327</v>
      </c>
      <c r="F6309" t="s">
        <v>4</v>
      </c>
    </row>
    <row r="6310" spans="1:6">
      <c r="A6310" t="s">
        <v>12820</v>
      </c>
      <c r="C6310" t="s">
        <v>13992</v>
      </c>
      <c r="D6310" t="s">
        <v>1327</v>
      </c>
      <c r="F6310" t="s">
        <v>4</v>
      </c>
    </row>
    <row r="6311" spans="1:6">
      <c r="A6311" t="s">
        <v>12820</v>
      </c>
      <c r="C6311" t="s">
        <v>13993</v>
      </c>
      <c r="D6311" t="s">
        <v>591</v>
      </c>
      <c r="F6311" t="s">
        <v>17</v>
      </c>
    </row>
    <row r="6312" spans="1:6">
      <c r="A6312" t="s">
        <v>12820</v>
      </c>
      <c r="C6312" t="s">
        <v>13994</v>
      </c>
      <c r="D6312" t="s">
        <v>591</v>
      </c>
      <c r="F6312" t="s">
        <v>17</v>
      </c>
    </row>
    <row r="6313" spans="1:6">
      <c r="A6313" t="s">
        <v>12820</v>
      </c>
      <c r="C6313" t="s">
        <v>688</v>
      </c>
      <c r="D6313" t="s">
        <v>687</v>
      </c>
      <c r="F6313" t="s">
        <v>4</v>
      </c>
    </row>
    <row r="6314" spans="1:6">
      <c r="A6314" t="s">
        <v>12820</v>
      </c>
      <c r="C6314" t="s">
        <v>702</v>
      </c>
      <c r="D6314" t="s">
        <v>703</v>
      </c>
      <c r="E6314" t="s">
        <v>703</v>
      </c>
      <c r="F6314" t="s">
        <v>4</v>
      </c>
    </row>
    <row r="6315" spans="1:6">
      <c r="A6315" t="s">
        <v>12820</v>
      </c>
      <c r="C6315" t="s">
        <v>704</v>
      </c>
      <c r="D6315" t="s">
        <v>384</v>
      </c>
      <c r="F6315" t="s">
        <v>4</v>
      </c>
    </row>
    <row r="6316" spans="1:6">
      <c r="A6316" t="s">
        <v>12820</v>
      </c>
      <c r="C6316" t="s">
        <v>705</v>
      </c>
      <c r="D6316" t="s">
        <v>384</v>
      </c>
      <c r="F6316" t="s">
        <v>4</v>
      </c>
    </row>
    <row r="6317" spans="1:6">
      <c r="A6317" t="s">
        <v>12820</v>
      </c>
      <c r="C6317" t="s">
        <v>706</v>
      </c>
      <c r="D6317" t="s">
        <v>707</v>
      </c>
      <c r="F6317" t="s">
        <v>4</v>
      </c>
    </row>
    <row r="6318" spans="1:6">
      <c r="A6318" t="s">
        <v>12820</v>
      </c>
      <c r="C6318" t="s">
        <v>13995</v>
      </c>
      <c r="D6318" t="s">
        <v>707</v>
      </c>
      <c r="F6318" t="s">
        <v>4</v>
      </c>
    </row>
    <row r="6319" spans="1:6">
      <c r="A6319" t="s">
        <v>12820</v>
      </c>
      <c r="C6319" t="s">
        <v>708</v>
      </c>
      <c r="D6319" t="s">
        <v>709</v>
      </c>
      <c r="F6319" t="s">
        <v>4</v>
      </c>
    </row>
    <row r="6320" spans="1:6">
      <c r="A6320" t="s">
        <v>12820</v>
      </c>
      <c r="C6320" t="s">
        <v>710</v>
      </c>
      <c r="D6320" t="s">
        <v>711</v>
      </c>
      <c r="F6320" t="s">
        <v>4</v>
      </c>
    </row>
    <row r="6321" spans="1:6">
      <c r="A6321" t="s">
        <v>12820</v>
      </c>
      <c r="C6321" t="s">
        <v>712</v>
      </c>
      <c r="D6321" t="s">
        <v>386</v>
      </c>
      <c r="F6321" t="s">
        <v>4</v>
      </c>
    </row>
    <row r="6322" spans="1:6">
      <c r="A6322" t="s">
        <v>12820</v>
      </c>
      <c r="C6322" t="s">
        <v>713</v>
      </c>
      <c r="D6322" t="s">
        <v>386</v>
      </c>
      <c r="F6322" t="s">
        <v>4</v>
      </c>
    </row>
    <row r="6323" spans="1:6">
      <c r="A6323" t="s">
        <v>12820</v>
      </c>
      <c r="C6323" t="s">
        <v>13996</v>
      </c>
      <c r="D6323" t="s">
        <v>386</v>
      </c>
      <c r="F6323" t="s">
        <v>4</v>
      </c>
    </row>
    <row r="6324" spans="1:6">
      <c r="A6324" t="s">
        <v>12820</v>
      </c>
      <c r="C6324" t="s">
        <v>852</v>
      </c>
      <c r="D6324" t="s">
        <v>853</v>
      </c>
      <c r="F6324" t="s">
        <v>4</v>
      </c>
    </row>
    <row r="6325" spans="1:6">
      <c r="A6325" t="s">
        <v>12820</v>
      </c>
      <c r="C6325" t="s">
        <v>13997</v>
      </c>
      <c r="D6325" t="s">
        <v>853</v>
      </c>
      <c r="F6325" t="s">
        <v>4</v>
      </c>
    </row>
    <row r="6326" spans="1:6">
      <c r="A6326" t="s">
        <v>12820</v>
      </c>
      <c r="C6326" t="s">
        <v>854</v>
      </c>
      <c r="D6326" t="s">
        <v>855</v>
      </c>
      <c r="F6326" t="s">
        <v>4</v>
      </c>
    </row>
    <row r="6327" spans="1:6">
      <c r="A6327" t="s">
        <v>12820</v>
      </c>
      <c r="C6327" t="s">
        <v>13998</v>
      </c>
      <c r="D6327" t="s">
        <v>855</v>
      </c>
      <c r="F6327" t="s">
        <v>4</v>
      </c>
    </row>
    <row r="6328" spans="1:6">
      <c r="A6328" t="s">
        <v>12820</v>
      </c>
      <c r="C6328" t="s">
        <v>856</v>
      </c>
      <c r="D6328" t="s">
        <v>857</v>
      </c>
      <c r="F6328" t="s">
        <v>4</v>
      </c>
    </row>
    <row r="6329" spans="1:6">
      <c r="A6329" t="s">
        <v>12820</v>
      </c>
      <c r="C6329" t="s">
        <v>13999</v>
      </c>
      <c r="D6329" t="s">
        <v>857</v>
      </c>
      <c r="F6329" t="s">
        <v>4</v>
      </c>
    </row>
    <row r="6330" spans="1:6">
      <c r="A6330" t="s">
        <v>12820</v>
      </c>
      <c r="C6330" t="s">
        <v>858</v>
      </c>
      <c r="D6330" t="s">
        <v>859</v>
      </c>
      <c r="F6330" t="s">
        <v>4</v>
      </c>
    </row>
    <row r="6331" spans="1:6">
      <c r="A6331" t="s">
        <v>12820</v>
      </c>
      <c r="C6331" t="s">
        <v>14000</v>
      </c>
      <c r="D6331" t="s">
        <v>859</v>
      </c>
      <c r="F6331" t="s">
        <v>4</v>
      </c>
    </row>
    <row r="6332" spans="1:6">
      <c r="A6332" t="s">
        <v>12820</v>
      </c>
      <c r="C6332" t="s">
        <v>5126</v>
      </c>
      <c r="D6332" t="s">
        <v>861</v>
      </c>
      <c r="F6332" t="s">
        <v>4</v>
      </c>
    </row>
    <row r="6333" spans="1:6">
      <c r="A6333" t="s">
        <v>12820</v>
      </c>
      <c r="C6333" t="s">
        <v>860</v>
      </c>
      <c r="D6333" t="s">
        <v>861</v>
      </c>
      <c r="F6333" t="s">
        <v>4</v>
      </c>
    </row>
    <row r="6334" spans="1:6">
      <c r="A6334" t="s">
        <v>12820</v>
      </c>
      <c r="C6334" t="s">
        <v>5127</v>
      </c>
      <c r="D6334" t="s">
        <v>388</v>
      </c>
      <c r="F6334" t="s">
        <v>4</v>
      </c>
    </row>
    <row r="6335" spans="1:6">
      <c r="A6335" t="s">
        <v>12820</v>
      </c>
      <c r="C6335" t="s">
        <v>862</v>
      </c>
      <c r="D6335" t="s">
        <v>388</v>
      </c>
      <c r="F6335" t="s">
        <v>4</v>
      </c>
    </row>
    <row r="6336" spans="1:6">
      <c r="A6336" t="s">
        <v>12820</v>
      </c>
      <c r="C6336" t="s">
        <v>14001</v>
      </c>
      <c r="D6336" t="s">
        <v>14002</v>
      </c>
      <c r="F6336" t="s">
        <v>4</v>
      </c>
    </row>
    <row r="6337" spans="1:6">
      <c r="A6337" t="s">
        <v>12820</v>
      </c>
      <c r="C6337" t="s">
        <v>14003</v>
      </c>
      <c r="D6337" t="s">
        <v>14002</v>
      </c>
      <c r="F6337" t="s">
        <v>4</v>
      </c>
    </row>
    <row r="6338" spans="1:6">
      <c r="A6338" t="s">
        <v>12820</v>
      </c>
      <c r="C6338" t="s">
        <v>14004</v>
      </c>
      <c r="D6338" t="s">
        <v>14005</v>
      </c>
      <c r="F6338" t="s">
        <v>4</v>
      </c>
    </row>
    <row r="6339" spans="1:6">
      <c r="A6339" t="s">
        <v>12820</v>
      </c>
      <c r="C6339" t="s">
        <v>14006</v>
      </c>
      <c r="D6339" t="s">
        <v>14005</v>
      </c>
      <c r="F6339" t="s">
        <v>4</v>
      </c>
    </row>
    <row r="6340" spans="1:6">
      <c r="A6340" t="s">
        <v>12820</v>
      </c>
      <c r="C6340" t="s">
        <v>5128</v>
      </c>
      <c r="D6340" t="s">
        <v>5129</v>
      </c>
      <c r="F6340" t="s">
        <v>4</v>
      </c>
    </row>
    <row r="6341" spans="1:6">
      <c r="A6341" t="s">
        <v>12820</v>
      </c>
      <c r="C6341" t="s">
        <v>5130</v>
      </c>
      <c r="D6341" t="s">
        <v>5131</v>
      </c>
      <c r="F6341" t="s">
        <v>4</v>
      </c>
    </row>
    <row r="6342" spans="1:6">
      <c r="A6342" t="s">
        <v>12820</v>
      </c>
      <c r="C6342" t="s">
        <v>14007</v>
      </c>
      <c r="D6342" t="s">
        <v>13645</v>
      </c>
      <c r="F6342" t="s">
        <v>4</v>
      </c>
    </row>
    <row r="6343" spans="1:6">
      <c r="A6343" t="s">
        <v>12820</v>
      </c>
      <c r="C6343" t="s">
        <v>14008</v>
      </c>
      <c r="D6343" t="s">
        <v>13645</v>
      </c>
      <c r="F6343" t="s">
        <v>4</v>
      </c>
    </row>
    <row r="6344" spans="1:6">
      <c r="A6344" t="s">
        <v>12820</v>
      </c>
      <c r="C6344" t="s">
        <v>14009</v>
      </c>
      <c r="D6344" t="s">
        <v>420</v>
      </c>
      <c r="E6344" t="s">
        <v>13659</v>
      </c>
      <c r="F6344" t="s">
        <v>4</v>
      </c>
    </row>
    <row r="6345" spans="1:6">
      <c r="A6345" t="s">
        <v>12820</v>
      </c>
      <c r="C6345" t="s">
        <v>893</v>
      </c>
      <c r="D6345" t="s">
        <v>420</v>
      </c>
      <c r="F6345" t="s">
        <v>4</v>
      </c>
    </row>
    <row r="6346" spans="1:6">
      <c r="A6346" t="s">
        <v>12820</v>
      </c>
      <c r="C6346" t="s">
        <v>894</v>
      </c>
      <c r="D6346" t="s">
        <v>420</v>
      </c>
      <c r="F6346" t="s">
        <v>4</v>
      </c>
    </row>
    <row r="6347" spans="1:6">
      <c r="A6347" t="s">
        <v>12820</v>
      </c>
      <c r="C6347" t="s">
        <v>14010</v>
      </c>
      <c r="D6347" t="s">
        <v>13661</v>
      </c>
      <c r="F6347" t="s">
        <v>4</v>
      </c>
    </row>
    <row r="6348" spans="1:6">
      <c r="A6348" t="s">
        <v>12820</v>
      </c>
      <c r="C6348" t="s">
        <v>14011</v>
      </c>
      <c r="D6348" t="s">
        <v>13661</v>
      </c>
      <c r="F6348" t="s">
        <v>4</v>
      </c>
    </row>
    <row r="6349" spans="1:6">
      <c r="A6349" t="s">
        <v>12820</v>
      </c>
      <c r="C6349" t="s">
        <v>14012</v>
      </c>
      <c r="D6349" t="s">
        <v>13661</v>
      </c>
      <c r="F6349" t="s">
        <v>4</v>
      </c>
    </row>
    <row r="6350" spans="1:6">
      <c r="A6350" t="s">
        <v>12820</v>
      </c>
      <c r="C6350" t="s">
        <v>14013</v>
      </c>
      <c r="D6350" t="s">
        <v>13661</v>
      </c>
      <c r="F6350" t="s">
        <v>4</v>
      </c>
    </row>
    <row r="6351" spans="1:6">
      <c r="A6351" t="s">
        <v>12820</v>
      </c>
      <c r="C6351" t="s">
        <v>14014</v>
      </c>
      <c r="D6351" t="s">
        <v>2262</v>
      </c>
      <c r="F6351" t="s">
        <v>4</v>
      </c>
    </row>
    <row r="6352" spans="1:6">
      <c r="A6352" t="s">
        <v>12820</v>
      </c>
      <c r="C6352" t="s">
        <v>14015</v>
      </c>
      <c r="D6352" t="s">
        <v>2262</v>
      </c>
      <c r="F6352" t="s">
        <v>4</v>
      </c>
    </row>
    <row r="6353" spans="1:6">
      <c r="A6353" t="s">
        <v>12820</v>
      </c>
      <c r="C6353" t="s">
        <v>895</v>
      </c>
      <c r="D6353" t="s">
        <v>423</v>
      </c>
      <c r="F6353" t="s">
        <v>4</v>
      </c>
    </row>
    <row r="6354" spans="1:6">
      <c r="A6354" t="s">
        <v>12820</v>
      </c>
      <c r="C6354" t="s">
        <v>14016</v>
      </c>
      <c r="D6354" t="s">
        <v>423</v>
      </c>
      <c r="E6354" t="s">
        <v>13664</v>
      </c>
      <c r="F6354" t="s">
        <v>4</v>
      </c>
    </row>
    <row r="6355" spans="1:6">
      <c r="A6355" t="s">
        <v>12820</v>
      </c>
      <c r="C6355" t="s">
        <v>14017</v>
      </c>
      <c r="D6355" t="s">
        <v>423</v>
      </c>
      <c r="E6355" t="s">
        <v>14018</v>
      </c>
      <c r="F6355" t="s">
        <v>4</v>
      </c>
    </row>
    <row r="6356" spans="1:6">
      <c r="A6356" t="s">
        <v>12820</v>
      </c>
      <c r="C6356" t="s">
        <v>896</v>
      </c>
      <c r="D6356" t="s">
        <v>423</v>
      </c>
      <c r="F6356" t="s">
        <v>4</v>
      </c>
    </row>
    <row r="6357" spans="1:6">
      <c r="A6357" t="s">
        <v>12820</v>
      </c>
      <c r="C6357" t="s">
        <v>897</v>
      </c>
      <c r="D6357" t="s">
        <v>423</v>
      </c>
      <c r="F6357" t="s">
        <v>4</v>
      </c>
    </row>
    <row r="6358" spans="1:6">
      <c r="A6358" t="s">
        <v>12820</v>
      </c>
      <c r="C6358" t="s">
        <v>14019</v>
      </c>
      <c r="D6358" t="s">
        <v>423</v>
      </c>
      <c r="F6358" t="s">
        <v>4</v>
      </c>
    </row>
    <row r="6359" spans="1:6">
      <c r="A6359" t="s">
        <v>12820</v>
      </c>
      <c r="C6359" t="s">
        <v>14020</v>
      </c>
      <c r="D6359" t="s">
        <v>14021</v>
      </c>
      <c r="F6359" t="s">
        <v>4</v>
      </c>
    </row>
    <row r="6360" spans="1:6">
      <c r="A6360" t="s">
        <v>12820</v>
      </c>
      <c r="C6360" t="s">
        <v>14022</v>
      </c>
      <c r="D6360" t="s">
        <v>14021</v>
      </c>
      <c r="F6360" t="s">
        <v>4</v>
      </c>
    </row>
    <row r="6361" spans="1:6">
      <c r="A6361" t="s">
        <v>12820</v>
      </c>
      <c r="C6361" t="s">
        <v>14023</v>
      </c>
      <c r="D6361" t="s">
        <v>14024</v>
      </c>
      <c r="F6361" t="s">
        <v>4</v>
      </c>
    </row>
    <row r="6362" spans="1:6">
      <c r="A6362" t="s">
        <v>12820</v>
      </c>
      <c r="C6362" t="s">
        <v>14025</v>
      </c>
      <c r="D6362" t="s">
        <v>14024</v>
      </c>
      <c r="F6362" t="s">
        <v>4</v>
      </c>
    </row>
    <row r="6363" spans="1:6">
      <c r="A6363" t="s">
        <v>12820</v>
      </c>
      <c r="C6363" t="s">
        <v>14026</v>
      </c>
      <c r="D6363" t="s">
        <v>14027</v>
      </c>
      <c r="F6363" t="s">
        <v>4</v>
      </c>
    </row>
    <row r="6364" spans="1:6">
      <c r="A6364" t="s">
        <v>12820</v>
      </c>
      <c r="C6364" t="s">
        <v>14028</v>
      </c>
      <c r="D6364" t="s">
        <v>14027</v>
      </c>
      <c r="F6364" t="s">
        <v>4</v>
      </c>
    </row>
    <row r="6365" spans="1:6">
      <c r="A6365" t="s">
        <v>12820</v>
      </c>
      <c r="C6365" t="s">
        <v>14029</v>
      </c>
      <c r="D6365" t="s">
        <v>14030</v>
      </c>
      <c r="F6365" t="s">
        <v>4</v>
      </c>
    </row>
    <row r="6366" spans="1:6">
      <c r="A6366" t="s">
        <v>12820</v>
      </c>
      <c r="C6366" t="s">
        <v>14031</v>
      </c>
      <c r="D6366" t="s">
        <v>14030</v>
      </c>
      <c r="F6366" t="s">
        <v>4</v>
      </c>
    </row>
    <row r="6367" spans="1:6">
      <c r="A6367" t="s">
        <v>12820</v>
      </c>
      <c r="C6367" t="s">
        <v>898</v>
      </c>
      <c r="D6367" t="s">
        <v>899</v>
      </c>
      <c r="F6367" t="s">
        <v>4</v>
      </c>
    </row>
    <row r="6368" spans="1:6">
      <c r="A6368" t="s">
        <v>12820</v>
      </c>
      <c r="C6368" t="s">
        <v>900</v>
      </c>
      <c r="D6368" t="s">
        <v>899</v>
      </c>
      <c r="F6368" t="s">
        <v>4</v>
      </c>
    </row>
    <row r="6369" spans="1:6">
      <c r="A6369" t="s">
        <v>12820</v>
      </c>
      <c r="C6369" t="s">
        <v>14032</v>
      </c>
      <c r="D6369" t="s">
        <v>899</v>
      </c>
      <c r="F6369" t="s">
        <v>4</v>
      </c>
    </row>
    <row r="6370" spans="1:6">
      <c r="A6370" t="s">
        <v>12820</v>
      </c>
      <c r="C6370" t="s">
        <v>901</v>
      </c>
      <c r="D6370" t="s">
        <v>426</v>
      </c>
      <c r="F6370" t="s">
        <v>4</v>
      </c>
    </row>
    <row r="6371" spans="1:6">
      <c r="A6371" t="s">
        <v>12820</v>
      </c>
      <c r="C6371" t="s">
        <v>14033</v>
      </c>
      <c r="D6371" t="s">
        <v>426</v>
      </c>
      <c r="E6371" t="s">
        <v>13668</v>
      </c>
      <c r="F6371" t="s">
        <v>4</v>
      </c>
    </row>
    <row r="6372" spans="1:6">
      <c r="A6372" t="s">
        <v>12820</v>
      </c>
      <c r="C6372" t="s">
        <v>14034</v>
      </c>
      <c r="D6372" t="s">
        <v>426</v>
      </c>
      <c r="F6372" t="s">
        <v>4</v>
      </c>
    </row>
    <row r="6373" spans="1:6">
      <c r="A6373" t="s">
        <v>12820</v>
      </c>
      <c r="C6373" t="s">
        <v>902</v>
      </c>
      <c r="D6373" t="s">
        <v>426</v>
      </c>
      <c r="F6373" t="s">
        <v>4</v>
      </c>
    </row>
    <row r="6374" spans="1:6">
      <c r="A6374" t="s">
        <v>12820</v>
      </c>
      <c r="C6374" t="s">
        <v>14035</v>
      </c>
      <c r="D6374" t="s">
        <v>426</v>
      </c>
      <c r="F6374" t="s">
        <v>4</v>
      </c>
    </row>
    <row r="6375" spans="1:6">
      <c r="A6375" t="s">
        <v>12820</v>
      </c>
      <c r="C6375" t="s">
        <v>14036</v>
      </c>
      <c r="D6375" t="s">
        <v>14037</v>
      </c>
      <c r="F6375" t="s">
        <v>4</v>
      </c>
    </row>
    <row r="6376" spans="1:6">
      <c r="A6376" t="s">
        <v>12820</v>
      </c>
      <c r="C6376" t="s">
        <v>14038</v>
      </c>
      <c r="D6376" t="s">
        <v>14037</v>
      </c>
      <c r="F6376" t="s">
        <v>4</v>
      </c>
    </row>
    <row r="6377" spans="1:6">
      <c r="A6377" t="s">
        <v>12820</v>
      </c>
      <c r="C6377" t="s">
        <v>14039</v>
      </c>
      <c r="D6377" t="s">
        <v>14040</v>
      </c>
      <c r="F6377" t="s">
        <v>4</v>
      </c>
    </row>
    <row r="6378" spans="1:6">
      <c r="A6378" t="s">
        <v>12820</v>
      </c>
      <c r="C6378" t="s">
        <v>14041</v>
      </c>
      <c r="D6378" t="s">
        <v>14040</v>
      </c>
      <c r="F6378" t="s">
        <v>4</v>
      </c>
    </row>
    <row r="6379" spans="1:6">
      <c r="A6379" t="s">
        <v>12820</v>
      </c>
      <c r="C6379" t="s">
        <v>14042</v>
      </c>
      <c r="D6379" t="s">
        <v>14043</v>
      </c>
      <c r="F6379" t="s">
        <v>4</v>
      </c>
    </row>
    <row r="6380" spans="1:6">
      <c r="A6380" t="s">
        <v>12820</v>
      </c>
      <c r="C6380" t="s">
        <v>14044</v>
      </c>
      <c r="D6380" t="s">
        <v>14043</v>
      </c>
      <c r="F6380" t="s">
        <v>4</v>
      </c>
    </row>
    <row r="6381" spans="1:6">
      <c r="A6381" t="s">
        <v>12820</v>
      </c>
      <c r="C6381" t="s">
        <v>14045</v>
      </c>
      <c r="D6381" t="s">
        <v>14046</v>
      </c>
      <c r="F6381" t="s">
        <v>4</v>
      </c>
    </row>
    <row r="6382" spans="1:6">
      <c r="A6382" t="s">
        <v>12820</v>
      </c>
      <c r="C6382" t="s">
        <v>14047</v>
      </c>
      <c r="D6382" t="s">
        <v>14046</v>
      </c>
      <c r="F6382" t="s">
        <v>4</v>
      </c>
    </row>
    <row r="6383" spans="1:6">
      <c r="A6383" t="s">
        <v>12820</v>
      </c>
      <c r="C6383" t="s">
        <v>14048</v>
      </c>
      <c r="D6383" t="s">
        <v>14049</v>
      </c>
      <c r="F6383" t="s">
        <v>4</v>
      </c>
    </row>
    <row r="6384" spans="1:6">
      <c r="A6384" t="s">
        <v>12820</v>
      </c>
      <c r="C6384" t="s">
        <v>14050</v>
      </c>
      <c r="D6384" t="s">
        <v>14049</v>
      </c>
      <c r="F6384" t="s">
        <v>4</v>
      </c>
    </row>
    <row r="6385" spans="1:6">
      <c r="A6385" t="s">
        <v>12820</v>
      </c>
      <c r="C6385" t="s">
        <v>14051</v>
      </c>
      <c r="D6385" t="s">
        <v>14052</v>
      </c>
      <c r="F6385" t="s">
        <v>4</v>
      </c>
    </row>
    <row r="6386" spans="1:6">
      <c r="A6386" t="s">
        <v>12820</v>
      </c>
      <c r="C6386" t="s">
        <v>14053</v>
      </c>
      <c r="D6386" t="s">
        <v>14052</v>
      </c>
      <c r="F6386" t="s">
        <v>4</v>
      </c>
    </row>
    <row r="6387" spans="1:6">
      <c r="A6387" t="s">
        <v>12820</v>
      </c>
      <c r="C6387" t="s">
        <v>14054</v>
      </c>
      <c r="D6387" t="s">
        <v>14055</v>
      </c>
      <c r="F6387" t="s">
        <v>4</v>
      </c>
    </row>
    <row r="6388" spans="1:6">
      <c r="A6388" t="s">
        <v>12820</v>
      </c>
      <c r="C6388" t="s">
        <v>14056</v>
      </c>
      <c r="D6388" t="s">
        <v>14055</v>
      </c>
      <c r="F6388" t="s">
        <v>4</v>
      </c>
    </row>
    <row r="6389" spans="1:6">
      <c r="A6389" t="s">
        <v>12820</v>
      </c>
      <c r="C6389" t="s">
        <v>14057</v>
      </c>
      <c r="D6389" t="s">
        <v>14058</v>
      </c>
      <c r="F6389" t="s">
        <v>4</v>
      </c>
    </row>
    <row r="6390" spans="1:6">
      <c r="A6390" t="s">
        <v>12820</v>
      </c>
      <c r="C6390" t="s">
        <v>14059</v>
      </c>
      <c r="D6390" t="s">
        <v>14058</v>
      </c>
      <c r="F6390" t="s">
        <v>4</v>
      </c>
    </row>
    <row r="6391" spans="1:6">
      <c r="A6391" t="s">
        <v>12820</v>
      </c>
      <c r="C6391" t="s">
        <v>14060</v>
      </c>
      <c r="D6391" t="s">
        <v>14061</v>
      </c>
      <c r="F6391" t="s">
        <v>4</v>
      </c>
    </row>
    <row r="6392" spans="1:6">
      <c r="A6392" t="s">
        <v>12820</v>
      </c>
      <c r="C6392" t="s">
        <v>14062</v>
      </c>
      <c r="D6392" t="s">
        <v>14061</v>
      </c>
      <c r="F6392" t="s">
        <v>4</v>
      </c>
    </row>
    <row r="6393" spans="1:6">
      <c r="A6393" t="s">
        <v>12820</v>
      </c>
      <c r="C6393" t="s">
        <v>14063</v>
      </c>
      <c r="D6393" t="s">
        <v>14064</v>
      </c>
      <c r="F6393" t="s">
        <v>4</v>
      </c>
    </row>
    <row r="6394" spans="1:6">
      <c r="A6394" t="s">
        <v>12820</v>
      </c>
      <c r="C6394" t="s">
        <v>14065</v>
      </c>
      <c r="D6394" t="s">
        <v>14064</v>
      </c>
      <c r="F6394" t="s">
        <v>4</v>
      </c>
    </row>
    <row r="6395" spans="1:6">
      <c r="A6395" t="s">
        <v>12820</v>
      </c>
      <c r="C6395" t="s">
        <v>14066</v>
      </c>
      <c r="D6395" t="s">
        <v>14067</v>
      </c>
      <c r="F6395" t="s">
        <v>4</v>
      </c>
    </row>
    <row r="6396" spans="1:6">
      <c r="A6396" t="s">
        <v>12820</v>
      </c>
      <c r="C6396" t="s">
        <v>14068</v>
      </c>
      <c r="D6396" t="s">
        <v>14067</v>
      </c>
      <c r="F6396" t="s">
        <v>4</v>
      </c>
    </row>
    <row r="6397" spans="1:6">
      <c r="A6397" t="s">
        <v>12820</v>
      </c>
      <c r="C6397" t="s">
        <v>14069</v>
      </c>
      <c r="D6397" t="s">
        <v>2266</v>
      </c>
      <c r="F6397" t="s">
        <v>4</v>
      </c>
    </row>
    <row r="6398" spans="1:6">
      <c r="A6398" t="s">
        <v>12820</v>
      </c>
      <c r="C6398" t="s">
        <v>14070</v>
      </c>
      <c r="D6398" t="s">
        <v>2266</v>
      </c>
      <c r="F6398" t="s">
        <v>4</v>
      </c>
    </row>
    <row r="6399" spans="1:6">
      <c r="A6399" t="s">
        <v>12820</v>
      </c>
      <c r="C6399" t="s">
        <v>14071</v>
      </c>
      <c r="D6399" t="s">
        <v>429</v>
      </c>
      <c r="F6399" t="s">
        <v>4</v>
      </c>
    </row>
    <row r="6400" spans="1:6">
      <c r="A6400" t="s">
        <v>12820</v>
      </c>
      <c r="C6400" t="s">
        <v>903</v>
      </c>
      <c r="D6400" t="s">
        <v>429</v>
      </c>
      <c r="F6400" t="s">
        <v>4</v>
      </c>
    </row>
    <row r="6401" spans="1:6">
      <c r="A6401" t="s">
        <v>12820</v>
      </c>
      <c r="C6401" t="s">
        <v>904</v>
      </c>
      <c r="D6401" t="s">
        <v>429</v>
      </c>
      <c r="F6401" t="s">
        <v>4</v>
      </c>
    </row>
    <row r="6402" spans="1:6">
      <c r="A6402" t="s">
        <v>12820</v>
      </c>
      <c r="C6402" t="s">
        <v>14072</v>
      </c>
      <c r="D6402" t="s">
        <v>14073</v>
      </c>
      <c r="F6402" t="s">
        <v>4</v>
      </c>
    </row>
    <row r="6403" spans="1:6">
      <c r="A6403" t="s">
        <v>12820</v>
      </c>
      <c r="C6403" t="s">
        <v>14074</v>
      </c>
      <c r="D6403" t="s">
        <v>14073</v>
      </c>
      <c r="F6403" t="s">
        <v>4</v>
      </c>
    </row>
    <row r="6404" spans="1:6">
      <c r="A6404" t="s">
        <v>12820</v>
      </c>
      <c r="C6404" t="s">
        <v>14075</v>
      </c>
      <c r="D6404" t="s">
        <v>14076</v>
      </c>
      <c r="F6404" t="s">
        <v>4</v>
      </c>
    </row>
    <row r="6405" spans="1:6">
      <c r="A6405" t="s">
        <v>12820</v>
      </c>
      <c r="C6405" t="s">
        <v>14077</v>
      </c>
      <c r="D6405" t="s">
        <v>14076</v>
      </c>
      <c r="F6405" t="s">
        <v>4</v>
      </c>
    </row>
    <row r="6406" spans="1:6">
      <c r="A6406" t="s">
        <v>12820</v>
      </c>
      <c r="C6406" t="s">
        <v>14078</v>
      </c>
      <c r="D6406" t="s">
        <v>14079</v>
      </c>
      <c r="F6406" t="s">
        <v>4</v>
      </c>
    </row>
    <row r="6407" spans="1:6">
      <c r="A6407" t="s">
        <v>12820</v>
      </c>
      <c r="C6407" t="s">
        <v>14080</v>
      </c>
      <c r="D6407" t="s">
        <v>14079</v>
      </c>
      <c r="F6407" t="s">
        <v>4</v>
      </c>
    </row>
    <row r="6408" spans="1:6">
      <c r="A6408" t="s">
        <v>12820</v>
      </c>
      <c r="C6408" t="s">
        <v>14081</v>
      </c>
      <c r="D6408" t="s">
        <v>14082</v>
      </c>
      <c r="F6408" t="s">
        <v>4</v>
      </c>
    </row>
    <row r="6409" spans="1:6">
      <c r="A6409" t="s">
        <v>12820</v>
      </c>
      <c r="C6409" t="s">
        <v>14083</v>
      </c>
      <c r="D6409" t="s">
        <v>14082</v>
      </c>
      <c r="F6409" t="s">
        <v>4</v>
      </c>
    </row>
    <row r="6410" spans="1:6">
      <c r="A6410" t="s">
        <v>12820</v>
      </c>
      <c r="C6410" t="s">
        <v>14084</v>
      </c>
      <c r="D6410" t="s">
        <v>431</v>
      </c>
      <c r="F6410" t="s">
        <v>4</v>
      </c>
    </row>
    <row r="6411" spans="1:6">
      <c r="A6411" t="s">
        <v>12820</v>
      </c>
      <c r="C6411" t="s">
        <v>14085</v>
      </c>
      <c r="D6411" t="s">
        <v>431</v>
      </c>
      <c r="E6411" t="s">
        <v>14086</v>
      </c>
      <c r="F6411" t="s">
        <v>4</v>
      </c>
    </row>
    <row r="6412" spans="1:6">
      <c r="A6412" t="s">
        <v>12820</v>
      </c>
      <c r="C6412" t="s">
        <v>14087</v>
      </c>
      <c r="D6412" t="s">
        <v>431</v>
      </c>
      <c r="F6412" t="s">
        <v>4</v>
      </c>
    </row>
    <row r="6413" spans="1:6">
      <c r="A6413" t="s">
        <v>12820</v>
      </c>
      <c r="C6413" t="s">
        <v>14088</v>
      </c>
      <c r="D6413" t="s">
        <v>431</v>
      </c>
      <c r="E6413" t="s">
        <v>14089</v>
      </c>
      <c r="F6413" t="s">
        <v>4</v>
      </c>
    </row>
    <row r="6414" spans="1:6">
      <c r="A6414" t="s">
        <v>12820</v>
      </c>
      <c r="C6414" t="s">
        <v>905</v>
      </c>
      <c r="D6414" t="s">
        <v>431</v>
      </c>
      <c r="F6414" t="s">
        <v>4</v>
      </c>
    </row>
    <row r="6415" spans="1:6">
      <c r="A6415" t="s">
        <v>12820</v>
      </c>
      <c r="C6415" t="s">
        <v>906</v>
      </c>
      <c r="D6415" t="s">
        <v>431</v>
      </c>
      <c r="F6415" t="s">
        <v>4</v>
      </c>
    </row>
    <row r="6416" spans="1:6">
      <c r="A6416" t="s">
        <v>12820</v>
      </c>
      <c r="C6416" t="s">
        <v>14090</v>
      </c>
      <c r="D6416" t="s">
        <v>431</v>
      </c>
      <c r="E6416" t="s">
        <v>12330</v>
      </c>
      <c r="F6416" t="s">
        <v>4</v>
      </c>
    </row>
    <row r="6417" spans="1:6">
      <c r="A6417" t="s">
        <v>12820</v>
      </c>
      <c r="C6417" t="s">
        <v>14091</v>
      </c>
      <c r="D6417" t="s">
        <v>431</v>
      </c>
      <c r="E6417" t="s">
        <v>14089</v>
      </c>
      <c r="F6417" t="s">
        <v>4</v>
      </c>
    </row>
    <row r="6418" spans="1:6">
      <c r="A6418" t="s">
        <v>12820</v>
      </c>
      <c r="C6418" t="s">
        <v>14092</v>
      </c>
      <c r="D6418" t="s">
        <v>14093</v>
      </c>
      <c r="F6418" t="s">
        <v>4</v>
      </c>
    </row>
    <row r="6419" spans="1:6">
      <c r="A6419" t="s">
        <v>12820</v>
      </c>
      <c r="C6419" t="s">
        <v>14094</v>
      </c>
      <c r="D6419" t="s">
        <v>14093</v>
      </c>
      <c r="F6419" t="s">
        <v>4</v>
      </c>
    </row>
    <row r="6420" spans="1:6">
      <c r="A6420" t="s">
        <v>12820</v>
      </c>
      <c r="C6420" t="s">
        <v>14095</v>
      </c>
      <c r="D6420" t="s">
        <v>14096</v>
      </c>
      <c r="F6420" t="s">
        <v>4</v>
      </c>
    </row>
    <row r="6421" spans="1:6">
      <c r="A6421" t="s">
        <v>12820</v>
      </c>
      <c r="C6421" t="s">
        <v>14097</v>
      </c>
      <c r="D6421" t="s">
        <v>14096</v>
      </c>
      <c r="F6421" t="s">
        <v>4</v>
      </c>
    </row>
    <row r="6422" spans="1:6">
      <c r="A6422" t="s">
        <v>12820</v>
      </c>
      <c r="C6422" t="s">
        <v>14098</v>
      </c>
      <c r="D6422" t="s">
        <v>14096</v>
      </c>
      <c r="F6422" t="s">
        <v>4</v>
      </c>
    </row>
    <row r="6423" spans="1:6">
      <c r="A6423" t="s">
        <v>12820</v>
      </c>
      <c r="C6423" t="s">
        <v>14099</v>
      </c>
      <c r="D6423" t="s">
        <v>908</v>
      </c>
      <c r="F6423" t="s">
        <v>4</v>
      </c>
    </row>
    <row r="6424" spans="1:6">
      <c r="A6424" t="s">
        <v>12820</v>
      </c>
      <c r="C6424" t="s">
        <v>14100</v>
      </c>
      <c r="D6424" t="s">
        <v>908</v>
      </c>
      <c r="F6424" t="s">
        <v>4</v>
      </c>
    </row>
    <row r="6425" spans="1:6">
      <c r="A6425" t="s">
        <v>12820</v>
      </c>
      <c r="C6425" t="s">
        <v>907</v>
      </c>
      <c r="D6425" t="s">
        <v>908</v>
      </c>
      <c r="F6425" t="s">
        <v>4</v>
      </c>
    </row>
    <row r="6426" spans="1:6">
      <c r="A6426" t="s">
        <v>12820</v>
      </c>
      <c r="C6426" t="s">
        <v>14101</v>
      </c>
      <c r="D6426" t="s">
        <v>908</v>
      </c>
      <c r="F6426" t="s">
        <v>4</v>
      </c>
    </row>
    <row r="6427" spans="1:6">
      <c r="A6427" t="s">
        <v>12820</v>
      </c>
      <c r="C6427" t="s">
        <v>909</v>
      </c>
      <c r="D6427" t="s">
        <v>434</v>
      </c>
      <c r="F6427" t="s">
        <v>4</v>
      </c>
    </row>
    <row r="6428" spans="1:6">
      <c r="A6428" t="s">
        <v>12820</v>
      </c>
      <c r="C6428" t="s">
        <v>14102</v>
      </c>
      <c r="D6428" t="s">
        <v>434</v>
      </c>
      <c r="E6428" t="s">
        <v>12332</v>
      </c>
      <c r="F6428" t="s">
        <v>4</v>
      </c>
    </row>
    <row r="6429" spans="1:6">
      <c r="A6429" t="s">
        <v>12820</v>
      </c>
      <c r="C6429" t="s">
        <v>910</v>
      </c>
      <c r="D6429" t="s">
        <v>434</v>
      </c>
      <c r="F6429" t="s">
        <v>4</v>
      </c>
    </row>
    <row r="6430" spans="1:6">
      <c r="A6430" t="s">
        <v>12820</v>
      </c>
      <c r="C6430" t="s">
        <v>911</v>
      </c>
      <c r="D6430" t="s">
        <v>434</v>
      </c>
      <c r="F6430" t="s">
        <v>4</v>
      </c>
    </row>
    <row r="6431" spans="1:6">
      <c r="A6431" t="s">
        <v>12820</v>
      </c>
      <c r="C6431" t="s">
        <v>14103</v>
      </c>
      <c r="D6431" t="s">
        <v>434</v>
      </c>
      <c r="E6431" t="s">
        <v>12334</v>
      </c>
      <c r="F6431" t="s">
        <v>4</v>
      </c>
    </row>
    <row r="6432" spans="1:6">
      <c r="A6432" t="s">
        <v>12820</v>
      </c>
      <c r="C6432" t="s">
        <v>14104</v>
      </c>
      <c r="D6432" t="s">
        <v>434</v>
      </c>
      <c r="F6432" t="s">
        <v>4</v>
      </c>
    </row>
    <row r="6433" spans="1:6">
      <c r="A6433" t="s">
        <v>12820</v>
      </c>
      <c r="C6433" t="s">
        <v>14105</v>
      </c>
      <c r="D6433" t="s">
        <v>14106</v>
      </c>
      <c r="F6433" t="s">
        <v>4</v>
      </c>
    </row>
    <row r="6434" spans="1:6">
      <c r="A6434" t="s">
        <v>12820</v>
      </c>
      <c r="C6434" t="s">
        <v>14107</v>
      </c>
      <c r="D6434" t="s">
        <v>14106</v>
      </c>
      <c r="F6434" t="s">
        <v>4</v>
      </c>
    </row>
    <row r="6435" spans="1:6">
      <c r="A6435" t="s">
        <v>12820</v>
      </c>
      <c r="C6435" t="s">
        <v>912</v>
      </c>
      <c r="D6435" t="s">
        <v>913</v>
      </c>
      <c r="F6435" t="s">
        <v>4</v>
      </c>
    </row>
    <row r="6436" spans="1:6">
      <c r="A6436" t="s">
        <v>12820</v>
      </c>
      <c r="C6436" t="s">
        <v>14108</v>
      </c>
      <c r="D6436" t="s">
        <v>913</v>
      </c>
      <c r="F6436" t="s">
        <v>4</v>
      </c>
    </row>
    <row r="6437" spans="1:6">
      <c r="A6437" t="s">
        <v>12820</v>
      </c>
      <c r="C6437" t="s">
        <v>14109</v>
      </c>
      <c r="D6437" t="s">
        <v>13680</v>
      </c>
      <c r="E6437" t="s">
        <v>13681</v>
      </c>
      <c r="F6437" t="s">
        <v>4</v>
      </c>
    </row>
    <row r="6438" spans="1:6">
      <c r="A6438" t="s">
        <v>12820</v>
      </c>
      <c r="C6438" t="s">
        <v>14110</v>
      </c>
      <c r="D6438" t="s">
        <v>13683</v>
      </c>
      <c r="E6438" t="s">
        <v>13684</v>
      </c>
      <c r="F6438" t="s">
        <v>4</v>
      </c>
    </row>
    <row r="6439" spans="1:6">
      <c r="A6439" t="s">
        <v>12820</v>
      </c>
      <c r="C6439" t="s">
        <v>14111</v>
      </c>
      <c r="D6439" t="s">
        <v>13683</v>
      </c>
      <c r="F6439" t="s">
        <v>4</v>
      </c>
    </row>
    <row r="6440" spans="1:6">
      <c r="A6440" t="s">
        <v>12820</v>
      </c>
      <c r="C6440" t="s">
        <v>14112</v>
      </c>
      <c r="D6440" t="s">
        <v>13683</v>
      </c>
      <c r="F6440" t="s">
        <v>4</v>
      </c>
    </row>
    <row r="6441" spans="1:6">
      <c r="A6441" t="s">
        <v>12820</v>
      </c>
      <c r="C6441" t="s">
        <v>14113</v>
      </c>
      <c r="D6441" t="s">
        <v>915</v>
      </c>
      <c r="E6441" t="s">
        <v>12336</v>
      </c>
      <c r="F6441" t="s">
        <v>4</v>
      </c>
    </row>
    <row r="6442" spans="1:6">
      <c r="A6442" t="s">
        <v>12820</v>
      </c>
      <c r="C6442" t="s">
        <v>914</v>
      </c>
      <c r="D6442" t="s">
        <v>915</v>
      </c>
      <c r="F6442" t="s">
        <v>4</v>
      </c>
    </row>
    <row r="6443" spans="1:6">
      <c r="A6443" t="s">
        <v>12820</v>
      </c>
      <c r="C6443" t="s">
        <v>916</v>
      </c>
      <c r="D6443" t="s">
        <v>915</v>
      </c>
      <c r="F6443" t="s">
        <v>4</v>
      </c>
    </row>
    <row r="6444" spans="1:6">
      <c r="A6444" t="s">
        <v>12820</v>
      </c>
      <c r="C6444" t="s">
        <v>917</v>
      </c>
      <c r="D6444" t="s">
        <v>437</v>
      </c>
      <c r="F6444" t="s">
        <v>4</v>
      </c>
    </row>
    <row r="6445" spans="1:6">
      <c r="A6445" t="s">
        <v>12820</v>
      </c>
      <c r="C6445" t="s">
        <v>918</v>
      </c>
      <c r="D6445" t="s">
        <v>437</v>
      </c>
      <c r="E6445" t="s">
        <v>919</v>
      </c>
      <c r="F6445" t="s">
        <v>4</v>
      </c>
    </row>
    <row r="6446" spans="1:6">
      <c r="A6446" t="s">
        <v>12820</v>
      </c>
      <c r="C6446" t="s">
        <v>14114</v>
      </c>
      <c r="D6446" t="s">
        <v>437</v>
      </c>
      <c r="E6446" t="s">
        <v>14115</v>
      </c>
      <c r="F6446" t="s">
        <v>4</v>
      </c>
    </row>
    <row r="6447" spans="1:6">
      <c r="A6447" t="s">
        <v>12820</v>
      </c>
      <c r="C6447" t="s">
        <v>920</v>
      </c>
      <c r="D6447" t="s">
        <v>437</v>
      </c>
      <c r="F6447" t="s">
        <v>4</v>
      </c>
    </row>
    <row r="6448" spans="1:6">
      <c r="A6448" t="s">
        <v>12820</v>
      </c>
      <c r="C6448" t="s">
        <v>921</v>
      </c>
      <c r="D6448" t="s">
        <v>437</v>
      </c>
      <c r="F6448" t="s">
        <v>4</v>
      </c>
    </row>
    <row r="6449" spans="1:6">
      <c r="A6449" t="s">
        <v>12820</v>
      </c>
      <c r="C6449" t="s">
        <v>14116</v>
      </c>
      <c r="D6449" t="s">
        <v>437</v>
      </c>
      <c r="E6449" t="s">
        <v>12338</v>
      </c>
      <c r="F6449" t="s">
        <v>4</v>
      </c>
    </row>
    <row r="6450" spans="1:6">
      <c r="A6450" t="s">
        <v>12820</v>
      </c>
      <c r="C6450" t="s">
        <v>5134</v>
      </c>
      <c r="D6450" t="s">
        <v>437</v>
      </c>
      <c r="F6450" t="s">
        <v>4</v>
      </c>
    </row>
    <row r="6451" spans="1:6">
      <c r="A6451" t="s">
        <v>12820</v>
      </c>
      <c r="C6451" t="s">
        <v>14117</v>
      </c>
      <c r="D6451" t="s">
        <v>14118</v>
      </c>
      <c r="F6451" t="s">
        <v>4</v>
      </c>
    </row>
    <row r="6452" spans="1:6">
      <c r="A6452" t="s">
        <v>12820</v>
      </c>
      <c r="C6452" t="s">
        <v>14119</v>
      </c>
      <c r="D6452" t="s">
        <v>14118</v>
      </c>
      <c r="F6452" t="s">
        <v>4</v>
      </c>
    </row>
    <row r="6453" spans="1:6">
      <c r="A6453" t="s">
        <v>12820</v>
      </c>
      <c r="C6453" t="s">
        <v>14120</v>
      </c>
      <c r="D6453" t="s">
        <v>14121</v>
      </c>
      <c r="F6453" t="s">
        <v>4</v>
      </c>
    </row>
    <row r="6454" spans="1:6">
      <c r="A6454" t="s">
        <v>12820</v>
      </c>
      <c r="C6454" t="s">
        <v>14122</v>
      </c>
      <c r="D6454" t="s">
        <v>14121</v>
      </c>
      <c r="F6454" t="s">
        <v>4</v>
      </c>
    </row>
    <row r="6455" spans="1:6">
      <c r="A6455" t="s">
        <v>12820</v>
      </c>
      <c r="C6455" t="s">
        <v>14123</v>
      </c>
      <c r="D6455" t="s">
        <v>14124</v>
      </c>
      <c r="F6455" t="s">
        <v>4</v>
      </c>
    </row>
    <row r="6456" spans="1:6">
      <c r="A6456" t="s">
        <v>12820</v>
      </c>
      <c r="C6456" t="s">
        <v>14125</v>
      </c>
      <c r="D6456" t="s">
        <v>14124</v>
      </c>
      <c r="F6456" t="s">
        <v>4</v>
      </c>
    </row>
    <row r="6457" spans="1:6">
      <c r="A6457" t="s">
        <v>12820</v>
      </c>
      <c r="C6457" t="s">
        <v>14126</v>
      </c>
      <c r="D6457" t="s">
        <v>14127</v>
      </c>
      <c r="F6457" t="s">
        <v>4</v>
      </c>
    </row>
    <row r="6458" spans="1:6">
      <c r="A6458" t="s">
        <v>12820</v>
      </c>
      <c r="C6458" t="s">
        <v>14128</v>
      </c>
      <c r="D6458" t="s">
        <v>14127</v>
      </c>
      <c r="F6458" t="s">
        <v>4</v>
      </c>
    </row>
    <row r="6459" spans="1:6">
      <c r="A6459" t="s">
        <v>12820</v>
      </c>
      <c r="C6459" t="s">
        <v>922</v>
      </c>
      <c r="D6459" t="s">
        <v>923</v>
      </c>
      <c r="F6459" t="s">
        <v>4</v>
      </c>
    </row>
    <row r="6460" spans="1:6">
      <c r="A6460" t="s">
        <v>12820</v>
      </c>
      <c r="C6460" t="s">
        <v>14129</v>
      </c>
      <c r="D6460" t="s">
        <v>923</v>
      </c>
      <c r="F6460" t="s">
        <v>4</v>
      </c>
    </row>
    <row r="6461" spans="1:6">
      <c r="A6461" t="s">
        <v>12820</v>
      </c>
      <c r="C6461" t="s">
        <v>14130</v>
      </c>
      <c r="D6461" t="s">
        <v>2276</v>
      </c>
      <c r="F6461" t="s">
        <v>4</v>
      </c>
    </row>
    <row r="6462" spans="1:6">
      <c r="A6462" t="s">
        <v>12820</v>
      </c>
      <c r="C6462" t="s">
        <v>14131</v>
      </c>
      <c r="D6462" t="s">
        <v>2276</v>
      </c>
      <c r="E6462" t="s">
        <v>12340</v>
      </c>
      <c r="F6462" t="s">
        <v>4</v>
      </c>
    </row>
    <row r="6463" spans="1:6">
      <c r="A6463" t="s">
        <v>12820</v>
      </c>
      <c r="C6463" t="s">
        <v>14132</v>
      </c>
      <c r="D6463" t="s">
        <v>2276</v>
      </c>
      <c r="F6463" t="s">
        <v>4</v>
      </c>
    </row>
    <row r="6464" spans="1:6">
      <c r="A6464" t="s">
        <v>12820</v>
      </c>
      <c r="C6464" t="s">
        <v>14133</v>
      </c>
      <c r="D6464" t="s">
        <v>2276</v>
      </c>
      <c r="F6464" t="s">
        <v>4</v>
      </c>
    </row>
    <row r="6465" spans="1:6">
      <c r="A6465" t="s">
        <v>12820</v>
      </c>
      <c r="C6465" t="s">
        <v>924</v>
      </c>
      <c r="D6465" t="s">
        <v>440</v>
      </c>
      <c r="F6465" t="s">
        <v>4</v>
      </c>
    </row>
    <row r="6466" spans="1:6">
      <c r="A6466" t="s">
        <v>12820</v>
      </c>
      <c r="C6466" t="s">
        <v>14134</v>
      </c>
      <c r="D6466" t="s">
        <v>440</v>
      </c>
      <c r="E6466" t="s">
        <v>12342</v>
      </c>
      <c r="F6466" t="s">
        <v>4</v>
      </c>
    </row>
    <row r="6467" spans="1:6">
      <c r="A6467" t="s">
        <v>12820</v>
      </c>
      <c r="C6467" t="s">
        <v>14135</v>
      </c>
      <c r="D6467" t="s">
        <v>440</v>
      </c>
      <c r="E6467" t="s">
        <v>13694</v>
      </c>
      <c r="F6467" t="s">
        <v>4</v>
      </c>
    </row>
    <row r="6468" spans="1:6">
      <c r="A6468" t="s">
        <v>12820</v>
      </c>
      <c r="C6468" t="s">
        <v>14136</v>
      </c>
      <c r="D6468" t="s">
        <v>440</v>
      </c>
      <c r="F6468" t="s">
        <v>4</v>
      </c>
    </row>
    <row r="6469" spans="1:6">
      <c r="A6469" t="s">
        <v>12820</v>
      </c>
      <c r="C6469" t="s">
        <v>925</v>
      </c>
      <c r="D6469" t="s">
        <v>440</v>
      </c>
      <c r="F6469" t="s">
        <v>4</v>
      </c>
    </row>
    <row r="6470" spans="1:6">
      <c r="A6470" t="s">
        <v>12820</v>
      </c>
      <c r="C6470" t="s">
        <v>926</v>
      </c>
      <c r="D6470" t="s">
        <v>440</v>
      </c>
      <c r="F6470" t="s">
        <v>4</v>
      </c>
    </row>
    <row r="6471" spans="1:6">
      <c r="A6471" t="s">
        <v>12820</v>
      </c>
      <c r="C6471" t="s">
        <v>14137</v>
      </c>
      <c r="D6471" t="s">
        <v>440</v>
      </c>
      <c r="F6471" t="s">
        <v>4</v>
      </c>
    </row>
    <row r="6472" spans="1:6">
      <c r="A6472" t="s">
        <v>12820</v>
      </c>
      <c r="C6472" t="s">
        <v>14138</v>
      </c>
      <c r="D6472" t="s">
        <v>14139</v>
      </c>
      <c r="F6472" t="s">
        <v>4</v>
      </c>
    </row>
    <row r="6473" spans="1:6">
      <c r="A6473" t="s">
        <v>12820</v>
      </c>
      <c r="C6473" t="s">
        <v>14140</v>
      </c>
      <c r="D6473" t="s">
        <v>14139</v>
      </c>
      <c r="F6473" t="s">
        <v>4</v>
      </c>
    </row>
    <row r="6474" spans="1:6">
      <c r="A6474" t="s">
        <v>12820</v>
      </c>
      <c r="C6474" t="s">
        <v>14141</v>
      </c>
      <c r="D6474" t="s">
        <v>13696</v>
      </c>
      <c r="E6474" t="s">
        <v>13697</v>
      </c>
      <c r="F6474" t="s">
        <v>4</v>
      </c>
    </row>
    <row r="6475" spans="1:6">
      <c r="A6475" t="s">
        <v>12820</v>
      </c>
      <c r="C6475" t="s">
        <v>14142</v>
      </c>
      <c r="D6475" t="s">
        <v>13696</v>
      </c>
      <c r="F6475" t="s">
        <v>4</v>
      </c>
    </row>
    <row r="6476" spans="1:6">
      <c r="A6476" t="s">
        <v>12820</v>
      </c>
      <c r="C6476" t="s">
        <v>14143</v>
      </c>
      <c r="D6476" t="s">
        <v>13696</v>
      </c>
      <c r="F6476" t="s">
        <v>4</v>
      </c>
    </row>
    <row r="6477" spans="1:6">
      <c r="A6477" t="s">
        <v>12820</v>
      </c>
      <c r="C6477" t="s">
        <v>14144</v>
      </c>
      <c r="D6477" t="s">
        <v>14145</v>
      </c>
      <c r="F6477" t="s">
        <v>4</v>
      </c>
    </row>
    <row r="6478" spans="1:6">
      <c r="A6478" t="s">
        <v>12820</v>
      </c>
      <c r="C6478" t="s">
        <v>14146</v>
      </c>
      <c r="D6478" t="s">
        <v>14145</v>
      </c>
      <c r="F6478" t="s">
        <v>4</v>
      </c>
    </row>
    <row r="6479" spans="1:6">
      <c r="A6479" t="s">
        <v>12820</v>
      </c>
      <c r="C6479" t="s">
        <v>14147</v>
      </c>
      <c r="D6479" t="s">
        <v>14148</v>
      </c>
      <c r="F6479" t="s">
        <v>4</v>
      </c>
    </row>
    <row r="6480" spans="1:6">
      <c r="A6480" t="s">
        <v>12820</v>
      </c>
      <c r="C6480" t="s">
        <v>14149</v>
      </c>
      <c r="D6480" t="s">
        <v>14148</v>
      </c>
      <c r="F6480" t="s">
        <v>4</v>
      </c>
    </row>
    <row r="6481" spans="1:6">
      <c r="A6481" t="s">
        <v>12820</v>
      </c>
      <c r="C6481" t="s">
        <v>14150</v>
      </c>
      <c r="D6481" t="s">
        <v>14151</v>
      </c>
      <c r="F6481" t="s">
        <v>4</v>
      </c>
    </row>
    <row r="6482" spans="1:6">
      <c r="A6482" t="s">
        <v>12820</v>
      </c>
      <c r="C6482" t="s">
        <v>14152</v>
      </c>
      <c r="D6482" t="s">
        <v>14151</v>
      </c>
      <c r="F6482" t="s">
        <v>4</v>
      </c>
    </row>
    <row r="6483" spans="1:6">
      <c r="A6483" t="s">
        <v>12820</v>
      </c>
      <c r="C6483" t="s">
        <v>14153</v>
      </c>
      <c r="D6483" t="s">
        <v>13699</v>
      </c>
      <c r="E6483" t="s">
        <v>13700</v>
      </c>
      <c r="F6483" t="s">
        <v>4</v>
      </c>
    </row>
    <row r="6484" spans="1:6">
      <c r="A6484" t="s">
        <v>12820</v>
      </c>
      <c r="C6484" t="s">
        <v>14154</v>
      </c>
      <c r="D6484" t="s">
        <v>13699</v>
      </c>
      <c r="F6484" t="s">
        <v>4</v>
      </c>
    </row>
    <row r="6485" spans="1:6">
      <c r="A6485" t="s">
        <v>12820</v>
      </c>
      <c r="C6485" t="s">
        <v>14155</v>
      </c>
      <c r="D6485" t="s">
        <v>13699</v>
      </c>
      <c r="F6485" t="s">
        <v>4</v>
      </c>
    </row>
    <row r="6486" spans="1:6">
      <c r="A6486" t="s">
        <v>12820</v>
      </c>
      <c r="C6486" t="s">
        <v>14156</v>
      </c>
      <c r="D6486" t="s">
        <v>14157</v>
      </c>
      <c r="F6486" t="s">
        <v>4</v>
      </c>
    </row>
    <row r="6487" spans="1:6">
      <c r="A6487" t="s">
        <v>12820</v>
      </c>
      <c r="C6487" t="s">
        <v>14158</v>
      </c>
      <c r="D6487" t="s">
        <v>14157</v>
      </c>
      <c r="F6487" t="s">
        <v>4</v>
      </c>
    </row>
    <row r="6488" spans="1:6">
      <c r="A6488" t="s">
        <v>12820</v>
      </c>
      <c r="C6488" t="s">
        <v>927</v>
      </c>
      <c r="D6488" t="s">
        <v>928</v>
      </c>
      <c r="F6488" t="s">
        <v>4</v>
      </c>
    </row>
    <row r="6489" spans="1:6">
      <c r="A6489" t="s">
        <v>12820</v>
      </c>
      <c r="C6489" t="s">
        <v>14159</v>
      </c>
      <c r="D6489" t="s">
        <v>928</v>
      </c>
      <c r="E6489" t="s">
        <v>12348</v>
      </c>
      <c r="F6489" t="s">
        <v>4</v>
      </c>
    </row>
    <row r="6490" spans="1:6">
      <c r="A6490" t="s">
        <v>12820</v>
      </c>
      <c r="C6490" t="s">
        <v>14160</v>
      </c>
      <c r="D6490" t="s">
        <v>928</v>
      </c>
      <c r="F6490" t="s">
        <v>4</v>
      </c>
    </row>
    <row r="6491" spans="1:6">
      <c r="A6491" t="s">
        <v>12820</v>
      </c>
      <c r="C6491" t="s">
        <v>14161</v>
      </c>
      <c r="D6491" t="s">
        <v>928</v>
      </c>
      <c r="F6491" t="s">
        <v>4</v>
      </c>
    </row>
    <row r="6492" spans="1:6">
      <c r="A6492" t="s">
        <v>12820</v>
      </c>
      <c r="C6492" t="s">
        <v>14162</v>
      </c>
      <c r="D6492" t="s">
        <v>930</v>
      </c>
      <c r="F6492" t="s">
        <v>4</v>
      </c>
    </row>
    <row r="6493" spans="1:6">
      <c r="A6493" t="s">
        <v>12820</v>
      </c>
      <c r="C6493" t="s">
        <v>929</v>
      </c>
      <c r="D6493" t="s">
        <v>930</v>
      </c>
      <c r="F6493" t="s">
        <v>4</v>
      </c>
    </row>
    <row r="6494" spans="1:6">
      <c r="A6494" t="s">
        <v>12820</v>
      </c>
      <c r="C6494" t="s">
        <v>14163</v>
      </c>
      <c r="D6494" t="s">
        <v>930</v>
      </c>
      <c r="F6494" t="s">
        <v>4</v>
      </c>
    </row>
    <row r="6495" spans="1:6">
      <c r="A6495" t="s">
        <v>12820</v>
      </c>
      <c r="C6495" t="s">
        <v>14164</v>
      </c>
      <c r="D6495" t="s">
        <v>14165</v>
      </c>
      <c r="F6495" t="s">
        <v>4</v>
      </c>
    </row>
    <row r="6496" spans="1:6">
      <c r="A6496" t="s">
        <v>12820</v>
      </c>
      <c r="C6496" t="s">
        <v>14166</v>
      </c>
      <c r="D6496" t="s">
        <v>14165</v>
      </c>
      <c r="F6496" t="s">
        <v>4</v>
      </c>
    </row>
    <row r="6497" spans="1:6">
      <c r="A6497" t="s">
        <v>12820</v>
      </c>
      <c r="C6497" t="s">
        <v>14167</v>
      </c>
      <c r="D6497" t="s">
        <v>14165</v>
      </c>
      <c r="F6497" t="s">
        <v>4</v>
      </c>
    </row>
    <row r="6498" spans="1:6">
      <c r="A6498" t="s">
        <v>12820</v>
      </c>
      <c r="C6498" t="s">
        <v>14168</v>
      </c>
      <c r="D6498" t="s">
        <v>14169</v>
      </c>
      <c r="F6498" t="s">
        <v>4</v>
      </c>
    </row>
    <row r="6499" spans="1:6">
      <c r="A6499" t="s">
        <v>12820</v>
      </c>
      <c r="C6499" t="s">
        <v>14170</v>
      </c>
      <c r="D6499" t="s">
        <v>14169</v>
      </c>
      <c r="F6499" t="s">
        <v>4</v>
      </c>
    </row>
    <row r="6500" spans="1:6">
      <c r="A6500" t="s">
        <v>12820</v>
      </c>
      <c r="C6500" t="s">
        <v>14171</v>
      </c>
      <c r="D6500" t="s">
        <v>14169</v>
      </c>
      <c r="F6500" t="s">
        <v>4</v>
      </c>
    </row>
    <row r="6501" spans="1:6">
      <c r="A6501" t="s">
        <v>12820</v>
      </c>
      <c r="C6501" t="s">
        <v>14172</v>
      </c>
      <c r="D6501" t="s">
        <v>14173</v>
      </c>
      <c r="F6501" t="s">
        <v>4</v>
      </c>
    </row>
    <row r="6502" spans="1:6">
      <c r="A6502" t="s">
        <v>12820</v>
      </c>
      <c r="C6502" t="s">
        <v>14174</v>
      </c>
      <c r="D6502" t="s">
        <v>14173</v>
      </c>
      <c r="F6502" t="s">
        <v>4</v>
      </c>
    </row>
    <row r="6503" spans="1:6">
      <c r="A6503" t="s">
        <v>12820</v>
      </c>
      <c r="C6503" t="s">
        <v>14175</v>
      </c>
      <c r="D6503" t="s">
        <v>14176</v>
      </c>
      <c r="F6503" t="s">
        <v>4</v>
      </c>
    </row>
    <row r="6504" spans="1:6">
      <c r="A6504" t="s">
        <v>12820</v>
      </c>
      <c r="C6504" t="s">
        <v>14177</v>
      </c>
      <c r="D6504" t="s">
        <v>14176</v>
      </c>
      <c r="F6504" t="s">
        <v>4</v>
      </c>
    </row>
    <row r="6505" spans="1:6">
      <c r="A6505" t="s">
        <v>12820</v>
      </c>
      <c r="C6505" t="s">
        <v>14178</v>
      </c>
      <c r="D6505" t="s">
        <v>14179</v>
      </c>
      <c r="F6505" t="s">
        <v>4</v>
      </c>
    </row>
    <row r="6506" spans="1:6">
      <c r="A6506" t="s">
        <v>12820</v>
      </c>
      <c r="C6506" t="s">
        <v>14180</v>
      </c>
      <c r="D6506" t="s">
        <v>14179</v>
      </c>
      <c r="F6506" t="s">
        <v>4</v>
      </c>
    </row>
    <row r="6507" spans="1:6">
      <c r="A6507" t="s">
        <v>12820</v>
      </c>
      <c r="C6507" t="s">
        <v>14181</v>
      </c>
      <c r="D6507" t="s">
        <v>12352</v>
      </c>
      <c r="F6507" t="s">
        <v>4</v>
      </c>
    </row>
    <row r="6508" spans="1:6">
      <c r="A6508" t="s">
        <v>12820</v>
      </c>
      <c r="C6508" t="s">
        <v>14182</v>
      </c>
      <c r="D6508" t="s">
        <v>12352</v>
      </c>
      <c r="F6508" t="s">
        <v>4</v>
      </c>
    </row>
    <row r="6509" spans="1:6">
      <c r="A6509" t="s">
        <v>12820</v>
      </c>
      <c r="C6509" t="s">
        <v>14183</v>
      </c>
      <c r="D6509" t="s">
        <v>12352</v>
      </c>
      <c r="F6509" t="s">
        <v>4</v>
      </c>
    </row>
    <row r="6510" spans="1:6">
      <c r="A6510" t="s">
        <v>12820</v>
      </c>
      <c r="C6510" t="s">
        <v>5135</v>
      </c>
      <c r="D6510" t="s">
        <v>934</v>
      </c>
      <c r="F6510" t="s">
        <v>4</v>
      </c>
    </row>
    <row r="6511" spans="1:6">
      <c r="A6511" t="s">
        <v>12820</v>
      </c>
      <c r="C6511" t="s">
        <v>933</v>
      </c>
      <c r="D6511" t="s">
        <v>934</v>
      </c>
      <c r="F6511" t="s">
        <v>4</v>
      </c>
    </row>
    <row r="6512" spans="1:6">
      <c r="A6512" t="s">
        <v>12820</v>
      </c>
      <c r="C6512" t="s">
        <v>935</v>
      </c>
      <c r="D6512" t="s">
        <v>447</v>
      </c>
      <c r="F6512" t="s">
        <v>4</v>
      </c>
    </row>
    <row r="6513" spans="1:6">
      <c r="A6513" t="s">
        <v>12820</v>
      </c>
      <c r="C6513" t="s">
        <v>936</v>
      </c>
      <c r="D6513" t="s">
        <v>447</v>
      </c>
      <c r="F6513" t="s">
        <v>4</v>
      </c>
    </row>
    <row r="6514" spans="1:6">
      <c r="A6514" t="s">
        <v>12820</v>
      </c>
      <c r="C6514" t="s">
        <v>937</v>
      </c>
      <c r="D6514" t="s">
        <v>447</v>
      </c>
      <c r="F6514" t="s">
        <v>4</v>
      </c>
    </row>
    <row r="6515" spans="1:6">
      <c r="A6515" t="s">
        <v>12820</v>
      </c>
      <c r="C6515" t="s">
        <v>14184</v>
      </c>
      <c r="D6515" t="s">
        <v>447</v>
      </c>
      <c r="F6515" t="s">
        <v>4</v>
      </c>
    </row>
    <row r="6516" spans="1:6">
      <c r="A6516" t="s">
        <v>12820</v>
      </c>
      <c r="C6516" t="s">
        <v>14185</v>
      </c>
      <c r="D6516" t="s">
        <v>447</v>
      </c>
      <c r="E6516" t="s">
        <v>14186</v>
      </c>
      <c r="F6516" t="s">
        <v>4</v>
      </c>
    </row>
    <row r="6517" spans="1:6">
      <c r="A6517" t="s">
        <v>12820</v>
      </c>
      <c r="C6517" t="s">
        <v>938</v>
      </c>
      <c r="D6517" t="s">
        <v>449</v>
      </c>
      <c r="F6517" t="s">
        <v>4</v>
      </c>
    </row>
    <row r="6518" spans="1:6">
      <c r="A6518" t="s">
        <v>12820</v>
      </c>
      <c r="C6518" t="s">
        <v>14187</v>
      </c>
      <c r="D6518" t="s">
        <v>449</v>
      </c>
      <c r="E6518" t="s">
        <v>12364</v>
      </c>
      <c r="F6518" t="s">
        <v>4</v>
      </c>
    </row>
    <row r="6519" spans="1:6">
      <c r="A6519" t="s">
        <v>12820</v>
      </c>
      <c r="C6519" t="s">
        <v>14188</v>
      </c>
      <c r="D6519" t="s">
        <v>449</v>
      </c>
      <c r="F6519" t="s">
        <v>4</v>
      </c>
    </row>
    <row r="6520" spans="1:6">
      <c r="A6520" t="s">
        <v>12820</v>
      </c>
      <c r="C6520" t="s">
        <v>14189</v>
      </c>
      <c r="D6520" t="s">
        <v>449</v>
      </c>
      <c r="F6520" t="s">
        <v>4</v>
      </c>
    </row>
    <row r="6521" spans="1:6">
      <c r="A6521" t="s">
        <v>12820</v>
      </c>
      <c r="C6521" t="s">
        <v>14190</v>
      </c>
      <c r="D6521" t="s">
        <v>449</v>
      </c>
      <c r="F6521" t="s">
        <v>4</v>
      </c>
    </row>
    <row r="6522" spans="1:6">
      <c r="A6522" t="s">
        <v>12820</v>
      </c>
      <c r="C6522" t="s">
        <v>14191</v>
      </c>
      <c r="D6522" t="s">
        <v>451</v>
      </c>
      <c r="F6522" t="s">
        <v>4</v>
      </c>
    </row>
    <row r="6523" spans="1:6">
      <c r="A6523" t="s">
        <v>12820</v>
      </c>
      <c r="C6523" t="s">
        <v>939</v>
      </c>
      <c r="D6523" t="s">
        <v>451</v>
      </c>
      <c r="F6523" t="s">
        <v>4</v>
      </c>
    </row>
    <row r="6524" spans="1:6">
      <c r="A6524" t="s">
        <v>12820</v>
      </c>
      <c r="C6524" t="s">
        <v>14192</v>
      </c>
      <c r="D6524" t="s">
        <v>451</v>
      </c>
      <c r="F6524" t="s">
        <v>4</v>
      </c>
    </row>
    <row r="6525" spans="1:6">
      <c r="A6525" t="s">
        <v>12820</v>
      </c>
      <c r="C6525" t="s">
        <v>14193</v>
      </c>
      <c r="D6525" t="s">
        <v>451</v>
      </c>
      <c r="F6525" t="s">
        <v>4</v>
      </c>
    </row>
    <row r="6526" spans="1:6">
      <c r="A6526" t="s">
        <v>12820</v>
      </c>
      <c r="C6526" t="s">
        <v>14194</v>
      </c>
      <c r="D6526" t="s">
        <v>14195</v>
      </c>
      <c r="F6526" t="s">
        <v>4</v>
      </c>
    </row>
    <row r="6527" spans="1:6">
      <c r="A6527" t="s">
        <v>12820</v>
      </c>
      <c r="C6527" t="s">
        <v>14196</v>
      </c>
      <c r="D6527" t="s">
        <v>14195</v>
      </c>
      <c r="F6527" t="s">
        <v>4</v>
      </c>
    </row>
    <row r="6528" spans="1:6">
      <c r="A6528" t="s">
        <v>12820</v>
      </c>
      <c r="C6528" t="s">
        <v>14197</v>
      </c>
      <c r="D6528" t="s">
        <v>14198</v>
      </c>
      <c r="F6528" t="s">
        <v>4</v>
      </c>
    </row>
    <row r="6529" spans="1:6">
      <c r="A6529" t="s">
        <v>12820</v>
      </c>
      <c r="C6529" t="s">
        <v>14199</v>
      </c>
      <c r="D6529" t="s">
        <v>14200</v>
      </c>
      <c r="F6529" t="s">
        <v>4</v>
      </c>
    </row>
    <row r="6530" spans="1:6">
      <c r="A6530" t="s">
        <v>12820</v>
      </c>
      <c r="C6530" t="s">
        <v>14201</v>
      </c>
      <c r="D6530" t="s">
        <v>14202</v>
      </c>
      <c r="F6530" t="s">
        <v>4</v>
      </c>
    </row>
    <row r="6531" spans="1:6">
      <c r="A6531" t="s">
        <v>12820</v>
      </c>
      <c r="C6531" t="s">
        <v>14203</v>
      </c>
      <c r="D6531" t="s">
        <v>14202</v>
      </c>
      <c r="F6531" t="s">
        <v>4</v>
      </c>
    </row>
    <row r="6532" spans="1:6">
      <c r="A6532" t="s">
        <v>12820</v>
      </c>
      <c r="C6532" t="s">
        <v>14204</v>
      </c>
      <c r="D6532" t="s">
        <v>14205</v>
      </c>
      <c r="F6532" t="s">
        <v>4</v>
      </c>
    </row>
    <row r="6533" spans="1:6">
      <c r="A6533" t="s">
        <v>12820</v>
      </c>
      <c r="C6533" t="s">
        <v>14206</v>
      </c>
      <c r="D6533" t="s">
        <v>14205</v>
      </c>
      <c r="F6533" t="s">
        <v>4</v>
      </c>
    </row>
    <row r="6534" spans="1:6">
      <c r="A6534" t="s">
        <v>12820</v>
      </c>
      <c r="C6534" t="s">
        <v>14207</v>
      </c>
      <c r="D6534" t="s">
        <v>14208</v>
      </c>
      <c r="F6534" t="s">
        <v>4</v>
      </c>
    </row>
    <row r="6535" spans="1:6">
      <c r="A6535" t="s">
        <v>12820</v>
      </c>
      <c r="C6535" t="s">
        <v>14209</v>
      </c>
      <c r="D6535" t="s">
        <v>14208</v>
      </c>
      <c r="F6535" t="s">
        <v>4</v>
      </c>
    </row>
    <row r="6536" spans="1:6">
      <c r="A6536" t="s">
        <v>12820</v>
      </c>
      <c r="C6536" t="s">
        <v>14210</v>
      </c>
      <c r="D6536" t="s">
        <v>454</v>
      </c>
      <c r="E6536" t="s">
        <v>12366</v>
      </c>
      <c r="F6536" t="s">
        <v>4</v>
      </c>
    </row>
    <row r="6537" spans="1:6">
      <c r="A6537" t="s">
        <v>12820</v>
      </c>
      <c r="C6537" t="s">
        <v>14211</v>
      </c>
      <c r="D6537" t="s">
        <v>454</v>
      </c>
      <c r="F6537" t="s">
        <v>4</v>
      </c>
    </row>
    <row r="6538" spans="1:6">
      <c r="A6538" t="s">
        <v>12820</v>
      </c>
      <c r="C6538" t="s">
        <v>14212</v>
      </c>
      <c r="D6538" t="s">
        <v>454</v>
      </c>
      <c r="F6538" t="s">
        <v>4</v>
      </c>
    </row>
    <row r="6539" spans="1:6">
      <c r="A6539" t="s">
        <v>12820</v>
      </c>
      <c r="C6539" t="s">
        <v>14213</v>
      </c>
      <c r="D6539" t="s">
        <v>456</v>
      </c>
      <c r="F6539" t="s">
        <v>4</v>
      </c>
    </row>
    <row r="6540" spans="1:6">
      <c r="A6540" t="s">
        <v>12820</v>
      </c>
      <c r="C6540" t="s">
        <v>940</v>
      </c>
      <c r="D6540" t="s">
        <v>456</v>
      </c>
      <c r="F6540" t="s">
        <v>4</v>
      </c>
    </row>
    <row r="6541" spans="1:6">
      <c r="A6541" t="s">
        <v>12820</v>
      </c>
      <c r="C6541" t="s">
        <v>941</v>
      </c>
      <c r="D6541" t="s">
        <v>456</v>
      </c>
      <c r="F6541" t="s">
        <v>4</v>
      </c>
    </row>
    <row r="6542" spans="1:6">
      <c r="A6542" t="s">
        <v>12820</v>
      </c>
      <c r="C6542" t="s">
        <v>942</v>
      </c>
      <c r="D6542" t="s">
        <v>943</v>
      </c>
      <c r="F6542" t="s">
        <v>4</v>
      </c>
    </row>
    <row r="6543" spans="1:6">
      <c r="A6543" t="s">
        <v>12820</v>
      </c>
      <c r="C6543" t="s">
        <v>14214</v>
      </c>
      <c r="D6543" t="s">
        <v>458</v>
      </c>
      <c r="F6543" t="s">
        <v>4</v>
      </c>
    </row>
    <row r="6544" spans="1:6">
      <c r="A6544" t="s">
        <v>12820</v>
      </c>
      <c r="C6544" t="s">
        <v>14215</v>
      </c>
      <c r="D6544" t="s">
        <v>458</v>
      </c>
      <c r="F6544" t="s">
        <v>4</v>
      </c>
    </row>
    <row r="6545" spans="1:6">
      <c r="A6545" t="s">
        <v>12820</v>
      </c>
      <c r="C6545" t="s">
        <v>14216</v>
      </c>
      <c r="D6545" t="s">
        <v>14217</v>
      </c>
      <c r="F6545" t="s">
        <v>4</v>
      </c>
    </row>
    <row r="6546" spans="1:6">
      <c r="A6546" t="s">
        <v>12820</v>
      </c>
      <c r="C6546" t="s">
        <v>14218</v>
      </c>
      <c r="D6546" t="s">
        <v>14217</v>
      </c>
      <c r="F6546" t="s">
        <v>4</v>
      </c>
    </row>
    <row r="6547" spans="1:6">
      <c r="A6547" t="s">
        <v>12820</v>
      </c>
      <c r="C6547" t="s">
        <v>14219</v>
      </c>
      <c r="D6547" t="s">
        <v>14220</v>
      </c>
      <c r="F6547" t="s">
        <v>4</v>
      </c>
    </row>
    <row r="6548" spans="1:6">
      <c r="A6548" t="s">
        <v>12820</v>
      </c>
      <c r="C6548" t="s">
        <v>14221</v>
      </c>
      <c r="D6548" t="s">
        <v>14220</v>
      </c>
      <c r="F6548" t="s">
        <v>4</v>
      </c>
    </row>
    <row r="6549" spans="1:6">
      <c r="A6549" t="s">
        <v>12820</v>
      </c>
      <c r="C6549" t="s">
        <v>944</v>
      </c>
      <c r="D6549" t="s">
        <v>945</v>
      </c>
      <c r="F6549" t="s">
        <v>4</v>
      </c>
    </row>
    <row r="6550" spans="1:6">
      <c r="A6550" t="s">
        <v>12820</v>
      </c>
      <c r="C6550" t="s">
        <v>14222</v>
      </c>
      <c r="D6550" t="s">
        <v>945</v>
      </c>
      <c r="F6550" t="s">
        <v>4</v>
      </c>
    </row>
    <row r="6551" spans="1:6">
      <c r="A6551" t="s">
        <v>12820</v>
      </c>
      <c r="C6551" t="s">
        <v>14223</v>
      </c>
      <c r="D6551" t="s">
        <v>945</v>
      </c>
      <c r="F6551" t="s">
        <v>4</v>
      </c>
    </row>
    <row r="6552" spans="1:6">
      <c r="A6552" t="s">
        <v>12820</v>
      </c>
      <c r="C6552" t="s">
        <v>14224</v>
      </c>
      <c r="D6552" t="s">
        <v>947</v>
      </c>
      <c r="F6552" t="s">
        <v>4</v>
      </c>
    </row>
    <row r="6553" spans="1:6">
      <c r="A6553" t="s">
        <v>12820</v>
      </c>
      <c r="C6553" t="s">
        <v>946</v>
      </c>
      <c r="D6553" t="s">
        <v>947</v>
      </c>
      <c r="F6553" t="s">
        <v>4</v>
      </c>
    </row>
    <row r="6554" spans="1:6">
      <c r="A6554" t="s">
        <v>12820</v>
      </c>
      <c r="C6554" t="s">
        <v>948</v>
      </c>
      <c r="D6554" t="s">
        <v>947</v>
      </c>
      <c r="F6554" t="s">
        <v>4</v>
      </c>
    </row>
    <row r="6555" spans="1:6">
      <c r="A6555" t="s">
        <v>12820</v>
      </c>
      <c r="C6555" t="s">
        <v>14225</v>
      </c>
      <c r="D6555" t="s">
        <v>12372</v>
      </c>
      <c r="E6555" t="s">
        <v>12373</v>
      </c>
      <c r="F6555" t="s">
        <v>4</v>
      </c>
    </row>
    <row r="6556" spans="1:6">
      <c r="A6556" t="s">
        <v>12820</v>
      </c>
      <c r="C6556" t="s">
        <v>949</v>
      </c>
      <c r="D6556" t="s">
        <v>462</v>
      </c>
      <c r="E6556" t="s">
        <v>950</v>
      </c>
      <c r="F6556" t="s">
        <v>4</v>
      </c>
    </row>
    <row r="6557" spans="1:6">
      <c r="A6557" t="s">
        <v>12820</v>
      </c>
      <c r="C6557" t="s">
        <v>951</v>
      </c>
      <c r="D6557" t="s">
        <v>462</v>
      </c>
      <c r="F6557" t="s">
        <v>4</v>
      </c>
    </row>
    <row r="6558" spans="1:6">
      <c r="A6558" t="s">
        <v>12820</v>
      </c>
      <c r="C6558" t="s">
        <v>952</v>
      </c>
      <c r="D6558" t="s">
        <v>460</v>
      </c>
      <c r="F6558" t="s">
        <v>4</v>
      </c>
    </row>
    <row r="6559" spans="1:6">
      <c r="A6559" t="s">
        <v>12820</v>
      </c>
      <c r="C6559" t="s">
        <v>953</v>
      </c>
      <c r="D6559" t="s">
        <v>462</v>
      </c>
      <c r="F6559" t="s">
        <v>4</v>
      </c>
    </row>
    <row r="6560" spans="1:6">
      <c r="A6560" t="s">
        <v>12820</v>
      </c>
      <c r="C6560" t="s">
        <v>14226</v>
      </c>
      <c r="D6560" t="s">
        <v>476</v>
      </c>
      <c r="F6560" t="s">
        <v>4</v>
      </c>
    </row>
    <row r="6561" spans="1:6">
      <c r="A6561" t="s">
        <v>12820</v>
      </c>
      <c r="C6561" t="s">
        <v>5136</v>
      </c>
      <c r="D6561" t="s">
        <v>476</v>
      </c>
      <c r="F6561" t="s">
        <v>4</v>
      </c>
    </row>
    <row r="6562" spans="1:6">
      <c r="A6562" t="s">
        <v>12820</v>
      </c>
      <c r="C6562" t="s">
        <v>972</v>
      </c>
      <c r="D6562" t="s">
        <v>476</v>
      </c>
      <c r="F6562" t="s">
        <v>4</v>
      </c>
    </row>
    <row r="6563" spans="1:6">
      <c r="A6563" t="s">
        <v>12820</v>
      </c>
      <c r="C6563" t="s">
        <v>14227</v>
      </c>
      <c r="D6563" t="s">
        <v>476</v>
      </c>
      <c r="F6563" t="s">
        <v>4</v>
      </c>
    </row>
    <row r="6564" spans="1:6">
      <c r="A6564" t="s">
        <v>12820</v>
      </c>
      <c r="C6564" t="s">
        <v>973</v>
      </c>
      <c r="D6564" t="s">
        <v>478</v>
      </c>
      <c r="F6564" t="s">
        <v>4</v>
      </c>
    </row>
    <row r="6565" spans="1:6">
      <c r="A6565" t="s">
        <v>12820</v>
      </c>
      <c r="C6565" t="s">
        <v>14228</v>
      </c>
      <c r="D6565" t="s">
        <v>478</v>
      </c>
      <c r="F6565" t="s">
        <v>4</v>
      </c>
    </row>
    <row r="6566" spans="1:6">
      <c r="A6566" t="s">
        <v>12820</v>
      </c>
      <c r="C6566" t="s">
        <v>974</v>
      </c>
      <c r="D6566" t="s">
        <v>478</v>
      </c>
      <c r="F6566" t="s">
        <v>4</v>
      </c>
    </row>
    <row r="6567" spans="1:6">
      <c r="A6567" t="s">
        <v>12820</v>
      </c>
      <c r="C6567" t="s">
        <v>975</v>
      </c>
      <c r="D6567" t="s">
        <v>478</v>
      </c>
      <c r="F6567" t="s">
        <v>4</v>
      </c>
    </row>
    <row r="6568" spans="1:6">
      <c r="A6568" t="s">
        <v>12820</v>
      </c>
      <c r="C6568" t="s">
        <v>14229</v>
      </c>
      <c r="D6568" t="s">
        <v>478</v>
      </c>
      <c r="F6568" t="s">
        <v>4</v>
      </c>
    </row>
    <row r="6569" spans="1:6">
      <c r="A6569" t="s">
        <v>12820</v>
      </c>
      <c r="C6569" t="s">
        <v>14230</v>
      </c>
      <c r="D6569" t="s">
        <v>2308</v>
      </c>
      <c r="F6569" t="s">
        <v>4</v>
      </c>
    </row>
    <row r="6570" spans="1:6">
      <c r="A6570" t="s">
        <v>12820</v>
      </c>
      <c r="C6570" t="s">
        <v>14231</v>
      </c>
      <c r="D6570" t="s">
        <v>2308</v>
      </c>
      <c r="F6570" t="s">
        <v>4</v>
      </c>
    </row>
    <row r="6571" spans="1:6">
      <c r="A6571" t="s">
        <v>12820</v>
      </c>
      <c r="C6571" t="s">
        <v>14232</v>
      </c>
      <c r="D6571" t="s">
        <v>2308</v>
      </c>
      <c r="E6571" t="s">
        <v>2309</v>
      </c>
      <c r="F6571" t="s">
        <v>4</v>
      </c>
    </row>
    <row r="6572" spans="1:6">
      <c r="A6572" t="s">
        <v>12820</v>
      </c>
      <c r="C6572" t="s">
        <v>14233</v>
      </c>
      <c r="D6572" t="s">
        <v>14234</v>
      </c>
      <c r="F6572" t="s">
        <v>4</v>
      </c>
    </row>
    <row r="6573" spans="1:6">
      <c r="A6573" t="s">
        <v>12820</v>
      </c>
      <c r="C6573" t="s">
        <v>14235</v>
      </c>
      <c r="D6573" t="s">
        <v>14234</v>
      </c>
      <c r="F6573" t="s">
        <v>4</v>
      </c>
    </row>
    <row r="6574" spans="1:6">
      <c r="A6574" t="s">
        <v>12820</v>
      </c>
      <c r="C6574" t="s">
        <v>14236</v>
      </c>
      <c r="D6574" t="s">
        <v>14237</v>
      </c>
      <c r="F6574" t="s">
        <v>4</v>
      </c>
    </row>
    <row r="6575" spans="1:6">
      <c r="A6575" t="s">
        <v>12820</v>
      </c>
      <c r="C6575" t="s">
        <v>14238</v>
      </c>
      <c r="D6575" t="s">
        <v>14237</v>
      </c>
      <c r="F6575" t="s">
        <v>4</v>
      </c>
    </row>
    <row r="6576" spans="1:6">
      <c r="A6576" t="s">
        <v>12820</v>
      </c>
      <c r="C6576" t="s">
        <v>981</v>
      </c>
      <c r="D6576" t="s">
        <v>485</v>
      </c>
      <c r="F6576" t="s">
        <v>4</v>
      </c>
    </row>
    <row r="6577" spans="1:6">
      <c r="A6577" t="s">
        <v>12820</v>
      </c>
      <c r="C6577" t="s">
        <v>982</v>
      </c>
      <c r="D6577" t="s">
        <v>485</v>
      </c>
      <c r="F6577" t="s">
        <v>4</v>
      </c>
    </row>
    <row r="6578" spans="1:6">
      <c r="A6578" t="s">
        <v>12820</v>
      </c>
      <c r="C6578" t="s">
        <v>983</v>
      </c>
      <c r="D6578" t="s">
        <v>485</v>
      </c>
      <c r="F6578" t="s">
        <v>4</v>
      </c>
    </row>
    <row r="6579" spans="1:6">
      <c r="A6579" t="s">
        <v>12820</v>
      </c>
      <c r="C6579" t="s">
        <v>14239</v>
      </c>
      <c r="D6579" t="s">
        <v>485</v>
      </c>
      <c r="F6579" t="s">
        <v>4</v>
      </c>
    </row>
    <row r="6580" spans="1:6">
      <c r="A6580" t="s">
        <v>12820</v>
      </c>
      <c r="C6580" t="s">
        <v>14240</v>
      </c>
      <c r="D6580" t="s">
        <v>485</v>
      </c>
      <c r="F6580" t="s">
        <v>4</v>
      </c>
    </row>
    <row r="6581" spans="1:6">
      <c r="A6581" t="s">
        <v>12820</v>
      </c>
      <c r="C6581" t="s">
        <v>14241</v>
      </c>
      <c r="D6581" t="s">
        <v>14242</v>
      </c>
      <c r="F6581" t="s">
        <v>4</v>
      </c>
    </row>
    <row r="6582" spans="1:6">
      <c r="A6582" t="s">
        <v>12820</v>
      </c>
      <c r="C6582" t="s">
        <v>14243</v>
      </c>
      <c r="D6582" t="s">
        <v>14242</v>
      </c>
      <c r="F6582" t="s">
        <v>4</v>
      </c>
    </row>
    <row r="6583" spans="1:6">
      <c r="A6583" t="s">
        <v>12820</v>
      </c>
      <c r="C6583" t="s">
        <v>14244</v>
      </c>
      <c r="D6583" t="s">
        <v>14245</v>
      </c>
      <c r="F6583" t="s">
        <v>4</v>
      </c>
    </row>
    <row r="6584" spans="1:6">
      <c r="A6584" t="s">
        <v>12820</v>
      </c>
      <c r="C6584" t="s">
        <v>14246</v>
      </c>
      <c r="D6584" t="s">
        <v>14245</v>
      </c>
      <c r="F6584" t="s">
        <v>4</v>
      </c>
    </row>
    <row r="6585" spans="1:6">
      <c r="A6585" t="s">
        <v>12820</v>
      </c>
      <c r="C6585" t="s">
        <v>14247</v>
      </c>
      <c r="D6585" t="s">
        <v>14248</v>
      </c>
      <c r="F6585" t="s">
        <v>4</v>
      </c>
    </row>
    <row r="6586" spans="1:6">
      <c r="A6586" t="s">
        <v>12820</v>
      </c>
      <c r="C6586" t="s">
        <v>14249</v>
      </c>
      <c r="D6586" t="s">
        <v>14248</v>
      </c>
      <c r="F6586" t="s">
        <v>4</v>
      </c>
    </row>
    <row r="6587" spans="1:6">
      <c r="A6587" t="s">
        <v>12820</v>
      </c>
      <c r="C6587" t="s">
        <v>14250</v>
      </c>
      <c r="D6587" t="s">
        <v>12409</v>
      </c>
      <c r="F6587" t="s">
        <v>4</v>
      </c>
    </row>
    <row r="6588" spans="1:6">
      <c r="A6588" t="s">
        <v>12820</v>
      </c>
      <c r="C6588" t="s">
        <v>14251</v>
      </c>
      <c r="D6588" t="s">
        <v>12411</v>
      </c>
      <c r="F6588" t="s">
        <v>4</v>
      </c>
    </row>
    <row r="6589" spans="1:6">
      <c r="A6589" t="s">
        <v>12820</v>
      </c>
      <c r="C6589" t="s">
        <v>14252</v>
      </c>
      <c r="D6589" t="s">
        <v>13749</v>
      </c>
      <c r="F6589" t="s">
        <v>4</v>
      </c>
    </row>
    <row r="6590" spans="1:6">
      <c r="A6590" t="s">
        <v>12820</v>
      </c>
      <c r="C6590" t="s">
        <v>14253</v>
      </c>
      <c r="D6590" t="s">
        <v>13751</v>
      </c>
      <c r="F6590" t="s">
        <v>4</v>
      </c>
    </row>
    <row r="6591" spans="1:6">
      <c r="A6591" t="s">
        <v>12820</v>
      </c>
      <c r="C6591" t="s">
        <v>14254</v>
      </c>
      <c r="D6591" t="s">
        <v>14255</v>
      </c>
      <c r="F6591" t="s">
        <v>4</v>
      </c>
    </row>
    <row r="6592" spans="1:6">
      <c r="A6592" t="s">
        <v>12820</v>
      </c>
      <c r="C6592" t="s">
        <v>14256</v>
      </c>
      <c r="D6592" t="s">
        <v>14255</v>
      </c>
      <c r="F6592" t="s">
        <v>4</v>
      </c>
    </row>
    <row r="6593" spans="1:6">
      <c r="A6593" t="s">
        <v>12820</v>
      </c>
      <c r="C6593" t="s">
        <v>984</v>
      </c>
      <c r="D6593" t="s">
        <v>985</v>
      </c>
      <c r="F6593" t="s">
        <v>4</v>
      </c>
    </row>
    <row r="6594" spans="1:6">
      <c r="A6594" t="s">
        <v>12820</v>
      </c>
      <c r="C6594" t="s">
        <v>14257</v>
      </c>
      <c r="D6594" t="s">
        <v>985</v>
      </c>
      <c r="F6594" t="s">
        <v>4</v>
      </c>
    </row>
    <row r="6595" spans="1:6">
      <c r="A6595" t="s">
        <v>12820</v>
      </c>
      <c r="C6595" t="s">
        <v>14258</v>
      </c>
      <c r="D6595" t="s">
        <v>14259</v>
      </c>
      <c r="F6595" t="s">
        <v>4</v>
      </c>
    </row>
    <row r="6596" spans="1:6">
      <c r="A6596" t="s">
        <v>12820</v>
      </c>
      <c r="C6596" t="s">
        <v>14260</v>
      </c>
      <c r="D6596" t="s">
        <v>14259</v>
      </c>
      <c r="F6596" t="s">
        <v>4</v>
      </c>
    </row>
    <row r="6597" spans="1:6">
      <c r="A6597" t="s">
        <v>12820</v>
      </c>
      <c r="C6597" t="s">
        <v>14261</v>
      </c>
      <c r="D6597" t="s">
        <v>987</v>
      </c>
      <c r="F6597" t="s">
        <v>4</v>
      </c>
    </row>
    <row r="6598" spans="1:6">
      <c r="A6598" t="s">
        <v>12820</v>
      </c>
      <c r="C6598" t="s">
        <v>986</v>
      </c>
      <c r="D6598" t="s">
        <v>987</v>
      </c>
      <c r="F6598" t="s">
        <v>4</v>
      </c>
    </row>
    <row r="6599" spans="1:6">
      <c r="A6599" t="s">
        <v>12820</v>
      </c>
      <c r="C6599" t="s">
        <v>988</v>
      </c>
      <c r="D6599" t="s">
        <v>987</v>
      </c>
      <c r="F6599" t="s">
        <v>4</v>
      </c>
    </row>
    <row r="6600" spans="1:6">
      <c r="A6600" t="s">
        <v>12820</v>
      </c>
      <c r="C6600" t="s">
        <v>14262</v>
      </c>
      <c r="D6600" t="s">
        <v>14263</v>
      </c>
      <c r="F6600" t="s">
        <v>4</v>
      </c>
    </row>
    <row r="6601" spans="1:6">
      <c r="A6601" t="s">
        <v>12820</v>
      </c>
      <c r="C6601" t="s">
        <v>14264</v>
      </c>
      <c r="D6601" t="s">
        <v>14263</v>
      </c>
      <c r="F6601" t="s">
        <v>4</v>
      </c>
    </row>
    <row r="6602" spans="1:6">
      <c r="A6602" t="s">
        <v>12820</v>
      </c>
      <c r="C6602" t="s">
        <v>14265</v>
      </c>
      <c r="D6602" t="s">
        <v>13754</v>
      </c>
      <c r="F6602" t="s">
        <v>4</v>
      </c>
    </row>
    <row r="6603" spans="1:6">
      <c r="A6603" t="s">
        <v>12820</v>
      </c>
      <c r="C6603" t="s">
        <v>14266</v>
      </c>
      <c r="D6603" t="s">
        <v>13754</v>
      </c>
      <c r="F6603" t="s">
        <v>4</v>
      </c>
    </row>
    <row r="6604" spans="1:6">
      <c r="A6604" t="s">
        <v>12820</v>
      </c>
      <c r="C6604" t="s">
        <v>14267</v>
      </c>
      <c r="D6604" t="s">
        <v>13754</v>
      </c>
      <c r="E6604" t="s">
        <v>13755</v>
      </c>
      <c r="F6604" t="s">
        <v>4</v>
      </c>
    </row>
    <row r="6605" spans="1:6">
      <c r="A6605" t="s">
        <v>12820</v>
      </c>
      <c r="C6605" t="s">
        <v>14268</v>
      </c>
      <c r="D6605" t="s">
        <v>14269</v>
      </c>
      <c r="F6605" t="s">
        <v>4</v>
      </c>
    </row>
    <row r="6606" spans="1:6">
      <c r="A6606" t="s">
        <v>12820</v>
      </c>
      <c r="C6606" t="s">
        <v>14270</v>
      </c>
      <c r="D6606" t="s">
        <v>14269</v>
      </c>
      <c r="F6606" t="s">
        <v>4</v>
      </c>
    </row>
    <row r="6607" spans="1:6">
      <c r="A6607" t="s">
        <v>12820</v>
      </c>
      <c r="C6607" t="s">
        <v>14271</v>
      </c>
      <c r="D6607" t="s">
        <v>14269</v>
      </c>
      <c r="F6607" t="s">
        <v>4</v>
      </c>
    </row>
    <row r="6608" spans="1:6">
      <c r="A6608" t="s">
        <v>12820</v>
      </c>
      <c r="C6608" t="s">
        <v>14272</v>
      </c>
      <c r="D6608" t="s">
        <v>13757</v>
      </c>
      <c r="E6608" t="s">
        <v>13758</v>
      </c>
      <c r="F6608" t="s">
        <v>4</v>
      </c>
    </row>
    <row r="6609" spans="1:6">
      <c r="A6609" t="s">
        <v>12820</v>
      </c>
      <c r="C6609" t="s">
        <v>14273</v>
      </c>
      <c r="D6609" t="s">
        <v>990</v>
      </c>
      <c r="F6609" t="s">
        <v>4</v>
      </c>
    </row>
    <row r="6610" spans="1:6">
      <c r="A6610" t="s">
        <v>12820</v>
      </c>
      <c r="C6610" t="s">
        <v>989</v>
      </c>
      <c r="D6610" t="s">
        <v>990</v>
      </c>
      <c r="F6610" t="s">
        <v>4</v>
      </c>
    </row>
    <row r="6611" spans="1:6">
      <c r="A6611" t="s">
        <v>12820</v>
      </c>
      <c r="C6611" t="s">
        <v>14274</v>
      </c>
      <c r="D6611" t="s">
        <v>487</v>
      </c>
      <c r="F6611" t="s">
        <v>4</v>
      </c>
    </row>
    <row r="6612" spans="1:6">
      <c r="A6612" t="s">
        <v>12820</v>
      </c>
      <c r="C6612" t="s">
        <v>991</v>
      </c>
      <c r="D6612" t="s">
        <v>487</v>
      </c>
      <c r="F6612" t="s">
        <v>4</v>
      </c>
    </row>
    <row r="6613" spans="1:6">
      <c r="A6613" t="s">
        <v>12820</v>
      </c>
      <c r="C6613" t="s">
        <v>14275</v>
      </c>
      <c r="D6613" t="s">
        <v>489</v>
      </c>
      <c r="F6613" t="s">
        <v>4</v>
      </c>
    </row>
    <row r="6614" spans="1:6">
      <c r="A6614" t="s">
        <v>12820</v>
      </c>
      <c r="C6614" t="s">
        <v>14276</v>
      </c>
      <c r="D6614" t="s">
        <v>489</v>
      </c>
      <c r="F6614" t="s">
        <v>4</v>
      </c>
    </row>
    <row r="6615" spans="1:6">
      <c r="A6615" t="s">
        <v>12820</v>
      </c>
      <c r="C6615" t="s">
        <v>992</v>
      </c>
      <c r="D6615" t="s">
        <v>993</v>
      </c>
      <c r="F6615" t="s">
        <v>4</v>
      </c>
    </row>
    <row r="6616" spans="1:6">
      <c r="A6616" t="s">
        <v>12820</v>
      </c>
      <c r="C6616" t="s">
        <v>994</v>
      </c>
      <c r="D6616" t="s">
        <v>995</v>
      </c>
      <c r="F6616" t="s">
        <v>4</v>
      </c>
    </row>
    <row r="6617" spans="1:6">
      <c r="A6617" t="s">
        <v>12820</v>
      </c>
      <c r="C6617" t="s">
        <v>996</v>
      </c>
      <c r="D6617" t="s">
        <v>995</v>
      </c>
      <c r="F6617" t="s">
        <v>4</v>
      </c>
    </row>
    <row r="6618" spans="1:6">
      <c r="A6618" t="s">
        <v>12820</v>
      </c>
      <c r="C6618" t="s">
        <v>997</v>
      </c>
      <c r="D6618" t="s">
        <v>998</v>
      </c>
      <c r="F6618" t="s">
        <v>4</v>
      </c>
    </row>
    <row r="6619" spans="1:6">
      <c r="A6619" t="s">
        <v>12820</v>
      </c>
      <c r="C6619" t="s">
        <v>14277</v>
      </c>
      <c r="D6619" t="s">
        <v>14278</v>
      </c>
      <c r="F6619" t="s">
        <v>17</v>
      </c>
    </row>
    <row r="6620" spans="1:6">
      <c r="A6620" t="s">
        <v>12820</v>
      </c>
      <c r="C6620" t="s">
        <v>14279</v>
      </c>
      <c r="D6620" t="s">
        <v>14278</v>
      </c>
      <c r="F6620" t="s">
        <v>17</v>
      </c>
    </row>
    <row r="6621" spans="1:6">
      <c r="A6621" t="s">
        <v>12820</v>
      </c>
      <c r="C6621" t="s">
        <v>1037</v>
      </c>
      <c r="D6621" t="s">
        <v>1038</v>
      </c>
      <c r="F6621" t="s">
        <v>613</v>
      </c>
    </row>
    <row r="6622" spans="1:6">
      <c r="A6622" t="s">
        <v>12820</v>
      </c>
      <c r="C6622" t="s">
        <v>1056</v>
      </c>
      <c r="D6622" t="s">
        <v>14280</v>
      </c>
      <c r="F6622" t="s">
        <v>613</v>
      </c>
    </row>
    <row r="6623" spans="1:6">
      <c r="A6623" t="s">
        <v>12820</v>
      </c>
      <c r="C6623" t="s">
        <v>14281</v>
      </c>
      <c r="D6623" t="s">
        <v>14278</v>
      </c>
      <c r="F6623" t="s">
        <v>17</v>
      </c>
    </row>
    <row r="6624" spans="1:6">
      <c r="A6624" t="s">
        <v>12820</v>
      </c>
      <c r="C6624" t="s">
        <v>14282</v>
      </c>
      <c r="D6624" t="s">
        <v>14278</v>
      </c>
      <c r="F6624" t="s">
        <v>17</v>
      </c>
    </row>
    <row r="6625" spans="1:6">
      <c r="A6625" t="s">
        <v>12820</v>
      </c>
      <c r="C6625" t="s">
        <v>1216</v>
      </c>
      <c r="D6625" t="s">
        <v>507</v>
      </c>
      <c r="F6625" t="s">
        <v>4</v>
      </c>
    </row>
    <row r="6626" spans="1:6">
      <c r="A6626" t="s">
        <v>12820</v>
      </c>
      <c r="C6626" t="s">
        <v>1217</v>
      </c>
      <c r="D6626" t="s">
        <v>507</v>
      </c>
      <c r="F6626" t="s">
        <v>4</v>
      </c>
    </row>
    <row r="6627" spans="1:6">
      <c r="A6627" t="s">
        <v>12820</v>
      </c>
      <c r="C6627" t="s">
        <v>14283</v>
      </c>
      <c r="D6627" t="s">
        <v>507</v>
      </c>
      <c r="F6627" t="s">
        <v>4</v>
      </c>
    </row>
    <row r="6628" spans="1:6">
      <c r="A6628" t="s">
        <v>12820</v>
      </c>
      <c r="C6628" t="s">
        <v>1218</v>
      </c>
      <c r="D6628" t="s">
        <v>509</v>
      </c>
      <c r="F6628" t="s">
        <v>4</v>
      </c>
    </row>
    <row r="6629" spans="1:6">
      <c r="A6629" t="s">
        <v>12820</v>
      </c>
      <c r="C6629" t="s">
        <v>1219</v>
      </c>
      <c r="D6629" t="s">
        <v>509</v>
      </c>
      <c r="F6629" t="s">
        <v>4</v>
      </c>
    </row>
    <row r="6630" spans="1:6">
      <c r="A6630" t="s">
        <v>12820</v>
      </c>
      <c r="C6630" t="s">
        <v>14284</v>
      </c>
      <c r="D6630" t="s">
        <v>509</v>
      </c>
      <c r="E6630" t="s">
        <v>13776</v>
      </c>
      <c r="F6630" t="s">
        <v>4</v>
      </c>
    </row>
    <row r="6631" spans="1:6">
      <c r="A6631" t="s">
        <v>12820</v>
      </c>
      <c r="C6631" t="s">
        <v>1220</v>
      </c>
      <c r="D6631" t="s">
        <v>512</v>
      </c>
      <c r="F6631" t="s">
        <v>4</v>
      </c>
    </row>
    <row r="6632" spans="1:6">
      <c r="A6632" t="s">
        <v>12820</v>
      </c>
      <c r="C6632" t="s">
        <v>14285</v>
      </c>
      <c r="D6632" t="s">
        <v>512</v>
      </c>
      <c r="F6632" t="s">
        <v>4</v>
      </c>
    </row>
    <row r="6633" spans="1:6">
      <c r="A6633" t="s">
        <v>12820</v>
      </c>
      <c r="C6633" t="s">
        <v>14286</v>
      </c>
      <c r="D6633" t="s">
        <v>512</v>
      </c>
      <c r="E6633" t="s">
        <v>12433</v>
      </c>
      <c r="F6633" t="s">
        <v>4</v>
      </c>
    </row>
    <row r="6634" spans="1:6">
      <c r="A6634" t="s">
        <v>12820</v>
      </c>
      <c r="C6634" t="s">
        <v>14287</v>
      </c>
      <c r="D6634" t="s">
        <v>512</v>
      </c>
      <c r="F6634" t="s">
        <v>4</v>
      </c>
    </row>
    <row r="6635" spans="1:6">
      <c r="A6635" t="s">
        <v>12820</v>
      </c>
      <c r="C6635" t="s">
        <v>1221</v>
      </c>
      <c r="D6635" t="s">
        <v>515</v>
      </c>
      <c r="F6635" t="s">
        <v>4</v>
      </c>
    </row>
    <row r="6636" spans="1:6">
      <c r="A6636" t="s">
        <v>12820</v>
      </c>
      <c r="C6636" t="s">
        <v>1222</v>
      </c>
      <c r="D6636" t="s">
        <v>515</v>
      </c>
      <c r="F6636" t="s">
        <v>4</v>
      </c>
    </row>
    <row r="6637" spans="1:6">
      <c r="A6637" t="s">
        <v>12820</v>
      </c>
      <c r="C6637" t="s">
        <v>14288</v>
      </c>
      <c r="D6637" t="s">
        <v>515</v>
      </c>
      <c r="F6637" t="s">
        <v>4</v>
      </c>
    </row>
    <row r="6638" spans="1:6">
      <c r="A6638" t="s">
        <v>12820</v>
      </c>
      <c r="C6638" t="s">
        <v>14289</v>
      </c>
      <c r="D6638" t="s">
        <v>515</v>
      </c>
      <c r="F6638" t="s">
        <v>4</v>
      </c>
    </row>
    <row r="6639" spans="1:6">
      <c r="A6639" t="s">
        <v>12820</v>
      </c>
      <c r="C6639" t="s">
        <v>14290</v>
      </c>
      <c r="D6639" t="s">
        <v>14291</v>
      </c>
      <c r="F6639" t="s">
        <v>4</v>
      </c>
    </row>
    <row r="6640" spans="1:6">
      <c r="A6640" t="s">
        <v>12820</v>
      </c>
      <c r="C6640" t="s">
        <v>14292</v>
      </c>
      <c r="D6640" t="s">
        <v>14291</v>
      </c>
      <c r="F6640" t="s">
        <v>4</v>
      </c>
    </row>
    <row r="6641" spans="1:6">
      <c r="A6641" t="s">
        <v>12820</v>
      </c>
      <c r="C6641" t="s">
        <v>1223</v>
      </c>
      <c r="D6641" t="s">
        <v>517</v>
      </c>
      <c r="F6641" t="s">
        <v>4</v>
      </c>
    </row>
    <row r="6642" spans="1:6">
      <c r="A6642" t="s">
        <v>12820</v>
      </c>
      <c r="C6642" t="s">
        <v>14293</v>
      </c>
      <c r="D6642" t="s">
        <v>517</v>
      </c>
      <c r="F6642" t="s">
        <v>4</v>
      </c>
    </row>
    <row r="6643" spans="1:6">
      <c r="A6643" t="s">
        <v>12820</v>
      </c>
      <c r="C6643" t="s">
        <v>1224</v>
      </c>
      <c r="D6643" t="s">
        <v>519</v>
      </c>
      <c r="F6643" t="s">
        <v>4</v>
      </c>
    </row>
    <row r="6644" spans="1:6">
      <c r="A6644" t="s">
        <v>12820</v>
      </c>
      <c r="C6644" t="s">
        <v>1225</v>
      </c>
      <c r="D6644" t="s">
        <v>519</v>
      </c>
      <c r="F6644" t="s">
        <v>4</v>
      </c>
    </row>
    <row r="6645" spans="1:6">
      <c r="A6645" t="s">
        <v>12820</v>
      </c>
      <c r="C6645" t="s">
        <v>14294</v>
      </c>
      <c r="D6645" t="s">
        <v>519</v>
      </c>
      <c r="F6645" t="s">
        <v>4</v>
      </c>
    </row>
    <row r="6646" spans="1:6">
      <c r="A6646" t="s">
        <v>12820</v>
      </c>
      <c r="C6646" t="s">
        <v>14295</v>
      </c>
      <c r="D6646" t="s">
        <v>1227</v>
      </c>
      <c r="F6646" t="s">
        <v>4</v>
      </c>
    </row>
    <row r="6647" spans="1:6">
      <c r="A6647" t="s">
        <v>12820</v>
      </c>
      <c r="C6647" t="s">
        <v>1226</v>
      </c>
      <c r="D6647" t="s">
        <v>1227</v>
      </c>
      <c r="F6647" t="s">
        <v>4</v>
      </c>
    </row>
    <row r="6648" spans="1:6">
      <c r="A6648" t="s">
        <v>12820</v>
      </c>
      <c r="C6648" t="s">
        <v>1228</v>
      </c>
      <c r="D6648" t="s">
        <v>521</v>
      </c>
      <c r="F6648" t="s">
        <v>4</v>
      </c>
    </row>
    <row r="6649" spans="1:6">
      <c r="A6649" t="s">
        <v>12820</v>
      </c>
      <c r="C6649" t="s">
        <v>1229</v>
      </c>
      <c r="D6649" t="s">
        <v>521</v>
      </c>
      <c r="F6649" t="s">
        <v>4</v>
      </c>
    </row>
    <row r="6650" spans="1:6">
      <c r="A6650" t="s">
        <v>12820</v>
      </c>
      <c r="C6650" t="s">
        <v>14296</v>
      </c>
      <c r="D6650" t="s">
        <v>521</v>
      </c>
      <c r="F6650" t="s">
        <v>4</v>
      </c>
    </row>
    <row r="6651" spans="1:6">
      <c r="A6651" t="s">
        <v>12820</v>
      </c>
      <c r="C6651" t="s">
        <v>1230</v>
      </c>
      <c r="D6651" t="s">
        <v>524</v>
      </c>
      <c r="F6651" t="s">
        <v>4</v>
      </c>
    </row>
    <row r="6652" spans="1:6">
      <c r="A6652" t="s">
        <v>12820</v>
      </c>
      <c r="C6652" t="s">
        <v>1231</v>
      </c>
      <c r="D6652" t="s">
        <v>524</v>
      </c>
      <c r="F6652" t="s">
        <v>4</v>
      </c>
    </row>
    <row r="6653" spans="1:6">
      <c r="A6653" t="s">
        <v>12820</v>
      </c>
      <c r="C6653" t="s">
        <v>14297</v>
      </c>
      <c r="D6653" t="s">
        <v>524</v>
      </c>
      <c r="F6653" t="s">
        <v>4</v>
      </c>
    </row>
    <row r="6654" spans="1:6">
      <c r="A6654" t="s">
        <v>12820</v>
      </c>
      <c r="C6654" t="s">
        <v>1232</v>
      </c>
      <c r="D6654" t="s">
        <v>527</v>
      </c>
      <c r="F6654" t="s">
        <v>4</v>
      </c>
    </row>
    <row r="6655" spans="1:6">
      <c r="A6655" t="s">
        <v>12820</v>
      </c>
      <c r="C6655" t="s">
        <v>1233</v>
      </c>
      <c r="D6655" t="s">
        <v>527</v>
      </c>
      <c r="F6655" t="s">
        <v>4</v>
      </c>
    </row>
    <row r="6656" spans="1:6">
      <c r="A6656" t="s">
        <v>12820</v>
      </c>
      <c r="C6656" t="s">
        <v>14298</v>
      </c>
      <c r="D6656" t="s">
        <v>527</v>
      </c>
      <c r="E6656" t="s">
        <v>12441</v>
      </c>
      <c r="F6656" t="s">
        <v>4</v>
      </c>
    </row>
    <row r="6657" spans="1:6">
      <c r="A6657" t="s">
        <v>12820</v>
      </c>
      <c r="C6657" t="s">
        <v>1234</v>
      </c>
      <c r="D6657" t="s">
        <v>531</v>
      </c>
      <c r="F6657" t="s">
        <v>4</v>
      </c>
    </row>
    <row r="6658" spans="1:6">
      <c r="A6658" t="s">
        <v>12820</v>
      </c>
      <c r="C6658" t="s">
        <v>1235</v>
      </c>
      <c r="D6658" t="s">
        <v>531</v>
      </c>
      <c r="F6658" t="s">
        <v>4</v>
      </c>
    </row>
    <row r="6659" spans="1:6">
      <c r="A6659" t="s">
        <v>12820</v>
      </c>
      <c r="C6659" t="s">
        <v>14299</v>
      </c>
      <c r="D6659" t="s">
        <v>531</v>
      </c>
      <c r="E6659" t="s">
        <v>12445</v>
      </c>
      <c r="F6659" t="s">
        <v>4</v>
      </c>
    </row>
    <row r="6660" spans="1:6">
      <c r="A6660" t="s">
        <v>12820</v>
      </c>
      <c r="C6660" t="s">
        <v>14300</v>
      </c>
      <c r="D6660" t="s">
        <v>531</v>
      </c>
      <c r="F6660" t="s">
        <v>4</v>
      </c>
    </row>
    <row r="6661" spans="1:6">
      <c r="A6661" t="s">
        <v>12820</v>
      </c>
      <c r="C6661" t="s">
        <v>14301</v>
      </c>
      <c r="D6661" t="s">
        <v>531</v>
      </c>
      <c r="E6661" t="s">
        <v>12447</v>
      </c>
      <c r="F6661" t="s">
        <v>4</v>
      </c>
    </row>
    <row r="6662" spans="1:6">
      <c r="A6662" t="s">
        <v>12820</v>
      </c>
      <c r="C6662" t="s">
        <v>14302</v>
      </c>
      <c r="D6662" t="s">
        <v>533</v>
      </c>
      <c r="F6662" t="s">
        <v>4</v>
      </c>
    </row>
    <row r="6663" spans="1:6">
      <c r="A6663" t="s">
        <v>12820</v>
      </c>
      <c r="C6663" t="s">
        <v>1236</v>
      </c>
      <c r="D6663" t="s">
        <v>533</v>
      </c>
      <c r="F6663" t="s">
        <v>4</v>
      </c>
    </row>
    <row r="6664" spans="1:6">
      <c r="A6664" t="s">
        <v>12820</v>
      </c>
      <c r="C6664" t="s">
        <v>14303</v>
      </c>
      <c r="D6664" t="s">
        <v>533</v>
      </c>
      <c r="E6664" t="s">
        <v>12453</v>
      </c>
      <c r="F6664" t="s">
        <v>4</v>
      </c>
    </row>
    <row r="6665" spans="1:6">
      <c r="A6665" t="s">
        <v>12820</v>
      </c>
      <c r="C6665" t="s">
        <v>14304</v>
      </c>
      <c r="D6665" t="s">
        <v>533</v>
      </c>
      <c r="F6665" t="s">
        <v>4</v>
      </c>
    </row>
    <row r="6666" spans="1:6">
      <c r="A6666" t="s">
        <v>12820</v>
      </c>
      <c r="C6666" t="s">
        <v>1237</v>
      </c>
      <c r="D6666" t="s">
        <v>535</v>
      </c>
      <c r="F6666" t="s">
        <v>4</v>
      </c>
    </row>
    <row r="6667" spans="1:6">
      <c r="A6667" t="s">
        <v>12820</v>
      </c>
      <c r="C6667" t="s">
        <v>1238</v>
      </c>
      <c r="D6667" t="s">
        <v>535</v>
      </c>
      <c r="F6667" t="s">
        <v>4</v>
      </c>
    </row>
    <row r="6668" spans="1:6">
      <c r="A6668" t="s">
        <v>12820</v>
      </c>
      <c r="C6668" t="s">
        <v>1239</v>
      </c>
      <c r="D6668" t="s">
        <v>535</v>
      </c>
      <c r="E6668" t="s">
        <v>1240</v>
      </c>
      <c r="F6668" t="s">
        <v>4</v>
      </c>
    </row>
    <row r="6669" spans="1:6">
      <c r="A6669" t="s">
        <v>12820</v>
      </c>
      <c r="C6669" t="s">
        <v>14305</v>
      </c>
      <c r="D6669" t="s">
        <v>535</v>
      </c>
      <c r="F6669" t="s">
        <v>4</v>
      </c>
    </row>
    <row r="6670" spans="1:6">
      <c r="A6670" t="s">
        <v>12820</v>
      </c>
      <c r="C6670" t="s">
        <v>1241</v>
      </c>
      <c r="D6670" t="s">
        <v>537</v>
      </c>
      <c r="F6670" t="s">
        <v>4</v>
      </c>
    </row>
    <row r="6671" spans="1:6">
      <c r="A6671" t="s">
        <v>12820</v>
      </c>
      <c r="C6671" t="s">
        <v>1242</v>
      </c>
      <c r="D6671" t="s">
        <v>537</v>
      </c>
      <c r="F6671" t="s">
        <v>4</v>
      </c>
    </row>
    <row r="6672" spans="1:6">
      <c r="A6672" t="s">
        <v>12820</v>
      </c>
      <c r="C6672" t="s">
        <v>14306</v>
      </c>
      <c r="D6672" t="s">
        <v>537</v>
      </c>
      <c r="F6672" t="s">
        <v>4</v>
      </c>
    </row>
    <row r="6673" spans="1:6">
      <c r="A6673" t="s">
        <v>12820</v>
      </c>
      <c r="C6673" t="s">
        <v>1243</v>
      </c>
      <c r="D6673" t="s">
        <v>1244</v>
      </c>
      <c r="F6673" t="s">
        <v>4</v>
      </c>
    </row>
    <row r="6674" spans="1:6">
      <c r="A6674" t="s">
        <v>12820</v>
      </c>
      <c r="C6674" t="s">
        <v>1245</v>
      </c>
      <c r="D6674" t="s">
        <v>1244</v>
      </c>
      <c r="F6674" t="s">
        <v>4</v>
      </c>
    </row>
    <row r="6675" spans="1:6">
      <c r="A6675" t="s">
        <v>12820</v>
      </c>
      <c r="C6675" t="s">
        <v>14307</v>
      </c>
      <c r="D6675" t="s">
        <v>1244</v>
      </c>
      <c r="E6675" t="s">
        <v>12475</v>
      </c>
      <c r="F6675" t="s">
        <v>4</v>
      </c>
    </row>
    <row r="6676" spans="1:6">
      <c r="A6676" t="s">
        <v>12820</v>
      </c>
      <c r="C6676" t="s">
        <v>1246</v>
      </c>
      <c r="D6676" t="s">
        <v>540</v>
      </c>
      <c r="F6676" t="s">
        <v>4</v>
      </c>
    </row>
    <row r="6677" spans="1:6">
      <c r="A6677" t="s">
        <v>12820</v>
      </c>
      <c r="C6677" t="s">
        <v>1247</v>
      </c>
      <c r="D6677" t="s">
        <v>540</v>
      </c>
      <c r="F6677" t="s">
        <v>4</v>
      </c>
    </row>
    <row r="6678" spans="1:6">
      <c r="A6678" t="s">
        <v>12820</v>
      </c>
      <c r="C6678" t="s">
        <v>1248</v>
      </c>
      <c r="D6678" t="s">
        <v>1249</v>
      </c>
      <c r="F6678" t="s">
        <v>4</v>
      </c>
    </row>
    <row r="6679" spans="1:6">
      <c r="A6679" t="s">
        <v>12820</v>
      </c>
      <c r="C6679" t="s">
        <v>1250</v>
      </c>
      <c r="D6679" t="s">
        <v>1249</v>
      </c>
      <c r="F6679" t="s">
        <v>4</v>
      </c>
    </row>
    <row r="6680" spans="1:6">
      <c r="A6680" t="s">
        <v>12820</v>
      </c>
      <c r="C6680" t="s">
        <v>14308</v>
      </c>
      <c r="D6680" t="s">
        <v>14309</v>
      </c>
      <c r="F6680" t="s">
        <v>4</v>
      </c>
    </row>
    <row r="6681" spans="1:6">
      <c r="A6681" t="s">
        <v>12820</v>
      </c>
      <c r="C6681" t="s">
        <v>1274</v>
      </c>
      <c r="D6681" t="s">
        <v>552</v>
      </c>
      <c r="F6681" t="s">
        <v>4</v>
      </c>
    </row>
    <row r="6682" spans="1:6">
      <c r="A6682" t="s">
        <v>12820</v>
      </c>
      <c r="C6682" t="s">
        <v>1275</v>
      </c>
      <c r="D6682" t="s">
        <v>552</v>
      </c>
      <c r="F6682" t="s">
        <v>4</v>
      </c>
    </row>
    <row r="6683" spans="1:6">
      <c r="A6683" t="s">
        <v>12820</v>
      </c>
      <c r="C6683" t="s">
        <v>14310</v>
      </c>
      <c r="D6683" t="s">
        <v>552</v>
      </c>
      <c r="F6683" t="s">
        <v>4</v>
      </c>
    </row>
    <row r="6684" spans="1:6">
      <c r="A6684" t="s">
        <v>12820</v>
      </c>
      <c r="C6684" t="s">
        <v>14311</v>
      </c>
      <c r="D6684" t="s">
        <v>2338</v>
      </c>
      <c r="F6684" t="s">
        <v>4</v>
      </c>
    </row>
    <row r="6685" spans="1:6">
      <c r="A6685" t="s">
        <v>12820</v>
      </c>
      <c r="C6685" t="s">
        <v>14312</v>
      </c>
      <c r="D6685" t="s">
        <v>2338</v>
      </c>
      <c r="F6685" t="s">
        <v>4</v>
      </c>
    </row>
    <row r="6686" spans="1:6">
      <c r="A6686" t="s">
        <v>12820</v>
      </c>
      <c r="C6686" t="s">
        <v>14313</v>
      </c>
      <c r="D6686" t="s">
        <v>2338</v>
      </c>
      <c r="E6686" t="s">
        <v>12541</v>
      </c>
      <c r="F6686" t="s">
        <v>4</v>
      </c>
    </row>
    <row r="6687" spans="1:6">
      <c r="A6687" t="s">
        <v>12820</v>
      </c>
      <c r="C6687" t="s">
        <v>1276</v>
      </c>
      <c r="D6687" t="s">
        <v>555</v>
      </c>
      <c r="F6687" t="s">
        <v>4</v>
      </c>
    </row>
    <row r="6688" spans="1:6">
      <c r="A6688" t="s">
        <v>12820</v>
      </c>
      <c r="C6688" t="s">
        <v>1277</v>
      </c>
      <c r="D6688" t="s">
        <v>555</v>
      </c>
      <c r="F6688" t="s">
        <v>4</v>
      </c>
    </row>
    <row r="6689" spans="1:6">
      <c r="A6689" t="s">
        <v>12820</v>
      </c>
      <c r="C6689" t="s">
        <v>1278</v>
      </c>
      <c r="D6689" t="s">
        <v>1279</v>
      </c>
      <c r="F6689" t="s">
        <v>4</v>
      </c>
    </row>
    <row r="6690" spans="1:6">
      <c r="A6690" t="s">
        <v>12820</v>
      </c>
      <c r="C6690" t="s">
        <v>14314</v>
      </c>
      <c r="D6690" t="s">
        <v>1279</v>
      </c>
      <c r="F6690" t="s">
        <v>4</v>
      </c>
    </row>
    <row r="6691" spans="1:6">
      <c r="A6691" t="s">
        <v>12820</v>
      </c>
      <c r="C6691" t="s">
        <v>14315</v>
      </c>
      <c r="D6691" t="s">
        <v>14316</v>
      </c>
      <c r="F6691" t="s">
        <v>4</v>
      </c>
    </row>
    <row r="6692" spans="1:6">
      <c r="A6692" t="s">
        <v>12820</v>
      </c>
      <c r="C6692" t="s">
        <v>1303</v>
      </c>
      <c r="D6692" t="s">
        <v>565</v>
      </c>
      <c r="F6692" t="s">
        <v>4</v>
      </c>
    </row>
    <row r="6693" spans="1:6">
      <c r="A6693" t="s">
        <v>12820</v>
      </c>
      <c r="C6693" t="s">
        <v>1304</v>
      </c>
      <c r="D6693" t="s">
        <v>565</v>
      </c>
      <c r="F6693" t="s">
        <v>4</v>
      </c>
    </row>
    <row r="6694" spans="1:6">
      <c r="A6694" t="s">
        <v>12820</v>
      </c>
      <c r="C6694" t="s">
        <v>14317</v>
      </c>
      <c r="D6694" t="s">
        <v>10231</v>
      </c>
      <c r="F6694" t="s">
        <v>17</v>
      </c>
    </row>
    <row r="6695" spans="1:6">
      <c r="A6695" t="s">
        <v>12820</v>
      </c>
      <c r="C6695" t="s">
        <v>14318</v>
      </c>
      <c r="D6695" t="s">
        <v>10231</v>
      </c>
      <c r="F6695" t="s">
        <v>17</v>
      </c>
    </row>
    <row r="6696" spans="1:6">
      <c r="A6696" t="s">
        <v>12820</v>
      </c>
      <c r="C6696" t="s">
        <v>14319</v>
      </c>
      <c r="D6696" t="s">
        <v>10231</v>
      </c>
      <c r="F6696" t="s">
        <v>17</v>
      </c>
    </row>
    <row r="6697" spans="1:6">
      <c r="A6697" t="s">
        <v>12820</v>
      </c>
      <c r="C6697" t="s">
        <v>14320</v>
      </c>
      <c r="D6697" t="s">
        <v>567</v>
      </c>
      <c r="F6697" t="s">
        <v>17</v>
      </c>
    </row>
    <row r="6698" spans="1:6">
      <c r="A6698" t="s">
        <v>12820</v>
      </c>
      <c r="C6698" t="s">
        <v>14321</v>
      </c>
      <c r="D6698" t="s">
        <v>567</v>
      </c>
      <c r="F6698" t="s">
        <v>17</v>
      </c>
    </row>
    <row r="6699" spans="1:6">
      <c r="A6699" t="s">
        <v>12820</v>
      </c>
      <c r="C6699" t="s">
        <v>14322</v>
      </c>
      <c r="D6699" t="s">
        <v>567</v>
      </c>
      <c r="E6699" t="s">
        <v>13842</v>
      </c>
      <c r="F6699" t="s">
        <v>17</v>
      </c>
    </row>
    <row r="6700" spans="1:6">
      <c r="A6700" t="s">
        <v>12820</v>
      </c>
      <c r="C6700" t="s">
        <v>14323</v>
      </c>
      <c r="D6700" t="s">
        <v>567</v>
      </c>
      <c r="F6700" t="s">
        <v>17</v>
      </c>
    </row>
    <row r="6701" spans="1:6">
      <c r="A6701" t="s">
        <v>12820</v>
      </c>
      <c r="C6701" t="s">
        <v>1305</v>
      </c>
      <c r="D6701" t="s">
        <v>569</v>
      </c>
      <c r="F6701" t="s">
        <v>17</v>
      </c>
    </row>
    <row r="6702" spans="1:6">
      <c r="A6702" t="s">
        <v>12820</v>
      </c>
      <c r="C6702" t="s">
        <v>1306</v>
      </c>
      <c r="D6702" t="s">
        <v>569</v>
      </c>
      <c r="F6702" t="s">
        <v>17</v>
      </c>
    </row>
    <row r="6703" spans="1:6">
      <c r="A6703" t="s">
        <v>12820</v>
      </c>
      <c r="C6703" t="s">
        <v>1322</v>
      </c>
      <c r="D6703" t="s">
        <v>583</v>
      </c>
      <c r="F6703" t="s">
        <v>4</v>
      </c>
    </row>
    <row r="6704" spans="1:6">
      <c r="A6704" t="s">
        <v>12820</v>
      </c>
      <c r="C6704" t="s">
        <v>14324</v>
      </c>
      <c r="D6704" t="s">
        <v>13989</v>
      </c>
      <c r="F6704" t="s">
        <v>4</v>
      </c>
    </row>
    <row r="6705" spans="1:6">
      <c r="A6705" t="s">
        <v>12820</v>
      </c>
      <c r="C6705" t="s">
        <v>14325</v>
      </c>
      <c r="D6705" t="s">
        <v>13989</v>
      </c>
      <c r="F6705" t="s">
        <v>4</v>
      </c>
    </row>
    <row r="6706" spans="1:6">
      <c r="A6706" t="s">
        <v>12820</v>
      </c>
      <c r="C6706" t="s">
        <v>1326</v>
      </c>
      <c r="D6706" t="s">
        <v>1327</v>
      </c>
      <c r="F6706" t="s">
        <v>4</v>
      </c>
    </row>
    <row r="6707" spans="1:6">
      <c r="A6707" t="s">
        <v>12820</v>
      </c>
      <c r="C6707" t="s">
        <v>14326</v>
      </c>
      <c r="D6707" t="s">
        <v>1327</v>
      </c>
      <c r="F6707" t="s">
        <v>4</v>
      </c>
    </row>
    <row r="6708" spans="1:6">
      <c r="A6708" t="s">
        <v>12820</v>
      </c>
      <c r="C6708" t="s">
        <v>14327</v>
      </c>
      <c r="D6708" t="s">
        <v>591</v>
      </c>
      <c r="F6708" t="s">
        <v>17</v>
      </c>
    </row>
    <row r="6709" spans="1:6">
      <c r="A6709" t="s">
        <v>12820</v>
      </c>
      <c r="C6709" t="s">
        <v>14328</v>
      </c>
      <c r="D6709" t="s">
        <v>591</v>
      </c>
      <c r="F6709" t="s">
        <v>17</v>
      </c>
    </row>
    <row r="6710" spans="1:6">
      <c r="A6710" t="s">
        <v>12820</v>
      </c>
      <c r="C6710" t="s">
        <v>1330</v>
      </c>
      <c r="D6710" t="s">
        <v>1331</v>
      </c>
      <c r="F6710" t="s">
        <v>4</v>
      </c>
    </row>
    <row r="6711" spans="1:6">
      <c r="A6711" t="s">
        <v>12820</v>
      </c>
      <c r="C6711" t="s">
        <v>14329</v>
      </c>
      <c r="D6711" t="s">
        <v>1331</v>
      </c>
      <c r="F6711" t="s">
        <v>4</v>
      </c>
    </row>
    <row r="6712" spans="1:6">
      <c r="A6712" t="s">
        <v>12820</v>
      </c>
      <c r="C6712" t="s">
        <v>1332</v>
      </c>
      <c r="D6712" t="s">
        <v>1333</v>
      </c>
      <c r="F6712" t="s">
        <v>4</v>
      </c>
    </row>
    <row r="6713" spans="1:6">
      <c r="A6713" t="s">
        <v>12820</v>
      </c>
      <c r="C6713" t="s">
        <v>14330</v>
      </c>
      <c r="D6713" t="s">
        <v>1333</v>
      </c>
      <c r="F6713" t="s">
        <v>4</v>
      </c>
    </row>
    <row r="6714" spans="1:6">
      <c r="A6714" t="s">
        <v>12820</v>
      </c>
      <c r="C6714" t="s">
        <v>1334</v>
      </c>
      <c r="D6714" t="s">
        <v>593</v>
      </c>
      <c r="F6714" t="s">
        <v>4</v>
      </c>
    </row>
    <row r="6715" spans="1:6">
      <c r="A6715" t="s">
        <v>12820</v>
      </c>
      <c r="C6715" t="s">
        <v>1335</v>
      </c>
      <c r="D6715" t="s">
        <v>593</v>
      </c>
      <c r="F6715" t="s">
        <v>4</v>
      </c>
    </row>
    <row r="6716" spans="1:6">
      <c r="A6716" t="s">
        <v>12820</v>
      </c>
      <c r="C6716" t="s">
        <v>14331</v>
      </c>
      <c r="D6716" t="s">
        <v>593</v>
      </c>
      <c r="E6716" t="s">
        <v>12627</v>
      </c>
      <c r="F6716" t="s">
        <v>4</v>
      </c>
    </row>
    <row r="6717" spans="1:6">
      <c r="A6717" t="s">
        <v>12820</v>
      </c>
      <c r="C6717" t="s">
        <v>14332</v>
      </c>
      <c r="D6717" t="s">
        <v>593</v>
      </c>
      <c r="F6717" t="s">
        <v>4</v>
      </c>
    </row>
    <row r="6718" spans="1:6">
      <c r="A6718" t="s">
        <v>12820</v>
      </c>
      <c r="C6718" t="s">
        <v>1336</v>
      </c>
      <c r="D6718" t="s">
        <v>596</v>
      </c>
      <c r="F6718" t="s">
        <v>4</v>
      </c>
    </row>
    <row r="6719" spans="1:6">
      <c r="A6719" t="s">
        <v>12820</v>
      </c>
      <c r="C6719" t="s">
        <v>1337</v>
      </c>
      <c r="D6719" t="s">
        <v>596</v>
      </c>
      <c r="F6719" t="s">
        <v>4</v>
      </c>
    </row>
    <row r="6720" spans="1:6">
      <c r="A6720" t="s">
        <v>12820</v>
      </c>
      <c r="C6720" t="s">
        <v>14333</v>
      </c>
      <c r="D6720" t="s">
        <v>596</v>
      </c>
      <c r="F6720" t="s">
        <v>4</v>
      </c>
    </row>
    <row r="6721" spans="1:6">
      <c r="A6721" t="s">
        <v>12820</v>
      </c>
      <c r="C6721" t="s">
        <v>1338</v>
      </c>
      <c r="D6721" t="s">
        <v>599</v>
      </c>
      <c r="F6721" t="s">
        <v>4</v>
      </c>
    </row>
    <row r="6722" spans="1:6">
      <c r="A6722" t="s">
        <v>12820</v>
      </c>
      <c r="C6722" t="s">
        <v>1339</v>
      </c>
      <c r="D6722" t="s">
        <v>599</v>
      </c>
      <c r="F6722" t="s">
        <v>4</v>
      </c>
    </row>
    <row r="6723" spans="1:6">
      <c r="A6723" t="s">
        <v>12820</v>
      </c>
      <c r="C6723" t="s">
        <v>14334</v>
      </c>
      <c r="D6723" t="s">
        <v>599</v>
      </c>
      <c r="E6723" t="s">
        <v>12632</v>
      </c>
      <c r="F6723" t="s">
        <v>4</v>
      </c>
    </row>
    <row r="6724" spans="1:6">
      <c r="A6724" t="s">
        <v>12820</v>
      </c>
      <c r="C6724" t="s">
        <v>14335</v>
      </c>
      <c r="D6724" t="s">
        <v>599</v>
      </c>
      <c r="F6724" t="s">
        <v>4</v>
      </c>
    </row>
    <row r="6725" spans="1:6">
      <c r="A6725" t="s">
        <v>12820</v>
      </c>
      <c r="C6725" t="s">
        <v>14336</v>
      </c>
      <c r="D6725" t="s">
        <v>599</v>
      </c>
      <c r="E6725" t="s">
        <v>14337</v>
      </c>
      <c r="F6725" t="s">
        <v>4</v>
      </c>
    </row>
    <row r="6726" spans="1:6">
      <c r="A6726" t="s">
        <v>12820</v>
      </c>
      <c r="C6726" t="s">
        <v>1340</v>
      </c>
      <c r="D6726" t="s">
        <v>1341</v>
      </c>
      <c r="F6726" t="s">
        <v>4</v>
      </c>
    </row>
    <row r="6727" spans="1:6">
      <c r="A6727" t="s">
        <v>12820</v>
      </c>
      <c r="C6727" t="s">
        <v>14338</v>
      </c>
      <c r="D6727" t="s">
        <v>1341</v>
      </c>
      <c r="F6727" t="s">
        <v>4</v>
      </c>
    </row>
    <row r="6728" spans="1:6">
      <c r="A6728" t="s">
        <v>12820</v>
      </c>
      <c r="C6728" t="s">
        <v>1342</v>
      </c>
      <c r="D6728" t="s">
        <v>602</v>
      </c>
      <c r="F6728" t="s">
        <v>4</v>
      </c>
    </row>
    <row r="6729" spans="1:6">
      <c r="A6729" t="s">
        <v>12820</v>
      </c>
      <c r="C6729" t="s">
        <v>1343</v>
      </c>
      <c r="D6729" t="s">
        <v>602</v>
      </c>
      <c r="F6729" t="s">
        <v>4</v>
      </c>
    </row>
    <row r="6730" spans="1:6">
      <c r="A6730" t="s">
        <v>12820</v>
      </c>
      <c r="C6730" t="s">
        <v>14339</v>
      </c>
      <c r="D6730" t="s">
        <v>602</v>
      </c>
      <c r="E6730" t="s">
        <v>12635</v>
      </c>
      <c r="F6730" t="s">
        <v>4</v>
      </c>
    </row>
    <row r="6731" spans="1:6">
      <c r="A6731" t="s">
        <v>12820</v>
      </c>
      <c r="C6731" t="s">
        <v>1344</v>
      </c>
      <c r="D6731" t="s">
        <v>602</v>
      </c>
      <c r="F6731" t="s">
        <v>4</v>
      </c>
    </row>
    <row r="6732" spans="1:6">
      <c r="A6732" t="s">
        <v>12820</v>
      </c>
      <c r="C6732" t="s">
        <v>14340</v>
      </c>
      <c r="D6732" t="s">
        <v>14341</v>
      </c>
      <c r="F6732" t="s">
        <v>4</v>
      </c>
    </row>
    <row r="6733" spans="1:6">
      <c r="A6733" t="s">
        <v>12820</v>
      </c>
      <c r="C6733" t="s">
        <v>14342</v>
      </c>
      <c r="D6733" t="s">
        <v>14341</v>
      </c>
      <c r="F6733" t="s">
        <v>4</v>
      </c>
    </row>
    <row r="6734" spans="1:6">
      <c r="A6734" t="s">
        <v>12820</v>
      </c>
      <c r="C6734" t="s">
        <v>1345</v>
      </c>
      <c r="D6734" t="s">
        <v>605</v>
      </c>
      <c r="F6734" t="s">
        <v>4</v>
      </c>
    </row>
    <row r="6735" spans="1:6">
      <c r="A6735" t="s">
        <v>12820</v>
      </c>
      <c r="C6735" t="s">
        <v>1346</v>
      </c>
      <c r="D6735" t="s">
        <v>605</v>
      </c>
      <c r="F6735" t="s">
        <v>4</v>
      </c>
    </row>
    <row r="6736" spans="1:6">
      <c r="A6736" t="s">
        <v>12820</v>
      </c>
      <c r="C6736" t="s">
        <v>14343</v>
      </c>
      <c r="D6736" t="s">
        <v>605</v>
      </c>
      <c r="F6736" t="s">
        <v>4</v>
      </c>
    </row>
    <row r="6737" spans="1:6">
      <c r="A6737" t="s">
        <v>12820</v>
      </c>
      <c r="C6737" t="s">
        <v>1347</v>
      </c>
      <c r="D6737" t="s">
        <v>1348</v>
      </c>
      <c r="F6737" t="s">
        <v>4</v>
      </c>
    </row>
    <row r="6738" spans="1:6">
      <c r="A6738" t="s">
        <v>12820</v>
      </c>
      <c r="C6738" t="s">
        <v>1349</v>
      </c>
      <c r="D6738" t="s">
        <v>1348</v>
      </c>
      <c r="F6738" t="s">
        <v>4</v>
      </c>
    </row>
    <row r="6739" spans="1:6">
      <c r="A6739" t="s">
        <v>12820</v>
      </c>
      <c r="C6739" t="s">
        <v>14344</v>
      </c>
      <c r="D6739" t="s">
        <v>1348</v>
      </c>
      <c r="F6739" t="s">
        <v>4</v>
      </c>
    </row>
    <row r="6740" spans="1:6">
      <c r="A6740" t="s">
        <v>12820</v>
      </c>
      <c r="C6740" t="s">
        <v>1350</v>
      </c>
      <c r="D6740" t="s">
        <v>1351</v>
      </c>
      <c r="F6740" t="s">
        <v>4</v>
      </c>
    </row>
    <row r="6741" spans="1:6">
      <c r="A6741" t="s">
        <v>12820</v>
      </c>
      <c r="C6741" t="s">
        <v>14345</v>
      </c>
      <c r="D6741" t="s">
        <v>607</v>
      </c>
      <c r="E6741" t="s">
        <v>12639</v>
      </c>
      <c r="F6741" t="s">
        <v>4</v>
      </c>
    </row>
    <row r="6742" spans="1:6">
      <c r="A6742" t="s">
        <v>12820</v>
      </c>
      <c r="C6742" t="s">
        <v>1352</v>
      </c>
      <c r="D6742" t="s">
        <v>607</v>
      </c>
      <c r="F6742" t="s">
        <v>4</v>
      </c>
    </row>
    <row r="6743" spans="1:6">
      <c r="A6743" t="s">
        <v>12820</v>
      </c>
      <c r="C6743" t="s">
        <v>1353</v>
      </c>
      <c r="D6743" t="s">
        <v>607</v>
      </c>
      <c r="F6743" t="s">
        <v>4</v>
      </c>
    </row>
    <row r="6744" spans="1:6">
      <c r="A6744" t="s">
        <v>12820</v>
      </c>
      <c r="C6744" t="s">
        <v>1354</v>
      </c>
      <c r="D6744" t="s">
        <v>607</v>
      </c>
      <c r="E6744" t="s">
        <v>1355</v>
      </c>
      <c r="F6744" t="s">
        <v>4</v>
      </c>
    </row>
    <row r="6745" spans="1:6">
      <c r="A6745" t="s">
        <v>12820</v>
      </c>
      <c r="C6745" t="s">
        <v>14346</v>
      </c>
      <c r="D6745" t="s">
        <v>607</v>
      </c>
      <c r="E6745" t="s">
        <v>12643</v>
      </c>
      <c r="F6745" t="s">
        <v>4</v>
      </c>
    </row>
    <row r="6746" spans="1:6">
      <c r="A6746" t="s">
        <v>12820</v>
      </c>
      <c r="C6746" t="s">
        <v>14347</v>
      </c>
      <c r="D6746" t="s">
        <v>607</v>
      </c>
      <c r="F6746" t="s">
        <v>4</v>
      </c>
    </row>
    <row r="6747" spans="1:6">
      <c r="A6747" t="s">
        <v>12820</v>
      </c>
      <c r="C6747" t="s">
        <v>1356</v>
      </c>
      <c r="D6747" t="s">
        <v>607</v>
      </c>
      <c r="E6747" t="s">
        <v>1357</v>
      </c>
      <c r="F6747" t="s">
        <v>4</v>
      </c>
    </row>
    <row r="6748" spans="1:6">
      <c r="A6748" t="s">
        <v>12820</v>
      </c>
      <c r="C6748" t="s">
        <v>1358</v>
      </c>
      <c r="D6748" t="s">
        <v>610</v>
      </c>
      <c r="F6748" t="s">
        <v>4</v>
      </c>
    </row>
    <row r="6749" spans="1:6">
      <c r="A6749" t="s">
        <v>12820</v>
      </c>
      <c r="C6749" t="s">
        <v>1359</v>
      </c>
      <c r="D6749" t="s">
        <v>610</v>
      </c>
      <c r="F6749" t="s">
        <v>4</v>
      </c>
    </row>
    <row r="6750" spans="1:6">
      <c r="A6750" t="s">
        <v>12820</v>
      </c>
      <c r="C6750" t="s">
        <v>1416</v>
      </c>
      <c r="D6750" t="s">
        <v>1417</v>
      </c>
      <c r="F6750" t="s">
        <v>613</v>
      </c>
    </row>
    <row r="6751" spans="1:6">
      <c r="A6751" t="s">
        <v>12820</v>
      </c>
      <c r="C6751" t="s">
        <v>1418</v>
      </c>
      <c r="D6751" t="s">
        <v>1419</v>
      </c>
      <c r="F6751" t="s">
        <v>613</v>
      </c>
    </row>
    <row r="6752" spans="1:6">
      <c r="A6752" t="s">
        <v>12820</v>
      </c>
      <c r="C6752" t="s">
        <v>1420</v>
      </c>
      <c r="D6752" t="s">
        <v>1421</v>
      </c>
      <c r="F6752" t="s">
        <v>613</v>
      </c>
    </row>
    <row r="6753" spans="1:6">
      <c r="A6753" t="s">
        <v>12820</v>
      </c>
      <c r="C6753" t="s">
        <v>1422</v>
      </c>
      <c r="D6753" t="s">
        <v>1423</v>
      </c>
      <c r="F6753" t="s">
        <v>613</v>
      </c>
    </row>
    <row r="6754" spans="1:6">
      <c r="A6754" t="s">
        <v>12820</v>
      </c>
      <c r="C6754" t="s">
        <v>1424</v>
      </c>
      <c r="D6754" t="s">
        <v>1425</v>
      </c>
      <c r="F6754" t="s">
        <v>613</v>
      </c>
    </row>
    <row r="6755" spans="1:6">
      <c r="A6755" t="s">
        <v>12820</v>
      </c>
      <c r="C6755" t="s">
        <v>1428</v>
      </c>
      <c r="D6755" t="s">
        <v>1429</v>
      </c>
      <c r="F6755" t="s">
        <v>613</v>
      </c>
    </row>
    <row r="6756" spans="1:6">
      <c r="A6756" t="s">
        <v>12820</v>
      </c>
      <c r="C6756" t="s">
        <v>1430</v>
      </c>
      <c r="D6756" t="s">
        <v>1431</v>
      </c>
      <c r="F6756" t="s">
        <v>613</v>
      </c>
    </row>
    <row r="6757" spans="1:6">
      <c r="A6757" t="s">
        <v>12820</v>
      </c>
      <c r="C6757" t="s">
        <v>1432</v>
      </c>
      <c r="D6757" t="s">
        <v>1020</v>
      </c>
      <c r="F6757" t="s">
        <v>613</v>
      </c>
    </row>
    <row r="6758" spans="1:6">
      <c r="A6758" t="s">
        <v>12820</v>
      </c>
      <c r="C6758" t="s">
        <v>1433</v>
      </c>
      <c r="D6758" t="s">
        <v>612</v>
      </c>
      <c r="F6758" t="s">
        <v>613</v>
      </c>
    </row>
    <row r="6759" spans="1:6">
      <c r="A6759" t="s">
        <v>12820</v>
      </c>
      <c r="C6759" t="s">
        <v>14348</v>
      </c>
      <c r="D6759" t="s">
        <v>612</v>
      </c>
      <c r="F6759" t="s">
        <v>613</v>
      </c>
    </row>
    <row r="6760" spans="1:6">
      <c r="A6760" t="s">
        <v>12820</v>
      </c>
      <c r="C6760" t="s">
        <v>14349</v>
      </c>
      <c r="D6760" t="s">
        <v>14350</v>
      </c>
      <c r="F6760" t="s">
        <v>613</v>
      </c>
    </row>
    <row r="6761" spans="1:6">
      <c r="A6761" t="s">
        <v>12820</v>
      </c>
      <c r="C6761" t="s">
        <v>14351</v>
      </c>
      <c r="D6761" t="s">
        <v>1038</v>
      </c>
      <c r="F6761" t="s">
        <v>613</v>
      </c>
    </row>
    <row r="6762" spans="1:6">
      <c r="A6762" t="s">
        <v>12820</v>
      </c>
      <c r="C6762" t="s">
        <v>14352</v>
      </c>
      <c r="D6762" t="s">
        <v>14280</v>
      </c>
      <c r="F6762" t="s">
        <v>613</v>
      </c>
    </row>
    <row r="6763" spans="1:6">
      <c r="A6763" t="s">
        <v>12820</v>
      </c>
      <c r="C6763" t="s">
        <v>14353</v>
      </c>
      <c r="D6763" t="s">
        <v>1057</v>
      </c>
      <c r="F6763" t="s">
        <v>613</v>
      </c>
    </row>
    <row r="6764" spans="1:6">
      <c r="A6764" t="s">
        <v>13493</v>
      </c>
      <c r="C6764" t="s">
        <v>14354</v>
      </c>
      <c r="D6764" t="s">
        <v>21</v>
      </c>
      <c r="F6764" t="s">
        <v>4</v>
      </c>
    </row>
    <row r="6765" spans="1:6">
      <c r="A6765" t="s">
        <v>13493</v>
      </c>
      <c r="C6765" t="s">
        <v>20</v>
      </c>
      <c r="D6765" t="s">
        <v>21</v>
      </c>
      <c r="F6765" t="s">
        <v>4</v>
      </c>
    </row>
    <row r="6766" spans="1:6">
      <c r="A6766" t="s">
        <v>13493</v>
      </c>
      <c r="C6766" t="s">
        <v>14355</v>
      </c>
      <c r="D6766" t="s">
        <v>21</v>
      </c>
      <c r="E6766" t="s">
        <v>12117</v>
      </c>
      <c r="F6766" t="s">
        <v>4</v>
      </c>
    </row>
    <row r="6767" spans="1:6">
      <c r="A6767" t="s">
        <v>13493</v>
      </c>
      <c r="C6767" t="s">
        <v>14356</v>
      </c>
      <c r="D6767" t="s">
        <v>14357</v>
      </c>
      <c r="F6767" t="s">
        <v>4</v>
      </c>
    </row>
    <row r="6768" spans="1:6">
      <c r="A6768" t="s">
        <v>13493</v>
      </c>
      <c r="C6768" t="s">
        <v>14358</v>
      </c>
      <c r="D6768" t="s">
        <v>14357</v>
      </c>
      <c r="F6768" t="s">
        <v>4</v>
      </c>
    </row>
    <row r="6769" spans="1:6">
      <c r="A6769" t="s">
        <v>13493</v>
      </c>
      <c r="C6769" t="s">
        <v>14359</v>
      </c>
      <c r="D6769" t="s">
        <v>12121</v>
      </c>
      <c r="F6769" t="s">
        <v>4</v>
      </c>
    </row>
    <row r="6770" spans="1:6">
      <c r="A6770" t="s">
        <v>13493</v>
      </c>
      <c r="C6770" t="s">
        <v>14360</v>
      </c>
      <c r="D6770" t="s">
        <v>12121</v>
      </c>
      <c r="F6770" t="s">
        <v>4</v>
      </c>
    </row>
    <row r="6771" spans="1:6">
      <c r="A6771" t="s">
        <v>13493</v>
      </c>
      <c r="C6771" t="s">
        <v>14361</v>
      </c>
      <c r="D6771" t="s">
        <v>32</v>
      </c>
      <c r="F6771" t="s">
        <v>4</v>
      </c>
    </row>
    <row r="6772" spans="1:6">
      <c r="A6772" t="s">
        <v>13493</v>
      </c>
      <c r="C6772" t="s">
        <v>31</v>
      </c>
      <c r="D6772" t="s">
        <v>32</v>
      </c>
      <c r="F6772" t="s">
        <v>4</v>
      </c>
    </row>
    <row r="6773" spans="1:6">
      <c r="A6773" t="s">
        <v>13493</v>
      </c>
      <c r="C6773" t="s">
        <v>14362</v>
      </c>
      <c r="D6773" t="s">
        <v>32</v>
      </c>
      <c r="E6773" t="s">
        <v>12126</v>
      </c>
      <c r="F6773" t="s">
        <v>4</v>
      </c>
    </row>
    <row r="6774" spans="1:6">
      <c r="A6774" t="s">
        <v>13493</v>
      </c>
      <c r="C6774" t="s">
        <v>14363</v>
      </c>
      <c r="D6774" t="s">
        <v>334</v>
      </c>
      <c r="F6774" t="s">
        <v>4</v>
      </c>
    </row>
    <row r="6775" spans="1:6">
      <c r="A6775" t="s">
        <v>13493</v>
      </c>
      <c r="C6775" t="s">
        <v>14364</v>
      </c>
      <c r="D6775" t="s">
        <v>334</v>
      </c>
      <c r="F6775" t="s">
        <v>4</v>
      </c>
    </row>
    <row r="6776" spans="1:6">
      <c r="A6776" t="s">
        <v>13493</v>
      </c>
      <c r="C6776" t="s">
        <v>14365</v>
      </c>
      <c r="D6776" t="s">
        <v>334</v>
      </c>
      <c r="E6776" t="s">
        <v>12129</v>
      </c>
      <c r="F6776" t="s">
        <v>4</v>
      </c>
    </row>
    <row r="6777" spans="1:6">
      <c r="A6777" t="s">
        <v>13493</v>
      </c>
      <c r="C6777" t="s">
        <v>14366</v>
      </c>
      <c r="D6777" t="s">
        <v>14367</v>
      </c>
      <c r="F6777" t="s">
        <v>4</v>
      </c>
    </row>
    <row r="6778" spans="1:6">
      <c r="A6778" t="s">
        <v>13493</v>
      </c>
      <c r="C6778" t="s">
        <v>14368</v>
      </c>
      <c r="D6778" t="s">
        <v>14367</v>
      </c>
      <c r="F6778" t="s">
        <v>4</v>
      </c>
    </row>
    <row r="6779" spans="1:6">
      <c r="A6779" t="s">
        <v>13493</v>
      </c>
      <c r="C6779" t="s">
        <v>14369</v>
      </c>
      <c r="D6779" t="s">
        <v>14370</v>
      </c>
      <c r="F6779" t="s">
        <v>4</v>
      </c>
    </row>
    <row r="6780" spans="1:6">
      <c r="A6780" t="s">
        <v>13493</v>
      </c>
      <c r="C6780" t="s">
        <v>14371</v>
      </c>
      <c r="D6780" t="s">
        <v>14370</v>
      </c>
      <c r="F6780" t="s">
        <v>4</v>
      </c>
    </row>
    <row r="6781" spans="1:6">
      <c r="A6781" t="s">
        <v>13493</v>
      </c>
      <c r="C6781" t="s">
        <v>14372</v>
      </c>
      <c r="D6781" t="s">
        <v>336</v>
      </c>
      <c r="F6781" t="s">
        <v>4</v>
      </c>
    </row>
    <row r="6782" spans="1:6">
      <c r="A6782" t="s">
        <v>13493</v>
      </c>
      <c r="C6782" t="s">
        <v>14373</v>
      </c>
      <c r="D6782" t="s">
        <v>336</v>
      </c>
      <c r="F6782" t="s">
        <v>4</v>
      </c>
    </row>
    <row r="6783" spans="1:6">
      <c r="A6783" t="s">
        <v>13493</v>
      </c>
      <c r="C6783" t="s">
        <v>14374</v>
      </c>
      <c r="D6783" t="s">
        <v>338</v>
      </c>
      <c r="F6783" t="s">
        <v>4</v>
      </c>
    </row>
    <row r="6784" spans="1:6">
      <c r="A6784" t="s">
        <v>13493</v>
      </c>
      <c r="C6784" t="s">
        <v>14375</v>
      </c>
      <c r="D6784" t="s">
        <v>338</v>
      </c>
      <c r="F6784" t="s">
        <v>4</v>
      </c>
    </row>
    <row r="6785" spans="1:6">
      <c r="A6785" t="s">
        <v>13493</v>
      </c>
      <c r="C6785" t="s">
        <v>14376</v>
      </c>
      <c r="D6785" t="s">
        <v>14377</v>
      </c>
      <c r="F6785" t="s">
        <v>4</v>
      </c>
    </row>
    <row r="6786" spans="1:6">
      <c r="A6786" t="s">
        <v>13493</v>
      </c>
      <c r="C6786" t="s">
        <v>14378</v>
      </c>
      <c r="D6786" t="s">
        <v>14377</v>
      </c>
      <c r="F6786" t="s">
        <v>4</v>
      </c>
    </row>
    <row r="6787" spans="1:6">
      <c r="A6787" t="s">
        <v>13493</v>
      </c>
      <c r="C6787" t="s">
        <v>14379</v>
      </c>
      <c r="D6787" t="s">
        <v>50</v>
      </c>
      <c r="F6787" t="s">
        <v>4</v>
      </c>
    </row>
    <row r="6788" spans="1:6">
      <c r="A6788" t="s">
        <v>13493</v>
      </c>
      <c r="C6788" t="s">
        <v>49</v>
      </c>
      <c r="D6788" t="s">
        <v>50</v>
      </c>
      <c r="F6788" t="s">
        <v>4</v>
      </c>
    </row>
    <row r="6789" spans="1:6">
      <c r="A6789" t="s">
        <v>13493</v>
      </c>
      <c r="C6789" t="s">
        <v>14380</v>
      </c>
      <c r="D6789" t="s">
        <v>50</v>
      </c>
      <c r="E6789" t="s">
        <v>12144</v>
      </c>
      <c r="F6789" t="s">
        <v>4</v>
      </c>
    </row>
    <row r="6790" spans="1:6">
      <c r="A6790" t="s">
        <v>13493</v>
      </c>
      <c r="C6790" t="s">
        <v>14381</v>
      </c>
      <c r="D6790" t="s">
        <v>52</v>
      </c>
      <c r="F6790" t="s">
        <v>4</v>
      </c>
    </row>
    <row r="6791" spans="1:6">
      <c r="A6791" t="s">
        <v>13493</v>
      </c>
      <c r="C6791" t="s">
        <v>14382</v>
      </c>
      <c r="D6791" t="s">
        <v>52</v>
      </c>
      <c r="F6791" t="s">
        <v>4</v>
      </c>
    </row>
    <row r="6792" spans="1:6">
      <c r="A6792" t="s">
        <v>13493</v>
      </c>
      <c r="C6792" t="s">
        <v>51</v>
      </c>
      <c r="D6792" t="s">
        <v>52</v>
      </c>
      <c r="E6792" t="s">
        <v>53</v>
      </c>
      <c r="F6792" t="s">
        <v>4</v>
      </c>
    </row>
    <row r="6793" spans="1:6">
      <c r="A6793" t="s">
        <v>13493</v>
      </c>
      <c r="C6793" t="s">
        <v>14383</v>
      </c>
      <c r="D6793" t="s">
        <v>344</v>
      </c>
      <c r="F6793" t="s">
        <v>4</v>
      </c>
    </row>
    <row r="6794" spans="1:6">
      <c r="A6794" t="s">
        <v>13493</v>
      </c>
      <c r="C6794" t="s">
        <v>14384</v>
      </c>
      <c r="D6794" t="s">
        <v>344</v>
      </c>
      <c r="F6794" t="s">
        <v>4</v>
      </c>
    </row>
    <row r="6795" spans="1:6">
      <c r="A6795" t="s">
        <v>13493</v>
      </c>
      <c r="C6795" t="s">
        <v>14385</v>
      </c>
      <c r="D6795" t="s">
        <v>14386</v>
      </c>
      <c r="F6795" t="s">
        <v>4</v>
      </c>
    </row>
    <row r="6796" spans="1:6">
      <c r="A6796" t="s">
        <v>13493</v>
      </c>
      <c r="C6796" t="s">
        <v>14387</v>
      </c>
      <c r="D6796" t="s">
        <v>14386</v>
      </c>
      <c r="F6796" t="s">
        <v>4</v>
      </c>
    </row>
    <row r="6797" spans="1:6">
      <c r="A6797" t="s">
        <v>13493</v>
      </c>
      <c r="C6797" t="s">
        <v>14388</v>
      </c>
      <c r="D6797" t="s">
        <v>14389</v>
      </c>
      <c r="F6797" t="s">
        <v>4</v>
      </c>
    </row>
    <row r="6798" spans="1:6">
      <c r="A6798" t="s">
        <v>13493</v>
      </c>
      <c r="C6798" t="s">
        <v>14390</v>
      </c>
      <c r="D6798" t="s">
        <v>14389</v>
      </c>
      <c r="F6798" t="s">
        <v>4</v>
      </c>
    </row>
    <row r="6799" spans="1:6">
      <c r="A6799" t="s">
        <v>13493</v>
      </c>
      <c r="C6799" t="s">
        <v>14391</v>
      </c>
      <c r="D6799" t="s">
        <v>14392</v>
      </c>
      <c r="F6799" t="s">
        <v>4</v>
      </c>
    </row>
    <row r="6800" spans="1:6">
      <c r="A6800" t="s">
        <v>13493</v>
      </c>
      <c r="C6800" t="s">
        <v>14393</v>
      </c>
      <c r="D6800" t="s">
        <v>14392</v>
      </c>
      <c r="F6800" t="s">
        <v>4</v>
      </c>
    </row>
    <row r="6801" spans="1:6">
      <c r="A6801" t="s">
        <v>13493</v>
      </c>
      <c r="C6801" t="s">
        <v>14394</v>
      </c>
      <c r="D6801" t="s">
        <v>14395</v>
      </c>
      <c r="F6801" t="s">
        <v>4</v>
      </c>
    </row>
    <row r="6802" spans="1:6">
      <c r="A6802" t="s">
        <v>13493</v>
      </c>
      <c r="C6802" t="s">
        <v>14396</v>
      </c>
      <c r="D6802" t="s">
        <v>14395</v>
      </c>
      <c r="F6802" t="s">
        <v>4</v>
      </c>
    </row>
    <row r="6803" spans="1:6">
      <c r="A6803" t="s">
        <v>13493</v>
      </c>
      <c r="C6803" t="s">
        <v>14397</v>
      </c>
      <c r="D6803" t="s">
        <v>14398</v>
      </c>
      <c r="F6803" t="s">
        <v>4</v>
      </c>
    </row>
    <row r="6804" spans="1:6">
      <c r="A6804" t="s">
        <v>13493</v>
      </c>
      <c r="C6804" t="s">
        <v>14399</v>
      </c>
      <c r="D6804" t="s">
        <v>14398</v>
      </c>
      <c r="F6804" t="s">
        <v>4</v>
      </c>
    </row>
    <row r="6805" spans="1:6">
      <c r="A6805" t="s">
        <v>13493</v>
      </c>
      <c r="C6805" t="s">
        <v>14400</v>
      </c>
      <c r="D6805" t="s">
        <v>14401</v>
      </c>
      <c r="F6805" t="s">
        <v>4</v>
      </c>
    </row>
    <row r="6806" spans="1:6">
      <c r="A6806" t="s">
        <v>13493</v>
      </c>
      <c r="C6806" t="s">
        <v>14402</v>
      </c>
      <c r="D6806" t="s">
        <v>14401</v>
      </c>
      <c r="F6806" t="s">
        <v>4</v>
      </c>
    </row>
    <row r="6807" spans="1:6">
      <c r="A6807" t="s">
        <v>13493</v>
      </c>
      <c r="C6807" t="s">
        <v>14403</v>
      </c>
      <c r="D6807" t="s">
        <v>347</v>
      </c>
      <c r="F6807" t="s">
        <v>4</v>
      </c>
    </row>
    <row r="6808" spans="1:6">
      <c r="A6808" t="s">
        <v>13493</v>
      </c>
      <c r="C6808" t="s">
        <v>14404</v>
      </c>
      <c r="D6808" t="s">
        <v>347</v>
      </c>
      <c r="F6808" t="s">
        <v>4</v>
      </c>
    </row>
    <row r="6809" spans="1:6">
      <c r="A6809" t="s">
        <v>13493</v>
      </c>
      <c r="C6809" t="s">
        <v>14405</v>
      </c>
      <c r="D6809" t="s">
        <v>14406</v>
      </c>
      <c r="F6809" t="s">
        <v>4</v>
      </c>
    </row>
    <row r="6810" spans="1:6">
      <c r="A6810" t="s">
        <v>13493</v>
      </c>
      <c r="C6810" t="s">
        <v>14407</v>
      </c>
      <c r="D6810" t="s">
        <v>14406</v>
      </c>
      <c r="F6810" t="s">
        <v>4</v>
      </c>
    </row>
    <row r="6811" spans="1:6">
      <c r="A6811" t="s">
        <v>14408</v>
      </c>
      <c r="C6811" t="s">
        <v>14409</v>
      </c>
      <c r="D6811" t="s">
        <v>14410</v>
      </c>
      <c r="F6811" t="s">
        <v>4</v>
      </c>
    </row>
    <row r="6812" spans="1:6">
      <c r="A6812" t="s">
        <v>14408</v>
      </c>
      <c r="C6812" t="s">
        <v>14411</v>
      </c>
      <c r="D6812" t="s">
        <v>14410</v>
      </c>
      <c r="F6812" t="s">
        <v>4</v>
      </c>
    </row>
    <row r="6813" spans="1:6">
      <c r="A6813" t="s">
        <v>14408</v>
      </c>
      <c r="C6813" t="s">
        <v>14412</v>
      </c>
      <c r="D6813" t="s">
        <v>14410</v>
      </c>
      <c r="F6813" t="s">
        <v>4</v>
      </c>
    </row>
    <row r="6814" spans="1:6">
      <c r="A6814" t="s">
        <v>14408</v>
      </c>
      <c r="C6814" t="s">
        <v>14413</v>
      </c>
      <c r="D6814" t="s">
        <v>14414</v>
      </c>
      <c r="F6814" t="s">
        <v>4</v>
      </c>
    </row>
    <row r="6815" spans="1:6">
      <c r="A6815" t="s">
        <v>14408</v>
      </c>
      <c r="C6815" t="s">
        <v>14415</v>
      </c>
      <c r="D6815" t="s">
        <v>14414</v>
      </c>
      <c r="F6815" t="s">
        <v>4</v>
      </c>
    </row>
    <row r="6816" spans="1:6">
      <c r="A6816" t="s">
        <v>14408</v>
      </c>
      <c r="C6816" t="s">
        <v>14416</v>
      </c>
      <c r="D6816" t="s">
        <v>14417</v>
      </c>
      <c r="F6816" t="s">
        <v>4</v>
      </c>
    </row>
    <row r="6817" spans="1:6">
      <c r="A6817" t="s">
        <v>14408</v>
      </c>
      <c r="C6817" t="s">
        <v>14418</v>
      </c>
      <c r="D6817" t="s">
        <v>14417</v>
      </c>
      <c r="F6817" t="s">
        <v>4</v>
      </c>
    </row>
    <row r="6818" spans="1:6">
      <c r="A6818" t="s">
        <v>14408</v>
      </c>
      <c r="C6818" t="s">
        <v>714</v>
      </c>
      <c r="D6818" t="s">
        <v>715</v>
      </c>
      <c r="F6818" t="s">
        <v>4</v>
      </c>
    </row>
    <row r="6819" spans="1:6">
      <c r="A6819" t="s">
        <v>14408</v>
      </c>
      <c r="C6819" t="s">
        <v>716</v>
      </c>
      <c r="D6819" t="s">
        <v>715</v>
      </c>
      <c r="F6819" t="s">
        <v>4</v>
      </c>
    </row>
    <row r="6820" spans="1:6">
      <c r="A6820" t="s">
        <v>14408</v>
      </c>
      <c r="C6820" t="s">
        <v>14419</v>
      </c>
      <c r="D6820" t="s">
        <v>14420</v>
      </c>
      <c r="F6820" t="s">
        <v>4</v>
      </c>
    </row>
    <row r="6821" spans="1:6">
      <c r="A6821" t="s">
        <v>14408</v>
      </c>
      <c r="C6821" t="s">
        <v>14421</v>
      </c>
      <c r="D6821" t="s">
        <v>14420</v>
      </c>
      <c r="F6821" t="s">
        <v>4</v>
      </c>
    </row>
    <row r="6822" spans="1:6">
      <c r="A6822" t="s">
        <v>14408</v>
      </c>
      <c r="C6822" t="s">
        <v>14422</v>
      </c>
      <c r="D6822" t="s">
        <v>14423</v>
      </c>
      <c r="F6822" t="s">
        <v>4</v>
      </c>
    </row>
    <row r="6823" spans="1:6">
      <c r="A6823" t="s">
        <v>14408</v>
      </c>
      <c r="C6823" t="s">
        <v>14424</v>
      </c>
      <c r="D6823" t="s">
        <v>14423</v>
      </c>
      <c r="F6823" t="s">
        <v>4</v>
      </c>
    </row>
    <row r="6824" spans="1:6">
      <c r="A6824" t="s">
        <v>14408</v>
      </c>
      <c r="C6824" t="s">
        <v>717</v>
      </c>
      <c r="D6824" t="s">
        <v>718</v>
      </c>
      <c r="F6824" t="s">
        <v>4</v>
      </c>
    </row>
    <row r="6825" spans="1:6">
      <c r="A6825" t="s">
        <v>14408</v>
      </c>
      <c r="C6825" t="s">
        <v>719</v>
      </c>
      <c r="D6825" t="s">
        <v>718</v>
      </c>
      <c r="F6825" t="s">
        <v>4</v>
      </c>
    </row>
    <row r="6826" spans="1:6">
      <c r="A6826" t="s">
        <v>14408</v>
      </c>
      <c r="C6826" t="s">
        <v>14425</v>
      </c>
      <c r="D6826" t="s">
        <v>14426</v>
      </c>
      <c r="F6826" t="s">
        <v>4</v>
      </c>
    </row>
    <row r="6827" spans="1:6">
      <c r="A6827" t="s">
        <v>14408</v>
      </c>
      <c r="C6827" t="s">
        <v>14427</v>
      </c>
      <c r="D6827" t="s">
        <v>14426</v>
      </c>
      <c r="F6827" t="s">
        <v>4</v>
      </c>
    </row>
    <row r="6828" spans="1:6">
      <c r="A6828" t="s">
        <v>14408</v>
      </c>
      <c r="C6828" t="s">
        <v>14428</v>
      </c>
      <c r="D6828" t="s">
        <v>14429</v>
      </c>
      <c r="F6828" t="s">
        <v>4</v>
      </c>
    </row>
    <row r="6829" spans="1:6">
      <c r="A6829" t="s">
        <v>14408</v>
      </c>
      <c r="C6829" t="s">
        <v>14430</v>
      </c>
      <c r="D6829" t="s">
        <v>14429</v>
      </c>
      <c r="F6829" t="s">
        <v>4</v>
      </c>
    </row>
    <row r="6830" spans="1:6">
      <c r="A6830" t="s">
        <v>14408</v>
      </c>
      <c r="C6830" t="s">
        <v>720</v>
      </c>
      <c r="D6830" t="s">
        <v>721</v>
      </c>
      <c r="F6830" t="s">
        <v>4</v>
      </c>
    </row>
    <row r="6831" spans="1:6">
      <c r="A6831" t="s">
        <v>14408</v>
      </c>
      <c r="C6831" t="s">
        <v>722</v>
      </c>
      <c r="D6831" t="s">
        <v>721</v>
      </c>
      <c r="F6831" t="s">
        <v>4</v>
      </c>
    </row>
    <row r="6832" spans="1:6">
      <c r="A6832" t="s">
        <v>14408</v>
      </c>
      <c r="C6832" t="s">
        <v>14431</v>
      </c>
      <c r="D6832" t="s">
        <v>14432</v>
      </c>
      <c r="F6832" t="s">
        <v>4</v>
      </c>
    </row>
    <row r="6833" spans="1:6">
      <c r="A6833" t="s">
        <v>14408</v>
      </c>
      <c r="C6833" t="s">
        <v>14433</v>
      </c>
      <c r="D6833" t="s">
        <v>14432</v>
      </c>
      <c r="F6833" t="s">
        <v>4</v>
      </c>
    </row>
    <row r="6834" spans="1:6">
      <c r="A6834" t="s">
        <v>14408</v>
      </c>
      <c r="C6834" t="s">
        <v>723</v>
      </c>
      <c r="D6834" t="s">
        <v>724</v>
      </c>
      <c r="E6834" t="s">
        <v>724</v>
      </c>
      <c r="F6834" t="s">
        <v>4</v>
      </c>
    </row>
    <row r="6835" spans="1:6">
      <c r="A6835" t="s">
        <v>14408</v>
      </c>
      <c r="C6835" t="s">
        <v>14434</v>
      </c>
      <c r="D6835" t="s">
        <v>14435</v>
      </c>
      <c r="F6835" t="s">
        <v>4</v>
      </c>
    </row>
    <row r="6836" spans="1:6">
      <c r="A6836" t="s">
        <v>14408</v>
      </c>
      <c r="C6836" t="s">
        <v>14436</v>
      </c>
      <c r="D6836" t="s">
        <v>14435</v>
      </c>
      <c r="F6836" t="s">
        <v>4</v>
      </c>
    </row>
    <row r="6837" spans="1:6">
      <c r="A6837" t="s">
        <v>14408</v>
      </c>
      <c r="C6837" t="s">
        <v>725</v>
      </c>
      <c r="D6837" t="s">
        <v>726</v>
      </c>
      <c r="F6837" t="s">
        <v>4</v>
      </c>
    </row>
    <row r="6838" spans="1:6">
      <c r="A6838" t="s">
        <v>14408</v>
      </c>
      <c r="C6838" t="s">
        <v>727</v>
      </c>
      <c r="D6838" t="s">
        <v>726</v>
      </c>
      <c r="F6838" t="s">
        <v>4</v>
      </c>
    </row>
    <row r="6839" spans="1:6">
      <c r="A6839" t="s">
        <v>14408</v>
      </c>
      <c r="C6839" t="s">
        <v>14437</v>
      </c>
      <c r="D6839" t="s">
        <v>14438</v>
      </c>
      <c r="F6839" t="s">
        <v>4</v>
      </c>
    </row>
    <row r="6840" spans="1:6">
      <c r="A6840" t="s">
        <v>14408</v>
      </c>
      <c r="C6840" t="s">
        <v>14439</v>
      </c>
      <c r="D6840" t="s">
        <v>14438</v>
      </c>
      <c r="F6840" t="s">
        <v>4</v>
      </c>
    </row>
    <row r="6841" spans="1:6">
      <c r="A6841" t="s">
        <v>14408</v>
      </c>
      <c r="C6841" t="s">
        <v>14440</v>
      </c>
      <c r="D6841" t="s">
        <v>14441</v>
      </c>
      <c r="F6841" t="s">
        <v>4</v>
      </c>
    </row>
    <row r="6842" spans="1:6">
      <c r="A6842" t="s">
        <v>14408</v>
      </c>
      <c r="C6842" t="s">
        <v>14442</v>
      </c>
      <c r="D6842" t="s">
        <v>14441</v>
      </c>
      <c r="F6842" t="s">
        <v>4</v>
      </c>
    </row>
    <row r="6843" spans="1:6">
      <c r="A6843" t="s">
        <v>14408</v>
      </c>
      <c r="C6843" t="s">
        <v>14443</v>
      </c>
      <c r="D6843" t="s">
        <v>14444</v>
      </c>
      <c r="F6843" t="s">
        <v>4</v>
      </c>
    </row>
    <row r="6844" spans="1:6">
      <c r="A6844" t="s">
        <v>14408</v>
      </c>
      <c r="C6844" t="s">
        <v>14445</v>
      </c>
      <c r="D6844" t="s">
        <v>14444</v>
      </c>
      <c r="F6844" t="s">
        <v>4</v>
      </c>
    </row>
    <row r="6845" spans="1:6">
      <c r="A6845" t="s">
        <v>14408</v>
      </c>
      <c r="C6845" t="s">
        <v>14446</v>
      </c>
      <c r="D6845" t="s">
        <v>14447</v>
      </c>
      <c r="F6845" t="s">
        <v>4</v>
      </c>
    </row>
    <row r="6846" spans="1:6">
      <c r="A6846" t="s">
        <v>14408</v>
      </c>
      <c r="C6846" t="s">
        <v>14448</v>
      </c>
      <c r="D6846" t="s">
        <v>14447</v>
      </c>
      <c r="F6846" t="s">
        <v>4</v>
      </c>
    </row>
    <row r="6847" spans="1:6">
      <c r="A6847" t="s">
        <v>14408</v>
      </c>
      <c r="C6847" t="s">
        <v>14449</v>
      </c>
      <c r="D6847" t="s">
        <v>14450</v>
      </c>
      <c r="F6847" t="s">
        <v>4</v>
      </c>
    </row>
    <row r="6848" spans="1:6">
      <c r="A6848" t="s">
        <v>14408</v>
      </c>
      <c r="C6848" t="s">
        <v>14451</v>
      </c>
      <c r="D6848" t="s">
        <v>14450</v>
      </c>
      <c r="F6848" t="s">
        <v>4</v>
      </c>
    </row>
    <row r="6849" spans="1:6">
      <c r="A6849" t="s">
        <v>14408</v>
      </c>
      <c r="C6849" t="s">
        <v>728</v>
      </c>
      <c r="D6849" t="s">
        <v>729</v>
      </c>
      <c r="E6849" t="s">
        <v>729</v>
      </c>
      <c r="F6849" t="s">
        <v>4</v>
      </c>
    </row>
    <row r="6850" spans="1:6">
      <c r="A6850" t="s">
        <v>14408</v>
      </c>
      <c r="C6850" t="s">
        <v>14452</v>
      </c>
      <c r="D6850" t="s">
        <v>14453</v>
      </c>
      <c r="F6850" t="s">
        <v>4</v>
      </c>
    </row>
    <row r="6851" spans="1:6">
      <c r="A6851" t="s">
        <v>14408</v>
      </c>
      <c r="C6851" t="s">
        <v>14454</v>
      </c>
      <c r="D6851" t="s">
        <v>14453</v>
      </c>
      <c r="F6851" t="s">
        <v>4</v>
      </c>
    </row>
    <row r="6852" spans="1:6">
      <c r="A6852" t="s">
        <v>14408</v>
      </c>
      <c r="C6852" t="s">
        <v>730</v>
      </c>
      <c r="D6852" t="s">
        <v>731</v>
      </c>
      <c r="F6852" t="s">
        <v>4</v>
      </c>
    </row>
    <row r="6853" spans="1:6">
      <c r="A6853" t="s">
        <v>14408</v>
      </c>
      <c r="C6853" t="s">
        <v>732</v>
      </c>
      <c r="D6853" t="s">
        <v>731</v>
      </c>
      <c r="F6853" t="s">
        <v>4</v>
      </c>
    </row>
    <row r="6854" spans="1:6">
      <c r="A6854" t="s">
        <v>14408</v>
      </c>
      <c r="C6854" t="s">
        <v>14455</v>
      </c>
      <c r="D6854" t="s">
        <v>734</v>
      </c>
      <c r="F6854" t="s">
        <v>4</v>
      </c>
    </row>
    <row r="6855" spans="1:6">
      <c r="A6855" t="s">
        <v>14408</v>
      </c>
      <c r="C6855" t="s">
        <v>733</v>
      </c>
      <c r="D6855" t="s">
        <v>734</v>
      </c>
      <c r="F6855" t="s">
        <v>4</v>
      </c>
    </row>
    <row r="6856" spans="1:6">
      <c r="A6856" t="s">
        <v>14408</v>
      </c>
      <c r="C6856" t="s">
        <v>14456</v>
      </c>
      <c r="D6856" t="s">
        <v>14457</v>
      </c>
      <c r="F6856" t="s">
        <v>4</v>
      </c>
    </row>
    <row r="6857" spans="1:6">
      <c r="A6857" t="s">
        <v>14408</v>
      </c>
      <c r="C6857" t="s">
        <v>14458</v>
      </c>
      <c r="D6857" t="s">
        <v>14457</v>
      </c>
      <c r="F6857" t="s">
        <v>4</v>
      </c>
    </row>
    <row r="6858" spans="1:6">
      <c r="A6858" t="s">
        <v>14408</v>
      </c>
      <c r="C6858" t="s">
        <v>735</v>
      </c>
      <c r="D6858" t="s">
        <v>736</v>
      </c>
      <c r="F6858" t="s">
        <v>4</v>
      </c>
    </row>
    <row r="6859" spans="1:6">
      <c r="A6859" t="s">
        <v>14408</v>
      </c>
      <c r="C6859" t="s">
        <v>14459</v>
      </c>
      <c r="D6859" t="s">
        <v>736</v>
      </c>
      <c r="F6859" t="s">
        <v>4</v>
      </c>
    </row>
    <row r="6860" spans="1:6">
      <c r="A6860" t="s">
        <v>14408</v>
      </c>
      <c r="C6860" t="s">
        <v>14460</v>
      </c>
      <c r="D6860" t="s">
        <v>14461</v>
      </c>
      <c r="F6860" t="s">
        <v>4</v>
      </c>
    </row>
    <row r="6861" spans="1:6">
      <c r="A6861" t="s">
        <v>14408</v>
      </c>
      <c r="C6861" t="s">
        <v>14462</v>
      </c>
      <c r="D6861" t="s">
        <v>14461</v>
      </c>
      <c r="F6861" t="s">
        <v>4</v>
      </c>
    </row>
    <row r="6862" spans="1:6">
      <c r="A6862" t="s">
        <v>14408</v>
      </c>
      <c r="C6862" t="s">
        <v>14463</v>
      </c>
      <c r="D6862" t="s">
        <v>14464</v>
      </c>
      <c r="F6862" t="s">
        <v>4</v>
      </c>
    </row>
    <row r="6863" spans="1:6">
      <c r="A6863" t="s">
        <v>14408</v>
      </c>
      <c r="C6863" t="s">
        <v>14465</v>
      </c>
      <c r="D6863" t="s">
        <v>14464</v>
      </c>
      <c r="F6863" t="s">
        <v>4</v>
      </c>
    </row>
    <row r="6864" spans="1:6">
      <c r="A6864" t="s">
        <v>14408</v>
      </c>
      <c r="C6864" t="s">
        <v>14466</v>
      </c>
      <c r="D6864" t="s">
        <v>14467</v>
      </c>
      <c r="F6864" t="s">
        <v>4</v>
      </c>
    </row>
    <row r="6865" spans="1:6">
      <c r="A6865" t="s">
        <v>14408</v>
      </c>
      <c r="C6865" t="s">
        <v>14468</v>
      </c>
      <c r="D6865" t="s">
        <v>14467</v>
      </c>
      <c r="F6865" t="s">
        <v>4</v>
      </c>
    </row>
    <row r="6866" spans="1:6">
      <c r="A6866" t="s">
        <v>14408</v>
      </c>
      <c r="C6866" t="s">
        <v>14469</v>
      </c>
      <c r="D6866" t="s">
        <v>14470</v>
      </c>
      <c r="F6866" t="s">
        <v>4</v>
      </c>
    </row>
    <row r="6867" spans="1:6">
      <c r="A6867" t="s">
        <v>14408</v>
      </c>
      <c r="C6867" t="s">
        <v>14471</v>
      </c>
      <c r="D6867" t="s">
        <v>14470</v>
      </c>
      <c r="F6867" t="s">
        <v>4</v>
      </c>
    </row>
    <row r="6868" spans="1:6">
      <c r="A6868" t="s">
        <v>14408</v>
      </c>
      <c r="C6868" t="s">
        <v>14472</v>
      </c>
      <c r="D6868" t="s">
        <v>14473</v>
      </c>
      <c r="F6868" t="s">
        <v>4</v>
      </c>
    </row>
    <row r="6869" spans="1:6">
      <c r="A6869" t="s">
        <v>14408</v>
      </c>
      <c r="C6869" t="s">
        <v>14474</v>
      </c>
      <c r="D6869" t="s">
        <v>738</v>
      </c>
      <c r="F6869" t="s">
        <v>4</v>
      </c>
    </row>
    <row r="6870" spans="1:6">
      <c r="A6870" t="s">
        <v>14408</v>
      </c>
      <c r="C6870" t="s">
        <v>737</v>
      </c>
      <c r="D6870" t="s">
        <v>738</v>
      </c>
      <c r="F6870" t="s">
        <v>4</v>
      </c>
    </row>
    <row r="6871" spans="1:6">
      <c r="A6871" t="s">
        <v>14408</v>
      </c>
      <c r="C6871" t="s">
        <v>739</v>
      </c>
      <c r="D6871" t="s">
        <v>740</v>
      </c>
      <c r="F6871" t="s">
        <v>4</v>
      </c>
    </row>
    <row r="6872" spans="1:6">
      <c r="A6872" t="s">
        <v>14408</v>
      </c>
      <c r="C6872" t="s">
        <v>741</v>
      </c>
      <c r="D6872" t="s">
        <v>740</v>
      </c>
      <c r="F6872" t="s">
        <v>4</v>
      </c>
    </row>
    <row r="6873" spans="1:6">
      <c r="A6873" t="s">
        <v>14408</v>
      </c>
      <c r="C6873" t="s">
        <v>14475</v>
      </c>
      <c r="D6873" t="s">
        <v>14476</v>
      </c>
      <c r="F6873" t="s">
        <v>4</v>
      </c>
    </row>
    <row r="6874" spans="1:6">
      <c r="A6874" t="s">
        <v>14408</v>
      </c>
      <c r="C6874" t="s">
        <v>14477</v>
      </c>
      <c r="D6874" t="s">
        <v>14476</v>
      </c>
      <c r="F6874" t="s">
        <v>4</v>
      </c>
    </row>
    <row r="6875" spans="1:6">
      <c r="A6875" t="s">
        <v>14408</v>
      </c>
      <c r="C6875" t="s">
        <v>14478</v>
      </c>
      <c r="D6875" t="s">
        <v>14479</v>
      </c>
      <c r="F6875" t="s">
        <v>4</v>
      </c>
    </row>
    <row r="6876" spans="1:6">
      <c r="A6876" t="s">
        <v>14408</v>
      </c>
      <c r="C6876" t="s">
        <v>14480</v>
      </c>
      <c r="D6876" t="s">
        <v>14479</v>
      </c>
      <c r="F6876" t="s">
        <v>4</v>
      </c>
    </row>
    <row r="6877" spans="1:6">
      <c r="A6877" t="s">
        <v>14408</v>
      </c>
      <c r="C6877" t="s">
        <v>14481</v>
      </c>
      <c r="D6877" t="s">
        <v>743</v>
      </c>
      <c r="F6877" t="s">
        <v>4</v>
      </c>
    </row>
    <row r="6878" spans="1:6">
      <c r="A6878" t="s">
        <v>14408</v>
      </c>
      <c r="C6878" t="s">
        <v>742</v>
      </c>
      <c r="D6878" t="s">
        <v>743</v>
      </c>
      <c r="F6878" t="s">
        <v>4</v>
      </c>
    </row>
    <row r="6879" spans="1:6">
      <c r="A6879" t="s">
        <v>14408</v>
      </c>
      <c r="C6879" t="s">
        <v>14482</v>
      </c>
      <c r="D6879" t="s">
        <v>14483</v>
      </c>
      <c r="F6879" t="s">
        <v>4</v>
      </c>
    </row>
    <row r="6880" spans="1:6">
      <c r="A6880" t="s">
        <v>14408</v>
      </c>
      <c r="C6880" t="s">
        <v>14484</v>
      </c>
      <c r="D6880" t="s">
        <v>14483</v>
      </c>
      <c r="F6880" t="s">
        <v>4</v>
      </c>
    </row>
    <row r="6881" spans="1:6">
      <c r="A6881" t="s">
        <v>14408</v>
      </c>
      <c r="C6881" t="s">
        <v>14485</v>
      </c>
      <c r="D6881" t="s">
        <v>14486</v>
      </c>
      <c r="F6881" t="s">
        <v>4</v>
      </c>
    </row>
    <row r="6882" spans="1:6">
      <c r="A6882" t="s">
        <v>14408</v>
      </c>
      <c r="C6882" t="s">
        <v>14487</v>
      </c>
      <c r="D6882" t="s">
        <v>14486</v>
      </c>
      <c r="F6882" t="s">
        <v>4</v>
      </c>
    </row>
    <row r="6883" spans="1:6">
      <c r="A6883" t="s">
        <v>14408</v>
      </c>
      <c r="C6883" t="s">
        <v>14488</v>
      </c>
      <c r="D6883" t="s">
        <v>14489</v>
      </c>
      <c r="F6883" t="s">
        <v>4</v>
      </c>
    </row>
    <row r="6884" spans="1:6">
      <c r="A6884" t="s">
        <v>14408</v>
      </c>
      <c r="C6884" t="s">
        <v>14490</v>
      </c>
      <c r="D6884" t="s">
        <v>14489</v>
      </c>
      <c r="F6884" t="s">
        <v>4</v>
      </c>
    </row>
    <row r="6885" spans="1:6">
      <c r="A6885" t="s">
        <v>14408</v>
      </c>
      <c r="C6885" t="s">
        <v>14491</v>
      </c>
      <c r="D6885" t="s">
        <v>14492</v>
      </c>
      <c r="F6885" t="s">
        <v>4</v>
      </c>
    </row>
    <row r="6886" spans="1:6">
      <c r="A6886" t="s">
        <v>14408</v>
      </c>
      <c r="C6886" t="s">
        <v>14493</v>
      </c>
      <c r="D6886" t="s">
        <v>14492</v>
      </c>
      <c r="F6886" t="s">
        <v>4</v>
      </c>
    </row>
    <row r="6887" spans="1:6">
      <c r="A6887" t="s">
        <v>14408</v>
      </c>
      <c r="C6887" t="s">
        <v>14494</v>
      </c>
      <c r="D6887" t="s">
        <v>14495</v>
      </c>
      <c r="F6887" t="s">
        <v>4</v>
      </c>
    </row>
    <row r="6888" spans="1:6">
      <c r="A6888" t="s">
        <v>14408</v>
      </c>
      <c r="C6888" t="s">
        <v>14496</v>
      </c>
      <c r="D6888" t="s">
        <v>14495</v>
      </c>
      <c r="F6888" t="s">
        <v>4</v>
      </c>
    </row>
    <row r="6889" spans="1:6">
      <c r="A6889" t="s">
        <v>14408</v>
      </c>
      <c r="C6889" t="s">
        <v>744</v>
      </c>
      <c r="D6889" t="s">
        <v>745</v>
      </c>
      <c r="F6889" t="s">
        <v>4</v>
      </c>
    </row>
    <row r="6890" spans="1:6">
      <c r="A6890" t="s">
        <v>14408</v>
      </c>
      <c r="C6890" t="s">
        <v>14497</v>
      </c>
      <c r="D6890" t="s">
        <v>745</v>
      </c>
      <c r="F6890" t="s">
        <v>4</v>
      </c>
    </row>
    <row r="6891" spans="1:6">
      <c r="A6891" t="s">
        <v>14408</v>
      </c>
      <c r="C6891" t="s">
        <v>14498</v>
      </c>
      <c r="D6891" t="s">
        <v>14499</v>
      </c>
      <c r="F6891" t="s">
        <v>4</v>
      </c>
    </row>
    <row r="6892" spans="1:6">
      <c r="A6892" t="s">
        <v>14408</v>
      </c>
      <c r="C6892" t="s">
        <v>14500</v>
      </c>
      <c r="D6892" t="s">
        <v>14499</v>
      </c>
      <c r="F6892" t="s">
        <v>4</v>
      </c>
    </row>
    <row r="6893" spans="1:6">
      <c r="A6893" t="s">
        <v>14408</v>
      </c>
      <c r="C6893" t="s">
        <v>14501</v>
      </c>
      <c r="D6893" t="s">
        <v>14502</v>
      </c>
      <c r="F6893" t="s">
        <v>4</v>
      </c>
    </row>
    <row r="6894" spans="1:6">
      <c r="A6894" t="s">
        <v>14408</v>
      </c>
      <c r="C6894" t="s">
        <v>14503</v>
      </c>
      <c r="D6894" t="s">
        <v>14502</v>
      </c>
      <c r="F6894" t="s">
        <v>4</v>
      </c>
    </row>
    <row r="6895" spans="1:6">
      <c r="A6895" t="s">
        <v>14408</v>
      </c>
      <c r="C6895" t="s">
        <v>14504</v>
      </c>
      <c r="D6895" t="s">
        <v>14505</v>
      </c>
      <c r="F6895" t="s">
        <v>4</v>
      </c>
    </row>
    <row r="6896" spans="1:6">
      <c r="A6896" t="s">
        <v>14408</v>
      </c>
      <c r="C6896" t="s">
        <v>14506</v>
      </c>
      <c r="D6896" t="s">
        <v>14505</v>
      </c>
      <c r="F6896" t="s">
        <v>4</v>
      </c>
    </row>
    <row r="6897" spans="1:6">
      <c r="A6897" t="s">
        <v>14408</v>
      </c>
      <c r="C6897" t="s">
        <v>14507</v>
      </c>
      <c r="D6897" t="s">
        <v>14508</v>
      </c>
      <c r="F6897" t="s">
        <v>4</v>
      </c>
    </row>
    <row r="6898" spans="1:6">
      <c r="A6898" t="s">
        <v>14408</v>
      </c>
      <c r="C6898" t="s">
        <v>14509</v>
      </c>
      <c r="D6898" t="s">
        <v>14508</v>
      </c>
      <c r="F6898" t="s">
        <v>4</v>
      </c>
    </row>
    <row r="6899" spans="1:6">
      <c r="A6899" t="s">
        <v>14408</v>
      </c>
      <c r="C6899" t="s">
        <v>14510</v>
      </c>
      <c r="D6899" t="s">
        <v>14511</v>
      </c>
      <c r="F6899" t="s">
        <v>4</v>
      </c>
    </row>
    <row r="6900" spans="1:6">
      <c r="A6900" t="s">
        <v>14408</v>
      </c>
      <c r="C6900" t="s">
        <v>14512</v>
      </c>
      <c r="D6900" t="s">
        <v>14511</v>
      </c>
      <c r="F6900" t="s">
        <v>4</v>
      </c>
    </row>
    <row r="6901" spans="1:6">
      <c r="A6901" t="s">
        <v>14408</v>
      </c>
      <c r="C6901" t="s">
        <v>14513</v>
      </c>
      <c r="D6901" t="s">
        <v>14514</v>
      </c>
      <c r="F6901" t="s">
        <v>4</v>
      </c>
    </row>
    <row r="6902" spans="1:6">
      <c r="A6902" t="s">
        <v>14408</v>
      </c>
      <c r="C6902" t="s">
        <v>14515</v>
      </c>
      <c r="D6902" t="s">
        <v>14514</v>
      </c>
      <c r="F6902" t="s">
        <v>4</v>
      </c>
    </row>
    <row r="6903" spans="1:6">
      <c r="A6903" t="s">
        <v>14408</v>
      </c>
      <c r="C6903" t="s">
        <v>14516</v>
      </c>
      <c r="D6903" t="s">
        <v>14517</v>
      </c>
      <c r="F6903" t="s">
        <v>4</v>
      </c>
    </row>
    <row r="6904" spans="1:6">
      <c r="A6904" t="s">
        <v>14408</v>
      </c>
      <c r="C6904" t="s">
        <v>14518</v>
      </c>
      <c r="D6904" t="s">
        <v>14517</v>
      </c>
      <c r="F6904" t="s">
        <v>4</v>
      </c>
    </row>
    <row r="6905" spans="1:6">
      <c r="A6905" t="s">
        <v>14408</v>
      </c>
      <c r="C6905" t="s">
        <v>14519</v>
      </c>
      <c r="D6905" t="s">
        <v>14520</v>
      </c>
      <c r="F6905" t="s">
        <v>4</v>
      </c>
    </row>
    <row r="6906" spans="1:6">
      <c r="A6906" t="s">
        <v>14408</v>
      </c>
      <c r="C6906" t="s">
        <v>14521</v>
      </c>
      <c r="D6906" t="s">
        <v>14520</v>
      </c>
      <c r="F6906" t="s">
        <v>4</v>
      </c>
    </row>
    <row r="6907" spans="1:6">
      <c r="A6907" t="s">
        <v>14408</v>
      </c>
      <c r="C6907" t="s">
        <v>14522</v>
      </c>
      <c r="D6907" t="s">
        <v>747</v>
      </c>
      <c r="F6907" t="s">
        <v>4</v>
      </c>
    </row>
    <row r="6908" spans="1:6">
      <c r="A6908" t="s">
        <v>14408</v>
      </c>
      <c r="C6908" t="s">
        <v>746</v>
      </c>
      <c r="D6908" t="s">
        <v>747</v>
      </c>
      <c r="F6908" t="s">
        <v>4</v>
      </c>
    </row>
    <row r="6909" spans="1:6">
      <c r="A6909" t="s">
        <v>14408</v>
      </c>
      <c r="C6909" t="s">
        <v>748</v>
      </c>
      <c r="D6909" t="s">
        <v>749</v>
      </c>
      <c r="F6909" t="s">
        <v>4</v>
      </c>
    </row>
    <row r="6910" spans="1:6">
      <c r="A6910" t="s">
        <v>14408</v>
      </c>
      <c r="C6910" t="s">
        <v>14523</v>
      </c>
      <c r="D6910" t="s">
        <v>749</v>
      </c>
      <c r="F6910" t="s">
        <v>4</v>
      </c>
    </row>
    <row r="6911" spans="1:6">
      <c r="A6911" t="s">
        <v>14408</v>
      </c>
      <c r="C6911" t="s">
        <v>14524</v>
      </c>
      <c r="D6911" t="s">
        <v>14525</v>
      </c>
      <c r="F6911" t="s">
        <v>4</v>
      </c>
    </row>
    <row r="6912" spans="1:6">
      <c r="A6912" t="s">
        <v>14408</v>
      </c>
      <c r="C6912" t="s">
        <v>14526</v>
      </c>
      <c r="D6912" t="s">
        <v>14525</v>
      </c>
      <c r="F6912" t="s">
        <v>4</v>
      </c>
    </row>
    <row r="6913" spans="1:6">
      <c r="A6913" t="s">
        <v>14408</v>
      </c>
      <c r="C6913" t="s">
        <v>14527</v>
      </c>
      <c r="D6913" t="s">
        <v>14528</v>
      </c>
      <c r="F6913" t="s">
        <v>4</v>
      </c>
    </row>
    <row r="6914" spans="1:6">
      <c r="A6914" t="s">
        <v>14408</v>
      </c>
      <c r="C6914" t="s">
        <v>14529</v>
      </c>
      <c r="D6914" t="s">
        <v>14528</v>
      </c>
      <c r="F6914" t="s">
        <v>4</v>
      </c>
    </row>
    <row r="6915" spans="1:6">
      <c r="A6915" t="s">
        <v>14408</v>
      </c>
      <c r="C6915" t="s">
        <v>14530</v>
      </c>
      <c r="D6915" t="s">
        <v>14531</v>
      </c>
      <c r="F6915" t="s">
        <v>4</v>
      </c>
    </row>
    <row r="6916" spans="1:6">
      <c r="A6916" t="s">
        <v>14408</v>
      </c>
      <c r="C6916" t="s">
        <v>14532</v>
      </c>
      <c r="D6916" t="s">
        <v>14531</v>
      </c>
      <c r="F6916" t="s">
        <v>4</v>
      </c>
    </row>
    <row r="6917" spans="1:6">
      <c r="A6917" t="s">
        <v>14408</v>
      </c>
      <c r="C6917" t="s">
        <v>14533</v>
      </c>
      <c r="D6917" t="s">
        <v>14534</v>
      </c>
      <c r="F6917" t="s">
        <v>4</v>
      </c>
    </row>
    <row r="6918" spans="1:6">
      <c r="A6918" t="s">
        <v>14408</v>
      </c>
      <c r="C6918" t="s">
        <v>14535</v>
      </c>
      <c r="D6918" t="s">
        <v>14534</v>
      </c>
      <c r="F6918" t="s">
        <v>4</v>
      </c>
    </row>
    <row r="6919" spans="1:6">
      <c r="A6919" t="s">
        <v>14408</v>
      </c>
      <c r="C6919" t="s">
        <v>14536</v>
      </c>
      <c r="D6919" t="s">
        <v>14537</v>
      </c>
      <c r="F6919" t="s">
        <v>4</v>
      </c>
    </row>
    <row r="6920" spans="1:6">
      <c r="A6920" t="s">
        <v>14408</v>
      </c>
      <c r="C6920" t="s">
        <v>14538</v>
      </c>
      <c r="D6920" t="s">
        <v>14537</v>
      </c>
      <c r="F6920" t="s">
        <v>4</v>
      </c>
    </row>
    <row r="6921" spans="1:6">
      <c r="A6921" t="s">
        <v>14408</v>
      </c>
      <c r="C6921" t="s">
        <v>14539</v>
      </c>
      <c r="D6921" t="s">
        <v>14540</v>
      </c>
      <c r="F6921" t="s">
        <v>4</v>
      </c>
    </row>
    <row r="6922" spans="1:6">
      <c r="A6922" t="s">
        <v>14408</v>
      </c>
      <c r="C6922" t="s">
        <v>14541</v>
      </c>
      <c r="D6922" t="s">
        <v>14540</v>
      </c>
      <c r="F6922" t="s">
        <v>4</v>
      </c>
    </row>
    <row r="6923" spans="1:6">
      <c r="A6923" t="s">
        <v>14408</v>
      </c>
      <c r="C6923" t="s">
        <v>14542</v>
      </c>
      <c r="D6923" t="s">
        <v>14543</v>
      </c>
      <c r="F6923" t="s">
        <v>4</v>
      </c>
    </row>
    <row r="6924" spans="1:6">
      <c r="A6924" t="s">
        <v>14408</v>
      </c>
      <c r="C6924" t="s">
        <v>14544</v>
      </c>
      <c r="D6924" t="s">
        <v>14545</v>
      </c>
      <c r="F6924" t="s">
        <v>4</v>
      </c>
    </row>
    <row r="6925" spans="1:6">
      <c r="A6925" t="s">
        <v>14408</v>
      </c>
      <c r="C6925" t="s">
        <v>14546</v>
      </c>
      <c r="D6925" t="s">
        <v>14547</v>
      </c>
      <c r="F6925" t="s">
        <v>4</v>
      </c>
    </row>
    <row r="6926" spans="1:6">
      <c r="A6926" t="s">
        <v>14408</v>
      </c>
      <c r="C6926" t="s">
        <v>14548</v>
      </c>
      <c r="D6926" t="s">
        <v>14547</v>
      </c>
      <c r="F6926" t="s">
        <v>4</v>
      </c>
    </row>
    <row r="6927" spans="1:6">
      <c r="A6927" t="s">
        <v>14408</v>
      </c>
      <c r="C6927" t="s">
        <v>14549</v>
      </c>
      <c r="D6927" t="s">
        <v>14550</v>
      </c>
      <c r="F6927" t="s">
        <v>4</v>
      </c>
    </row>
    <row r="6928" spans="1:6">
      <c r="A6928" t="s">
        <v>14408</v>
      </c>
      <c r="C6928" t="s">
        <v>14551</v>
      </c>
      <c r="D6928" t="s">
        <v>14550</v>
      </c>
      <c r="F6928" t="s">
        <v>4</v>
      </c>
    </row>
    <row r="6929" spans="1:6">
      <c r="A6929" t="s">
        <v>14408</v>
      </c>
      <c r="C6929" t="s">
        <v>14552</v>
      </c>
      <c r="D6929" t="s">
        <v>14553</v>
      </c>
      <c r="F6929" t="s">
        <v>4</v>
      </c>
    </row>
    <row r="6930" spans="1:6">
      <c r="A6930" t="s">
        <v>14408</v>
      </c>
      <c r="C6930" t="s">
        <v>14554</v>
      </c>
      <c r="D6930" t="s">
        <v>14553</v>
      </c>
      <c r="F6930" t="s">
        <v>4</v>
      </c>
    </row>
    <row r="6931" spans="1:6">
      <c r="A6931" t="s">
        <v>14408</v>
      </c>
      <c r="C6931" t="s">
        <v>14555</v>
      </c>
      <c r="D6931" t="s">
        <v>14556</v>
      </c>
      <c r="F6931" t="s">
        <v>4</v>
      </c>
    </row>
    <row r="6932" spans="1:6">
      <c r="A6932" t="s">
        <v>14408</v>
      </c>
      <c r="C6932" t="s">
        <v>14557</v>
      </c>
      <c r="D6932" t="s">
        <v>14556</v>
      </c>
      <c r="F6932" t="s">
        <v>4</v>
      </c>
    </row>
    <row r="6933" spans="1:6">
      <c r="A6933" t="s">
        <v>14408</v>
      </c>
      <c r="C6933" t="s">
        <v>14558</v>
      </c>
      <c r="D6933" t="s">
        <v>14559</v>
      </c>
      <c r="F6933" t="s">
        <v>4</v>
      </c>
    </row>
    <row r="6934" spans="1:6">
      <c r="A6934" t="s">
        <v>14408</v>
      </c>
      <c r="C6934" t="s">
        <v>14560</v>
      </c>
      <c r="D6934" t="s">
        <v>14559</v>
      </c>
      <c r="F6934" t="s">
        <v>4</v>
      </c>
    </row>
    <row r="6935" spans="1:6">
      <c r="A6935" t="s">
        <v>14408</v>
      </c>
      <c r="C6935" t="s">
        <v>14561</v>
      </c>
      <c r="D6935" t="s">
        <v>14562</v>
      </c>
      <c r="F6935" t="s">
        <v>4</v>
      </c>
    </row>
    <row r="6936" spans="1:6">
      <c r="A6936" t="s">
        <v>14408</v>
      </c>
      <c r="C6936" t="s">
        <v>14563</v>
      </c>
      <c r="D6936" t="s">
        <v>14562</v>
      </c>
      <c r="F6936" t="s">
        <v>4</v>
      </c>
    </row>
    <row r="6937" spans="1:6">
      <c r="A6937" t="s">
        <v>14408</v>
      </c>
      <c r="C6937" t="s">
        <v>14564</v>
      </c>
      <c r="D6937" t="s">
        <v>14565</v>
      </c>
      <c r="F6937" t="s">
        <v>4</v>
      </c>
    </row>
    <row r="6938" spans="1:6">
      <c r="A6938" t="s">
        <v>14408</v>
      </c>
      <c r="C6938" t="s">
        <v>14566</v>
      </c>
      <c r="D6938" t="s">
        <v>14565</v>
      </c>
      <c r="F6938" t="s">
        <v>4</v>
      </c>
    </row>
    <row r="6939" spans="1:6">
      <c r="A6939" t="s">
        <v>14408</v>
      </c>
      <c r="C6939" t="s">
        <v>14567</v>
      </c>
      <c r="D6939" t="s">
        <v>14568</v>
      </c>
      <c r="F6939" t="s">
        <v>4</v>
      </c>
    </row>
    <row r="6940" spans="1:6">
      <c r="A6940" t="s">
        <v>14408</v>
      </c>
      <c r="C6940" t="s">
        <v>14569</v>
      </c>
      <c r="D6940" t="s">
        <v>14568</v>
      </c>
      <c r="F6940" t="s">
        <v>4</v>
      </c>
    </row>
    <row r="6941" spans="1:6">
      <c r="A6941" t="s">
        <v>14408</v>
      </c>
      <c r="C6941" t="s">
        <v>14570</v>
      </c>
      <c r="D6941" t="s">
        <v>14571</v>
      </c>
      <c r="F6941" t="s">
        <v>4</v>
      </c>
    </row>
    <row r="6942" spans="1:6">
      <c r="A6942" t="s">
        <v>14408</v>
      </c>
      <c r="C6942" t="s">
        <v>14572</v>
      </c>
      <c r="D6942" t="s">
        <v>14571</v>
      </c>
      <c r="F6942" t="s">
        <v>4</v>
      </c>
    </row>
    <row r="6943" spans="1:6">
      <c r="A6943" t="s">
        <v>14408</v>
      </c>
      <c r="C6943" t="s">
        <v>14573</v>
      </c>
      <c r="D6943" t="s">
        <v>14574</v>
      </c>
      <c r="F6943" t="s">
        <v>4</v>
      </c>
    </row>
    <row r="6944" spans="1:6">
      <c r="A6944" t="s">
        <v>14408</v>
      </c>
      <c r="C6944" t="s">
        <v>14575</v>
      </c>
      <c r="D6944" t="s">
        <v>14576</v>
      </c>
      <c r="F6944" t="s">
        <v>4</v>
      </c>
    </row>
    <row r="6945" spans="1:6">
      <c r="A6945" t="s">
        <v>14408</v>
      </c>
      <c r="C6945" t="s">
        <v>14577</v>
      </c>
      <c r="D6945" t="s">
        <v>14576</v>
      </c>
      <c r="F6945" t="s">
        <v>4</v>
      </c>
    </row>
    <row r="6946" spans="1:6">
      <c r="A6946" t="s">
        <v>14408</v>
      </c>
      <c r="C6946" t="s">
        <v>14578</v>
      </c>
      <c r="D6946" t="s">
        <v>14579</v>
      </c>
      <c r="F6946" t="s">
        <v>4</v>
      </c>
    </row>
    <row r="6947" spans="1:6">
      <c r="A6947" t="s">
        <v>14408</v>
      </c>
      <c r="C6947" t="s">
        <v>14580</v>
      </c>
      <c r="D6947" t="s">
        <v>14579</v>
      </c>
      <c r="F6947" t="s">
        <v>4</v>
      </c>
    </row>
    <row r="6948" spans="1:6">
      <c r="A6948" t="s">
        <v>14408</v>
      </c>
      <c r="C6948" t="s">
        <v>14581</v>
      </c>
      <c r="D6948" t="s">
        <v>14582</v>
      </c>
      <c r="F6948" t="s">
        <v>4</v>
      </c>
    </row>
    <row r="6949" spans="1:6">
      <c r="A6949" t="s">
        <v>14408</v>
      </c>
      <c r="C6949" t="s">
        <v>14583</v>
      </c>
      <c r="D6949" t="s">
        <v>14582</v>
      </c>
      <c r="F6949" t="s">
        <v>4</v>
      </c>
    </row>
    <row r="6950" spans="1:6">
      <c r="A6950" t="s">
        <v>14408</v>
      </c>
      <c r="C6950" t="s">
        <v>14584</v>
      </c>
      <c r="D6950" t="s">
        <v>14585</v>
      </c>
      <c r="F6950" t="s">
        <v>4</v>
      </c>
    </row>
    <row r="6951" spans="1:6">
      <c r="A6951" t="s">
        <v>14408</v>
      </c>
      <c r="C6951" t="s">
        <v>14586</v>
      </c>
      <c r="D6951" t="s">
        <v>14585</v>
      </c>
      <c r="F6951" t="s">
        <v>4</v>
      </c>
    </row>
    <row r="6952" spans="1:6">
      <c r="A6952" t="s">
        <v>14408</v>
      </c>
      <c r="C6952" t="s">
        <v>14587</v>
      </c>
      <c r="D6952" t="s">
        <v>14588</v>
      </c>
      <c r="F6952" t="s">
        <v>4</v>
      </c>
    </row>
    <row r="6953" spans="1:6">
      <c r="A6953" t="s">
        <v>14408</v>
      </c>
      <c r="C6953" t="s">
        <v>14589</v>
      </c>
      <c r="D6953" t="s">
        <v>14588</v>
      </c>
      <c r="F6953" t="s">
        <v>4</v>
      </c>
    </row>
    <row r="6954" spans="1:6">
      <c r="A6954" t="s">
        <v>14408</v>
      </c>
      <c r="C6954" t="s">
        <v>14590</v>
      </c>
      <c r="D6954" t="s">
        <v>14591</v>
      </c>
      <c r="F6954" t="s">
        <v>4</v>
      </c>
    </row>
    <row r="6955" spans="1:6">
      <c r="A6955" t="s">
        <v>14408</v>
      </c>
      <c r="C6955" t="s">
        <v>14592</v>
      </c>
      <c r="D6955" t="s">
        <v>14591</v>
      </c>
      <c r="F6955" t="s">
        <v>4</v>
      </c>
    </row>
    <row r="6956" spans="1:6">
      <c r="A6956" t="s">
        <v>14408</v>
      </c>
      <c r="C6956" t="s">
        <v>14593</v>
      </c>
      <c r="D6956" t="s">
        <v>14594</v>
      </c>
      <c r="F6956" t="s">
        <v>4</v>
      </c>
    </row>
    <row r="6957" spans="1:6">
      <c r="A6957" t="s">
        <v>14408</v>
      </c>
      <c r="C6957" t="s">
        <v>14595</v>
      </c>
      <c r="D6957" t="s">
        <v>14594</v>
      </c>
      <c r="F6957" t="s">
        <v>4</v>
      </c>
    </row>
    <row r="6958" spans="1:6">
      <c r="A6958" t="s">
        <v>14408</v>
      </c>
      <c r="C6958" t="s">
        <v>14596</v>
      </c>
      <c r="D6958" t="s">
        <v>14597</v>
      </c>
      <c r="F6958" t="s">
        <v>4</v>
      </c>
    </row>
    <row r="6959" spans="1:6">
      <c r="A6959" t="s">
        <v>14408</v>
      </c>
      <c r="C6959" t="s">
        <v>14598</v>
      </c>
      <c r="D6959" t="s">
        <v>14597</v>
      </c>
      <c r="F6959" t="s">
        <v>4</v>
      </c>
    </row>
    <row r="6960" spans="1:6">
      <c r="A6960" t="s">
        <v>14408</v>
      </c>
      <c r="C6960" t="s">
        <v>14599</v>
      </c>
      <c r="D6960" t="s">
        <v>14600</v>
      </c>
      <c r="F6960" t="s">
        <v>4</v>
      </c>
    </row>
    <row r="6961" spans="1:6">
      <c r="A6961" t="s">
        <v>14408</v>
      </c>
      <c r="C6961" t="s">
        <v>14601</v>
      </c>
      <c r="D6961" t="s">
        <v>14600</v>
      </c>
      <c r="F6961" t="s">
        <v>4</v>
      </c>
    </row>
    <row r="6962" spans="1:6">
      <c r="A6962" t="s">
        <v>14408</v>
      </c>
      <c r="C6962" t="s">
        <v>14602</v>
      </c>
      <c r="D6962" t="s">
        <v>14603</v>
      </c>
      <c r="F6962" t="s">
        <v>4</v>
      </c>
    </row>
    <row r="6963" spans="1:6">
      <c r="A6963" t="s">
        <v>14408</v>
      </c>
      <c r="C6963" t="s">
        <v>14604</v>
      </c>
      <c r="D6963" t="s">
        <v>14603</v>
      </c>
      <c r="F6963" t="s">
        <v>4</v>
      </c>
    </row>
    <row r="6964" spans="1:6">
      <c r="A6964" t="s">
        <v>14408</v>
      </c>
      <c r="C6964" t="s">
        <v>750</v>
      </c>
      <c r="D6964" t="s">
        <v>751</v>
      </c>
      <c r="F6964" t="s">
        <v>4</v>
      </c>
    </row>
    <row r="6965" spans="1:6">
      <c r="A6965" t="s">
        <v>14408</v>
      </c>
      <c r="C6965" t="s">
        <v>752</v>
      </c>
      <c r="D6965" t="s">
        <v>751</v>
      </c>
      <c r="F6965" t="s">
        <v>4</v>
      </c>
    </row>
    <row r="6966" spans="1:6">
      <c r="A6966" t="s">
        <v>14408</v>
      </c>
      <c r="C6966" t="s">
        <v>14605</v>
      </c>
      <c r="D6966" t="s">
        <v>14606</v>
      </c>
      <c r="F6966" t="s">
        <v>4</v>
      </c>
    </row>
    <row r="6967" spans="1:6">
      <c r="A6967" t="s">
        <v>14408</v>
      </c>
      <c r="C6967" t="s">
        <v>14607</v>
      </c>
      <c r="D6967" t="s">
        <v>14606</v>
      </c>
      <c r="F6967" t="s">
        <v>4</v>
      </c>
    </row>
    <row r="6968" spans="1:6">
      <c r="A6968" t="s">
        <v>14408</v>
      </c>
      <c r="C6968" t="s">
        <v>14608</v>
      </c>
      <c r="D6968" t="s">
        <v>754</v>
      </c>
      <c r="F6968" t="s">
        <v>4</v>
      </c>
    </row>
    <row r="6969" spans="1:6">
      <c r="A6969" t="s">
        <v>14408</v>
      </c>
      <c r="C6969" t="s">
        <v>753</v>
      </c>
      <c r="D6969" t="s">
        <v>754</v>
      </c>
      <c r="F6969" t="s">
        <v>4</v>
      </c>
    </row>
    <row r="6970" spans="1:6">
      <c r="A6970" t="s">
        <v>14408</v>
      </c>
      <c r="C6970" t="s">
        <v>14609</v>
      </c>
      <c r="D6970" t="s">
        <v>14610</v>
      </c>
      <c r="F6970" t="s">
        <v>4</v>
      </c>
    </row>
    <row r="6971" spans="1:6">
      <c r="A6971" t="s">
        <v>14408</v>
      </c>
      <c r="C6971" t="s">
        <v>14611</v>
      </c>
      <c r="D6971" t="s">
        <v>14610</v>
      </c>
      <c r="F6971" t="s">
        <v>4</v>
      </c>
    </row>
    <row r="6972" spans="1:6">
      <c r="A6972" t="s">
        <v>14408</v>
      </c>
      <c r="C6972" t="s">
        <v>14612</v>
      </c>
      <c r="D6972" t="s">
        <v>14613</v>
      </c>
      <c r="F6972" t="s">
        <v>4</v>
      </c>
    </row>
    <row r="6973" spans="1:6">
      <c r="A6973" t="s">
        <v>14408</v>
      </c>
      <c r="C6973" t="s">
        <v>14614</v>
      </c>
      <c r="D6973" t="s">
        <v>14613</v>
      </c>
      <c r="F6973" t="s">
        <v>4</v>
      </c>
    </row>
    <row r="6974" spans="1:6">
      <c r="A6974" t="s">
        <v>14408</v>
      </c>
      <c r="C6974" t="s">
        <v>14615</v>
      </c>
      <c r="D6974" t="s">
        <v>14616</v>
      </c>
      <c r="F6974" t="s">
        <v>4</v>
      </c>
    </row>
    <row r="6975" spans="1:6">
      <c r="A6975" t="s">
        <v>14408</v>
      </c>
      <c r="C6975" t="s">
        <v>14617</v>
      </c>
      <c r="D6975" t="s">
        <v>14616</v>
      </c>
      <c r="F6975" t="s">
        <v>4</v>
      </c>
    </row>
    <row r="6976" spans="1:6">
      <c r="A6976" t="s">
        <v>14408</v>
      </c>
      <c r="C6976" t="s">
        <v>14618</v>
      </c>
      <c r="D6976" t="s">
        <v>14619</v>
      </c>
      <c r="F6976" t="s">
        <v>4</v>
      </c>
    </row>
    <row r="6977" spans="1:6">
      <c r="A6977" t="s">
        <v>14408</v>
      </c>
      <c r="C6977" t="s">
        <v>14620</v>
      </c>
      <c r="D6977" t="s">
        <v>14619</v>
      </c>
      <c r="F6977" t="s">
        <v>4</v>
      </c>
    </row>
    <row r="6978" spans="1:6">
      <c r="A6978" t="s">
        <v>14408</v>
      </c>
      <c r="C6978" t="s">
        <v>14621</v>
      </c>
      <c r="D6978" t="s">
        <v>14622</v>
      </c>
      <c r="F6978" t="s">
        <v>4</v>
      </c>
    </row>
    <row r="6979" spans="1:6">
      <c r="A6979" t="s">
        <v>14408</v>
      </c>
      <c r="C6979" t="s">
        <v>14623</v>
      </c>
      <c r="D6979" t="s">
        <v>14622</v>
      </c>
      <c r="F6979" t="s">
        <v>4</v>
      </c>
    </row>
    <row r="6980" spans="1:6">
      <c r="A6980" t="s">
        <v>14408</v>
      </c>
      <c r="C6980" t="s">
        <v>14624</v>
      </c>
      <c r="D6980" t="s">
        <v>14625</v>
      </c>
      <c r="F6980" t="s">
        <v>4</v>
      </c>
    </row>
    <row r="6981" spans="1:6">
      <c r="A6981" t="s">
        <v>14408</v>
      </c>
      <c r="C6981" t="s">
        <v>14626</v>
      </c>
      <c r="D6981" t="s">
        <v>14625</v>
      </c>
      <c r="F6981" t="s">
        <v>4</v>
      </c>
    </row>
    <row r="6982" spans="1:6">
      <c r="A6982" t="s">
        <v>14408</v>
      </c>
      <c r="C6982" t="s">
        <v>14627</v>
      </c>
      <c r="D6982" t="s">
        <v>14628</v>
      </c>
      <c r="F6982" t="s">
        <v>4</v>
      </c>
    </row>
    <row r="6983" spans="1:6">
      <c r="A6983" t="s">
        <v>14408</v>
      </c>
      <c r="C6983" t="s">
        <v>14629</v>
      </c>
      <c r="D6983" t="s">
        <v>14628</v>
      </c>
      <c r="F6983" t="s">
        <v>4</v>
      </c>
    </row>
    <row r="6984" spans="1:6">
      <c r="A6984" t="s">
        <v>14408</v>
      </c>
      <c r="C6984" t="s">
        <v>755</v>
      </c>
      <c r="D6984" t="s">
        <v>756</v>
      </c>
      <c r="F6984" t="s">
        <v>4</v>
      </c>
    </row>
    <row r="6985" spans="1:6">
      <c r="A6985" t="s">
        <v>14408</v>
      </c>
      <c r="C6985" t="s">
        <v>757</v>
      </c>
      <c r="D6985" t="s">
        <v>756</v>
      </c>
      <c r="F6985" t="s">
        <v>4</v>
      </c>
    </row>
    <row r="6986" spans="1:6">
      <c r="A6986" t="s">
        <v>14408</v>
      </c>
      <c r="C6986" t="s">
        <v>14630</v>
      </c>
      <c r="D6986" t="s">
        <v>14631</v>
      </c>
      <c r="F6986" t="s">
        <v>4</v>
      </c>
    </row>
    <row r="6987" spans="1:6">
      <c r="A6987" t="s">
        <v>14408</v>
      </c>
      <c r="C6987" t="s">
        <v>14632</v>
      </c>
      <c r="D6987" t="s">
        <v>14631</v>
      </c>
      <c r="F6987" t="s">
        <v>4</v>
      </c>
    </row>
    <row r="6988" spans="1:6">
      <c r="A6988" t="s">
        <v>14408</v>
      </c>
      <c r="C6988" t="s">
        <v>14633</v>
      </c>
      <c r="D6988" t="s">
        <v>14634</v>
      </c>
      <c r="F6988" t="s">
        <v>4</v>
      </c>
    </row>
    <row r="6989" spans="1:6">
      <c r="A6989" t="s">
        <v>14408</v>
      </c>
      <c r="C6989" t="s">
        <v>14635</v>
      </c>
      <c r="D6989" t="s">
        <v>14634</v>
      </c>
      <c r="F6989" t="s">
        <v>4</v>
      </c>
    </row>
    <row r="6990" spans="1:6">
      <c r="A6990" t="s">
        <v>14408</v>
      </c>
      <c r="C6990" t="s">
        <v>14636</v>
      </c>
      <c r="D6990" t="s">
        <v>14637</v>
      </c>
      <c r="F6990" t="s">
        <v>4</v>
      </c>
    </row>
    <row r="6991" spans="1:6">
      <c r="A6991" t="s">
        <v>14408</v>
      </c>
      <c r="C6991" t="s">
        <v>14638</v>
      </c>
      <c r="D6991" t="s">
        <v>14637</v>
      </c>
      <c r="F6991" t="s">
        <v>4</v>
      </c>
    </row>
    <row r="6992" spans="1:6">
      <c r="A6992" t="s">
        <v>14408</v>
      </c>
      <c r="C6992" t="s">
        <v>14639</v>
      </c>
      <c r="D6992" t="s">
        <v>14640</v>
      </c>
      <c r="F6992" t="s">
        <v>4</v>
      </c>
    </row>
    <row r="6993" spans="1:6">
      <c r="A6993" t="s">
        <v>14408</v>
      </c>
      <c r="C6993" t="s">
        <v>14641</v>
      </c>
      <c r="D6993" t="s">
        <v>14640</v>
      </c>
      <c r="F6993" t="s">
        <v>4</v>
      </c>
    </row>
    <row r="6994" spans="1:6">
      <c r="A6994" t="s">
        <v>14408</v>
      </c>
      <c r="C6994" t="s">
        <v>14642</v>
      </c>
      <c r="D6994" t="s">
        <v>14643</v>
      </c>
      <c r="F6994" t="s">
        <v>4</v>
      </c>
    </row>
    <row r="6995" spans="1:6">
      <c r="A6995" t="s">
        <v>14408</v>
      </c>
      <c r="C6995" t="s">
        <v>14644</v>
      </c>
      <c r="D6995" t="s">
        <v>14643</v>
      </c>
      <c r="F6995" t="s">
        <v>4</v>
      </c>
    </row>
    <row r="6996" spans="1:6">
      <c r="A6996" t="s">
        <v>14408</v>
      </c>
      <c r="C6996" t="s">
        <v>14645</v>
      </c>
      <c r="D6996" t="s">
        <v>14646</v>
      </c>
      <c r="F6996" t="s">
        <v>4</v>
      </c>
    </row>
    <row r="6997" spans="1:6">
      <c r="A6997" t="s">
        <v>14408</v>
      </c>
      <c r="C6997" t="s">
        <v>14647</v>
      </c>
      <c r="D6997" t="s">
        <v>14646</v>
      </c>
      <c r="F6997" t="s">
        <v>4</v>
      </c>
    </row>
    <row r="6998" spans="1:6">
      <c r="A6998" t="s">
        <v>14408</v>
      </c>
      <c r="C6998" t="s">
        <v>14648</v>
      </c>
      <c r="D6998" t="s">
        <v>14649</v>
      </c>
      <c r="F6998" t="s">
        <v>4</v>
      </c>
    </row>
    <row r="6999" spans="1:6">
      <c r="A6999" t="s">
        <v>14408</v>
      </c>
      <c r="C6999" t="s">
        <v>14650</v>
      </c>
      <c r="D6999" t="s">
        <v>14649</v>
      </c>
      <c r="F6999" t="s">
        <v>4</v>
      </c>
    </row>
    <row r="7000" spans="1:6">
      <c r="A7000" t="s">
        <v>14408</v>
      </c>
      <c r="C7000" t="s">
        <v>14651</v>
      </c>
      <c r="D7000" t="s">
        <v>14652</v>
      </c>
      <c r="F7000" t="s">
        <v>4</v>
      </c>
    </row>
    <row r="7001" spans="1:6">
      <c r="A7001" t="s">
        <v>14408</v>
      </c>
      <c r="C7001" t="s">
        <v>14653</v>
      </c>
      <c r="D7001" t="s">
        <v>14652</v>
      </c>
      <c r="F7001" t="s">
        <v>4</v>
      </c>
    </row>
    <row r="7002" spans="1:6">
      <c r="A7002" t="s">
        <v>14408</v>
      </c>
      <c r="C7002" t="s">
        <v>14654</v>
      </c>
      <c r="D7002" t="s">
        <v>14655</v>
      </c>
      <c r="F7002" t="s">
        <v>4</v>
      </c>
    </row>
    <row r="7003" spans="1:6">
      <c r="A7003" t="s">
        <v>14408</v>
      </c>
      <c r="C7003" t="s">
        <v>14656</v>
      </c>
      <c r="D7003" t="s">
        <v>14655</v>
      </c>
      <c r="F7003" t="s">
        <v>4</v>
      </c>
    </row>
    <row r="7004" spans="1:6">
      <c r="A7004" t="s">
        <v>14408</v>
      </c>
      <c r="C7004" t="s">
        <v>14657</v>
      </c>
      <c r="D7004" t="s">
        <v>759</v>
      </c>
      <c r="F7004" t="s">
        <v>4</v>
      </c>
    </row>
    <row r="7005" spans="1:6">
      <c r="A7005" t="s">
        <v>14408</v>
      </c>
      <c r="C7005" t="s">
        <v>758</v>
      </c>
      <c r="D7005" t="s">
        <v>759</v>
      </c>
      <c r="F7005" t="s">
        <v>4</v>
      </c>
    </row>
    <row r="7006" spans="1:6">
      <c r="A7006" t="s">
        <v>14408</v>
      </c>
      <c r="C7006" t="s">
        <v>14658</v>
      </c>
      <c r="D7006" t="s">
        <v>14659</v>
      </c>
      <c r="F7006" t="s">
        <v>4</v>
      </c>
    </row>
    <row r="7007" spans="1:6">
      <c r="A7007" t="s">
        <v>14408</v>
      </c>
      <c r="C7007" t="s">
        <v>14660</v>
      </c>
      <c r="D7007" t="s">
        <v>14659</v>
      </c>
      <c r="F7007" t="s">
        <v>4</v>
      </c>
    </row>
    <row r="7008" spans="1:6">
      <c r="A7008" t="s">
        <v>14408</v>
      </c>
      <c r="C7008" t="s">
        <v>14661</v>
      </c>
      <c r="D7008" t="s">
        <v>14662</v>
      </c>
      <c r="F7008" t="s">
        <v>4</v>
      </c>
    </row>
    <row r="7009" spans="1:6">
      <c r="A7009" t="s">
        <v>14408</v>
      </c>
      <c r="C7009" t="s">
        <v>14663</v>
      </c>
      <c r="D7009" t="s">
        <v>14662</v>
      </c>
      <c r="F7009" t="s">
        <v>4</v>
      </c>
    </row>
    <row r="7010" spans="1:6">
      <c r="A7010" t="s">
        <v>14408</v>
      </c>
      <c r="C7010" t="s">
        <v>14664</v>
      </c>
      <c r="D7010" t="s">
        <v>14665</v>
      </c>
      <c r="F7010" t="s">
        <v>4</v>
      </c>
    </row>
    <row r="7011" spans="1:6">
      <c r="A7011" t="s">
        <v>14408</v>
      </c>
      <c r="C7011" t="s">
        <v>14666</v>
      </c>
      <c r="D7011" t="s">
        <v>14665</v>
      </c>
      <c r="F7011" t="s">
        <v>4</v>
      </c>
    </row>
    <row r="7012" spans="1:6">
      <c r="A7012" t="s">
        <v>14408</v>
      </c>
      <c r="C7012" t="s">
        <v>14667</v>
      </c>
      <c r="D7012" t="s">
        <v>14668</v>
      </c>
      <c r="F7012" t="s">
        <v>4</v>
      </c>
    </row>
    <row r="7013" spans="1:6">
      <c r="A7013" t="s">
        <v>14408</v>
      </c>
      <c r="C7013" t="s">
        <v>14669</v>
      </c>
      <c r="D7013" t="s">
        <v>14668</v>
      </c>
      <c r="F7013" t="s">
        <v>4</v>
      </c>
    </row>
    <row r="7014" spans="1:6">
      <c r="A7014" t="s">
        <v>14408</v>
      </c>
      <c r="C7014" t="s">
        <v>14670</v>
      </c>
      <c r="D7014" t="s">
        <v>14671</v>
      </c>
      <c r="F7014" t="s">
        <v>4</v>
      </c>
    </row>
    <row r="7015" spans="1:6">
      <c r="A7015" t="s">
        <v>14408</v>
      </c>
      <c r="C7015" t="s">
        <v>14672</v>
      </c>
      <c r="D7015" t="s">
        <v>14671</v>
      </c>
      <c r="F7015" t="s">
        <v>4</v>
      </c>
    </row>
    <row r="7016" spans="1:6">
      <c r="A7016" t="s">
        <v>14408</v>
      </c>
      <c r="C7016" t="s">
        <v>14673</v>
      </c>
      <c r="D7016" t="s">
        <v>14674</v>
      </c>
      <c r="F7016" t="s">
        <v>4</v>
      </c>
    </row>
    <row r="7017" spans="1:6">
      <c r="A7017" t="s">
        <v>14408</v>
      </c>
      <c r="C7017" t="s">
        <v>14675</v>
      </c>
      <c r="D7017" t="s">
        <v>14674</v>
      </c>
      <c r="F7017" t="s">
        <v>4</v>
      </c>
    </row>
    <row r="7018" spans="1:6">
      <c r="A7018" t="s">
        <v>14408</v>
      </c>
      <c r="C7018" t="s">
        <v>14676</v>
      </c>
      <c r="D7018" t="s">
        <v>14677</v>
      </c>
      <c r="F7018" t="s">
        <v>4</v>
      </c>
    </row>
    <row r="7019" spans="1:6">
      <c r="A7019" t="s">
        <v>14408</v>
      </c>
      <c r="C7019" t="s">
        <v>14678</v>
      </c>
      <c r="D7019" t="s">
        <v>14677</v>
      </c>
      <c r="F7019" t="s">
        <v>4</v>
      </c>
    </row>
    <row r="7020" spans="1:6">
      <c r="A7020" t="s">
        <v>14408</v>
      </c>
      <c r="C7020" t="s">
        <v>14679</v>
      </c>
      <c r="D7020" t="s">
        <v>14680</v>
      </c>
      <c r="F7020" t="s">
        <v>4</v>
      </c>
    </row>
    <row r="7021" spans="1:6">
      <c r="A7021" t="s">
        <v>14408</v>
      </c>
      <c r="C7021" t="s">
        <v>14681</v>
      </c>
      <c r="D7021" t="s">
        <v>14680</v>
      </c>
      <c r="F7021" t="s">
        <v>4</v>
      </c>
    </row>
    <row r="7022" spans="1:6">
      <c r="A7022" t="s">
        <v>14408</v>
      </c>
      <c r="C7022" t="s">
        <v>14682</v>
      </c>
      <c r="D7022" t="s">
        <v>14683</v>
      </c>
      <c r="F7022" t="s">
        <v>4</v>
      </c>
    </row>
    <row r="7023" spans="1:6">
      <c r="A7023" t="s">
        <v>14408</v>
      </c>
      <c r="C7023" t="s">
        <v>14684</v>
      </c>
      <c r="D7023" t="s">
        <v>14683</v>
      </c>
      <c r="F7023" t="s">
        <v>4</v>
      </c>
    </row>
    <row r="7024" spans="1:6">
      <c r="A7024" t="s">
        <v>14408</v>
      </c>
      <c r="C7024" t="s">
        <v>760</v>
      </c>
      <c r="D7024" t="s">
        <v>761</v>
      </c>
      <c r="F7024" t="s">
        <v>4</v>
      </c>
    </row>
    <row r="7025" spans="1:6">
      <c r="A7025" t="s">
        <v>14408</v>
      </c>
      <c r="C7025" t="s">
        <v>762</v>
      </c>
      <c r="D7025" t="s">
        <v>761</v>
      </c>
      <c r="F7025" t="s">
        <v>4</v>
      </c>
    </row>
    <row r="7026" spans="1:6">
      <c r="A7026" t="s">
        <v>14408</v>
      </c>
      <c r="C7026" t="s">
        <v>14685</v>
      </c>
      <c r="D7026" t="s">
        <v>14686</v>
      </c>
      <c r="F7026" t="s">
        <v>4</v>
      </c>
    </row>
    <row r="7027" spans="1:6">
      <c r="A7027" t="s">
        <v>14408</v>
      </c>
      <c r="C7027" t="s">
        <v>14687</v>
      </c>
      <c r="D7027" t="s">
        <v>14686</v>
      </c>
      <c r="F7027" t="s">
        <v>4</v>
      </c>
    </row>
    <row r="7028" spans="1:6">
      <c r="A7028" t="s">
        <v>14408</v>
      </c>
      <c r="C7028" t="s">
        <v>14688</v>
      </c>
      <c r="D7028" t="s">
        <v>14689</v>
      </c>
      <c r="F7028" t="s">
        <v>4</v>
      </c>
    </row>
    <row r="7029" spans="1:6">
      <c r="A7029" t="s">
        <v>14408</v>
      </c>
      <c r="C7029" t="s">
        <v>14690</v>
      </c>
      <c r="D7029" t="s">
        <v>14689</v>
      </c>
      <c r="F7029" t="s">
        <v>4</v>
      </c>
    </row>
    <row r="7030" spans="1:6">
      <c r="A7030" t="s">
        <v>14408</v>
      </c>
      <c r="C7030" t="s">
        <v>14691</v>
      </c>
      <c r="D7030" t="s">
        <v>14692</v>
      </c>
      <c r="F7030" t="s">
        <v>4</v>
      </c>
    </row>
    <row r="7031" spans="1:6">
      <c r="A7031" t="s">
        <v>14408</v>
      </c>
      <c r="C7031" t="s">
        <v>14693</v>
      </c>
      <c r="D7031" t="s">
        <v>14692</v>
      </c>
      <c r="F7031" t="s">
        <v>4</v>
      </c>
    </row>
    <row r="7032" spans="1:6">
      <c r="A7032" t="s">
        <v>14408</v>
      </c>
      <c r="C7032" t="s">
        <v>14694</v>
      </c>
      <c r="D7032" t="s">
        <v>14695</v>
      </c>
      <c r="F7032" t="s">
        <v>4</v>
      </c>
    </row>
    <row r="7033" spans="1:6">
      <c r="A7033" t="s">
        <v>14408</v>
      </c>
      <c r="C7033" t="s">
        <v>14696</v>
      </c>
      <c r="D7033" t="s">
        <v>14695</v>
      </c>
      <c r="F7033" t="s">
        <v>4</v>
      </c>
    </row>
    <row r="7034" spans="1:6">
      <c r="A7034" t="s">
        <v>14408</v>
      </c>
      <c r="C7034" t="s">
        <v>14697</v>
      </c>
      <c r="D7034" t="s">
        <v>14698</v>
      </c>
      <c r="F7034" t="s">
        <v>4</v>
      </c>
    </row>
    <row r="7035" spans="1:6">
      <c r="A7035" t="s">
        <v>14408</v>
      </c>
      <c r="C7035" t="s">
        <v>14699</v>
      </c>
      <c r="D7035" t="s">
        <v>14698</v>
      </c>
      <c r="F7035" t="s">
        <v>4</v>
      </c>
    </row>
    <row r="7036" spans="1:6">
      <c r="A7036" t="s">
        <v>14408</v>
      </c>
      <c r="C7036" t="s">
        <v>14700</v>
      </c>
      <c r="D7036" t="s">
        <v>14701</v>
      </c>
      <c r="F7036" t="s">
        <v>4</v>
      </c>
    </row>
    <row r="7037" spans="1:6">
      <c r="A7037" t="s">
        <v>14408</v>
      </c>
      <c r="C7037" t="s">
        <v>14702</v>
      </c>
      <c r="D7037" t="s">
        <v>14701</v>
      </c>
      <c r="F7037" t="s">
        <v>4</v>
      </c>
    </row>
    <row r="7038" spans="1:6">
      <c r="A7038" t="s">
        <v>14408</v>
      </c>
      <c r="C7038" t="s">
        <v>14703</v>
      </c>
      <c r="D7038" t="s">
        <v>14704</v>
      </c>
      <c r="F7038" t="s">
        <v>4</v>
      </c>
    </row>
    <row r="7039" spans="1:6">
      <c r="A7039" t="s">
        <v>14408</v>
      </c>
      <c r="C7039" t="s">
        <v>14705</v>
      </c>
      <c r="D7039" t="s">
        <v>14704</v>
      </c>
      <c r="F7039" t="s">
        <v>4</v>
      </c>
    </row>
    <row r="7040" spans="1:6">
      <c r="A7040" t="s">
        <v>14408</v>
      </c>
      <c r="C7040" t="s">
        <v>14706</v>
      </c>
      <c r="D7040" t="s">
        <v>14707</v>
      </c>
      <c r="F7040" t="s">
        <v>4</v>
      </c>
    </row>
    <row r="7041" spans="1:6">
      <c r="A7041" t="s">
        <v>14408</v>
      </c>
      <c r="C7041" t="s">
        <v>14708</v>
      </c>
      <c r="D7041" t="s">
        <v>14707</v>
      </c>
      <c r="F7041" t="s">
        <v>4</v>
      </c>
    </row>
    <row r="7042" spans="1:6">
      <c r="A7042" t="s">
        <v>14408</v>
      </c>
      <c r="C7042" t="s">
        <v>14709</v>
      </c>
      <c r="D7042" t="s">
        <v>14710</v>
      </c>
      <c r="F7042" t="s">
        <v>4</v>
      </c>
    </row>
    <row r="7043" spans="1:6">
      <c r="A7043" t="s">
        <v>14408</v>
      </c>
      <c r="C7043" t="s">
        <v>14711</v>
      </c>
      <c r="D7043" t="s">
        <v>14710</v>
      </c>
      <c r="F7043" t="s">
        <v>4</v>
      </c>
    </row>
    <row r="7044" spans="1:6">
      <c r="A7044" t="s">
        <v>14408</v>
      </c>
      <c r="C7044" t="s">
        <v>763</v>
      </c>
      <c r="D7044" t="s">
        <v>764</v>
      </c>
      <c r="F7044" t="s">
        <v>4</v>
      </c>
    </row>
    <row r="7045" spans="1:6">
      <c r="A7045" t="s">
        <v>14408</v>
      </c>
      <c r="C7045" t="s">
        <v>765</v>
      </c>
      <c r="D7045" t="s">
        <v>764</v>
      </c>
      <c r="F7045" t="s">
        <v>4</v>
      </c>
    </row>
    <row r="7046" spans="1:6">
      <c r="A7046" t="s">
        <v>14408</v>
      </c>
      <c r="C7046" t="s">
        <v>14712</v>
      </c>
      <c r="D7046" t="s">
        <v>14713</v>
      </c>
      <c r="F7046" t="s">
        <v>4</v>
      </c>
    </row>
    <row r="7047" spans="1:6">
      <c r="A7047" t="s">
        <v>14408</v>
      </c>
      <c r="C7047" t="s">
        <v>14714</v>
      </c>
      <c r="D7047" t="s">
        <v>14713</v>
      </c>
      <c r="F7047" t="s">
        <v>4</v>
      </c>
    </row>
    <row r="7048" spans="1:6">
      <c r="A7048" t="s">
        <v>14408</v>
      </c>
      <c r="C7048" t="s">
        <v>14715</v>
      </c>
      <c r="D7048" t="s">
        <v>14716</v>
      </c>
      <c r="F7048" t="s">
        <v>4</v>
      </c>
    </row>
    <row r="7049" spans="1:6">
      <c r="A7049" t="s">
        <v>14408</v>
      </c>
      <c r="C7049" t="s">
        <v>14717</v>
      </c>
      <c r="D7049" t="s">
        <v>14716</v>
      </c>
      <c r="F7049" t="s">
        <v>4</v>
      </c>
    </row>
    <row r="7050" spans="1:6">
      <c r="A7050" t="s">
        <v>14408</v>
      </c>
      <c r="C7050" t="s">
        <v>14718</v>
      </c>
      <c r="D7050" t="s">
        <v>14719</v>
      </c>
      <c r="F7050" t="s">
        <v>4</v>
      </c>
    </row>
    <row r="7051" spans="1:6">
      <c r="A7051" t="s">
        <v>14408</v>
      </c>
      <c r="C7051" t="s">
        <v>14720</v>
      </c>
      <c r="D7051" t="s">
        <v>14719</v>
      </c>
      <c r="F7051" t="s">
        <v>4</v>
      </c>
    </row>
    <row r="7052" spans="1:6">
      <c r="A7052" t="s">
        <v>14408</v>
      </c>
      <c r="C7052" t="s">
        <v>14721</v>
      </c>
      <c r="D7052" t="s">
        <v>14722</v>
      </c>
      <c r="F7052" t="s">
        <v>4</v>
      </c>
    </row>
    <row r="7053" spans="1:6">
      <c r="A7053" t="s">
        <v>14408</v>
      </c>
      <c r="C7053" t="s">
        <v>14723</v>
      </c>
      <c r="D7053" t="s">
        <v>14722</v>
      </c>
      <c r="F7053" t="s">
        <v>4</v>
      </c>
    </row>
    <row r="7054" spans="1:6">
      <c r="A7054" t="s">
        <v>14408</v>
      </c>
      <c r="C7054" t="s">
        <v>14724</v>
      </c>
      <c r="D7054" t="s">
        <v>14725</v>
      </c>
      <c r="F7054" t="s">
        <v>4</v>
      </c>
    </row>
    <row r="7055" spans="1:6">
      <c r="A7055" t="s">
        <v>14408</v>
      </c>
      <c r="C7055" t="s">
        <v>14726</v>
      </c>
      <c r="D7055" t="s">
        <v>14725</v>
      </c>
      <c r="F7055" t="s">
        <v>4</v>
      </c>
    </row>
    <row r="7056" spans="1:6">
      <c r="A7056" t="s">
        <v>14408</v>
      </c>
      <c r="C7056" t="s">
        <v>14727</v>
      </c>
      <c r="D7056" t="s">
        <v>14728</v>
      </c>
      <c r="F7056" t="s">
        <v>4</v>
      </c>
    </row>
    <row r="7057" spans="1:6">
      <c r="A7057" t="s">
        <v>14408</v>
      </c>
      <c r="C7057" t="s">
        <v>14729</v>
      </c>
      <c r="D7057" t="s">
        <v>14728</v>
      </c>
      <c r="F7057" t="s">
        <v>4</v>
      </c>
    </row>
    <row r="7058" spans="1:6">
      <c r="A7058" t="s">
        <v>14408</v>
      </c>
      <c r="C7058" t="s">
        <v>14730</v>
      </c>
      <c r="D7058" t="s">
        <v>14731</v>
      </c>
      <c r="F7058" t="s">
        <v>4</v>
      </c>
    </row>
    <row r="7059" spans="1:6">
      <c r="A7059" t="s">
        <v>14408</v>
      </c>
      <c r="C7059" t="s">
        <v>14732</v>
      </c>
      <c r="D7059" t="s">
        <v>14731</v>
      </c>
      <c r="F7059" t="s">
        <v>4</v>
      </c>
    </row>
    <row r="7060" spans="1:6">
      <c r="A7060" t="s">
        <v>14408</v>
      </c>
      <c r="C7060" t="s">
        <v>14733</v>
      </c>
      <c r="D7060" t="s">
        <v>14734</v>
      </c>
      <c r="F7060" t="s">
        <v>4</v>
      </c>
    </row>
    <row r="7061" spans="1:6">
      <c r="A7061" t="s">
        <v>14408</v>
      </c>
      <c r="C7061" t="s">
        <v>14735</v>
      </c>
      <c r="D7061" t="s">
        <v>14734</v>
      </c>
      <c r="F7061" t="s">
        <v>4</v>
      </c>
    </row>
    <row r="7062" spans="1:6">
      <c r="A7062" t="s">
        <v>14408</v>
      </c>
      <c r="C7062" t="s">
        <v>14736</v>
      </c>
      <c r="D7062" t="s">
        <v>14737</v>
      </c>
      <c r="F7062" t="s">
        <v>4</v>
      </c>
    </row>
    <row r="7063" spans="1:6">
      <c r="A7063" t="s">
        <v>14408</v>
      </c>
      <c r="C7063" t="s">
        <v>14738</v>
      </c>
      <c r="D7063" t="s">
        <v>14737</v>
      </c>
      <c r="F7063" t="s">
        <v>4</v>
      </c>
    </row>
    <row r="7064" spans="1:6">
      <c r="A7064" t="s">
        <v>14408</v>
      </c>
      <c r="C7064" t="s">
        <v>766</v>
      </c>
      <c r="D7064" t="s">
        <v>767</v>
      </c>
      <c r="F7064" t="s">
        <v>4</v>
      </c>
    </row>
    <row r="7065" spans="1:6">
      <c r="A7065" t="s">
        <v>14408</v>
      </c>
      <c r="C7065" t="s">
        <v>14739</v>
      </c>
      <c r="D7065" t="s">
        <v>767</v>
      </c>
      <c r="F7065" t="s">
        <v>4</v>
      </c>
    </row>
    <row r="7066" spans="1:6">
      <c r="A7066" t="s">
        <v>14408</v>
      </c>
      <c r="C7066" t="s">
        <v>14740</v>
      </c>
      <c r="D7066" t="s">
        <v>14741</v>
      </c>
      <c r="F7066" t="s">
        <v>4</v>
      </c>
    </row>
    <row r="7067" spans="1:6">
      <c r="A7067" t="s">
        <v>14408</v>
      </c>
      <c r="C7067" t="s">
        <v>14742</v>
      </c>
      <c r="D7067" t="s">
        <v>14741</v>
      </c>
      <c r="F7067" t="s">
        <v>4</v>
      </c>
    </row>
    <row r="7068" spans="1:6">
      <c r="A7068" t="s">
        <v>14408</v>
      </c>
      <c r="C7068" t="s">
        <v>14743</v>
      </c>
      <c r="D7068" t="s">
        <v>14744</v>
      </c>
      <c r="F7068" t="s">
        <v>4</v>
      </c>
    </row>
    <row r="7069" spans="1:6">
      <c r="A7069" t="s">
        <v>14408</v>
      </c>
      <c r="C7069" t="s">
        <v>14745</v>
      </c>
      <c r="D7069" t="s">
        <v>14744</v>
      </c>
      <c r="F7069" t="s">
        <v>4</v>
      </c>
    </row>
    <row r="7070" spans="1:6">
      <c r="A7070" t="s">
        <v>14408</v>
      </c>
      <c r="C7070" t="s">
        <v>14746</v>
      </c>
      <c r="D7070" t="s">
        <v>14747</v>
      </c>
      <c r="F7070" t="s">
        <v>4</v>
      </c>
    </row>
    <row r="7071" spans="1:6">
      <c r="A7071" t="s">
        <v>14408</v>
      </c>
      <c r="C7071" t="s">
        <v>14748</v>
      </c>
      <c r="D7071" t="s">
        <v>14747</v>
      </c>
      <c r="F7071" t="s">
        <v>4</v>
      </c>
    </row>
    <row r="7072" spans="1:6">
      <c r="A7072" t="s">
        <v>14408</v>
      </c>
      <c r="C7072" t="s">
        <v>14749</v>
      </c>
      <c r="D7072" t="s">
        <v>14750</v>
      </c>
      <c r="F7072" t="s">
        <v>4</v>
      </c>
    </row>
    <row r="7073" spans="1:6">
      <c r="A7073" t="s">
        <v>14408</v>
      </c>
      <c r="C7073" t="s">
        <v>14751</v>
      </c>
      <c r="D7073" t="s">
        <v>14750</v>
      </c>
      <c r="F7073" t="s">
        <v>4</v>
      </c>
    </row>
    <row r="7074" spans="1:6">
      <c r="A7074" t="s">
        <v>14408</v>
      </c>
      <c r="C7074" t="s">
        <v>14752</v>
      </c>
      <c r="D7074" t="s">
        <v>14753</v>
      </c>
      <c r="F7074" t="s">
        <v>4</v>
      </c>
    </row>
    <row r="7075" spans="1:6">
      <c r="A7075" t="s">
        <v>14408</v>
      </c>
      <c r="C7075" t="s">
        <v>14754</v>
      </c>
      <c r="D7075" t="s">
        <v>14753</v>
      </c>
      <c r="F7075" t="s">
        <v>4</v>
      </c>
    </row>
    <row r="7076" spans="1:6">
      <c r="A7076" t="s">
        <v>14408</v>
      </c>
      <c r="C7076" t="s">
        <v>14755</v>
      </c>
      <c r="D7076" t="s">
        <v>14756</v>
      </c>
      <c r="F7076" t="s">
        <v>4</v>
      </c>
    </row>
    <row r="7077" spans="1:6">
      <c r="A7077" t="s">
        <v>14408</v>
      </c>
      <c r="C7077" t="s">
        <v>14757</v>
      </c>
      <c r="D7077" t="s">
        <v>14756</v>
      </c>
      <c r="F7077" t="s">
        <v>4</v>
      </c>
    </row>
    <row r="7078" spans="1:6">
      <c r="A7078" t="s">
        <v>14408</v>
      </c>
      <c r="C7078" t="s">
        <v>14758</v>
      </c>
      <c r="D7078" t="s">
        <v>14759</v>
      </c>
      <c r="F7078" t="s">
        <v>4</v>
      </c>
    </row>
    <row r="7079" spans="1:6">
      <c r="A7079" t="s">
        <v>14408</v>
      </c>
      <c r="C7079" t="s">
        <v>14760</v>
      </c>
      <c r="D7079" t="s">
        <v>14759</v>
      </c>
      <c r="F7079" t="s">
        <v>4</v>
      </c>
    </row>
    <row r="7080" spans="1:6">
      <c r="A7080" t="s">
        <v>14408</v>
      </c>
      <c r="C7080" t="s">
        <v>14761</v>
      </c>
      <c r="D7080" t="s">
        <v>14762</v>
      </c>
      <c r="F7080" t="s">
        <v>4</v>
      </c>
    </row>
    <row r="7081" spans="1:6">
      <c r="A7081" t="s">
        <v>14408</v>
      </c>
      <c r="C7081" t="s">
        <v>14763</v>
      </c>
      <c r="D7081" t="s">
        <v>14762</v>
      </c>
      <c r="F7081" t="s">
        <v>4</v>
      </c>
    </row>
    <row r="7082" spans="1:6">
      <c r="A7082" t="s">
        <v>14408</v>
      </c>
      <c r="C7082" t="s">
        <v>768</v>
      </c>
      <c r="D7082" t="s">
        <v>769</v>
      </c>
      <c r="F7082" t="s">
        <v>4</v>
      </c>
    </row>
    <row r="7083" spans="1:6">
      <c r="A7083" t="s">
        <v>14408</v>
      </c>
      <c r="C7083" t="s">
        <v>770</v>
      </c>
      <c r="D7083" t="s">
        <v>769</v>
      </c>
      <c r="F7083" t="s">
        <v>4</v>
      </c>
    </row>
    <row r="7084" spans="1:6">
      <c r="A7084" t="s">
        <v>14408</v>
      </c>
      <c r="C7084" t="s">
        <v>771</v>
      </c>
      <c r="D7084" t="s">
        <v>772</v>
      </c>
      <c r="F7084" t="s">
        <v>4</v>
      </c>
    </row>
    <row r="7085" spans="1:6">
      <c r="A7085" t="s">
        <v>14408</v>
      </c>
      <c r="C7085" t="s">
        <v>773</v>
      </c>
      <c r="D7085" t="s">
        <v>772</v>
      </c>
      <c r="F7085" t="s">
        <v>4</v>
      </c>
    </row>
    <row r="7086" spans="1:6">
      <c r="A7086" t="s">
        <v>14408</v>
      </c>
      <c r="C7086" t="s">
        <v>774</v>
      </c>
      <c r="D7086" t="s">
        <v>775</v>
      </c>
      <c r="F7086" t="s">
        <v>4</v>
      </c>
    </row>
    <row r="7087" spans="1:6">
      <c r="A7087" t="s">
        <v>14408</v>
      </c>
      <c r="C7087" t="s">
        <v>776</v>
      </c>
      <c r="D7087" t="s">
        <v>775</v>
      </c>
      <c r="F7087" t="s">
        <v>4</v>
      </c>
    </row>
    <row r="7088" spans="1:6">
      <c r="A7088" t="s">
        <v>14408</v>
      </c>
      <c r="C7088" t="s">
        <v>777</v>
      </c>
      <c r="D7088" t="s">
        <v>778</v>
      </c>
      <c r="F7088" t="s">
        <v>4</v>
      </c>
    </row>
    <row r="7089" spans="1:6">
      <c r="A7089" t="s">
        <v>14408</v>
      </c>
      <c r="C7089" t="s">
        <v>779</v>
      </c>
      <c r="D7089" t="s">
        <v>778</v>
      </c>
      <c r="F7089" t="s">
        <v>4</v>
      </c>
    </row>
    <row r="7090" spans="1:6">
      <c r="A7090" t="s">
        <v>14408</v>
      </c>
      <c r="C7090" t="s">
        <v>780</v>
      </c>
      <c r="D7090" t="s">
        <v>781</v>
      </c>
      <c r="F7090" t="s">
        <v>4</v>
      </c>
    </row>
    <row r="7091" spans="1:6">
      <c r="A7091" t="s">
        <v>14408</v>
      </c>
      <c r="C7091" t="s">
        <v>782</v>
      </c>
      <c r="D7091" t="s">
        <v>781</v>
      </c>
      <c r="F7091" t="s">
        <v>4</v>
      </c>
    </row>
    <row r="7092" spans="1:6">
      <c r="A7092" t="s">
        <v>14408</v>
      </c>
      <c r="C7092" t="s">
        <v>14764</v>
      </c>
      <c r="D7092" t="s">
        <v>14765</v>
      </c>
      <c r="F7092" t="s">
        <v>4</v>
      </c>
    </row>
    <row r="7093" spans="1:6">
      <c r="A7093" t="s">
        <v>14408</v>
      </c>
      <c r="C7093" t="s">
        <v>14766</v>
      </c>
      <c r="D7093" t="s">
        <v>14765</v>
      </c>
      <c r="F7093" t="s">
        <v>4</v>
      </c>
    </row>
    <row r="7094" spans="1:6">
      <c r="A7094" t="s">
        <v>14408</v>
      </c>
      <c r="C7094" t="s">
        <v>14767</v>
      </c>
      <c r="D7094" t="s">
        <v>14768</v>
      </c>
      <c r="F7094" t="s">
        <v>4</v>
      </c>
    </row>
    <row r="7095" spans="1:6">
      <c r="A7095" t="s">
        <v>14408</v>
      </c>
      <c r="C7095" t="s">
        <v>14769</v>
      </c>
      <c r="D7095" t="s">
        <v>14768</v>
      </c>
      <c r="F7095" t="s">
        <v>4</v>
      </c>
    </row>
    <row r="7096" spans="1:6">
      <c r="A7096" t="s">
        <v>14408</v>
      </c>
      <c r="C7096" t="s">
        <v>14770</v>
      </c>
      <c r="D7096" t="s">
        <v>14771</v>
      </c>
      <c r="F7096" t="s">
        <v>4</v>
      </c>
    </row>
    <row r="7097" spans="1:6">
      <c r="A7097" t="s">
        <v>14408</v>
      </c>
      <c r="C7097" t="s">
        <v>14772</v>
      </c>
      <c r="D7097" t="s">
        <v>14771</v>
      </c>
      <c r="F7097" t="s">
        <v>4</v>
      </c>
    </row>
    <row r="7098" spans="1:6">
      <c r="A7098" t="s">
        <v>14408</v>
      </c>
      <c r="C7098" t="s">
        <v>14773</v>
      </c>
      <c r="D7098" t="s">
        <v>14774</v>
      </c>
      <c r="F7098" t="s">
        <v>4</v>
      </c>
    </row>
    <row r="7099" spans="1:6">
      <c r="A7099" t="s">
        <v>14408</v>
      </c>
      <c r="C7099" t="s">
        <v>14775</v>
      </c>
      <c r="D7099" t="s">
        <v>14774</v>
      </c>
      <c r="F7099" t="s">
        <v>4</v>
      </c>
    </row>
    <row r="7100" spans="1:6">
      <c r="A7100" t="s">
        <v>14408</v>
      </c>
      <c r="C7100" t="s">
        <v>783</v>
      </c>
      <c r="D7100" t="s">
        <v>784</v>
      </c>
      <c r="E7100" t="s">
        <v>784</v>
      </c>
      <c r="F7100" t="s">
        <v>4</v>
      </c>
    </row>
    <row r="7101" spans="1:6">
      <c r="A7101" t="s">
        <v>14408</v>
      </c>
      <c r="C7101" t="s">
        <v>14776</v>
      </c>
      <c r="D7101" t="s">
        <v>14777</v>
      </c>
      <c r="F7101" t="s">
        <v>4</v>
      </c>
    </row>
    <row r="7102" spans="1:6">
      <c r="A7102" t="s">
        <v>14408</v>
      </c>
      <c r="C7102" t="s">
        <v>14778</v>
      </c>
      <c r="D7102" t="s">
        <v>14777</v>
      </c>
      <c r="F7102" t="s">
        <v>4</v>
      </c>
    </row>
    <row r="7103" spans="1:6">
      <c r="A7103" t="s">
        <v>14408</v>
      </c>
      <c r="C7103" t="s">
        <v>14779</v>
      </c>
      <c r="D7103" t="s">
        <v>14780</v>
      </c>
      <c r="F7103" t="s">
        <v>4</v>
      </c>
    </row>
    <row r="7104" spans="1:6">
      <c r="A7104" t="s">
        <v>14408</v>
      </c>
      <c r="C7104" t="s">
        <v>14781</v>
      </c>
      <c r="D7104" t="s">
        <v>14780</v>
      </c>
      <c r="F7104" t="s">
        <v>4</v>
      </c>
    </row>
    <row r="7105" spans="1:6">
      <c r="A7105" t="s">
        <v>14408</v>
      </c>
      <c r="C7105" t="s">
        <v>14782</v>
      </c>
      <c r="D7105" t="s">
        <v>14783</v>
      </c>
      <c r="F7105" t="s">
        <v>4</v>
      </c>
    </row>
    <row r="7106" spans="1:6">
      <c r="A7106" t="s">
        <v>14408</v>
      </c>
      <c r="C7106" t="s">
        <v>14784</v>
      </c>
      <c r="D7106" t="s">
        <v>14783</v>
      </c>
      <c r="F7106" t="s">
        <v>4</v>
      </c>
    </row>
    <row r="7107" spans="1:6">
      <c r="A7107" t="s">
        <v>14408</v>
      </c>
      <c r="C7107" t="s">
        <v>14785</v>
      </c>
      <c r="D7107" t="s">
        <v>13966</v>
      </c>
      <c r="E7107" t="s">
        <v>13966</v>
      </c>
      <c r="F7107" t="s">
        <v>4</v>
      </c>
    </row>
    <row r="7108" spans="1:6">
      <c r="A7108" t="s">
        <v>14408</v>
      </c>
      <c r="C7108" t="s">
        <v>14786</v>
      </c>
      <c r="D7108" t="s">
        <v>14787</v>
      </c>
      <c r="F7108" t="s">
        <v>4</v>
      </c>
    </row>
    <row r="7109" spans="1:6">
      <c r="A7109" t="s">
        <v>14408</v>
      </c>
      <c r="C7109" t="s">
        <v>14788</v>
      </c>
      <c r="D7109" t="s">
        <v>14787</v>
      </c>
      <c r="F7109" t="s">
        <v>4</v>
      </c>
    </row>
    <row r="7110" spans="1:6">
      <c r="A7110" t="s">
        <v>14408</v>
      </c>
      <c r="C7110" t="s">
        <v>785</v>
      </c>
      <c r="D7110" t="s">
        <v>786</v>
      </c>
      <c r="F7110" t="s">
        <v>4</v>
      </c>
    </row>
    <row r="7111" spans="1:6">
      <c r="A7111" t="s">
        <v>14408</v>
      </c>
      <c r="C7111" t="s">
        <v>787</v>
      </c>
      <c r="D7111" t="s">
        <v>786</v>
      </c>
      <c r="F7111" t="s">
        <v>4</v>
      </c>
    </row>
    <row r="7112" spans="1:6">
      <c r="A7112" t="s">
        <v>14408</v>
      </c>
      <c r="C7112" t="s">
        <v>14789</v>
      </c>
      <c r="D7112" t="s">
        <v>14790</v>
      </c>
      <c r="F7112" t="s">
        <v>4</v>
      </c>
    </row>
    <row r="7113" spans="1:6">
      <c r="A7113" t="s">
        <v>14408</v>
      </c>
      <c r="C7113" t="s">
        <v>14791</v>
      </c>
      <c r="D7113" t="s">
        <v>14790</v>
      </c>
      <c r="F7113" t="s">
        <v>4</v>
      </c>
    </row>
    <row r="7114" spans="1:6">
      <c r="A7114" t="s">
        <v>14408</v>
      </c>
      <c r="C7114" t="s">
        <v>14792</v>
      </c>
      <c r="D7114" t="s">
        <v>789</v>
      </c>
      <c r="F7114" t="s">
        <v>4</v>
      </c>
    </row>
    <row r="7115" spans="1:6">
      <c r="A7115" t="s">
        <v>14408</v>
      </c>
      <c r="C7115" t="s">
        <v>788</v>
      </c>
      <c r="D7115" t="s">
        <v>789</v>
      </c>
      <c r="F7115" t="s">
        <v>4</v>
      </c>
    </row>
    <row r="7116" spans="1:6">
      <c r="A7116" t="s">
        <v>14408</v>
      </c>
      <c r="C7116" t="s">
        <v>790</v>
      </c>
      <c r="D7116" t="s">
        <v>791</v>
      </c>
      <c r="E7116" t="s">
        <v>791</v>
      </c>
      <c r="F7116" t="s">
        <v>4</v>
      </c>
    </row>
    <row r="7117" spans="1:6">
      <c r="A7117" t="s">
        <v>14408</v>
      </c>
      <c r="C7117" t="s">
        <v>14793</v>
      </c>
      <c r="D7117" t="s">
        <v>14794</v>
      </c>
      <c r="F7117" t="s">
        <v>4</v>
      </c>
    </row>
    <row r="7118" spans="1:6">
      <c r="A7118" t="s">
        <v>14408</v>
      </c>
      <c r="C7118" t="s">
        <v>14795</v>
      </c>
      <c r="D7118" t="s">
        <v>14794</v>
      </c>
      <c r="F7118" t="s">
        <v>4</v>
      </c>
    </row>
    <row r="7119" spans="1:6">
      <c r="A7119" t="s">
        <v>14408</v>
      </c>
      <c r="C7119" t="s">
        <v>792</v>
      </c>
      <c r="D7119" t="s">
        <v>793</v>
      </c>
      <c r="F7119" t="s">
        <v>4</v>
      </c>
    </row>
    <row r="7120" spans="1:6">
      <c r="A7120" t="s">
        <v>14408</v>
      </c>
      <c r="C7120" t="s">
        <v>794</v>
      </c>
      <c r="D7120" t="s">
        <v>793</v>
      </c>
      <c r="F7120" t="s">
        <v>4</v>
      </c>
    </row>
    <row r="7121" spans="1:6">
      <c r="A7121" t="s">
        <v>14408</v>
      </c>
      <c r="C7121" t="s">
        <v>14796</v>
      </c>
      <c r="D7121" t="s">
        <v>14797</v>
      </c>
      <c r="F7121" t="s">
        <v>4</v>
      </c>
    </row>
    <row r="7122" spans="1:6">
      <c r="A7122" t="s">
        <v>14408</v>
      </c>
      <c r="C7122" t="s">
        <v>14798</v>
      </c>
      <c r="D7122" t="s">
        <v>14797</v>
      </c>
      <c r="F7122" t="s">
        <v>4</v>
      </c>
    </row>
    <row r="7123" spans="1:6">
      <c r="A7123" t="s">
        <v>14408</v>
      </c>
      <c r="C7123" t="s">
        <v>14799</v>
      </c>
      <c r="D7123" t="s">
        <v>14800</v>
      </c>
      <c r="F7123" t="s">
        <v>4</v>
      </c>
    </row>
    <row r="7124" spans="1:6">
      <c r="A7124" t="s">
        <v>14408</v>
      </c>
      <c r="C7124" t="s">
        <v>14801</v>
      </c>
      <c r="D7124" t="s">
        <v>14800</v>
      </c>
      <c r="F7124" t="s">
        <v>4</v>
      </c>
    </row>
    <row r="7125" spans="1:6">
      <c r="A7125" t="s">
        <v>14408</v>
      </c>
      <c r="C7125" t="s">
        <v>14802</v>
      </c>
      <c r="D7125" t="s">
        <v>14803</v>
      </c>
      <c r="F7125" t="s">
        <v>4</v>
      </c>
    </row>
    <row r="7126" spans="1:6">
      <c r="A7126" t="s">
        <v>14408</v>
      </c>
      <c r="C7126" t="s">
        <v>14804</v>
      </c>
      <c r="D7126" t="s">
        <v>14803</v>
      </c>
      <c r="F7126" t="s">
        <v>4</v>
      </c>
    </row>
    <row r="7127" spans="1:6">
      <c r="A7127" t="s">
        <v>14408</v>
      </c>
      <c r="C7127" t="s">
        <v>14805</v>
      </c>
      <c r="D7127" t="s">
        <v>13969</v>
      </c>
      <c r="E7127" t="s">
        <v>13969</v>
      </c>
      <c r="F7127" t="s">
        <v>4</v>
      </c>
    </row>
    <row r="7128" spans="1:6">
      <c r="A7128" t="s">
        <v>14408</v>
      </c>
      <c r="C7128" t="s">
        <v>14806</v>
      </c>
      <c r="D7128" t="s">
        <v>14807</v>
      </c>
      <c r="F7128" t="s">
        <v>4</v>
      </c>
    </row>
    <row r="7129" spans="1:6">
      <c r="A7129" t="s">
        <v>14408</v>
      </c>
      <c r="C7129" t="s">
        <v>14808</v>
      </c>
      <c r="D7129" t="s">
        <v>14807</v>
      </c>
      <c r="F7129" t="s">
        <v>4</v>
      </c>
    </row>
    <row r="7130" spans="1:6">
      <c r="A7130" t="s">
        <v>14408</v>
      </c>
      <c r="C7130" t="s">
        <v>14809</v>
      </c>
      <c r="D7130" t="s">
        <v>14810</v>
      </c>
      <c r="F7130" t="s">
        <v>4</v>
      </c>
    </row>
    <row r="7131" spans="1:6">
      <c r="A7131" t="s">
        <v>14408</v>
      </c>
      <c r="C7131" t="s">
        <v>14811</v>
      </c>
      <c r="D7131" t="s">
        <v>14810</v>
      </c>
      <c r="F7131" t="s">
        <v>4</v>
      </c>
    </row>
    <row r="7132" spans="1:6">
      <c r="A7132" t="s">
        <v>14408</v>
      </c>
      <c r="C7132" t="s">
        <v>14812</v>
      </c>
      <c r="D7132" t="s">
        <v>13971</v>
      </c>
      <c r="F7132" t="s">
        <v>4</v>
      </c>
    </row>
    <row r="7133" spans="1:6">
      <c r="A7133" t="s">
        <v>14408</v>
      </c>
      <c r="C7133" t="s">
        <v>795</v>
      </c>
      <c r="D7133" t="s">
        <v>796</v>
      </c>
      <c r="E7133" t="s">
        <v>796</v>
      </c>
      <c r="F7133" t="s">
        <v>4</v>
      </c>
    </row>
    <row r="7134" spans="1:6">
      <c r="A7134" t="s">
        <v>14408</v>
      </c>
      <c r="C7134" t="s">
        <v>14813</v>
      </c>
      <c r="D7134" t="s">
        <v>13974</v>
      </c>
      <c r="F7134" t="s">
        <v>4</v>
      </c>
    </row>
    <row r="7135" spans="1:6">
      <c r="A7135" t="s">
        <v>14408</v>
      </c>
      <c r="C7135" t="s">
        <v>14814</v>
      </c>
      <c r="D7135" t="s">
        <v>14815</v>
      </c>
      <c r="F7135" t="s">
        <v>4</v>
      </c>
    </row>
    <row r="7136" spans="1:6">
      <c r="A7136" t="s">
        <v>14408</v>
      </c>
      <c r="C7136" t="s">
        <v>14816</v>
      </c>
      <c r="D7136" t="s">
        <v>14815</v>
      </c>
      <c r="F7136" t="s">
        <v>4</v>
      </c>
    </row>
    <row r="7137" spans="1:6">
      <c r="A7137" t="s">
        <v>14408</v>
      </c>
      <c r="C7137" t="s">
        <v>14817</v>
      </c>
      <c r="D7137" t="s">
        <v>798</v>
      </c>
      <c r="F7137" t="s">
        <v>4</v>
      </c>
    </row>
    <row r="7138" spans="1:6">
      <c r="A7138" t="s">
        <v>14408</v>
      </c>
      <c r="C7138" t="s">
        <v>797</v>
      </c>
      <c r="D7138" t="s">
        <v>798</v>
      </c>
      <c r="F7138" t="s">
        <v>4</v>
      </c>
    </row>
    <row r="7139" spans="1:6">
      <c r="A7139" t="s">
        <v>14408</v>
      </c>
      <c r="C7139" t="s">
        <v>799</v>
      </c>
      <c r="D7139" t="s">
        <v>800</v>
      </c>
      <c r="E7139" t="s">
        <v>800</v>
      </c>
      <c r="F7139" t="s">
        <v>4</v>
      </c>
    </row>
    <row r="7140" spans="1:6">
      <c r="A7140" t="s">
        <v>14408</v>
      </c>
      <c r="C7140" t="s">
        <v>14818</v>
      </c>
      <c r="D7140" t="s">
        <v>14819</v>
      </c>
      <c r="F7140" t="s">
        <v>4</v>
      </c>
    </row>
    <row r="7141" spans="1:6">
      <c r="A7141" t="s">
        <v>14408</v>
      </c>
      <c r="C7141" t="s">
        <v>14820</v>
      </c>
      <c r="D7141" t="s">
        <v>14819</v>
      </c>
      <c r="F7141" t="s">
        <v>4</v>
      </c>
    </row>
    <row r="7142" spans="1:6">
      <c r="A7142" t="s">
        <v>14408</v>
      </c>
      <c r="C7142" t="s">
        <v>14821</v>
      </c>
      <c r="D7142" t="s">
        <v>802</v>
      </c>
      <c r="F7142" t="s">
        <v>4</v>
      </c>
    </row>
    <row r="7143" spans="1:6">
      <c r="A7143" t="s">
        <v>14408</v>
      </c>
      <c r="C7143" t="s">
        <v>801</v>
      </c>
      <c r="D7143" t="s">
        <v>802</v>
      </c>
      <c r="F7143" t="s">
        <v>4</v>
      </c>
    </row>
    <row r="7144" spans="1:6">
      <c r="A7144" t="s">
        <v>14408</v>
      </c>
      <c r="C7144" t="s">
        <v>14822</v>
      </c>
      <c r="D7144" t="s">
        <v>14823</v>
      </c>
      <c r="F7144" t="s">
        <v>4</v>
      </c>
    </row>
    <row r="7145" spans="1:6">
      <c r="A7145" t="s">
        <v>14408</v>
      </c>
      <c r="C7145" t="s">
        <v>14824</v>
      </c>
      <c r="D7145" t="s">
        <v>14823</v>
      </c>
      <c r="F7145" t="s">
        <v>4</v>
      </c>
    </row>
    <row r="7146" spans="1:6">
      <c r="A7146" t="s">
        <v>14408</v>
      </c>
      <c r="C7146" t="s">
        <v>14825</v>
      </c>
      <c r="D7146" t="s">
        <v>804</v>
      </c>
      <c r="F7146" t="s">
        <v>4</v>
      </c>
    </row>
    <row r="7147" spans="1:6">
      <c r="A7147" t="s">
        <v>14408</v>
      </c>
      <c r="C7147" t="s">
        <v>803</v>
      </c>
      <c r="D7147" t="s">
        <v>804</v>
      </c>
      <c r="F7147" t="s">
        <v>4</v>
      </c>
    </row>
    <row r="7148" spans="1:6">
      <c r="A7148" t="s">
        <v>14408</v>
      </c>
      <c r="C7148" t="s">
        <v>805</v>
      </c>
      <c r="D7148" t="s">
        <v>806</v>
      </c>
      <c r="E7148" t="s">
        <v>806</v>
      </c>
      <c r="F7148" t="s">
        <v>4</v>
      </c>
    </row>
    <row r="7149" spans="1:6">
      <c r="A7149" t="s">
        <v>14408</v>
      </c>
      <c r="C7149" t="s">
        <v>14826</v>
      </c>
      <c r="D7149" t="s">
        <v>13978</v>
      </c>
      <c r="E7149" t="s">
        <v>13978</v>
      </c>
      <c r="F7149" t="s">
        <v>4</v>
      </c>
    </row>
    <row r="7150" spans="1:6">
      <c r="A7150" t="s">
        <v>14408</v>
      </c>
      <c r="C7150" t="s">
        <v>14827</v>
      </c>
      <c r="D7150" t="s">
        <v>13980</v>
      </c>
      <c r="E7150" t="s">
        <v>13980</v>
      </c>
      <c r="F7150" t="s">
        <v>4</v>
      </c>
    </row>
    <row r="7151" spans="1:6">
      <c r="A7151" t="s">
        <v>14408</v>
      </c>
      <c r="C7151" t="s">
        <v>14828</v>
      </c>
      <c r="D7151" t="s">
        <v>14829</v>
      </c>
      <c r="F7151" t="s">
        <v>4</v>
      </c>
    </row>
    <row r="7152" spans="1:6">
      <c r="A7152" t="s">
        <v>14408</v>
      </c>
      <c r="C7152" t="s">
        <v>14830</v>
      </c>
      <c r="D7152" t="s">
        <v>14831</v>
      </c>
      <c r="F7152" t="s">
        <v>4</v>
      </c>
    </row>
    <row r="7153" spans="1:6">
      <c r="A7153" t="s">
        <v>14408</v>
      </c>
      <c r="C7153" t="s">
        <v>14832</v>
      </c>
      <c r="D7153" t="s">
        <v>14831</v>
      </c>
      <c r="F7153" t="s">
        <v>4</v>
      </c>
    </row>
    <row r="7154" spans="1:6">
      <c r="A7154" t="s">
        <v>14408</v>
      </c>
      <c r="C7154" t="s">
        <v>807</v>
      </c>
      <c r="D7154" t="s">
        <v>808</v>
      </c>
      <c r="F7154" t="s">
        <v>4</v>
      </c>
    </row>
    <row r="7155" spans="1:6">
      <c r="A7155" t="s">
        <v>14408</v>
      </c>
      <c r="C7155" t="s">
        <v>14833</v>
      </c>
      <c r="D7155" t="s">
        <v>808</v>
      </c>
      <c r="F7155" t="s">
        <v>4</v>
      </c>
    </row>
    <row r="7156" spans="1:6">
      <c r="A7156" t="s">
        <v>14408</v>
      </c>
      <c r="C7156" t="s">
        <v>14834</v>
      </c>
      <c r="D7156" t="s">
        <v>14835</v>
      </c>
      <c r="F7156" t="s">
        <v>4</v>
      </c>
    </row>
    <row r="7157" spans="1:6">
      <c r="A7157" t="s">
        <v>14408</v>
      </c>
      <c r="C7157" t="s">
        <v>14836</v>
      </c>
      <c r="D7157" t="s">
        <v>14835</v>
      </c>
      <c r="F7157" t="s">
        <v>4</v>
      </c>
    </row>
    <row r="7158" spans="1:6">
      <c r="A7158" t="s">
        <v>14408</v>
      </c>
      <c r="C7158" t="s">
        <v>14837</v>
      </c>
      <c r="D7158" t="s">
        <v>14838</v>
      </c>
      <c r="F7158" t="s">
        <v>4</v>
      </c>
    </row>
    <row r="7159" spans="1:6">
      <c r="A7159" t="s">
        <v>14408</v>
      </c>
      <c r="C7159" t="s">
        <v>14839</v>
      </c>
      <c r="D7159" t="s">
        <v>14838</v>
      </c>
      <c r="F7159" t="s">
        <v>4</v>
      </c>
    </row>
    <row r="7160" spans="1:6">
      <c r="A7160" t="s">
        <v>14408</v>
      </c>
      <c r="C7160" t="s">
        <v>14840</v>
      </c>
      <c r="D7160" t="s">
        <v>13982</v>
      </c>
      <c r="E7160" t="s">
        <v>13982</v>
      </c>
      <c r="F7160" t="s">
        <v>4</v>
      </c>
    </row>
    <row r="7161" spans="1:6">
      <c r="A7161" t="s">
        <v>14408</v>
      </c>
      <c r="C7161" t="s">
        <v>14841</v>
      </c>
      <c r="D7161" t="s">
        <v>14842</v>
      </c>
      <c r="F7161" t="s">
        <v>4</v>
      </c>
    </row>
    <row r="7162" spans="1:6">
      <c r="A7162" t="s">
        <v>14408</v>
      </c>
      <c r="C7162" t="s">
        <v>14843</v>
      </c>
      <c r="D7162" t="s">
        <v>14842</v>
      </c>
      <c r="F7162" t="s">
        <v>4</v>
      </c>
    </row>
    <row r="7163" spans="1:6">
      <c r="A7163" t="s">
        <v>14408</v>
      </c>
      <c r="C7163" t="s">
        <v>14844</v>
      </c>
      <c r="D7163" t="s">
        <v>14845</v>
      </c>
      <c r="F7163" t="s">
        <v>4</v>
      </c>
    </row>
    <row r="7164" spans="1:6">
      <c r="A7164" t="s">
        <v>14408</v>
      </c>
      <c r="C7164" t="s">
        <v>14846</v>
      </c>
      <c r="D7164" t="s">
        <v>14845</v>
      </c>
      <c r="F7164" t="s">
        <v>4</v>
      </c>
    </row>
    <row r="7165" spans="1:6">
      <c r="A7165" t="s">
        <v>14408</v>
      </c>
      <c r="C7165" t="s">
        <v>809</v>
      </c>
      <c r="D7165" t="s">
        <v>810</v>
      </c>
      <c r="F7165" t="s">
        <v>4</v>
      </c>
    </row>
    <row r="7166" spans="1:6">
      <c r="A7166" t="s">
        <v>14408</v>
      </c>
      <c r="C7166" t="s">
        <v>811</v>
      </c>
      <c r="D7166" t="s">
        <v>810</v>
      </c>
      <c r="F7166" t="s">
        <v>4</v>
      </c>
    </row>
    <row r="7167" spans="1:6">
      <c r="A7167" t="s">
        <v>14408</v>
      </c>
      <c r="C7167" t="s">
        <v>812</v>
      </c>
      <c r="D7167" t="s">
        <v>813</v>
      </c>
      <c r="F7167" t="s">
        <v>4</v>
      </c>
    </row>
    <row r="7168" spans="1:6">
      <c r="A7168" t="s">
        <v>14408</v>
      </c>
      <c r="C7168" t="s">
        <v>814</v>
      </c>
      <c r="D7168" t="s">
        <v>813</v>
      </c>
      <c r="F7168" t="s">
        <v>4</v>
      </c>
    </row>
    <row r="7169" spans="1:6">
      <c r="A7169" t="s">
        <v>14408</v>
      </c>
      <c r="C7169" t="s">
        <v>14847</v>
      </c>
      <c r="D7169" t="s">
        <v>14848</v>
      </c>
      <c r="F7169" t="s">
        <v>4</v>
      </c>
    </row>
    <row r="7170" spans="1:6">
      <c r="A7170" t="s">
        <v>14408</v>
      </c>
      <c r="C7170" t="s">
        <v>14849</v>
      </c>
      <c r="D7170" t="s">
        <v>14848</v>
      </c>
      <c r="F7170" t="s">
        <v>4</v>
      </c>
    </row>
    <row r="7171" spans="1:6">
      <c r="A7171" t="s">
        <v>14408</v>
      </c>
      <c r="C7171" t="s">
        <v>14850</v>
      </c>
      <c r="D7171" t="s">
        <v>14851</v>
      </c>
      <c r="F7171" t="s">
        <v>4</v>
      </c>
    </row>
    <row r="7172" spans="1:6">
      <c r="A7172" t="s">
        <v>14408</v>
      </c>
      <c r="C7172" t="s">
        <v>14852</v>
      </c>
      <c r="D7172" t="s">
        <v>14851</v>
      </c>
      <c r="F7172" t="s">
        <v>4</v>
      </c>
    </row>
    <row r="7173" spans="1:6">
      <c r="A7173" t="s">
        <v>14408</v>
      </c>
      <c r="C7173" t="s">
        <v>14853</v>
      </c>
      <c r="D7173" t="s">
        <v>14854</v>
      </c>
      <c r="F7173" t="s">
        <v>4</v>
      </c>
    </row>
    <row r="7174" spans="1:6">
      <c r="A7174" t="s">
        <v>14408</v>
      </c>
      <c r="C7174" t="s">
        <v>14855</v>
      </c>
      <c r="D7174" t="s">
        <v>14854</v>
      </c>
      <c r="F7174" t="s">
        <v>4</v>
      </c>
    </row>
    <row r="7175" spans="1:6">
      <c r="A7175" t="s">
        <v>14408</v>
      </c>
      <c r="C7175" t="s">
        <v>14856</v>
      </c>
      <c r="D7175" t="s">
        <v>14857</v>
      </c>
      <c r="F7175" t="s">
        <v>4</v>
      </c>
    </row>
    <row r="7176" spans="1:6">
      <c r="A7176" t="s">
        <v>14408</v>
      </c>
      <c r="C7176" t="s">
        <v>14858</v>
      </c>
      <c r="D7176" t="s">
        <v>14857</v>
      </c>
      <c r="F7176" t="s">
        <v>4</v>
      </c>
    </row>
    <row r="7177" spans="1:6">
      <c r="A7177" t="s">
        <v>14408</v>
      </c>
      <c r="C7177" t="s">
        <v>14859</v>
      </c>
      <c r="D7177" t="s">
        <v>14860</v>
      </c>
      <c r="F7177" t="s">
        <v>4</v>
      </c>
    </row>
    <row r="7178" spans="1:6">
      <c r="A7178" t="s">
        <v>14408</v>
      </c>
      <c r="C7178" t="s">
        <v>14861</v>
      </c>
      <c r="D7178" t="s">
        <v>14860</v>
      </c>
      <c r="F7178" t="s">
        <v>4</v>
      </c>
    </row>
    <row r="7179" spans="1:6">
      <c r="A7179" t="s">
        <v>14408</v>
      </c>
      <c r="C7179" t="s">
        <v>14862</v>
      </c>
      <c r="D7179" t="s">
        <v>14863</v>
      </c>
      <c r="F7179" t="s">
        <v>4</v>
      </c>
    </row>
    <row r="7180" spans="1:6">
      <c r="A7180" t="s">
        <v>14408</v>
      </c>
      <c r="C7180" t="s">
        <v>14864</v>
      </c>
      <c r="D7180" t="s">
        <v>14863</v>
      </c>
      <c r="F7180" t="s">
        <v>4</v>
      </c>
    </row>
    <row r="7181" spans="1:6">
      <c r="A7181" t="s">
        <v>14408</v>
      </c>
      <c r="C7181" t="s">
        <v>14865</v>
      </c>
      <c r="D7181" t="s">
        <v>14866</v>
      </c>
      <c r="F7181" t="s">
        <v>4</v>
      </c>
    </row>
    <row r="7182" spans="1:6">
      <c r="A7182" t="s">
        <v>14408</v>
      </c>
      <c r="C7182" t="s">
        <v>14867</v>
      </c>
      <c r="D7182" t="s">
        <v>14866</v>
      </c>
      <c r="F7182" t="s">
        <v>4</v>
      </c>
    </row>
    <row r="7183" spans="1:6">
      <c r="A7183" t="s">
        <v>14408</v>
      </c>
      <c r="C7183" t="s">
        <v>14868</v>
      </c>
      <c r="D7183" t="s">
        <v>14869</v>
      </c>
      <c r="F7183" t="s">
        <v>4</v>
      </c>
    </row>
    <row r="7184" spans="1:6">
      <c r="A7184" t="s">
        <v>14408</v>
      </c>
      <c r="C7184" t="s">
        <v>14870</v>
      </c>
      <c r="D7184" t="s">
        <v>14869</v>
      </c>
      <c r="F7184" t="s">
        <v>4</v>
      </c>
    </row>
    <row r="7185" spans="1:6">
      <c r="A7185" t="s">
        <v>14408</v>
      </c>
      <c r="C7185" t="s">
        <v>14871</v>
      </c>
      <c r="D7185" t="s">
        <v>816</v>
      </c>
      <c r="F7185" t="s">
        <v>4</v>
      </c>
    </row>
    <row r="7186" spans="1:6">
      <c r="A7186" t="s">
        <v>14408</v>
      </c>
      <c r="C7186" t="s">
        <v>815</v>
      </c>
      <c r="D7186" t="s">
        <v>816</v>
      </c>
      <c r="F7186" t="s">
        <v>4</v>
      </c>
    </row>
    <row r="7187" spans="1:6">
      <c r="A7187" t="s">
        <v>14408</v>
      </c>
      <c r="C7187" t="s">
        <v>14872</v>
      </c>
      <c r="D7187" t="s">
        <v>818</v>
      </c>
      <c r="F7187" t="s">
        <v>4</v>
      </c>
    </row>
    <row r="7188" spans="1:6">
      <c r="A7188" t="s">
        <v>14408</v>
      </c>
      <c r="C7188" t="s">
        <v>817</v>
      </c>
      <c r="D7188" t="s">
        <v>818</v>
      </c>
      <c r="F7188" t="s">
        <v>4</v>
      </c>
    </row>
    <row r="7189" spans="1:6">
      <c r="A7189" t="s">
        <v>14408</v>
      </c>
      <c r="C7189" t="s">
        <v>14873</v>
      </c>
      <c r="D7189" t="s">
        <v>14874</v>
      </c>
      <c r="F7189" t="s">
        <v>4</v>
      </c>
    </row>
    <row r="7190" spans="1:6">
      <c r="A7190" t="s">
        <v>14408</v>
      </c>
      <c r="C7190" t="s">
        <v>14875</v>
      </c>
      <c r="D7190" t="s">
        <v>14874</v>
      </c>
      <c r="F7190" t="s">
        <v>4</v>
      </c>
    </row>
    <row r="7191" spans="1:6">
      <c r="A7191" t="s">
        <v>14408</v>
      </c>
      <c r="C7191" t="s">
        <v>14876</v>
      </c>
      <c r="D7191" t="s">
        <v>14877</v>
      </c>
      <c r="F7191" t="s">
        <v>4</v>
      </c>
    </row>
    <row r="7192" spans="1:6">
      <c r="A7192" t="s">
        <v>14408</v>
      </c>
      <c r="C7192" t="s">
        <v>14878</v>
      </c>
      <c r="D7192" t="s">
        <v>14877</v>
      </c>
      <c r="F7192" t="s">
        <v>4</v>
      </c>
    </row>
    <row r="7193" spans="1:6">
      <c r="A7193" t="s">
        <v>14408</v>
      </c>
      <c r="C7193" t="s">
        <v>14879</v>
      </c>
      <c r="D7193" t="s">
        <v>14880</v>
      </c>
      <c r="F7193" t="s">
        <v>4</v>
      </c>
    </row>
    <row r="7194" spans="1:6">
      <c r="A7194" t="s">
        <v>14408</v>
      </c>
      <c r="C7194" t="s">
        <v>14881</v>
      </c>
      <c r="D7194" t="s">
        <v>14880</v>
      </c>
      <c r="F7194" t="s">
        <v>4</v>
      </c>
    </row>
    <row r="7195" spans="1:6">
      <c r="A7195" t="s">
        <v>14408</v>
      </c>
      <c r="C7195" t="s">
        <v>14882</v>
      </c>
      <c r="D7195" t="s">
        <v>14883</v>
      </c>
      <c r="F7195" t="s">
        <v>4</v>
      </c>
    </row>
    <row r="7196" spans="1:6">
      <c r="A7196" t="s">
        <v>14408</v>
      </c>
      <c r="C7196" t="s">
        <v>14884</v>
      </c>
      <c r="D7196" t="s">
        <v>14883</v>
      </c>
      <c r="F7196" t="s">
        <v>4</v>
      </c>
    </row>
    <row r="7197" spans="1:6">
      <c r="A7197" t="s">
        <v>14408</v>
      </c>
      <c r="C7197" t="s">
        <v>14885</v>
      </c>
      <c r="D7197" t="s">
        <v>14886</v>
      </c>
      <c r="F7197" t="s">
        <v>4</v>
      </c>
    </row>
    <row r="7198" spans="1:6">
      <c r="A7198" t="s">
        <v>14408</v>
      </c>
      <c r="C7198" t="s">
        <v>14887</v>
      </c>
      <c r="D7198" t="s">
        <v>14886</v>
      </c>
      <c r="F7198" t="s">
        <v>4</v>
      </c>
    </row>
    <row r="7199" spans="1:6">
      <c r="A7199" t="s">
        <v>14408</v>
      </c>
      <c r="C7199" t="s">
        <v>14888</v>
      </c>
      <c r="D7199" t="s">
        <v>14889</v>
      </c>
      <c r="F7199" t="s">
        <v>4</v>
      </c>
    </row>
    <row r="7200" spans="1:6">
      <c r="A7200" t="s">
        <v>14408</v>
      </c>
      <c r="C7200" t="s">
        <v>14890</v>
      </c>
      <c r="D7200" t="s">
        <v>14889</v>
      </c>
      <c r="F7200" t="s">
        <v>4</v>
      </c>
    </row>
    <row r="7201" spans="1:6">
      <c r="A7201" t="s">
        <v>14408</v>
      </c>
      <c r="C7201" t="s">
        <v>14891</v>
      </c>
      <c r="D7201" t="s">
        <v>14892</v>
      </c>
      <c r="F7201" t="s">
        <v>4</v>
      </c>
    </row>
    <row r="7202" spans="1:6">
      <c r="A7202" t="s">
        <v>14408</v>
      </c>
      <c r="C7202" t="s">
        <v>14893</v>
      </c>
      <c r="D7202" t="s">
        <v>14892</v>
      </c>
      <c r="F7202" t="s">
        <v>4</v>
      </c>
    </row>
    <row r="7203" spans="1:6">
      <c r="A7203" t="s">
        <v>14408</v>
      </c>
      <c r="C7203" t="s">
        <v>14894</v>
      </c>
      <c r="D7203" t="s">
        <v>820</v>
      </c>
      <c r="F7203" t="s">
        <v>4</v>
      </c>
    </row>
    <row r="7204" spans="1:6">
      <c r="A7204" t="s">
        <v>14408</v>
      </c>
      <c r="C7204" t="s">
        <v>819</v>
      </c>
      <c r="D7204" t="s">
        <v>820</v>
      </c>
      <c r="F7204" t="s">
        <v>4</v>
      </c>
    </row>
    <row r="7205" spans="1:6">
      <c r="A7205" t="s">
        <v>14408</v>
      </c>
      <c r="C7205" t="s">
        <v>14895</v>
      </c>
      <c r="D7205" t="s">
        <v>14896</v>
      </c>
      <c r="F7205" t="s">
        <v>4</v>
      </c>
    </row>
    <row r="7206" spans="1:6">
      <c r="A7206" t="s">
        <v>14408</v>
      </c>
      <c r="C7206" t="s">
        <v>14897</v>
      </c>
      <c r="D7206" t="s">
        <v>14896</v>
      </c>
      <c r="F7206" t="s">
        <v>4</v>
      </c>
    </row>
    <row r="7207" spans="1:6">
      <c r="A7207" t="s">
        <v>14408</v>
      </c>
      <c r="C7207" t="s">
        <v>14898</v>
      </c>
      <c r="D7207" t="s">
        <v>14899</v>
      </c>
      <c r="F7207" t="s">
        <v>4</v>
      </c>
    </row>
    <row r="7208" spans="1:6">
      <c r="A7208" t="s">
        <v>14408</v>
      </c>
      <c r="C7208" t="s">
        <v>14900</v>
      </c>
      <c r="D7208" t="s">
        <v>14899</v>
      </c>
      <c r="F7208" t="s">
        <v>4</v>
      </c>
    </row>
    <row r="7209" spans="1:6">
      <c r="A7209" t="s">
        <v>14408</v>
      </c>
      <c r="C7209" t="s">
        <v>14901</v>
      </c>
      <c r="D7209" t="s">
        <v>14902</v>
      </c>
      <c r="F7209" t="s">
        <v>4</v>
      </c>
    </row>
    <row r="7210" spans="1:6">
      <c r="A7210" t="s">
        <v>14408</v>
      </c>
      <c r="C7210" t="s">
        <v>14903</v>
      </c>
      <c r="D7210" t="s">
        <v>14902</v>
      </c>
      <c r="F7210" t="s">
        <v>4</v>
      </c>
    </row>
    <row r="7211" spans="1:6">
      <c r="A7211" t="s">
        <v>14408</v>
      </c>
      <c r="C7211" t="s">
        <v>14904</v>
      </c>
      <c r="D7211" t="s">
        <v>822</v>
      </c>
      <c r="F7211" t="s">
        <v>4</v>
      </c>
    </row>
    <row r="7212" spans="1:6">
      <c r="A7212" t="s">
        <v>14408</v>
      </c>
      <c r="C7212" t="s">
        <v>821</v>
      </c>
      <c r="D7212" t="s">
        <v>822</v>
      </c>
      <c r="F7212" t="s">
        <v>4</v>
      </c>
    </row>
    <row r="7213" spans="1:6">
      <c r="A7213" t="s">
        <v>14408</v>
      </c>
      <c r="C7213" t="s">
        <v>14905</v>
      </c>
      <c r="D7213" t="s">
        <v>14906</v>
      </c>
      <c r="F7213" t="s">
        <v>4</v>
      </c>
    </row>
    <row r="7214" spans="1:6">
      <c r="A7214" t="s">
        <v>14408</v>
      </c>
      <c r="C7214" t="s">
        <v>14907</v>
      </c>
      <c r="D7214" t="s">
        <v>14906</v>
      </c>
      <c r="F7214" t="s">
        <v>4</v>
      </c>
    </row>
    <row r="7215" spans="1:6">
      <c r="A7215" t="s">
        <v>14408</v>
      </c>
      <c r="C7215" t="s">
        <v>14908</v>
      </c>
      <c r="D7215" t="s">
        <v>14909</v>
      </c>
      <c r="F7215" t="s">
        <v>4</v>
      </c>
    </row>
    <row r="7216" spans="1:6">
      <c r="A7216" t="s">
        <v>14408</v>
      </c>
      <c r="C7216" t="s">
        <v>14910</v>
      </c>
      <c r="D7216" t="s">
        <v>14909</v>
      </c>
      <c r="F7216" t="s">
        <v>4</v>
      </c>
    </row>
    <row r="7217" spans="1:6">
      <c r="A7217" t="s">
        <v>14408</v>
      </c>
      <c r="C7217" t="s">
        <v>14911</v>
      </c>
      <c r="D7217" t="s">
        <v>14912</v>
      </c>
      <c r="F7217" t="s">
        <v>4</v>
      </c>
    </row>
    <row r="7218" spans="1:6">
      <c r="A7218" t="s">
        <v>14408</v>
      </c>
      <c r="C7218" t="s">
        <v>14913</v>
      </c>
      <c r="D7218" t="s">
        <v>14912</v>
      </c>
      <c r="F7218" t="s">
        <v>4</v>
      </c>
    </row>
    <row r="7219" spans="1:6">
      <c r="A7219" t="s">
        <v>14408</v>
      </c>
      <c r="C7219" t="s">
        <v>14914</v>
      </c>
      <c r="D7219" t="s">
        <v>14915</v>
      </c>
      <c r="F7219" t="s">
        <v>4</v>
      </c>
    </row>
    <row r="7220" spans="1:6">
      <c r="A7220" t="s">
        <v>14408</v>
      </c>
      <c r="C7220" t="s">
        <v>14916</v>
      </c>
      <c r="D7220" t="s">
        <v>14915</v>
      </c>
      <c r="F7220" t="s">
        <v>4</v>
      </c>
    </row>
    <row r="7221" spans="1:6">
      <c r="A7221" t="s">
        <v>14408</v>
      </c>
      <c r="C7221" t="s">
        <v>823</v>
      </c>
      <c r="D7221" t="s">
        <v>824</v>
      </c>
      <c r="F7221" t="s">
        <v>4</v>
      </c>
    </row>
    <row r="7222" spans="1:6">
      <c r="A7222" t="s">
        <v>14408</v>
      </c>
      <c r="C7222" t="s">
        <v>825</v>
      </c>
      <c r="D7222" t="s">
        <v>824</v>
      </c>
      <c r="F7222" t="s">
        <v>4</v>
      </c>
    </row>
    <row r="7223" spans="1:6">
      <c r="A7223" t="s">
        <v>14408</v>
      </c>
      <c r="C7223" t="s">
        <v>14917</v>
      </c>
      <c r="D7223" t="s">
        <v>827</v>
      </c>
      <c r="F7223" t="s">
        <v>4</v>
      </c>
    </row>
    <row r="7224" spans="1:6">
      <c r="A7224" t="s">
        <v>14408</v>
      </c>
      <c r="C7224" t="s">
        <v>826</v>
      </c>
      <c r="D7224" t="s">
        <v>827</v>
      </c>
      <c r="F7224" t="s">
        <v>4</v>
      </c>
    </row>
    <row r="7225" spans="1:6">
      <c r="A7225" t="s">
        <v>14408</v>
      </c>
      <c r="C7225" t="s">
        <v>14918</v>
      </c>
      <c r="D7225" t="s">
        <v>14919</v>
      </c>
      <c r="F7225" t="s">
        <v>4</v>
      </c>
    </row>
    <row r="7226" spans="1:6">
      <c r="A7226" t="s">
        <v>14408</v>
      </c>
      <c r="C7226" t="s">
        <v>14920</v>
      </c>
      <c r="D7226" t="s">
        <v>14919</v>
      </c>
      <c r="F7226" t="s">
        <v>4</v>
      </c>
    </row>
    <row r="7227" spans="1:6">
      <c r="A7227" t="s">
        <v>14408</v>
      </c>
      <c r="C7227" t="s">
        <v>14921</v>
      </c>
      <c r="D7227" t="s">
        <v>14922</v>
      </c>
      <c r="F7227" t="s">
        <v>4</v>
      </c>
    </row>
    <row r="7228" spans="1:6">
      <c r="A7228" t="s">
        <v>14408</v>
      </c>
      <c r="C7228" t="s">
        <v>14923</v>
      </c>
      <c r="D7228" t="s">
        <v>14922</v>
      </c>
      <c r="F7228" t="s">
        <v>4</v>
      </c>
    </row>
    <row r="7229" spans="1:6">
      <c r="A7229" t="s">
        <v>14408</v>
      </c>
      <c r="C7229" t="s">
        <v>14924</v>
      </c>
      <c r="D7229" t="s">
        <v>14925</v>
      </c>
      <c r="F7229" t="s">
        <v>4</v>
      </c>
    </row>
    <row r="7230" spans="1:6">
      <c r="A7230" t="s">
        <v>14408</v>
      </c>
      <c r="C7230" t="s">
        <v>14926</v>
      </c>
      <c r="D7230" t="s">
        <v>14925</v>
      </c>
      <c r="F7230" t="s">
        <v>4</v>
      </c>
    </row>
    <row r="7231" spans="1:6">
      <c r="A7231" t="s">
        <v>14408</v>
      </c>
      <c r="C7231" t="s">
        <v>14927</v>
      </c>
      <c r="D7231" t="s">
        <v>14928</v>
      </c>
      <c r="F7231" t="s">
        <v>4</v>
      </c>
    </row>
    <row r="7232" spans="1:6">
      <c r="A7232" t="s">
        <v>14408</v>
      </c>
      <c r="C7232" t="s">
        <v>14929</v>
      </c>
      <c r="D7232" t="s">
        <v>14928</v>
      </c>
      <c r="F7232" t="s">
        <v>4</v>
      </c>
    </row>
    <row r="7233" spans="1:6">
      <c r="A7233" t="s">
        <v>14408</v>
      </c>
      <c r="C7233" t="s">
        <v>14930</v>
      </c>
      <c r="D7233" t="s">
        <v>14931</v>
      </c>
      <c r="F7233" t="s">
        <v>4</v>
      </c>
    </row>
    <row r="7234" spans="1:6">
      <c r="A7234" t="s">
        <v>14408</v>
      </c>
      <c r="C7234" t="s">
        <v>14932</v>
      </c>
      <c r="D7234" t="s">
        <v>14931</v>
      </c>
      <c r="F7234" t="s">
        <v>4</v>
      </c>
    </row>
    <row r="7235" spans="1:6">
      <c r="A7235" t="s">
        <v>14408</v>
      </c>
      <c r="C7235" t="s">
        <v>14933</v>
      </c>
      <c r="D7235" t="s">
        <v>829</v>
      </c>
      <c r="F7235" t="s">
        <v>4</v>
      </c>
    </row>
    <row r="7236" spans="1:6">
      <c r="A7236" t="s">
        <v>14408</v>
      </c>
      <c r="C7236" t="s">
        <v>828</v>
      </c>
      <c r="D7236" t="s">
        <v>829</v>
      </c>
      <c r="F7236" t="s">
        <v>4</v>
      </c>
    </row>
    <row r="7237" spans="1:6">
      <c r="A7237" t="s">
        <v>14408</v>
      </c>
      <c r="C7237" t="s">
        <v>14934</v>
      </c>
      <c r="D7237" t="s">
        <v>14935</v>
      </c>
      <c r="F7237" t="s">
        <v>4</v>
      </c>
    </row>
    <row r="7238" spans="1:6">
      <c r="A7238" t="s">
        <v>14408</v>
      </c>
      <c r="C7238" t="s">
        <v>14936</v>
      </c>
      <c r="D7238" t="s">
        <v>14937</v>
      </c>
      <c r="F7238" t="s">
        <v>4</v>
      </c>
    </row>
    <row r="7239" spans="1:6">
      <c r="A7239" t="s">
        <v>14408</v>
      </c>
      <c r="C7239" t="s">
        <v>14938</v>
      </c>
      <c r="D7239" t="s">
        <v>14939</v>
      </c>
      <c r="F7239" t="s">
        <v>4</v>
      </c>
    </row>
    <row r="7240" spans="1:6">
      <c r="A7240" t="s">
        <v>14408</v>
      </c>
      <c r="C7240" t="s">
        <v>14940</v>
      </c>
      <c r="D7240" t="s">
        <v>14941</v>
      </c>
      <c r="F7240" t="s">
        <v>4</v>
      </c>
    </row>
    <row r="7241" spans="1:6">
      <c r="A7241" t="s">
        <v>14408</v>
      </c>
      <c r="C7241" t="s">
        <v>14942</v>
      </c>
      <c r="D7241" t="s">
        <v>14941</v>
      </c>
      <c r="F7241" t="s">
        <v>4</v>
      </c>
    </row>
    <row r="7242" spans="1:6">
      <c r="A7242" t="s">
        <v>14408</v>
      </c>
      <c r="C7242" t="s">
        <v>14943</v>
      </c>
      <c r="D7242" t="s">
        <v>831</v>
      </c>
      <c r="F7242" t="s">
        <v>4</v>
      </c>
    </row>
    <row r="7243" spans="1:6">
      <c r="A7243" t="s">
        <v>14408</v>
      </c>
      <c r="C7243" t="s">
        <v>830</v>
      </c>
      <c r="D7243" t="s">
        <v>831</v>
      </c>
      <c r="F7243" t="s">
        <v>4</v>
      </c>
    </row>
    <row r="7244" spans="1:6">
      <c r="A7244" t="s">
        <v>14408</v>
      </c>
      <c r="C7244" t="s">
        <v>14944</v>
      </c>
      <c r="D7244" t="s">
        <v>14945</v>
      </c>
      <c r="F7244" t="s">
        <v>4</v>
      </c>
    </row>
    <row r="7245" spans="1:6">
      <c r="A7245" t="s">
        <v>14408</v>
      </c>
      <c r="C7245" t="s">
        <v>14946</v>
      </c>
      <c r="D7245" t="s">
        <v>14945</v>
      </c>
      <c r="F7245" t="s">
        <v>4</v>
      </c>
    </row>
    <row r="7246" spans="1:6">
      <c r="A7246" t="s">
        <v>14408</v>
      </c>
      <c r="C7246" t="s">
        <v>14947</v>
      </c>
      <c r="D7246" t="s">
        <v>14948</v>
      </c>
      <c r="F7246" t="s">
        <v>4</v>
      </c>
    </row>
    <row r="7247" spans="1:6">
      <c r="A7247" t="s">
        <v>14408</v>
      </c>
      <c r="C7247" t="s">
        <v>14949</v>
      </c>
      <c r="D7247" t="s">
        <v>14948</v>
      </c>
      <c r="F7247" t="s">
        <v>4</v>
      </c>
    </row>
    <row r="7248" spans="1:6">
      <c r="A7248" t="s">
        <v>14408</v>
      </c>
      <c r="C7248" t="s">
        <v>14950</v>
      </c>
      <c r="D7248" t="s">
        <v>14951</v>
      </c>
      <c r="F7248" t="s">
        <v>4</v>
      </c>
    </row>
    <row r="7249" spans="1:6">
      <c r="A7249" t="s">
        <v>14408</v>
      </c>
      <c r="C7249" t="s">
        <v>14952</v>
      </c>
      <c r="D7249" t="s">
        <v>14951</v>
      </c>
      <c r="F7249" t="s">
        <v>4</v>
      </c>
    </row>
    <row r="7250" spans="1:6">
      <c r="A7250" t="s">
        <v>14408</v>
      </c>
      <c r="C7250" t="s">
        <v>14953</v>
      </c>
      <c r="D7250" t="s">
        <v>14954</v>
      </c>
      <c r="F7250" t="s">
        <v>4</v>
      </c>
    </row>
    <row r="7251" spans="1:6">
      <c r="A7251" t="s">
        <v>14408</v>
      </c>
      <c r="C7251" t="s">
        <v>14955</v>
      </c>
      <c r="D7251" t="s">
        <v>14954</v>
      </c>
      <c r="F7251" t="s">
        <v>4</v>
      </c>
    </row>
    <row r="7252" spans="1:6">
      <c r="A7252" t="s">
        <v>14408</v>
      </c>
      <c r="C7252" t="s">
        <v>14956</v>
      </c>
      <c r="D7252" t="s">
        <v>14957</v>
      </c>
      <c r="F7252" t="s">
        <v>4</v>
      </c>
    </row>
    <row r="7253" spans="1:6">
      <c r="A7253" t="s">
        <v>14408</v>
      </c>
      <c r="C7253" t="s">
        <v>14958</v>
      </c>
      <c r="D7253" t="s">
        <v>14957</v>
      </c>
      <c r="F7253" t="s">
        <v>4</v>
      </c>
    </row>
    <row r="7254" spans="1:6">
      <c r="A7254" t="s">
        <v>14408</v>
      </c>
      <c r="C7254" t="s">
        <v>14959</v>
      </c>
      <c r="D7254" t="s">
        <v>14960</v>
      </c>
      <c r="F7254" t="s">
        <v>4</v>
      </c>
    </row>
    <row r="7255" spans="1:6">
      <c r="A7255" t="s">
        <v>14408</v>
      </c>
      <c r="C7255" t="s">
        <v>14961</v>
      </c>
      <c r="D7255" t="s">
        <v>14960</v>
      </c>
      <c r="F7255" t="s">
        <v>4</v>
      </c>
    </row>
    <row r="7256" spans="1:6">
      <c r="A7256" t="s">
        <v>14408</v>
      </c>
      <c r="C7256" t="s">
        <v>14962</v>
      </c>
      <c r="D7256" t="s">
        <v>14963</v>
      </c>
      <c r="F7256" t="s">
        <v>4</v>
      </c>
    </row>
    <row r="7257" spans="1:6">
      <c r="A7257" t="s">
        <v>14408</v>
      </c>
      <c r="C7257" t="s">
        <v>14964</v>
      </c>
      <c r="D7257" t="s">
        <v>14963</v>
      </c>
      <c r="F7257" t="s">
        <v>4</v>
      </c>
    </row>
    <row r="7258" spans="1:6">
      <c r="A7258" t="s">
        <v>14408</v>
      </c>
      <c r="C7258" t="s">
        <v>14965</v>
      </c>
      <c r="D7258" t="s">
        <v>14966</v>
      </c>
      <c r="F7258" t="s">
        <v>4</v>
      </c>
    </row>
    <row r="7259" spans="1:6">
      <c r="A7259" t="s">
        <v>14408</v>
      </c>
      <c r="C7259" t="s">
        <v>14967</v>
      </c>
      <c r="D7259" t="s">
        <v>14966</v>
      </c>
      <c r="F7259" t="s">
        <v>4</v>
      </c>
    </row>
    <row r="7260" spans="1:6">
      <c r="A7260" t="s">
        <v>14408</v>
      </c>
      <c r="C7260" t="s">
        <v>14968</v>
      </c>
      <c r="D7260" t="s">
        <v>14969</v>
      </c>
      <c r="F7260" t="s">
        <v>4</v>
      </c>
    </row>
    <row r="7261" spans="1:6">
      <c r="A7261" t="s">
        <v>14408</v>
      </c>
      <c r="C7261" t="s">
        <v>14970</v>
      </c>
      <c r="D7261" t="s">
        <v>14969</v>
      </c>
      <c r="F7261" t="s">
        <v>4</v>
      </c>
    </row>
    <row r="7262" spans="1:6">
      <c r="A7262" t="s">
        <v>14408</v>
      </c>
      <c r="C7262" t="s">
        <v>14971</v>
      </c>
      <c r="D7262" t="s">
        <v>833</v>
      </c>
      <c r="F7262" t="s">
        <v>4</v>
      </c>
    </row>
    <row r="7263" spans="1:6">
      <c r="A7263" t="s">
        <v>14408</v>
      </c>
      <c r="C7263" t="s">
        <v>832</v>
      </c>
      <c r="D7263" t="s">
        <v>833</v>
      </c>
      <c r="F7263" t="s">
        <v>4</v>
      </c>
    </row>
    <row r="7264" spans="1:6">
      <c r="A7264" t="s">
        <v>14408</v>
      </c>
      <c r="C7264" t="s">
        <v>14972</v>
      </c>
      <c r="D7264" t="s">
        <v>14973</v>
      </c>
      <c r="F7264" t="s">
        <v>4</v>
      </c>
    </row>
    <row r="7265" spans="1:6">
      <c r="A7265" t="s">
        <v>14408</v>
      </c>
      <c r="C7265" t="s">
        <v>14974</v>
      </c>
      <c r="D7265" t="s">
        <v>14973</v>
      </c>
      <c r="F7265" t="s">
        <v>4</v>
      </c>
    </row>
    <row r="7266" spans="1:6">
      <c r="A7266" t="s">
        <v>14408</v>
      </c>
      <c r="C7266" t="s">
        <v>14975</v>
      </c>
      <c r="D7266" t="s">
        <v>14976</v>
      </c>
      <c r="F7266" t="s">
        <v>4</v>
      </c>
    </row>
    <row r="7267" spans="1:6">
      <c r="A7267" t="s">
        <v>14408</v>
      </c>
      <c r="C7267" t="s">
        <v>14977</v>
      </c>
      <c r="D7267" t="s">
        <v>14976</v>
      </c>
      <c r="F7267" t="s">
        <v>4</v>
      </c>
    </row>
    <row r="7268" spans="1:6">
      <c r="A7268" t="s">
        <v>14408</v>
      </c>
      <c r="C7268" t="s">
        <v>14978</v>
      </c>
      <c r="D7268" t="s">
        <v>14979</v>
      </c>
      <c r="F7268" t="s">
        <v>4</v>
      </c>
    </row>
    <row r="7269" spans="1:6">
      <c r="A7269" t="s">
        <v>14408</v>
      </c>
      <c r="C7269" t="s">
        <v>14980</v>
      </c>
      <c r="D7269" t="s">
        <v>14979</v>
      </c>
      <c r="F7269" t="s">
        <v>4</v>
      </c>
    </row>
    <row r="7270" spans="1:6">
      <c r="A7270" t="s">
        <v>14408</v>
      </c>
      <c r="C7270" t="s">
        <v>14981</v>
      </c>
      <c r="D7270" t="s">
        <v>14982</v>
      </c>
      <c r="F7270" t="s">
        <v>4</v>
      </c>
    </row>
    <row r="7271" spans="1:6">
      <c r="A7271" t="s">
        <v>14408</v>
      </c>
      <c r="C7271" t="s">
        <v>14983</v>
      </c>
      <c r="D7271" t="s">
        <v>14982</v>
      </c>
      <c r="F7271" t="s">
        <v>4</v>
      </c>
    </row>
    <row r="7272" spans="1:6">
      <c r="A7272" t="s">
        <v>14408</v>
      </c>
      <c r="C7272" t="s">
        <v>14984</v>
      </c>
      <c r="D7272" t="s">
        <v>14985</v>
      </c>
      <c r="F7272" t="s">
        <v>4</v>
      </c>
    </row>
    <row r="7273" spans="1:6">
      <c r="A7273" t="s">
        <v>14408</v>
      </c>
      <c r="C7273" t="s">
        <v>14986</v>
      </c>
      <c r="D7273" t="s">
        <v>14985</v>
      </c>
      <c r="F7273" t="s">
        <v>4</v>
      </c>
    </row>
    <row r="7274" spans="1:6">
      <c r="A7274" t="s">
        <v>14408</v>
      </c>
      <c r="C7274" t="s">
        <v>14987</v>
      </c>
      <c r="D7274" t="s">
        <v>14988</v>
      </c>
      <c r="F7274" t="s">
        <v>4</v>
      </c>
    </row>
    <row r="7275" spans="1:6">
      <c r="A7275" t="s">
        <v>14408</v>
      </c>
      <c r="C7275" t="s">
        <v>14989</v>
      </c>
      <c r="D7275" t="s">
        <v>14988</v>
      </c>
      <c r="F7275" t="s">
        <v>4</v>
      </c>
    </row>
    <row r="7276" spans="1:6">
      <c r="A7276" t="s">
        <v>14408</v>
      </c>
      <c r="C7276" t="s">
        <v>14990</v>
      </c>
      <c r="D7276" t="s">
        <v>14991</v>
      </c>
      <c r="F7276" t="s">
        <v>4</v>
      </c>
    </row>
    <row r="7277" spans="1:6">
      <c r="A7277" t="s">
        <v>14408</v>
      </c>
      <c r="C7277" t="s">
        <v>14992</v>
      </c>
      <c r="D7277" t="s">
        <v>14991</v>
      </c>
      <c r="F7277" t="s">
        <v>4</v>
      </c>
    </row>
    <row r="7278" spans="1:6">
      <c r="A7278" t="s">
        <v>14408</v>
      </c>
      <c r="C7278" t="s">
        <v>834</v>
      </c>
      <c r="D7278" t="s">
        <v>835</v>
      </c>
      <c r="F7278" t="s">
        <v>4</v>
      </c>
    </row>
    <row r="7279" spans="1:6">
      <c r="A7279" t="s">
        <v>14408</v>
      </c>
      <c r="C7279" t="s">
        <v>836</v>
      </c>
      <c r="D7279" t="s">
        <v>835</v>
      </c>
      <c r="F7279" t="s">
        <v>4</v>
      </c>
    </row>
    <row r="7280" spans="1:6">
      <c r="A7280" t="s">
        <v>14408</v>
      </c>
      <c r="C7280" t="s">
        <v>14993</v>
      </c>
      <c r="D7280" t="s">
        <v>14994</v>
      </c>
      <c r="F7280" t="s">
        <v>4</v>
      </c>
    </row>
    <row r="7281" spans="1:6">
      <c r="A7281" t="s">
        <v>14408</v>
      </c>
      <c r="C7281" t="s">
        <v>14995</v>
      </c>
      <c r="D7281" t="s">
        <v>14994</v>
      </c>
      <c r="F7281" t="s">
        <v>4</v>
      </c>
    </row>
    <row r="7282" spans="1:6">
      <c r="A7282" t="s">
        <v>14408</v>
      </c>
      <c r="C7282" t="s">
        <v>14996</v>
      </c>
      <c r="D7282" t="s">
        <v>14997</v>
      </c>
      <c r="F7282" t="s">
        <v>4</v>
      </c>
    </row>
    <row r="7283" spans="1:6">
      <c r="A7283" t="s">
        <v>14408</v>
      </c>
      <c r="C7283" t="s">
        <v>14998</v>
      </c>
      <c r="D7283" t="s">
        <v>14997</v>
      </c>
      <c r="F7283" t="s">
        <v>4</v>
      </c>
    </row>
    <row r="7284" spans="1:6">
      <c r="A7284" t="s">
        <v>14408</v>
      </c>
      <c r="C7284" t="s">
        <v>14999</v>
      </c>
      <c r="D7284" t="s">
        <v>15000</v>
      </c>
      <c r="F7284" t="s">
        <v>4</v>
      </c>
    </row>
    <row r="7285" spans="1:6">
      <c r="A7285" t="s">
        <v>14408</v>
      </c>
      <c r="C7285" t="s">
        <v>15001</v>
      </c>
      <c r="D7285" t="s">
        <v>15000</v>
      </c>
      <c r="F7285" t="s">
        <v>4</v>
      </c>
    </row>
    <row r="7286" spans="1:6">
      <c r="A7286" t="s">
        <v>14408</v>
      </c>
      <c r="C7286" t="s">
        <v>15002</v>
      </c>
      <c r="D7286" t="s">
        <v>15003</v>
      </c>
      <c r="F7286" t="s">
        <v>4</v>
      </c>
    </row>
    <row r="7287" spans="1:6">
      <c r="A7287" t="s">
        <v>14408</v>
      </c>
      <c r="C7287" t="s">
        <v>15004</v>
      </c>
      <c r="D7287" t="s">
        <v>15003</v>
      </c>
      <c r="F7287" t="s">
        <v>4</v>
      </c>
    </row>
    <row r="7288" spans="1:6">
      <c r="A7288" t="s">
        <v>14408</v>
      </c>
      <c r="C7288" t="s">
        <v>15005</v>
      </c>
      <c r="D7288" t="s">
        <v>15006</v>
      </c>
      <c r="F7288" t="s">
        <v>4</v>
      </c>
    </row>
    <row r="7289" spans="1:6">
      <c r="A7289" t="s">
        <v>14408</v>
      </c>
      <c r="C7289" t="s">
        <v>15007</v>
      </c>
      <c r="D7289" t="s">
        <v>15006</v>
      </c>
      <c r="F7289" t="s">
        <v>4</v>
      </c>
    </row>
    <row r="7290" spans="1:6">
      <c r="A7290" t="s">
        <v>14408</v>
      </c>
      <c r="C7290" t="s">
        <v>15008</v>
      </c>
      <c r="D7290" t="s">
        <v>15009</v>
      </c>
      <c r="F7290" t="s">
        <v>4</v>
      </c>
    </row>
    <row r="7291" spans="1:6">
      <c r="A7291" t="s">
        <v>14408</v>
      </c>
      <c r="C7291" t="s">
        <v>15010</v>
      </c>
      <c r="D7291" t="s">
        <v>15009</v>
      </c>
      <c r="F7291" t="s">
        <v>4</v>
      </c>
    </row>
    <row r="7292" spans="1:6">
      <c r="A7292" t="s">
        <v>14408</v>
      </c>
      <c r="C7292" t="s">
        <v>15011</v>
      </c>
      <c r="D7292" t="s">
        <v>838</v>
      </c>
      <c r="F7292" t="s">
        <v>4</v>
      </c>
    </row>
    <row r="7293" spans="1:6">
      <c r="A7293" t="s">
        <v>14408</v>
      </c>
      <c r="C7293" t="s">
        <v>837</v>
      </c>
      <c r="D7293" t="s">
        <v>838</v>
      </c>
      <c r="F7293" t="s">
        <v>4</v>
      </c>
    </row>
    <row r="7294" spans="1:6">
      <c r="A7294" t="s">
        <v>14408</v>
      </c>
      <c r="C7294" t="s">
        <v>15012</v>
      </c>
      <c r="D7294" t="s">
        <v>840</v>
      </c>
      <c r="F7294" t="s">
        <v>4</v>
      </c>
    </row>
    <row r="7295" spans="1:6">
      <c r="A7295" t="s">
        <v>14408</v>
      </c>
      <c r="C7295" t="s">
        <v>839</v>
      </c>
      <c r="D7295" t="s">
        <v>840</v>
      </c>
      <c r="F7295" t="s">
        <v>4</v>
      </c>
    </row>
    <row r="7296" spans="1:6">
      <c r="A7296" t="s">
        <v>14408</v>
      </c>
      <c r="C7296" t="s">
        <v>15013</v>
      </c>
      <c r="D7296" t="s">
        <v>15014</v>
      </c>
      <c r="F7296" t="s">
        <v>4</v>
      </c>
    </row>
    <row r="7297" spans="1:6">
      <c r="A7297" t="s">
        <v>14408</v>
      </c>
      <c r="C7297" t="s">
        <v>15015</v>
      </c>
      <c r="D7297" t="s">
        <v>15014</v>
      </c>
      <c r="F7297" t="s">
        <v>4</v>
      </c>
    </row>
    <row r="7298" spans="1:6">
      <c r="A7298" t="s">
        <v>14408</v>
      </c>
      <c r="C7298" t="s">
        <v>15016</v>
      </c>
      <c r="D7298" t="s">
        <v>15017</v>
      </c>
      <c r="F7298" t="s">
        <v>4</v>
      </c>
    </row>
    <row r="7299" spans="1:6">
      <c r="A7299" t="s">
        <v>14408</v>
      </c>
      <c r="C7299" t="s">
        <v>15018</v>
      </c>
      <c r="D7299" t="s">
        <v>15017</v>
      </c>
      <c r="F7299" t="s">
        <v>4</v>
      </c>
    </row>
    <row r="7300" spans="1:6">
      <c r="A7300" t="s">
        <v>14408</v>
      </c>
      <c r="C7300" t="s">
        <v>15019</v>
      </c>
      <c r="D7300" t="s">
        <v>15020</v>
      </c>
      <c r="F7300" t="s">
        <v>4</v>
      </c>
    </row>
    <row r="7301" spans="1:6">
      <c r="A7301" t="s">
        <v>14408</v>
      </c>
      <c r="C7301" t="s">
        <v>15021</v>
      </c>
      <c r="D7301" t="s">
        <v>15020</v>
      </c>
      <c r="F7301" t="s">
        <v>4</v>
      </c>
    </row>
    <row r="7302" spans="1:6">
      <c r="A7302" t="s">
        <v>14408</v>
      </c>
      <c r="C7302" t="s">
        <v>15022</v>
      </c>
      <c r="D7302" t="s">
        <v>15023</v>
      </c>
      <c r="F7302" t="s">
        <v>4</v>
      </c>
    </row>
    <row r="7303" spans="1:6">
      <c r="A7303" t="s">
        <v>14408</v>
      </c>
      <c r="C7303" t="s">
        <v>15024</v>
      </c>
      <c r="D7303" t="s">
        <v>15023</v>
      </c>
      <c r="F7303" t="s">
        <v>4</v>
      </c>
    </row>
    <row r="7304" spans="1:6">
      <c r="A7304" t="s">
        <v>14408</v>
      </c>
      <c r="C7304" t="s">
        <v>15025</v>
      </c>
      <c r="D7304" t="s">
        <v>15026</v>
      </c>
      <c r="F7304" t="s">
        <v>4</v>
      </c>
    </row>
    <row r="7305" spans="1:6">
      <c r="A7305" t="s">
        <v>14408</v>
      </c>
      <c r="C7305" t="s">
        <v>15027</v>
      </c>
      <c r="D7305" t="s">
        <v>15026</v>
      </c>
      <c r="F7305" t="s">
        <v>4</v>
      </c>
    </row>
    <row r="7306" spans="1:6">
      <c r="A7306" t="s">
        <v>14408</v>
      </c>
      <c r="C7306" t="s">
        <v>15028</v>
      </c>
      <c r="D7306" t="s">
        <v>15029</v>
      </c>
      <c r="F7306" t="s">
        <v>4</v>
      </c>
    </row>
    <row r="7307" spans="1:6">
      <c r="A7307" t="s">
        <v>14408</v>
      </c>
      <c r="C7307" t="s">
        <v>15030</v>
      </c>
      <c r="D7307" t="s">
        <v>15029</v>
      </c>
      <c r="F7307" t="s">
        <v>4</v>
      </c>
    </row>
    <row r="7308" spans="1:6">
      <c r="A7308" t="s">
        <v>14408</v>
      </c>
      <c r="C7308" t="s">
        <v>15031</v>
      </c>
      <c r="D7308" t="s">
        <v>15032</v>
      </c>
      <c r="F7308" t="s">
        <v>4</v>
      </c>
    </row>
    <row r="7309" spans="1:6">
      <c r="A7309" t="s">
        <v>14408</v>
      </c>
      <c r="C7309" t="s">
        <v>15033</v>
      </c>
      <c r="D7309" t="s">
        <v>15032</v>
      </c>
      <c r="F7309" t="s">
        <v>4</v>
      </c>
    </row>
    <row r="7310" spans="1:6">
      <c r="A7310" t="s">
        <v>14408</v>
      </c>
      <c r="C7310" t="s">
        <v>15034</v>
      </c>
      <c r="D7310" t="s">
        <v>15035</v>
      </c>
      <c r="F7310" t="s">
        <v>4</v>
      </c>
    </row>
    <row r="7311" spans="1:6">
      <c r="A7311" t="s">
        <v>14408</v>
      </c>
      <c r="C7311" t="s">
        <v>15036</v>
      </c>
      <c r="D7311" t="s">
        <v>15035</v>
      </c>
      <c r="F7311" t="s">
        <v>4</v>
      </c>
    </row>
    <row r="7312" spans="1:6">
      <c r="A7312" t="s">
        <v>14408</v>
      </c>
      <c r="C7312" t="s">
        <v>15037</v>
      </c>
      <c r="D7312" t="s">
        <v>15038</v>
      </c>
      <c r="F7312" t="s">
        <v>4</v>
      </c>
    </row>
    <row r="7313" spans="1:6">
      <c r="A7313" t="s">
        <v>14408</v>
      </c>
      <c r="C7313" t="s">
        <v>15039</v>
      </c>
      <c r="D7313" t="s">
        <v>15038</v>
      </c>
      <c r="F7313" t="s">
        <v>4</v>
      </c>
    </row>
    <row r="7314" spans="1:6">
      <c r="A7314" t="s">
        <v>14408</v>
      </c>
      <c r="C7314" t="s">
        <v>15040</v>
      </c>
      <c r="D7314" t="s">
        <v>15041</v>
      </c>
      <c r="F7314" t="s">
        <v>4</v>
      </c>
    </row>
    <row r="7315" spans="1:6">
      <c r="A7315" t="s">
        <v>14408</v>
      </c>
      <c r="C7315" t="s">
        <v>15042</v>
      </c>
      <c r="D7315" t="s">
        <v>15041</v>
      </c>
      <c r="F7315" t="s">
        <v>4</v>
      </c>
    </row>
    <row r="7316" spans="1:6">
      <c r="A7316" t="s">
        <v>14408</v>
      </c>
      <c r="C7316" t="s">
        <v>15043</v>
      </c>
      <c r="D7316" t="s">
        <v>842</v>
      </c>
      <c r="F7316" t="s">
        <v>4</v>
      </c>
    </row>
    <row r="7317" spans="1:6">
      <c r="A7317" t="s">
        <v>14408</v>
      </c>
      <c r="C7317" t="s">
        <v>841</v>
      </c>
      <c r="D7317" t="s">
        <v>842</v>
      </c>
      <c r="F7317" t="s">
        <v>4</v>
      </c>
    </row>
    <row r="7318" spans="1:6">
      <c r="A7318" t="s">
        <v>14408</v>
      </c>
      <c r="C7318" t="s">
        <v>843</v>
      </c>
      <c r="D7318" t="s">
        <v>844</v>
      </c>
      <c r="F7318" t="s">
        <v>4</v>
      </c>
    </row>
    <row r="7319" spans="1:6">
      <c r="A7319" t="s">
        <v>14408</v>
      </c>
      <c r="C7319" t="s">
        <v>845</v>
      </c>
      <c r="D7319" t="s">
        <v>844</v>
      </c>
      <c r="F7319" t="s">
        <v>4</v>
      </c>
    </row>
    <row r="7320" spans="1:6">
      <c r="A7320" t="s">
        <v>14408</v>
      </c>
      <c r="C7320" t="s">
        <v>15044</v>
      </c>
      <c r="D7320" t="s">
        <v>847</v>
      </c>
      <c r="F7320" t="s">
        <v>4</v>
      </c>
    </row>
    <row r="7321" spans="1:6">
      <c r="A7321" t="s">
        <v>14408</v>
      </c>
      <c r="C7321" t="s">
        <v>846</v>
      </c>
      <c r="D7321" t="s">
        <v>847</v>
      </c>
      <c r="F7321" t="s">
        <v>4</v>
      </c>
    </row>
    <row r="7322" spans="1:6">
      <c r="A7322" t="s">
        <v>14408</v>
      </c>
      <c r="C7322" t="s">
        <v>15045</v>
      </c>
      <c r="D7322" t="s">
        <v>15046</v>
      </c>
      <c r="F7322" t="s">
        <v>4</v>
      </c>
    </row>
    <row r="7323" spans="1:6">
      <c r="A7323" t="s">
        <v>14408</v>
      </c>
      <c r="C7323" t="s">
        <v>15047</v>
      </c>
      <c r="D7323" t="s">
        <v>15046</v>
      </c>
      <c r="F7323" t="s">
        <v>4</v>
      </c>
    </row>
    <row r="7324" spans="1:6">
      <c r="A7324" t="s">
        <v>14408</v>
      </c>
      <c r="C7324" t="s">
        <v>15048</v>
      </c>
      <c r="D7324" t="s">
        <v>15049</v>
      </c>
      <c r="F7324" t="s">
        <v>4</v>
      </c>
    </row>
    <row r="7325" spans="1:6">
      <c r="A7325" t="s">
        <v>14408</v>
      </c>
      <c r="C7325" t="s">
        <v>15050</v>
      </c>
      <c r="D7325" t="s">
        <v>15049</v>
      </c>
      <c r="F7325" t="s">
        <v>4</v>
      </c>
    </row>
    <row r="7326" spans="1:6">
      <c r="A7326" t="s">
        <v>14408</v>
      </c>
      <c r="C7326" t="s">
        <v>15051</v>
      </c>
      <c r="D7326" t="s">
        <v>15052</v>
      </c>
      <c r="F7326" t="s">
        <v>4</v>
      </c>
    </row>
    <row r="7327" spans="1:6">
      <c r="A7327" t="s">
        <v>14408</v>
      </c>
      <c r="C7327" t="s">
        <v>15053</v>
      </c>
      <c r="D7327" t="s">
        <v>15054</v>
      </c>
      <c r="F7327" t="s">
        <v>4</v>
      </c>
    </row>
    <row r="7328" spans="1:6">
      <c r="A7328" t="s">
        <v>14408</v>
      </c>
      <c r="C7328" t="s">
        <v>15055</v>
      </c>
      <c r="D7328" t="s">
        <v>15054</v>
      </c>
      <c r="F7328" t="s">
        <v>4</v>
      </c>
    </row>
    <row r="7329" spans="1:6">
      <c r="A7329" t="s">
        <v>14408</v>
      </c>
      <c r="C7329" t="s">
        <v>15056</v>
      </c>
      <c r="D7329" t="s">
        <v>849</v>
      </c>
      <c r="F7329" t="s">
        <v>4</v>
      </c>
    </row>
    <row r="7330" spans="1:6">
      <c r="A7330" t="s">
        <v>14408</v>
      </c>
      <c r="C7330" t="s">
        <v>848</v>
      </c>
      <c r="D7330" t="s">
        <v>849</v>
      </c>
      <c r="F7330" t="s">
        <v>4</v>
      </c>
    </row>
    <row r="7331" spans="1:6">
      <c r="A7331" t="s">
        <v>14408</v>
      </c>
      <c r="C7331" t="s">
        <v>15057</v>
      </c>
      <c r="D7331" t="s">
        <v>15058</v>
      </c>
      <c r="F7331" t="s">
        <v>4</v>
      </c>
    </row>
    <row r="7332" spans="1:6">
      <c r="A7332" t="s">
        <v>14408</v>
      </c>
      <c r="C7332" t="s">
        <v>15059</v>
      </c>
      <c r="D7332" t="s">
        <v>15058</v>
      </c>
      <c r="F7332" t="s">
        <v>4</v>
      </c>
    </row>
    <row r="7333" spans="1:6">
      <c r="A7333" t="s">
        <v>14408</v>
      </c>
      <c r="C7333" t="s">
        <v>15060</v>
      </c>
      <c r="D7333" t="s">
        <v>15061</v>
      </c>
      <c r="F7333" t="s">
        <v>4</v>
      </c>
    </row>
    <row r="7334" spans="1:6">
      <c r="A7334" t="s">
        <v>14408</v>
      </c>
      <c r="C7334" t="s">
        <v>15062</v>
      </c>
      <c r="D7334" t="s">
        <v>15061</v>
      </c>
      <c r="F7334" t="s">
        <v>4</v>
      </c>
    </row>
    <row r="7335" spans="1:6">
      <c r="A7335" t="s">
        <v>14408</v>
      </c>
      <c r="C7335" t="s">
        <v>15063</v>
      </c>
      <c r="D7335" t="s">
        <v>15064</v>
      </c>
      <c r="F7335" t="s">
        <v>4</v>
      </c>
    </row>
    <row r="7336" spans="1:6">
      <c r="A7336" t="s">
        <v>14408</v>
      </c>
      <c r="C7336" t="s">
        <v>15065</v>
      </c>
      <c r="D7336" t="s">
        <v>15064</v>
      </c>
      <c r="F7336" t="s">
        <v>4</v>
      </c>
    </row>
    <row r="7337" spans="1:6">
      <c r="A7337" t="s">
        <v>14408</v>
      </c>
      <c r="C7337" t="s">
        <v>15066</v>
      </c>
      <c r="D7337" t="s">
        <v>15067</v>
      </c>
      <c r="F7337" t="s">
        <v>4</v>
      </c>
    </row>
    <row r="7338" spans="1:6">
      <c r="A7338" t="s">
        <v>14408</v>
      </c>
      <c r="C7338" t="s">
        <v>15068</v>
      </c>
      <c r="D7338" t="s">
        <v>15067</v>
      </c>
      <c r="F7338" t="s">
        <v>4</v>
      </c>
    </row>
    <row r="7339" spans="1:6">
      <c r="A7339" t="s">
        <v>14408</v>
      </c>
      <c r="C7339" t="s">
        <v>15069</v>
      </c>
      <c r="D7339" t="s">
        <v>15070</v>
      </c>
      <c r="F7339" t="s">
        <v>4</v>
      </c>
    </row>
    <row r="7340" spans="1:6">
      <c r="A7340" t="s">
        <v>14408</v>
      </c>
      <c r="C7340" t="s">
        <v>15071</v>
      </c>
      <c r="D7340" t="s">
        <v>15070</v>
      </c>
      <c r="F7340" t="s">
        <v>4</v>
      </c>
    </row>
    <row r="7341" spans="1:6">
      <c r="A7341" t="s">
        <v>14408</v>
      </c>
      <c r="C7341" t="s">
        <v>15072</v>
      </c>
      <c r="D7341" t="s">
        <v>15073</v>
      </c>
      <c r="F7341" t="s">
        <v>4</v>
      </c>
    </row>
    <row r="7342" spans="1:6">
      <c r="A7342" t="s">
        <v>14408</v>
      </c>
      <c r="C7342" t="s">
        <v>15074</v>
      </c>
      <c r="D7342" t="s">
        <v>15073</v>
      </c>
      <c r="F7342" t="s">
        <v>4</v>
      </c>
    </row>
    <row r="7343" spans="1:6">
      <c r="A7343" t="s">
        <v>14408</v>
      </c>
      <c r="C7343" t="s">
        <v>15075</v>
      </c>
      <c r="D7343" t="s">
        <v>15076</v>
      </c>
      <c r="F7343" t="s">
        <v>4</v>
      </c>
    </row>
    <row r="7344" spans="1:6">
      <c r="A7344" t="s">
        <v>14408</v>
      </c>
      <c r="C7344" t="s">
        <v>15077</v>
      </c>
      <c r="D7344" t="s">
        <v>15076</v>
      </c>
      <c r="F7344" t="s">
        <v>4</v>
      </c>
    </row>
    <row r="7345" spans="1:6">
      <c r="A7345" t="s">
        <v>14408</v>
      </c>
      <c r="C7345" t="s">
        <v>15078</v>
      </c>
      <c r="D7345" t="s">
        <v>851</v>
      </c>
      <c r="F7345" t="s">
        <v>4</v>
      </c>
    </row>
    <row r="7346" spans="1:6">
      <c r="A7346" t="s">
        <v>14408</v>
      </c>
      <c r="C7346" t="s">
        <v>850</v>
      </c>
      <c r="D7346" t="s">
        <v>851</v>
      </c>
      <c r="F7346" t="s">
        <v>4</v>
      </c>
    </row>
    <row r="7347" spans="1:6">
      <c r="A7347" t="s">
        <v>14408</v>
      </c>
      <c r="C7347" t="s">
        <v>15079</v>
      </c>
      <c r="D7347" t="s">
        <v>15080</v>
      </c>
      <c r="F7347" t="s">
        <v>4</v>
      </c>
    </row>
    <row r="7348" spans="1:6">
      <c r="A7348" t="s">
        <v>14408</v>
      </c>
      <c r="C7348" t="s">
        <v>15081</v>
      </c>
      <c r="D7348" t="s">
        <v>15080</v>
      </c>
      <c r="F7348" t="s">
        <v>4</v>
      </c>
    </row>
    <row r="7349" spans="1:6">
      <c r="A7349" t="s">
        <v>14408</v>
      </c>
      <c r="C7349" t="s">
        <v>15082</v>
      </c>
      <c r="D7349" t="s">
        <v>15083</v>
      </c>
      <c r="F7349" t="s">
        <v>4</v>
      </c>
    </row>
    <row r="7350" spans="1:6">
      <c r="A7350" t="s">
        <v>14408</v>
      </c>
      <c r="C7350" t="s">
        <v>15084</v>
      </c>
      <c r="D7350" t="s">
        <v>15083</v>
      </c>
      <c r="F7350" t="s">
        <v>4</v>
      </c>
    </row>
    <row r="7351" spans="1:6">
      <c r="A7351" t="s">
        <v>14408</v>
      </c>
      <c r="C7351" t="s">
        <v>15085</v>
      </c>
      <c r="D7351" t="s">
        <v>15086</v>
      </c>
      <c r="F7351" t="s">
        <v>4</v>
      </c>
    </row>
    <row r="7352" spans="1:6">
      <c r="A7352" t="s">
        <v>14408</v>
      </c>
      <c r="C7352" t="s">
        <v>15087</v>
      </c>
      <c r="D7352" t="s">
        <v>15086</v>
      </c>
      <c r="F7352" t="s">
        <v>4</v>
      </c>
    </row>
    <row r="7353" spans="1:6">
      <c r="A7353" t="s">
        <v>14408</v>
      </c>
      <c r="C7353" t="s">
        <v>15088</v>
      </c>
      <c r="D7353" t="s">
        <v>1164</v>
      </c>
      <c r="F7353" t="s">
        <v>10</v>
      </c>
    </row>
    <row r="7354" spans="1:6">
      <c r="A7354" t="s">
        <v>14408</v>
      </c>
      <c r="C7354" t="s">
        <v>15089</v>
      </c>
      <c r="D7354" t="s">
        <v>1164</v>
      </c>
      <c r="F7354" t="s">
        <v>10</v>
      </c>
    </row>
    <row r="7355" spans="1:6">
      <c r="A7355" t="s">
        <v>14408</v>
      </c>
      <c r="C7355" t="s">
        <v>1000</v>
      </c>
      <c r="D7355" t="s">
        <v>1001</v>
      </c>
      <c r="F7355" t="s">
        <v>10</v>
      </c>
    </row>
    <row r="7356" spans="1:6">
      <c r="A7356" t="s">
        <v>14408</v>
      </c>
      <c r="C7356" t="s">
        <v>15090</v>
      </c>
      <c r="D7356" t="s">
        <v>1001</v>
      </c>
      <c r="F7356" t="s">
        <v>10</v>
      </c>
    </row>
    <row r="7357" spans="1:6">
      <c r="A7357" t="s">
        <v>14408</v>
      </c>
      <c r="C7357" t="s">
        <v>15091</v>
      </c>
      <c r="D7357" t="s">
        <v>1168</v>
      </c>
      <c r="F7357" t="s">
        <v>10</v>
      </c>
    </row>
    <row r="7358" spans="1:6">
      <c r="A7358" t="s">
        <v>14408</v>
      </c>
      <c r="C7358" t="s">
        <v>15092</v>
      </c>
      <c r="D7358" t="s">
        <v>1168</v>
      </c>
      <c r="F7358" t="s">
        <v>10</v>
      </c>
    </row>
    <row r="7359" spans="1:6">
      <c r="A7359" t="s">
        <v>14408</v>
      </c>
      <c r="C7359" t="s">
        <v>15093</v>
      </c>
      <c r="D7359" t="s">
        <v>1171</v>
      </c>
      <c r="F7359" t="s">
        <v>10</v>
      </c>
    </row>
    <row r="7360" spans="1:6">
      <c r="A7360" t="s">
        <v>14408</v>
      </c>
      <c r="C7360" t="s">
        <v>15094</v>
      </c>
      <c r="D7360" t="s">
        <v>1171</v>
      </c>
      <c r="F7360" t="s">
        <v>10</v>
      </c>
    </row>
    <row r="7361" spans="1:6">
      <c r="A7361" t="s">
        <v>14408</v>
      </c>
      <c r="C7361" t="s">
        <v>15095</v>
      </c>
      <c r="D7361" t="s">
        <v>1174</v>
      </c>
      <c r="F7361" t="s">
        <v>10</v>
      </c>
    </row>
    <row r="7362" spans="1:6">
      <c r="A7362" t="s">
        <v>14408</v>
      </c>
      <c r="C7362" t="s">
        <v>15096</v>
      </c>
      <c r="D7362" t="s">
        <v>1174</v>
      </c>
      <c r="F7362" t="s">
        <v>10</v>
      </c>
    </row>
    <row r="7363" spans="1:6">
      <c r="A7363" t="s">
        <v>14408</v>
      </c>
      <c r="C7363" t="s">
        <v>15097</v>
      </c>
      <c r="D7363" t="s">
        <v>1177</v>
      </c>
      <c r="F7363" t="s">
        <v>10</v>
      </c>
    </row>
    <row r="7364" spans="1:6">
      <c r="A7364" t="s">
        <v>14408</v>
      </c>
      <c r="C7364" t="s">
        <v>15098</v>
      </c>
      <c r="D7364" t="s">
        <v>1177</v>
      </c>
      <c r="F7364" t="s">
        <v>10</v>
      </c>
    </row>
    <row r="7365" spans="1:6">
      <c r="A7365" t="s">
        <v>14408</v>
      </c>
      <c r="C7365" t="s">
        <v>15099</v>
      </c>
      <c r="D7365" t="s">
        <v>1180</v>
      </c>
      <c r="F7365" t="s">
        <v>10</v>
      </c>
    </row>
    <row r="7366" spans="1:6">
      <c r="A7366" t="s">
        <v>14408</v>
      </c>
      <c r="C7366" t="s">
        <v>15100</v>
      </c>
      <c r="D7366" t="s">
        <v>1180</v>
      </c>
      <c r="F7366" t="s">
        <v>10</v>
      </c>
    </row>
    <row r="7367" spans="1:6">
      <c r="A7367" t="s">
        <v>14408</v>
      </c>
      <c r="C7367" t="s">
        <v>15101</v>
      </c>
      <c r="D7367" t="s">
        <v>1183</v>
      </c>
      <c r="F7367" t="s">
        <v>10</v>
      </c>
    </row>
    <row r="7368" spans="1:6">
      <c r="A7368" t="s">
        <v>14408</v>
      </c>
      <c r="C7368" t="s">
        <v>15102</v>
      </c>
      <c r="D7368" t="s">
        <v>1183</v>
      </c>
      <c r="F7368" t="s">
        <v>10</v>
      </c>
    </row>
    <row r="7369" spans="1:6">
      <c r="A7369" t="s">
        <v>14408</v>
      </c>
      <c r="C7369" t="s">
        <v>15103</v>
      </c>
      <c r="D7369" t="s">
        <v>1186</v>
      </c>
      <c r="F7369" t="s">
        <v>10</v>
      </c>
    </row>
    <row r="7370" spans="1:6">
      <c r="A7370" t="s">
        <v>14408</v>
      </c>
      <c r="C7370" t="s">
        <v>15104</v>
      </c>
      <c r="D7370" t="s">
        <v>1186</v>
      </c>
      <c r="F7370" t="s">
        <v>10</v>
      </c>
    </row>
    <row r="7371" spans="1:6">
      <c r="A7371" t="s">
        <v>14408</v>
      </c>
      <c r="C7371" t="s">
        <v>15105</v>
      </c>
      <c r="D7371" t="s">
        <v>1189</v>
      </c>
      <c r="F7371" t="s">
        <v>10</v>
      </c>
    </row>
    <row r="7372" spans="1:6">
      <c r="A7372" t="s">
        <v>14408</v>
      </c>
      <c r="C7372" t="s">
        <v>15106</v>
      </c>
      <c r="D7372" t="s">
        <v>1189</v>
      </c>
      <c r="F7372" t="s">
        <v>10</v>
      </c>
    </row>
    <row r="7373" spans="1:6">
      <c r="A7373" t="s">
        <v>14408</v>
      </c>
      <c r="C7373" t="s">
        <v>15107</v>
      </c>
      <c r="D7373" t="s">
        <v>1068</v>
      </c>
      <c r="F7373" t="s">
        <v>10</v>
      </c>
    </row>
    <row r="7374" spans="1:6">
      <c r="A7374" t="s">
        <v>14408</v>
      </c>
      <c r="C7374" t="s">
        <v>1067</v>
      </c>
      <c r="D7374" t="s">
        <v>1068</v>
      </c>
      <c r="F7374" t="s">
        <v>10</v>
      </c>
    </row>
    <row r="7375" spans="1:6">
      <c r="A7375" t="s">
        <v>14408</v>
      </c>
      <c r="C7375" t="s">
        <v>15108</v>
      </c>
      <c r="D7375" t="s">
        <v>1070</v>
      </c>
      <c r="F7375" t="s">
        <v>10</v>
      </c>
    </row>
    <row r="7376" spans="1:6">
      <c r="A7376" t="s">
        <v>14408</v>
      </c>
      <c r="C7376" t="s">
        <v>1069</v>
      </c>
      <c r="D7376" t="s">
        <v>1070</v>
      </c>
      <c r="F7376" t="s">
        <v>10</v>
      </c>
    </row>
    <row r="7377" spans="1:6">
      <c r="A7377" t="s">
        <v>14408</v>
      </c>
      <c r="C7377" t="s">
        <v>1071</v>
      </c>
      <c r="D7377" t="s">
        <v>1072</v>
      </c>
      <c r="F7377" t="s">
        <v>10</v>
      </c>
    </row>
    <row r="7378" spans="1:6">
      <c r="A7378" t="s">
        <v>14408</v>
      </c>
      <c r="C7378" t="s">
        <v>1073</v>
      </c>
      <c r="D7378" t="s">
        <v>1072</v>
      </c>
      <c r="F7378" t="s">
        <v>10</v>
      </c>
    </row>
    <row r="7379" spans="1:6">
      <c r="A7379" t="s">
        <v>14408</v>
      </c>
      <c r="C7379" t="s">
        <v>15109</v>
      </c>
      <c r="D7379" t="s">
        <v>1075</v>
      </c>
      <c r="F7379" t="s">
        <v>10</v>
      </c>
    </row>
    <row r="7380" spans="1:6">
      <c r="A7380" t="s">
        <v>14408</v>
      </c>
      <c r="C7380" t="s">
        <v>1074</v>
      </c>
      <c r="D7380" t="s">
        <v>1075</v>
      </c>
      <c r="F7380" t="s">
        <v>10</v>
      </c>
    </row>
    <row r="7381" spans="1:6">
      <c r="A7381" t="s">
        <v>14408</v>
      </c>
      <c r="C7381" t="s">
        <v>15110</v>
      </c>
      <c r="D7381" t="s">
        <v>1077</v>
      </c>
      <c r="F7381" t="s">
        <v>10</v>
      </c>
    </row>
    <row r="7382" spans="1:6">
      <c r="A7382" t="s">
        <v>14408</v>
      </c>
      <c r="C7382" t="s">
        <v>1076</v>
      </c>
      <c r="D7382" t="s">
        <v>1077</v>
      </c>
      <c r="F7382" t="s">
        <v>10</v>
      </c>
    </row>
    <row r="7383" spans="1:6">
      <c r="A7383" t="s">
        <v>14408</v>
      </c>
      <c r="C7383" t="s">
        <v>15111</v>
      </c>
      <c r="D7383" t="s">
        <v>1079</v>
      </c>
      <c r="F7383" t="s">
        <v>10</v>
      </c>
    </row>
    <row r="7384" spans="1:6">
      <c r="A7384" t="s">
        <v>14408</v>
      </c>
      <c r="C7384" t="s">
        <v>1078</v>
      </c>
      <c r="D7384" t="s">
        <v>1079</v>
      </c>
      <c r="F7384" t="s">
        <v>10</v>
      </c>
    </row>
    <row r="7385" spans="1:6">
      <c r="A7385" t="s">
        <v>14408</v>
      </c>
      <c r="C7385" t="s">
        <v>15112</v>
      </c>
      <c r="D7385" t="s">
        <v>1081</v>
      </c>
      <c r="F7385" t="s">
        <v>10</v>
      </c>
    </row>
    <row r="7386" spans="1:6">
      <c r="A7386" t="s">
        <v>14408</v>
      </c>
      <c r="C7386" t="s">
        <v>1080</v>
      </c>
      <c r="D7386" t="s">
        <v>1081</v>
      </c>
      <c r="F7386" t="s">
        <v>10</v>
      </c>
    </row>
    <row r="7387" spans="1:6">
      <c r="A7387" t="s">
        <v>14408</v>
      </c>
      <c r="C7387" t="s">
        <v>15113</v>
      </c>
      <c r="D7387" t="s">
        <v>1083</v>
      </c>
      <c r="F7387" t="s">
        <v>10</v>
      </c>
    </row>
    <row r="7388" spans="1:6">
      <c r="A7388" t="s">
        <v>14408</v>
      </c>
      <c r="C7388" t="s">
        <v>1082</v>
      </c>
      <c r="D7388" t="s">
        <v>1083</v>
      </c>
      <c r="F7388" t="s">
        <v>10</v>
      </c>
    </row>
    <row r="7389" spans="1:6">
      <c r="A7389" t="s">
        <v>14408</v>
      </c>
      <c r="C7389" t="s">
        <v>15114</v>
      </c>
      <c r="D7389" t="s">
        <v>1085</v>
      </c>
      <c r="F7389" t="s">
        <v>10</v>
      </c>
    </row>
    <row r="7390" spans="1:6">
      <c r="A7390" t="s">
        <v>14408</v>
      </c>
      <c r="C7390" t="s">
        <v>1084</v>
      </c>
      <c r="D7390" t="s">
        <v>1085</v>
      </c>
      <c r="F7390" t="s">
        <v>10</v>
      </c>
    </row>
    <row r="7391" spans="1:6">
      <c r="A7391" t="s">
        <v>14408</v>
      </c>
      <c r="C7391" t="s">
        <v>1086</v>
      </c>
      <c r="D7391" t="s">
        <v>1087</v>
      </c>
      <c r="F7391" t="s">
        <v>10</v>
      </c>
    </row>
    <row r="7392" spans="1:6">
      <c r="A7392" t="s">
        <v>14408</v>
      </c>
      <c r="C7392" t="s">
        <v>1088</v>
      </c>
      <c r="D7392" t="s">
        <v>1087</v>
      </c>
      <c r="F7392" t="s">
        <v>10</v>
      </c>
    </row>
    <row r="7393" spans="1:6">
      <c r="A7393" t="s">
        <v>14408</v>
      </c>
      <c r="C7393" t="s">
        <v>1089</v>
      </c>
      <c r="D7393" t="s">
        <v>1090</v>
      </c>
      <c r="F7393" t="s">
        <v>10</v>
      </c>
    </row>
    <row r="7394" spans="1:6">
      <c r="A7394" t="s">
        <v>14408</v>
      </c>
      <c r="C7394" t="s">
        <v>1091</v>
      </c>
      <c r="D7394" t="s">
        <v>1090</v>
      </c>
      <c r="F7394" t="s">
        <v>10</v>
      </c>
    </row>
    <row r="7395" spans="1:6">
      <c r="A7395" t="s">
        <v>14408</v>
      </c>
      <c r="C7395" t="s">
        <v>15115</v>
      </c>
      <c r="D7395" t="s">
        <v>1093</v>
      </c>
      <c r="F7395" t="s">
        <v>10</v>
      </c>
    </row>
    <row r="7396" spans="1:6">
      <c r="A7396" t="s">
        <v>14408</v>
      </c>
      <c r="C7396" t="s">
        <v>1092</v>
      </c>
      <c r="D7396" t="s">
        <v>1093</v>
      </c>
      <c r="F7396" t="s">
        <v>10</v>
      </c>
    </row>
    <row r="7397" spans="1:6">
      <c r="A7397" t="s">
        <v>14408</v>
      </c>
      <c r="C7397" t="s">
        <v>15116</v>
      </c>
      <c r="D7397" t="s">
        <v>15117</v>
      </c>
      <c r="F7397" t="s">
        <v>10</v>
      </c>
    </row>
    <row r="7398" spans="1:6">
      <c r="A7398" t="s">
        <v>14408</v>
      </c>
      <c r="C7398" t="s">
        <v>15118</v>
      </c>
      <c r="D7398" t="s">
        <v>15117</v>
      </c>
      <c r="F7398" t="s">
        <v>10</v>
      </c>
    </row>
    <row r="7399" spans="1:6">
      <c r="A7399" t="s">
        <v>14408</v>
      </c>
      <c r="C7399" t="s">
        <v>15119</v>
      </c>
      <c r="D7399" t="s">
        <v>15120</v>
      </c>
      <c r="F7399" t="s">
        <v>10</v>
      </c>
    </row>
    <row r="7400" spans="1:6">
      <c r="A7400" t="s">
        <v>14408</v>
      </c>
      <c r="C7400" t="s">
        <v>15121</v>
      </c>
      <c r="D7400" t="s">
        <v>15120</v>
      </c>
      <c r="F7400" t="s">
        <v>10</v>
      </c>
    </row>
    <row r="7401" spans="1:6">
      <c r="A7401" t="s">
        <v>14408</v>
      </c>
      <c r="C7401" t="s">
        <v>15122</v>
      </c>
      <c r="D7401" t="s">
        <v>15123</v>
      </c>
      <c r="F7401" t="s">
        <v>10</v>
      </c>
    </row>
    <row r="7402" spans="1:6">
      <c r="A7402" t="s">
        <v>14408</v>
      </c>
      <c r="C7402" t="s">
        <v>15124</v>
      </c>
      <c r="D7402" t="s">
        <v>15123</v>
      </c>
      <c r="F7402" t="s">
        <v>10</v>
      </c>
    </row>
    <row r="7403" spans="1:6">
      <c r="A7403" t="s">
        <v>14408</v>
      </c>
      <c r="C7403" t="s">
        <v>1094</v>
      </c>
      <c r="D7403" t="s">
        <v>1095</v>
      </c>
      <c r="F7403" t="s">
        <v>10</v>
      </c>
    </row>
    <row r="7404" spans="1:6">
      <c r="A7404" t="s">
        <v>14408</v>
      </c>
      <c r="C7404" t="s">
        <v>1096</v>
      </c>
      <c r="D7404" t="s">
        <v>1095</v>
      </c>
      <c r="F7404" t="s">
        <v>10</v>
      </c>
    </row>
    <row r="7405" spans="1:6">
      <c r="A7405" t="s">
        <v>14408</v>
      </c>
      <c r="C7405" t="s">
        <v>1097</v>
      </c>
      <c r="D7405" t="s">
        <v>1098</v>
      </c>
      <c r="F7405" t="s">
        <v>10</v>
      </c>
    </row>
    <row r="7406" spans="1:6">
      <c r="A7406" t="s">
        <v>14408</v>
      </c>
      <c r="C7406" t="s">
        <v>1099</v>
      </c>
      <c r="D7406" t="s">
        <v>1098</v>
      </c>
      <c r="F7406" t="s">
        <v>10</v>
      </c>
    </row>
    <row r="7407" spans="1:6">
      <c r="A7407" t="s">
        <v>14408</v>
      </c>
      <c r="C7407" t="s">
        <v>1100</v>
      </c>
      <c r="D7407" t="s">
        <v>1101</v>
      </c>
      <c r="F7407" t="s">
        <v>10</v>
      </c>
    </row>
    <row r="7408" spans="1:6">
      <c r="A7408" t="s">
        <v>14408</v>
      </c>
      <c r="C7408" t="s">
        <v>1102</v>
      </c>
      <c r="D7408" t="s">
        <v>1101</v>
      </c>
      <c r="F7408" t="s">
        <v>10</v>
      </c>
    </row>
    <row r="7409" spans="1:6">
      <c r="A7409" t="s">
        <v>14408</v>
      </c>
      <c r="C7409" t="s">
        <v>1103</v>
      </c>
      <c r="D7409" t="s">
        <v>1104</v>
      </c>
      <c r="F7409" t="s">
        <v>10</v>
      </c>
    </row>
    <row r="7410" spans="1:6">
      <c r="A7410" t="s">
        <v>14408</v>
      </c>
      <c r="C7410" t="s">
        <v>1105</v>
      </c>
      <c r="D7410" t="s">
        <v>1104</v>
      </c>
      <c r="F7410" t="s">
        <v>10</v>
      </c>
    </row>
    <row r="7411" spans="1:6">
      <c r="A7411" t="s">
        <v>14408</v>
      </c>
      <c r="C7411" t="s">
        <v>1106</v>
      </c>
      <c r="D7411" t="s">
        <v>1107</v>
      </c>
      <c r="F7411" t="s">
        <v>10</v>
      </c>
    </row>
    <row r="7412" spans="1:6">
      <c r="A7412" t="s">
        <v>14408</v>
      </c>
      <c r="C7412" t="s">
        <v>15125</v>
      </c>
      <c r="D7412" t="s">
        <v>1107</v>
      </c>
      <c r="F7412" t="s">
        <v>10</v>
      </c>
    </row>
    <row r="7413" spans="1:6">
      <c r="A7413" t="s">
        <v>14408</v>
      </c>
      <c r="C7413" t="s">
        <v>1108</v>
      </c>
      <c r="D7413" t="s">
        <v>1109</v>
      </c>
      <c r="F7413" t="s">
        <v>10</v>
      </c>
    </row>
    <row r="7414" spans="1:6">
      <c r="A7414" t="s">
        <v>14408</v>
      </c>
      <c r="C7414" t="s">
        <v>1110</v>
      </c>
      <c r="D7414" t="s">
        <v>1109</v>
      </c>
      <c r="F7414" t="s">
        <v>10</v>
      </c>
    </row>
    <row r="7415" spans="1:6">
      <c r="A7415" t="s">
        <v>14408</v>
      </c>
      <c r="C7415" t="s">
        <v>15126</v>
      </c>
      <c r="D7415" t="s">
        <v>1112</v>
      </c>
      <c r="F7415" t="s">
        <v>10</v>
      </c>
    </row>
    <row r="7416" spans="1:6">
      <c r="A7416" t="s">
        <v>14408</v>
      </c>
      <c r="C7416" t="s">
        <v>1111</v>
      </c>
      <c r="D7416" t="s">
        <v>1112</v>
      </c>
      <c r="F7416" t="s">
        <v>10</v>
      </c>
    </row>
    <row r="7417" spans="1:6">
      <c r="A7417" t="s">
        <v>14408</v>
      </c>
      <c r="C7417" t="s">
        <v>1113</v>
      </c>
      <c r="D7417" t="s">
        <v>1114</v>
      </c>
      <c r="F7417" t="s">
        <v>10</v>
      </c>
    </row>
    <row r="7418" spans="1:6">
      <c r="A7418" t="s">
        <v>14408</v>
      </c>
      <c r="C7418" t="s">
        <v>1115</v>
      </c>
      <c r="D7418" t="s">
        <v>1114</v>
      </c>
      <c r="F7418" t="s">
        <v>10</v>
      </c>
    </row>
    <row r="7419" spans="1:6">
      <c r="A7419" t="s">
        <v>14408</v>
      </c>
      <c r="C7419" t="s">
        <v>15127</v>
      </c>
      <c r="D7419" t="s">
        <v>15128</v>
      </c>
      <c r="F7419" t="s">
        <v>10</v>
      </c>
    </row>
    <row r="7420" spans="1:6">
      <c r="A7420" t="s">
        <v>14408</v>
      </c>
      <c r="C7420" t="s">
        <v>15129</v>
      </c>
      <c r="D7420" t="s">
        <v>15128</v>
      </c>
      <c r="F7420" t="s">
        <v>10</v>
      </c>
    </row>
    <row r="7421" spans="1:6">
      <c r="A7421" t="s">
        <v>14408</v>
      </c>
      <c r="C7421" t="s">
        <v>1116</v>
      </c>
      <c r="D7421" t="s">
        <v>1117</v>
      </c>
      <c r="F7421" t="s">
        <v>10</v>
      </c>
    </row>
    <row r="7422" spans="1:6">
      <c r="A7422" t="s">
        <v>14408</v>
      </c>
      <c r="C7422" t="s">
        <v>15130</v>
      </c>
      <c r="D7422" t="s">
        <v>1117</v>
      </c>
      <c r="F7422" t="s">
        <v>10</v>
      </c>
    </row>
    <row r="7423" spans="1:6">
      <c r="A7423" t="s">
        <v>14408</v>
      </c>
      <c r="C7423" t="s">
        <v>1163</v>
      </c>
      <c r="D7423" t="s">
        <v>1164</v>
      </c>
      <c r="F7423" t="s">
        <v>10</v>
      </c>
    </row>
    <row r="7424" spans="1:6">
      <c r="A7424" t="s">
        <v>14408</v>
      </c>
      <c r="C7424" t="s">
        <v>15131</v>
      </c>
      <c r="D7424" t="s">
        <v>1164</v>
      </c>
      <c r="F7424" t="s">
        <v>10</v>
      </c>
    </row>
    <row r="7425" spans="1:6">
      <c r="A7425" t="s">
        <v>14408</v>
      </c>
      <c r="C7425" t="s">
        <v>1165</v>
      </c>
      <c r="D7425" t="s">
        <v>1001</v>
      </c>
      <c r="F7425" t="s">
        <v>10</v>
      </c>
    </row>
    <row r="7426" spans="1:6">
      <c r="A7426" t="s">
        <v>14408</v>
      </c>
      <c r="C7426" t="s">
        <v>1166</v>
      </c>
      <c r="D7426" t="s">
        <v>1001</v>
      </c>
      <c r="F7426" t="s">
        <v>10</v>
      </c>
    </row>
    <row r="7427" spans="1:6">
      <c r="A7427" t="s">
        <v>14408</v>
      </c>
      <c r="C7427" t="s">
        <v>1167</v>
      </c>
      <c r="D7427" t="s">
        <v>1168</v>
      </c>
      <c r="F7427" t="s">
        <v>10</v>
      </c>
    </row>
    <row r="7428" spans="1:6">
      <c r="A7428" t="s">
        <v>14408</v>
      </c>
      <c r="C7428" t="s">
        <v>1169</v>
      </c>
      <c r="D7428" t="s">
        <v>1168</v>
      </c>
      <c r="F7428" t="s">
        <v>10</v>
      </c>
    </row>
    <row r="7429" spans="1:6">
      <c r="A7429" t="s">
        <v>14408</v>
      </c>
      <c r="C7429" t="s">
        <v>1170</v>
      </c>
      <c r="D7429" t="s">
        <v>1171</v>
      </c>
      <c r="F7429" t="s">
        <v>10</v>
      </c>
    </row>
    <row r="7430" spans="1:6">
      <c r="A7430" t="s">
        <v>14408</v>
      </c>
      <c r="C7430" t="s">
        <v>1172</v>
      </c>
      <c r="D7430" t="s">
        <v>1171</v>
      </c>
      <c r="F7430" t="s">
        <v>10</v>
      </c>
    </row>
    <row r="7431" spans="1:6">
      <c r="A7431" t="s">
        <v>14408</v>
      </c>
      <c r="C7431" t="s">
        <v>1173</v>
      </c>
      <c r="D7431" t="s">
        <v>1174</v>
      </c>
      <c r="F7431" t="s">
        <v>10</v>
      </c>
    </row>
    <row r="7432" spans="1:6">
      <c r="A7432" t="s">
        <v>14408</v>
      </c>
      <c r="C7432" t="s">
        <v>1175</v>
      </c>
      <c r="D7432" t="s">
        <v>1174</v>
      </c>
      <c r="F7432" t="s">
        <v>10</v>
      </c>
    </row>
    <row r="7433" spans="1:6">
      <c r="A7433" t="s">
        <v>14408</v>
      </c>
      <c r="C7433" t="s">
        <v>1176</v>
      </c>
      <c r="D7433" t="s">
        <v>1177</v>
      </c>
      <c r="F7433" t="s">
        <v>10</v>
      </c>
    </row>
    <row r="7434" spans="1:6">
      <c r="A7434" t="s">
        <v>14408</v>
      </c>
      <c r="C7434" t="s">
        <v>1178</v>
      </c>
      <c r="D7434" t="s">
        <v>1177</v>
      </c>
      <c r="F7434" t="s">
        <v>10</v>
      </c>
    </row>
    <row r="7435" spans="1:6">
      <c r="A7435" t="s">
        <v>14408</v>
      </c>
      <c r="C7435" t="s">
        <v>1179</v>
      </c>
      <c r="D7435" t="s">
        <v>1180</v>
      </c>
      <c r="F7435" t="s">
        <v>10</v>
      </c>
    </row>
    <row r="7436" spans="1:6">
      <c r="A7436" t="s">
        <v>14408</v>
      </c>
      <c r="C7436" t="s">
        <v>1181</v>
      </c>
      <c r="D7436" t="s">
        <v>1180</v>
      </c>
      <c r="F7436" t="s">
        <v>10</v>
      </c>
    </row>
    <row r="7437" spans="1:6">
      <c r="A7437" t="s">
        <v>14408</v>
      </c>
      <c r="C7437" t="s">
        <v>1182</v>
      </c>
      <c r="D7437" t="s">
        <v>1183</v>
      </c>
      <c r="F7437" t="s">
        <v>10</v>
      </c>
    </row>
    <row r="7438" spans="1:6">
      <c r="A7438" t="s">
        <v>14408</v>
      </c>
      <c r="C7438" t="s">
        <v>1184</v>
      </c>
      <c r="D7438" t="s">
        <v>1183</v>
      </c>
      <c r="F7438" t="s">
        <v>10</v>
      </c>
    </row>
    <row r="7439" spans="1:6">
      <c r="A7439" t="s">
        <v>14408</v>
      </c>
      <c r="C7439" t="s">
        <v>1185</v>
      </c>
      <c r="D7439" t="s">
        <v>1186</v>
      </c>
      <c r="F7439" t="s">
        <v>10</v>
      </c>
    </row>
    <row r="7440" spans="1:6">
      <c r="A7440" t="s">
        <v>14408</v>
      </c>
      <c r="C7440" t="s">
        <v>1187</v>
      </c>
      <c r="D7440" t="s">
        <v>1186</v>
      </c>
      <c r="F7440" t="s">
        <v>10</v>
      </c>
    </row>
    <row r="7441" spans="1:6">
      <c r="A7441" t="s">
        <v>14408</v>
      </c>
      <c r="C7441" t="s">
        <v>1188</v>
      </c>
      <c r="D7441" t="s">
        <v>1189</v>
      </c>
      <c r="F7441" t="s">
        <v>10</v>
      </c>
    </row>
    <row r="7442" spans="1:6">
      <c r="A7442" t="s">
        <v>14408</v>
      </c>
      <c r="C7442" t="s">
        <v>1190</v>
      </c>
      <c r="D7442" t="s">
        <v>1189</v>
      </c>
      <c r="F7442" t="s">
        <v>10</v>
      </c>
    </row>
    <row r="7443" spans="1:6">
      <c r="A7443" t="s">
        <v>14408</v>
      </c>
      <c r="C7443" t="s">
        <v>15132</v>
      </c>
      <c r="D7443" t="s">
        <v>15133</v>
      </c>
      <c r="F7443" t="s">
        <v>4</v>
      </c>
    </row>
    <row r="7444" spans="1:6">
      <c r="A7444" t="s">
        <v>14408</v>
      </c>
      <c r="C7444" t="s">
        <v>15134</v>
      </c>
      <c r="D7444" t="s">
        <v>15133</v>
      </c>
      <c r="F7444" t="s">
        <v>4</v>
      </c>
    </row>
    <row r="7445" spans="1:6">
      <c r="A7445" t="s">
        <v>14408</v>
      </c>
      <c r="C7445" t="s">
        <v>1191</v>
      </c>
      <c r="D7445" t="s">
        <v>1192</v>
      </c>
      <c r="F7445" t="s">
        <v>4</v>
      </c>
    </row>
    <row r="7446" spans="1:6">
      <c r="A7446" t="s">
        <v>14408</v>
      </c>
      <c r="C7446" t="s">
        <v>15135</v>
      </c>
      <c r="D7446" t="s">
        <v>1192</v>
      </c>
      <c r="F7446" t="s">
        <v>4</v>
      </c>
    </row>
    <row r="7447" spans="1:6">
      <c r="A7447" t="s">
        <v>14408</v>
      </c>
      <c r="C7447" t="s">
        <v>15136</v>
      </c>
      <c r="D7447" t="s">
        <v>1203</v>
      </c>
      <c r="F7447" t="s">
        <v>4</v>
      </c>
    </row>
    <row r="7448" spans="1:6">
      <c r="A7448" t="s">
        <v>14408</v>
      </c>
      <c r="C7448" t="s">
        <v>1202</v>
      </c>
      <c r="D7448" t="s">
        <v>1203</v>
      </c>
      <c r="F7448" t="s">
        <v>4</v>
      </c>
    </row>
    <row r="7449" spans="1:6">
      <c r="A7449" t="s">
        <v>14408</v>
      </c>
      <c r="C7449" t="s">
        <v>1204</v>
      </c>
      <c r="D7449" t="s">
        <v>505</v>
      </c>
      <c r="F7449" t="s">
        <v>4</v>
      </c>
    </row>
    <row r="7450" spans="1:6">
      <c r="A7450" t="s">
        <v>14408</v>
      </c>
      <c r="C7450" t="s">
        <v>15137</v>
      </c>
      <c r="D7450" t="s">
        <v>505</v>
      </c>
      <c r="F7450" t="s">
        <v>4</v>
      </c>
    </row>
    <row r="7451" spans="1:6">
      <c r="A7451" t="s">
        <v>14408</v>
      </c>
      <c r="C7451" t="s">
        <v>1205</v>
      </c>
      <c r="D7451" t="s">
        <v>1206</v>
      </c>
      <c r="F7451" t="s">
        <v>4</v>
      </c>
    </row>
    <row r="7452" spans="1:6">
      <c r="A7452" t="s">
        <v>14408</v>
      </c>
      <c r="C7452" t="s">
        <v>1207</v>
      </c>
      <c r="D7452" t="s">
        <v>1206</v>
      </c>
      <c r="F7452" t="s">
        <v>4</v>
      </c>
    </row>
    <row r="7453" spans="1:6">
      <c r="A7453" t="s">
        <v>14408</v>
      </c>
      <c r="C7453" t="s">
        <v>1208</v>
      </c>
      <c r="D7453" t="s">
        <v>1209</v>
      </c>
      <c r="F7453" t="s">
        <v>4</v>
      </c>
    </row>
    <row r="7454" spans="1:6">
      <c r="A7454" t="s">
        <v>14408</v>
      </c>
      <c r="C7454" t="s">
        <v>1210</v>
      </c>
      <c r="D7454" t="s">
        <v>1209</v>
      </c>
      <c r="F7454" t="s">
        <v>4</v>
      </c>
    </row>
    <row r="7455" spans="1:6">
      <c r="A7455" t="s">
        <v>14408</v>
      </c>
      <c r="C7455" t="s">
        <v>1211</v>
      </c>
      <c r="D7455" t="s">
        <v>1212</v>
      </c>
      <c r="F7455" t="s">
        <v>4</v>
      </c>
    </row>
    <row r="7456" spans="1:6">
      <c r="A7456" t="s">
        <v>14408</v>
      </c>
      <c r="C7456" t="s">
        <v>15138</v>
      </c>
      <c r="D7456" t="s">
        <v>1212</v>
      </c>
      <c r="F7456" t="s">
        <v>4</v>
      </c>
    </row>
    <row r="7457" spans="1:6">
      <c r="A7457" t="s">
        <v>14408</v>
      </c>
      <c r="C7457" t="s">
        <v>1213</v>
      </c>
      <c r="D7457" t="s">
        <v>1214</v>
      </c>
      <c r="F7457" t="s">
        <v>4</v>
      </c>
    </row>
    <row r="7458" spans="1:6">
      <c r="A7458" t="s">
        <v>14408</v>
      </c>
      <c r="C7458" t="s">
        <v>1215</v>
      </c>
      <c r="D7458" t="s">
        <v>1214</v>
      </c>
      <c r="F7458" t="s">
        <v>4</v>
      </c>
    </row>
    <row r="7459" spans="1:6">
      <c r="A7459" t="s">
        <v>14408</v>
      </c>
      <c r="C7459" t="s">
        <v>15139</v>
      </c>
      <c r="D7459" t="s">
        <v>15140</v>
      </c>
      <c r="F7459" t="s">
        <v>4</v>
      </c>
    </row>
    <row r="7460" spans="1:6">
      <c r="A7460" t="s">
        <v>14408</v>
      </c>
      <c r="C7460" t="s">
        <v>15141</v>
      </c>
      <c r="D7460" t="s">
        <v>15140</v>
      </c>
      <c r="F7460" t="s">
        <v>4</v>
      </c>
    </row>
    <row r="7461" spans="1:6">
      <c r="A7461" t="s">
        <v>14408</v>
      </c>
      <c r="C7461" t="s">
        <v>15142</v>
      </c>
      <c r="D7461" t="s">
        <v>15143</v>
      </c>
      <c r="F7461" t="s">
        <v>4</v>
      </c>
    </row>
    <row r="7462" spans="1:6">
      <c r="A7462" t="s">
        <v>14408</v>
      </c>
      <c r="C7462" t="s">
        <v>15144</v>
      </c>
      <c r="D7462" t="s">
        <v>15143</v>
      </c>
      <c r="F7462" t="s">
        <v>4</v>
      </c>
    </row>
    <row r="7463" spans="1:6">
      <c r="A7463" t="s">
        <v>14408</v>
      </c>
      <c r="C7463" t="s">
        <v>15145</v>
      </c>
      <c r="D7463" t="s">
        <v>15146</v>
      </c>
      <c r="F7463" t="s">
        <v>4</v>
      </c>
    </row>
    <row r="7464" spans="1:6">
      <c r="A7464" t="s">
        <v>14408</v>
      </c>
      <c r="C7464" t="s">
        <v>15147</v>
      </c>
      <c r="D7464" t="s">
        <v>15146</v>
      </c>
      <c r="F7464" t="s">
        <v>4</v>
      </c>
    </row>
    <row r="7465" spans="1:6">
      <c r="A7465" t="s">
        <v>14408</v>
      </c>
      <c r="C7465" t="s">
        <v>15148</v>
      </c>
      <c r="D7465" t="s">
        <v>15149</v>
      </c>
      <c r="F7465" t="s">
        <v>4</v>
      </c>
    </row>
    <row r="7466" spans="1:6">
      <c r="A7466" t="s">
        <v>14408</v>
      </c>
      <c r="C7466" t="s">
        <v>15150</v>
      </c>
      <c r="D7466" t="s">
        <v>15149</v>
      </c>
      <c r="F7466" t="s">
        <v>4</v>
      </c>
    </row>
    <row r="7467" spans="1:6">
      <c r="A7467" t="s">
        <v>13544</v>
      </c>
      <c r="C7467" t="s">
        <v>359</v>
      </c>
      <c r="D7467" t="s">
        <v>252</v>
      </c>
      <c r="F7467" t="s">
        <v>4</v>
      </c>
    </row>
    <row r="7468" spans="1:6">
      <c r="A7468" t="s">
        <v>13544</v>
      </c>
      <c r="C7468" t="s">
        <v>360</v>
      </c>
      <c r="D7468" t="s">
        <v>252</v>
      </c>
      <c r="F7468" t="s">
        <v>4</v>
      </c>
    </row>
    <row r="7469" spans="1:6">
      <c r="A7469" t="s">
        <v>13544</v>
      </c>
      <c r="C7469" t="s">
        <v>15151</v>
      </c>
      <c r="D7469" t="s">
        <v>252</v>
      </c>
      <c r="F7469" t="s">
        <v>4</v>
      </c>
    </row>
    <row r="7470" spans="1:6">
      <c r="A7470" t="s">
        <v>13544</v>
      </c>
      <c r="C7470" t="s">
        <v>15152</v>
      </c>
      <c r="D7470" t="s">
        <v>267</v>
      </c>
      <c r="F7470" t="s">
        <v>4</v>
      </c>
    </row>
    <row r="7471" spans="1:6">
      <c r="A7471" t="s">
        <v>13544</v>
      </c>
      <c r="C7471" t="s">
        <v>361</v>
      </c>
      <c r="D7471" t="s">
        <v>267</v>
      </c>
      <c r="F7471" t="s">
        <v>4</v>
      </c>
    </row>
    <row r="7472" spans="1:6">
      <c r="A7472" t="s">
        <v>13544</v>
      </c>
      <c r="C7472" t="s">
        <v>15153</v>
      </c>
      <c r="D7472" t="s">
        <v>267</v>
      </c>
      <c r="F7472" t="s">
        <v>4</v>
      </c>
    </row>
    <row r="7473" spans="1:6">
      <c r="A7473" t="s">
        <v>13544</v>
      </c>
      <c r="C7473" t="s">
        <v>15154</v>
      </c>
      <c r="D7473" t="s">
        <v>270</v>
      </c>
      <c r="F7473" t="s">
        <v>4</v>
      </c>
    </row>
    <row r="7474" spans="1:6">
      <c r="A7474" t="s">
        <v>13544</v>
      </c>
      <c r="C7474" t="s">
        <v>362</v>
      </c>
      <c r="D7474" t="s">
        <v>270</v>
      </c>
      <c r="F7474" t="s">
        <v>4</v>
      </c>
    </row>
    <row r="7475" spans="1:6">
      <c r="A7475" t="s">
        <v>13544</v>
      </c>
      <c r="C7475" t="s">
        <v>4633</v>
      </c>
      <c r="D7475" t="s">
        <v>384</v>
      </c>
      <c r="F7475" t="s">
        <v>4</v>
      </c>
    </row>
    <row r="7476" spans="1:6">
      <c r="A7476" t="s">
        <v>13544</v>
      </c>
      <c r="C7476" t="s">
        <v>383</v>
      </c>
      <c r="D7476" t="s">
        <v>384</v>
      </c>
      <c r="F7476" t="s">
        <v>4</v>
      </c>
    </row>
    <row r="7477" spans="1:6">
      <c r="A7477" t="s">
        <v>13544</v>
      </c>
      <c r="C7477" t="s">
        <v>15155</v>
      </c>
      <c r="D7477" t="s">
        <v>853</v>
      </c>
      <c r="F7477" t="s">
        <v>4</v>
      </c>
    </row>
    <row r="7478" spans="1:6">
      <c r="A7478" t="s">
        <v>13544</v>
      </c>
      <c r="C7478" t="s">
        <v>15156</v>
      </c>
      <c r="D7478" t="s">
        <v>853</v>
      </c>
      <c r="F7478" t="s">
        <v>4</v>
      </c>
    </row>
    <row r="7479" spans="1:6">
      <c r="A7479" t="s">
        <v>13544</v>
      </c>
      <c r="C7479" t="s">
        <v>15157</v>
      </c>
      <c r="D7479" t="s">
        <v>855</v>
      </c>
      <c r="F7479" t="s">
        <v>4</v>
      </c>
    </row>
    <row r="7480" spans="1:6">
      <c r="A7480" t="s">
        <v>13544</v>
      </c>
      <c r="C7480" t="s">
        <v>15158</v>
      </c>
      <c r="D7480" t="s">
        <v>855</v>
      </c>
      <c r="F7480" t="s">
        <v>4</v>
      </c>
    </row>
    <row r="7481" spans="1:6">
      <c r="A7481" t="s">
        <v>13544</v>
      </c>
      <c r="C7481" t="s">
        <v>15159</v>
      </c>
      <c r="D7481" t="s">
        <v>857</v>
      </c>
      <c r="F7481" t="s">
        <v>4</v>
      </c>
    </row>
    <row r="7482" spans="1:6">
      <c r="A7482" t="s">
        <v>13544</v>
      </c>
      <c r="C7482" t="s">
        <v>15160</v>
      </c>
      <c r="D7482" t="s">
        <v>857</v>
      </c>
      <c r="F7482" t="s">
        <v>4</v>
      </c>
    </row>
    <row r="7483" spans="1:6">
      <c r="A7483" t="s">
        <v>13544</v>
      </c>
      <c r="C7483" t="s">
        <v>15161</v>
      </c>
      <c r="D7483" t="s">
        <v>859</v>
      </c>
      <c r="F7483" t="s">
        <v>4</v>
      </c>
    </row>
    <row r="7484" spans="1:6">
      <c r="A7484" t="s">
        <v>13544</v>
      </c>
      <c r="C7484" t="s">
        <v>15162</v>
      </c>
      <c r="D7484" t="s">
        <v>859</v>
      </c>
      <c r="F7484" t="s">
        <v>4</v>
      </c>
    </row>
    <row r="7485" spans="1:6">
      <c r="A7485" t="s">
        <v>13544</v>
      </c>
      <c r="C7485" t="s">
        <v>15163</v>
      </c>
      <c r="D7485" t="s">
        <v>861</v>
      </c>
      <c r="F7485" t="s">
        <v>4</v>
      </c>
    </row>
    <row r="7486" spans="1:6">
      <c r="A7486" t="s">
        <v>13544</v>
      </c>
      <c r="C7486" t="s">
        <v>15164</v>
      </c>
      <c r="D7486" t="s">
        <v>861</v>
      </c>
      <c r="F7486" t="s">
        <v>4</v>
      </c>
    </row>
    <row r="7487" spans="1:6">
      <c r="A7487" t="s">
        <v>13544</v>
      </c>
      <c r="C7487" t="s">
        <v>15165</v>
      </c>
      <c r="D7487" t="s">
        <v>388</v>
      </c>
      <c r="F7487" t="s">
        <v>4</v>
      </c>
    </row>
    <row r="7488" spans="1:6">
      <c r="A7488" t="s">
        <v>13544</v>
      </c>
      <c r="C7488" t="s">
        <v>387</v>
      </c>
      <c r="D7488" t="s">
        <v>388</v>
      </c>
      <c r="F7488" t="s">
        <v>4</v>
      </c>
    </row>
    <row r="7489" spans="1:6">
      <c r="A7489" t="s">
        <v>13544</v>
      </c>
      <c r="C7489" t="s">
        <v>15166</v>
      </c>
      <c r="D7489" t="s">
        <v>14002</v>
      </c>
      <c r="F7489" t="s">
        <v>4</v>
      </c>
    </row>
    <row r="7490" spans="1:6">
      <c r="A7490" t="s">
        <v>13544</v>
      </c>
      <c r="C7490" t="s">
        <v>15167</v>
      </c>
      <c r="D7490" t="s">
        <v>14002</v>
      </c>
      <c r="F7490" t="s">
        <v>4</v>
      </c>
    </row>
    <row r="7491" spans="1:6">
      <c r="A7491" t="s">
        <v>13544</v>
      </c>
      <c r="C7491" t="s">
        <v>15168</v>
      </c>
      <c r="D7491" t="s">
        <v>14005</v>
      </c>
      <c r="F7491" t="s">
        <v>4</v>
      </c>
    </row>
    <row r="7492" spans="1:6">
      <c r="A7492" t="s">
        <v>13544</v>
      </c>
      <c r="C7492" t="s">
        <v>15169</v>
      </c>
      <c r="D7492" t="s">
        <v>14005</v>
      </c>
      <c r="F7492" t="s">
        <v>4</v>
      </c>
    </row>
    <row r="7493" spans="1:6">
      <c r="A7493" t="s">
        <v>13544</v>
      </c>
      <c r="C7493" t="s">
        <v>419</v>
      </c>
      <c r="D7493" t="s">
        <v>420</v>
      </c>
      <c r="F7493" t="s">
        <v>4</v>
      </c>
    </row>
    <row r="7494" spans="1:6">
      <c r="A7494" t="s">
        <v>13544</v>
      </c>
      <c r="C7494" t="s">
        <v>421</v>
      </c>
      <c r="D7494" t="s">
        <v>420</v>
      </c>
      <c r="F7494" t="s">
        <v>4</v>
      </c>
    </row>
    <row r="7495" spans="1:6">
      <c r="A7495" t="s">
        <v>13544</v>
      </c>
      <c r="C7495" t="s">
        <v>15170</v>
      </c>
      <c r="D7495" t="s">
        <v>13661</v>
      </c>
      <c r="F7495" t="s">
        <v>4</v>
      </c>
    </row>
    <row r="7496" spans="1:6">
      <c r="A7496" t="s">
        <v>13544</v>
      </c>
      <c r="C7496" t="s">
        <v>15171</v>
      </c>
      <c r="D7496" t="s">
        <v>13661</v>
      </c>
      <c r="F7496" t="s">
        <v>4</v>
      </c>
    </row>
    <row r="7497" spans="1:6">
      <c r="A7497" t="s">
        <v>13544</v>
      </c>
      <c r="C7497" t="s">
        <v>15172</v>
      </c>
      <c r="D7497" t="s">
        <v>13661</v>
      </c>
      <c r="F7497" t="s">
        <v>4</v>
      </c>
    </row>
    <row r="7498" spans="1:6">
      <c r="A7498" t="s">
        <v>13544</v>
      </c>
      <c r="C7498" t="s">
        <v>15173</v>
      </c>
      <c r="D7498" t="s">
        <v>2262</v>
      </c>
      <c r="F7498" t="s">
        <v>4</v>
      </c>
    </row>
    <row r="7499" spans="1:6">
      <c r="A7499" t="s">
        <v>13544</v>
      </c>
      <c r="C7499" t="s">
        <v>15174</v>
      </c>
      <c r="D7499" t="s">
        <v>2262</v>
      </c>
      <c r="F7499" t="s">
        <v>4</v>
      </c>
    </row>
    <row r="7500" spans="1:6">
      <c r="A7500" t="s">
        <v>13544</v>
      </c>
      <c r="C7500" t="s">
        <v>422</v>
      </c>
      <c r="D7500" t="s">
        <v>423</v>
      </c>
      <c r="F7500" t="s">
        <v>4</v>
      </c>
    </row>
    <row r="7501" spans="1:6">
      <c r="A7501" t="s">
        <v>13544</v>
      </c>
      <c r="C7501" t="s">
        <v>424</v>
      </c>
      <c r="D7501" t="s">
        <v>423</v>
      </c>
      <c r="F7501" t="s">
        <v>4</v>
      </c>
    </row>
    <row r="7502" spans="1:6">
      <c r="A7502" t="s">
        <v>13544</v>
      </c>
      <c r="C7502" t="s">
        <v>15175</v>
      </c>
      <c r="D7502" t="s">
        <v>423</v>
      </c>
      <c r="F7502" t="s">
        <v>4</v>
      </c>
    </row>
    <row r="7503" spans="1:6">
      <c r="A7503" t="s">
        <v>13544</v>
      </c>
      <c r="C7503" t="s">
        <v>15176</v>
      </c>
      <c r="D7503" t="s">
        <v>14021</v>
      </c>
      <c r="F7503" t="s">
        <v>4</v>
      </c>
    </row>
    <row r="7504" spans="1:6">
      <c r="A7504" t="s">
        <v>13544</v>
      </c>
      <c r="C7504" t="s">
        <v>15177</v>
      </c>
      <c r="D7504" t="s">
        <v>14021</v>
      </c>
      <c r="F7504" t="s">
        <v>4</v>
      </c>
    </row>
    <row r="7505" spans="1:6">
      <c r="A7505" t="s">
        <v>13544</v>
      </c>
      <c r="C7505" t="s">
        <v>15178</v>
      </c>
      <c r="D7505" t="s">
        <v>14024</v>
      </c>
      <c r="F7505" t="s">
        <v>4</v>
      </c>
    </row>
    <row r="7506" spans="1:6">
      <c r="A7506" t="s">
        <v>13544</v>
      </c>
      <c r="C7506" t="s">
        <v>15179</v>
      </c>
      <c r="D7506" t="s">
        <v>14024</v>
      </c>
      <c r="F7506" t="s">
        <v>4</v>
      </c>
    </row>
    <row r="7507" spans="1:6">
      <c r="A7507" t="s">
        <v>13544</v>
      </c>
      <c r="C7507" t="s">
        <v>15180</v>
      </c>
      <c r="D7507" t="s">
        <v>14027</v>
      </c>
      <c r="F7507" t="s">
        <v>4</v>
      </c>
    </row>
    <row r="7508" spans="1:6">
      <c r="A7508" t="s">
        <v>13544</v>
      </c>
      <c r="C7508" t="s">
        <v>15181</v>
      </c>
      <c r="D7508" t="s">
        <v>14027</v>
      </c>
      <c r="F7508" t="s">
        <v>4</v>
      </c>
    </row>
    <row r="7509" spans="1:6">
      <c r="A7509" t="s">
        <v>13544</v>
      </c>
      <c r="C7509" t="s">
        <v>15182</v>
      </c>
      <c r="D7509" t="s">
        <v>14030</v>
      </c>
      <c r="F7509" t="s">
        <v>4</v>
      </c>
    </row>
    <row r="7510" spans="1:6">
      <c r="A7510" t="s">
        <v>13544</v>
      </c>
      <c r="C7510" t="s">
        <v>15183</v>
      </c>
      <c r="D7510" t="s">
        <v>14030</v>
      </c>
      <c r="F7510" t="s">
        <v>4</v>
      </c>
    </row>
    <row r="7511" spans="1:6">
      <c r="A7511" t="s">
        <v>13544</v>
      </c>
      <c r="C7511" t="s">
        <v>15184</v>
      </c>
      <c r="D7511" t="s">
        <v>899</v>
      </c>
      <c r="F7511" t="s">
        <v>4</v>
      </c>
    </row>
    <row r="7512" spans="1:6">
      <c r="A7512" t="s">
        <v>13544</v>
      </c>
      <c r="C7512" t="s">
        <v>15185</v>
      </c>
      <c r="D7512" t="s">
        <v>899</v>
      </c>
      <c r="F7512" t="s">
        <v>4</v>
      </c>
    </row>
    <row r="7513" spans="1:6">
      <c r="A7513" t="s">
        <v>13544</v>
      </c>
      <c r="C7513" t="s">
        <v>425</v>
      </c>
      <c r="D7513" t="s">
        <v>426</v>
      </c>
      <c r="F7513" t="s">
        <v>4</v>
      </c>
    </row>
    <row r="7514" spans="1:6">
      <c r="A7514" t="s">
        <v>13544</v>
      </c>
      <c r="C7514" t="s">
        <v>427</v>
      </c>
      <c r="D7514" t="s">
        <v>426</v>
      </c>
      <c r="F7514" t="s">
        <v>4</v>
      </c>
    </row>
    <row r="7515" spans="1:6">
      <c r="A7515" t="s">
        <v>13544</v>
      </c>
      <c r="C7515" t="s">
        <v>15186</v>
      </c>
      <c r="D7515" t="s">
        <v>426</v>
      </c>
      <c r="F7515" t="s">
        <v>4</v>
      </c>
    </row>
    <row r="7516" spans="1:6">
      <c r="A7516" t="s">
        <v>13544</v>
      </c>
      <c r="C7516" t="s">
        <v>15187</v>
      </c>
      <c r="D7516" t="s">
        <v>14037</v>
      </c>
      <c r="F7516" t="s">
        <v>4</v>
      </c>
    </row>
    <row r="7517" spans="1:6">
      <c r="A7517" t="s">
        <v>13544</v>
      </c>
      <c r="C7517" t="s">
        <v>15188</v>
      </c>
      <c r="D7517" t="s">
        <v>14037</v>
      </c>
      <c r="F7517" t="s">
        <v>4</v>
      </c>
    </row>
    <row r="7518" spans="1:6">
      <c r="A7518" t="s">
        <v>13544</v>
      </c>
      <c r="C7518" t="s">
        <v>15189</v>
      </c>
      <c r="D7518" t="s">
        <v>14040</v>
      </c>
      <c r="F7518" t="s">
        <v>4</v>
      </c>
    </row>
    <row r="7519" spans="1:6">
      <c r="A7519" t="s">
        <v>13544</v>
      </c>
      <c r="C7519" t="s">
        <v>15190</v>
      </c>
      <c r="D7519" t="s">
        <v>14040</v>
      </c>
      <c r="F7519" t="s">
        <v>4</v>
      </c>
    </row>
    <row r="7520" spans="1:6">
      <c r="A7520" t="s">
        <v>13544</v>
      </c>
      <c r="C7520" t="s">
        <v>15191</v>
      </c>
      <c r="D7520" t="s">
        <v>14043</v>
      </c>
      <c r="F7520" t="s">
        <v>4</v>
      </c>
    </row>
    <row r="7521" spans="1:6">
      <c r="A7521" t="s">
        <v>13544</v>
      </c>
      <c r="C7521" t="s">
        <v>15192</v>
      </c>
      <c r="D7521" t="s">
        <v>14043</v>
      </c>
      <c r="F7521" t="s">
        <v>4</v>
      </c>
    </row>
    <row r="7522" spans="1:6">
      <c r="A7522" t="s">
        <v>13544</v>
      </c>
      <c r="C7522" t="s">
        <v>15193</v>
      </c>
      <c r="D7522" t="s">
        <v>14046</v>
      </c>
      <c r="F7522" t="s">
        <v>4</v>
      </c>
    </row>
    <row r="7523" spans="1:6">
      <c r="A7523" t="s">
        <v>13544</v>
      </c>
      <c r="C7523" t="s">
        <v>15194</v>
      </c>
      <c r="D7523" t="s">
        <v>14046</v>
      </c>
      <c r="F7523" t="s">
        <v>4</v>
      </c>
    </row>
    <row r="7524" spans="1:6">
      <c r="A7524" t="s">
        <v>13544</v>
      </c>
      <c r="C7524" t="s">
        <v>15195</v>
      </c>
      <c r="D7524" t="s">
        <v>14049</v>
      </c>
      <c r="F7524" t="s">
        <v>4</v>
      </c>
    </row>
    <row r="7525" spans="1:6">
      <c r="A7525" t="s">
        <v>13544</v>
      </c>
      <c r="C7525" t="s">
        <v>15196</v>
      </c>
      <c r="D7525" t="s">
        <v>14049</v>
      </c>
      <c r="F7525" t="s">
        <v>4</v>
      </c>
    </row>
    <row r="7526" spans="1:6">
      <c r="A7526" t="s">
        <v>13544</v>
      </c>
      <c r="C7526" t="s">
        <v>15197</v>
      </c>
      <c r="D7526" t="s">
        <v>14052</v>
      </c>
      <c r="F7526" t="s">
        <v>4</v>
      </c>
    </row>
    <row r="7527" spans="1:6">
      <c r="A7527" t="s">
        <v>13544</v>
      </c>
      <c r="C7527" t="s">
        <v>15198</v>
      </c>
      <c r="D7527" t="s">
        <v>14052</v>
      </c>
      <c r="F7527" t="s">
        <v>4</v>
      </c>
    </row>
    <row r="7528" spans="1:6">
      <c r="A7528" t="s">
        <v>13544</v>
      </c>
      <c r="C7528" t="s">
        <v>15199</v>
      </c>
      <c r="D7528" t="s">
        <v>14055</v>
      </c>
      <c r="F7528" t="s">
        <v>4</v>
      </c>
    </row>
    <row r="7529" spans="1:6">
      <c r="A7529" t="s">
        <v>13544</v>
      </c>
      <c r="C7529" t="s">
        <v>15200</v>
      </c>
      <c r="D7529" t="s">
        <v>14055</v>
      </c>
      <c r="F7529" t="s">
        <v>4</v>
      </c>
    </row>
    <row r="7530" spans="1:6">
      <c r="A7530" t="s">
        <v>13544</v>
      </c>
      <c r="C7530" t="s">
        <v>15201</v>
      </c>
      <c r="D7530" t="s">
        <v>14058</v>
      </c>
      <c r="F7530" t="s">
        <v>4</v>
      </c>
    </row>
    <row r="7531" spans="1:6">
      <c r="A7531" t="s">
        <v>13544</v>
      </c>
      <c r="C7531" t="s">
        <v>15202</v>
      </c>
      <c r="D7531" t="s">
        <v>14058</v>
      </c>
      <c r="F7531" t="s">
        <v>4</v>
      </c>
    </row>
    <row r="7532" spans="1:6">
      <c r="A7532" t="s">
        <v>13544</v>
      </c>
      <c r="C7532" t="s">
        <v>15203</v>
      </c>
      <c r="D7532" t="s">
        <v>14061</v>
      </c>
      <c r="F7532" t="s">
        <v>4</v>
      </c>
    </row>
    <row r="7533" spans="1:6">
      <c r="A7533" t="s">
        <v>13544</v>
      </c>
      <c r="C7533" t="s">
        <v>15204</v>
      </c>
      <c r="D7533" t="s">
        <v>14061</v>
      </c>
      <c r="F7533" t="s">
        <v>4</v>
      </c>
    </row>
    <row r="7534" spans="1:6">
      <c r="A7534" t="s">
        <v>13544</v>
      </c>
      <c r="C7534" t="s">
        <v>15205</v>
      </c>
      <c r="D7534" t="s">
        <v>14064</v>
      </c>
      <c r="F7534" t="s">
        <v>4</v>
      </c>
    </row>
    <row r="7535" spans="1:6">
      <c r="A7535" t="s">
        <v>13544</v>
      </c>
      <c r="C7535" t="s">
        <v>15206</v>
      </c>
      <c r="D7535" t="s">
        <v>14064</v>
      </c>
      <c r="F7535" t="s">
        <v>4</v>
      </c>
    </row>
    <row r="7536" spans="1:6">
      <c r="A7536" t="s">
        <v>13544</v>
      </c>
      <c r="C7536" t="s">
        <v>15207</v>
      </c>
      <c r="D7536" t="s">
        <v>14067</v>
      </c>
      <c r="F7536" t="s">
        <v>4</v>
      </c>
    </row>
    <row r="7537" spans="1:6">
      <c r="A7537" t="s">
        <v>13544</v>
      </c>
      <c r="C7537" t="s">
        <v>15208</v>
      </c>
      <c r="D7537" t="s">
        <v>14067</v>
      </c>
      <c r="F7537" t="s">
        <v>4</v>
      </c>
    </row>
    <row r="7538" spans="1:6">
      <c r="A7538" t="s">
        <v>13544</v>
      </c>
      <c r="C7538" t="s">
        <v>15209</v>
      </c>
      <c r="D7538" t="s">
        <v>2266</v>
      </c>
      <c r="F7538" t="s">
        <v>4</v>
      </c>
    </row>
    <row r="7539" spans="1:6">
      <c r="A7539" t="s">
        <v>13544</v>
      </c>
      <c r="C7539" t="s">
        <v>15210</v>
      </c>
      <c r="D7539" t="s">
        <v>2266</v>
      </c>
      <c r="F7539" t="s">
        <v>4</v>
      </c>
    </row>
    <row r="7540" spans="1:6">
      <c r="A7540" t="s">
        <v>13544</v>
      </c>
      <c r="C7540" t="s">
        <v>15211</v>
      </c>
      <c r="D7540" t="s">
        <v>429</v>
      </c>
      <c r="F7540" t="s">
        <v>4</v>
      </c>
    </row>
    <row r="7541" spans="1:6">
      <c r="A7541" t="s">
        <v>13544</v>
      </c>
      <c r="C7541" t="s">
        <v>428</v>
      </c>
      <c r="D7541" t="s">
        <v>429</v>
      </c>
      <c r="F7541" t="s">
        <v>4</v>
      </c>
    </row>
    <row r="7542" spans="1:6">
      <c r="A7542" t="s">
        <v>13544</v>
      </c>
      <c r="C7542" t="s">
        <v>15212</v>
      </c>
      <c r="D7542" t="s">
        <v>14073</v>
      </c>
      <c r="F7542" t="s">
        <v>4</v>
      </c>
    </row>
    <row r="7543" spans="1:6">
      <c r="A7543" t="s">
        <v>13544</v>
      </c>
      <c r="C7543" t="s">
        <v>15213</v>
      </c>
      <c r="D7543" t="s">
        <v>14073</v>
      </c>
      <c r="F7543" t="s">
        <v>4</v>
      </c>
    </row>
    <row r="7544" spans="1:6">
      <c r="A7544" t="s">
        <v>13544</v>
      </c>
      <c r="C7544" t="s">
        <v>15214</v>
      </c>
      <c r="D7544" t="s">
        <v>14076</v>
      </c>
      <c r="F7544" t="s">
        <v>4</v>
      </c>
    </row>
    <row r="7545" spans="1:6">
      <c r="A7545" t="s">
        <v>13544</v>
      </c>
      <c r="C7545" t="s">
        <v>15215</v>
      </c>
      <c r="D7545" t="s">
        <v>14076</v>
      </c>
      <c r="F7545" t="s">
        <v>4</v>
      </c>
    </row>
    <row r="7546" spans="1:6">
      <c r="A7546" t="s">
        <v>13544</v>
      </c>
      <c r="C7546" t="s">
        <v>15216</v>
      </c>
      <c r="D7546" t="s">
        <v>14079</v>
      </c>
      <c r="F7546" t="s">
        <v>4</v>
      </c>
    </row>
    <row r="7547" spans="1:6">
      <c r="A7547" t="s">
        <v>13544</v>
      </c>
      <c r="C7547" t="s">
        <v>15217</v>
      </c>
      <c r="D7547" t="s">
        <v>14079</v>
      </c>
      <c r="F7547" t="s">
        <v>4</v>
      </c>
    </row>
    <row r="7548" spans="1:6">
      <c r="A7548" t="s">
        <v>13544</v>
      </c>
      <c r="C7548" t="s">
        <v>15218</v>
      </c>
      <c r="D7548" t="s">
        <v>14082</v>
      </c>
      <c r="F7548" t="s">
        <v>4</v>
      </c>
    </row>
    <row r="7549" spans="1:6">
      <c r="A7549" t="s">
        <v>13544</v>
      </c>
      <c r="C7549" t="s">
        <v>15219</v>
      </c>
      <c r="D7549" t="s">
        <v>14082</v>
      </c>
      <c r="F7549" t="s">
        <v>4</v>
      </c>
    </row>
    <row r="7550" spans="1:6">
      <c r="A7550" t="s">
        <v>13544</v>
      </c>
      <c r="C7550" t="s">
        <v>430</v>
      </c>
      <c r="D7550" t="s">
        <v>431</v>
      </c>
      <c r="F7550" t="s">
        <v>4</v>
      </c>
    </row>
    <row r="7551" spans="1:6">
      <c r="A7551" t="s">
        <v>13544</v>
      </c>
      <c r="C7551" t="s">
        <v>432</v>
      </c>
      <c r="D7551" t="s">
        <v>431</v>
      </c>
      <c r="F7551" t="s">
        <v>4</v>
      </c>
    </row>
    <row r="7552" spans="1:6">
      <c r="A7552" t="s">
        <v>13544</v>
      </c>
      <c r="C7552" t="s">
        <v>15220</v>
      </c>
      <c r="D7552" t="s">
        <v>14093</v>
      </c>
      <c r="F7552" t="s">
        <v>4</v>
      </c>
    </row>
    <row r="7553" spans="1:6">
      <c r="A7553" t="s">
        <v>13544</v>
      </c>
      <c r="C7553" t="s">
        <v>15221</v>
      </c>
      <c r="D7553" t="s">
        <v>14093</v>
      </c>
      <c r="F7553" t="s">
        <v>4</v>
      </c>
    </row>
    <row r="7554" spans="1:6">
      <c r="A7554" t="s">
        <v>13544</v>
      </c>
      <c r="C7554" t="s">
        <v>15222</v>
      </c>
      <c r="D7554" t="s">
        <v>14096</v>
      </c>
      <c r="F7554" t="s">
        <v>4</v>
      </c>
    </row>
    <row r="7555" spans="1:6">
      <c r="A7555" t="s">
        <v>13544</v>
      </c>
      <c r="C7555" t="s">
        <v>15223</v>
      </c>
      <c r="D7555" t="s">
        <v>14096</v>
      </c>
      <c r="F7555" t="s">
        <v>4</v>
      </c>
    </row>
    <row r="7556" spans="1:6">
      <c r="A7556" t="s">
        <v>13544</v>
      </c>
      <c r="C7556" t="s">
        <v>15224</v>
      </c>
      <c r="D7556" t="s">
        <v>14096</v>
      </c>
      <c r="F7556" t="s">
        <v>4</v>
      </c>
    </row>
    <row r="7557" spans="1:6">
      <c r="A7557" t="s">
        <v>13544</v>
      </c>
      <c r="C7557" t="s">
        <v>15225</v>
      </c>
      <c r="D7557" t="s">
        <v>908</v>
      </c>
      <c r="F7557" t="s">
        <v>4</v>
      </c>
    </row>
    <row r="7558" spans="1:6">
      <c r="A7558" t="s">
        <v>13544</v>
      </c>
      <c r="C7558" t="s">
        <v>15226</v>
      </c>
      <c r="D7558" t="s">
        <v>908</v>
      </c>
      <c r="F7558" t="s">
        <v>4</v>
      </c>
    </row>
    <row r="7559" spans="1:6">
      <c r="A7559" t="s">
        <v>13544</v>
      </c>
      <c r="C7559" t="s">
        <v>15227</v>
      </c>
      <c r="D7559" t="s">
        <v>908</v>
      </c>
      <c r="F7559" t="s">
        <v>4</v>
      </c>
    </row>
    <row r="7560" spans="1:6">
      <c r="A7560" t="s">
        <v>13544</v>
      </c>
      <c r="C7560" t="s">
        <v>433</v>
      </c>
      <c r="D7560" t="s">
        <v>434</v>
      </c>
      <c r="F7560" t="s">
        <v>4</v>
      </c>
    </row>
    <row r="7561" spans="1:6">
      <c r="A7561" t="s">
        <v>13544</v>
      </c>
      <c r="C7561" t="s">
        <v>435</v>
      </c>
      <c r="D7561" t="s">
        <v>434</v>
      </c>
      <c r="F7561" t="s">
        <v>4</v>
      </c>
    </row>
    <row r="7562" spans="1:6">
      <c r="A7562" t="s">
        <v>13544</v>
      </c>
      <c r="C7562" t="s">
        <v>15228</v>
      </c>
      <c r="D7562" t="s">
        <v>434</v>
      </c>
      <c r="F7562" t="s">
        <v>4</v>
      </c>
    </row>
    <row r="7563" spans="1:6">
      <c r="A7563" t="s">
        <v>13544</v>
      </c>
      <c r="C7563" t="s">
        <v>15229</v>
      </c>
      <c r="D7563" t="s">
        <v>14106</v>
      </c>
      <c r="F7563" t="s">
        <v>4</v>
      </c>
    </row>
    <row r="7564" spans="1:6">
      <c r="A7564" t="s">
        <v>13544</v>
      </c>
      <c r="C7564" t="s">
        <v>15230</v>
      </c>
      <c r="D7564" t="s">
        <v>14106</v>
      </c>
      <c r="F7564" t="s">
        <v>4</v>
      </c>
    </row>
    <row r="7565" spans="1:6">
      <c r="A7565" t="s">
        <v>13544</v>
      </c>
      <c r="C7565" t="s">
        <v>15231</v>
      </c>
      <c r="D7565" t="s">
        <v>913</v>
      </c>
      <c r="F7565" t="s">
        <v>4</v>
      </c>
    </row>
    <row r="7566" spans="1:6">
      <c r="A7566" t="s">
        <v>13544</v>
      </c>
      <c r="C7566" t="s">
        <v>15232</v>
      </c>
      <c r="D7566" t="s">
        <v>913</v>
      </c>
      <c r="F7566" t="s">
        <v>4</v>
      </c>
    </row>
    <row r="7567" spans="1:6">
      <c r="A7567" t="s">
        <v>13544</v>
      </c>
      <c r="C7567" t="s">
        <v>15233</v>
      </c>
      <c r="D7567" t="s">
        <v>13683</v>
      </c>
      <c r="F7567" t="s">
        <v>4</v>
      </c>
    </row>
    <row r="7568" spans="1:6">
      <c r="A7568" t="s">
        <v>13544</v>
      </c>
      <c r="C7568" t="s">
        <v>15234</v>
      </c>
      <c r="D7568" t="s">
        <v>13683</v>
      </c>
      <c r="F7568" t="s">
        <v>4</v>
      </c>
    </row>
    <row r="7569" spans="1:6">
      <c r="A7569" t="s">
        <v>13544</v>
      </c>
      <c r="C7569" t="s">
        <v>15235</v>
      </c>
      <c r="D7569" t="s">
        <v>915</v>
      </c>
      <c r="F7569" t="s">
        <v>4</v>
      </c>
    </row>
    <row r="7570" spans="1:6">
      <c r="A7570" t="s">
        <v>13544</v>
      </c>
      <c r="C7570" t="s">
        <v>15236</v>
      </c>
      <c r="D7570" t="s">
        <v>915</v>
      </c>
      <c r="F7570" t="s">
        <v>4</v>
      </c>
    </row>
    <row r="7571" spans="1:6">
      <c r="A7571" t="s">
        <v>13544</v>
      </c>
      <c r="C7571" t="s">
        <v>436</v>
      </c>
      <c r="D7571" t="s">
        <v>437</v>
      </c>
      <c r="F7571" t="s">
        <v>4</v>
      </c>
    </row>
    <row r="7572" spans="1:6">
      <c r="A7572" t="s">
        <v>13544</v>
      </c>
      <c r="C7572" t="s">
        <v>438</v>
      </c>
      <c r="D7572" t="s">
        <v>437</v>
      </c>
      <c r="F7572" t="s">
        <v>4</v>
      </c>
    </row>
    <row r="7573" spans="1:6">
      <c r="A7573" t="s">
        <v>13544</v>
      </c>
      <c r="C7573" t="s">
        <v>4635</v>
      </c>
      <c r="D7573" t="s">
        <v>437</v>
      </c>
      <c r="F7573" t="s">
        <v>4</v>
      </c>
    </row>
    <row r="7574" spans="1:6">
      <c r="A7574" t="s">
        <v>13544</v>
      </c>
      <c r="C7574" t="s">
        <v>15237</v>
      </c>
      <c r="D7574" t="s">
        <v>14118</v>
      </c>
      <c r="F7574" t="s">
        <v>4</v>
      </c>
    </row>
    <row r="7575" spans="1:6">
      <c r="A7575" t="s">
        <v>13544</v>
      </c>
      <c r="C7575" t="s">
        <v>15238</v>
      </c>
      <c r="D7575" t="s">
        <v>14118</v>
      </c>
      <c r="F7575" t="s">
        <v>4</v>
      </c>
    </row>
    <row r="7576" spans="1:6">
      <c r="A7576" t="s">
        <v>13544</v>
      </c>
      <c r="C7576" t="s">
        <v>15239</v>
      </c>
      <c r="D7576" t="s">
        <v>14121</v>
      </c>
      <c r="F7576" t="s">
        <v>4</v>
      </c>
    </row>
    <row r="7577" spans="1:6">
      <c r="A7577" t="s">
        <v>13544</v>
      </c>
      <c r="C7577" t="s">
        <v>15240</v>
      </c>
      <c r="D7577" t="s">
        <v>14121</v>
      </c>
      <c r="F7577" t="s">
        <v>4</v>
      </c>
    </row>
    <row r="7578" spans="1:6">
      <c r="A7578" t="s">
        <v>13544</v>
      </c>
      <c r="C7578" t="s">
        <v>15241</v>
      </c>
      <c r="D7578" t="s">
        <v>14124</v>
      </c>
      <c r="F7578" t="s">
        <v>4</v>
      </c>
    </row>
    <row r="7579" spans="1:6">
      <c r="A7579" t="s">
        <v>13544</v>
      </c>
      <c r="C7579" t="s">
        <v>15242</v>
      </c>
      <c r="D7579" t="s">
        <v>14124</v>
      </c>
      <c r="F7579" t="s">
        <v>4</v>
      </c>
    </row>
    <row r="7580" spans="1:6">
      <c r="A7580" t="s">
        <v>13544</v>
      </c>
      <c r="C7580" t="s">
        <v>15243</v>
      </c>
      <c r="D7580" t="s">
        <v>14127</v>
      </c>
      <c r="F7580" t="s">
        <v>4</v>
      </c>
    </row>
    <row r="7581" spans="1:6">
      <c r="A7581" t="s">
        <v>13544</v>
      </c>
      <c r="C7581" t="s">
        <v>15244</v>
      </c>
      <c r="D7581" t="s">
        <v>14127</v>
      </c>
      <c r="F7581" t="s">
        <v>4</v>
      </c>
    </row>
    <row r="7582" spans="1:6">
      <c r="A7582" t="s">
        <v>13544</v>
      </c>
      <c r="C7582" t="s">
        <v>15245</v>
      </c>
      <c r="D7582" t="s">
        <v>923</v>
      </c>
      <c r="F7582" t="s">
        <v>4</v>
      </c>
    </row>
    <row r="7583" spans="1:6">
      <c r="A7583" t="s">
        <v>13544</v>
      </c>
      <c r="C7583" t="s">
        <v>15246</v>
      </c>
      <c r="D7583" t="s">
        <v>923</v>
      </c>
      <c r="F7583" t="s">
        <v>4</v>
      </c>
    </row>
    <row r="7584" spans="1:6">
      <c r="A7584" t="s">
        <v>13544</v>
      </c>
      <c r="C7584" t="s">
        <v>15247</v>
      </c>
      <c r="D7584" t="s">
        <v>2276</v>
      </c>
      <c r="F7584" t="s">
        <v>4</v>
      </c>
    </row>
    <row r="7585" spans="1:6">
      <c r="A7585" t="s">
        <v>13544</v>
      </c>
      <c r="C7585" t="s">
        <v>15248</v>
      </c>
      <c r="D7585" t="s">
        <v>2276</v>
      </c>
      <c r="F7585" t="s">
        <v>4</v>
      </c>
    </row>
    <row r="7586" spans="1:6">
      <c r="A7586" t="s">
        <v>13544</v>
      </c>
      <c r="C7586" t="s">
        <v>439</v>
      </c>
      <c r="D7586" t="s">
        <v>440</v>
      </c>
      <c r="F7586" t="s">
        <v>4</v>
      </c>
    </row>
    <row r="7587" spans="1:6">
      <c r="A7587" t="s">
        <v>13544</v>
      </c>
      <c r="C7587" t="s">
        <v>441</v>
      </c>
      <c r="D7587" t="s">
        <v>440</v>
      </c>
      <c r="F7587" t="s">
        <v>4</v>
      </c>
    </row>
    <row r="7588" spans="1:6">
      <c r="A7588" t="s">
        <v>13544</v>
      </c>
      <c r="C7588" t="s">
        <v>15249</v>
      </c>
      <c r="D7588" t="s">
        <v>440</v>
      </c>
      <c r="F7588" t="s">
        <v>4</v>
      </c>
    </row>
    <row r="7589" spans="1:6">
      <c r="A7589" t="s">
        <v>13544</v>
      </c>
      <c r="C7589" t="s">
        <v>15250</v>
      </c>
      <c r="D7589" t="s">
        <v>14139</v>
      </c>
      <c r="F7589" t="s">
        <v>4</v>
      </c>
    </row>
    <row r="7590" spans="1:6">
      <c r="A7590" t="s">
        <v>13544</v>
      </c>
      <c r="C7590" t="s">
        <v>15251</v>
      </c>
      <c r="D7590" t="s">
        <v>14139</v>
      </c>
      <c r="F7590" t="s">
        <v>4</v>
      </c>
    </row>
    <row r="7591" spans="1:6">
      <c r="A7591" t="s">
        <v>13544</v>
      </c>
      <c r="C7591" t="s">
        <v>15252</v>
      </c>
      <c r="D7591" t="s">
        <v>13696</v>
      </c>
      <c r="F7591" t="s">
        <v>4</v>
      </c>
    </row>
    <row r="7592" spans="1:6">
      <c r="A7592" t="s">
        <v>13544</v>
      </c>
      <c r="C7592" t="s">
        <v>15253</v>
      </c>
      <c r="D7592" t="s">
        <v>13696</v>
      </c>
      <c r="F7592" t="s">
        <v>4</v>
      </c>
    </row>
    <row r="7593" spans="1:6">
      <c r="A7593" t="s">
        <v>13544</v>
      </c>
      <c r="C7593" t="s">
        <v>15254</v>
      </c>
      <c r="D7593" t="s">
        <v>14145</v>
      </c>
      <c r="F7593" t="s">
        <v>4</v>
      </c>
    </row>
    <row r="7594" spans="1:6">
      <c r="A7594" t="s">
        <v>13544</v>
      </c>
      <c r="C7594" t="s">
        <v>15255</v>
      </c>
      <c r="D7594" t="s">
        <v>14145</v>
      </c>
      <c r="F7594" t="s">
        <v>4</v>
      </c>
    </row>
    <row r="7595" spans="1:6">
      <c r="A7595" t="s">
        <v>13544</v>
      </c>
      <c r="C7595" t="s">
        <v>15256</v>
      </c>
      <c r="D7595" t="s">
        <v>14148</v>
      </c>
      <c r="F7595" t="s">
        <v>4</v>
      </c>
    </row>
    <row r="7596" spans="1:6">
      <c r="A7596" t="s">
        <v>13544</v>
      </c>
      <c r="C7596" t="s">
        <v>15257</v>
      </c>
      <c r="D7596" t="s">
        <v>14148</v>
      </c>
      <c r="F7596" t="s">
        <v>4</v>
      </c>
    </row>
    <row r="7597" spans="1:6">
      <c r="A7597" t="s">
        <v>13544</v>
      </c>
      <c r="C7597" t="s">
        <v>15258</v>
      </c>
      <c r="D7597" t="s">
        <v>14151</v>
      </c>
      <c r="F7597" t="s">
        <v>4</v>
      </c>
    </row>
    <row r="7598" spans="1:6">
      <c r="A7598" t="s">
        <v>13544</v>
      </c>
      <c r="C7598" t="s">
        <v>15259</v>
      </c>
      <c r="D7598" t="s">
        <v>14151</v>
      </c>
      <c r="F7598" t="s">
        <v>4</v>
      </c>
    </row>
    <row r="7599" spans="1:6">
      <c r="A7599" t="s">
        <v>13544</v>
      </c>
      <c r="C7599" t="s">
        <v>15260</v>
      </c>
      <c r="D7599" t="s">
        <v>13699</v>
      </c>
      <c r="F7599" t="s">
        <v>4</v>
      </c>
    </row>
    <row r="7600" spans="1:6">
      <c r="A7600" t="s">
        <v>13544</v>
      </c>
      <c r="C7600" t="s">
        <v>15261</v>
      </c>
      <c r="D7600" t="s">
        <v>13699</v>
      </c>
      <c r="F7600" t="s">
        <v>4</v>
      </c>
    </row>
    <row r="7601" spans="1:6">
      <c r="A7601" t="s">
        <v>13544</v>
      </c>
      <c r="C7601" t="s">
        <v>15262</v>
      </c>
      <c r="D7601" t="s">
        <v>14157</v>
      </c>
      <c r="F7601" t="s">
        <v>4</v>
      </c>
    </row>
    <row r="7602" spans="1:6">
      <c r="A7602" t="s">
        <v>13544</v>
      </c>
      <c r="C7602" t="s">
        <v>15263</v>
      </c>
      <c r="D7602" t="s">
        <v>14157</v>
      </c>
      <c r="F7602" t="s">
        <v>4</v>
      </c>
    </row>
    <row r="7603" spans="1:6">
      <c r="A7603" t="s">
        <v>13544</v>
      </c>
      <c r="C7603" t="s">
        <v>15264</v>
      </c>
      <c r="D7603" t="s">
        <v>928</v>
      </c>
      <c r="F7603" t="s">
        <v>4</v>
      </c>
    </row>
    <row r="7604" spans="1:6">
      <c r="A7604" t="s">
        <v>13544</v>
      </c>
      <c r="C7604" t="s">
        <v>15265</v>
      </c>
      <c r="D7604" t="s">
        <v>928</v>
      </c>
      <c r="F7604" t="s">
        <v>4</v>
      </c>
    </row>
    <row r="7605" spans="1:6">
      <c r="A7605" t="s">
        <v>13544</v>
      </c>
      <c r="C7605" t="s">
        <v>15266</v>
      </c>
      <c r="D7605" t="s">
        <v>930</v>
      </c>
      <c r="F7605" t="s">
        <v>4</v>
      </c>
    </row>
    <row r="7606" spans="1:6">
      <c r="A7606" t="s">
        <v>13544</v>
      </c>
      <c r="C7606" t="s">
        <v>15267</v>
      </c>
      <c r="D7606" t="s">
        <v>930</v>
      </c>
      <c r="F7606" t="s">
        <v>4</v>
      </c>
    </row>
    <row r="7607" spans="1:6">
      <c r="A7607" t="s">
        <v>13544</v>
      </c>
      <c r="C7607" t="s">
        <v>15268</v>
      </c>
      <c r="D7607" t="s">
        <v>14165</v>
      </c>
      <c r="F7607" t="s">
        <v>4</v>
      </c>
    </row>
    <row r="7608" spans="1:6">
      <c r="A7608" t="s">
        <v>13544</v>
      </c>
      <c r="C7608" t="s">
        <v>15269</v>
      </c>
      <c r="D7608" t="s">
        <v>14165</v>
      </c>
      <c r="F7608" t="s">
        <v>4</v>
      </c>
    </row>
    <row r="7609" spans="1:6">
      <c r="A7609" t="s">
        <v>13544</v>
      </c>
      <c r="C7609" t="s">
        <v>15270</v>
      </c>
      <c r="D7609" t="s">
        <v>14165</v>
      </c>
      <c r="F7609" t="s">
        <v>4</v>
      </c>
    </row>
    <row r="7610" spans="1:6">
      <c r="A7610" t="s">
        <v>13544</v>
      </c>
      <c r="C7610" t="s">
        <v>15271</v>
      </c>
      <c r="D7610" t="s">
        <v>14169</v>
      </c>
      <c r="F7610" t="s">
        <v>4</v>
      </c>
    </row>
    <row r="7611" spans="1:6">
      <c r="A7611" t="s">
        <v>13544</v>
      </c>
      <c r="C7611" t="s">
        <v>15272</v>
      </c>
      <c r="D7611" t="s">
        <v>14169</v>
      </c>
      <c r="F7611" t="s">
        <v>4</v>
      </c>
    </row>
    <row r="7612" spans="1:6">
      <c r="A7612" t="s">
        <v>13544</v>
      </c>
      <c r="C7612" t="s">
        <v>15273</v>
      </c>
      <c r="D7612" t="s">
        <v>14169</v>
      </c>
      <c r="F7612" t="s">
        <v>4</v>
      </c>
    </row>
    <row r="7613" spans="1:6">
      <c r="A7613" t="s">
        <v>13544</v>
      </c>
      <c r="C7613" t="s">
        <v>15274</v>
      </c>
      <c r="D7613" t="s">
        <v>14173</v>
      </c>
      <c r="F7613" t="s">
        <v>4</v>
      </c>
    </row>
    <row r="7614" spans="1:6">
      <c r="A7614" t="s">
        <v>13544</v>
      </c>
      <c r="C7614" t="s">
        <v>15275</v>
      </c>
      <c r="D7614" t="s">
        <v>14173</v>
      </c>
      <c r="F7614" t="s">
        <v>4</v>
      </c>
    </row>
    <row r="7615" spans="1:6">
      <c r="A7615" t="s">
        <v>13544</v>
      </c>
      <c r="C7615" t="s">
        <v>15276</v>
      </c>
      <c r="D7615" t="s">
        <v>14176</v>
      </c>
      <c r="F7615" t="s">
        <v>4</v>
      </c>
    </row>
    <row r="7616" spans="1:6">
      <c r="A7616" t="s">
        <v>13544</v>
      </c>
      <c r="C7616" t="s">
        <v>15277</v>
      </c>
      <c r="D7616" t="s">
        <v>14176</v>
      </c>
      <c r="F7616" t="s">
        <v>4</v>
      </c>
    </row>
    <row r="7617" spans="1:6">
      <c r="A7617" t="s">
        <v>13544</v>
      </c>
      <c r="C7617" t="s">
        <v>15278</v>
      </c>
      <c r="D7617" t="s">
        <v>14179</v>
      </c>
      <c r="F7617" t="s">
        <v>4</v>
      </c>
    </row>
    <row r="7618" spans="1:6">
      <c r="A7618" t="s">
        <v>13544</v>
      </c>
      <c r="C7618" t="s">
        <v>15279</v>
      </c>
      <c r="D7618" t="s">
        <v>14179</v>
      </c>
      <c r="F7618" t="s">
        <v>4</v>
      </c>
    </row>
    <row r="7619" spans="1:6">
      <c r="A7619" t="s">
        <v>13544</v>
      </c>
      <c r="C7619" t="s">
        <v>15280</v>
      </c>
      <c r="D7619" t="s">
        <v>12352</v>
      </c>
      <c r="F7619" t="s">
        <v>4</v>
      </c>
    </row>
    <row r="7620" spans="1:6">
      <c r="A7620" t="s">
        <v>13544</v>
      </c>
      <c r="C7620" t="s">
        <v>15281</v>
      </c>
      <c r="D7620" t="s">
        <v>12352</v>
      </c>
      <c r="F7620" t="s">
        <v>4</v>
      </c>
    </row>
    <row r="7621" spans="1:6">
      <c r="A7621" t="s">
        <v>13544</v>
      </c>
      <c r="C7621" t="s">
        <v>15282</v>
      </c>
      <c r="D7621" t="s">
        <v>934</v>
      </c>
      <c r="F7621" t="s">
        <v>4</v>
      </c>
    </row>
    <row r="7622" spans="1:6">
      <c r="A7622" t="s">
        <v>13544</v>
      </c>
      <c r="C7622" t="s">
        <v>15283</v>
      </c>
      <c r="D7622" t="s">
        <v>934</v>
      </c>
      <c r="F7622" t="s">
        <v>4</v>
      </c>
    </row>
    <row r="7623" spans="1:6">
      <c r="A7623" t="s">
        <v>13544</v>
      </c>
      <c r="C7623" t="s">
        <v>15284</v>
      </c>
      <c r="D7623" t="s">
        <v>447</v>
      </c>
      <c r="F7623" t="s">
        <v>4</v>
      </c>
    </row>
    <row r="7624" spans="1:6">
      <c r="A7624" t="s">
        <v>13544</v>
      </c>
      <c r="C7624" t="s">
        <v>446</v>
      </c>
      <c r="D7624" t="s">
        <v>447</v>
      </c>
      <c r="F7624" t="s">
        <v>4</v>
      </c>
    </row>
    <row r="7625" spans="1:6">
      <c r="A7625" t="s">
        <v>13544</v>
      </c>
      <c r="C7625" t="s">
        <v>15285</v>
      </c>
      <c r="D7625" t="s">
        <v>447</v>
      </c>
      <c r="F7625" t="s">
        <v>4</v>
      </c>
    </row>
    <row r="7626" spans="1:6">
      <c r="A7626" t="s">
        <v>13544</v>
      </c>
      <c r="C7626" t="s">
        <v>15286</v>
      </c>
      <c r="D7626" t="s">
        <v>449</v>
      </c>
      <c r="F7626" t="s">
        <v>4</v>
      </c>
    </row>
    <row r="7627" spans="1:6">
      <c r="A7627" t="s">
        <v>13544</v>
      </c>
      <c r="C7627" t="s">
        <v>448</v>
      </c>
      <c r="D7627" t="s">
        <v>449</v>
      </c>
      <c r="F7627" t="s">
        <v>4</v>
      </c>
    </row>
    <row r="7628" spans="1:6">
      <c r="A7628" t="s">
        <v>13544</v>
      </c>
      <c r="C7628" t="s">
        <v>15287</v>
      </c>
      <c r="D7628" t="s">
        <v>449</v>
      </c>
      <c r="F7628" t="s">
        <v>4</v>
      </c>
    </row>
    <row r="7629" spans="1:6">
      <c r="A7629" t="s">
        <v>13544</v>
      </c>
      <c r="C7629" t="s">
        <v>450</v>
      </c>
      <c r="D7629" t="s">
        <v>451</v>
      </c>
      <c r="F7629" t="s">
        <v>4</v>
      </c>
    </row>
    <row r="7630" spans="1:6">
      <c r="A7630" t="s">
        <v>13544</v>
      </c>
      <c r="C7630" t="s">
        <v>452</v>
      </c>
      <c r="D7630" t="s">
        <v>451</v>
      </c>
      <c r="F7630" t="s">
        <v>4</v>
      </c>
    </row>
    <row r="7631" spans="1:6">
      <c r="A7631" t="s">
        <v>13544</v>
      </c>
      <c r="C7631" t="s">
        <v>15288</v>
      </c>
      <c r="D7631" t="s">
        <v>451</v>
      </c>
      <c r="F7631" t="s">
        <v>4</v>
      </c>
    </row>
    <row r="7632" spans="1:6">
      <c r="A7632" t="s">
        <v>13544</v>
      </c>
      <c r="C7632" t="s">
        <v>15289</v>
      </c>
      <c r="D7632" t="s">
        <v>14195</v>
      </c>
      <c r="F7632" t="s">
        <v>4</v>
      </c>
    </row>
    <row r="7633" spans="1:6">
      <c r="A7633" t="s">
        <v>13544</v>
      </c>
      <c r="C7633" t="s">
        <v>15290</v>
      </c>
      <c r="D7633" t="s">
        <v>14195</v>
      </c>
      <c r="F7633" t="s">
        <v>4</v>
      </c>
    </row>
    <row r="7634" spans="1:6">
      <c r="A7634" t="s">
        <v>13544</v>
      </c>
      <c r="C7634" t="s">
        <v>15291</v>
      </c>
      <c r="D7634" t="s">
        <v>14198</v>
      </c>
      <c r="F7634" t="s">
        <v>4</v>
      </c>
    </row>
    <row r="7635" spans="1:6">
      <c r="A7635" t="s">
        <v>13544</v>
      </c>
      <c r="C7635" t="s">
        <v>15292</v>
      </c>
      <c r="D7635" t="s">
        <v>14200</v>
      </c>
      <c r="F7635" t="s">
        <v>4</v>
      </c>
    </row>
    <row r="7636" spans="1:6">
      <c r="A7636" t="s">
        <v>13544</v>
      </c>
      <c r="C7636" t="s">
        <v>15293</v>
      </c>
      <c r="D7636" t="s">
        <v>14202</v>
      </c>
      <c r="F7636" t="s">
        <v>4</v>
      </c>
    </row>
    <row r="7637" spans="1:6">
      <c r="A7637" t="s">
        <v>13544</v>
      </c>
      <c r="C7637" t="s">
        <v>15294</v>
      </c>
      <c r="D7637" t="s">
        <v>14202</v>
      </c>
      <c r="F7637" t="s">
        <v>4</v>
      </c>
    </row>
    <row r="7638" spans="1:6">
      <c r="A7638" t="s">
        <v>13544</v>
      </c>
      <c r="C7638" t="s">
        <v>15295</v>
      </c>
      <c r="D7638" t="s">
        <v>14205</v>
      </c>
      <c r="F7638" t="s">
        <v>4</v>
      </c>
    </row>
    <row r="7639" spans="1:6">
      <c r="A7639" t="s">
        <v>13544</v>
      </c>
      <c r="C7639" t="s">
        <v>15296</v>
      </c>
      <c r="D7639" t="s">
        <v>14205</v>
      </c>
      <c r="F7639" t="s">
        <v>4</v>
      </c>
    </row>
    <row r="7640" spans="1:6">
      <c r="A7640" t="s">
        <v>13544</v>
      </c>
      <c r="C7640" t="s">
        <v>15297</v>
      </c>
      <c r="D7640" t="s">
        <v>14208</v>
      </c>
      <c r="F7640" t="s">
        <v>4</v>
      </c>
    </row>
    <row r="7641" spans="1:6">
      <c r="A7641" t="s">
        <v>13544</v>
      </c>
      <c r="C7641" t="s">
        <v>15298</v>
      </c>
      <c r="D7641" t="s">
        <v>14208</v>
      </c>
      <c r="F7641" t="s">
        <v>4</v>
      </c>
    </row>
    <row r="7642" spans="1:6">
      <c r="A7642" t="s">
        <v>13544</v>
      </c>
      <c r="C7642" t="s">
        <v>15299</v>
      </c>
      <c r="D7642" t="s">
        <v>454</v>
      </c>
      <c r="F7642" t="s">
        <v>4</v>
      </c>
    </row>
    <row r="7643" spans="1:6">
      <c r="A7643" t="s">
        <v>13544</v>
      </c>
      <c r="C7643" t="s">
        <v>453</v>
      </c>
      <c r="D7643" t="s">
        <v>454</v>
      </c>
      <c r="F7643" t="s">
        <v>4</v>
      </c>
    </row>
    <row r="7644" spans="1:6">
      <c r="A7644" t="s">
        <v>13544</v>
      </c>
      <c r="C7644" t="s">
        <v>15300</v>
      </c>
      <c r="D7644" t="s">
        <v>456</v>
      </c>
      <c r="F7644" t="s">
        <v>4</v>
      </c>
    </row>
    <row r="7645" spans="1:6">
      <c r="A7645" t="s">
        <v>13544</v>
      </c>
      <c r="C7645" t="s">
        <v>455</v>
      </c>
      <c r="D7645" t="s">
        <v>456</v>
      </c>
      <c r="F7645" t="s">
        <v>4</v>
      </c>
    </row>
    <row r="7646" spans="1:6">
      <c r="A7646" t="s">
        <v>13544</v>
      </c>
      <c r="C7646" t="s">
        <v>15301</v>
      </c>
      <c r="D7646" t="s">
        <v>943</v>
      </c>
      <c r="F7646" t="s">
        <v>4</v>
      </c>
    </row>
    <row r="7647" spans="1:6">
      <c r="A7647" t="s">
        <v>13544</v>
      </c>
      <c r="C7647" t="s">
        <v>15302</v>
      </c>
      <c r="D7647" t="s">
        <v>458</v>
      </c>
      <c r="F7647" t="s">
        <v>4</v>
      </c>
    </row>
    <row r="7648" spans="1:6">
      <c r="A7648" t="s">
        <v>13544</v>
      </c>
      <c r="C7648" t="s">
        <v>457</v>
      </c>
      <c r="D7648" t="s">
        <v>458</v>
      </c>
      <c r="F7648" t="s">
        <v>4</v>
      </c>
    </row>
    <row r="7649" spans="1:6">
      <c r="A7649" t="s">
        <v>13544</v>
      </c>
      <c r="C7649" t="s">
        <v>15303</v>
      </c>
      <c r="D7649" t="s">
        <v>14217</v>
      </c>
      <c r="F7649" t="s">
        <v>4</v>
      </c>
    </row>
    <row r="7650" spans="1:6">
      <c r="A7650" t="s">
        <v>13544</v>
      </c>
      <c r="C7650" t="s">
        <v>15304</v>
      </c>
      <c r="D7650" t="s">
        <v>14217</v>
      </c>
      <c r="F7650" t="s">
        <v>4</v>
      </c>
    </row>
    <row r="7651" spans="1:6">
      <c r="A7651" t="s">
        <v>13544</v>
      </c>
      <c r="C7651" t="s">
        <v>15305</v>
      </c>
      <c r="D7651" t="s">
        <v>14220</v>
      </c>
      <c r="F7651" t="s">
        <v>4</v>
      </c>
    </row>
    <row r="7652" spans="1:6">
      <c r="A7652" t="s">
        <v>13544</v>
      </c>
      <c r="C7652" t="s">
        <v>15306</v>
      </c>
      <c r="D7652" t="s">
        <v>14220</v>
      </c>
      <c r="F7652" t="s">
        <v>4</v>
      </c>
    </row>
    <row r="7653" spans="1:6">
      <c r="A7653" t="s">
        <v>13544</v>
      </c>
      <c r="C7653" t="s">
        <v>15307</v>
      </c>
      <c r="D7653" t="s">
        <v>945</v>
      </c>
      <c r="F7653" t="s">
        <v>4</v>
      </c>
    </row>
    <row r="7654" spans="1:6">
      <c r="A7654" t="s">
        <v>13544</v>
      </c>
      <c r="C7654" t="s">
        <v>15308</v>
      </c>
      <c r="D7654" t="s">
        <v>945</v>
      </c>
      <c r="F7654" t="s">
        <v>4</v>
      </c>
    </row>
    <row r="7655" spans="1:6">
      <c r="A7655" t="s">
        <v>13544</v>
      </c>
      <c r="C7655" t="s">
        <v>15309</v>
      </c>
      <c r="D7655" t="s">
        <v>947</v>
      </c>
      <c r="F7655" t="s">
        <v>4</v>
      </c>
    </row>
    <row r="7656" spans="1:6">
      <c r="A7656" t="s">
        <v>13544</v>
      </c>
      <c r="C7656" t="s">
        <v>15310</v>
      </c>
      <c r="D7656" t="s">
        <v>947</v>
      </c>
      <c r="F7656" t="s">
        <v>4</v>
      </c>
    </row>
    <row r="7657" spans="1:6">
      <c r="A7657" t="s">
        <v>13544</v>
      </c>
      <c r="C7657" t="s">
        <v>459</v>
      </c>
      <c r="D7657" t="s">
        <v>460</v>
      </c>
      <c r="F7657" t="s">
        <v>4</v>
      </c>
    </row>
    <row r="7658" spans="1:6">
      <c r="A7658" t="s">
        <v>13544</v>
      </c>
      <c r="C7658" t="s">
        <v>461</v>
      </c>
      <c r="D7658" t="s">
        <v>462</v>
      </c>
      <c r="F7658" t="s">
        <v>4</v>
      </c>
    </row>
    <row r="7659" spans="1:6">
      <c r="A7659" t="s">
        <v>13544</v>
      </c>
      <c r="C7659" t="s">
        <v>15311</v>
      </c>
      <c r="D7659" t="s">
        <v>476</v>
      </c>
      <c r="F7659" t="s">
        <v>4</v>
      </c>
    </row>
    <row r="7660" spans="1:6">
      <c r="A7660" t="s">
        <v>13544</v>
      </c>
      <c r="C7660" t="s">
        <v>475</v>
      </c>
      <c r="D7660" t="s">
        <v>476</v>
      </c>
      <c r="F7660" t="s">
        <v>4</v>
      </c>
    </row>
    <row r="7661" spans="1:6">
      <c r="A7661" t="s">
        <v>13544</v>
      </c>
      <c r="C7661" t="s">
        <v>15312</v>
      </c>
      <c r="D7661" t="s">
        <v>476</v>
      </c>
      <c r="F7661" t="s">
        <v>4</v>
      </c>
    </row>
    <row r="7662" spans="1:6">
      <c r="A7662" t="s">
        <v>13544</v>
      </c>
      <c r="C7662" t="s">
        <v>477</v>
      </c>
      <c r="D7662" t="s">
        <v>478</v>
      </c>
      <c r="F7662" t="s">
        <v>4</v>
      </c>
    </row>
    <row r="7663" spans="1:6">
      <c r="A7663" t="s">
        <v>13544</v>
      </c>
      <c r="C7663" t="s">
        <v>479</v>
      </c>
      <c r="D7663" t="s">
        <v>478</v>
      </c>
      <c r="F7663" t="s">
        <v>4</v>
      </c>
    </row>
    <row r="7664" spans="1:6">
      <c r="A7664" t="s">
        <v>13544</v>
      </c>
      <c r="C7664" t="s">
        <v>15313</v>
      </c>
      <c r="D7664" t="s">
        <v>478</v>
      </c>
      <c r="F7664" t="s">
        <v>4</v>
      </c>
    </row>
    <row r="7665" spans="1:6">
      <c r="A7665" t="s">
        <v>13544</v>
      </c>
      <c r="C7665" t="s">
        <v>15314</v>
      </c>
      <c r="D7665" t="s">
        <v>2308</v>
      </c>
      <c r="F7665" t="s">
        <v>4</v>
      </c>
    </row>
    <row r="7666" spans="1:6">
      <c r="A7666" t="s">
        <v>13544</v>
      </c>
      <c r="C7666" t="s">
        <v>15315</v>
      </c>
      <c r="D7666" t="s">
        <v>2308</v>
      </c>
      <c r="F7666" t="s">
        <v>4</v>
      </c>
    </row>
    <row r="7667" spans="1:6">
      <c r="A7667" t="s">
        <v>13544</v>
      </c>
      <c r="C7667" t="s">
        <v>15316</v>
      </c>
      <c r="D7667" t="s">
        <v>14234</v>
      </c>
      <c r="F7667" t="s">
        <v>4</v>
      </c>
    </row>
    <row r="7668" spans="1:6">
      <c r="A7668" t="s">
        <v>13544</v>
      </c>
      <c r="C7668" t="s">
        <v>15317</v>
      </c>
      <c r="D7668" t="s">
        <v>14234</v>
      </c>
      <c r="F7668" t="s">
        <v>4</v>
      </c>
    </row>
    <row r="7669" spans="1:6">
      <c r="A7669" t="s">
        <v>13544</v>
      </c>
      <c r="C7669" t="s">
        <v>15318</v>
      </c>
      <c r="D7669" t="s">
        <v>14237</v>
      </c>
      <c r="F7669" t="s">
        <v>4</v>
      </c>
    </row>
    <row r="7670" spans="1:6">
      <c r="A7670" t="s">
        <v>13544</v>
      </c>
      <c r="C7670" t="s">
        <v>15319</v>
      </c>
      <c r="D7670" t="s">
        <v>14237</v>
      </c>
      <c r="F7670" t="s">
        <v>4</v>
      </c>
    </row>
    <row r="7671" spans="1:6">
      <c r="A7671" t="s">
        <v>13544</v>
      </c>
      <c r="C7671" t="s">
        <v>15320</v>
      </c>
      <c r="D7671" t="s">
        <v>485</v>
      </c>
      <c r="F7671" t="s">
        <v>4</v>
      </c>
    </row>
    <row r="7672" spans="1:6">
      <c r="A7672" t="s">
        <v>13544</v>
      </c>
      <c r="C7672" t="s">
        <v>484</v>
      </c>
      <c r="D7672" t="s">
        <v>485</v>
      </c>
      <c r="F7672" t="s">
        <v>4</v>
      </c>
    </row>
    <row r="7673" spans="1:6">
      <c r="A7673" t="s">
        <v>13544</v>
      </c>
      <c r="C7673" t="s">
        <v>15321</v>
      </c>
      <c r="D7673" t="s">
        <v>485</v>
      </c>
      <c r="F7673" t="s">
        <v>4</v>
      </c>
    </row>
    <row r="7674" spans="1:6">
      <c r="A7674" t="s">
        <v>13544</v>
      </c>
      <c r="C7674" t="s">
        <v>15322</v>
      </c>
      <c r="D7674" t="s">
        <v>14242</v>
      </c>
      <c r="F7674" t="s">
        <v>4</v>
      </c>
    </row>
    <row r="7675" spans="1:6">
      <c r="A7675" t="s">
        <v>13544</v>
      </c>
      <c r="C7675" t="s">
        <v>15323</v>
      </c>
      <c r="D7675" t="s">
        <v>14242</v>
      </c>
      <c r="F7675" t="s">
        <v>4</v>
      </c>
    </row>
    <row r="7676" spans="1:6">
      <c r="A7676" t="s">
        <v>13544</v>
      </c>
      <c r="C7676" t="s">
        <v>15324</v>
      </c>
      <c r="D7676" t="s">
        <v>14245</v>
      </c>
      <c r="F7676" t="s">
        <v>4</v>
      </c>
    </row>
    <row r="7677" spans="1:6">
      <c r="A7677" t="s">
        <v>13544</v>
      </c>
      <c r="C7677" t="s">
        <v>15325</v>
      </c>
      <c r="D7677" t="s">
        <v>14245</v>
      </c>
      <c r="F7677" t="s">
        <v>4</v>
      </c>
    </row>
    <row r="7678" spans="1:6">
      <c r="A7678" t="s">
        <v>13544</v>
      </c>
      <c r="C7678" t="s">
        <v>15326</v>
      </c>
      <c r="D7678" t="s">
        <v>14248</v>
      </c>
      <c r="F7678" t="s">
        <v>4</v>
      </c>
    </row>
    <row r="7679" spans="1:6">
      <c r="A7679" t="s">
        <v>13544</v>
      </c>
      <c r="C7679" t="s">
        <v>15327</v>
      </c>
      <c r="D7679" t="s">
        <v>14248</v>
      </c>
      <c r="F7679" t="s">
        <v>4</v>
      </c>
    </row>
    <row r="7680" spans="1:6">
      <c r="A7680" t="s">
        <v>13544</v>
      </c>
      <c r="C7680" t="s">
        <v>15328</v>
      </c>
      <c r="D7680" t="s">
        <v>14255</v>
      </c>
      <c r="F7680" t="s">
        <v>4</v>
      </c>
    </row>
    <row r="7681" spans="1:6">
      <c r="A7681" t="s">
        <v>13544</v>
      </c>
      <c r="C7681" t="s">
        <v>15329</v>
      </c>
      <c r="D7681" t="s">
        <v>14255</v>
      </c>
      <c r="F7681" t="s">
        <v>4</v>
      </c>
    </row>
    <row r="7682" spans="1:6">
      <c r="A7682" t="s">
        <v>13544</v>
      </c>
      <c r="C7682" t="s">
        <v>15330</v>
      </c>
      <c r="D7682" t="s">
        <v>985</v>
      </c>
      <c r="F7682" t="s">
        <v>4</v>
      </c>
    </row>
    <row r="7683" spans="1:6">
      <c r="A7683" t="s">
        <v>13544</v>
      </c>
      <c r="C7683" t="s">
        <v>15331</v>
      </c>
      <c r="D7683" t="s">
        <v>985</v>
      </c>
      <c r="F7683" t="s">
        <v>4</v>
      </c>
    </row>
    <row r="7684" spans="1:6">
      <c r="A7684" t="s">
        <v>13544</v>
      </c>
      <c r="C7684" t="s">
        <v>15332</v>
      </c>
      <c r="D7684" t="s">
        <v>14259</v>
      </c>
      <c r="F7684" t="s">
        <v>4</v>
      </c>
    </row>
    <row r="7685" spans="1:6">
      <c r="A7685" t="s">
        <v>13544</v>
      </c>
      <c r="C7685" t="s">
        <v>15333</v>
      </c>
      <c r="D7685" t="s">
        <v>14259</v>
      </c>
      <c r="F7685" t="s">
        <v>4</v>
      </c>
    </row>
    <row r="7686" spans="1:6">
      <c r="A7686" t="s">
        <v>13544</v>
      </c>
      <c r="C7686" t="s">
        <v>15334</v>
      </c>
      <c r="D7686" t="s">
        <v>987</v>
      </c>
      <c r="F7686" t="s">
        <v>4</v>
      </c>
    </row>
    <row r="7687" spans="1:6">
      <c r="A7687" t="s">
        <v>13544</v>
      </c>
      <c r="C7687" t="s">
        <v>15335</v>
      </c>
      <c r="D7687" t="s">
        <v>987</v>
      </c>
      <c r="F7687" t="s">
        <v>4</v>
      </c>
    </row>
    <row r="7688" spans="1:6">
      <c r="A7688" t="s">
        <v>13544</v>
      </c>
      <c r="C7688" t="s">
        <v>15336</v>
      </c>
      <c r="D7688" t="s">
        <v>14263</v>
      </c>
      <c r="F7688" t="s">
        <v>4</v>
      </c>
    </row>
    <row r="7689" spans="1:6">
      <c r="A7689" t="s">
        <v>13544</v>
      </c>
      <c r="C7689" t="s">
        <v>15337</v>
      </c>
      <c r="D7689" t="s">
        <v>14263</v>
      </c>
      <c r="F7689" t="s">
        <v>4</v>
      </c>
    </row>
    <row r="7690" spans="1:6">
      <c r="A7690" t="s">
        <v>13544</v>
      </c>
      <c r="C7690" t="s">
        <v>15338</v>
      </c>
      <c r="D7690" t="s">
        <v>13754</v>
      </c>
      <c r="F7690" t="s">
        <v>4</v>
      </c>
    </row>
    <row r="7691" spans="1:6">
      <c r="A7691" t="s">
        <v>13544</v>
      </c>
      <c r="C7691" t="s">
        <v>15339</v>
      </c>
      <c r="D7691" t="s">
        <v>13754</v>
      </c>
      <c r="F7691" t="s">
        <v>4</v>
      </c>
    </row>
    <row r="7692" spans="1:6">
      <c r="A7692" t="s">
        <v>13544</v>
      </c>
      <c r="C7692" t="s">
        <v>15340</v>
      </c>
      <c r="D7692" t="s">
        <v>14269</v>
      </c>
      <c r="F7692" t="s">
        <v>4</v>
      </c>
    </row>
    <row r="7693" spans="1:6">
      <c r="A7693" t="s">
        <v>13544</v>
      </c>
      <c r="C7693" t="s">
        <v>15341</v>
      </c>
      <c r="D7693" t="s">
        <v>14269</v>
      </c>
      <c r="F7693" t="s">
        <v>4</v>
      </c>
    </row>
    <row r="7694" spans="1:6">
      <c r="A7694" t="s">
        <v>13544</v>
      </c>
      <c r="C7694" t="s">
        <v>15342</v>
      </c>
      <c r="D7694" t="s">
        <v>14269</v>
      </c>
      <c r="F7694" t="s">
        <v>4</v>
      </c>
    </row>
    <row r="7695" spans="1:6">
      <c r="A7695" t="s">
        <v>13544</v>
      </c>
      <c r="C7695" t="s">
        <v>15343</v>
      </c>
      <c r="D7695" t="s">
        <v>990</v>
      </c>
      <c r="F7695" t="s">
        <v>4</v>
      </c>
    </row>
    <row r="7696" spans="1:6">
      <c r="A7696" t="s">
        <v>13544</v>
      </c>
      <c r="C7696" t="s">
        <v>15344</v>
      </c>
      <c r="D7696" t="s">
        <v>990</v>
      </c>
      <c r="F7696" t="s">
        <v>4</v>
      </c>
    </row>
    <row r="7697" spans="1:6">
      <c r="A7697" t="s">
        <v>13544</v>
      </c>
      <c r="C7697" t="s">
        <v>15345</v>
      </c>
      <c r="D7697" t="s">
        <v>487</v>
      </c>
      <c r="F7697" t="s">
        <v>4</v>
      </c>
    </row>
    <row r="7698" spans="1:6">
      <c r="A7698" t="s">
        <v>13544</v>
      </c>
      <c r="C7698" t="s">
        <v>486</v>
      </c>
      <c r="D7698" t="s">
        <v>487</v>
      </c>
      <c r="F7698" t="s">
        <v>4</v>
      </c>
    </row>
    <row r="7699" spans="1:6">
      <c r="A7699" t="s">
        <v>13544</v>
      </c>
      <c r="C7699" t="s">
        <v>15346</v>
      </c>
      <c r="D7699" t="s">
        <v>489</v>
      </c>
      <c r="F7699" t="s">
        <v>4</v>
      </c>
    </row>
    <row r="7700" spans="1:6">
      <c r="A7700" t="s">
        <v>13544</v>
      </c>
      <c r="C7700" t="s">
        <v>488</v>
      </c>
      <c r="D7700" t="s">
        <v>489</v>
      </c>
      <c r="F7700" t="s">
        <v>4</v>
      </c>
    </row>
    <row r="7701" spans="1:6">
      <c r="A7701" t="s">
        <v>13544</v>
      </c>
      <c r="C7701" t="s">
        <v>506</v>
      </c>
      <c r="D7701" t="s">
        <v>507</v>
      </c>
      <c r="F7701" t="s">
        <v>4</v>
      </c>
    </row>
    <row r="7702" spans="1:6">
      <c r="A7702" t="s">
        <v>13544</v>
      </c>
      <c r="C7702" t="s">
        <v>15347</v>
      </c>
      <c r="D7702" t="s">
        <v>507</v>
      </c>
      <c r="F7702" t="s">
        <v>4</v>
      </c>
    </row>
    <row r="7703" spans="1:6">
      <c r="A7703" t="s">
        <v>13544</v>
      </c>
      <c r="C7703" t="s">
        <v>15348</v>
      </c>
      <c r="D7703" t="s">
        <v>507</v>
      </c>
      <c r="F7703" t="s">
        <v>4</v>
      </c>
    </row>
    <row r="7704" spans="1:6">
      <c r="A7704" t="s">
        <v>13544</v>
      </c>
      <c r="C7704" t="s">
        <v>508</v>
      </c>
      <c r="D7704" t="s">
        <v>509</v>
      </c>
      <c r="F7704" t="s">
        <v>4</v>
      </c>
    </row>
    <row r="7705" spans="1:6">
      <c r="A7705" t="s">
        <v>13544</v>
      </c>
      <c r="C7705" t="s">
        <v>510</v>
      </c>
      <c r="D7705" t="s">
        <v>509</v>
      </c>
      <c r="F7705" t="s">
        <v>4</v>
      </c>
    </row>
    <row r="7706" spans="1:6">
      <c r="A7706" t="s">
        <v>13544</v>
      </c>
      <c r="C7706" t="s">
        <v>511</v>
      </c>
      <c r="D7706" t="s">
        <v>512</v>
      </c>
      <c r="F7706" t="s">
        <v>4</v>
      </c>
    </row>
    <row r="7707" spans="1:6">
      <c r="A7707" t="s">
        <v>13544</v>
      </c>
      <c r="C7707" t="s">
        <v>513</v>
      </c>
      <c r="D7707" t="s">
        <v>512</v>
      </c>
      <c r="F7707" t="s">
        <v>4</v>
      </c>
    </row>
    <row r="7708" spans="1:6">
      <c r="A7708" t="s">
        <v>13544</v>
      </c>
      <c r="C7708" t="s">
        <v>15349</v>
      </c>
      <c r="D7708" t="s">
        <v>512</v>
      </c>
      <c r="F7708" t="s">
        <v>4</v>
      </c>
    </row>
    <row r="7709" spans="1:6">
      <c r="A7709" t="s">
        <v>13544</v>
      </c>
      <c r="C7709" t="s">
        <v>15350</v>
      </c>
      <c r="D7709" t="s">
        <v>515</v>
      </c>
      <c r="F7709" t="s">
        <v>4</v>
      </c>
    </row>
    <row r="7710" spans="1:6">
      <c r="A7710" t="s">
        <v>13544</v>
      </c>
      <c r="C7710" t="s">
        <v>514</v>
      </c>
      <c r="D7710" t="s">
        <v>515</v>
      </c>
      <c r="F7710" t="s">
        <v>4</v>
      </c>
    </row>
    <row r="7711" spans="1:6">
      <c r="A7711" t="s">
        <v>13544</v>
      </c>
      <c r="C7711" t="s">
        <v>15351</v>
      </c>
      <c r="D7711" t="s">
        <v>515</v>
      </c>
      <c r="F7711" t="s">
        <v>4</v>
      </c>
    </row>
    <row r="7712" spans="1:6">
      <c r="A7712" t="s">
        <v>13544</v>
      </c>
      <c r="C7712" t="s">
        <v>15352</v>
      </c>
      <c r="D7712" t="s">
        <v>14291</v>
      </c>
      <c r="F7712" t="s">
        <v>4</v>
      </c>
    </row>
    <row r="7713" spans="1:6">
      <c r="A7713" t="s">
        <v>13544</v>
      </c>
      <c r="C7713" t="s">
        <v>15353</v>
      </c>
      <c r="D7713" t="s">
        <v>14291</v>
      </c>
      <c r="F7713" t="s">
        <v>4</v>
      </c>
    </row>
    <row r="7714" spans="1:6">
      <c r="A7714" t="s">
        <v>13544</v>
      </c>
      <c r="C7714" t="s">
        <v>516</v>
      </c>
      <c r="D7714" t="s">
        <v>517</v>
      </c>
      <c r="F7714" t="s">
        <v>4</v>
      </c>
    </row>
    <row r="7715" spans="1:6">
      <c r="A7715" t="s">
        <v>13544</v>
      </c>
      <c r="C7715" t="s">
        <v>15354</v>
      </c>
      <c r="D7715" t="s">
        <v>517</v>
      </c>
      <c r="F7715" t="s">
        <v>4</v>
      </c>
    </row>
    <row r="7716" spans="1:6">
      <c r="A7716" t="s">
        <v>13544</v>
      </c>
      <c r="C7716" t="s">
        <v>15355</v>
      </c>
      <c r="D7716" t="s">
        <v>519</v>
      </c>
      <c r="F7716" t="s">
        <v>4</v>
      </c>
    </row>
    <row r="7717" spans="1:6">
      <c r="A7717" t="s">
        <v>13544</v>
      </c>
      <c r="C7717" t="s">
        <v>518</v>
      </c>
      <c r="D7717" t="s">
        <v>519</v>
      </c>
      <c r="F7717" t="s">
        <v>4</v>
      </c>
    </row>
    <row r="7718" spans="1:6">
      <c r="A7718" t="s">
        <v>13544</v>
      </c>
      <c r="C7718" t="s">
        <v>15356</v>
      </c>
      <c r="D7718" t="s">
        <v>519</v>
      </c>
      <c r="F7718" t="s">
        <v>4</v>
      </c>
    </row>
    <row r="7719" spans="1:6">
      <c r="A7719" t="s">
        <v>13544</v>
      </c>
      <c r="C7719" t="s">
        <v>15357</v>
      </c>
      <c r="D7719" t="s">
        <v>1227</v>
      </c>
      <c r="F7719" t="s">
        <v>4</v>
      </c>
    </row>
    <row r="7720" spans="1:6">
      <c r="A7720" t="s">
        <v>13544</v>
      </c>
      <c r="C7720" t="s">
        <v>15358</v>
      </c>
      <c r="D7720" t="s">
        <v>1227</v>
      </c>
      <c r="F7720" t="s">
        <v>4</v>
      </c>
    </row>
    <row r="7721" spans="1:6">
      <c r="A7721" t="s">
        <v>13544</v>
      </c>
      <c r="C7721" t="s">
        <v>520</v>
      </c>
      <c r="D7721" t="s">
        <v>521</v>
      </c>
      <c r="F7721" t="s">
        <v>4</v>
      </c>
    </row>
    <row r="7722" spans="1:6">
      <c r="A7722" t="s">
        <v>13544</v>
      </c>
      <c r="C7722" t="s">
        <v>522</v>
      </c>
      <c r="D7722" t="s">
        <v>521</v>
      </c>
      <c r="F7722" t="s">
        <v>4</v>
      </c>
    </row>
    <row r="7723" spans="1:6">
      <c r="A7723" t="s">
        <v>13544</v>
      </c>
      <c r="C7723" t="s">
        <v>15359</v>
      </c>
      <c r="D7723" t="s">
        <v>521</v>
      </c>
      <c r="F7723" t="s">
        <v>4</v>
      </c>
    </row>
    <row r="7724" spans="1:6">
      <c r="A7724" t="s">
        <v>13544</v>
      </c>
      <c r="C7724" t="s">
        <v>523</v>
      </c>
      <c r="D7724" t="s">
        <v>524</v>
      </c>
      <c r="F7724" t="s">
        <v>4</v>
      </c>
    </row>
    <row r="7725" spans="1:6">
      <c r="A7725" t="s">
        <v>13544</v>
      </c>
      <c r="C7725" t="s">
        <v>525</v>
      </c>
      <c r="D7725" t="s">
        <v>524</v>
      </c>
      <c r="F7725" t="s">
        <v>4</v>
      </c>
    </row>
    <row r="7726" spans="1:6">
      <c r="A7726" t="s">
        <v>13544</v>
      </c>
      <c r="C7726" t="s">
        <v>15360</v>
      </c>
      <c r="D7726" t="s">
        <v>524</v>
      </c>
      <c r="F7726" t="s">
        <v>4</v>
      </c>
    </row>
    <row r="7727" spans="1:6">
      <c r="A7727" t="s">
        <v>13544</v>
      </c>
      <c r="C7727" t="s">
        <v>526</v>
      </c>
      <c r="D7727" t="s">
        <v>527</v>
      </c>
      <c r="F7727" t="s">
        <v>4</v>
      </c>
    </row>
    <row r="7728" spans="1:6">
      <c r="A7728" t="s">
        <v>13544</v>
      </c>
      <c r="C7728" t="s">
        <v>528</v>
      </c>
      <c r="D7728" t="s">
        <v>527</v>
      </c>
      <c r="F7728" t="s">
        <v>4</v>
      </c>
    </row>
    <row r="7729" spans="1:6">
      <c r="A7729" t="s">
        <v>13544</v>
      </c>
      <c r="C7729" t="s">
        <v>529</v>
      </c>
      <c r="D7729" t="s">
        <v>527</v>
      </c>
      <c r="F7729" t="s">
        <v>4</v>
      </c>
    </row>
    <row r="7730" spans="1:6">
      <c r="A7730" t="s">
        <v>13544</v>
      </c>
      <c r="C7730" t="s">
        <v>15361</v>
      </c>
      <c r="D7730" t="s">
        <v>531</v>
      </c>
      <c r="F7730" t="s">
        <v>4</v>
      </c>
    </row>
    <row r="7731" spans="1:6">
      <c r="A7731" t="s">
        <v>13544</v>
      </c>
      <c r="C7731" t="s">
        <v>530</v>
      </c>
      <c r="D7731" t="s">
        <v>531</v>
      </c>
      <c r="F7731" t="s">
        <v>4</v>
      </c>
    </row>
    <row r="7732" spans="1:6">
      <c r="A7732" t="s">
        <v>13544</v>
      </c>
      <c r="C7732" t="s">
        <v>15362</v>
      </c>
      <c r="D7732" t="s">
        <v>531</v>
      </c>
      <c r="F7732" t="s">
        <v>4</v>
      </c>
    </row>
    <row r="7733" spans="1:6">
      <c r="A7733" t="s">
        <v>13544</v>
      </c>
      <c r="C7733" t="s">
        <v>15363</v>
      </c>
      <c r="D7733" t="s">
        <v>533</v>
      </c>
      <c r="F7733" t="s">
        <v>4</v>
      </c>
    </row>
    <row r="7734" spans="1:6">
      <c r="A7734" t="s">
        <v>13544</v>
      </c>
      <c r="C7734" t="s">
        <v>532</v>
      </c>
      <c r="D7734" t="s">
        <v>533</v>
      </c>
      <c r="F7734" t="s">
        <v>4</v>
      </c>
    </row>
    <row r="7735" spans="1:6">
      <c r="A7735" t="s">
        <v>13544</v>
      </c>
      <c r="C7735" t="s">
        <v>15364</v>
      </c>
      <c r="D7735" t="s">
        <v>533</v>
      </c>
      <c r="F7735" t="s">
        <v>4</v>
      </c>
    </row>
    <row r="7736" spans="1:6">
      <c r="A7736" t="s">
        <v>13544</v>
      </c>
      <c r="C7736" t="s">
        <v>15365</v>
      </c>
      <c r="D7736" t="s">
        <v>535</v>
      </c>
      <c r="F7736" t="s">
        <v>4</v>
      </c>
    </row>
    <row r="7737" spans="1:6">
      <c r="A7737" t="s">
        <v>13544</v>
      </c>
      <c r="C7737" t="s">
        <v>534</v>
      </c>
      <c r="D7737" t="s">
        <v>535</v>
      </c>
      <c r="F7737" t="s">
        <v>4</v>
      </c>
    </row>
    <row r="7738" spans="1:6">
      <c r="A7738" t="s">
        <v>13544</v>
      </c>
      <c r="C7738" t="s">
        <v>15366</v>
      </c>
      <c r="D7738" t="s">
        <v>535</v>
      </c>
      <c r="F7738" t="s">
        <v>4</v>
      </c>
    </row>
    <row r="7739" spans="1:6">
      <c r="A7739" t="s">
        <v>13544</v>
      </c>
      <c r="C7739" t="s">
        <v>536</v>
      </c>
      <c r="D7739" t="s">
        <v>537</v>
      </c>
      <c r="F7739" t="s">
        <v>4</v>
      </c>
    </row>
    <row r="7740" spans="1:6">
      <c r="A7740" t="s">
        <v>13544</v>
      </c>
      <c r="C7740" t="s">
        <v>538</v>
      </c>
      <c r="D7740" t="s">
        <v>537</v>
      </c>
      <c r="F7740" t="s">
        <v>4</v>
      </c>
    </row>
    <row r="7741" spans="1:6">
      <c r="A7741" t="s">
        <v>13544</v>
      </c>
      <c r="C7741" t="s">
        <v>15367</v>
      </c>
      <c r="D7741" t="s">
        <v>537</v>
      </c>
      <c r="F7741" t="s">
        <v>4</v>
      </c>
    </row>
    <row r="7742" spans="1:6">
      <c r="A7742" t="s">
        <v>13544</v>
      </c>
      <c r="C7742" t="s">
        <v>15368</v>
      </c>
      <c r="D7742" t="s">
        <v>1244</v>
      </c>
      <c r="F7742" t="s">
        <v>4</v>
      </c>
    </row>
    <row r="7743" spans="1:6">
      <c r="A7743" t="s">
        <v>13544</v>
      </c>
      <c r="C7743" t="s">
        <v>15369</v>
      </c>
      <c r="D7743" t="s">
        <v>1244</v>
      </c>
      <c r="F7743" t="s">
        <v>4</v>
      </c>
    </row>
    <row r="7744" spans="1:6">
      <c r="A7744" t="s">
        <v>13544</v>
      </c>
      <c r="C7744" t="s">
        <v>15370</v>
      </c>
      <c r="D7744" t="s">
        <v>540</v>
      </c>
      <c r="F7744" t="s">
        <v>4</v>
      </c>
    </row>
    <row r="7745" spans="1:6">
      <c r="A7745" t="s">
        <v>13544</v>
      </c>
      <c r="C7745" t="s">
        <v>539</v>
      </c>
      <c r="D7745" t="s">
        <v>540</v>
      </c>
      <c r="F7745" t="s">
        <v>4</v>
      </c>
    </row>
    <row r="7746" spans="1:6">
      <c r="A7746" t="s">
        <v>13544</v>
      </c>
      <c r="C7746" t="s">
        <v>15371</v>
      </c>
      <c r="D7746" t="s">
        <v>14309</v>
      </c>
      <c r="F7746" t="s">
        <v>4</v>
      </c>
    </row>
    <row r="7747" spans="1:6">
      <c r="A7747" t="s">
        <v>13544</v>
      </c>
      <c r="C7747" t="s">
        <v>551</v>
      </c>
      <c r="D7747" t="s">
        <v>552</v>
      </c>
      <c r="F7747" t="s">
        <v>4</v>
      </c>
    </row>
    <row r="7748" spans="1:6">
      <c r="A7748" t="s">
        <v>13544</v>
      </c>
      <c r="C7748" t="s">
        <v>553</v>
      </c>
      <c r="D7748" t="s">
        <v>552</v>
      </c>
      <c r="F7748" t="s">
        <v>4</v>
      </c>
    </row>
    <row r="7749" spans="1:6">
      <c r="A7749" t="s">
        <v>13544</v>
      </c>
      <c r="C7749" t="s">
        <v>15372</v>
      </c>
      <c r="D7749" t="s">
        <v>552</v>
      </c>
      <c r="F7749" t="s">
        <v>4</v>
      </c>
    </row>
    <row r="7750" spans="1:6">
      <c r="A7750" t="s">
        <v>13544</v>
      </c>
      <c r="C7750" t="s">
        <v>15373</v>
      </c>
      <c r="D7750" t="s">
        <v>2338</v>
      </c>
      <c r="F7750" t="s">
        <v>4</v>
      </c>
    </row>
    <row r="7751" spans="1:6">
      <c r="A7751" t="s">
        <v>13544</v>
      </c>
      <c r="C7751" t="s">
        <v>15374</v>
      </c>
      <c r="D7751" t="s">
        <v>2338</v>
      </c>
      <c r="F7751" t="s">
        <v>4</v>
      </c>
    </row>
    <row r="7752" spans="1:6">
      <c r="A7752" t="s">
        <v>13544</v>
      </c>
      <c r="C7752" t="s">
        <v>15375</v>
      </c>
      <c r="D7752" t="s">
        <v>555</v>
      </c>
      <c r="F7752" t="s">
        <v>4</v>
      </c>
    </row>
    <row r="7753" spans="1:6">
      <c r="A7753" t="s">
        <v>13544</v>
      </c>
      <c r="C7753" t="s">
        <v>554</v>
      </c>
      <c r="D7753" t="s">
        <v>555</v>
      </c>
      <c r="F7753" t="s">
        <v>4</v>
      </c>
    </row>
    <row r="7754" spans="1:6">
      <c r="A7754" t="s">
        <v>13544</v>
      </c>
      <c r="C7754" t="s">
        <v>15376</v>
      </c>
      <c r="D7754" t="s">
        <v>14316</v>
      </c>
      <c r="F7754" t="s">
        <v>4</v>
      </c>
    </row>
    <row r="7755" spans="1:6">
      <c r="A7755" t="s">
        <v>13544</v>
      </c>
      <c r="C7755" t="s">
        <v>15377</v>
      </c>
      <c r="D7755" t="s">
        <v>565</v>
      </c>
      <c r="F7755" t="s">
        <v>4</v>
      </c>
    </row>
    <row r="7756" spans="1:6">
      <c r="A7756" t="s">
        <v>13544</v>
      </c>
      <c r="C7756" t="s">
        <v>564</v>
      </c>
      <c r="D7756" t="s">
        <v>565</v>
      </c>
      <c r="F7756" t="s">
        <v>4</v>
      </c>
    </row>
    <row r="7757" spans="1:6">
      <c r="A7757" t="s">
        <v>13544</v>
      </c>
      <c r="C7757" t="s">
        <v>15378</v>
      </c>
      <c r="D7757" t="s">
        <v>10231</v>
      </c>
      <c r="F7757" t="s">
        <v>17</v>
      </c>
    </row>
    <row r="7758" spans="1:6">
      <c r="A7758" t="s">
        <v>13544</v>
      </c>
      <c r="C7758" t="s">
        <v>15379</v>
      </c>
      <c r="D7758" t="s">
        <v>10231</v>
      </c>
      <c r="F7758" t="s">
        <v>17</v>
      </c>
    </row>
    <row r="7759" spans="1:6">
      <c r="A7759" t="s">
        <v>13544</v>
      </c>
      <c r="C7759" t="s">
        <v>15380</v>
      </c>
      <c r="D7759" t="s">
        <v>10231</v>
      </c>
      <c r="F7759" t="s">
        <v>17</v>
      </c>
    </row>
    <row r="7760" spans="1:6">
      <c r="A7760" t="s">
        <v>13544</v>
      </c>
      <c r="C7760" t="s">
        <v>15381</v>
      </c>
      <c r="D7760" t="s">
        <v>567</v>
      </c>
      <c r="F7760" t="s">
        <v>17</v>
      </c>
    </row>
    <row r="7761" spans="1:6">
      <c r="A7761" t="s">
        <v>13544</v>
      </c>
      <c r="C7761" t="s">
        <v>566</v>
      </c>
      <c r="D7761" t="s">
        <v>567</v>
      </c>
      <c r="F7761" t="s">
        <v>17</v>
      </c>
    </row>
    <row r="7762" spans="1:6">
      <c r="A7762" t="s">
        <v>13544</v>
      </c>
      <c r="C7762" t="s">
        <v>15382</v>
      </c>
      <c r="D7762" t="s">
        <v>567</v>
      </c>
      <c r="F7762" t="s">
        <v>17</v>
      </c>
    </row>
    <row r="7763" spans="1:6">
      <c r="A7763" t="s">
        <v>13544</v>
      </c>
      <c r="C7763" t="s">
        <v>15383</v>
      </c>
      <c r="D7763" t="s">
        <v>569</v>
      </c>
      <c r="F7763" t="s">
        <v>17</v>
      </c>
    </row>
    <row r="7764" spans="1:6">
      <c r="A7764" t="s">
        <v>13544</v>
      </c>
      <c r="C7764" t="s">
        <v>568</v>
      </c>
      <c r="D7764" t="s">
        <v>569</v>
      </c>
      <c r="F7764" t="s">
        <v>17</v>
      </c>
    </row>
    <row r="7765" spans="1:6">
      <c r="A7765" t="s">
        <v>13544</v>
      </c>
      <c r="C7765" t="s">
        <v>582</v>
      </c>
      <c r="D7765" t="s">
        <v>583</v>
      </c>
      <c r="F7765" t="s">
        <v>4</v>
      </c>
    </row>
    <row r="7766" spans="1:6">
      <c r="A7766" t="s">
        <v>13544</v>
      </c>
      <c r="C7766" t="s">
        <v>15384</v>
      </c>
      <c r="D7766" t="s">
        <v>13989</v>
      </c>
      <c r="F7766" t="s">
        <v>4</v>
      </c>
    </row>
    <row r="7767" spans="1:6">
      <c r="A7767" t="s">
        <v>13544</v>
      </c>
      <c r="C7767" t="s">
        <v>15385</v>
      </c>
      <c r="D7767" t="s">
        <v>13989</v>
      </c>
      <c r="F7767" t="s">
        <v>4</v>
      </c>
    </row>
    <row r="7768" spans="1:6">
      <c r="A7768" t="s">
        <v>13544</v>
      </c>
      <c r="C7768" t="s">
        <v>15386</v>
      </c>
      <c r="D7768" t="s">
        <v>1327</v>
      </c>
      <c r="F7768" t="s">
        <v>4</v>
      </c>
    </row>
    <row r="7769" spans="1:6">
      <c r="A7769" t="s">
        <v>13544</v>
      </c>
      <c r="C7769" t="s">
        <v>15387</v>
      </c>
      <c r="D7769" t="s">
        <v>1327</v>
      </c>
      <c r="F7769" t="s">
        <v>4</v>
      </c>
    </row>
    <row r="7770" spans="1:6">
      <c r="A7770" t="s">
        <v>13544</v>
      </c>
      <c r="C7770" t="s">
        <v>15388</v>
      </c>
      <c r="D7770" t="s">
        <v>591</v>
      </c>
      <c r="F7770" t="s">
        <v>17</v>
      </c>
    </row>
    <row r="7771" spans="1:6">
      <c r="A7771" t="s">
        <v>13544</v>
      </c>
      <c r="C7771" t="s">
        <v>590</v>
      </c>
      <c r="D7771" t="s">
        <v>591</v>
      </c>
      <c r="F7771" t="s">
        <v>17</v>
      </c>
    </row>
    <row r="7772" spans="1:6">
      <c r="A7772" t="s">
        <v>13544</v>
      </c>
      <c r="C7772" t="s">
        <v>15389</v>
      </c>
      <c r="D7772" t="s">
        <v>1331</v>
      </c>
      <c r="F7772" t="s">
        <v>4</v>
      </c>
    </row>
    <row r="7773" spans="1:6">
      <c r="A7773" t="s">
        <v>13544</v>
      </c>
      <c r="C7773" t="s">
        <v>15390</v>
      </c>
      <c r="D7773" t="s">
        <v>1331</v>
      </c>
      <c r="F7773" t="s">
        <v>4</v>
      </c>
    </row>
    <row r="7774" spans="1:6">
      <c r="A7774" t="s">
        <v>13544</v>
      </c>
      <c r="C7774" t="s">
        <v>15391</v>
      </c>
      <c r="D7774" t="s">
        <v>1333</v>
      </c>
      <c r="F7774" t="s">
        <v>4</v>
      </c>
    </row>
    <row r="7775" spans="1:6">
      <c r="A7775" t="s">
        <v>13544</v>
      </c>
      <c r="C7775" t="s">
        <v>15392</v>
      </c>
      <c r="D7775" t="s">
        <v>1333</v>
      </c>
      <c r="F7775" t="s">
        <v>4</v>
      </c>
    </row>
    <row r="7776" spans="1:6">
      <c r="A7776" t="s">
        <v>13544</v>
      </c>
      <c r="C7776" t="s">
        <v>592</v>
      </c>
      <c r="D7776" t="s">
        <v>593</v>
      </c>
      <c r="F7776" t="s">
        <v>4</v>
      </c>
    </row>
    <row r="7777" spans="1:6">
      <c r="A7777" t="s">
        <v>13544</v>
      </c>
      <c r="C7777" t="s">
        <v>594</v>
      </c>
      <c r="D7777" t="s">
        <v>593</v>
      </c>
      <c r="F7777" t="s">
        <v>4</v>
      </c>
    </row>
    <row r="7778" spans="1:6">
      <c r="A7778" t="s">
        <v>13544</v>
      </c>
      <c r="C7778" t="s">
        <v>15393</v>
      </c>
      <c r="D7778" t="s">
        <v>593</v>
      </c>
      <c r="F7778" t="s">
        <v>4</v>
      </c>
    </row>
    <row r="7779" spans="1:6">
      <c r="A7779" t="s">
        <v>13544</v>
      </c>
      <c r="C7779" t="s">
        <v>595</v>
      </c>
      <c r="D7779" t="s">
        <v>596</v>
      </c>
      <c r="F7779" t="s">
        <v>4</v>
      </c>
    </row>
    <row r="7780" spans="1:6">
      <c r="A7780" t="s">
        <v>13544</v>
      </c>
      <c r="C7780" t="s">
        <v>597</v>
      </c>
      <c r="D7780" t="s">
        <v>596</v>
      </c>
      <c r="F7780" t="s">
        <v>4</v>
      </c>
    </row>
    <row r="7781" spans="1:6">
      <c r="A7781" t="s">
        <v>13544</v>
      </c>
      <c r="C7781" t="s">
        <v>15394</v>
      </c>
      <c r="D7781" t="s">
        <v>596</v>
      </c>
      <c r="F7781" t="s">
        <v>4</v>
      </c>
    </row>
    <row r="7782" spans="1:6">
      <c r="A7782" t="s">
        <v>13544</v>
      </c>
      <c r="C7782" t="s">
        <v>598</v>
      </c>
      <c r="D7782" t="s">
        <v>599</v>
      </c>
      <c r="F7782" t="s">
        <v>4</v>
      </c>
    </row>
    <row r="7783" spans="1:6">
      <c r="A7783" t="s">
        <v>13544</v>
      </c>
      <c r="C7783" t="s">
        <v>600</v>
      </c>
      <c r="D7783" t="s">
        <v>599</v>
      </c>
      <c r="F7783" t="s">
        <v>4</v>
      </c>
    </row>
    <row r="7784" spans="1:6">
      <c r="A7784" t="s">
        <v>13544</v>
      </c>
      <c r="C7784" t="s">
        <v>15395</v>
      </c>
      <c r="D7784" t="s">
        <v>599</v>
      </c>
      <c r="F7784" t="s">
        <v>4</v>
      </c>
    </row>
    <row r="7785" spans="1:6">
      <c r="A7785" t="s">
        <v>13544</v>
      </c>
      <c r="C7785" t="s">
        <v>15396</v>
      </c>
      <c r="D7785" t="s">
        <v>1341</v>
      </c>
      <c r="F7785" t="s">
        <v>4</v>
      </c>
    </row>
    <row r="7786" spans="1:6">
      <c r="A7786" t="s">
        <v>13544</v>
      </c>
      <c r="C7786" t="s">
        <v>15397</v>
      </c>
      <c r="D7786" t="s">
        <v>1341</v>
      </c>
      <c r="F7786" t="s">
        <v>4</v>
      </c>
    </row>
    <row r="7787" spans="1:6">
      <c r="A7787" t="s">
        <v>13544</v>
      </c>
      <c r="C7787" t="s">
        <v>601</v>
      </c>
      <c r="D7787" t="s">
        <v>602</v>
      </c>
      <c r="F7787" t="s">
        <v>4</v>
      </c>
    </row>
    <row r="7788" spans="1:6">
      <c r="A7788" t="s">
        <v>13544</v>
      </c>
      <c r="C7788" t="s">
        <v>603</v>
      </c>
      <c r="D7788" t="s">
        <v>602</v>
      </c>
      <c r="F7788" t="s">
        <v>4</v>
      </c>
    </row>
    <row r="7789" spans="1:6">
      <c r="A7789" t="s">
        <v>13544</v>
      </c>
      <c r="C7789" t="s">
        <v>15398</v>
      </c>
      <c r="D7789" t="s">
        <v>602</v>
      </c>
      <c r="F7789" t="s">
        <v>4</v>
      </c>
    </row>
    <row r="7790" spans="1:6">
      <c r="A7790" t="s">
        <v>13544</v>
      </c>
      <c r="C7790" t="s">
        <v>15399</v>
      </c>
      <c r="D7790" t="s">
        <v>14341</v>
      </c>
      <c r="F7790" t="s">
        <v>4</v>
      </c>
    </row>
    <row r="7791" spans="1:6">
      <c r="A7791" t="s">
        <v>13544</v>
      </c>
      <c r="C7791" t="s">
        <v>15400</v>
      </c>
      <c r="D7791" t="s">
        <v>14341</v>
      </c>
      <c r="F7791" t="s">
        <v>4</v>
      </c>
    </row>
    <row r="7792" spans="1:6">
      <c r="A7792" t="s">
        <v>13544</v>
      </c>
      <c r="C7792" t="s">
        <v>4638</v>
      </c>
      <c r="D7792" t="s">
        <v>605</v>
      </c>
      <c r="F7792" t="s">
        <v>4</v>
      </c>
    </row>
    <row r="7793" spans="1:6">
      <c r="A7793" t="s">
        <v>13544</v>
      </c>
      <c r="C7793" t="s">
        <v>604</v>
      </c>
      <c r="D7793" t="s">
        <v>605</v>
      </c>
      <c r="F7793" t="s">
        <v>4</v>
      </c>
    </row>
    <row r="7794" spans="1:6">
      <c r="A7794" t="s">
        <v>13544</v>
      </c>
      <c r="C7794" t="s">
        <v>15401</v>
      </c>
      <c r="D7794" t="s">
        <v>605</v>
      </c>
      <c r="F7794" t="s">
        <v>4</v>
      </c>
    </row>
    <row r="7795" spans="1:6">
      <c r="A7795" t="s">
        <v>13544</v>
      </c>
      <c r="C7795" t="s">
        <v>15402</v>
      </c>
      <c r="D7795" t="s">
        <v>1348</v>
      </c>
      <c r="F7795" t="s">
        <v>4</v>
      </c>
    </row>
    <row r="7796" spans="1:6">
      <c r="A7796" t="s">
        <v>13544</v>
      </c>
      <c r="C7796" t="s">
        <v>15403</v>
      </c>
      <c r="D7796" t="s">
        <v>1348</v>
      </c>
      <c r="F7796" t="s">
        <v>4</v>
      </c>
    </row>
    <row r="7797" spans="1:6">
      <c r="A7797" t="s">
        <v>13544</v>
      </c>
      <c r="C7797" t="s">
        <v>15404</v>
      </c>
      <c r="D7797" t="s">
        <v>1348</v>
      </c>
      <c r="F7797" t="s">
        <v>4</v>
      </c>
    </row>
    <row r="7798" spans="1:6">
      <c r="A7798" t="s">
        <v>13544</v>
      </c>
      <c r="C7798" t="s">
        <v>606</v>
      </c>
      <c r="D7798" t="s">
        <v>607</v>
      </c>
      <c r="F7798" t="s">
        <v>4</v>
      </c>
    </row>
    <row r="7799" spans="1:6">
      <c r="A7799" t="s">
        <v>13544</v>
      </c>
      <c r="C7799" t="s">
        <v>608</v>
      </c>
      <c r="D7799" t="s">
        <v>607</v>
      </c>
      <c r="F7799" t="s">
        <v>4</v>
      </c>
    </row>
    <row r="7800" spans="1:6">
      <c r="A7800" t="s">
        <v>13544</v>
      </c>
      <c r="C7800" t="s">
        <v>15405</v>
      </c>
      <c r="D7800" t="s">
        <v>607</v>
      </c>
      <c r="F7800" t="s">
        <v>4</v>
      </c>
    </row>
    <row r="7801" spans="1:6">
      <c r="A7801" t="s">
        <v>13544</v>
      </c>
      <c r="C7801" t="s">
        <v>15406</v>
      </c>
      <c r="D7801" t="s">
        <v>610</v>
      </c>
      <c r="F7801" t="s">
        <v>4</v>
      </c>
    </row>
    <row r="7802" spans="1:6">
      <c r="A7802" t="s">
        <v>13544</v>
      </c>
      <c r="C7802" t="s">
        <v>609</v>
      </c>
      <c r="D7802" t="s">
        <v>610</v>
      </c>
      <c r="F7802" t="s">
        <v>4</v>
      </c>
    </row>
    <row r="7803" spans="1:6">
      <c r="A7803" t="s">
        <v>13933</v>
      </c>
      <c r="C7803" t="s">
        <v>15407</v>
      </c>
      <c r="D7803" t="s">
        <v>21</v>
      </c>
      <c r="F7803" t="s">
        <v>4</v>
      </c>
    </row>
    <row r="7804" spans="1:6">
      <c r="A7804" t="s">
        <v>13933</v>
      </c>
      <c r="C7804" t="s">
        <v>327</v>
      </c>
      <c r="D7804" t="s">
        <v>21</v>
      </c>
      <c r="F7804" t="s">
        <v>4</v>
      </c>
    </row>
    <row r="7805" spans="1:6">
      <c r="A7805" t="s">
        <v>13933</v>
      </c>
      <c r="C7805" t="s">
        <v>15408</v>
      </c>
      <c r="D7805" t="s">
        <v>14357</v>
      </c>
      <c r="F7805" t="s">
        <v>4</v>
      </c>
    </row>
    <row r="7806" spans="1:6">
      <c r="A7806" t="s">
        <v>13933</v>
      </c>
      <c r="C7806" t="s">
        <v>15409</v>
      </c>
      <c r="D7806" t="s">
        <v>14357</v>
      </c>
      <c r="F7806" t="s">
        <v>4</v>
      </c>
    </row>
    <row r="7807" spans="1:6">
      <c r="A7807" t="s">
        <v>13933</v>
      </c>
      <c r="C7807" t="s">
        <v>15410</v>
      </c>
      <c r="D7807" t="s">
        <v>12121</v>
      </c>
      <c r="F7807" t="s">
        <v>4</v>
      </c>
    </row>
    <row r="7808" spans="1:6">
      <c r="A7808" t="s">
        <v>13933</v>
      </c>
      <c r="C7808" t="s">
        <v>15411</v>
      </c>
      <c r="D7808" t="s">
        <v>12121</v>
      </c>
      <c r="F7808" t="s">
        <v>4</v>
      </c>
    </row>
    <row r="7809" spans="1:6">
      <c r="A7809" t="s">
        <v>13961</v>
      </c>
      <c r="C7809" t="s">
        <v>15412</v>
      </c>
      <c r="D7809" t="s">
        <v>1203</v>
      </c>
      <c r="F7809" t="s">
        <v>4</v>
      </c>
    </row>
    <row r="7810" spans="1:6">
      <c r="A7810" t="s">
        <v>13961</v>
      </c>
      <c r="C7810" t="s">
        <v>15413</v>
      </c>
      <c r="D7810" t="s">
        <v>1203</v>
      </c>
      <c r="F7810" t="s">
        <v>4</v>
      </c>
    </row>
    <row r="7811" spans="1:6">
      <c r="A7811" t="s">
        <v>13961</v>
      </c>
      <c r="C7811" t="s">
        <v>15414</v>
      </c>
      <c r="D7811" t="s">
        <v>505</v>
      </c>
      <c r="F7811" t="s">
        <v>4</v>
      </c>
    </row>
    <row r="7812" spans="1:6">
      <c r="A7812" t="s">
        <v>13961</v>
      </c>
      <c r="C7812" t="s">
        <v>504</v>
      </c>
      <c r="D7812" t="s">
        <v>505</v>
      </c>
      <c r="F7812" t="s">
        <v>4</v>
      </c>
    </row>
    <row r="7813" spans="1:6">
      <c r="A7813" t="s">
        <v>8682</v>
      </c>
      <c r="C7813" t="s">
        <v>15415</v>
      </c>
      <c r="D7813" t="s">
        <v>15416</v>
      </c>
      <c r="E7813" t="s">
        <v>15417</v>
      </c>
      <c r="F7813" t="s">
        <v>10</v>
      </c>
    </row>
    <row r="7814" spans="1:6">
      <c r="A7814" t="s">
        <v>8682</v>
      </c>
      <c r="C7814" t="s">
        <v>4612</v>
      </c>
      <c r="D7814" t="s">
        <v>4613</v>
      </c>
      <c r="E7814" t="s">
        <v>4614</v>
      </c>
      <c r="F7814" t="s">
        <v>10</v>
      </c>
    </row>
    <row r="7815" spans="1:6">
      <c r="A7815" t="s">
        <v>8682</v>
      </c>
      <c r="C7815" t="s">
        <v>5804</v>
      </c>
      <c r="D7815" t="s">
        <v>5805</v>
      </c>
      <c r="E7815" t="s">
        <v>5806</v>
      </c>
      <c r="F7815" t="s">
        <v>10</v>
      </c>
    </row>
    <row r="7816" spans="1:6">
      <c r="A7816" t="s">
        <v>8682</v>
      </c>
      <c r="C7816" t="s">
        <v>5845</v>
      </c>
      <c r="D7816" t="s">
        <v>5846</v>
      </c>
      <c r="E7816" t="s">
        <v>5847</v>
      </c>
      <c r="F7816" t="s">
        <v>10</v>
      </c>
    </row>
    <row r="7817" spans="1:6">
      <c r="A7817" t="s">
        <v>8682</v>
      </c>
      <c r="C7817" t="s">
        <v>5848</v>
      </c>
      <c r="D7817" t="s">
        <v>5846</v>
      </c>
      <c r="E7817" t="s">
        <v>5849</v>
      </c>
      <c r="F7817" t="s">
        <v>10</v>
      </c>
    </row>
    <row r="7818" spans="1:6">
      <c r="A7818" t="s">
        <v>8682</v>
      </c>
      <c r="C7818" t="s">
        <v>5850</v>
      </c>
      <c r="D7818" t="s">
        <v>5851</v>
      </c>
      <c r="E7818" t="s">
        <v>5852</v>
      </c>
      <c r="F7818" t="s">
        <v>10</v>
      </c>
    </row>
    <row r="7819" spans="1:6">
      <c r="A7819" t="s">
        <v>8682</v>
      </c>
      <c r="C7819" t="s">
        <v>15418</v>
      </c>
      <c r="D7819" t="s">
        <v>15419</v>
      </c>
      <c r="E7819" t="s">
        <v>15420</v>
      </c>
      <c r="F7819" t="s">
        <v>10</v>
      </c>
    </row>
    <row r="7820" spans="1:6">
      <c r="A7820" t="s">
        <v>8682</v>
      </c>
      <c r="C7820" t="s">
        <v>5855</v>
      </c>
      <c r="D7820" t="s">
        <v>5856</v>
      </c>
      <c r="E7820" t="s">
        <v>5857</v>
      </c>
      <c r="F7820" t="s">
        <v>10</v>
      </c>
    </row>
    <row r="7821" spans="1:6">
      <c r="A7821" t="s">
        <v>8682</v>
      </c>
      <c r="C7821" t="s">
        <v>5858</v>
      </c>
      <c r="D7821" t="s">
        <v>5856</v>
      </c>
      <c r="E7821" t="s">
        <v>5859</v>
      </c>
      <c r="F7821" t="s">
        <v>10</v>
      </c>
    </row>
    <row r="7822" spans="1:6">
      <c r="A7822" t="s">
        <v>8682</v>
      </c>
      <c r="C7822" t="s">
        <v>1383</v>
      </c>
      <c r="D7822" t="s">
        <v>1384</v>
      </c>
      <c r="E7822" t="s">
        <v>1385</v>
      </c>
      <c r="F7822" t="s">
        <v>10</v>
      </c>
    </row>
    <row r="7823" spans="1:6">
      <c r="A7823" t="s">
        <v>8682</v>
      </c>
      <c r="C7823" t="s">
        <v>1386</v>
      </c>
      <c r="D7823" t="s">
        <v>1387</v>
      </c>
      <c r="E7823" t="s">
        <v>1388</v>
      </c>
      <c r="F7823" t="s">
        <v>10</v>
      </c>
    </row>
    <row r="7824" spans="1:6">
      <c r="A7824" t="s">
        <v>8682</v>
      </c>
      <c r="C7824" t="s">
        <v>7296</v>
      </c>
      <c r="D7824" t="s">
        <v>1390</v>
      </c>
      <c r="E7824" t="s">
        <v>7297</v>
      </c>
      <c r="F7824" t="s">
        <v>10</v>
      </c>
    </row>
    <row r="7825" spans="1:6">
      <c r="A7825" t="s">
        <v>8682</v>
      </c>
      <c r="C7825" t="s">
        <v>7298</v>
      </c>
      <c r="D7825" t="s">
        <v>1390</v>
      </c>
      <c r="E7825" t="s">
        <v>7299</v>
      </c>
      <c r="F7825" t="s">
        <v>10</v>
      </c>
    </row>
    <row r="7826" spans="1:6">
      <c r="A7826" t="s">
        <v>8682</v>
      </c>
      <c r="C7826" t="s">
        <v>1389</v>
      </c>
      <c r="D7826" t="s">
        <v>1390</v>
      </c>
      <c r="E7826" t="s">
        <v>1391</v>
      </c>
      <c r="F7826" t="s">
        <v>10</v>
      </c>
    </row>
    <row r="7827" spans="1:6">
      <c r="A7827" t="s">
        <v>8682</v>
      </c>
      <c r="C7827" t="s">
        <v>1392</v>
      </c>
      <c r="D7827" t="s">
        <v>1390</v>
      </c>
      <c r="E7827" t="s">
        <v>1393</v>
      </c>
      <c r="F7827" t="s">
        <v>10</v>
      </c>
    </row>
    <row r="7828" spans="1:6">
      <c r="A7828" t="s">
        <v>8682</v>
      </c>
      <c r="C7828" t="s">
        <v>15421</v>
      </c>
      <c r="D7828" t="s">
        <v>1390</v>
      </c>
      <c r="E7828" t="s">
        <v>15422</v>
      </c>
      <c r="F7828" t="s">
        <v>10</v>
      </c>
    </row>
    <row r="7829" spans="1:6">
      <c r="A7829" t="s">
        <v>8682</v>
      </c>
      <c r="C7829" t="s">
        <v>7300</v>
      </c>
      <c r="D7829" t="s">
        <v>1390</v>
      </c>
      <c r="E7829" t="s">
        <v>7301</v>
      </c>
      <c r="F7829" t="s">
        <v>10</v>
      </c>
    </row>
    <row r="7830" spans="1:6">
      <c r="A7830" t="s">
        <v>8682</v>
      </c>
      <c r="C7830" t="s">
        <v>7302</v>
      </c>
      <c r="D7830" t="s">
        <v>1390</v>
      </c>
      <c r="E7830" t="s">
        <v>7303</v>
      </c>
      <c r="F7830" t="s">
        <v>10</v>
      </c>
    </row>
    <row r="7831" spans="1:6">
      <c r="A7831" t="s">
        <v>8682</v>
      </c>
      <c r="C7831" t="s">
        <v>7304</v>
      </c>
      <c r="D7831" t="s">
        <v>1390</v>
      </c>
      <c r="E7831" t="s">
        <v>7305</v>
      </c>
      <c r="F7831" t="s">
        <v>10</v>
      </c>
    </row>
    <row r="7832" spans="1:6">
      <c r="A7832" t="s">
        <v>8682</v>
      </c>
      <c r="C7832" t="s">
        <v>7306</v>
      </c>
      <c r="D7832" t="s">
        <v>1390</v>
      </c>
      <c r="E7832" t="s">
        <v>7307</v>
      </c>
      <c r="F7832" t="s">
        <v>10</v>
      </c>
    </row>
    <row r="7833" spans="1:6">
      <c r="A7833" t="s">
        <v>8682</v>
      </c>
      <c r="C7833" t="s">
        <v>7308</v>
      </c>
      <c r="D7833" t="s">
        <v>7309</v>
      </c>
      <c r="E7833" t="s">
        <v>7310</v>
      </c>
      <c r="F7833" t="s">
        <v>10</v>
      </c>
    </row>
    <row r="7834" spans="1:6">
      <c r="A7834" t="s">
        <v>8682</v>
      </c>
      <c r="C7834" t="s">
        <v>7311</v>
      </c>
      <c r="D7834" t="s">
        <v>7309</v>
      </c>
      <c r="E7834" t="s">
        <v>7312</v>
      </c>
      <c r="F7834" t="s">
        <v>10</v>
      </c>
    </row>
    <row r="7835" spans="1:6">
      <c r="A7835" t="s">
        <v>8682</v>
      </c>
      <c r="C7835" t="s">
        <v>15423</v>
      </c>
      <c r="D7835" t="s">
        <v>15424</v>
      </c>
      <c r="E7835" t="s">
        <v>15425</v>
      </c>
      <c r="F7835" t="s">
        <v>10</v>
      </c>
    </row>
    <row r="7836" spans="1:6">
      <c r="A7836" t="s">
        <v>8682</v>
      </c>
      <c r="C7836" t="s">
        <v>7313</v>
      </c>
      <c r="D7836" t="s">
        <v>1390</v>
      </c>
      <c r="E7836" t="s">
        <v>7314</v>
      </c>
      <c r="F7836" t="s">
        <v>10</v>
      </c>
    </row>
    <row r="7837" spans="1:6">
      <c r="A7837" t="s">
        <v>8682</v>
      </c>
      <c r="C7837" t="s">
        <v>7315</v>
      </c>
      <c r="D7837" t="s">
        <v>1390</v>
      </c>
      <c r="E7837" t="s">
        <v>15426</v>
      </c>
      <c r="F7837" t="s">
        <v>10</v>
      </c>
    </row>
    <row r="7838" spans="1:6">
      <c r="A7838" t="s">
        <v>8682</v>
      </c>
      <c r="C7838" t="s">
        <v>7316</v>
      </c>
      <c r="D7838" t="s">
        <v>1390</v>
      </c>
      <c r="E7838" t="s">
        <v>7317</v>
      </c>
      <c r="F7838" t="s">
        <v>10</v>
      </c>
    </row>
    <row r="7839" spans="1:6">
      <c r="A7839" t="s">
        <v>8682</v>
      </c>
      <c r="C7839" t="s">
        <v>7318</v>
      </c>
      <c r="D7839" t="s">
        <v>1390</v>
      </c>
      <c r="E7839" t="s">
        <v>7319</v>
      </c>
      <c r="F7839" t="s">
        <v>10</v>
      </c>
    </row>
    <row r="7840" spans="1:6">
      <c r="A7840" t="s">
        <v>8682</v>
      </c>
      <c r="C7840" t="s">
        <v>7320</v>
      </c>
      <c r="D7840" t="s">
        <v>1390</v>
      </c>
      <c r="E7840" t="s">
        <v>7321</v>
      </c>
      <c r="F7840" t="s">
        <v>10</v>
      </c>
    </row>
    <row r="7841" spans="1:6">
      <c r="A7841" t="s">
        <v>8682</v>
      </c>
      <c r="C7841" t="s">
        <v>7322</v>
      </c>
      <c r="D7841" t="s">
        <v>1390</v>
      </c>
      <c r="E7841" t="s">
        <v>7323</v>
      </c>
      <c r="F7841" t="s">
        <v>10</v>
      </c>
    </row>
    <row r="7842" spans="1:6">
      <c r="A7842" t="s">
        <v>8682</v>
      </c>
      <c r="C7842" t="s">
        <v>15427</v>
      </c>
      <c r="D7842" t="s">
        <v>1390</v>
      </c>
      <c r="E7842" t="s">
        <v>15428</v>
      </c>
      <c r="F7842" t="s">
        <v>10</v>
      </c>
    </row>
    <row r="7843" spans="1:6">
      <c r="A7843" t="s">
        <v>8682</v>
      </c>
      <c r="C7843" t="s">
        <v>7324</v>
      </c>
      <c r="D7843" t="s">
        <v>1390</v>
      </c>
      <c r="E7843" t="s">
        <v>7325</v>
      </c>
      <c r="F7843" t="s">
        <v>10</v>
      </c>
    </row>
    <row r="7844" spans="1:6">
      <c r="A7844" t="s">
        <v>8682</v>
      </c>
      <c r="C7844" t="s">
        <v>7326</v>
      </c>
      <c r="D7844" t="s">
        <v>7327</v>
      </c>
      <c r="E7844" t="s">
        <v>7328</v>
      </c>
      <c r="F7844" t="s">
        <v>10</v>
      </c>
    </row>
    <row r="7845" spans="1:6">
      <c r="A7845" t="s">
        <v>8682</v>
      </c>
      <c r="C7845" t="s">
        <v>15429</v>
      </c>
      <c r="D7845" t="s">
        <v>7327</v>
      </c>
      <c r="E7845" t="s">
        <v>15430</v>
      </c>
      <c r="F7845" t="s">
        <v>10</v>
      </c>
    </row>
    <row r="7846" spans="1:6">
      <c r="A7846" t="s">
        <v>8682</v>
      </c>
      <c r="C7846" t="s">
        <v>7329</v>
      </c>
      <c r="D7846" t="s">
        <v>7327</v>
      </c>
      <c r="E7846" t="s">
        <v>7330</v>
      </c>
      <c r="F7846" t="s">
        <v>10</v>
      </c>
    </row>
    <row r="7847" spans="1:6">
      <c r="A7847" t="s">
        <v>8682</v>
      </c>
      <c r="C7847" t="s">
        <v>15431</v>
      </c>
      <c r="D7847" t="s">
        <v>7327</v>
      </c>
      <c r="E7847" t="s">
        <v>15432</v>
      </c>
      <c r="F7847" t="s">
        <v>10</v>
      </c>
    </row>
    <row r="7848" spans="1:6">
      <c r="A7848" t="s">
        <v>8682</v>
      </c>
      <c r="C7848" t="s">
        <v>7331</v>
      </c>
      <c r="D7848" t="s">
        <v>7327</v>
      </c>
      <c r="E7848" t="s">
        <v>7332</v>
      </c>
      <c r="F7848" t="s">
        <v>10</v>
      </c>
    </row>
    <row r="7849" spans="1:6">
      <c r="A7849" t="s">
        <v>8682</v>
      </c>
      <c r="C7849" t="s">
        <v>7333</v>
      </c>
      <c r="D7849" t="s">
        <v>7327</v>
      </c>
      <c r="E7849" t="s">
        <v>7334</v>
      </c>
      <c r="F7849" t="s">
        <v>10</v>
      </c>
    </row>
    <row r="7850" spans="1:6">
      <c r="A7850" t="s">
        <v>8682</v>
      </c>
      <c r="C7850" t="s">
        <v>7335</v>
      </c>
      <c r="D7850" t="s">
        <v>7327</v>
      </c>
      <c r="E7850" t="s">
        <v>7336</v>
      </c>
      <c r="F7850" t="s">
        <v>10</v>
      </c>
    </row>
    <row r="7851" spans="1:6">
      <c r="A7851" t="s">
        <v>8682</v>
      </c>
      <c r="C7851" t="s">
        <v>7337</v>
      </c>
      <c r="D7851" t="s">
        <v>7327</v>
      </c>
      <c r="E7851" t="s">
        <v>7338</v>
      </c>
      <c r="F7851" t="s">
        <v>10</v>
      </c>
    </row>
    <row r="7852" spans="1:6">
      <c r="A7852" t="s">
        <v>8682</v>
      </c>
      <c r="C7852" t="s">
        <v>7339</v>
      </c>
      <c r="D7852" t="s">
        <v>7327</v>
      </c>
      <c r="E7852" t="s">
        <v>7340</v>
      </c>
      <c r="F7852" t="s">
        <v>10</v>
      </c>
    </row>
    <row r="7853" spans="1:6">
      <c r="A7853" t="s">
        <v>8682</v>
      </c>
      <c r="C7853" t="s">
        <v>7341</v>
      </c>
      <c r="D7853" t="s">
        <v>7327</v>
      </c>
      <c r="E7853" t="s">
        <v>7342</v>
      </c>
      <c r="F7853" t="s">
        <v>10</v>
      </c>
    </row>
    <row r="7854" spans="1:6">
      <c r="A7854" t="s">
        <v>8682</v>
      </c>
      <c r="C7854" t="s">
        <v>7343</v>
      </c>
      <c r="D7854" t="s">
        <v>7327</v>
      </c>
      <c r="E7854" t="s">
        <v>7344</v>
      </c>
      <c r="F7854" t="s">
        <v>10</v>
      </c>
    </row>
    <row r="7855" spans="1:6">
      <c r="A7855" t="s">
        <v>8682</v>
      </c>
      <c r="C7855" t="s">
        <v>7345</v>
      </c>
      <c r="D7855" t="s">
        <v>7327</v>
      </c>
      <c r="E7855" t="s">
        <v>7346</v>
      </c>
      <c r="F7855" t="s">
        <v>10</v>
      </c>
    </row>
    <row r="7856" spans="1:6">
      <c r="A7856" t="s">
        <v>8682</v>
      </c>
      <c r="C7856" t="s">
        <v>7347</v>
      </c>
      <c r="D7856" t="s">
        <v>7327</v>
      </c>
      <c r="E7856" t="s">
        <v>7348</v>
      </c>
      <c r="F7856" t="s">
        <v>10</v>
      </c>
    </row>
    <row r="7857" spans="1:6">
      <c r="A7857" t="s">
        <v>8682</v>
      </c>
      <c r="C7857" t="s">
        <v>7349</v>
      </c>
      <c r="D7857" t="s">
        <v>7327</v>
      </c>
      <c r="E7857" t="s">
        <v>7350</v>
      </c>
      <c r="F7857" t="s">
        <v>10</v>
      </c>
    </row>
    <row r="7858" spans="1:6">
      <c r="A7858" t="s">
        <v>8682</v>
      </c>
      <c r="C7858" t="s">
        <v>7351</v>
      </c>
      <c r="D7858" t="s">
        <v>7327</v>
      </c>
      <c r="E7858" t="s">
        <v>7352</v>
      </c>
      <c r="F7858" t="s">
        <v>10</v>
      </c>
    </row>
    <row r="7859" spans="1:6">
      <c r="A7859" t="s">
        <v>8682</v>
      </c>
      <c r="C7859" t="s">
        <v>7353</v>
      </c>
      <c r="D7859" t="s">
        <v>7327</v>
      </c>
      <c r="E7859" t="s">
        <v>7354</v>
      </c>
      <c r="F7859" t="s">
        <v>10</v>
      </c>
    </row>
    <row r="7860" spans="1:6">
      <c r="A7860" t="s">
        <v>8682</v>
      </c>
      <c r="C7860" t="s">
        <v>7355</v>
      </c>
      <c r="D7860" t="s">
        <v>7327</v>
      </c>
      <c r="E7860" t="s">
        <v>7356</v>
      </c>
      <c r="F7860" t="s">
        <v>10</v>
      </c>
    </row>
    <row r="7861" spans="1:6">
      <c r="A7861" t="s">
        <v>8682</v>
      </c>
      <c r="C7861" t="s">
        <v>7357</v>
      </c>
      <c r="D7861" t="s">
        <v>7327</v>
      </c>
      <c r="E7861" t="s">
        <v>7358</v>
      </c>
      <c r="F7861" t="s">
        <v>10</v>
      </c>
    </row>
    <row r="7862" spans="1:6">
      <c r="A7862" t="s">
        <v>8682</v>
      </c>
      <c r="C7862" t="s">
        <v>7359</v>
      </c>
      <c r="D7862" t="s">
        <v>7327</v>
      </c>
      <c r="E7862" t="s">
        <v>7360</v>
      </c>
      <c r="F7862" t="s">
        <v>10</v>
      </c>
    </row>
    <row r="7863" spans="1:6">
      <c r="A7863" t="s">
        <v>8682</v>
      </c>
      <c r="C7863" t="s">
        <v>7361</v>
      </c>
      <c r="D7863" t="s">
        <v>7327</v>
      </c>
      <c r="E7863" t="s">
        <v>7362</v>
      </c>
      <c r="F7863" t="s">
        <v>10</v>
      </c>
    </row>
    <row r="7864" spans="1:6">
      <c r="A7864" t="s">
        <v>8682</v>
      </c>
      <c r="C7864" t="s">
        <v>7363</v>
      </c>
      <c r="D7864" t="s">
        <v>7364</v>
      </c>
      <c r="E7864" t="s">
        <v>7365</v>
      </c>
      <c r="F7864" t="s">
        <v>10</v>
      </c>
    </row>
    <row r="7865" spans="1:6">
      <c r="A7865" t="s">
        <v>8682</v>
      </c>
      <c r="C7865" t="s">
        <v>1394</v>
      </c>
      <c r="D7865" t="s">
        <v>1395</v>
      </c>
      <c r="E7865" t="s">
        <v>1396</v>
      </c>
      <c r="F7865" t="s">
        <v>10</v>
      </c>
    </row>
    <row r="7866" spans="1:6">
      <c r="A7866" t="s">
        <v>8682</v>
      </c>
      <c r="C7866" t="s">
        <v>7366</v>
      </c>
      <c r="D7866" t="s">
        <v>1395</v>
      </c>
      <c r="E7866" t="s">
        <v>7367</v>
      </c>
      <c r="F7866" t="s">
        <v>10</v>
      </c>
    </row>
    <row r="7867" spans="1:6">
      <c r="A7867" t="s">
        <v>8682</v>
      </c>
      <c r="C7867" t="s">
        <v>7368</v>
      </c>
      <c r="D7867" t="s">
        <v>7369</v>
      </c>
      <c r="E7867" t="s">
        <v>7370</v>
      </c>
      <c r="F7867" t="s">
        <v>10</v>
      </c>
    </row>
    <row r="7868" spans="1:6">
      <c r="A7868" t="s">
        <v>8682</v>
      </c>
      <c r="C7868" t="s">
        <v>7371</v>
      </c>
      <c r="D7868" t="s">
        <v>7372</v>
      </c>
      <c r="E7868" t="s">
        <v>7373</v>
      </c>
      <c r="F7868" t="s">
        <v>10</v>
      </c>
    </row>
    <row r="7869" spans="1:6">
      <c r="A7869" t="s">
        <v>8682</v>
      </c>
      <c r="C7869" t="s">
        <v>7377</v>
      </c>
      <c r="D7869" t="s">
        <v>6310</v>
      </c>
      <c r="E7869" t="s">
        <v>7378</v>
      </c>
      <c r="F7869" t="s">
        <v>10</v>
      </c>
    </row>
    <row r="7870" spans="1:6">
      <c r="A7870" t="s">
        <v>8682</v>
      </c>
      <c r="C7870" t="s">
        <v>7381</v>
      </c>
      <c r="D7870" t="s">
        <v>1390</v>
      </c>
      <c r="E7870" t="s">
        <v>7382</v>
      </c>
      <c r="F7870" t="s">
        <v>10</v>
      </c>
    </row>
    <row r="7871" spans="1:6">
      <c r="A7871" t="s">
        <v>8682</v>
      </c>
      <c r="C7871" t="s">
        <v>7383</v>
      </c>
      <c r="D7871" t="s">
        <v>7309</v>
      </c>
      <c r="E7871" t="s">
        <v>7384</v>
      </c>
      <c r="F7871" t="s">
        <v>10</v>
      </c>
    </row>
    <row r="7872" spans="1:6">
      <c r="A7872" t="s">
        <v>8682</v>
      </c>
      <c r="C7872" t="s">
        <v>7385</v>
      </c>
      <c r="D7872" t="s">
        <v>1390</v>
      </c>
      <c r="E7872" t="s">
        <v>7386</v>
      </c>
      <c r="F7872" t="s">
        <v>10</v>
      </c>
    </row>
    <row r="7873" spans="1:6">
      <c r="A7873" t="s">
        <v>8682</v>
      </c>
      <c r="C7873" t="s">
        <v>7387</v>
      </c>
      <c r="D7873" t="s">
        <v>1390</v>
      </c>
      <c r="E7873" t="s">
        <v>7388</v>
      </c>
      <c r="F7873" t="s">
        <v>10</v>
      </c>
    </row>
    <row r="7874" spans="1:6">
      <c r="A7874" t="s">
        <v>8682</v>
      </c>
      <c r="C7874" t="s">
        <v>15433</v>
      </c>
      <c r="D7874" t="s">
        <v>1390</v>
      </c>
      <c r="E7874" t="s">
        <v>15434</v>
      </c>
      <c r="F7874" t="s">
        <v>10</v>
      </c>
    </row>
    <row r="7875" spans="1:6">
      <c r="A7875" t="s">
        <v>8682</v>
      </c>
      <c r="C7875" t="s">
        <v>7389</v>
      </c>
      <c r="D7875" t="s">
        <v>1390</v>
      </c>
      <c r="E7875" t="s">
        <v>7390</v>
      </c>
      <c r="F7875" t="s">
        <v>10</v>
      </c>
    </row>
    <row r="7876" spans="1:6">
      <c r="A7876" t="s">
        <v>8682</v>
      </c>
      <c r="C7876" t="s">
        <v>7391</v>
      </c>
      <c r="D7876" t="s">
        <v>7309</v>
      </c>
      <c r="E7876" t="s">
        <v>7392</v>
      </c>
      <c r="F7876" t="s">
        <v>10</v>
      </c>
    </row>
    <row r="7877" spans="1:6">
      <c r="A7877" t="s">
        <v>8682</v>
      </c>
      <c r="C7877" t="s">
        <v>7393</v>
      </c>
      <c r="D7877" t="s">
        <v>1390</v>
      </c>
      <c r="E7877" t="s">
        <v>7394</v>
      </c>
      <c r="F7877" t="s">
        <v>10</v>
      </c>
    </row>
    <row r="7878" spans="1:6">
      <c r="A7878" t="s">
        <v>8682</v>
      </c>
      <c r="C7878" t="s">
        <v>7395</v>
      </c>
      <c r="D7878" t="s">
        <v>1390</v>
      </c>
      <c r="E7878" t="s">
        <v>7396</v>
      </c>
      <c r="F7878" t="s">
        <v>10</v>
      </c>
    </row>
    <row r="7879" spans="1:6">
      <c r="A7879" t="s">
        <v>8682</v>
      </c>
      <c r="C7879" t="s">
        <v>7397</v>
      </c>
      <c r="D7879" t="s">
        <v>1390</v>
      </c>
      <c r="E7879" t="s">
        <v>7398</v>
      </c>
      <c r="F7879" t="s">
        <v>10</v>
      </c>
    </row>
    <row r="7880" spans="1:6">
      <c r="A7880" t="s">
        <v>8682</v>
      </c>
      <c r="C7880" t="s">
        <v>7399</v>
      </c>
      <c r="D7880" t="s">
        <v>1390</v>
      </c>
      <c r="E7880" t="s">
        <v>7400</v>
      </c>
      <c r="F7880" t="s">
        <v>10</v>
      </c>
    </row>
    <row r="7881" spans="1:6">
      <c r="A7881" t="s">
        <v>8682</v>
      </c>
      <c r="C7881" t="s">
        <v>15435</v>
      </c>
      <c r="D7881" t="s">
        <v>7309</v>
      </c>
      <c r="E7881" t="s">
        <v>15436</v>
      </c>
      <c r="F7881" t="s">
        <v>10</v>
      </c>
    </row>
    <row r="7882" spans="1:6">
      <c r="A7882" t="s">
        <v>8682</v>
      </c>
      <c r="C7882" t="s">
        <v>15437</v>
      </c>
      <c r="D7882" t="s">
        <v>7309</v>
      </c>
      <c r="E7882" t="s">
        <v>15438</v>
      </c>
      <c r="F7882" t="s">
        <v>10</v>
      </c>
    </row>
    <row r="7883" spans="1:6">
      <c r="A7883" t="s">
        <v>8682</v>
      </c>
      <c r="C7883" t="s">
        <v>1397</v>
      </c>
      <c r="D7883" t="s">
        <v>1398</v>
      </c>
      <c r="E7883" t="s">
        <v>1399</v>
      </c>
      <c r="F7883" t="s">
        <v>10</v>
      </c>
    </row>
    <row r="7884" spans="1:6">
      <c r="A7884" t="s">
        <v>8682</v>
      </c>
      <c r="C7884" t="s">
        <v>7409</v>
      </c>
      <c r="D7884" t="s">
        <v>1390</v>
      </c>
      <c r="E7884" t="s">
        <v>7410</v>
      </c>
      <c r="F7884" t="s">
        <v>10</v>
      </c>
    </row>
    <row r="7885" spans="1:6">
      <c r="A7885" t="s">
        <v>8682</v>
      </c>
      <c r="C7885" t="s">
        <v>7411</v>
      </c>
      <c r="D7885" t="s">
        <v>7327</v>
      </c>
      <c r="E7885" t="s">
        <v>7412</v>
      </c>
      <c r="F7885" t="s">
        <v>10</v>
      </c>
    </row>
    <row r="7886" spans="1:6">
      <c r="A7886" t="s">
        <v>8682</v>
      </c>
      <c r="C7886" t="s">
        <v>7413</v>
      </c>
      <c r="D7886" t="s">
        <v>7309</v>
      </c>
      <c r="E7886" t="s">
        <v>1391</v>
      </c>
      <c r="F7886" t="s">
        <v>10</v>
      </c>
    </row>
    <row r="7887" spans="1:6">
      <c r="A7887" t="s">
        <v>8682</v>
      </c>
      <c r="C7887" t="s">
        <v>7414</v>
      </c>
      <c r="D7887" t="s">
        <v>1390</v>
      </c>
      <c r="E7887" t="s">
        <v>7415</v>
      </c>
      <c r="F7887" t="s">
        <v>10</v>
      </c>
    </row>
    <row r="7888" spans="1:6">
      <c r="A7888" t="s">
        <v>8682</v>
      </c>
      <c r="C7888" t="s">
        <v>15439</v>
      </c>
      <c r="D7888" t="s">
        <v>1390</v>
      </c>
      <c r="E7888" t="s">
        <v>15440</v>
      </c>
      <c r="F7888" t="s">
        <v>10</v>
      </c>
    </row>
    <row r="7889" spans="1:6">
      <c r="A7889" t="s">
        <v>8682</v>
      </c>
      <c r="C7889" t="s">
        <v>7416</v>
      </c>
      <c r="D7889" t="s">
        <v>7327</v>
      </c>
      <c r="E7889" t="s">
        <v>7417</v>
      </c>
      <c r="F7889" t="s">
        <v>10</v>
      </c>
    </row>
    <row r="7890" spans="1:6">
      <c r="A7890" t="s">
        <v>8682</v>
      </c>
      <c r="C7890" t="s">
        <v>7418</v>
      </c>
      <c r="D7890" t="s">
        <v>1390</v>
      </c>
      <c r="E7890" t="s">
        <v>7419</v>
      </c>
      <c r="F7890" t="s">
        <v>10</v>
      </c>
    </row>
    <row r="7891" spans="1:6">
      <c r="A7891" t="s">
        <v>8682</v>
      </c>
      <c r="C7891" t="s">
        <v>7420</v>
      </c>
      <c r="D7891" t="s">
        <v>1390</v>
      </c>
      <c r="E7891" t="s">
        <v>7421</v>
      </c>
      <c r="F7891" t="s">
        <v>10</v>
      </c>
    </row>
    <row r="7892" spans="1:6">
      <c r="A7892" t="s">
        <v>8682</v>
      </c>
      <c r="C7892" t="s">
        <v>15441</v>
      </c>
      <c r="D7892" t="s">
        <v>1390</v>
      </c>
      <c r="E7892" t="s">
        <v>15442</v>
      </c>
      <c r="F7892" t="s">
        <v>10</v>
      </c>
    </row>
    <row r="7893" spans="1:6">
      <c r="A7893" t="s">
        <v>8682</v>
      </c>
      <c r="C7893" t="s">
        <v>7422</v>
      </c>
      <c r="D7893" t="s">
        <v>7327</v>
      </c>
      <c r="E7893" t="s">
        <v>7423</v>
      </c>
      <c r="F7893" t="s">
        <v>10</v>
      </c>
    </row>
    <row r="7894" spans="1:6">
      <c r="A7894" t="s">
        <v>8682</v>
      </c>
      <c r="C7894" t="s">
        <v>7424</v>
      </c>
      <c r="D7894" t="s">
        <v>7327</v>
      </c>
      <c r="E7894" t="s">
        <v>7425</v>
      </c>
      <c r="F7894" t="s">
        <v>10</v>
      </c>
    </row>
    <row r="7895" spans="1:6">
      <c r="A7895" t="s">
        <v>8682</v>
      </c>
      <c r="C7895" t="s">
        <v>7426</v>
      </c>
      <c r="D7895" t="s">
        <v>7427</v>
      </c>
      <c r="E7895" t="s">
        <v>7428</v>
      </c>
      <c r="F7895" t="s">
        <v>10</v>
      </c>
    </row>
    <row r="7896" spans="1:6">
      <c r="A7896" t="s">
        <v>8682</v>
      </c>
      <c r="C7896" t="s">
        <v>7429</v>
      </c>
      <c r="D7896" t="s">
        <v>7309</v>
      </c>
      <c r="E7896" t="s">
        <v>7321</v>
      </c>
      <c r="F7896" t="s">
        <v>10</v>
      </c>
    </row>
    <row r="7897" spans="1:6">
      <c r="A7897" t="s">
        <v>8682</v>
      </c>
      <c r="C7897" t="s">
        <v>7430</v>
      </c>
      <c r="D7897" t="s">
        <v>1390</v>
      </c>
      <c r="E7897" t="s">
        <v>7431</v>
      </c>
      <c r="F7897" t="s">
        <v>10</v>
      </c>
    </row>
    <row r="7898" spans="1:6">
      <c r="A7898" t="s">
        <v>8682</v>
      </c>
      <c r="C7898" t="s">
        <v>7432</v>
      </c>
      <c r="D7898" t="s">
        <v>7309</v>
      </c>
      <c r="E7898" t="s">
        <v>7431</v>
      </c>
      <c r="F7898" t="s">
        <v>10</v>
      </c>
    </row>
    <row r="7899" spans="1:6">
      <c r="A7899" t="s">
        <v>8682</v>
      </c>
      <c r="C7899" t="s">
        <v>15443</v>
      </c>
      <c r="D7899" t="s">
        <v>1390</v>
      </c>
      <c r="E7899" t="s">
        <v>15444</v>
      </c>
      <c r="F7899" t="s">
        <v>10</v>
      </c>
    </row>
    <row r="7900" spans="1:6">
      <c r="A7900" t="s">
        <v>8682</v>
      </c>
      <c r="C7900" t="s">
        <v>15445</v>
      </c>
      <c r="D7900" t="s">
        <v>7309</v>
      </c>
      <c r="E7900" t="s">
        <v>7299</v>
      </c>
      <c r="F7900" t="s">
        <v>10</v>
      </c>
    </row>
    <row r="7901" spans="1:6">
      <c r="A7901" t="s">
        <v>8682</v>
      </c>
      <c r="C7901" t="s">
        <v>15446</v>
      </c>
      <c r="D7901" t="s">
        <v>7327</v>
      </c>
      <c r="E7901" t="s">
        <v>15447</v>
      </c>
      <c r="F7901" t="s">
        <v>10</v>
      </c>
    </row>
    <row r="7902" spans="1:6">
      <c r="A7902" t="s">
        <v>8682</v>
      </c>
      <c r="C7902" t="s">
        <v>7433</v>
      </c>
      <c r="D7902" t="s">
        <v>7434</v>
      </c>
      <c r="E7902" t="s">
        <v>7435</v>
      </c>
      <c r="F7902" t="s">
        <v>10</v>
      </c>
    </row>
    <row r="7903" spans="1:6">
      <c r="A7903" t="s">
        <v>8682</v>
      </c>
      <c r="C7903" t="s">
        <v>7436</v>
      </c>
      <c r="D7903" t="s">
        <v>7434</v>
      </c>
      <c r="E7903" t="s">
        <v>7437</v>
      </c>
      <c r="F7903" t="s">
        <v>10</v>
      </c>
    </row>
    <row r="7904" spans="1:6">
      <c r="A7904" t="s">
        <v>8682</v>
      </c>
      <c r="C7904" t="s">
        <v>7438</v>
      </c>
      <c r="D7904" t="s">
        <v>7434</v>
      </c>
      <c r="E7904" t="s">
        <v>7439</v>
      </c>
      <c r="F7904" t="s">
        <v>10</v>
      </c>
    </row>
    <row r="7905" spans="1:6">
      <c r="A7905" t="s">
        <v>8682</v>
      </c>
      <c r="C7905" t="s">
        <v>7440</v>
      </c>
      <c r="D7905" t="s">
        <v>7434</v>
      </c>
      <c r="E7905" t="s">
        <v>7441</v>
      </c>
      <c r="F7905" t="s">
        <v>10</v>
      </c>
    </row>
    <row r="7906" spans="1:6">
      <c r="A7906" t="s">
        <v>8682</v>
      </c>
      <c r="C7906" t="s">
        <v>7442</v>
      </c>
      <c r="D7906" t="s">
        <v>7434</v>
      </c>
      <c r="E7906" t="s">
        <v>7443</v>
      </c>
      <c r="F7906" t="s">
        <v>10</v>
      </c>
    </row>
    <row r="7907" spans="1:6">
      <c r="A7907" t="s">
        <v>8682</v>
      </c>
      <c r="C7907" t="s">
        <v>7444</v>
      </c>
      <c r="D7907" t="s">
        <v>7434</v>
      </c>
      <c r="E7907" t="s">
        <v>7445</v>
      </c>
      <c r="F7907" t="s">
        <v>10</v>
      </c>
    </row>
    <row r="7908" spans="1:6">
      <c r="A7908" t="s">
        <v>8682</v>
      </c>
      <c r="C7908" t="s">
        <v>7446</v>
      </c>
      <c r="D7908" t="s">
        <v>7434</v>
      </c>
      <c r="E7908" t="s">
        <v>7447</v>
      </c>
      <c r="F7908" t="s">
        <v>10</v>
      </c>
    </row>
    <row r="7909" spans="1:6">
      <c r="A7909" t="s">
        <v>8682</v>
      </c>
      <c r="C7909" t="s">
        <v>1460</v>
      </c>
      <c r="D7909" t="s">
        <v>15448</v>
      </c>
      <c r="E7909" t="s">
        <v>15449</v>
      </c>
      <c r="F7909" t="s">
        <v>10</v>
      </c>
    </row>
    <row r="7910" spans="1:6">
      <c r="A7910" t="s">
        <v>8682</v>
      </c>
      <c r="C7910" t="s">
        <v>7926</v>
      </c>
      <c r="D7910" t="s">
        <v>1461</v>
      </c>
      <c r="E7910" t="s">
        <v>15450</v>
      </c>
      <c r="F7910" t="s">
        <v>10</v>
      </c>
    </row>
    <row r="7911" spans="1:6">
      <c r="A7911" t="s">
        <v>8682</v>
      </c>
      <c r="C7911" t="s">
        <v>1462</v>
      </c>
      <c r="D7911" t="s">
        <v>15451</v>
      </c>
      <c r="E7911" t="s">
        <v>15452</v>
      </c>
      <c r="F7911" t="s">
        <v>10</v>
      </c>
    </row>
    <row r="7912" spans="1:6">
      <c r="A7912" t="s">
        <v>8682</v>
      </c>
      <c r="C7912" t="s">
        <v>1463</v>
      </c>
      <c r="D7912" t="s">
        <v>15453</v>
      </c>
      <c r="E7912" t="s">
        <v>15454</v>
      </c>
      <c r="F7912" t="s">
        <v>10</v>
      </c>
    </row>
    <row r="7913" spans="1:6">
      <c r="A7913" t="s">
        <v>10015</v>
      </c>
      <c r="C7913" t="s">
        <v>1510</v>
      </c>
      <c r="D7913" t="s">
        <v>1511</v>
      </c>
      <c r="E7913" t="s">
        <v>1512</v>
      </c>
      <c r="F7913" t="s">
        <v>1513</v>
      </c>
    </row>
    <row r="7914" spans="1:6">
      <c r="A7914" t="s">
        <v>10015</v>
      </c>
      <c r="C7914" t="s">
        <v>1517</v>
      </c>
      <c r="D7914" t="s">
        <v>1511</v>
      </c>
      <c r="E7914" t="s">
        <v>1518</v>
      </c>
      <c r="F7914" t="s">
        <v>1513</v>
      </c>
    </row>
    <row r="7915" spans="1:6">
      <c r="A7915" t="s">
        <v>10015</v>
      </c>
      <c r="C7915" t="s">
        <v>1519</v>
      </c>
      <c r="D7915" t="s">
        <v>1511</v>
      </c>
      <c r="E7915" t="s">
        <v>1520</v>
      </c>
      <c r="F7915" t="s">
        <v>1513</v>
      </c>
    </row>
    <row r="7916" spans="1:6">
      <c r="A7916" t="s">
        <v>10015</v>
      </c>
      <c r="C7916" t="s">
        <v>1521</v>
      </c>
      <c r="D7916" t="s">
        <v>1522</v>
      </c>
      <c r="E7916" t="s">
        <v>1523</v>
      </c>
      <c r="F7916" t="s">
        <v>1513</v>
      </c>
    </row>
    <row r="7917" spans="1:6">
      <c r="A7917" t="s">
        <v>10015</v>
      </c>
      <c r="C7917" t="s">
        <v>15455</v>
      </c>
      <c r="D7917" t="s">
        <v>1525</v>
      </c>
      <c r="E7917" t="s">
        <v>15456</v>
      </c>
      <c r="F7917" t="s">
        <v>10</v>
      </c>
    </row>
    <row r="7918" spans="1:6">
      <c r="A7918" t="s">
        <v>10015</v>
      </c>
      <c r="C7918" t="s">
        <v>1524</v>
      </c>
      <c r="D7918" t="s">
        <v>1525</v>
      </c>
      <c r="E7918" t="s">
        <v>1526</v>
      </c>
      <c r="F7918" t="s">
        <v>10</v>
      </c>
    </row>
    <row r="7919" spans="1:6">
      <c r="A7919" t="s">
        <v>10015</v>
      </c>
      <c r="C7919" t="s">
        <v>1527</v>
      </c>
      <c r="D7919" t="s">
        <v>1525</v>
      </c>
      <c r="E7919" t="s">
        <v>1528</v>
      </c>
      <c r="F7919" t="s">
        <v>10</v>
      </c>
    </row>
    <row r="7920" spans="1:6">
      <c r="A7920" t="s">
        <v>10015</v>
      </c>
      <c r="C7920" t="s">
        <v>1529</v>
      </c>
      <c r="D7920" t="s">
        <v>1525</v>
      </c>
      <c r="E7920" t="s">
        <v>1530</v>
      </c>
      <c r="F7920" t="s">
        <v>10</v>
      </c>
    </row>
    <row r="7921" spans="1:6">
      <c r="A7921" t="s">
        <v>10015</v>
      </c>
      <c r="C7921" t="s">
        <v>100</v>
      </c>
      <c r="D7921" t="s">
        <v>101</v>
      </c>
      <c r="E7921" t="s">
        <v>102</v>
      </c>
      <c r="F7921" t="s">
        <v>10</v>
      </c>
    </row>
    <row r="7922" spans="1:6">
      <c r="A7922" t="s">
        <v>10015</v>
      </c>
      <c r="C7922" t="s">
        <v>1853</v>
      </c>
      <c r="D7922" t="s">
        <v>1854</v>
      </c>
      <c r="E7922" t="s">
        <v>1855</v>
      </c>
      <c r="F7922" t="s">
        <v>10</v>
      </c>
    </row>
    <row r="7923" spans="1:6">
      <c r="A7923" t="s">
        <v>10015</v>
      </c>
      <c r="C7923" t="s">
        <v>15457</v>
      </c>
      <c r="D7923" t="s">
        <v>1877</v>
      </c>
      <c r="E7923" t="s">
        <v>15458</v>
      </c>
      <c r="F7923" t="s">
        <v>10</v>
      </c>
    </row>
    <row r="7924" spans="1:6">
      <c r="A7924" t="s">
        <v>10015</v>
      </c>
      <c r="C7924" t="s">
        <v>15459</v>
      </c>
      <c r="D7924" t="s">
        <v>1869</v>
      </c>
      <c r="E7924" t="s">
        <v>15460</v>
      </c>
      <c r="F7924" t="s">
        <v>10</v>
      </c>
    </row>
    <row r="7925" spans="1:6">
      <c r="A7925" t="s">
        <v>10015</v>
      </c>
      <c r="C7925" t="s">
        <v>15461</v>
      </c>
      <c r="D7925" t="s">
        <v>10171</v>
      </c>
      <c r="E7925" t="s">
        <v>12257</v>
      </c>
      <c r="F7925" t="s">
        <v>10</v>
      </c>
    </row>
    <row r="7926" spans="1:6">
      <c r="A7926" t="s">
        <v>10015</v>
      </c>
      <c r="C7926" t="s">
        <v>15462</v>
      </c>
      <c r="D7926" t="s">
        <v>15463</v>
      </c>
      <c r="E7926" t="s">
        <v>15464</v>
      </c>
      <c r="F7926" t="s">
        <v>10</v>
      </c>
    </row>
    <row r="7927" spans="1:6">
      <c r="A7927" t="s">
        <v>10015</v>
      </c>
      <c r="C7927" t="s">
        <v>15465</v>
      </c>
      <c r="D7927" t="s">
        <v>15466</v>
      </c>
      <c r="E7927" t="s">
        <v>15467</v>
      </c>
      <c r="F7927" t="s">
        <v>10</v>
      </c>
    </row>
    <row r="7928" spans="1:6">
      <c r="A7928" t="s">
        <v>10015</v>
      </c>
      <c r="C7928" t="s">
        <v>15468</v>
      </c>
      <c r="D7928" t="s">
        <v>15469</v>
      </c>
      <c r="E7928" t="s">
        <v>15470</v>
      </c>
      <c r="F7928" t="s">
        <v>10</v>
      </c>
    </row>
    <row r="7929" spans="1:6">
      <c r="A7929" t="s">
        <v>10015</v>
      </c>
      <c r="C7929" t="s">
        <v>15471</v>
      </c>
      <c r="D7929" t="s">
        <v>15472</v>
      </c>
      <c r="E7929" t="s">
        <v>15473</v>
      </c>
      <c r="F7929" t="s">
        <v>10</v>
      </c>
    </row>
    <row r="7930" spans="1:6">
      <c r="A7930" t="s">
        <v>10015</v>
      </c>
      <c r="C7930" t="s">
        <v>15474</v>
      </c>
      <c r="D7930" t="s">
        <v>15475</v>
      </c>
      <c r="E7930" t="s">
        <v>15476</v>
      </c>
      <c r="F7930" t="s">
        <v>10</v>
      </c>
    </row>
    <row r="7931" spans="1:6">
      <c r="A7931" t="s">
        <v>10015</v>
      </c>
      <c r="C7931" t="s">
        <v>15477</v>
      </c>
      <c r="D7931" t="s">
        <v>15478</v>
      </c>
      <c r="E7931" t="s">
        <v>15479</v>
      </c>
      <c r="F7931" t="s">
        <v>10</v>
      </c>
    </row>
    <row r="7932" spans="1:6">
      <c r="A7932" t="s">
        <v>10015</v>
      </c>
      <c r="C7932" t="s">
        <v>1879</v>
      </c>
      <c r="D7932" t="s">
        <v>1880</v>
      </c>
      <c r="E7932" t="s">
        <v>1881</v>
      </c>
      <c r="F7932" t="s">
        <v>10</v>
      </c>
    </row>
    <row r="7933" spans="1:6">
      <c r="A7933" t="s">
        <v>10015</v>
      </c>
      <c r="C7933" t="s">
        <v>1931</v>
      </c>
      <c r="D7933" t="s">
        <v>1932</v>
      </c>
      <c r="E7933" t="s">
        <v>1933</v>
      </c>
      <c r="F7933" t="s">
        <v>10</v>
      </c>
    </row>
    <row r="7934" spans="1:6">
      <c r="A7934" t="s">
        <v>10015</v>
      </c>
      <c r="C7934" t="s">
        <v>1934</v>
      </c>
      <c r="D7934" t="s">
        <v>1932</v>
      </c>
      <c r="E7934" t="s">
        <v>1935</v>
      </c>
      <c r="F7934" t="s">
        <v>10</v>
      </c>
    </row>
    <row r="7935" spans="1:6">
      <c r="A7935" t="s">
        <v>10015</v>
      </c>
      <c r="C7935" t="s">
        <v>15480</v>
      </c>
      <c r="D7935" t="s">
        <v>15481</v>
      </c>
      <c r="E7935" t="s">
        <v>15482</v>
      </c>
      <c r="F7935" t="s">
        <v>10</v>
      </c>
    </row>
    <row r="7936" spans="1:6">
      <c r="A7936" t="s">
        <v>10015</v>
      </c>
      <c r="C7936" t="s">
        <v>15483</v>
      </c>
      <c r="D7936" t="s">
        <v>15484</v>
      </c>
      <c r="E7936" t="s">
        <v>15485</v>
      </c>
      <c r="F7936" t="s">
        <v>10</v>
      </c>
    </row>
    <row r="7937" spans="1:6">
      <c r="A7937" t="s">
        <v>10015</v>
      </c>
      <c r="C7937" t="s">
        <v>15486</v>
      </c>
      <c r="D7937" t="s">
        <v>15487</v>
      </c>
      <c r="E7937" t="s">
        <v>15488</v>
      </c>
      <c r="F7937" t="s">
        <v>10</v>
      </c>
    </row>
    <row r="7938" spans="1:6">
      <c r="A7938" t="s">
        <v>10015</v>
      </c>
      <c r="C7938" t="s">
        <v>15489</v>
      </c>
      <c r="D7938" t="s">
        <v>15490</v>
      </c>
      <c r="E7938" t="s">
        <v>15491</v>
      </c>
      <c r="F7938" t="s">
        <v>10</v>
      </c>
    </row>
    <row r="7939" spans="1:6">
      <c r="A7939" t="s">
        <v>10015</v>
      </c>
      <c r="C7939" t="s">
        <v>15492</v>
      </c>
      <c r="D7939" t="s">
        <v>15493</v>
      </c>
      <c r="E7939" t="s">
        <v>15494</v>
      </c>
      <c r="F7939" t="s">
        <v>10</v>
      </c>
    </row>
    <row r="7940" spans="1:6">
      <c r="A7940" t="s">
        <v>10015</v>
      </c>
      <c r="C7940" t="s">
        <v>15495</v>
      </c>
      <c r="D7940" t="s">
        <v>15496</v>
      </c>
      <c r="E7940" t="s">
        <v>15497</v>
      </c>
      <c r="F7940" t="s">
        <v>10</v>
      </c>
    </row>
    <row r="7941" spans="1:6">
      <c r="A7941" t="s">
        <v>10015</v>
      </c>
      <c r="C7941" t="s">
        <v>1951</v>
      </c>
      <c r="D7941" t="s">
        <v>1952</v>
      </c>
      <c r="E7941" t="s">
        <v>1953</v>
      </c>
      <c r="F7941" t="s">
        <v>10</v>
      </c>
    </row>
    <row r="7942" spans="1:6">
      <c r="A7942" t="s">
        <v>10015</v>
      </c>
      <c r="C7942" t="s">
        <v>15498</v>
      </c>
      <c r="D7942" t="s">
        <v>15499</v>
      </c>
      <c r="E7942" t="s">
        <v>15500</v>
      </c>
      <c r="F7942" t="s">
        <v>10</v>
      </c>
    </row>
    <row r="7943" spans="1:6">
      <c r="A7943" t="s">
        <v>10015</v>
      </c>
      <c r="C7943" t="s">
        <v>1954</v>
      </c>
      <c r="D7943" t="s">
        <v>1955</v>
      </c>
      <c r="E7943" t="s">
        <v>1956</v>
      </c>
      <c r="F7943" t="s">
        <v>10</v>
      </c>
    </row>
    <row r="7944" spans="1:6">
      <c r="A7944" t="s">
        <v>10015</v>
      </c>
      <c r="C7944" t="s">
        <v>15501</v>
      </c>
      <c r="D7944" t="s">
        <v>15502</v>
      </c>
      <c r="E7944" t="s">
        <v>15503</v>
      </c>
      <c r="F7944" t="s">
        <v>10</v>
      </c>
    </row>
    <row r="7945" spans="1:6">
      <c r="A7945" t="s">
        <v>10015</v>
      </c>
      <c r="C7945" t="s">
        <v>1960</v>
      </c>
      <c r="D7945" t="s">
        <v>1961</v>
      </c>
      <c r="E7945" t="s">
        <v>1962</v>
      </c>
      <c r="F7945" t="s">
        <v>10</v>
      </c>
    </row>
    <row r="7946" spans="1:6">
      <c r="A7946" t="s">
        <v>10015</v>
      </c>
      <c r="C7946" t="s">
        <v>1963</v>
      </c>
      <c r="D7946" t="s">
        <v>1964</v>
      </c>
      <c r="E7946" t="s">
        <v>1965</v>
      </c>
      <c r="F7946" t="s">
        <v>10</v>
      </c>
    </row>
    <row r="7947" spans="1:6">
      <c r="A7947" t="s">
        <v>10015</v>
      </c>
      <c r="C7947" t="s">
        <v>1966</v>
      </c>
      <c r="D7947" t="s">
        <v>1967</v>
      </c>
      <c r="E7947" t="s">
        <v>1968</v>
      </c>
      <c r="F7947" t="s">
        <v>10</v>
      </c>
    </row>
    <row r="7948" spans="1:6">
      <c r="A7948" t="s">
        <v>10015</v>
      </c>
      <c r="C7948" t="s">
        <v>15504</v>
      </c>
      <c r="D7948" t="s">
        <v>15505</v>
      </c>
      <c r="E7948" t="s">
        <v>15506</v>
      </c>
      <c r="F7948" t="s">
        <v>10</v>
      </c>
    </row>
    <row r="7949" spans="1:6">
      <c r="A7949" t="s">
        <v>10015</v>
      </c>
      <c r="C7949" t="s">
        <v>1972</v>
      </c>
      <c r="D7949" t="s">
        <v>1973</v>
      </c>
      <c r="E7949" t="s">
        <v>1974</v>
      </c>
      <c r="F7949" t="s">
        <v>10</v>
      </c>
    </row>
    <row r="7950" spans="1:6">
      <c r="A7950" t="s">
        <v>10015</v>
      </c>
      <c r="C7950" t="s">
        <v>1975</v>
      </c>
      <c r="D7950" t="s">
        <v>1976</v>
      </c>
      <c r="E7950" t="s">
        <v>1977</v>
      </c>
      <c r="F7950" t="s">
        <v>10</v>
      </c>
    </row>
    <row r="7951" spans="1:6">
      <c r="A7951" t="s">
        <v>10015</v>
      </c>
      <c r="C7951" t="s">
        <v>1981</v>
      </c>
      <c r="D7951" t="s">
        <v>1982</v>
      </c>
      <c r="E7951" t="s">
        <v>1983</v>
      </c>
      <c r="F7951" t="s">
        <v>10</v>
      </c>
    </row>
    <row r="7952" spans="1:6">
      <c r="A7952" t="s">
        <v>10015</v>
      </c>
      <c r="C7952" t="s">
        <v>1984</v>
      </c>
      <c r="D7952" t="s">
        <v>1985</v>
      </c>
      <c r="E7952" t="s">
        <v>1986</v>
      </c>
      <c r="F7952" t="s">
        <v>10</v>
      </c>
    </row>
    <row r="7953" spans="1:6">
      <c r="A7953" t="s">
        <v>10015</v>
      </c>
      <c r="C7953" t="s">
        <v>2004</v>
      </c>
      <c r="D7953" t="s">
        <v>2005</v>
      </c>
      <c r="E7953" t="s">
        <v>2000</v>
      </c>
      <c r="F7953" t="s">
        <v>10</v>
      </c>
    </row>
    <row r="7954" spans="1:6">
      <c r="A7954" t="s">
        <v>10015</v>
      </c>
      <c r="C7954" t="s">
        <v>2006</v>
      </c>
      <c r="D7954" t="s">
        <v>2007</v>
      </c>
      <c r="E7954" t="s">
        <v>2000</v>
      </c>
      <c r="F7954" t="s">
        <v>10</v>
      </c>
    </row>
    <row r="7955" spans="1:6">
      <c r="A7955" t="s">
        <v>10015</v>
      </c>
      <c r="C7955" t="s">
        <v>2008</v>
      </c>
      <c r="D7955" t="s">
        <v>2009</v>
      </c>
      <c r="E7955" t="s">
        <v>2010</v>
      </c>
      <c r="F7955" t="s">
        <v>10</v>
      </c>
    </row>
    <row r="7956" spans="1:6">
      <c r="A7956" t="s">
        <v>10015</v>
      </c>
      <c r="C7956" t="s">
        <v>2011</v>
      </c>
      <c r="D7956" t="s">
        <v>2012</v>
      </c>
      <c r="E7956" t="s">
        <v>2013</v>
      </c>
      <c r="F7956" t="s">
        <v>10</v>
      </c>
    </row>
    <row r="7957" spans="1:6">
      <c r="A7957" t="s">
        <v>10015</v>
      </c>
      <c r="C7957" t="s">
        <v>2014</v>
      </c>
      <c r="D7957" t="s">
        <v>2015</v>
      </c>
      <c r="E7957" t="s">
        <v>2016</v>
      </c>
      <c r="F7957" t="s">
        <v>10</v>
      </c>
    </row>
    <row r="7958" spans="1:6">
      <c r="A7958" t="s">
        <v>10015</v>
      </c>
      <c r="C7958" t="s">
        <v>2017</v>
      </c>
      <c r="D7958" t="s">
        <v>2018</v>
      </c>
      <c r="E7958" t="s">
        <v>2019</v>
      </c>
      <c r="F7958" t="s">
        <v>10</v>
      </c>
    </row>
    <row r="7959" spans="1:6">
      <c r="A7959" t="s">
        <v>10015</v>
      </c>
      <c r="C7959" t="s">
        <v>15507</v>
      </c>
      <c r="D7959" t="s">
        <v>15508</v>
      </c>
      <c r="E7959" t="s">
        <v>15509</v>
      </c>
      <c r="F7959" t="s">
        <v>10</v>
      </c>
    </row>
    <row r="7960" spans="1:6">
      <c r="A7960" t="s">
        <v>10015</v>
      </c>
      <c r="C7960" t="s">
        <v>15510</v>
      </c>
      <c r="D7960" t="s">
        <v>15511</v>
      </c>
      <c r="E7960" t="s">
        <v>15512</v>
      </c>
      <c r="F7960" t="s">
        <v>10</v>
      </c>
    </row>
    <row r="7961" spans="1:6">
      <c r="A7961" t="s">
        <v>10015</v>
      </c>
      <c r="C7961" t="s">
        <v>2020</v>
      </c>
      <c r="D7961" t="s">
        <v>2021</v>
      </c>
      <c r="E7961" t="s">
        <v>2022</v>
      </c>
      <c r="F7961" t="s">
        <v>10</v>
      </c>
    </row>
    <row r="7962" spans="1:6">
      <c r="A7962" t="s">
        <v>10015</v>
      </c>
      <c r="C7962" t="s">
        <v>15513</v>
      </c>
      <c r="D7962" t="s">
        <v>1905</v>
      </c>
      <c r="E7962" t="s">
        <v>15514</v>
      </c>
      <c r="F7962" t="s">
        <v>10</v>
      </c>
    </row>
    <row r="7963" spans="1:6">
      <c r="A7963" t="s">
        <v>10015</v>
      </c>
      <c r="C7963" t="s">
        <v>2023</v>
      </c>
      <c r="D7963" t="s">
        <v>2024</v>
      </c>
      <c r="E7963" t="s">
        <v>2025</v>
      </c>
      <c r="F7963" t="s">
        <v>10</v>
      </c>
    </row>
    <row r="7964" spans="1:6">
      <c r="A7964" t="s">
        <v>10015</v>
      </c>
      <c r="C7964" t="s">
        <v>2026</v>
      </c>
      <c r="D7964" t="s">
        <v>2024</v>
      </c>
      <c r="E7964" t="s">
        <v>2027</v>
      </c>
      <c r="F7964" t="s">
        <v>10</v>
      </c>
    </row>
    <row r="7965" spans="1:6">
      <c r="A7965" t="s">
        <v>10015</v>
      </c>
      <c r="C7965" t="s">
        <v>2028</v>
      </c>
      <c r="D7965" t="s">
        <v>2024</v>
      </c>
      <c r="E7965" t="s">
        <v>2029</v>
      </c>
      <c r="F7965" t="s">
        <v>10</v>
      </c>
    </row>
    <row r="7966" spans="1:6">
      <c r="A7966" t="s">
        <v>10015</v>
      </c>
      <c r="C7966" t="s">
        <v>2030</v>
      </c>
      <c r="D7966" t="s">
        <v>2024</v>
      </c>
      <c r="E7966" t="s">
        <v>2031</v>
      </c>
      <c r="F7966" t="s">
        <v>10</v>
      </c>
    </row>
    <row r="7967" spans="1:6">
      <c r="A7967" t="s">
        <v>10015</v>
      </c>
      <c r="C7967" t="s">
        <v>2032</v>
      </c>
      <c r="D7967" t="s">
        <v>2033</v>
      </c>
      <c r="E7967" t="s">
        <v>2034</v>
      </c>
      <c r="F7967" t="s">
        <v>10</v>
      </c>
    </row>
    <row r="7968" spans="1:6">
      <c r="A7968" t="s">
        <v>10015</v>
      </c>
      <c r="C7968" t="s">
        <v>2087</v>
      </c>
      <c r="D7968" t="s">
        <v>2088</v>
      </c>
      <c r="E7968" t="s">
        <v>2089</v>
      </c>
      <c r="F7968" t="s">
        <v>151</v>
      </c>
    </row>
    <row r="7969" spans="1:6">
      <c r="A7969" t="s">
        <v>10015</v>
      </c>
      <c r="C7969" t="s">
        <v>2090</v>
      </c>
      <c r="D7969" t="s">
        <v>2091</v>
      </c>
      <c r="E7969" t="s">
        <v>2092</v>
      </c>
      <c r="F7969" t="s">
        <v>151</v>
      </c>
    </row>
    <row r="7970" spans="1:6">
      <c r="A7970" t="s">
        <v>10015</v>
      </c>
      <c r="C7970" t="s">
        <v>2093</v>
      </c>
      <c r="D7970" t="s">
        <v>2094</v>
      </c>
      <c r="E7970" t="s">
        <v>2095</v>
      </c>
      <c r="F7970" t="s">
        <v>151</v>
      </c>
    </row>
    <row r="7971" spans="1:6">
      <c r="A7971" t="s">
        <v>10015</v>
      </c>
      <c r="C7971" t="s">
        <v>15515</v>
      </c>
      <c r="D7971" t="s">
        <v>156</v>
      </c>
      <c r="E7971" t="s">
        <v>15516</v>
      </c>
      <c r="F7971" t="s">
        <v>10</v>
      </c>
    </row>
    <row r="7972" spans="1:6">
      <c r="A7972" t="s">
        <v>10015</v>
      </c>
      <c r="C7972" t="s">
        <v>2157</v>
      </c>
      <c r="D7972" t="s">
        <v>2158</v>
      </c>
      <c r="E7972" t="s">
        <v>2159</v>
      </c>
      <c r="F7972" t="s">
        <v>10</v>
      </c>
    </row>
    <row r="7973" spans="1:6">
      <c r="A7973" t="s">
        <v>10015</v>
      </c>
      <c r="C7973" t="s">
        <v>2160</v>
      </c>
      <c r="D7973" t="s">
        <v>2158</v>
      </c>
      <c r="E7973" t="s">
        <v>2161</v>
      </c>
      <c r="F7973" t="s">
        <v>10</v>
      </c>
    </row>
    <row r="7974" spans="1:6">
      <c r="A7974" t="s">
        <v>10015</v>
      </c>
      <c r="C7974" t="s">
        <v>2162</v>
      </c>
      <c r="D7974" t="s">
        <v>2158</v>
      </c>
      <c r="E7974" t="s">
        <v>2163</v>
      </c>
      <c r="F7974" t="s">
        <v>10</v>
      </c>
    </row>
    <row r="7975" spans="1:6">
      <c r="A7975" t="s">
        <v>10015</v>
      </c>
      <c r="C7975" t="s">
        <v>2164</v>
      </c>
      <c r="D7975" t="s">
        <v>2158</v>
      </c>
      <c r="E7975" t="s">
        <v>2165</v>
      </c>
      <c r="F7975" t="s">
        <v>10</v>
      </c>
    </row>
    <row r="7976" spans="1:6">
      <c r="A7976" t="s">
        <v>10015</v>
      </c>
      <c r="C7976" t="s">
        <v>2168</v>
      </c>
      <c r="D7976" t="s">
        <v>2158</v>
      </c>
      <c r="E7976" t="s">
        <v>2169</v>
      </c>
      <c r="F7976" t="s">
        <v>10</v>
      </c>
    </row>
    <row r="7977" spans="1:6">
      <c r="A7977" t="s">
        <v>10015</v>
      </c>
      <c r="C7977" t="s">
        <v>2173</v>
      </c>
      <c r="D7977" t="s">
        <v>2158</v>
      </c>
      <c r="E7977" t="s">
        <v>2174</v>
      </c>
      <c r="F7977" t="s">
        <v>10</v>
      </c>
    </row>
    <row r="7978" spans="1:6">
      <c r="A7978" t="s">
        <v>10015</v>
      </c>
      <c r="C7978" t="s">
        <v>2175</v>
      </c>
      <c r="D7978" t="s">
        <v>2158</v>
      </c>
      <c r="E7978" t="s">
        <v>2176</v>
      </c>
      <c r="F7978" t="s">
        <v>10</v>
      </c>
    </row>
    <row r="7979" spans="1:6">
      <c r="A7979" t="s">
        <v>10015</v>
      </c>
      <c r="C7979" t="s">
        <v>15517</v>
      </c>
      <c r="D7979" t="s">
        <v>2183</v>
      </c>
      <c r="E7979" t="s">
        <v>15518</v>
      </c>
      <c r="F7979" t="s">
        <v>10</v>
      </c>
    </row>
    <row r="7980" spans="1:6">
      <c r="A7980" t="s">
        <v>10015</v>
      </c>
      <c r="C7980" t="s">
        <v>15519</v>
      </c>
      <c r="D7980" t="s">
        <v>2183</v>
      </c>
      <c r="E7980" t="s">
        <v>15520</v>
      </c>
      <c r="F7980" t="s">
        <v>10</v>
      </c>
    </row>
    <row r="7981" spans="1:6">
      <c r="A7981" t="s">
        <v>10015</v>
      </c>
      <c r="C7981" t="s">
        <v>15521</v>
      </c>
      <c r="D7981" t="s">
        <v>2183</v>
      </c>
      <c r="E7981" t="s">
        <v>15522</v>
      </c>
      <c r="F7981" t="s">
        <v>10</v>
      </c>
    </row>
    <row r="7982" spans="1:6">
      <c r="A7982" t="s">
        <v>10015</v>
      </c>
      <c r="C7982" t="s">
        <v>15523</v>
      </c>
      <c r="D7982" t="s">
        <v>2183</v>
      </c>
      <c r="E7982" t="s">
        <v>15524</v>
      </c>
      <c r="F7982" t="s">
        <v>10</v>
      </c>
    </row>
    <row r="7983" spans="1:6">
      <c r="A7983" t="s">
        <v>10015</v>
      </c>
      <c r="C7983" t="s">
        <v>15525</v>
      </c>
      <c r="D7983" t="s">
        <v>2183</v>
      </c>
      <c r="E7983" t="s">
        <v>15526</v>
      </c>
      <c r="F7983" t="s">
        <v>10</v>
      </c>
    </row>
    <row r="7984" spans="1:6">
      <c r="A7984" t="s">
        <v>10015</v>
      </c>
      <c r="C7984" t="s">
        <v>15527</v>
      </c>
      <c r="D7984" t="s">
        <v>2183</v>
      </c>
      <c r="E7984" t="s">
        <v>15528</v>
      </c>
      <c r="F7984" t="s">
        <v>10</v>
      </c>
    </row>
    <row r="7985" spans="1:6">
      <c r="A7985" t="s">
        <v>10015</v>
      </c>
      <c r="C7985" t="s">
        <v>15529</v>
      </c>
      <c r="D7985" t="s">
        <v>2183</v>
      </c>
      <c r="E7985" t="s">
        <v>15530</v>
      </c>
      <c r="F7985" t="s">
        <v>10</v>
      </c>
    </row>
    <row r="7986" spans="1:6">
      <c r="A7986" t="s">
        <v>10015</v>
      </c>
      <c r="C7986" t="s">
        <v>15531</v>
      </c>
      <c r="D7986" t="s">
        <v>2183</v>
      </c>
      <c r="E7986" t="s">
        <v>15532</v>
      </c>
      <c r="F7986" t="s">
        <v>10</v>
      </c>
    </row>
    <row r="7987" spans="1:6">
      <c r="A7987" t="s">
        <v>10015</v>
      </c>
      <c r="C7987" t="s">
        <v>15533</v>
      </c>
      <c r="D7987" t="s">
        <v>2183</v>
      </c>
      <c r="E7987" t="s">
        <v>15534</v>
      </c>
      <c r="F7987" t="s">
        <v>10</v>
      </c>
    </row>
    <row r="7988" spans="1:6">
      <c r="A7988" t="s">
        <v>10015</v>
      </c>
      <c r="C7988" t="s">
        <v>15535</v>
      </c>
      <c r="D7988" t="s">
        <v>2183</v>
      </c>
      <c r="E7988" t="s">
        <v>15536</v>
      </c>
      <c r="F7988" t="s">
        <v>10</v>
      </c>
    </row>
    <row r="7989" spans="1:6">
      <c r="A7989" t="s">
        <v>10015</v>
      </c>
      <c r="C7989" t="s">
        <v>15537</v>
      </c>
      <c r="D7989" t="s">
        <v>2183</v>
      </c>
      <c r="E7989" t="s">
        <v>15538</v>
      </c>
      <c r="F7989" t="s">
        <v>10</v>
      </c>
    </row>
    <row r="7990" spans="1:6">
      <c r="A7990" t="s">
        <v>10015</v>
      </c>
      <c r="C7990" t="s">
        <v>15539</v>
      </c>
      <c r="D7990" t="s">
        <v>2183</v>
      </c>
      <c r="E7990" t="s">
        <v>15540</v>
      </c>
      <c r="F7990" t="s">
        <v>10</v>
      </c>
    </row>
    <row r="7991" spans="1:6">
      <c r="A7991" t="s">
        <v>10015</v>
      </c>
      <c r="C7991" t="s">
        <v>15541</v>
      </c>
      <c r="D7991" t="s">
        <v>2183</v>
      </c>
      <c r="E7991" t="s">
        <v>15542</v>
      </c>
      <c r="F7991" t="s">
        <v>10</v>
      </c>
    </row>
    <row r="7992" spans="1:6">
      <c r="A7992" t="s">
        <v>10015</v>
      </c>
      <c r="C7992" t="s">
        <v>15543</v>
      </c>
      <c r="D7992" t="s">
        <v>2183</v>
      </c>
      <c r="E7992" t="s">
        <v>15544</v>
      </c>
      <c r="F7992" t="s">
        <v>10</v>
      </c>
    </row>
    <row r="7993" spans="1:6">
      <c r="A7993" t="s">
        <v>10015</v>
      </c>
      <c r="C7993" t="s">
        <v>15545</v>
      </c>
      <c r="D7993" t="s">
        <v>2183</v>
      </c>
      <c r="E7993" t="s">
        <v>15546</v>
      </c>
      <c r="F7993" t="s">
        <v>10</v>
      </c>
    </row>
    <row r="7994" spans="1:6">
      <c r="A7994" t="s">
        <v>10015</v>
      </c>
      <c r="C7994" t="s">
        <v>15547</v>
      </c>
      <c r="D7994" t="s">
        <v>2183</v>
      </c>
      <c r="E7994" t="s">
        <v>15548</v>
      </c>
      <c r="F7994" t="s">
        <v>10</v>
      </c>
    </row>
    <row r="7995" spans="1:6">
      <c r="A7995" t="s">
        <v>10015</v>
      </c>
      <c r="C7995" t="s">
        <v>15549</v>
      </c>
      <c r="D7995" t="s">
        <v>2183</v>
      </c>
      <c r="E7995" t="s">
        <v>15550</v>
      </c>
      <c r="F7995" t="s">
        <v>10</v>
      </c>
    </row>
    <row r="7996" spans="1:6">
      <c r="A7996" t="s">
        <v>10015</v>
      </c>
      <c r="C7996" t="s">
        <v>15551</v>
      </c>
      <c r="D7996" t="s">
        <v>2183</v>
      </c>
      <c r="E7996" t="s">
        <v>15552</v>
      </c>
      <c r="F7996" t="s">
        <v>10</v>
      </c>
    </row>
    <row r="7997" spans="1:6">
      <c r="A7997" t="s">
        <v>10015</v>
      </c>
      <c r="C7997" t="s">
        <v>15553</v>
      </c>
      <c r="D7997" t="s">
        <v>2183</v>
      </c>
      <c r="E7997" t="s">
        <v>15554</v>
      </c>
      <c r="F7997" t="s">
        <v>10</v>
      </c>
    </row>
    <row r="7998" spans="1:6">
      <c r="A7998" t="s">
        <v>10015</v>
      </c>
      <c r="C7998" t="s">
        <v>15555</v>
      </c>
      <c r="D7998" t="s">
        <v>2183</v>
      </c>
      <c r="E7998" t="s">
        <v>15556</v>
      </c>
      <c r="F7998" t="s">
        <v>10</v>
      </c>
    </row>
    <row r="7999" spans="1:6">
      <c r="A7999" t="s">
        <v>10015</v>
      </c>
      <c r="C7999" t="s">
        <v>15557</v>
      </c>
      <c r="D7999" t="s">
        <v>2183</v>
      </c>
      <c r="E7999" t="s">
        <v>15558</v>
      </c>
      <c r="F7999" t="s">
        <v>10</v>
      </c>
    </row>
    <row r="8000" spans="1:6">
      <c r="A8000" t="s">
        <v>10015</v>
      </c>
      <c r="C8000" t="s">
        <v>15559</v>
      </c>
      <c r="D8000" t="s">
        <v>2183</v>
      </c>
      <c r="E8000" t="s">
        <v>15560</v>
      </c>
      <c r="F8000" t="s">
        <v>10</v>
      </c>
    </row>
    <row r="8001" spans="1:6">
      <c r="A8001" t="s">
        <v>10015</v>
      </c>
      <c r="C8001" t="s">
        <v>15561</v>
      </c>
      <c r="D8001" t="s">
        <v>2183</v>
      </c>
      <c r="E8001" t="s">
        <v>15562</v>
      </c>
      <c r="F8001" t="s">
        <v>10</v>
      </c>
    </row>
    <row r="8002" spans="1:6">
      <c r="A8002" t="s">
        <v>10015</v>
      </c>
      <c r="C8002" t="s">
        <v>15563</v>
      </c>
      <c r="D8002" t="s">
        <v>2183</v>
      </c>
      <c r="E8002" t="s">
        <v>15564</v>
      </c>
      <c r="F8002" t="s">
        <v>10</v>
      </c>
    </row>
    <row r="8003" spans="1:6">
      <c r="A8003" t="s">
        <v>10015</v>
      </c>
      <c r="C8003" t="s">
        <v>15565</v>
      </c>
      <c r="D8003" t="s">
        <v>2183</v>
      </c>
      <c r="E8003" t="s">
        <v>15566</v>
      </c>
      <c r="F8003" t="s">
        <v>10</v>
      </c>
    </row>
    <row r="8004" spans="1:6">
      <c r="A8004" t="s">
        <v>10015</v>
      </c>
      <c r="C8004" t="s">
        <v>15567</v>
      </c>
      <c r="D8004" t="s">
        <v>2183</v>
      </c>
      <c r="E8004" t="s">
        <v>15568</v>
      </c>
      <c r="F8004" t="s">
        <v>10</v>
      </c>
    </row>
    <row r="8005" spans="1:6">
      <c r="A8005" t="s">
        <v>10015</v>
      </c>
      <c r="C8005" t="s">
        <v>15569</v>
      </c>
      <c r="D8005" t="s">
        <v>2183</v>
      </c>
      <c r="E8005" t="s">
        <v>15570</v>
      </c>
      <c r="F8005" t="s">
        <v>10</v>
      </c>
    </row>
    <row r="8006" spans="1:6">
      <c r="A8006" t="s">
        <v>10015</v>
      </c>
      <c r="C8006" t="s">
        <v>15571</v>
      </c>
      <c r="D8006" t="s">
        <v>2183</v>
      </c>
      <c r="E8006" t="s">
        <v>15572</v>
      </c>
      <c r="F8006" t="s">
        <v>10</v>
      </c>
    </row>
    <row r="8007" spans="1:6">
      <c r="A8007" t="s">
        <v>10015</v>
      </c>
      <c r="C8007" t="s">
        <v>15573</v>
      </c>
      <c r="D8007" t="s">
        <v>2183</v>
      </c>
      <c r="E8007" t="s">
        <v>15574</v>
      </c>
      <c r="F8007" t="s">
        <v>10</v>
      </c>
    </row>
    <row r="8008" spans="1:6">
      <c r="A8008" t="s">
        <v>10015</v>
      </c>
      <c r="C8008" t="s">
        <v>15575</v>
      </c>
      <c r="D8008" t="s">
        <v>2183</v>
      </c>
      <c r="E8008" t="s">
        <v>15576</v>
      </c>
      <c r="F8008" t="s">
        <v>10</v>
      </c>
    </row>
    <row r="8009" spans="1:6">
      <c r="A8009" t="s">
        <v>10015</v>
      </c>
      <c r="C8009" t="s">
        <v>15577</v>
      </c>
      <c r="D8009" t="s">
        <v>2183</v>
      </c>
      <c r="E8009" t="s">
        <v>15578</v>
      </c>
      <c r="F8009" t="s">
        <v>10</v>
      </c>
    </row>
    <row r="8010" spans="1:6">
      <c r="A8010" t="s">
        <v>10015</v>
      </c>
      <c r="C8010" t="s">
        <v>15579</v>
      </c>
      <c r="D8010" t="s">
        <v>2183</v>
      </c>
      <c r="E8010" t="s">
        <v>15580</v>
      </c>
      <c r="F8010" t="s">
        <v>10</v>
      </c>
    </row>
    <row r="8011" spans="1:6">
      <c r="A8011" t="s">
        <v>10015</v>
      </c>
      <c r="C8011" t="s">
        <v>15581</v>
      </c>
      <c r="D8011" t="s">
        <v>2183</v>
      </c>
      <c r="E8011" t="s">
        <v>15582</v>
      </c>
      <c r="F8011" t="s">
        <v>10</v>
      </c>
    </row>
    <row r="8012" spans="1:6">
      <c r="A8012" t="s">
        <v>10015</v>
      </c>
      <c r="C8012" t="s">
        <v>15583</v>
      </c>
      <c r="D8012" t="s">
        <v>2183</v>
      </c>
      <c r="E8012" t="s">
        <v>15584</v>
      </c>
      <c r="F8012" t="s">
        <v>10</v>
      </c>
    </row>
    <row r="8013" spans="1:6">
      <c r="A8013" t="s">
        <v>10015</v>
      </c>
      <c r="C8013" t="s">
        <v>15585</v>
      </c>
      <c r="D8013" t="s">
        <v>2183</v>
      </c>
      <c r="E8013" t="s">
        <v>15586</v>
      </c>
      <c r="F8013" t="s">
        <v>10</v>
      </c>
    </row>
    <row r="8014" spans="1:6">
      <c r="A8014" t="s">
        <v>10015</v>
      </c>
      <c r="C8014" t="s">
        <v>15587</v>
      </c>
      <c r="D8014" t="s">
        <v>2183</v>
      </c>
      <c r="E8014" t="s">
        <v>15588</v>
      </c>
      <c r="F8014" t="s">
        <v>10</v>
      </c>
    </row>
    <row r="8015" spans="1:6">
      <c r="A8015" t="s">
        <v>10015</v>
      </c>
      <c r="C8015" t="s">
        <v>15589</v>
      </c>
      <c r="D8015" t="s">
        <v>2183</v>
      </c>
      <c r="E8015" t="s">
        <v>15590</v>
      </c>
      <c r="F8015" t="s">
        <v>10</v>
      </c>
    </row>
    <row r="8016" spans="1:6">
      <c r="A8016" t="s">
        <v>10015</v>
      </c>
      <c r="C8016" t="s">
        <v>15591</v>
      </c>
      <c r="D8016" t="s">
        <v>2183</v>
      </c>
      <c r="E8016" t="s">
        <v>15592</v>
      </c>
      <c r="F8016" t="s">
        <v>10</v>
      </c>
    </row>
    <row r="8017" spans="1:6">
      <c r="A8017" t="s">
        <v>10380</v>
      </c>
      <c r="C8017" t="s">
        <v>637</v>
      </c>
      <c r="D8017" t="s">
        <v>638</v>
      </c>
      <c r="E8017" t="s">
        <v>639</v>
      </c>
      <c r="F8017" t="s">
        <v>613</v>
      </c>
    </row>
    <row r="8018" spans="1:6">
      <c r="A8018" t="s">
        <v>10380</v>
      </c>
      <c r="C8018" t="s">
        <v>4749</v>
      </c>
      <c r="D8018" t="s">
        <v>4750</v>
      </c>
      <c r="E8018" t="s">
        <v>4751</v>
      </c>
      <c r="F8018" t="s">
        <v>10</v>
      </c>
    </row>
    <row r="8019" spans="1:6">
      <c r="A8019" t="s">
        <v>10380</v>
      </c>
      <c r="C8019" t="s">
        <v>15593</v>
      </c>
      <c r="D8019" t="s">
        <v>6310</v>
      </c>
      <c r="E8019" t="s">
        <v>15594</v>
      </c>
      <c r="F8019" t="s">
        <v>10</v>
      </c>
    </row>
    <row r="8020" spans="1:6">
      <c r="A8020" t="s">
        <v>10380</v>
      </c>
      <c r="C8020" t="s">
        <v>4791</v>
      </c>
      <c r="D8020" t="s">
        <v>4792</v>
      </c>
      <c r="E8020" t="s">
        <v>15595</v>
      </c>
      <c r="F8020" t="s">
        <v>636</v>
      </c>
    </row>
    <row r="8021" spans="1:6">
      <c r="A8021" t="s">
        <v>10380</v>
      </c>
      <c r="C8021" t="s">
        <v>15596</v>
      </c>
      <c r="D8021" t="s">
        <v>15597</v>
      </c>
      <c r="F8021" t="s">
        <v>151</v>
      </c>
    </row>
    <row r="8022" spans="1:6">
      <c r="A8022" t="s">
        <v>10380</v>
      </c>
      <c r="C8022" t="s">
        <v>15598</v>
      </c>
      <c r="D8022" t="s">
        <v>15599</v>
      </c>
      <c r="E8022" t="s">
        <v>15600</v>
      </c>
      <c r="F8022" t="s">
        <v>10</v>
      </c>
    </row>
    <row r="8023" spans="1:6">
      <c r="A8023" t="s">
        <v>10380</v>
      </c>
      <c r="C8023" t="s">
        <v>15601</v>
      </c>
      <c r="D8023" t="s">
        <v>4797</v>
      </c>
      <c r="E8023" t="s">
        <v>15602</v>
      </c>
      <c r="F8023" t="s">
        <v>10</v>
      </c>
    </row>
    <row r="8024" spans="1:6">
      <c r="A8024" t="s">
        <v>10380</v>
      </c>
      <c r="C8024" t="s">
        <v>4886</v>
      </c>
      <c r="D8024" t="s">
        <v>4887</v>
      </c>
      <c r="E8024" t="s">
        <v>4888</v>
      </c>
      <c r="F8024" t="s">
        <v>613</v>
      </c>
    </row>
    <row r="8025" spans="1:6">
      <c r="A8025" t="s">
        <v>10380</v>
      </c>
      <c r="C8025" t="s">
        <v>4889</v>
      </c>
      <c r="D8025" t="s">
        <v>4887</v>
      </c>
      <c r="E8025" t="s">
        <v>4890</v>
      </c>
      <c r="F8025" t="s">
        <v>613</v>
      </c>
    </row>
    <row r="8026" spans="1:6">
      <c r="A8026" t="s">
        <v>10380</v>
      </c>
      <c r="C8026" t="s">
        <v>4894</v>
      </c>
      <c r="D8026" t="s">
        <v>4887</v>
      </c>
      <c r="E8026" t="s">
        <v>4893</v>
      </c>
      <c r="F8026" t="s">
        <v>613</v>
      </c>
    </row>
    <row r="8027" spans="1:6">
      <c r="A8027" t="s">
        <v>10380</v>
      </c>
      <c r="C8027" t="s">
        <v>15603</v>
      </c>
      <c r="D8027" t="s">
        <v>4892</v>
      </c>
      <c r="E8027" t="s">
        <v>15604</v>
      </c>
      <c r="F8027" t="s">
        <v>613</v>
      </c>
    </row>
    <row r="8028" spans="1:6">
      <c r="A8028" t="s">
        <v>10380</v>
      </c>
      <c r="C8028" t="s">
        <v>4895</v>
      </c>
      <c r="D8028" t="s">
        <v>4887</v>
      </c>
      <c r="E8028" t="s">
        <v>4896</v>
      </c>
      <c r="F8028" t="s">
        <v>613</v>
      </c>
    </row>
    <row r="8029" spans="1:6">
      <c r="A8029" t="s">
        <v>10380</v>
      </c>
      <c r="C8029" t="s">
        <v>15605</v>
      </c>
      <c r="D8029" t="s">
        <v>15606</v>
      </c>
      <c r="E8029" t="s">
        <v>4898</v>
      </c>
      <c r="F8029" t="s">
        <v>613</v>
      </c>
    </row>
    <row r="8030" spans="1:6">
      <c r="A8030" t="s">
        <v>10380</v>
      </c>
      <c r="C8030" t="s">
        <v>4897</v>
      </c>
      <c r="D8030" t="s">
        <v>4887</v>
      </c>
      <c r="E8030" t="s">
        <v>4898</v>
      </c>
      <c r="F8030" t="s">
        <v>613</v>
      </c>
    </row>
    <row r="8031" spans="1:6">
      <c r="A8031" t="s">
        <v>10380</v>
      </c>
      <c r="C8031" t="s">
        <v>15607</v>
      </c>
      <c r="D8031" t="s">
        <v>15608</v>
      </c>
      <c r="E8031" t="s">
        <v>15609</v>
      </c>
      <c r="F8031" t="s">
        <v>613</v>
      </c>
    </row>
    <row r="8032" spans="1:6">
      <c r="A8032" t="s">
        <v>10380</v>
      </c>
      <c r="C8032" t="s">
        <v>15610</v>
      </c>
      <c r="D8032" t="s">
        <v>4892</v>
      </c>
      <c r="E8032" t="s">
        <v>4905</v>
      </c>
      <c r="F8032" t="s">
        <v>613</v>
      </c>
    </row>
    <row r="8033" spans="1:6">
      <c r="A8033" t="s">
        <v>10380</v>
      </c>
      <c r="C8033" t="s">
        <v>4904</v>
      </c>
      <c r="D8033" t="s">
        <v>4887</v>
      </c>
      <c r="E8033" t="s">
        <v>4905</v>
      </c>
      <c r="F8033" t="s">
        <v>613</v>
      </c>
    </row>
    <row r="8034" spans="1:6">
      <c r="A8034" t="s">
        <v>10380</v>
      </c>
      <c r="C8034" t="s">
        <v>15611</v>
      </c>
      <c r="D8034" t="s">
        <v>15612</v>
      </c>
      <c r="E8034" t="s">
        <v>4910</v>
      </c>
      <c r="F8034" t="s">
        <v>613</v>
      </c>
    </row>
    <row r="8035" spans="1:6">
      <c r="A8035" t="s">
        <v>10380</v>
      </c>
      <c r="C8035" t="s">
        <v>4908</v>
      </c>
      <c r="D8035" t="s">
        <v>4909</v>
      </c>
      <c r="E8035" t="s">
        <v>4910</v>
      </c>
      <c r="F8035" t="s">
        <v>613</v>
      </c>
    </row>
    <row r="8036" spans="1:6">
      <c r="A8036" t="s">
        <v>10380</v>
      </c>
      <c r="C8036" t="s">
        <v>15613</v>
      </c>
      <c r="D8036" t="s">
        <v>15606</v>
      </c>
      <c r="E8036" t="s">
        <v>4916</v>
      </c>
      <c r="F8036" t="s">
        <v>613</v>
      </c>
    </row>
    <row r="8037" spans="1:6">
      <c r="A8037" t="s">
        <v>10380</v>
      </c>
      <c r="C8037" t="s">
        <v>4914</v>
      </c>
      <c r="D8037" t="s">
        <v>4915</v>
      </c>
      <c r="E8037" t="s">
        <v>4916</v>
      </c>
      <c r="F8037" t="s">
        <v>613</v>
      </c>
    </row>
    <row r="8038" spans="1:6">
      <c r="A8038" t="s">
        <v>10380</v>
      </c>
      <c r="C8038" t="s">
        <v>4917</v>
      </c>
      <c r="D8038" t="s">
        <v>4918</v>
      </c>
      <c r="E8038" t="s">
        <v>4919</v>
      </c>
      <c r="F8038" t="s">
        <v>613</v>
      </c>
    </row>
    <row r="8039" spans="1:6">
      <c r="A8039" t="s">
        <v>10380</v>
      </c>
      <c r="C8039" t="s">
        <v>15614</v>
      </c>
      <c r="D8039" t="s">
        <v>15606</v>
      </c>
      <c r="E8039" t="s">
        <v>15615</v>
      </c>
      <c r="F8039" t="s">
        <v>613</v>
      </c>
    </row>
    <row r="8040" spans="1:6">
      <c r="A8040" t="s">
        <v>10380</v>
      </c>
      <c r="C8040" t="s">
        <v>15616</v>
      </c>
      <c r="D8040" t="s">
        <v>15617</v>
      </c>
      <c r="E8040" t="s">
        <v>15615</v>
      </c>
      <c r="F8040" t="s">
        <v>613</v>
      </c>
    </row>
    <row r="8041" spans="1:6">
      <c r="A8041" t="s">
        <v>10380</v>
      </c>
      <c r="C8041" t="s">
        <v>15618</v>
      </c>
      <c r="D8041" t="s">
        <v>15612</v>
      </c>
      <c r="E8041" t="s">
        <v>4922</v>
      </c>
      <c r="F8041" t="s">
        <v>613</v>
      </c>
    </row>
    <row r="8042" spans="1:6">
      <c r="A8042" t="s">
        <v>10380</v>
      </c>
      <c r="C8042" t="s">
        <v>4920</v>
      </c>
      <c r="D8042" t="s">
        <v>4921</v>
      </c>
      <c r="E8042" t="s">
        <v>4922</v>
      </c>
      <c r="F8042" t="s">
        <v>613</v>
      </c>
    </row>
    <row r="8043" spans="1:6">
      <c r="A8043" t="s">
        <v>10380</v>
      </c>
      <c r="C8043" t="s">
        <v>15619</v>
      </c>
      <c r="D8043" t="s">
        <v>15612</v>
      </c>
      <c r="E8043" t="s">
        <v>4924</v>
      </c>
      <c r="F8043" t="s">
        <v>613</v>
      </c>
    </row>
    <row r="8044" spans="1:6">
      <c r="A8044" t="s">
        <v>10380</v>
      </c>
      <c r="C8044" t="s">
        <v>4923</v>
      </c>
      <c r="D8044" t="s">
        <v>4921</v>
      </c>
      <c r="E8044" t="s">
        <v>4924</v>
      </c>
      <c r="F8044" t="s">
        <v>613</v>
      </c>
    </row>
    <row r="8045" spans="1:6">
      <c r="A8045" t="s">
        <v>10380</v>
      </c>
      <c r="C8045" t="s">
        <v>4927</v>
      </c>
      <c r="D8045" t="s">
        <v>4928</v>
      </c>
      <c r="E8045" t="s">
        <v>4929</v>
      </c>
      <c r="F8045" t="s">
        <v>10</v>
      </c>
    </row>
    <row r="8046" spans="1:6">
      <c r="A8046" t="s">
        <v>10380</v>
      </c>
      <c r="C8046" t="s">
        <v>4934</v>
      </c>
      <c r="D8046" t="s">
        <v>15620</v>
      </c>
      <c r="E8046" t="s">
        <v>4935</v>
      </c>
      <c r="F8046" t="s">
        <v>613</v>
      </c>
    </row>
    <row r="8047" spans="1:6">
      <c r="A8047" t="s">
        <v>10380</v>
      </c>
      <c r="C8047" t="s">
        <v>4941</v>
      </c>
      <c r="D8047" t="s">
        <v>4942</v>
      </c>
      <c r="E8047" t="s">
        <v>4943</v>
      </c>
      <c r="F8047" t="s">
        <v>613</v>
      </c>
    </row>
    <row r="8048" spans="1:6">
      <c r="A8048" t="s">
        <v>10380</v>
      </c>
      <c r="C8048" t="s">
        <v>4944</v>
      </c>
      <c r="D8048" t="s">
        <v>4945</v>
      </c>
      <c r="E8048" t="s">
        <v>4943</v>
      </c>
      <c r="F8048" t="s">
        <v>613</v>
      </c>
    </row>
    <row r="8049" spans="1:6">
      <c r="A8049" t="s">
        <v>10380</v>
      </c>
      <c r="C8049" t="s">
        <v>4946</v>
      </c>
      <c r="D8049" t="s">
        <v>4947</v>
      </c>
      <c r="E8049" t="s">
        <v>4943</v>
      </c>
      <c r="F8049" t="s">
        <v>613</v>
      </c>
    </row>
    <row r="8050" spans="1:6">
      <c r="A8050" t="s">
        <v>10380</v>
      </c>
      <c r="C8050" t="s">
        <v>4948</v>
      </c>
      <c r="D8050" t="s">
        <v>4949</v>
      </c>
      <c r="E8050" t="s">
        <v>4943</v>
      </c>
      <c r="F8050" t="s">
        <v>613</v>
      </c>
    </row>
    <row r="8051" spans="1:6">
      <c r="A8051" t="s">
        <v>10380</v>
      </c>
      <c r="C8051" t="s">
        <v>4950</v>
      </c>
      <c r="D8051" t="s">
        <v>4951</v>
      </c>
      <c r="E8051" t="s">
        <v>4952</v>
      </c>
      <c r="F8051" t="s">
        <v>613</v>
      </c>
    </row>
    <row r="8052" spans="1:6">
      <c r="A8052" t="s">
        <v>10380</v>
      </c>
      <c r="C8052" t="s">
        <v>4956</v>
      </c>
      <c r="D8052" t="s">
        <v>4957</v>
      </c>
      <c r="F8052" t="s">
        <v>613</v>
      </c>
    </row>
    <row r="8053" spans="1:6">
      <c r="A8053" t="s">
        <v>10380</v>
      </c>
      <c r="C8053" t="s">
        <v>15621</v>
      </c>
      <c r="D8053" t="s">
        <v>15622</v>
      </c>
      <c r="E8053" t="s">
        <v>15623</v>
      </c>
      <c r="F8053" t="s">
        <v>613</v>
      </c>
    </row>
    <row r="8054" spans="1:6">
      <c r="A8054" t="s">
        <v>10380</v>
      </c>
      <c r="C8054" t="s">
        <v>4995</v>
      </c>
      <c r="D8054" t="s">
        <v>4996</v>
      </c>
      <c r="E8054" t="s">
        <v>4997</v>
      </c>
      <c r="F8054" t="s">
        <v>151</v>
      </c>
    </row>
    <row r="8055" spans="1:6">
      <c r="A8055" t="s">
        <v>10380</v>
      </c>
      <c r="C8055" t="s">
        <v>5001</v>
      </c>
      <c r="D8055" t="s">
        <v>5002</v>
      </c>
      <c r="E8055" t="s">
        <v>5003</v>
      </c>
      <c r="F8055" t="s">
        <v>5004</v>
      </c>
    </row>
    <row r="8056" spans="1:6">
      <c r="A8056" t="s">
        <v>10380</v>
      </c>
      <c r="C8056" t="s">
        <v>5005</v>
      </c>
      <c r="D8056" t="s">
        <v>5002</v>
      </c>
      <c r="E8056" t="s">
        <v>5006</v>
      </c>
      <c r="F8056" t="s">
        <v>5004</v>
      </c>
    </row>
    <row r="8057" spans="1:6">
      <c r="A8057" t="s">
        <v>10380</v>
      </c>
      <c r="C8057" t="s">
        <v>15624</v>
      </c>
      <c r="D8057" t="s">
        <v>5002</v>
      </c>
      <c r="E8057" t="s">
        <v>15625</v>
      </c>
      <c r="F8057" t="s">
        <v>5004</v>
      </c>
    </row>
    <row r="8058" spans="1:6">
      <c r="A8058" t="s">
        <v>8208</v>
      </c>
      <c r="C8058" t="s">
        <v>15626</v>
      </c>
      <c r="D8058" t="s">
        <v>15627</v>
      </c>
      <c r="E8058" t="s">
        <v>15628</v>
      </c>
      <c r="F8058" t="s">
        <v>10</v>
      </c>
    </row>
    <row r="8059" spans="1:6">
      <c r="A8059" t="s">
        <v>8208</v>
      </c>
      <c r="C8059" t="s">
        <v>15629</v>
      </c>
      <c r="D8059" t="s">
        <v>15630</v>
      </c>
      <c r="E8059" t="s">
        <v>15628</v>
      </c>
      <c r="F8059" t="s">
        <v>10</v>
      </c>
    </row>
    <row r="8060" spans="1:6">
      <c r="A8060" t="s">
        <v>8208</v>
      </c>
      <c r="B8060" t="s">
        <v>8282</v>
      </c>
      <c r="C8060" t="s">
        <v>15631</v>
      </c>
      <c r="D8060" t="s">
        <v>2863</v>
      </c>
      <c r="E8060" t="s">
        <v>15632</v>
      </c>
      <c r="F8060" t="s">
        <v>10</v>
      </c>
    </row>
    <row r="8061" spans="1:6">
      <c r="A8061" t="s">
        <v>8208</v>
      </c>
      <c r="B8061" t="s">
        <v>8282</v>
      </c>
      <c r="C8061" t="s">
        <v>15633</v>
      </c>
      <c r="D8061" t="s">
        <v>2863</v>
      </c>
      <c r="E8061" t="s">
        <v>15634</v>
      </c>
      <c r="F8061" t="s">
        <v>10</v>
      </c>
    </row>
    <row r="8062" spans="1:6">
      <c r="A8062" t="s">
        <v>8208</v>
      </c>
      <c r="B8062" t="s">
        <v>8282</v>
      </c>
      <c r="C8062" t="s">
        <v>15635</v>
      </c>
      <c r="D8062" t="s">
        <v>2863</v>
      </c>
      <c r="E8062" t="s">
        <v>15636</v>
      </c>
      <c r="F8062" t="s">
        <v>10</v>
      </c>
    </row>
    <row r="8063" spans="1:6">
      <c r="A8063" t="s">
        <v>8208</v>
      </c>
      <c r="B8063" t="s">
        <v>8282</v>
      </c>
      <c r="C8063" t="s">
        <v>15637</v>
      </c>
      <c r="D8063" t="s">
        <v>2863</v>
      </c>
      <c r="E8063" t="s">
        <v>15638</v>
      </c>
      <c r="F8063" t="s">
        <v>10</v>
      </c>
    </row>
    <row r="8064" spans="1:6">
      <c r="A8064" t="s">
        <v>8208</v>
      </c>
      <c r="B8064" t="s">
        <v>8282</v>
      </c>
      <c r="C8064" t="s">
        <v>15639</v>
      </c>
      <c r="D8064" t="s">
        <v>3080</v>
      </c>
      <c r="E8064" t="s">
        <v>15628</v>
      </c>
      <c r="F8064" t="s">
        <v>10</v>
      </c>
    </row>
    <row r="8065" spans="1:6">
      <c r="A8065" t="s">
        <v>8208</v>
      </c>
      <c r="B8065" t="s">
        <v>8309</v>
      </c>
      <c r="C8065" t="s">
        <v>15640</v>
      </c>
      <c r="D8065" t="s">
        <v>3172</v>
      </c>
      <c r="E8065" t="s">
        <v>15632</v>
      </c>
      <c r="F8065" t="s">
        <v>10</v>
      </c>
    </row>
    <row r="8066" spans="1:6">
      <c r="A8066" t="s">
        <v>8208</v>
      </c>
      <c r="B8066" t="s">
        <v>8309</v>
      </c>
      <c r="C8066" t="s">
        <v>15641</v>
      </c>
      <c r="D8066" t="s">
        <v>3172</v>
      </c>
      <c r="E8066" t="s">
        <v>15634</v>
      </c>
      <c r="F8066" t="s">
        <v>10</v>
      </c>
    </row>
    <row r="8067" spans="1:6">
      <c r="A8067" t="s">
        <v>8208</v>
      </c>
      <c r="B8067" t="s">
        <v>8309</v>
      </c>
      <c r="C8067" t="s">
        <v>15642</v>
      </c>
      <c r="D8067" t="s">
        <v>3172</v>
      </c>
      <c r="E8067" t="s">
        <v>15636</v>
      </c>
      <c r="F8067" t="s">
        <v>10</v>
      </c>
    </row>
    <row r="8068" spans="1:6">
      <c r="A8068" t="s">
        <v>8208</v>
      </c>
      <c r="B8068" t="s">
        <v>8309</v>
      </c>
      <c r="C8068" t="s">
        <v>15643</v>
      </c>
      <c r="D8068" t="s">
        <v>3172</v>
      </c>
      <c r="E8068" t="s">
        <v>15638</v>
      </c>
      <c r="F8068" t="s">
        <v>10</v>
      </c>
    </row>
    <row r="8069" spans="1:6">
      <c r="A8069" t="s">
        <v>8208</v>
      </c>
      <c r="B8069" t="s">
        <v>8309</v>
      </c>
      <c r="C8069" t="s">
        <v>15644</v>
      </c>
      <c r="D8069" t="s">
        <v>15645</v>
      </c>
      <c r="E8069" t="s">
        <v>15628</v>
      </c>
      <c r="F8069" t="s">
        <v>10</v>
      </c>
    </row>
    <row r="8070" spans="1:6">
      <c r="A8070" t="s">
        <v>8208</v>
      </c>
      <c r="B8070" t="s">
        <v>8309</v>
      </c>
      <c r="C8070" t="s">
        <v>15646</v>
      </c>
      <c r="D8070" t="s">
        <v>3172</v>
      </c>
      <c r="E8070" t="s">
        <v>15647</v>
      </c>
      <c r="F8070" t="s">
        <v>10</v>
      </c>
    </row>
    <row r="8071" spans="1:6">
      <c r="A8071" t="s">
        <v>8208</v>
      </c>
      <c r="B8071" t="s">
        <v>8309</v>
      </c>
      <c r="C8071" t="s">
        <v>15648</v>
      </c>
      <c r="D8071" t="s">
        <v>3451</v>
      </c>
      <c r="E8071" t="s">
        <v>15634</v>
      </c>
      <c r="F8071" t="s">
        <v>10</v>
      </c>
    </row>
    <row r="8072" spans="1:6">
      <c r="A8072" t="s">
        <v>8208</v>
      </c>
      <c r="B8072" t="s">
        <v>8309</v>
      </c>
      <c r="C8072" t="s">
        <v>15649</v>
      </c>
      <c r="D8072" t="s">
        <v>3451</v>
      </c>
      <c r="E8072" t="s">
        <v>15636</v>
      </c>
      <c r="F8072" t="s">
        <v>10</v>
      </c>
    </row>
    <row r="8073" spans="1:6">
      <c r="A8073" t="s">
        <v>8208</v>
      </c>
      <c r="B8073" t="s">
        <v>8309</v>
      </c>
      <c r="C8073" t="s">
        <v>15650</v>
      </c>
      <c r="D8073" t="s">
        <v>3451</v>
      </c>
      <c r="E8073" t="s">
        <v>15638</v>
      </c>
      <c r="F8073" t="s">
        <v>10</v>
      </c>
    </row>
    <row r="8074" spans="1:6">
      <c r="A8074" t="s">
        <v>8208</v>
      </c>
      <c r="B8074" t="s">
        <v>8309</v>
      </c>
      <c r="C8074" t="s">
        <v>15651</v>
      </c>
      <c r="D8074" t="s">
        <v>15652</v>
      </c>
      <c r="E8074" t="s">
        <v>15628</v>
      </c>
      <c r="F8074" t="s">
        <v>10</v>
      </c>
    </row>
    <row r="8075" spans="1:6">
      <c r="A8075" t="s">
        <v>8208</v>
      </c>
      <c r="B8075" t="s">
        <v>8309</v>
      </c>
      <c r="C8075" t="s">
        <v>15653</v>
      </c>
      <c r="D8075" t="s">
        <v>15654</v>
      </c>
      <c r="E8075" t="s">
        <v>15628</v>
      </c>
      <c r="F8075" t="s">
        <v>10</v>
      </c>
    </row>
    <row r="8076" spans="1:6">
      <c r="A8076" t="s">
        <v>8208</v>
      </c>
      <c r="B8076" t="s">
        <v>8309</v>
      </c>
      <c r="C8076" t="s">
        <v>15655</v>
      </c>
      <c r="D8076" t="s">
        <v>3534</v>
      </c>
      <c r="E8076" t="s">
        <v>15628</v>
      </c>
      <c r="F8076" t="s">
        <v>10</v>
      </c>
    </row>
    <row r="8077" spans="1:6">
      <c r="A8077" t="s">
        <v>8208</v>
      </c>
      <c r="B8077" t="s">
        <v>8309</v>
      </c>
      <c r="C8077" t="s">
        <v>15656</v>
      </c>
      <c r="D8077" t="s">
        <v>3539</v>
      </c>
      <c r="E8077" t="s">
        <v>15628</v>
      </c>
      <c r="F8077" t="s">
        <v>10</v>
      </c>
    </row>
    <row r="8078" spans="1:6">
      <c r="A8078" t="s">
        <v>8208</v>
      </c>
      <c r="B8078" t="s">
        <v>8309</v>
      </c>
      <c r="C8078" t="s">
        <v>15657</v>
      </c>
      <c r="D8078" t="s">
        <v>15658</v>
      </c>
      <c r="E8078" t="s">
        <v>15628</v>
      </c>
      <c r="F8078" t="s">
        <v>10</v>
      </c>
    </row>
    <row r="8079" spans="1:6">
      <c r="A8079" t="s">
        <v>8208</v>
      </c>
      <c r="B8079" t="s">
        <v>8309</v>
      </c>
      <c r="C8079" t="s">
        <v>15659</v>
      </c>
      <c r="D8079" t="s">
        <v>15660</v>
      </c>
      <c r="E8079" t="s">
        <v>15628</v>
      </c>
      <c r="F8079" t="s">
        <v>10</v>
      </c>
    </row>
    <row r="8080" spans="1:6">
      <c r="A8080" t="s">
        <v>8208</v>
      </c>
      <c r="B8080" t="s">
        <v>8464</v>
      </c>
      <c r="C8080" t="s">
        <v>15661</v>
      </c>
      <c r="D8080" t="s">
        <v>15662</v>
      </c>
      <c r="E8080" t="s">
        <v>15628</v>
      </c>
      <c r="F8080" t="s">
        <v>10</v>
      </c>
    </row>
    <row r="8081" spans="1:6">
      <c r="A8081" t="s">
        <v>8208</v>
      </c>
      <c r="C8081" t="s">
        <v>15663</v>
      </c>
      <c r="D8081" t="s">
        <v>15664</v>
      </c>
      <c r="E8081" t="s">
        <v>15628</v>
      </c>
      <c r="F8081" t="s">
        <v>10</v>
      </c>
    </row>
    <row r="8082" spans="1:6">
      <c r="A8082" t="s">
        <v>8208</v>
      </c>
      <c r="B8082" t="s">
        <v>8308</v>
      </c>
      <c r="C8082" t="s">
        <v>15665</v>
      </c>
      <c r="D8082" t="s">
        <v>15666</v>
      </c>
      <c r="E8082" t="s">
        <v>15628</v>
      </c>
      <c r="F8082" t="s">
        <v>10</v>
      </c>
    </row>
    <row r="8083" spans="1:6">
      <c r="A8083" t="s">
        <v>8208</v>
      </c>
      <c r="B8083" t="s">
        <v>15667</v>
      </c>
      <c r="C8083" t="s">
        <v>15668</v>
      </c>
      <c r="D8083" t="s">
        <v>15669</v>
      </c>
      <c r="E8083" t="s">
        <v>15628</v>
      </c>
      <c r="F8083" t="s">
        <v>10</v>
      </c>
    </row>
    <row r="8084" spans="1:6">
      <c r="A8084" t="s">
        <v>8208</v>
      </c>
      <c r="B8084" t="s">
        <v>15670</v>
      </c>
      <c r="C8084" t="s">
        <v>15671</v>
      </c>
      <c r="D8084" t="s">
        <v>15672</v>
      </c>
      <c r="E8084" t="s">
        <v>15628</v>
      </c>
      <c r="F8084" t="s">
        <v>10</v>
      </c>
    </row>
    <row r="8085" spans="1:6">
      <c r="A8085" t="s">
        <v>8208</v>
      </c>
      <c r="B8085" t="s">
        <v>8511</v>
      </c>
      <c r="C8085" t="s">
        <v>15673</v>
      </c>
      <c r="D8085" t="s">
        <v>15674</v>
      </c>
      <c r="E8085" t="s">
        <v>15628</v>
      </c>
      <c r="F8085" t="s">
        <v>10</v>
      </c>
    </row>
    <row r="8086" spans="1:6">
      <c r="A8086" t="s">
        <v>8682</v>
      </c>
      <c r="C8086" t="s">
        <v>15675</v>
      </c>
      <c r="D8086" t="s">
        <v>7986</v>
      </c>
      <c r="E8086" t="s">
        <v>15628</v>
      </c>
      <c r="F8086" t="s">
        <v>10</v>
      </c>
    </row>
    <row r="8087" spans="1:6">
      <c r="A8087" t="s">
        <v>10380</v>
      </c>
      <c r="C8087" t="s">
        <v>15676</v>
      </c>
      <c r="D8087" t="s">
        <v>15677</v>
      </c>
      <c r="F8087" t="s">
        <v>10</v>
      </c>
    </row>
    <row r="8088" spans="1:6">
      <c r="A8088" t="s">
        <v>10380</v>
      </c>
      <c r="C8088" t="s">
        <v>15678</v>
      </c>
      <c r="D8088" t="s">
        <v>15679</v>
      </c>
      <c r="F8088" t="s">
        <v>15680</v>
      </c>
    </row>
    <row r="8089" spans="1:6">
      <c r="A8089" t="s">
        <v>10380</v>
      </c>
      <c r="C8089" t="s">
        <v>15681</v>
      </c>
      <c r="D8089" t="s">
        <v>15682</v>
      </c>
      <c r="F8089" t="s">
        <v>15680</v>
      </c>
    </row>
    <row r="8090" spans="1:6">
      <c r="A8090" t="s">
        <v>10380</v>
      </c>
      <c r="C8090" t="s">
        <v>15683</v>
      </c>
      <c r="D8090" t="s">
        <v>15684</v>
      </c>
      <c r="F8090" t="s">
        <v>15680</v>
      </c>
    </row>
    <row r="8091" spans="1:6">
      <c r="A8091" t="s">
        <v>10380</v>
      </c>
      <c r="C8091" t="s">
        <v>15685</v>
      </c>
      <c r="D8091" t="s">
        <v>15686</v>
      </c>
      <c r="F8091" t="s">
        <v>15680</v>
      </c>
    </row>
    <row r="8092" spans="1:6">
      <c r="A8092" t="s">
        <v>10380</v>
      </c>
      <c r="C8092" t="s">
        <v>15687</v>
      </c>
      <c r="D8092" t="s">
        <v>15688</v>
      </c>
      <c r="F8092" t="s">
        <v>15680</v>
      </c>
    </row>
    <row r="8093" spans="1:6">
      <c r="A8093" t="s">
        <v>10380</v>
      </c>
      <c r="C8093" t="s">
        <v>15689</v>
      </c>
      <c r="D8093" t="s">
        <v>15690</v>
      </c>
      <c r="F8093" t="s">
        <v>15680</v>
      </c>
    </row>
    <row r="8094" spans="1:6">
      <c r="A8094" t="s">
        <v>10380</v>
      </c>
      <c r="C8094" t="s">
        <v>15691</v>
      </c>
      <c r="D8094" t="s">
        <v>15692</v>
      </c>
      <c r="F8094" t="s">
        <v>15680</v>
      </c>
    </row>
    <row r="8095" spans="1:6">
      <c r="A8095" t="s">
        <v>10380</v>
      </c>
      <c r="C8095" t="s">
        <v>15693</v>
      </c>
      <c r="D8095" t="s">
        <v>15694</v>
      </c>
      <c r="F8095" t="s">
        <v>15680</v>
      </c>
    </row>
    <row r="8096" spans="1:6">
      <c r="A8096" t="s">
        <v>10380</v>
      </c>
      <c r="C8096" t="s">
        <v>15695</v>
      </c>
      <c r="D8096" t="s">
        <v>15696</v>
      </c>
      <c r="F8096" t="s">
        <v>10</v>
      </c>
    </row>
    <row r="8097" spans="1:6">
      <c r="A8097" t="s">
        <v>10525</v>
      </c>
      <c r="C8097" t="s">
        <v>5380</v>
      </c>
      <c r="D8097" t="s">
        <v>5374</v>
      </c>
      <c r="E8097" t="s">
        <v>1126</v>
      </c>
      <c r="F8097" t="s">
        <v>10</v>
      </c>
    </row>
    <row r="8098" spans="1:6">
      <c r="A8098" t="s">
        <v>10525</v>
      </c>
      <c r="C8098" t="s">
        <v>5386</v>
      </c>
      <c r="D8098" t="s">
        <v>1125</v>
      </c>
      <c r="E8098" t="s">
        <v>1126</v>
      </c>
      <c r="F8098" t="s">
        <v>10</v>
      </c>
    </row>
    <row r="8099" spans="1:6">
      <c r="A8099" t="s">
        <v>10525</v>
      </c>
      <c r="C8099" t="s">
        <v>5392</v>
      </c>
      <c r="D8099" t="s">
        <v>5388</v>
      </c>
      <c r="E8099" t="s">
        <v>1129</v>
      </c>
      <c r="F8099" t="s">
        <v>10</v>
      </c>
    </row>
    <row r="8100" spans="1:6">
      <c r="A8100" t="s">
        <v>10525</v>
      </c>
      <c r="C8100" t="s">
        <v>5396</v>
      </c>
      <c r="D8100" t="s">
        <v>1128</v>
      </c>
      <c r="E8100" t="s">
        <v>1129</v>
      </c>
      <c r="F8100" t="s">
        <v>10</v>
      </c>
    </row>
    <row r="8101" spans="1:6">
      <c r="A8101" t="s">
        <v>10525</v>
      </c>
      <c r="C8101" t="s">
        <v>15697</v>
      </c>
      <c r="D8101" t="s">
        <v>5374</v>
      </c>
      <c r="E8101" t="s">
        <v>1126</v>
      </c>
      <c r="F8101" t="s">
        <v>10</v>
      </c>
    </row>
    <row r="8102" spans="1:6">
      <c r="A8102" t="s">
        <v>10525</v>
      </c>
      <c r="C8102" t="s">
        <v>15698</v>
      </c>
      <c r="D8102" t="s">
        <v>1125</v>
      </c>
      <c r="E8102" t="s">
        <v>1126</v>
      </c>
      <c r="F8102" t="s">
        <v>10</v>
      </c>
    </row>
    <row r="8103" spans="1:6">
      <c r="A8103" t="s">
        <v>10525</v>
      </c>
      <c r="C8103" t="s">
        <v>15699</v>
      </c>
      <c r="D8103" t="s">
        <v>15700</v>
      </c>
      <c r="E8103" t="s">
        <v>1129</v>
      </c>
      <c r="F8103" t="s">
        <v>10</v>
      </c>
    </row>
    <row r="8104" spans="1:6">
      <c r="A8104" t="s">
        <v>10525</v>
      </c>
      <c r="C8104" t="s">
        <v>15701</v>
      </c>
      <c r="D8104" t="s">
        <v>1128</v>
      </c>
      <c r="E8104" t="s">
        <v>1129</v>
      </c>
      <c r="F8104" t="s">
        <v>10</v>
      </c>
    </row>
    <row r="8105" spans="1:6">
      <c r="A8105" t="s">
        <v>8208</v>
      </c>
      <c r="C8105" t="s">
        <v>15702</v>
      </c>
      <c r="D8105" t="s">
        <v>2399</v>
      </c>
      <c r="E8105" t="s">
        <v>15703</v>
      </c>
      <c r="F8105" t="s">
        <v>10</v>
      </c>
    </row>
    <row r="8106" spans="1:6">
      <c r="A8106" t="s">
        <v>8682</v>
      </c>
      <c r="C8106" t="s">
        <v>5810</v>
      </c>
      <c r="D8106" t="s">
        <v>5811</v>
      </c>
      <c r="E8106" t="s">
        <v>5812</v>
      </c>
      <c r="F8106" t="s">
        <v>10</v>
      </c>
    </row>
    <row r="8107" spans="1:6">
      <c r="A8107" t="s">
        <v>10015</v>
      </c>
      <c r="C8107" t="s">
        <v>15704</v>
      </c>
      <c r="D8107" t="s">
        <v>10171</v>
      </c>
      <c r="E8107" t="s">
        <v>15705</v>
      </c>
      <c r="F8107" t="s">
        <v>10</v>
      </c>
    </row>
    <row r="8108" spans="1:6">
      <c r="A8108" t="s">
        <v>10015</v>
      </c>
      <c r="C8108" t="s">
        <v>120</v>
      </c>
      <c r="D8108" t="s">
        <v>121</v>
      </c>
      <c r="E8108" t="s">
        <v>122</v>
      </c>
      <c r="F8108" t="s">
        <v>10</v>
      </c>
    </row>
    <row r="8109" spans="1:6">
      <c r="A8109" t="s">
        <v>10015</v>
      </c>
      <c r="C8109" t="s">
        <v>1668</v>
      </c>
      <c r="D8109" t="s">
        <v>127</v>
      </c>
      <c r="E8109" t="s">
        <v>1669</v>
      </c>
      <c r="F8109" t="s">
        <v>17</v>
      </c>
    </row>
    <row r="8110" spans="1:6">
      <c r="A8110" t="s">
        <v>10015</v>
      </c>
      <c r="C8110" t="s">
        <v>1551</v>
      </c>
      <c r="D8110" t="s">
        <v>1552</v>
      </c>
      <c r="E8110" t="s">
        <v>1553</v>
      </c>
      <c r="F8110" t="s">
        <v>10</v>
      </c>
    </row>
    <row r="8111" spans="1:6">
      <c r="A8111" t="s">
        <v>10015</v>
      </c>
      <c r="C8111" t="s">
        <v>89</v>
      </c>
      <c r="D8111" t="s">
        <v>90</v>
      </c>
      <c r="E8111" t="s">
        <v>91</v>
      </c>
      <c r="F8111" t="s">
        <v>10</v>
      </c>
    </row>
    <row r="8112" spans="1:6">
      <c r="A8112" t="s">
        <v>10015</v>
      </c>
      <c r="C8112" t="s">
        <v>92</v>
      </c>
      <c r="D8112" t="s">
        <v>87</v>
      </c>
      <c r="E8112" t="s">
        <v>93</v>
      </c>
      <c r="F8112" t="s">
        <v>10</v>
      </c>
    </row>
    <row r="8113" spans="1:6">
      <c r="A8113" t="s">
        <v>10015</v>
      </c>
      <c r="C8113" t="s">
        <v>1646</v>
      </c>
      <c r="D8113" t="s">
        <v>1647</v>
      </c>
      <c r="E8113" t="s">
        <v>1648</v>
      </c>
      <c r="F8113" t="s">
        <v>10</v>
      </c>
    </row>
    <row r="8114" spans="1:6">
      <c r="A8114" t="s">
        <v>10015</v>
      </c>
      <c r="C8114" t="s">
        <v>1651</v>
      </c>
      <c r="D8114" t="s">
        <v>1652</v>
      </c>
      <c r="E8114" t="s">
        <v>1653</v>
      </c>
      <c r="F8114" t="s">
        <v>10</v>
      </c>
    </row>
    <row r="8115" spans="1:6">
      <c r="A8115" t="s">
        <v>10015</v>
      </c>
      <c r="C8115" t="s">
        <v>126</v>
      </c>
      <c r="D8115" t="s">
        <v>127</v>
      </c>
      <c r="E8115" t="s">
        <v>128</v>
      </c>
      <c r="F8115" t="s">
        <v>17</v>
      </c>
    </row>
    <row r="8116" spans="1:6">
      <c r="A8116" t="s">
        <v>10015</v>
      </c>
      <c r="C8116" t="s">
        <v>1760</v>
      </c>
      <c r="D8116" t="s">
        <v>1758</v>
      </c>
      <c r="E8116" t="s">
        <v>1761</v>
      </c>
      <c r="F8116" t="s">
        <v>17</v>
      </c>
    </row>
    <row r="8117" spans="1:6">
      <c r="A8117" t="s">
        <v>10015</v>
      </c>
      <c r="C8117" t="s">
        <v>1780</v>
      </c>
      <c r="D8117" t="s">
        <v>1781</v>
      </c>
      <c r="E8117" t="s">
        <v>1782</v>
      </c>
      <c r="F8117" t="s">
        <v>17</v>
      </c>
    </row>
    <row r="8118" spans="1:6">
      <c r="A8118" t="s">
        <v>10015</v>
      </c>
      <c r="C8118" t="s">
        <v>1783</v>
      </c>
      <c r="D8118" t="s">
        <v>1784</v>
      </c>
      <c r="E8118" t="s">
        <v>1761</v>
      </c>
      <c r="F8118" t="s">
        <v>17</v>
      </c>
    </row>
    <row r="8119" spans="1:6">
      <c r="A8119" t="s">
        <v>10015</v>
      </c>
      <c r="C8119" t="s">
        <v>109</v>
      </c>
      <c r="D8119" t="s">
        <v>110</v>
      </c>
      <c r="E8119" t="s">
        <v>111</v>
      </c>
      <c r="F8119" t="s">
        <v>10</v>
      </c>
    </row>
    <row r="8120" spans="1:6">
      <c r="A8120" t="s">
        <v>10015</v>
      </c>
      <c r="C8120" t="s">
        <v>1656</v>
      </c>
      <c r="D8120" t="s">
        <v>1657</v>
      </c>
      <c r="E8120" t="s">
        <v>1658</v>
      </c>
      <c r="F8120" t="s">
        <v>10</v>
      </c>
    </row>
    <row r="8121" spans="1:6">
      <c r="A8121" t="s">
        <v>10015</v>
      </c>
      <c r="C8121" t="s">
        <v>1659</v>
      </c>
      <c r="D8121" t="s">
        <v>1660</v>
      </c>
      <c r="E8121" t="s">
        <v>1661</v>
      </c>
      <c r="F8121" t="s">
        <v>10</v>
      </c>
    </row>
    <row r="8122" spans="1:6">
      <c r="A8122" t="s">
        <v>10015</v>
      </c>
      <c r="C8122" t="s">
        <v>1772</v>
      </c>
      <c r="D8122" t="s">
        <v>1770</v>
      </c>
      <c r="E8122" t="s">
        <v>1773</v>
      </c>
      <c r="F8122" t="s">
        <v>17</v>
      </c>
    </row>
    <row r="8123" spans="1:6">
      <c r="A8123" t="s">
        <v>10015</v>
      </c>
      <c r="C8123" t="s">
        <v>1785</v>
      </c>
      <c r="D8123" t="s">
        <v>1786</v>
      </c>
      <c r="E8123" t="s">
        <v>1787</v>
      </c>
      <c r="F8123" t="s">
        <v>17</v>
      </c>
    </row>
    <row r="8124" spans="1:6">
      <c r="A8124" t="s">
        <v>10015</v>
      </c>
      <c r="C8124" t="s">
        <v>112</v>
      </c>
      <c r="D8124" t="s">
        <v>113</v>
      </c>
      <c r="E8124" t="s">
        <v>114</v>
      </c>
      <c r="F8124" t="s">
        <v>10</v>
      </c>
    </row>
    <row r="8125" spans="1:6">
      <c r="A8125" t="s">
        <v>10015</v>
      </c>
      <c r="C8125" t="s">
        <v>1662</v>
      </c>
      <c r="D8125" t="s">
        <v>1663</v>
      </c>
      <c r="E8125" t="s">
        <v>1664</v>
      </c>
      <c r="F8125" t="s">
        <v>10</v>
      </c>
    </row>
    <row r="8126" spans="1:6">
      <c r="A8126" t="s">
        <v>8682</v>
      </c>
      <c r="C8126" t="s">
        <v>15706</v>
      </c>
      <c r="D8126" t="s">
        <v>1469</v>
      </c>
      <c r="E8126" t="s">
        <v>15707</v>
      </c>
      <c r="F8126" t="s">
        <v>10</v>
      </c>
    </row>
    <row r="8127" spans="1:6">
      <c r="A8127" t="s">
        <v>8682</v>
      </c>
      <c r="C8127" t="s">
        <v>15708</v>
      </c>
      <c r="D8127" t="s">
        <v>1469</v>
      </c>
      <c r="E8127" t="s">
        <v>15709</v>
      </c>
      <c r="F8127" t="s">
        <v>10</v>
      </c>
    </row>
    <row r="8128" spans="1:6">
      <c r="A8128" t="s">
        <v>10015</v>
      </c>
      <c r="C8128" t="s">
        <v>146</v>
      </c>
      <c r="D8128" t="s">
        <v>142</v>
      </c>
      <c r="E8128" t="s">
        <v>147</v>
      </c>
      <c r="F8128" t="s">
        <v>10</v>
      </c>
    </row>
    <row r="8129" spans="1:6">
      <c r="A8129" t="s">
        <v>10015</v>
      </c>
      <c r="C8129" t="s">
        <v>1514</v>
      </c>
      <c r="D8129" t="s">
        <v>1515</v>
      </c>
      <c r="E8129" t="s">
        <v>1516</v>
      </c>
      <c r="F8129" t="s">
        <v>1513</v>
      </c>
    </row>
    <row r="8130" spans="1:6">
      <c r="A8130" t="s">
        <v>8682</v>
      </c>
      <c r="C8130" t="s">
        <v>5843</v>
      </c>
      <c r="D8130" t="s">
        <v>5835</v>
      </c>
      <c r="E8130" t="s">
        <v>5844</v>
      </c>
      <c r="F8130" t="s">
        <v>10</v>
      </c>
    </row>
    <row r="8131" spans="1:6">
      <c r="A8131" t="s">
        <v>10015</v>
      </c>
      <c r="C8131" t="s">
        <v>1533</v>
      </c>
      <c r="D8131" t="s">
        <v>87</v>
      </c>
      <c r="E8131" t="s">
        <v>1534</v>
      </c>
      <c r="F8131" t="s">
        <v>10</v>
      </c>
    </row>
    <row r="8132" spans="1:6">
      <c r="A8132" t="s">
        <v>10380</v>
      </c>
      <c r="C8132" t="s">
        <v>15710</v>
      </c>
      <c r="D8132" t="s">
        <v>15711</v>
      </c>
      <c r="E8132" t="s">
        <v>15712</v>
      </c>
      <c r="F8132" t="s">
        <v>10</v>
      </c>
    </row>
    <row r="8133" spans="1:6">
      <c r="A8133" t="s">
        <v>10015</v>
      </c>
      <c r="C8133" t="s">
        <v>15713</v>
      </c>
      <c r="D8133" t="s">
        <v>15714</v>
      </c>
      <c r="E8133" t="s">
        <v>690</v>
      </c>
      <c r="F8133" t="s">
        <v>10</v>
      </c>
    </row>
    <row r="8134" spans="1:6">
      <c r="A8134" t="s">
        <v>10015</v>
      </c>
      <c r="C8134" t="s">
        <v>15715</v>
      </c>
      <c r="D8134" t="s">
        <v>15716</v>
      </c>
      <c r="E8134" t="s">
        <v>15717</v>
      </c>
      <c r="F8134" t="s">
        <v>10</v>
      </c>
    </row>
    <row r="8135" spans="1:6">
      <c r="A8135" t="s">
        <v>10015</v>
      </c>
      <c r="C8135" t="s">
        <v>1868</v>
      </c>
      <c r="D8135" t="s">
        <v>1869</v>
      </c>
      <c r="E8135" t="s">
        <v>699</v>
      </c>
      <c r="F8135" t="s">
        <v>10</v>
      </c>
    </row>
    <row r="8136" spans="1:6">
      <c r="A8136" t="s">
        <v>10015</v>
      </c>
      <c r="C8136" t="s">
        <v>1633</v>
      </c>
      <c r="D8136" t="s">
        <v>1634</v>
      </c>
      <c r="E8136" t="s">
        <v>1635</v>
      </c>
      <c r="F8136" t="s">
        <v>10</v>
      </c>
    </row>
    <row r="8137" spans="1:6">
      <c r="A8137" t="s">
        <v>10015</v>
      </c>
      <c r="C8137" t="s">
        <v>1757</v>
      </c>
      <c r="D8137" t="s">
        <v>1758</v>
      </c>
      <c r="E8137" t="s">
        <v>1759</v>
      </c>
      <c r="F8137" t="s">
        <v>17</v>
      </c>
    </row>
    <row r="8138" spans="1:6">
      <c r="A8138" t="s">
        <v>10015</v>
      </c>
      <c r="C8138" t="s">
        <v>15718</v>
      </c>
      <c r="D8138" t="s">
        <v>1642</v>
      </c>
      <c r="E8138" t="s">
        <v>15719</v>
      </c>
      <c r="F8138" t="s">
        <v>10</v>
      </c>
    </row>
    <row r="8139" spans="1:6">
      <c r="A8139" t="s">
        <v>10015</v>
      </c>
      <c r="C8139" t="s">
        <v>1712</v>
      </c>
      <c r="D8139" t="s">
        <v>1710</v>
      </c>
      <c r="E8139" t="s">
        <v>1713</v>
      </c>
      <c r="F8139" t="s">
        <v>17</v>
      </c>
    </row>
    <row r="8140" spans="1:6">
      <c r="A8140" t="s">
        <v>10015</v>
      </c>
      <c r="C8140" t="s">
        <v>1641</v>
      </c>
      <c r="D8140" t="s">
        <v>1642</v>
      </c>
      <c r="E8140" t="s">
        <v>1643</v>
      </c>
      <c r="F8140" t="s">
        <v>10</v>
      </c>
    </row>
    <row r="8141" spans="1:6">
      <c r="A8141" t="s">
        <v>10015</v>
      </c>
      <c r="C8141" t="s">
        <v>1769</v>
      </c>
      <c r="D8141" t="s">
        <v>1770</v>
      </c>
      <c r="E8141" t="s">
        <v>1771</v>
      </c>
      <c r="F8141" t="s">
        <v>17</v>
      </c>
    </row>
    <row r="8142" spans="1:6">
      <c r="A8142" t="s">
        <v>10015</v>
      </c>
      <c r="C8142" t="s">
        <v>1776</v>
      </c>
      <c r="D8142" t="s">
        <v>1777</v>
      </c>
      <c r="E8142" t="s">
        <v>1768</v>
      </c>
      <c r="F8142" t="s">
        <v>17</v>
      </c>
    </row>
    <row r="8143" spans="1:6">
      <c r="A8143" t="s">
        <v>10015</v>
      </c>
      <c r="C8143" t="s">
        <v>1644</v>
      </c>
      <c r="D8143" t="s">
        <v>1642</v>
      </c>
      <c r="E8143" t="s">
        <v>1645</v>
      </c>
      <c r="F8143" t="s">
        <v>10</v>
      </c>
    </row>
    <row r="8144" spans="1:6">
      <c r="A8144" t="s">
        <v>10015</v>
      </c>
      <c r="C8144" t="s">
        <v>1630</v>
      </c>
      <c r="D8144" t="s">
        <v>1631</v>
      </c>
      <c r="E8144" t="s">
        <v>1632</v>
      </c>
      <c r="F8144" t="s">
        <v>10</v>
      </c>
    </row>
    <row r="8145" spans="1:6">
      <c r="A8145" t="s">
        <v>10015</v>
      </c>
      <c r="C8145" t="s">
        <v>1754</v>
      </c>
      <c r="D8145" t="s">
        <v>1755</v>
      </c>
      <c r="E8145" t="s">
        <v>1756</v>
      </c>
      <c r="F8145" t="s">
        <v>17</v>
      </c>
    </row>
    <row r="8146" spans="1:6">
      <c r="A8146" t="s">
        <v>10015</v>
      </c>
      <c r="C8146" t="s">
        <v>1670</v>
      </c>
      <c r="D8146" t="s">
        <v>1671</v>
      </c>
      <c r="E8146" t="s">
        <v>1672</v>
      </c>
      <c r="F8146" t="s">
        <v>17</v>
      </c>
    </row>
    <row r="8147" spans="1:6">
      <c r="A8147" t="s">
        <v>10015</v>
      </c>
      <c r="C8147" t="s">
        <v>106</v>
      </c>
      <c r="D8147" t="s">
        <v>107</v>
      </c>
      <c r="E8147" t="s">
        <v>108</v>
      </c>
      <c r="F8147" t="s">
        <v>10</v>
      </c>
    </row>
    <row r="8148" spans="1:6">
      <c r="A8148" t="s">
        <v>10015</v>
      </c>
      <c r="C8148" t="s">
        <v>1766</v>
      </c>
      <c r="D8148" t="s">
        <v>1767</v>
      </c>
      <c r="E8148" t="s">
        <v>1768</v>
      </c>
      <c r="F8148" t="s">
        <v>17</v>
      </c>
    </row>
    <row r="8149" spans="1:6">
      <c r="A8149" t="s">
        <v>10015</v>
      </c>
      <c r="C8149" t="s">
        <v>15720</v>
      </c>
      <c r="D8149" t="s">
        <v>15721</v>
      </c>
      <c r="E8149" t="s">
        <v>15722</v>
      </c>
      <c r="F8149" t="s">
        <v>17</v>
      </c>
    </row>
    <row r="8150" spans="1:6">
      <c r="A8150" t="s">
        <v>10015</v>
      </c>
      <c r="C8150" t="s">
        <v>15723</v>
      </c>
      <c r="D8150" t="s">
        <v>15724</v>
      </c>
      <c r="E8150" t="s">
        <v>15725</v>
      </c>
      <c r="F8150" t="s">
        <v>10</v>
      </c>
    </row>
    <row r="8151" spans="1:6">
      <c r="A8151" t="s">
        <v>10015</v>
      </c>
      <c r="C8151" t="s">
        <v>15726</v>
      </c>
      <c r="D8151" t="s">
        <v>10046</v>
      </c>
      <c r="E8151" t="s">
        <v>15727</v>
      </c>
      <c r="F8151" t="s">
        <v>10</v>
      </c>
    </row>
    <row r="8152" spans="1:6">
      <c r="A8152" t="s">
        <v>10015</v>
      </c>
      <c r="C8152" t="s">
        <v>15728</v>
      </c>
      <c r="D8152" t="s">
        <v>15724</v>
      </c>
      <c r="E8152" t="s">
        <v>15729</v>
      </c>
      <c r="F8152" t="s">
        <v>10</v>
      </c>
    </row>
    <row r="8153" spans="1:6">
      <c r="A8153" t="s">
        <v>10015</v>
      </c>
      <c r="C8153" t="s">
        <v>15730</v>
      </c>
      <c r="D8153" t="s">
        <v>1949</v>
      </c>
      <c r="E8153" t="s">
        <v>15731</v>
      </c>
      <c r="F8153" t="s">
        <v>10</v>
      </c>
    </row>
    <row r="8154" spans="1:6">
      <c r="A8154" t="s">
        <v>10015</v>
      </c>
      <c r="C8154" t="s">
        <v>1948</v>
      </c>
      <c r="D8154" t="s">
        <v>1949</v>
      </c>
      <c r="E8154" t="s">
        <v>1950</v>
      </c>
      <c r="F8154" t="s">
        <v>10</v>
      </c>
    </row>
    <row r="8155" spans="1:6">
      <c r="A8155" t="s">
        <v>10015</v>
      </c>
      <c r="C8155" t="s">
        <v>1946</v>
      </c>
      <c r="D8155" t="s">
        <v>139</v>
      </c>
      <c r="E8155" t="s">
        <v>1947</v>
      </c>
      <c r="F8155" t="s">
        <v>10</v>
      </c>
    </row>
    <row r="8156" spans="1:6">
      <c r="A8156" t="s">
        <v>10015</v>
      </c>
      <c r="C8156" t="s">
        <v>138</v>
      </c>
      <c r="D8156" t="s">
        <v>139</v>
      </c>
      <c r="E8156" t="s">
        <v>140</v>
      </c>
      <c r="F8156" t="s">
        <v>10</v>
      </c>
    </row>
    <row r="8157" spans="1:6">
      <c r="A8157" t="s">
        <v>10015</v>
      </c>
      <c r="C8157" t="s">
        <v>1789</v>
      </c>
      <c r="D8157" t="s">
        <v>1790</v>
      </c>
      <c r="E8157" t="s">
        <v>1791</v>
      </c>
      <c r="F8157" t="s">
        <v>17</v>
      </c>
    </row>
    <row r="8158" spans="1:6">
      <c r="A8158" t="s">
        <v>10015</v>
      </c>
      <c r="C8158" t="s">
        <v>1792</v>
      </c>
      <c r="D8158" t="s">
        <v>1793</v>
      </c>
      <c r="E8158" t="s">
        <v>1794</v>
      </c>
      <c r="F8158" t="s">
        <v>17</v>
      </c>
    </row>
    <row r="8159" spans="1:6">
      <c r="A8159" t="s">
        <v>10015</v>
      </c>
      <c r="C8159" t="s">
        <v>1795</v>
      </c>
      <c r="D8159" t="s">
        <v>1796</v>
      </c>
      <c r="E8159" t="s">
        <v>1797</v>
      </c>
      <c r="F8159" t="s">
        <v>17</v>
      </c>
    </row>
    <row r="8160" spans="1:6">
      <c r="A8160" t="s">
        <v>10015</v>
      </c>
      <c r="C8160" t="s">
        <v>1554</v>
      </c>
      <c r="D8160" t="s">
        <v>1555</v>
      </c>
      <c r="E8160" t="s">
        <v>1556</v>
      </c>
      <c r="F8160" t="s">
        <v>10</v>
      </c>
    </row>
    <row r="8161" spans="1:6">
      <c r="A8161" t="s">
        <v>10015</v>
      </c>
      <c r="C8161" t="s">
        <v>1798</v>
      </c>
      <c r="D8161" t="s">
        <v>1799</v>
      </c>
      <c r="E8161" t="s">
        <v>1800</v>
      </c>
      <c r="F8161" t="s">
        <v>17</v>
      </c>
    </row>
    <row r="8162" spans="1:6">
      <c r="A8162" t="s">
        <v>10015</v>
      </c>
      <c r="C8162" t="s">
        <v>1622</v>
      </c>
      <c r="D8162" t="s">
        <v>1623</v>
      </c>
      <c r="E8162" t="s">
        <v>1624</v>
      </c>
      <c r="F8162" t="s">
        <v>10</v>
      </c>
    </row>
    <row r="8163" spans="1:6">
      <c r="A8163" t="s">
        <v>10015</v>
      </c>
      <c r="C8163" t="s">
        <v>1738</v>
      </c>
      <c r="D8163" t="s">
        <v>1739</v>
      </c>
      <c r="E8163" t="s">
        <v>1740</v>
      </c>
      <c r="F8163" t="s">
        <v>17</v>
      </c>
    </row>
    <row r="8164" spans="1:6">
      <c r="A8164" t="s">
        <v>10380</v>
      </c>
      <c r="C8164" t="s">
        <v>15732</v>
      </c>
      <c r="D8164" t="s">
        <v>15733</v>
      </c>
      <c r="E8164" t="s">
        <v>15734</v>
      </c>
      <c r="F8164" t="s">
        <v>613</v>
      </c>
    </row>
    <row r="8165" spans="1:6">
      <c r="A8165" t="s">
        <v>10380</v>
      </c>
      <c r="C8165" t="s">
        <v>15735</v>
      </c>
      <c r="D8165" t="s">
        <v>15736</v>
      </c>
      <c r="E8165" t="s">
        <v>15737</v>
      </c>
      <c r="F8165" t="s">
        <v>613</v>
      </c>
    </row>
    <row r="8166" spans="1:6">
      <c r="A8166" t="s">
        <v>10015</v>
      </c>
      <c r="C8166" t="s">
        <v>15738</v>
      </c>
      <c r="D8166" t="s">
        <v>1674</v>
      </c>
      <c r="E8166" t="s">
        <v>15739</v>
      </c>
      <c r="F8166" t="s">
        <v>17</v>
      </c>
    </row>
    <row r="8167" spans="1:6">
      <c r="A8167" t="s">
        <v>10015</v>
      </c>
      <c r="C8167" t="s">
        <v>1801</v>
      </c>
      <c r="D8167" t="s">
        <v>1802</v>
      </c>
      <c r="E8167" t="s">
        <v>1803</v>
      </c>
      <c r="F8167" t="s">
        <v>17</v>
      </c>
    </row>
    <row r="8168" spans="1:6">
      <c r="A8168" t="s">
        <v>10015</v>
      </c>
      <c r="C8168" t="s">
        <v>1804</v>
      </c>
      <c r="D8168" t="s">
        <v>1805</v>
      </c>
      <c r="E8168" t="s">
        <v>1806</v>
      </c>
      <c r="F8168" t="s">
        <v>10</v>
      </c>
    </row>
    <row r="8169" spans="1:6">
      <c r="A8169" t="s">
        <v>10015</v>
      </c>
      <c r="C8169" t="s">
        <v>1788</v>
      </c>
      <c r="D8169" t="s">
        <v>1786</v>
      </c>
      <c r="E8169" t="s">
        <v>1787</v>
      </c>
      <c r="F8169" t="s">
        <v>17</v>
      </c>
    </row>
    <row r="8170" spans="1:6">
      <c r="A8170" t="s">
        <v>10015</v>
      </c>
      <c r="C8170" t="s">
        <v>15740</v>
      </c>
      <c r="D8170" t="s">
        <v>104</v>
      </c>
      <c r="E8170" t="s">
        <v>15741</v>
      </c>
      <c r="F8170" t="s">
        <v>10</v>
      </c>
    </row>
    <row r="8171" spans="1:6">
      <c r="A8171" t="s">
        <v>10015</v>
      </c>
      <c r="C8171" t="s">
        <v>1543</v>
      </c>
      <c r="D8171" t="s">
        <v>104</v>
      </c>
      <c r="E8171" t="s">
        <v>1544</v>
      </c>
      <c r="F8171" t="s">
        <v>10</v>
      </c>
    </row>
    <row r="8172" spans="1:6">
      <c r="A8172" t="s">
        <v>10015</v>
      </c>
      <c r="C8172" t="s">
        <v>141</v>
      </c>
      <c r="D8172" t="s">
        <v>142</v>
      </c>
      <c r="E8172" t="s">
        <v>143</v>
      </c>
      <c r="F8172" t="s">
        <v>10</v>
      </c>
    </row>
    <row r="8173" spans="1:6">
      <c r="A8173" t="s">
        <v>8682</v>
      </c>
      <c r="C8173" t="s">
        <v>7979</v>
      </c>
      <c r="D8173" t="s">
        <v>7932</v>
      </c>
      <c r="E8173" t="s">
        <v>7980</v>
      </c>
      <c r="F8173" t="s">
        <v>10</v>
      </c>
    </row>
    <row r="8174" spans="1:6">
      <c r="A8174" t="s">
        <v>10015</v>
      </c>
      <c r="C8174" t="s">
        <v>15742</v>
      </c>
      <c r="D8174" t="s">
        <v>1802</v>
      </c>
      <c r="E8174" t="s">
        <v>15743</v>
      </c>
      <c r="F8174" t="s">
        <v>17</v>
      </c>
    </row>
    <row r="8175" spans="1:6">
      <c r="A8175" t="s">
        <v>10015</v>
      </c>
      <c r="C8175" t="s">
        <v>94</v>
      </c>
      <c r="D8175" t="s">
        <v>95</v>
      </c>
      <c r="E8175" t="s">
        <v>96</v>
      </c>
      <c r="F8175" t="s">
        <v>10</v>
      </c>
    </row>
    <row r="8176" spans="1:6">
      <c r="A8176" t="s">
        <v>8208</v>
      </c>
      <c r="C8176" t="s">
        <v>15744</v>
      </c>
      <c r="D8176" t="s">
        <v>3712</v>
      </c>
      <c r="E8176" t="s">
        <v>15745</v>
      </c>
      <c r="F8176" t="s">
        <v>10</v>
      </c>
    </row>
    <row r="8177" spans="1:6">
      <c r="A8177" t="s">
        <v>8208</v>
      </c>
      <c r="C8177" t="s">
        <v>15746</v>
      </c>
      <c r="D8177" t="s">
        <v>3712</v>
      </c>
      <c r="E8177" t="s">
        <v>15747</v>
      </c>
      <c r="F8177" t="s">
        <v>10</v>
      </c>
    </row>
    <row r="8178" spans="1:6">
      <c r="A8178" t="s">
        <v>8682</v>
      </c>
      <c r="C8178" t="s">
        <v>15748</v>
      </c>
      <c r="D8178" t="s">
        <v>15749</v>
      </c>
      <c r="E8178" t="s">
        <v>15750</v>
      </c>
      <c r="F8178" t="s">
        <v>10</v>
      </c>
    </row>
    <row r="8179" spans="1:6">
      <c r="A8179" t="s">
        <v>10015</v>
      </c>
      <c r="C8179" t="s">
        <v>2035</v>
      </c>
      <c r="D8179" t="s">
        <v>142</v>
      </c>
      <c r="E8179" t="s">
        <v>2036</v>
      </c>
      <c r="F8179" t="s">
        <v>10</v>
      </c>
    </row>
    <row r="8180" spans="1:6">
      <c r="A8180" t="s">
        <v>10015</v>
      </c>
      <c r="C8180" t="s">
        <v>15751</v>
      </c>
      <c r="D8180" t="s">
        <v>1805</v>
      </c>
      <c r="E8180" t="s">
        <v>15752</v>
      </c>
      <c r="F8180" t="s">
        <v>10</v>
      </c>
    </row>
    <row r="8181" spans="1:6">
      <c r="A8181" t="s">
        <v>10015</v>
      </c>
      <c r="C8181" t="s">
        <v>1535</v>
      </c>
      <c r="D8181" t="s">
        <v>1536</v>
      </c>
      <c r="E8181" t="s">
        <v>1537</v>
      </c>
      <c r="F8181" t="s">
        <v>10</v>
      </c>
    </row>
    <row r="8182" spans="1:6">
      <c r="A8182" t="s">
        <v>8682</v>
      </c>
      <c r="C8182" t="s">
        <v>8116</v>
      </c>
      <c r="D8182" t="s">
        <v>1477</v>
      </c>
      <c r="E8182" t="s">
        <v>8117</v>
      </c>
      <c r="F8182" t="s">
        <v>10</v>
      </c>
    </row>
    <row r="8183" spans="1:6">
      <c r="A8183" t="s">
        <v>8682</v>
      </c>
      <c r="C8183" t="s">
        <v>15753</v>
      </c>
      <c r="D8183" t="s">
        <v>15754</v>
      </c>
      <c r="E8183" t="s">
        <v>15755</v>
      </c>
      <c r="F8183" t="s">
        <v>10</v>
      </c>
    </row>
    <row r="8184" spans="1:6">
      <c r="A8184" t="s">
        <v>8682</v>
      </c>
      <c r="C8184" t="s">
        <v>15756</v>
      </c>
      <c r="D8184" t="s">
        <v>8112</v>
      </c>
      <c r="E8184" t="s">
        <v>15757</v>
      </c>
      <c r="F8184" t="s">
        <v>10</v>
      </c>
    </row>
    <row r="8185" spans="1:6">
      <c r="A8185" t="s">
        <v>8682</v>
      </c>
      <c r="C8185" t="s">
        <v>15758</v>
      </c>
      <c r="D8185" t="s">
        <v>8140</v>
      </c>
      <c r="E8185" t="s">
        <v>15759</v>
      </c>
      <c r="F8185" t="s">
        <v>10</v>
      </c>
    </row>
    <row r="8186" spans="1:6">
      <c r="A8186" t="s">
        <v>8208</v>
      </c>
      <c r="B8186" t="s">
        <v>8221</v>
      </c>
      <c r="C8186" t="s">
        <v>2719</v>
      </c>
      <c r="D8186" t="s">
        <v>2399</v>
      </c>
      <c r="E8186" t="s">
        <v>2720</v>
      </c>
      <c r="F8186" t="s">
        <v>10</v>
      </c>
    </row>
    <row r="8187" spans="1:6">
      <c r="A8187" t="s">
        <v>8208</v>
      </c>
      <c r="B8187" t="s">
        <v>8282</v>
      </c>
      <c r="C8187" t="s">
        <v>15760</v>
      </c>
      <c r="D8187" t="s">
        <v>2399</v>
      </c>
      <c r="E8187" t="s">
        <v>15761</v>
      </c>
      <c r="F8187" t="s">
        <v>10</v>
      </c>
    </row>
    <row r="8188" spans="1:6">
      <c r="A8188" t="s">
        <v>10015</v>
      </c>
      <c r="C8188" t="s">
        <v>15762</v>
      </c>
      <c r="D8188" t="s">
        <v>160</v>
      </c>
      <c r="E8188" t="s">
        <v>15763</v>
      </c>
      <c r="F8188" t="s">
        <v>10</v>
      </c>
    </row>
    <row r="8189" spans="1:6">
      <c r="A8189" t="s">
        <v>10015</v>
      </c>
      <c r="C8189" t="s">
        <v>180</v>
      </c>
      <c r="D8189" t="s">
        <v>15764</v>
      </c>
      <c r="E8189" t="s">
        <v>181</v>
      </c>
      <c r="F8189" t="s">
        <v>10</v>
      </c>
    </row>
    <row r="8190" spans="1:6">
      <c r="A8190" t="s">
        <v>10015</v>
      </c>
      <c r="C8190" t="s">
        <v>203</v>
      </c>
      <c r="D8190" t="s">
        <v>204</v>
      </c>
      <c r="E8190" t="s">
        <v>205</v>
      </c>
      <c r="F8190" t="s">
        <v>10</v>
      </c>
    </row>
    <row r="8191" spans="1:6">
      <c r="A8191" t="s">
        <v>10015</v>
      </c>
      <c r="C8191" t="s">
        <v>2141</v>
      </c>
      <c r="D8191" t="s">
        <v>160</v>
      </c>
      <c r="E8191" t="s">
        <v>2142</v>
      </c>
      <c r="F8191" t="s">
        <v>10</v>
      </c>
    </row>
    <row r="8192" spans="1:6">
      <c r="A8192" t="s">
        <v>10015</v>
      </c>
      <c r="C8192" t="s">
        <v>1545</v>
      </c>
      <c r="D8192" t="s">
        <v>1546</v>
      </c>
      <c r="E8192" t="s">
        <v>1547</v>
      </c>
      <c r="F8192" t="s">
        <v>10</v>
      </c>
    </row>
    <row r="8193" spans="1:6">
      <c r="A8193" t="s">
        <v>8682</v>
      </c>
      <c r="C8193" t="s">
        <v>8159</v>
      </c>
      <c r="D8193" t="s">
        <v>8160</v>
      </c>
      <c r="E8193" t="s">
        <v>8161</v>
      </c>
      <c r="F8193" t="s">
        <v>10</v>
      </c>
    </row>
    <row r="8194" spans="1:6">
      <c r="A8194" t="s">
        <v>8682</v>
      </c>
      <c r="C8194" t="s">
        <v>8156</v>
      </c>
      <c r="D8194" t="s">
        <v>8157</v>
      </c>
      <c r="E8194" t="s">
        <v>8158</v>
      </c>
      <c r="F8194" t="s">
        <v>10</v>
      </c>
    </row>
    <row r="8195" spans="1:6">
      <c r="A8195" t="s">
        <v>10380</v>
      </c>
      <c r="C8195" t="s">
        <v>15765</v>
      </c>
      <c r="D8195" t="s">
        <v>5122</v>
      </c>
      <c r="E8195" t="s">
        <v>15766</v>
      </c>
      <c r="F8195" t="s">
        <v>10</v>
      </c>
    </row>
    <row r="8196" spans="1:6">
      <c r="A8196" t="s">
        <v>10015</v>
      </c>
      <c r="C8196" t="s">
        <v>15767</v>
      </c>
      <c r="D8196" t="s">
        <v>104</v>
      </c>
      <c r="E8196" t="s">
        <v>15768</v>
      </c>
      <c r="F8196" t="s">
        <v>10</v>
      </c>
    </row>
    <row r="8197" spans="1:6">
      <c r="A8197" t="s">
        <v>10015</v>
      </c>
      <c r="C8197" t="s">
        <v>103</v>
      </c>
      <c r="D8197" t="s">
        <v>104</v>
      </c>
      <c r="E8197" t="s">
        <v>105</v>
      </c>
      <c r="F8197" t="s">
        <v>10</v>
      </c>
    </row>
    <row r="8198" spans="1:6">
      <c r="A8198" t="s">
        <v>10015</v>
      </c>
      <c r="C8198" t="s">
        <v>15769</v>
      </c>
      <c r="D8198" t="s">
        <v>15770</v>
      </c>
      <c r="E8198" t="s">
        <v>15771</v>
      </c>
      <c r="F8198" t="s">
        <v>17</v>
      </c>
    </row>
    <row r="8199" spans="1:6">
      <c r="A8199" t="s">
        <v>10015</v>
      </c>
      <c r="C8199" t="s">
        <v>15772</v>
      </c>
      <c r="D8199" t="s">
        <v>15773</v>
      </c>
      <c r="E8199" t="s">
        <v>15774</v>
      </c>
      <c r="F8199" t="s">
        <v>10</v>
      </c>
    </row>
    <row r="8200" spans="1:6">
      <c r="A8200" t="s">
        <v>8682</v>
      </c>
      <c r="C8200" t="s">
        <v>15775</v>
      </c>
      <c r="D8200" t="s">
        <v>6358</v>
      </c>
      <c r="E8200" t="s">
        <v>1373</v>
      </c>
      <c r="F8200" t="s">
        <v>10</v>
      </c>
    </row>
    <row r="8201" spans="1:6">
      <c r="A8201" t="s">
        <v>8682</v>
      </c>
      <c r="C8201" t="s">
        <v>15776</v>
      </c>
      <c r="D8201" t="s">
        <v>8806</v>
      </c>
      <c r="E8201" t="s">
        <v>15777</v>
      </c>
      <c r="F8201" t="s">
        <v>10</v>
      </c>
    </row>
    <row r="8202" spans="1:6">
      <c r="A8202" t="s">
        <v>8682</v>
      </c>
      <c r="C8202" t="s">
        <v>15778</v>
      </c>
      <c r="D8202" t="s">
        <v>6097</v>
      </c>
      <c r="F8202" t="s">
        <v>10</v>
      </c>
    </row>
    <row r="8203" spans="1:6">
      <c r="A8203" t="s">
        <v>8682</v>
      </c>
      <c r="C8203" t="s">
        <v>15779</v>
      </c>
      <c r="D8203" t="s">
        <v>6132</v>
      </c>
      <c r="F8203" t="s">
        <v>10</v>
      </c>
    </row>
    <row r="8204" spans="1:6">
      <c r="A8204" t="s">
        <v>8682</v>
      </c>
      <c r="C8204" t="s">
        <v>15780</v>
      </c>
      <c r="D8204" t="s">
        <v>6132</v>
      </c>
      <c r="F8204" t="s">
        <v>10</v>
      </c>
    </row>
    <row r="8205" spans="1:6">
      <c r="A8205" t="s">
        <v>10380</v>
      </c>
      <c r="C8205" t="s">
        <v>15781</v>
      </c>
      <c r="D8205" t="s">
        <v>15782</v>
      </c>
      <c r="E8205" t="s">
        <v>15783</v>
      </c>
      <c r="F8205" t="s">
        <v>613</v>
      </c>
    </row>
    <row r="8206" spans="1:6">
      <c r="A8206" t="s">
        <v>10380</v>
      </c>
      <c r="C8206" t="s">
        <v>15784</v>
      </c>
      <c r="D8206" t="s">
        <v>15782</v>
      </c>
      <c r="E8206" t="s">
        <v>15785</v>
      </c>
      <c r="F8206" t="s">
        <v>613</v>
      </c>
    </row>
    <row r="8207" spans="1:6">
      <c r="A8207" t="s">
        <v>10380</v>
      </c>
      <c r="C8207" t="s">
        <v>4963</v>
      </c>
      <c r="D8207" t="s">
        <v>4964</v>
      </c>
      <c r="E8207" t="s">
        <v>4965</v>
      </c>
      <c r="F8207" t="s">
        <v>613</v>
      </c>
    </row>
    <row r="8208" spans="1:6">
      <c r="A8208" t="s">
        <v>10380</v>
      </c>
      <c r="C8208" t="s">
        <v>15786</v>
      </c>
      <c r="D8208" t="s">
        <v>4964</v>
      </c>
      <c r="E8208" t="s">
        <v>15787</v>
      </c>
      <c r="F8208" t="s">
        <v>613</v>
      </c>
    </row>
    <row r="8209" spans="1:6">
      <c r="A8209" t="s">
        <v>10380</v>
      </c>
      <c r="C8209" t="s">
        <v>4966</v>
      </c>
      <c r="D8209" t="s">
        <v>4967</v>
      </c>
      <c r="E8209" t="s">
        <v>4968</v>
      </c>
      <c r="F8209" t="s">
        <v>613</v>
      </c>
    </row>
    <row r="8210" spans="1:6">
      <c r="A8210" t="s">
        <v>10015</v>
      </c>
      <c r="C8210" t="s">
        <v>15788</v>
      </c>
      <c r="D8210" t="s">
        <v>15789</v>
      </c>
      <c r="E8210" t="s">
        <v>15790</v>
      </c>
      <c r="F8210" t="s">
        <v>10</v>
      </c>
    </row>
    <row r="8211" spans="1:6">
      <c r="A8211" t="s">
        <v>10015</v>
      </c>
      <c r="C8211" t="s">
        <v>15791</v>
      </c>
      <c r="D8211" t="s">
        <v>98</v>
      </c>
      <c r="E8211" t="s">
        <v>99</v>
      </c>
      <c r="F8211" t="s">
        <v>10</v>
      </c>
    </row>
    <row r="8212" spans="1:6">
      <c r="A8212" t="s">
        <v>10015</v>
      </c>
      <c r="C8212" t="s">
        <v>15792</v>
      </c>
      <c r="D8212" t="s">
        <v>98</v>
      </c>
      <c r="E8212" t="s">
        <v>99</v>
      </c>
      <c r="F8212" t="s">
        <v>10</v>
      </c>
    </row>
    <row r="8213" spans="1:6">
      <c r="A8213" t="s">
        <v>8682</v>
      </c>
      <c r="C8213" t="s">
        <v>15793</v>
      </c>
      <c r="D8213" t="s">
        <v>15794</v>
      </c>
      <c r="E8213" t="s">
        <v>15795</v>
      </c>
      <c r="F8213" t="s">
        <v>10</v>
      </c>
    </row>
    <row r="8214" spans="1:6">
      <c r="A8214" t="s">
        <v>8682</v>
      </c>
      <c r="C8214" t="s">
        <v>15796</v>
      </c>
      <c r="D8214" t="s">
        <v>15797</v>
      </c>
      <c r="E8214" t="s">
        <v>9706</v>
      </c>
      <c r="F8214" t="s">
        <v>10</v>
      </c>
    </row>
    <row r="8215" spans="1:6">
      <c r="A8215" t="s">
        <v>8682</v>
      </c>
      <c r="C8215" t="s">
        <v>6524</v>
      </c>
      <c r="D8215" t="s">
        <v>6525</v>
      </c>
      <c r="E8215" t="s">
        <v>6526</v>
      </c>
      <c r="F8215" t="s">
        <v>10</v>
      </c>
    </row>
    <row r="8216" spans="1:6">
      <c r="A8216" t="s">
        <v>8682</v>
      </c>
      <c r="C8216" t="s">
        <v>6521</v>
      </c>
      <c r="D8216" t="s">
        <v>6522</v>
      </c>
      <c r="E8216" t="s">
        <v>6523</v>
      </c>
      <c r="F8216" t="s">
        <v>10</v>
      </c>
    </row>
    <row r="8217" spans="1:6">
      <c r="A8217" t="s">
        <v>8682</v>
      </c>
      <c r="C8217" t="s">
        <v>6285</v>
      </c>
      <c r="D8217" t="s">
        <v>6286</v>
      </c>
      <c r="E8217" t="s">
        <v>6287</v>
      </c>
      <c r="F8217" t="s">
        <v>10</v>
      </c>
    </row>
    <row r="8218" spans="1:6">
      <c r="A8218" t="s">
        <v>10015</v>
      </c>
      <c r="C8218" t="s">
        <v>2057</v>
      </c>
      <c r="D8218" t="s">
        <v>142</v>
      </c>
      <c r="E8218" t="s">
        <v>2058</v>
      </c>
      <c r="F8218" t="s">
        <v>10</v>
      </c>
    </row>
    <row r="8219" spans="1:6">
      <c r="A8219" t="s">
        <v>8682</v>
      </c>
      <c r="C8219" t="s">
        <v>8109</v>
      </c>
      <c r="D8219" t="s">
        <v>15798</v>
      </c>
      <c r="E8219" t="s">
        <v>8110</v>
      </c>
      <c r="F8219" t="s">
        <v>10</v>
      </c>
    </row>
    <row r="8220" spans="1:6">
      <c r="A8220" t="s">
        <v>8682</v>
      </c>
      <c r="C8220" t="s">
        <v>6867</v>
      </c>
      <c r="D8220" t="s">
        <v>6861</v>
      </c>
      <c r="E8220" t="s">
        <v>6862</v>
      </c>
      <c r="F8220" t="s">
        <v>10</v>
      </c>
    </row>
    <row r="8221" spans="1:6">
      <c r="A8221" t="s">
        <v>8682</v>
      </c>
      <c r="C8221" t="s">
        <v>6024</v>
      </c>
      <c r="D8221" t="s">
        <v>6004</v>
      </c>
      <c r="E8221" t="s">
        <v>6023</v>
      </c>
      <c r="F8221" t="s">
        <v>10</v>
      </c>
    </row>
    <row r="8222" spans="1:6">
      <c r="A8222" t="s">
        <v>8682</v>
      </c>
      <c r="C8222" t="s">
        <v>6046</v>
      </c>
      <c r="D8222" t="s">
        <v>6047</v>
      </c>
      <c r="E8222" t="s">
        <v>6033</v>
      </c>
      <c r="F8222" t="s">
        <v>10</v>
      </c>
    </row>
    <row r="8223" spans="1:6">
      <c r="A8223" t="s">
        <v>10015</v>
      </c>
      <c r="C8223" t="s">
        <v>15799</v>
      </c>
      <c r="D8223" t="s">
        <v>10176</v>
      </c>
      <c r="E8223" t="s">
        <v>10076</v>
      </c>
      <c r="F8223" t="s">
        <v>10</v>
      </c>
    </row>
    <row r="8224" spans="1:6">
      <c r="A8224" t="s">
        <v>10015</v>
      </c>
      <c r="C8224" t="s">
        <v>15800</v>
      </c>
      <c r="D8224" t="s">
        <v>10247</v>
      </c>
      <c r="E8224" t="s">
        <v>15801</v>
      </c>
      <c r="F8224" t="s">
        <v>10</v>
      </c>
    </row>
    <row r="8225" spans="1:6">
      <c r="A8225" t="s">
        <v>8682</v>
      </c>
      <c r="C8225" t="s">
        <v>15802</v>
      </c>
      <c r="D8225" t="s">
        <v>6004</v>
      </c>
      <c r="E8225" t="s">
        <v>6005</v>
      </c>
      <c r="F8225" t="s">
        <v>10</v>
      </c>
    </row>
    <row r="8226" spans="1:6">
      <c r="A8226" t="s">
        <v>8682</v>
      </c>
      <c r="C8226" t="s">
        <v>6040</v>
      </c>
      <c r="D8226" t="s">
        <v>6041</v>
      </c>
      <c r="E8226" t="s">
        <v>6042</v>
      </c>
      <c r="F8226" t="s">
        <v>10</v>
      </c>
    </row>
    <row r="8227" spans="1:6">
      <c r="A8227" t="s">
        <v>8682</v>
      </c>
      <c r="C8227" t="s">
        <v>6043</v>
      </c>
      <c r="D8227" t="s">
        <v>6044</v>
      </c>
      <c r="E8227" t="s">
        <v>6045</v>
      </c>
      <c r="F8227" t="s">
        <v>10</v>
      </c>
    </row>
    <row r="8228" spans="1:6">
      <c r="A8228" t="s">
        <v>10525</v>
      </c>
      <c r="C8228" t="s">
        <v>5680</v>
      </c>
      <c r="D8228" t="s">
        <v>5681</v>
      </c>
      <c r="E8228" t="s">
        <v>5682</v>
      </c>
      <c r="F8228" t="s">
        <v>10</v>
      </c>
    </row>
    <row r="8229" spans="1:6">
      <c r="A8229" t="s">
        <v>10525</v>
      </c>
      <c r="C8229" t="s">
        <v>15803</v>
      </c>
      <c r="D8229" t="s">
        <v>5681</v>
      </c>
      <c r="E8229" t="s">
        <v>5682</v>
      </c>
      <c r="F8229" t="s">
        <v>10</v>
      </c>
    </row>
    <row r="8230" spans="1:6">
      <c r="A8230" t="s">
        <v>10015</v>
      </c>
      <c r="C8230" t="s">
        <v>1774</v>
      </c>
      <c r="D8230" t="s">
        <v>1770</v>
      </c>
      <c r="E8230" t="s">
        <v>1775</v>
      </c>
      <c r="F8230" t="s">
        <v>17</v>
      </c>
    </row>
    <row r="8231" spans="1:6">
      <c r="A8231" t="s">
        <v>8682</v>
      </c>
      <c r="C8231" t="s">
        <v>6000</v>
      </c>
      <c r="D8231" t="s">
        <v>6001</v>
      </c>
      <c r="E8231" t="s">
        <v>6002</v>
      </c>
      <c r="F8231" t="s">
        <v>10</v>
      </c>
    </row>
    <row r="8232" spans="1:6">
      <c r="A8232" t="s">
        <v>8682</v>
      </c>
      <c r="C8232" t="s">
        <v>6034</v>
      </c>
      <c r="D8232" t="s">
        <v>6035</v>
      </c>
      <c r="E8232" t="s">
        <v>6036</v>
      </c>
      <c r="F8232" t="s">
        <v>10</v>
      </c>
    </row>
    <row r="8233" spans="1:6">
      <c r="A8233" t="s">
        <v>8682</v>
      </c>
      <c r="C8233" t="s">
        <v>6037</v>
      </c>
      <c r="D8233" t="s">
        <v>6038</v>
      </c>
      <c r="E8233" t="s">
        <v>6039</v>
      </c>
      <c r="F8233" t="s">
        <v>10</v>
      </c>
    </row>
    <row r="8234" spans="1:6">
      <c r="A8234" t="s">
        <v>8682</v>
      </c>
      <c r="C8234" t="s">
        <v>4627</v>
      </c>
      <c r="D8234" t="s">
        <v>4593</v>
      </c>
      <c r="E8234" t="s">
        <v>4628</v>
      </c>
      <c r="F8234" t="s">
        <v>10</v>
      </c>
    </row>
    <row r="8235" spans="1:6">
      <c r="A8235" t="s">
        <v>8682</v>
      </c>
      <c r="C8235" t="s">
        <v>6048</v>
      </c>
      <c r="D8235" t="s">
        <v>6049</v>
      </c>
      <c r="E8235" t="s">
        <v>6050</v>
      </c>
      <c r="F8235" t="s">
        <v>10</v>
      </c>
    </row>
    <row r="8236" spans="1:6">
      <c r="A8236" t="s">
        <v>8682</v>
      </c>
      <c r="C8236" t="s">
        <v>6051</v>
      </c>
      <c r="D8236" t="s">
        <v>6052</v>
      </c>
      <c r="E8236" t="s">
        <v>6050</v>
      </c>
      <c r="F8236" t="s">
        <v>10</v>
      </c>
    </row>
    <row r="8237" spans="1:6">
      <c r="A8237" t="s">
        <v>10015</v>
      </c>
      <c r="C8237" t="s">
        <v>15804</v>
      </c>
      <c r="D8237" t="s">
        <v>10300</v>
      </c>
      <c r="E8237" t="s">
        <v>15805</v>
      </c>
      <c r="F8237" t="s">
        <v>10</v>
      </c>
    </row>
    <row r="8238" spans="1:6">
      <c r="A8238" t="s">
        <v>10015</v>
      </c>
      <c r="C8238" t="s">
        <v>15806</v>
      </c>
      <c r="D8238" t="s">
        <v>10300</v>
      </c>
      <c r="E8238" t="s">
        <v>15807</v>
      </c>
      <c r="F8238" t="s">
        <v>10</v>
      </c>
    </row>
    <row r="8239" spans="1:6">
      <c r="A8239" t="s">
        <v>8208</v>
      </c>
      <c r="B8239" t="s">
        <v>8249</v>
      </c>
      <c r="C8239" t="s">
        <v>4145</v>
      </c>
      <c r="D8239" t="s">
        <v>4141</v>
      </c>
      <c r="E8239" t="s">
        <v>4146</v>
      </c>
      <c r="F8239" t="s">
        <v>10</v>
      </c>
    </row>
    <row r="8240" spans="1:6">
      <c r="A8240" t="s">
        <v>8520</v>
      </c>
      <c r="C8240" t="s">
        <v>4478</v>
      </c>
      <c r="D8240" t="s">
        <v>4354</v>
      </c>
      <c r="E8240" t="s">
        <v>4479</v>
      </c>
      <c r="F8240" t="s">
        <v>10</v>
      </c>
    </row>
    <row r="8241" spans="1:6">
      <c r="A8241" t="s">
        <v>8682</v>
      </c>
      <c r="C8241" t="s">
        <v>5837</v>
      </c>
      <c r="D8241" t="s">
        <v>5835</v>
      </c>
      <c r="E8241" t="s">
        <v>5838</v>
      </c>
      <c r="F8241" t="s">
        <v>10</v>
      </c>
    </row>
    <row r="8242" spans="1:6">
      <c r="A8242" t="s">
        <v>8682</v>
      </c>
      <c r="C8242" t="s">
        <v>5906</v>
      </c>
      <c r="D8242" t="s">
        <v>5892</v>
      </c>
      <c r="E8242" t="s">
        <v>5907</v>
      </c>
      <c r="F8242" t="s">
        <v>10</v>
      </c>
    </row>
    <row r="8243" spans="1:6">
      <c r="A8243" t="s">
        <v>10015</v>
      </c>
      <c r="C8243" t="s">
        <v>15808</v>
      </c>
      <c r="D8243" t="s">
        <v>15809</v>
      </c>
      <c r="E8243" t="s">
        <v>15810</v>
      </c>
      <c r="F8243" t="s">
        <v>10</v>
      </c>
    </row>
    <row r="8244" spans="1:6">
      <c r="A8244" t="s">
        <v>8682</v>
      </c>
      <c r="C8244" t="s">
        <v>15811</v>
      </c>
      <c r="D8244" t="s">
        <v>15812</v>
      </c>
      <c r="E8244" t="s">
        <v>15813</v>
      </c>
      <c r="F8244" t="s">
        <v>10</v>
      </c>
    </row>
    <row r="8245" spans="1:6">
      <c r="A8245" t="s">
        <v>8682</v>
      </c>
      <c r="C8245" t="s">
        <v>15814</v>
      </c>
      <c r="D8245" t="s">
        <v>7555</v>
      </c>
      <c r="F8245" t="s">
        <v>10</v>
      </c>
    </row>
    <row r="8246" spans="1:6">
      <c r="A8246" t="s">
        <v>8682</v>
      </c>
      <c r="C8246" t="s">
        <v>15815</v>
      </c>
      <c r="D8246" t="s">
        <v>7557</v>
      </c>
      <c r="F8246" t="s">
        <v>10</v>
      </c>
    </row>
    <row r="8247" spans="1:6">
      <c r="A8247" t="s">
        <v>8682</v>
      </c>
      <c r="C8247" t="s">
        <v>7558</v>
      </c>
      <c r="D8247" t="s">
        <v>6283</v>
      </c>
      <c r="F8247" t="s">
        <v>10</v>
      </c>
    </row>
    <row r="8248" spans="1:6">
      <c r="A8248" t="s">
        <v>8682</v>
      </c>
      <c r="C8248" t="s">
        <v>7559</v>
      </c>
      <c r="D8248" t="s">
        <v>7560</v>
      </c>
      <c r="F8248" t="s">
        <v>10</v>
      </c>
    </row>
    <row r="8249" spans="1:6">
      <c r="A8249" t="s">
        <v>8682</v>
      </c>
      <c r="C8249" t="s">
        <v>7561</v>
      </c>
      <c r="D8249" t="s">
        <v>7562</v>
      </c>
      <c r="F8249" t="s">
        <v>10</v>
      </c>
    </row>
    <row r="8250" spans="1:6">
      <c r="A8250" t="s">
        <v>8682</v>
      </c>
      <c r="C8250" t="s">
        <v>7609</v>
      </c>
      <c r="D8250" t="s">
        <v>7610</v>
      </c>
      <c r="F8250" t="s">
        <v>10</v>
      </c>
    </row>
    <row r="8251" spans="1:6">
      <c r="A8251" t="s">
        <v>8682</v>
      </c>
      <c r="C8251" t="s">
        <v>7622</v>
      </c>
      <c r="D8251" t="s">
        <v>7623</v>
      </c>
      <c r="E8251" t="s">
        <v>6537</v>
      </c>
      <c r="F8251" t="s">
        <v>10</v>
      </c>
    </row>
    <row r="8252" spans="1:6">
      <c r="A8252" t="s">
        <v>8682</v>
      </c>
      <c r="C8252" t="s">
        <v>7674</v>
      </c>
      <c r="D8252" t="s">
        <v>7675</v>
      </c>
      <c r="F8252" t="s">
        <v>10</v>
      </c>
    </row>
    <row r="8253" spans="1:6">
      <c r="A8253" t="s">
        <v>8682</v>
      </c>
      <c r="C8253" t="s">
        <v>15816</v>
      </c>
      <c r="D8253" t="s">
        <v>7653</v>
      </c>
      <c r="F8253" t="s">
        <v>10</v>
      </c>
    </row>
    <row r="8254" spans="1:6">
      <c r="A8254" t="s">
        <v>8682</v>
      </c>
      <c r="C8254" t="s">
        <v>7676</v>
      </c>
      <c r="D8254" t="s">
        <v>7653</v>
      </c>
      <c r="E8254" t="s">
        <v>7677</v>
      </c>
      <c r="F8254" t="s">
        <v>10</v>
      </c>
    </row>
    <row r="8255" spans="1:6">
      <c r="A8255" t="s">
        <v>8682</v>
      </c>
      <c r="C8255" t="s">
        <v>7678</v>
      </c>
      <c r="D8255" t="s">
        <v>7679</v>
      </c>
      <c r="F8255" t="s">
        <v>10</v>
      </c>
    </row>
    <row r="8256" spans="1:6">
      <c r="A8256" t="s">
        <v>8682</v>
      </c>
      <c r="C8256" t="s">
        <v>7755</v>
      </c>
      <c r="D8256" t="s">
        <v>7756</v>
      </c>
      <c r="F8256" t="s">
        <v>10</v>
      </c>
    </row>
    <row r="8257" spans="1:6">
      <c r="A8257" t="s">
        <v>8682</v>
      </c>
      <c r="C8257" t="s">
        <v>7757</v>
      </c>
      <c r="D8257" t="s">
        <v>7758</v>
      </c>
      <c r="F8257" t="s">
        <v>10</v>
      </c>
    </row>
    <row r="8258" spans="1:6">
      <c r="A8258" t="s">
        <v>8682</v>
      </c>
      <c r="C8258" t="s">
        <v>7759</v>
      </c>
      <c r="D8258" t="s">
        <v>7760</v>
      </c>
      <c r="F8258" t="s">
        <v>10</v>
      </c>
    </row>
    <row r="8259" spans="1:6">
      <c r="A8259" t="s">
        <v>8682</v>
      </c>
      <c r="C8259" t="s">
        <v>7761</v>
      </c>
      <c r="D8259" t="s">
        <v>7762</v>
      </c>
      <c r="F8259" t="s">
        <v>10</v>
      </c>
    </row>
    <row r="8260" spans="1:6">
      <c r="A8260" t="s">
        <v>8682</v>
      </c>
      <c r="C8260" t="s">
        <v>7834</v>
      </c>
      <c r="D8260" t="s">
        <v>6080</v>
      </c>
      <c r="F8260" t="s">
        <v>10</v>
      </c>
    </row>
    <row r="8261" spans="1:6">
      <c r="A8261" t="s">
        <v>8682</v>
      </c>
      <c r="C8261" t="s">
        <v>7835</v>
      </c>
      <c r="D8261" t="s">
        <v>7836</v>
      </c>
      <c r="F8261" t="s">
        <v>10</v>
      </c>
    </row>
    <row r="8262" spans="1:6">
      <c r="A8262" t="s">
        <v>8682</v>
      </c>
      <c r="C8262" t="s">
        <v>7837</v>
      </c>
      <c r="D8262" t="s">
        <v>7838</v>
      </c>
      <c r="F8262" t="s">
        <v>10</v>
      </c>
    </row>
    <row r="8263" spans="1:6">
      <c r="A8263" t="s">
        <v>8682</v>
      </c>
      <c r="C8263" t="s">
        <v>7839</v>
      </c>
      <c r="D8263" t="s">
        <v>7840</v>
      </c>
      <c r="F8263" t="s">
        <v>10</v>
      </c>
    </row>
    <row r="8264" spans="1:6">
      <c r="A8264" t="s">
        <v>10015</v>
      </c>
      <c r="C8264" t="s">
        <v>1614</v>
      </c>
      <c r="D8264" t="s">
        <v>1615</v>
      </c>
      <c r="E8264" t="s">
        <v>1616</v>
      </c>
      <c r="F8264" t="s">
        <v>10</v>
      </c>
    </row>
    <row r="8265" spans="1:6">
      <c r="A8265" t="s">
        <v>10015</v>
      </c>
      <c r="C8265" t="s">
        <v>1617</v>
      </c>
      <c r="D8265" t="s">
        <v>1615</v>
      </c>
      <c r="E8265" t="s">
        <v>1618</v>
      </c>
      <c r="F8265" t="s">
        <v>10</v>
      </c>
    </row>
    <row r="8266" spans="1:6">
      <c r="A8266" t="s">
        <v>8520</v>
      </c>
      <c r="C8266" t="s">
        <v>15817</v>
      </c>
      <c r="D8266" t="s">
        <v>3080</v>
      </c>
      <c r="E8266" t="s">
        <v>15818</v>
      </c>
      <c r="F8266" t="s">
        <v>10</v>
      </c>
    </row>
    <row r="8267" spans="1:6">
      <c r="A8267" t="s">
        <v>8520</v>
      </c>
      <c r="C8267" t="s">
        <v>15819</v>
      </c>
      <c r="D8267" t="s">
        <v>3080</v>
      </c>
      <c r="E8267" t="s">
        <v>15820</v>
      </c>
      <c r="F8267" t="s">
        <v>10</v>
      </c>
    </row>
    <row r="8268" spans="1:6">
      <c r="A8268" t="s">
        <v>8520</v>
      </c>
      <c r="C8268" t="s">
        <v>15821</v>
      </c>
      <c r="D8268" t="s">
        <v>3080</v>
      </c>
      <c r="E8268" t="s">
        <v>15822</v>
      </c>
      <c r="F8268" t="s">
        <v>10</v>
      </c>
    </row>
    <row r="8269" spans="1:6">
      <c r="A8269" t="s">
        <v>8520</v>
      </c>
      <c r="C8269" t="s">
        <v>15823</v>
      </c>
      <c r="D8269" t="s">
        <v>3080</v>
      </c>
      <c r="E8269" t="s">
        <v>15824</v>
      </c>
      <c r="F8269" t="s">
        <v>10</v>
      </c>
    </row>
    <row r="8270" spans="1:6">
      <c r="A8270" t="s">
        <v>10015</v>
      </c>
      <c r="C8270" t="s">
        <v>1834</v>
      </c>
      <c r="D8270" t="s">
        <v>1835</v>
      </c>
      <c r="E8270" t="s">
        <v>1836</v>
      </c>
      <c r="F8270" t="s">
        <v>10</v>
      </c>
    </row>
    <row r="8271" spans="1:6">
      <c r="A8271" t="s">
        <v>10380</v>
      </c>
      <c r="C8271" t="s">
        <v>4745</v>
      </c>
      <c r="D8271" t="s">
        <v>638</v>
      </c>
      <c r="E8271" t="s">
        <v>4746</v>
      </c>
      <c r="F8271" t="s">
        <v>10</v>
      </c>
    </row>
    <row r="8272" spans="1:6">
      <c r="A8272" t="s">
        <v>10380</v>
      </c>
      <c r="C8272" t="s">
        <v>15825</v>
      </c>
      <c r="D8272" t="s">
        <v>4892</v>
      </c>
      <c r="E8272" t="s">
        <v>15826</v>
      </c>
      <c r="F8272" t="s">
        <v>613</v>
      </c>
    </row>
    <row r="8273" spans="1:6">
      <c r="A8273" t="s">
        <v>10015</v>
      </c>
      <c r="C8273" t="s">
        <v>15827</v>
      </c>
      <c r="D8273" t="s">
        <v>15828</v>
      </c>
      <c r="E8273" t="s">
        <v>15829</v>
      </c>
      <c r="F8273" t="s">
        <v>10</v>
      </c>
    </row>
    <row r="8274" spans="1:6">
      <c r="A8274" t="s">
        <v>10015</v>
      </c>
      <c r="C8274" t="s">
        <v>15830</v>
      </c>
      <c r="D8274" t="s">
        <v>15831</v>
      </c>
      <c r="E8274" t="s">
        <v>15832</v>
      </c>
      <c r="F8274" t="s">
        <v>17</v>
      </c>
    </row>
    <row r="8275" spans="1:6">
      <c r="A8275" t="s">
        <v>10015</v>
      </c>
      <c r="C8275" t="s">
        <v>15833</v>
      </c>
      <c r="D8275" t="s">
        <v>15834</v>
      </c>
      <c r="E8275" t="s">
        <v>15835</v>
      </c>
      <c r="F8275" t="s">
        <v>10</v>
      </c>
    </row>
    <row r="8276" spans="1:6">
      <c r="A8276" t="s">
        <v>8208</v>
      </c>
      <c r="B8276" t="s">
        <v>15836</v>
      </c>
      <c r="C8276" t="s">
        <v>2785</v>
      </c>
      <c r="D8276" t="s">
        <v>2399</v>
      </c>
      <c r="E8276" t="s">
        <v>2786</v>
      </c>
      <c r="F8276" t="s">
        <v>10</v>
      </c>
    </row>
    <row r="8277" spans="1:6">
      <c r="A8277" t="s">
        <v>8682</v>
      </c>
      <c r="C8277" t="s">
        <v>5910</v>
      </c>
      <c r="D8277" t="s">
        <v>5911</v>
      </c>
      <c r="E8277" t="s">
        <v>5912</v>
      </c>
      <c r="F8277" t="s">
        <v>10</v>
      </c>
    </row>
    <row r="8278" spans="1:6">
      <c r="A8278" t="s">
        <v>10015</v>
      </c>
      <c r="C8278" t="s">
        <v>15837</v>
      </c>
      <c r="D8278" t="s">
        <v>15838</v>
      </c>
      <c r="E8278" t="s">
        <v>1561</v>
      </c>
      <c r="F8278" t="s">
        <v>10</v>
      </c>
    </row>
    <row r="8279" spans="1:6">
      <c r="A8279" t="s">
        <v>10015</v>
      </c>
      <c r="C8279" t="s">
        <v>15839</v>
      </c>
      <c r="D8279" t="s">
        <v>15840</v>
      </c>
      <c r="E8279" t="s">
        <v>1561</v>
      </c>
      <c r="F8279" t="s">
        <v>10</v>
      </c>
    </row>
    <row r="8280" spans="1:6">
      <c r="A8280" t="s">
        <v>8682</v>
      </c>
      <c r="C8280" t="s">
        <v>15841</v>
      </c>
      <c r="D8280" t="s">
        <v>8769</v>
      </c>
      <c r="E8280" t="s">
        <v>15842</v>
      </c>
      <c r="F8280" t="s">
        <v>10</v>
      </c>
    </row>
    <row r="8281" spans="1:6">
      <c r="A8281" t="s">
        <v>10015</v>
      </c>
      <c r="C8281" t="s">
        <v>2139</v>
      </c>
      <c r="D8281" t="s">
        <v>160</v>
      </c>
      <c r="E8281" t="s">
        <v>2140</v>
      </c>
      <c r="F8281" t="s">
        <v>10</v>
      </c>
    </row>
    <row r="8282" spans="1:6">
      <c r="A8282" t="s">
        <v>10015</v>
      </c>
      <c r="C8282" t="s">
        <v>15843</v>
      </c>
      <c r="D8282" t="s">
        <v>15844</v>
      </c>
      <c r="E8282" t="s">
        <v>15845</v>
      </c>
      <c r="F8282" t="s">
        <v>10</v>
      </c>
    </row>
    <row r="8283" spans="1:6">
      <c r="A8283" t="s">
        <v>8682</v>
      </c>
      <c r="C8283" t="s">
        <v>7401</v>
      </c>
      <c r="D8283" t="s">
        <v>1398</v>
      </c>
      <c r="E8283" t="s">
        <v>7402</v>
      </c>
      <c r="F8283" t="s">
        <v>10</v>
      </c>
    </row>
    <row r="8284" spans="1:6">
      <c r="A8284" t="s">
        <v>10015</v>
      </c>
      <c r="C8284" t="s">
        <v>15846</v>
      </c>
      <c r="D8284" t="s">
        <v>15847</v>
      </c>
      <c r="E8284" t="s">
        <v>15848</v>
      </c>
      <c r="F8284" t="s">
        <v>10</v>
      </c>
    </row>
    <row r="8285" spans="1:6">
      <c r="A8285" t="s">
        <v>10015</v>
      </c>
      <c r="C8285" t="s">
        <v>15849</v>
      </c>
      <c r="D8285" t="s">
        <v>15847</v>
      </c>
      <c r="E8285" t="s">
        <v>15850</v>
      </c>
      <c r="F8285" t="s">
        <v>10</v>
      </c>
    </row>
    <row r="8286" spans="1:6">
      <c r="A8286" t="s">
        <v>10015</v>
      </c>
      <c r="C8286" t="s">
        <v>1907</v>
      </c>
      <c r="D8286" t="s">
        <v>1905</v>
      </c>
      <c r="E8286" t="s">
        <v>1908</v>
      </c>
      <c r="F8286" t="s">
        <v>10</v>
      </c>
    </row>
    <row r="8287" spans="1:6">
      <c r="A8287" t="s">
        <v>8520</v>
      </c>
      <c r="C8287" t="s">
        <v>4189</v>
      </c>
      <c r="D8287" t="s">
        <v>4176</v>
      </c>
      <c r="E8287" t="s">
        <v>4190</v>
      </c>
      <c r="F8287" t="s">
        <v>10</v>
      </c>
    </row>
    <row r="8288" spans="1:6">
      <c r="A8288" t="s">
        <v>8208</v>
      </c>
      <c r="B8288" t="s">
        <v>8309</v>
      </c>
      <c r="C8288" t="s">
        <v>3568</v>
      </c>
      <c r="D8288" t="s">
        <v>3556</v>
      </c>
      <c r="E8288" t="s">
        <v>3569</v>
      </c>
      <c r="F8288" t="s">
        <v>10</v>
      </c>
    </row>
    <row r="8289" spans="1:6">
      <c r="A8289" t="s">
        <v>8208</v>
      </c>
      <c r="B8289" t="s">
        <v>8309</v>
      </c>
      <c r="C8289" t="s">
        <v>3729</v>
      </c>
      <c r="D8289" t="s">
        <v>3710</v>
      </c>
      <c r="E8289" t="s">
        <v>15851</v>
      </c>
      <c r="F8289" t="s">
        <v>10</v>
      </c>
    </row>
    <row r="8290" spans="1:6">
      <c r="A8290" t="s">
        <v>10015</v>
      </c>
      <c r="C8290" t="s">
        <v>15852</v>
      </c>
      <c r="D8290" t="s">
        <v>15853</v>
      </c>
      <c r="E8290" t="s">
        <v>15854</v>
      </c>
      <c r="F8290" t="s">
        <v>10</v>
      </c>
    </row>
    <row r="8291" spans="1:6">
      <c r="A8291" t="s">
        <v>10015</v>
      </c>
      <c r="C8291" t="s">
        <v>15855</v>
      </c>
      <c r="D8291" t="s">
        <v>15856</v>
      </c>
      <c r="E8291" t="s">
        <v>15857</v>
      </c>
      <c r="F8291" t="s">
        <v>10</v>
      </c>
    </row>
    <row r="8292" spans="1:6">
      <c r="A8292" t="s">
        <v>8682</v>
      </c>
      <c r="C8292" t="s">
        <v>1474</v>
      </c>
      <c r="D8292" t="s">
        <v>15858</v>
      </c>
      <c r="E8292" t="s">
        <v>1475</v>
      </c>
      <c r="F8292" t="s">
        <v>10</v>
      </c>
    </row>
    <row r="8293" spans="1:6">
      <c r="A8293" t="s">
        <v>10015</v>
      </c>
      <c r="C8293" t="s">
        <v>15859</v>
      </c>
      <c r="D8293" t="s">
        <v>2024</v>
      </c>
      <c r="E8293" t="s">
        <v>15860</v>
      </c>
      <c r="F8293" t="s">
        <v>10</v>
      </c>
    </row>
    <row r="8294" spans="1:6">
      <c r="A8294" t="s">
        <v>10015</v>
      </c>
      <c r="C8294" t="s">
        <v>15861</v>
      </c>
      <c r="D8294" t="s">
        <v>2024</v>
      </c>
      <c r="E8294" t="s">
        <v>15862</v>
      </c>
      <c r="F8294" t="s">
        <v>10</v>
      </c>
    </row>
    <row r="8295" spans="1:6">
      <c r="A8295" t="s">
        <v>8682</v>
      </c>
      <c r="C8295" t="s">
        <v>15863</v>
      </c>
      <c r="D8295" t="s">
        <v>15864</v>
      </c>
      <c r="F8295" t="s">
        <v>10</v>
      </c>
    </row>
    <row r="8296" spans="1:6">
      <c r="A8296" t="s">
        <v>8682</v>
      </c>
      <c r="C8296" t="s">
        <v>6211</v>
      </c>
      <c r="D8296" t="s">
        <v>6212</v>
      </c>
      <c r="F8296" t="s">
        <v>10</v>
      </c>
    </row>
    <row r="8297" spans="1:6">
      <c r="A8297" t="s">
        <v>8682</v>
      </c>
      <c r="C8297" t="s">
        <v>6213</v>
      </c>
      <c r="D8297" t="s">
        <v>6214</v>
      </c>
      <c r="F8297" t="s">
        <v>10</v>
      </c>
    </row>
    <row r="8298" spans="1:6">
      <c r="A8298" t="s">
        <v>8682</v>
      </c>
      <c r="C8298" t="s">
        <v>6215</v>
      </c>
      <c r="D8298" t="s">
        <v>6216</v>
      </c>
      <c r="F8298" t="s">
        <v>10</v>
      </c>
    </row>
    <row r="8299" spans="1:6">
      <c r="A8299" t="s">
        <v>10380</v>
      </c>
      <c r="C8299" t="s">
        <v>15865</v>
      </c>
      <c r="D8299" t="s">
        <v>638</v>
      </c>
      <c r="E8299" t="s">
        <v>15866</v>
      </c>
      <c r="F8299" t="s">
        <v>10</v>
      </c>
    </row>
    <row r="8300" spans="1:6">
      <c r="A8300" t="s">
        <v>10015</v>
      </c>
      <c r="C8300" t="s">
        <v>15867</v>
      </c>
      <c r="D8300" t="s">
        <v>15868</v>
      </c>
      <c r="E8300" t="s">
        <v>15869</v>
      </c>
      <c r="F8300" t="s">
        <v>10</v>
      </c>
    </row>
    <row r="8301" spans="1:6">
      <c r="A8301" t="s">
        <v>10015</v>
      </c>
      <c r="C8301" t="s">
        <v>15870</v>
      </c>
      <c r="D8301" t="s">
        <v>15871</v>
      </c>
      <c r="E8301" t="s">
        <v>15872</v>
      </c>
      <c r="F8301" t="s">
        <v>17</v>
      </c>
    </row>
    <row r="8302" spans="1:6">
      <c r="A8302" t="s">
        <v>8682</v>
      </c>
      <c r="C8302" t="s">
        <v>15873</v>
      </c>
      <c r="D8302" t="s">
        <v>15874</v>
      </c>
      <c r="E8302" t="s">
        <v>6033</v>
      </c>
      <c r="F8302" t="s">
        <v>10</v>
      </c>
    </row>
    <row r="8303" spans="1:6">
      <c r="A8303" t="s">
        <v>10015</v>
      </c>
      <c r="C8303" t="s">
        <v>15875</v>
      </c>
      <c r="D8303" t="s">
        <v>15876</v>
      </c>
      <c r="E8303" t="s">
        <v>15877</v>
      </c>
      <c r="F8303" t="s">
        <v>17</v>
      </c>
    </row>
    <row r="8304" spans="1:6">
      <c r="A8304" t="s">
        <v>10015</v>
      </c>
      <c r="C8304" t="s">
        <v>15878</v>
      </c>
      <c r="D8304" t="s">
        <v>15879</v>
      </c>
      <c r="E8304" t="s">
        <v>15880</v>
      </c>
      <c r="F8304" t="s">
        <v>10</v>
      </c>
    </row>
    <row r="8305" spans="1:6">
      <c r="A8305" t="s">
        <v>8682</v>
      </c>
      <c r="C8305" t="s">
        <v>15881</v>
      </c>
      <c r="D8305" t="s">
        <v>6085</v>
      </c>
      <c r="E8305" t="s">
        <v>15882</v>
      </c>
      <c r="F8305" t="s">
        <v>10</v>
      </c>
    </row>
    <row r="8306" spans="1:6">
      <c r="A8306" t="s">
        <v>10525</v>
      </c>
      <c r="C8306" t="s">
        <v>15883</v>
      </c>
      <c r="D8306" t="s">
        <v>5681</v>
      </c>
      <c r="E8306" t="s">
        <v>15884</v>
      </c>
      <c r="F8306" t="s">
        <v>10</v>
      </c>
    </row>
    <row r="8307" spans="1:6">
      <c r="A8307" t="s">
        <v>10525</v>
      </c>
      <c r="C8307" t="s">
        <v>15885</v>
      </c>
      <c r="D8307" t="s">
        <v>5681</v>
      </c>
      <c r="E8307" t="s">
        <v>15886</v>
      </c>
      <c r="F8307" t="s">
        <v>10</v>
      </c>
    </row>
    <row r="8308" spans="1:6">
      <c r="A8308" t="s">
        <v>10015</v>
      </c>
      <c r="C8308" t="s">
        <v>15887</v>
      </c>
      <c r="D8308" t="s">
        <v>15888</v>
      </c>
      <c r="E8308" t="s">
        <v>15889</v>
      </c>
      <c r="F8308" t="s">
        <v>10</v>
      </c>
    </row>
    <row r="8309" spans="1:6">
      <c r="A8309" t="s">
        <v>10015</v>
      </c>
      <c r="C8309" t="s">
        <v>15890</v>
      </c>
      <c r="D8309" t="s">
        <v>15891</v>
      </c>
      <c r="E8309" t="s">
        <v>15892</v>
      </c>
      <c r="F8309" t="s">
        <v>10</v>
      </c>
    </row>
    <row r="8310" spans="1:6">
      <c r="A8310" t="s">
        <v>8682</v>
      </c>
      <c r="C8310" t="s">
        <v>15893</v>
      </c>
      <c r="D8310" t="s">
        <v>15894</v>
      </c>
      <c r="F8310" t="s">
        <v>10</v>
      </c>
    </row>
    <row r="8311" spans="1:6">
      <c r="A8311" t="s">
        <v>8682</v>
      </c>
      <c r="C8311" t="s">
        <v>15895</v>
      </c>
      <c r="D8311" t="s">
        <v>15896</v>
      </c>
      <c r="F8311" t="s">
        <v>10</v>
      </c>
    </row>
    <row r="8312" spans="1:6">
      <c r="A8312" t="s">
        <v>8682</v>
      </c>
      <c r="C8312" t="s">
        <v>15897</v>
      </c>
      <c r="D8312" t="s">
        <v>15898</v>
      </c>
      <c r="F8312" t="s">
        <v>10</v>
      </c>
    </row>
    <row r="8313" spans="1:6">
      <c r="A8313" t="s">
        <v>8682</v>
      </c>
      <c r="C8313" t="s">
        <v>15899</v>
      </c>
      <c r="D8313" t="s">
        <v>15900</v>
      </c>
      <c r="F8313" t="s">
        <v>10</v>
      </c>
    </row>
    <row r="8314" spans="1:6">
      <c r="A8314" t="s">
        <v>8682</v>
      </c>
      <c r="C8314" t="s">
        <v>15901</v>
      </c>
      <c r="D8314" t="s">
        <v>15902</v>
      </c>
      <c r="F8314" t="s">
        <v>10</v>
      </c>
    </row>
    <row r="8315" spans="1:6">
      <c r="A8315" t="s">
        <v>8682</v>
      </c>
      <c r="C8315" t="s">
        <v>15903</v>
      </c>
      <c r="D8315" t="s">
        <v>6085</v>
      </c>
      <c r="E8315" t="s">
        <v>15904</v>
      </c>
      <c r="F8315" t="s">
        <v>10</v>
      </c>
    </row>
    <row r="8316" spans="1:6">
      <c r="A8316" t="s">
        <v>8682</v>
      </c>
      <c r="C8316" t="s">
        <v>6141</v>
      </c>
      <c r="D8316" t="s">
        <v>6132</v>
      </c>
      <c r="F8316" t="s">
        <v>10</v>
      </c>
    </row>
    <row r="8317" spans="1:6">
      <c r="A8317" t="s">
        <v>8682</v>
      </c>
      <c r="C8317" t="s">
        <v>15905</v>
      </c>
      <c r="D8317" t="s">
        <v>8806</v>
      </c>
      <c r="E8317" t="s">
        <v>15906</v>
      </c>
      <c r="F8317" t="s">
        <v>10</v>
      </c>
    </row>
    <row r="8318" spans="1:6">
      <c r="A8318" t="s">
        <v>10015</v>
      </c>
      <c r="C8318" t="s">
        <v>1837</v>
      </c>
      <c r="D8318" t="s">
        <v>1838</v>
      </c>
      <c r="E8318" t="s">
        <v>1839</v>
      </c>
      <c r="F8318" t="s">
        <v>10</v>
      </c>
    </row>
    <row r="8319" spans="1:6">
      <c r="A8319" t="s">
        <v>8520</v>
      </c>
      <c r="C8319" t="s">
        <v>4492</v>
      </c>
      <c r="D8319" t="s">
        <v>4366</v>
      </c>
      <c r="E8319" t="s">
        <v>4493</v>
      </c>
      <c r="F8319" t="s">
        <v>10</v>
      </c>
    </row>
    <row r="8320" spans="1:6">
      <c r="A8320" t="s">
        <v>8682</v>
      </c>
      <c r="C8320" t="s">
        <v>1476</v>
      </c>
      <c r="D8320" t="s">
        <v>1477</v>
      </c>
      <c r="E8320" t="s">
        <v>1478</v>
      </c>
      <c r="F8320" t="s">
        <v>10</v>
      </c>
    </row>
    <row r="8321" spans="1:6">
      <c r="A8321" t="s">
        <v>10380</v>
      </c>
      <c r="C8321" t="s">
        <v>15907</v>
      </c>
      <c r="D8321" t="s">
        <v>15908</v>
      </c>
      <c r="E8321" t="s">
        <v>15909</v>
      </c>
      <c r="F8321" t="s">
        <v>613</v>
      </c>
    </row>
    <row r="8322" spans="1:6">
      <c r="A8322" t="s">
        <v>10015</v>
      </c>
      <c r="C8322" t="s">
        <v>1828</v>
      </c>
      <c r="D8322" t="s">
        <v>1829</v>
      </c>
      <c r="E8322" t="s">
        <v>1830</v>
      </c>
      <c r="F8322" t="s">
        <v>10</v>
      </c>
    </row>
    <row r="8323" spans="1:6">
      <c r="A8323" t="s">
        <v>8682</v>
      </c>
      <c r="C8323" t="s">
        <v>15910</v>
      </c>
      <c r="D8323" t="s">
        <v>6004</v>
      </c>
      <c r="E8323" t="s">
        <v>6010</v>
      </c>
      <c r="F8323" t="s">
        <v>10</v>
      </c>
    </row>
    <row r="8324" spans="1:6">
      <c r="A8324" t="s">
        <v>8682</v>
      </c>
      <c r="C8324" t="s">
        <v>6009</v>
      </c>
      <c r="D8324" t="s">
        <v>6004</v>
      </c>
      <c r="E8324" t="s">
        <v>6010</v>
      </c>
      <c r="F8324" t="s">
        <v>10</v>
      </c>
    </row>
    <row r="8325" spans="1:6">
      <c r="A8325" t="s">
        <v>8682</v>
      </c>
      <c r="C8325" t="s">
        <v>6022</v>
      </c>
      <c r="D8325" t="s">
        <v>6004</v>
      </c>
      <c r="E8325" t="s">
        <v>6023</v>
      </c>
      <c r="F8325" t="s">
        <v>10</v>
      </c>
    </row>
    <row r="8326" spans="1:6">
      <c r="A8326" t="s">
        <v>8682</v>
      </c>
      <c r="C8326" t="s">
        <v>15911</v>
      </c>
      <c r="D8326" t="s">
        <v>6080</v>
      </c>
      <c r="F8326" t="s">
        <v>10</v>
      </c>
    </row>
    <row r="8327" spans="1:6">
      <c r="A8327" t="s">
        <v>8682</v>
      </c>
      <c r="C8327" t="s">
        <v>6153</v>
      </c>
      <c r="D8327" t="s">
        <v>6154</v>
      </c>
      <c r="E8327" t="s">
        <v>6155</v>
      </c>
      <c r="F8327" t="s">
        <v>10</v>
      </c>
    </row>
    <row r="8328" spans="1:6">
      <c r="A8328" t="s">
        <v>8682</v>
      </c>
      <c r="C8328" t="s">
        <v>6156</v>
      </c>
      <c r="D8328" t="s">
        <v>6157</v>
      </c>
      <c r="E8328" t="s">
        <v>6158</v>
      </c>
      <c r="F8328" t="s">
        <v>10</v>
      </c>
    </row>
    <row r="8329" spans="1:6">
      <c r="A8329" t="s">
        <v>8682</v>
      </c>
      <c r="C8329" t="s">
        <v>6159</v>
      </c>
      <c r="D8329" t="s">
        <v>6160</v>
      </c>
      <c r="E8329" t="s">
        <v>6161</v>
      </c>
      <c r="F8329" t="s">
        <v>10</v>
      </c>
    </row>
    <row r="8330" spans="1:6">
      <c r="A8330" t="s">
        <v>8682</v>
      </c>
      <c r="C8330" t="s">
        <v>15912</v>
      </c>
      <c r="D8330" t="s">
        <v>6097</v>
      </c>
      <c r="F8330" t="s">
        <v>10</v>
      </c>
    </row>
    <row r="8331" spans="1:6">
      <c r="A8331" t="s">
        <v>8682</v>
      </c>
      <c r="C8331" t="s">
        <v>4586</v>
      </c>
      <c r="D8331" t="s">
        <v>325</v>
      </c>
      <c r="E8331" t="s">
        <v>4587</v>
      </c>
      <c r="F8331" t="s">
        <v>10</v>
      </c>
    </row>
    <row r="8332" spans="1:6">
      <c r="A8332" t="s">
        <v>8520</v>
      </c>
      <c r="C8332" t="s">
        <v>4521</v>
      </c>
      <c r="D8332" t="s">
        <v>4354</v>
      </c>
      <c r="E8332" t="s">
        <v>4522</v>
      </c>
      <c r="F8332" t="s">
        <v>10</v>
      </c>
    </row>
    <row r="8333" spans="1:6">
      <c r="A8333" t="s">
        <v>8682</v>
      </c>
      <c r="C8333" t="s">
        <v>324</v>
      </c>
      <c r="D8333" t="s">
        <v>325</v>
      </c>
      <c r="E8333" t="s">
        <v>326</v>
      </c>
      <c r="F8333" t="s">
        <v>10</v>
      </c>
    </row>
    <row r="8334" spans="1:6">
      <c r="A8334" t="s">
        <v>10015</v>
      </c>
      <c r="C8334" t="s">
        <v>1840</v>
      </c>
      <c r="D8334" t="s">
        <v>1841</v>
      </c>
      <c r="E8334" t="s">
        <v>1842</v>
      </c>
      <c r="F8334" t="s">
        <v>10</v>
      </c>
    </row>
    <row r="8335" spans="1:6">
      <c r="A8335" t="s">
        <v>8682</v>
      </c>
      <c r="C8335" t="s">
        <v>6031</v>
      </c>
      <c r="D8335" t="s">
        <v>6032</v>
      </c>
      <c r="E8335" t="s">
        <v>6033</v>
      </c>
      <c r="F8335" t="s">
        <v>10</v>
      </c>
    </row>
    <row r="8336" spans="1:6">
      <c r="A8336" t="s">
        <v>8682</v>
      </c>
      <c r="C8336" t="s">
        <v>15913</v>
      </c>
      <c r="D8336" t="s">
        <v>15914</v>
      </c>
      <c r="F8336" t="s">
        <v>10</v>
      </c>
    </row>
    <row r="8337" spans="1:6">
      <c r="A8337" t="s">
        <v>8682</v>
      </c>
      <c r="C8337" t="s">
        <v>6208</v>
      </c>
      <c r="D8337" t="s">
        <v>6209</v>
      </c>
      <c r="F8337" t="s">
        <v>10</v>
      </c>
    </row>
    <row r="8338" spans="1:6">
      <c r="A8338" t="s">
        <v>10380</v>
      </c>
      <c r="C8338" t="s">
        <v>4747</v>
      </c>
      <c r="D8338" t="s">
        <v>638</v>
      </c>
      <c r="E8338" t="s">
        <v>4748</v>
      </c>
      <c r="F8338" t="s">
        <v>10</v>
      </c>
    </row>
    <row r="8339" spans="1:6">
      <c r="A8339" t="s">
        <v>8520</v>
      </c>
      <c r="C8339" t="s">
        <v>15915</v>
      </c>
      <c r="D8339" t="s">
        <v>15916</v>
      </c>
      <c r="E8339" t="s">
        <v>15917</v>
      </c>
      <c r="F8339" t="s">
        <v>10</v>
      </c>
    </row>
    <row r="8340" spans="1:6">
      <c r="A8340" t="s">
        <v>8682</v>
      </c>
      <c r="C8340" t="s">
        <v>8111</v>
      </c>
      <c r="D8340" t="s">
        <v>8112</v>
      </c>
      <c r="E8340" t="s">
        <v>8113</v>
      </c>
      <c r="F8340" t="s">
        <v>10</v>
      </c>
    </row>
    <row r="8341" spans="1:6">
      <c r="A8341" t="s">
        <v>8682</v>
      </c>
      <c r="C8341" t="s">
        <v>8114</v>
      </c>
      <c r="D8341" t="s">
        <v>8112</v>
      </c>
      <c r="E8341" t="s">
        <v>8115</v>
      </c>
      <c r="F8341" t="s">
        <v>10</v>
      </c>
    </row>
    <row r="8342" spans="1:6">
      <c r="A8342" t="s">
        <v>8520</v>
      </c>
      <c r="C8342" t="s">
        <v>4437</v>
      </c>
      <c r="D8342" t="s">
        <v>4331</v>
      </c>
      <c r="E8342" t="s">
        <v>4438</v>
      </c>
      <c r="F8342" t="s">
        <v>10</v>
      </c>
    </row>
    <row r="8343" spans="1:6">
      <c r="A8343" t="s">
        <v>8520</v>
      </c>
      <c r="C8343" t="s">
        <v>4439</v>
      </c>
      <c r="D8343" t="s">
        <v>4354</v>
      </c>
      <c r="E8343" t="s">
        <v>4440</v>
      </c>
      <c r="F8343" t="s">
        <v>10</v>
      </c>
    </row>
    <row r="8344" spans="1:6">
      <c r="A8344" t="s">
        <v>8682</v>
      </c>
      <c r="C8344" t="s">
        <v>4573</v>
      </c>
      <c r="D8344" t="s">
        <v>325</v>
      </c>
      <c r="E8344" t="s">
        <v>4574</v>
      </c>
      <c r="F8344" t="s">
        <v>10</v>
      </c>
    </row>
    <row r="8345" spans="1:6">
      <c r="A8345" t="s">
        <v>8682</v>
      </c>
      <c r="C8345" t="s">
        <v>15918</v>
      </c>
      <c r="D8345" t="s">
        <v>7138</v>
      </c>
      <c r="E8345" t="s">
        <v>6064</v>
      </c>
      <c r="F8345" t="s">
        <v>10</v>
      </c>
    </row>
    <row r="8346" spans="1:6">
      <c r="A8346" t="s">
        <v>8682</v>
      </c>
      <c r="C8346" t="s">
        <v>15919</v>
      </c>
      <c r="D8346" t="s">
        <v>9678</v>
      </c>
      <c r="E8346" t="s">
        <v>6064</v>
      </c>
      <c r="F8346" t="s">
        <v>10</v>
      </c>
    </row>
    <row r="8347" spans="1:6">
      <c r="A8347" t="s">
        <v>8682</v>
      </c>
      <c r="C8347" t="s">
        <v>15920</v>
      </c>
      <c r="D8347" t="s">
        <v>9799</v>
      </c>
      <c r="E8347" t="s">
        <v>1382</v>
      </c>
      <c r="F8347" t="s">
        <v>10</v>
      </c>
    </row>
    <row r="8348" spans="1:6">
      <c r="A8348" t="s">
        <v>8682</v>
      </c>
      <c r="C8348" t="s">
        <v>4629</v>
      </c>
      <c r="D8348" t="s">
        <v>325</v>
      </c>
      <c r="E8348" t="s">
        <v>4630</v>
      </c>
      <c r="F8348" t="s">
        <v>10</v>
      </c>
    </row>
    <row r="8349" spans="1:6">
      <c r="A8349" t="s">
        <v>10015</v>
      </c>
      <c r="C8349" t="s">
        <v>15921</v>
      </c>
      <c r="D8349" t="s">
        <v>2183</v>
      </c>
      <c r="E8349" t="s">
        <v>15922</v>
      </c>
      <c r="F8349" t="s">
        <v>10</v>
      </c>
    </row>
    <row r="8350" spans="1:6">
      <c r="A8350" t="s">
        <v>10015</v>
      </c>
      <c r="C8350" t="s">
        <v>15923</v>
      </c>
      <c r="D8350" t="s">
        <v>2183</v>
      </c>
      <c r="E8350" t="s">
        <v>15924</v>
      </c>
      <c r="F8350" t="s">
        <v>10</v>
      </c>
    </row>
    <row r="8351" spans="1:6">
      <c r="A8351" t="s">
        <v>8682</v>
      </c>
      <c r="C8351" t="s">
        <v>4575</v>
      </c>
      <c r="D8351" t="s">
        <v>325</v>
      </c>
      <c r="E8351" t="s">
        <v>15925</v>
      </c>
      <c r="F8351" t="s">
        <v>10</v>
      </c>
    </row>
    <row r="8352" spans="1:6">
      <c r="A8352" t="s">
        <v>8682</v>
      </c>
      <c r="C8352" t="s">
        <v>7137</v>
      </c>
      <c r="D8352" t="s">
        <v>7138</v>
      </c>
      <c r="E8352" t="s">
        <v>6064</v>
      </c>
      <c r="F8352" t="s">
        <v>10</v>
      </c>
    </row>
    <row r="8353" spans="1:6">
      <c r="A8353" t="s">
        <v>8682</v>
      </c>
      <c r="C8353" t="s">
        <v>7139</v>
      </c>
      <c r="D8353" t="s">
        <v>7140</v>
      </c>
      <c r="E8353" t="s">
        <v>6064</v>
      </c>
      <c r="F8353" t="s">
        <v>10</v>
      </c>
    </row>
    <row r="8354" spans="1:6">
      <c r="A8354" t="s">
        <v>8682</v>
      </c>
      <c r="C8354" t="s">
        <v>4584</v>
      </c>
      <c r="D8354" t="s">
        <v>325</v>
      </c>
      <c r="E8354" t="s">
        <v>4585</v>
      </c>
      <c r="F8354" t="s">
        <v>10</v>
      </c>
    </row>
    <row r="8355" spans="1:6">
      <c r="A8355" t="s">
        <v>10380</v>
      </c>
      <c r="C8355" t="s">
        <v>4793</v>
      </c>
      <c r="D8355" t="s">
        <v>4794</v>
      </c>
      <c r="E8355" t="s">
        <v>4795</v>
      </c>
      <c r="F8355" t="s">
        <v>636</v>
      </c>
    </row>
    <row r="8356" spans="1:6">
      <c r="A8356" t="s">
        <v>8520</v>
      </c>
      <c r="C8356" t="s">
        <v>4133</v>
      </c>
      <c r="D8356" t="s">
        <v>4127</v>
      </c>
      <c r="E8356" t="s">
        <v>4134</v>
      </c>
      <c r="F8356" t="s">
        <v>10</v>
      </c>
    </row>
    <row r="8357" spans="1:6">
      <c r="A8357" t="s">
        <v>8682</v>
      </c>
      <c r="C8357" t="s">
        <v>4620</v>
      </c>
      <c r="D8357" t="s">
        <v>325</v>
      </c>
      <c r="E8357" t="s">
        <v>4621</v>
      </c>
      <c r="F8357" t="s">
        <v>10</v>
      </c>
    </row>
    <row r="8358" spans="1:6">
      <c r="A8358" t="s">
        <v>8682</v>
      </c>
      <c r="C8358" t="s">
        <v>15926</v>
      </c>
      <c r="D8358" t="s">
        <v>15927</v>
      </c>
      <c r="F8358" t="s">
        <v>10</v>
      </c>
    </row>
    <row r="8359" spans="1:6">
      <c r="A8359" t="s">
        <v>8682</v>
      </c>
      <c r="C8359" t="s">
        <v>15928</v>
      </c>
      <c r="D8359" t="s">
        <v>15927</v>
      </c>
      <c r="E8359" t="s">
        <v>15929</v>
      </c>
      <c r="F8359" t="s">
        <v>10</v>
      </c>
    </row>
    <row r="8360" spans="1:6">
      <c r="A8360" t="s">
        <v>8682</v>
      </c>
      <c r="C8360" t="s">
        <v>15930</v>
      </c>
      <c r="D8360" t="s">
        <v>15931</v>
      </c>
      <c r="F8360" t="s">
        <v>10</v>
      </c>
    </row>
    <row r="8361" spans="1:6">
      <c r="A8361" t="s">
        <v>8682</v>
      </c>
      <c r="C8361" t="s">
        <v>15932</v>
      </c>
      <c r="D8361" t="s">
        <v>15933</v>
      </c>
      <c r="F8361" t="s">
        <v>10</v>
      </c>
    </row>
    <row r="8362" spans="1:6">
      <c r="A8362" t="s">
        <v>8682</v>
      </c>
      <c r="C8362" t="s">
        <v>15934</v>
      </c>
      <c r="D8362" t="s">
        <v>15935</v>
      </c>
      <c r="F8362" t="s">
        <v>10</v>
      </c>
    </row>
    <row r="8363" spans="1:6">
      <c r="A8363" t="s">
        <v>8682</v>
      </c>
      <c r="C8363" t="s">
        <v>15936</v>
      </c>
      <c r="D8363" t="s">
        <v>15937</v>
      </c>
      <c r="F8363" t="s">
        <v>10</v>
      </c>
    </row>
    <row r="8364" spans="1:6">
      <c r="A8364" t="s">
        <v>8682</v>
      </c>
      <c r="C8364" t="s">
        <v>15938</v>
      </c>
      <c r="D8364" t="s">
        <v>15939</v>
      </c>
      <c r="F8364" t="s">
        <v>10</v>
      </c>
    </row>
    <row r="8365" spans="1:6">
      <c r="A8365" t="s">
        <v>8682</v>
      </c>
      <c r="C8365" t="s">
        <v>15940</v>
      </c>
      <c r="D8365" t="s">
        <v>15941</v>
      </c>
      <c r="F8365" t="s">
        <v>10</v>
      </c>
    </row>
    <row r="8366" spans="1:6">
      <c r="A8366" t="s">
        <v>8682</v>
      </c>
      <c r="C8366" t="s">
        <v>15942</v>
      </c>
      <c r="D8366" t="s">
        <v>15943</v>
      </c>
      <c r="F8366" t="s">
        <v>10</v>
      </c>
    </row>
    <row r="8367" spans="1:6">
      <c r="A8367" t="s">
        <v>8682</v>
      </c>
      <c r="C8367" t="s">
        <v>15944</v>
      </c>
      <c r="D8367" t="s">
        <v>15945</v>
      </c>
      <c r="F8367" t="s">
        <v>10</v>
      </c>
    </row>
    <row r="8368" spans="1:6">
      <c r="A8368" t="s">
        <v>8682</v>
      </c>
      <c r="C8368" t="s">
        <v>15946</v>
      </c>
      <c r="D8368" t="s">
        <v>15945</v>
      </c>
      <c r="F8368" t="s">
        <v>10</v>
      </c>
    </row>
    <row r="8369" spans="1:6">
      <c r="A8369" t="s">
        <v>8682</v>
      </c>
      <c r="C8369" t="s">
        <v>15947</v>
      </c>
      <c r="D8369" t="s">
        <v>15948</v>
      </c>
      <c r="F8369" t="s">
        <v>10</v>
      </c>
    </row>
    <row r="8370" spans="1:6">
      <c r="A8370" t="s">
        <v>8682</v>
      </c>
      <c r="C8370" t="s">
        <v>15949</v>
      </c>
      <c r="D8370" t="s">
        <v>15950</v>
      </c>
      <c r="F8370" t="s">
        <v>10</v>
      </c>
    </row>
    <row r="8371" spans="1:6">
      <c r="A8371" t="s">
        <v>8682</v>
      </c>
      <c r="C8371" t="s">
        <v>15951</v>
      </c>
      <c r="D8371" t="s">
        <v>15950</v>
      </c>
      <c r="E8371" t="s">
        <v>15952</v>
      </c>
      <c r="F8371" t="s">
        <v>10</v>
      </c>
    </row>
    <row r="8372" spans="1:6">
      <c r="A8372" t="s">
        <v>8682</v>
      </c>
      <c r="C8372" t="s">
        <v>15953</v>
      </c>
      <c r="D8372" t="s">
        <v>15954</v>
      </c>
      <c r="F8372" t="s">
        <v>10</v>
      </c>
    </row>
    <row r="8373" spans="1:6">
      <c r="A8373" t="s">
        <v>8682</v>
      </c>
      <c r="C8373" t="s">
        <v>6202</v>
      </c>
      <c r="D8373" t="s">
        <v>6196</v>
      </c>
      <c r="F8373" t="s">
        <v>10</v>
      </c>
    </row>
    <row r="8374" spans="1:6">
      <c r="A8374" t="s">
        <v>8682</v>
      </c>
      <c r="C8374" t="s">
        <v>15955</v>
      </c>
      <c r="D8374" t="s">
        <v>15956</v>
      </c>
      <c r="E8374" t="s">
        <v>15957</v>
      </c>
      <c r="F8374" t="s">
        <v>10</v>
      </c>
    </row>
    <row r="8375" spans="1:6">
      <c r="A8375" t="s">
        <v>8682</v>
      </c>
      <c r="C8375" t="s">
        <v>15958</v>
      </c>
      <c r="D8375" t="s">
        <v>15959</v>
      </c>
      <c r="E8375" t="s">
        <v>15960</v>
      </c>
      <c r="F8375" t="s">
        <v>10</v>
      </c>
    </row>
    <row r="8376" spans="1:6">
      <c r="A8376" t="s">
        <v>8682</v>
      </c>
      <c r="C8376" t="s">
        <v>15961</v>
      </c>
      <c r="D8376" t="s">
        <v>15962</v>
      </c>
      <c r="E8376" t="s">
        <v>15963</v>
      </c>
      <c r="F8376" t="s">
        <v>10</v>
      </c>
    </row>
    <row r="8377" spans="1:6">
      <c r="A8377" t="s">
        <v>8682</v>
      </c>
      <c r="C8377" t="s">
        <v>15964</v>
      </c>
      <c r="D8377" t="s">
        <v>15965</v>
      </c>
      <c r="E8377" t="s">
        <v>15966</v>
      </c>
      <c r="F8377" t="s">
        <v>10</v>
      </c>
    </row>
    <row r="8378" spans="1:6">
      <c r="A8378" t="s">
        <v>8682</v>
      </c>
      <c r="C8378" t="s">
        <v>15967</v>
      </c>
      <c r="D8378" t="s">
        <v>15968</v>
      </c>
      <c r="E8378" t="s">
        <v>15969</v>
      </c>
      <c r="F8378" t="s">
        <v>10</v>
      </c>
    </row>
    <row r="8379" spans="1:6">
      <c r="A8379" t="s">
        <v>8682</v>
      </c>
      <c r="C8379" t="s">
        <v>4588</v>
      </c>
      <c r="D8379" t="s">
        <v>4557</v>
      </c>
      <c r="E8379" t="s">
        <v>15970</v>
      </c>
      <c r="F8379" t="s">
        <v>10</v>
      </c>
    </row>
    <row r="8380" spans="1:6">
      <c r="A8380" t="s">
        <v>8682</v>
      </c>
      <c r="C8380" t="s">
        <v>15971</v>
      </c>
      <c r="D8380" t="s">
        <v>7130</v>
      </c>
      <c r="E8380" t="s">
        <v>6064</v>
      </c>
      <c r="F8380" t="s">
        <v>10</v>
      </c>
    </row>
    <row r="8381" spans="1:6">
      <c r="A8381" t="s">
        <v>8682</v>
      </c>
      <c r="C8381" t="s">
        <v>7129</v>
      </c>
      <c r="D8381" t="s">
        <v>7130</v>
      </c>
      <c r="E8381" t="s">
        <v>6064</v>
      </c>
      <c r="F8381" t="s">
        <v>10</v>
      </c>
    </row>
    <row r="8382" spans="1:6">
      <c r="A8382" t="s">
        <v>8682</v>
      </c>
      <c r="C8382" t="s">
        <v>15972</v>
      </c>
      <c r="D8382" t="s">
        <v>7132</v>
      </c>
      <c r="E8382" t="s">
        <v>6064</v>
      </c>
      <c r="F8382" t="s">
        <v>10</v>
      </c>
    </row>
    <row r="8383" spans="1:6">
      <c r="A8383" t="s">
        <v>8682</v>
      </c>
      <c r="C8383" t="s">
        <v>7131</v>
      </c>
      <c r="D8383" t="s">
        <v>7132</v>
      </c>
      <c r="E8383" t="s">
        <v>6064</v>
      </c>
      <c r="F8383" t="s">
        <v>10</v>
      </c>
    </row>
    <row r="8384" spans="1:6">
      <c r="A8384" t="s">
        <v>8682</v>
      </c>
      <c r="C8384" t="s">
        <v>15973</v>
      </c>
      <c r="D8384" t="s">
        <v>4557</v>
      </c>
      <c r="E8384" t="s">
        <v>15974</v>
      </c>
      <c r="F8384" t="s">
        <v>10</v>
      </c>
    </row>
    <row r="8385" spans="1:6">
      <c r="A8385" t="s">
        <v>8682</v>
      </c>
      <c r="C8385" t="s">
        <v>15975</v>
      </c>
      <c r="D8385" t="s">
        <v>7932</v>
      </c>
      <c r="E8385" t="s">
        <v>15976</v>
      </c>
      <c r="F8385" t="s">
        <v>10</v>
      </c>
    </row>
    <row r="8386" spans="1:6">
      <c r="A8386" t="s">
        <v>10015</v>
      </c>
      <c r="C8386" t="s">
        <v>1726</v>
      </c>
      <c r="D8386" t="s">
        <v>1727</v>
      </c>
      <c r="E8386" t="s">
        <v>1728</v>
      </c>
      <c r="F8386" t="s">
        <v>17</v>
      </c>
    </row>
    <row r="8387" spans="1:6">
      <c r="A8387" t="s">
        <v>10380</v>
      </c>
      <c r="C8387" t="s">
        <v>15977</v>
      </c>
      <c r="D8387" t="s">
        <v>638</v>
      </c>
      <c r="E8387" t="s">
        <v>15978</v>
      </c>
      <c r="F8387" t="s">
        <v>613</v>
      </c>
    </row>
    <row r="8388" spans="1:6">
      <c r="A8388" t="s">
        <v>10380</v>
      </c>
      <c r="C8388" t="s">
        <v>4731</v>
      </c>
      <c r="D8388" t="s">
        <v>638</v>
      </c>
      <c r="E8388" t="s">
        <v>4732</v>
      </c>
      <c r="F8388" t="s">
        <v>613</v>
      </c>
    </row>
    <row r="8389" spans="1:6">
      <c r="A8389" t="s">
        <v>10015</v>
      </c>
      <c r="C8389" t="s">
        <v>15979</v>
      </c>
      <c r="D8389" t="s">
        <v>15980</v>
      </c>
      <c r="E8389" t="s">
        <v>15981</v>
      </c>
      <c r="F8389" t="s">
        <v>17</v>
      </c>
    </row>
    <row r="8390" spans="1:6">
      <c r="A8390" t="s">
        <v>8682</v>
      </c>
      <c r="C8390" t="s">
        <v>4582</v>
      </c>
      <c r="D8390" t="s">
        <v>325</v>
      </c>
      <c r="E8390" t="s">
        <v>4583</v>
      </c>
      <c r="F8390" t="s">
        <v>10</v>
      </c>
    </row>
    <row r="8391" spans="1:6">
      <c r="A8391" t="s">
        <v>8682</v>
      </c>
      <c r="C8391" t="s">
        <v>6195</v>
      </c>
      <c r="D8391" t="s">
        <v>6196</v>
      </c>
      <c r="F8391" t="s">
        <v>10</v>
      </c>
    </row>
    <row r="8392" spans="1:6">
      <c r="A8392" t="s">
        <v>8682</v>
      </c>
      <c r="C8392" t="s">
        <v>6197</v>
      </c>
      <c r="D8392" t="s">
        <v>6198</v>
      </c>
      <c r="F8392" t="s">
        <v>10</v>
      </c>
    </row>
    <row r="8393" spans="1:6">
      <c r="A8393" t="s">
        <v>8682</v>
      </c>
      <c r="C8393" t="s">
        <v>15982</v>
      </c>
      <c r="D8393" t="s">
        <v>15983</v>
      </c>
      <c r="F8393" t="s">
        <v>10</v>
      </c>
    </row>
    <row r="8394" spans="1:6">
      <c r="A8394" t="s">
        <v>8682</v>
      </c>
      <c r="C8394" t="s">
        <v>15984</v>
      </c>
      <c r="D8394" t="s">
        <v>15985</v>
      </c>
      <c r="F8394" t="s">
        <v>10</v>
      </c>
    </row>
    <row r="8395" spans="1:6">
      <c r="A8395" t="s">
        <v>8682</v>
      </c>
      <c r="C8395" t="s">
        <v>15986</v>
      </c>
      <c r="D8395" t="s">
        <v>15987</v>
      </c>
      <c r="F8395" t="s">
        <v>10</v>
      </c>
    </row>
    <row r="8396" spans="1:6">
      <c r="A8396" t="s">
        <v>8682</v>
      </c>
      <c r="C8396" t="s">
        <v>15988</v>
      </c>
      <c r="D8396" t="s">
        <v>15989</v>
      </c>
      <c r="F8396" t="s">
        <v>10</v>
      </c>
    </row>
    <row r="8397" spans="1:6">
      <c r="A8397" t="s">
        <v>8682</v>
      </c>
      <c r="C8397" t="s">
        <v>15990</v>
      </c>
      <c r="D8397" t="s">
        <v>15991</v>
      </c>
      <c r="F8397" t="s">
        <v>10</v>
      </c>
    </row>
    <row r="8398" spans="1:6">
      <c r="A8398" t="s">
        <v>8682</v>
      </c>
      <c r="C8398" t="s">
        <v>15992</v>
      </c>
      <c r="D8398" t="s">
        <v>15993</v>
      </c>
      <c r="F8398" t="s">
        <v>10</v>
      </c>
    </row>
    <row r="8399" spans="1:6">
      <c r="A8399" t="s">
        <v>8682</v>
      </c>
      <c r="C8399" t="s">
        <v>15994</v>
      </c>
      <c r="D8399" t="s">
        <v>15995</v>
      </c>
      <c r="F8399" t="s">
        <v>10</v>
      </c>
    </row>
    <row r="8400" spans="1:6">
      <c r="A8400" t="s">
        <v>8682</v>
      </c>
      <c r="C8400" t="s">
        <v>15996</v>
      </c>
      <c r="D8400" t="s">
        <v>15997</v>
      </c>
      <c r="F8400" t="s">
        <v>10</v>
      </c>
    </row>
    <row r="8401" spans="1:6">
      <c r="A8401" t="s">
        <v>8682</v>
      </c>
      <c r="C8401" t="s">
        <v>15998</v>
      </c>
      <c r="D8401" t="s">
        <v>15999</v>
      </c>
      <c r="F8401" t="s">
        <v>10</v>
      </c>
    </row>
    <row r="8402" spans="1:6">
      <c r="A8402" t="s">
        <v>8682</v>
      </c>
      <c r="C8402" t="s">
        <v>16000</v>
      </c>
      <c r="D8402" t="s">
        <v>16001</v>
      </c>
      <c r="F8402" t="s">
        <v>10</v>
      </c>
    </row>
    <row r="8403" spans="1:6">
      <c r="A8403" t="s">
        <v>8682</v>
      </c>
      <c r="C8403" t="s">
        <v>16002</v>
      </c>
      <c r="D8403" t="s">
        <v>16003</v>
      </c>
      <c r="E8403" t="s">
        <v>16004</v>
      </c>
      <c r="F8403" t="s">
        <v>10</v>
      </c>
    </row>
    <row r="8404" spans="1:6">
      <c r="A8404" t="s">
        <v>8682</v>
      </c>
      <c r="C8404" t="s">
        <v>16005</v>
      </c>
      <c r="D8404" t="s">
        <v>16006</v>
      </c>
      <c r="E8404" t="s">
        <v>16007</v>
      </c>
      <c r="F8404" t="s">
        <v>10</v>
      </c>
    </row>
    <row r="8405" spans="1:6">
      <c r="A8405" t="s">
        <v>8682</v>
      </c>
      <c r="C8405" t="s">
        <v>16008</v>
      </c>
      <c r="D8405" t="s">
        <v>8806</v>
      </c>
      <c r="E8405" t="s">
        <v>15906</v>
      </c>
      <c r="F8405" t="s">
        <v>10</v>
      </c>
    </row>
    <row r="8406" spans="1:6">
      <c r="A8406" t="s">
        <v>8682</v>
      </c>
      <c r="C8406" t="s">
        <v>6173</v>
      </c>
      <c r="D8406" t="s">
        <v>6174</v>
      </c>
      <c r="F8406" t="s">
        <v>10</v>
      </c>
    </row>
    <row r="8407" spans="1:6">
      <c r="A8407" t="s">
        <v>8682</v>
      </c>
      <c r="C8407" t="s">
        <v>16009</v>
      </c>
      <c r="D8407" t="s">
        <v>16010</v>
      </c>
      <c r="F8407" t="s">
        <v>10</v>
      </c>
    </row>
    <row r="8408" spans="1:6">
      <c r="A8408" t="s">
        <v>8682</v>
      </c>
      <c r="C8408" t="s">
        <v>16011</v>
      </c>
      <c r="D8408" t="s">
        <v>16012</v>
      </c>
      <c r="F8408" t="s">
        <v>10</v>
      </c>
    </row>
    <row r="8409" spans="1:6">
      <c r="A8409" t="s">
        <v>8682</v>
      </c>
      <c r="C8409" t="s">
        <v>6175</v>
      </c>
      <c r="D8409" t="s">
        <v>6176</v>
      </c>
      <c r="F8409" t="s">
        <v>10</v>
      </c>
    </row>
    <row r="8410" spans="1:6">
      <c r="A8410" t="s">
        <v>8682</v>
      </c>
      <c r="C8410" t="s">
        <v>16013</v>
      </c>
      <c r="D8410" t="s">
        <v>6176</v>
      </c>
      <c r="F8410" t="s">
        <v>10</v>
      </c>
    </row>
    <row r="8411" spans="1:6">
      <c r="A8411" t="s">
        <v>8682</v>
      </c>
      <c r="C8411" t="s">
        <v>6177</v>
      </c>
      <c r="D8411" t="s">
        <v>6178</v>
      </c>
      <c r="F8411" t="s">
        <v>10</v>
      </c>
    </row>
    <row r="8412" spans="1:6">
      <c r="A8412" t="s">
        <v>8682</v>
      </c>
      <c r="C8412" t="s">
        <v>16014</v>
      </c>
      <c r="D8412" t="s">
        <v>6178</v>
      </c>
      <c r="F8412" t="s">
        <v>10</v>
      </c>
    </row>
    <row r="8413" spans="1:6">
      <c r="A8413" t="s">
        <v>8682</v>
      </c>
      <c r="C8413" t="s">
        <v>16015</v>
      </c>
      <c r="D8413" t="s">
        <v>16016</v>
      </c>
      <c r="F8413" t="s">
        <v>10</v>
      </c>
    </row>
    <row r="8414" spans="1:6">
      <c r="A8414" t="s">
        <v>8682</v>
      </c>
      <c r="C8414" t="s">
        <v>6179</v>
      </c>
      <c r="D8414" t="s">
        <v>6180</v>
      </c>
      <c r="E8414" t="s">
        <v>6181</v>
      </c>
      <c r="F8414" t="s">
        <v>10</v>
      </c>
    </row>
    <row r="8415" spans="1:6">
      <c r="A8415" t="s">
        <v>8682</v>
      </c>
      <c r="C8415" t="s">
        <v>6182</v>
      </c>
      <c r="D8415" t="s">
        <v>6183</v>
      </c>
      <c r="F8415" t="s">
        <v>10</v>
      </c>
    </row>
    <row r="8416" spans="1:6">
      <c r="A8416" t="s">
        <v>8682</v>
      </c>
      <c r="C8416" t="s">
        <v>6184</v>
      </c>
      <c r="D8416" t="s">
        <v>6185</v>
      </c>
      <c r="F8416" t="s">
        <v>10</v>
      </c>
    </row>
    <row r="8417" spans="1:6">
      <c r="A8417" t="s">
        <v>8682</v>
      </c>
      <c r="C8417" t="s">
        <v>6186</v>
      </c>
      <c r="D8417" t="s">
        <v>6187</v>
      </c>
      <c r="F8417" t="s">
        <v>10</v>
      </c>
    </row>
    <row r="8418" spans="1:6">
      <c r="A8418" t="s">
        <v>8682</v>
      </c>
      <c r="C8418" t="s">
        <v>6188</v>
      </c>
      <c r="D8418" t="s">
        <v>6189</v>
      </c>
      <c r="F8418" t="s">
        <v>10</v>
      </c>
    </row>
    <row r="8419" spans="1:6">
      <c r="A8419" t="s">
        <v>8682</v>
      </c>
      <c r="C8419" t="s">
        <v>16017</v>
      </c>
      <c r="D8419" t="s">
        <v>6191</v>
      </c>
      <c r="F8419" t="s">
        <v>10</v>
      </c>
    </row>
    <row r="8420" spans="1:6">
      <c r="A8420" t="s">
        <v>8682</v>
      </c>
      <c r="C8420" t="s">
        <v>6190</v>
      </c>
      <c r="D8420" t="s">
        <v>6191</v>
      </c>
      <c r="F8420" t="s">
        <v>10</v>
      </c>
    </row>
    <row r="8421" spans="1:6">
      <c r="A8421" t="s">
        <v>8682</v>
      </c>
      <c r="C8421" t="s">
        <v>16018</v>
      </c>
      <c r="D8421" t="s">
        <v>16019</v>
      </c>
      <c r="F8421" t="s">
        <v>10</v>
      </c>
    </row>
    <row r="8422" spans="1:6">
      <c r="A8422" t="s">
        <v>8682</v>
      </c>
      <c r="C8422" t="s">
        <v>16020</v>
      </c>
      <c r="D8422" t="s">
        <v>16021</v>
      </c>
      <c r="F8422" t="s">
        <v>10</v>
      </c>
    </row>
    <row r="8423" spans="1:6">
      <c r="A8423" t="s">
        <v>8682</v>
      </c>
      <c r="C8423" t="s">
        <v>16022</v>
      </c>
      <c r="D8423" t="s">
        <v>6193</v>
      </c>
      <c r="F8423" t="s">
        <v>10</v>
      </c>
    </row>
    <row r="8424" spans="1:6">
      <c r="A8424" t="s">
        <v>8682</v>
      </c>
      <c r="C8424" t="s">
        <v>6192</v>
      </c>
      <c r="D8424" t="s">
        <v>6193</v>
      </c>
      <c r="E8424" t="s">
        <v>6194</v>
      </c>
      <c r="F8424" t="s">
        <v>10</v>
      </c>
    </row>
    <row r="8425" spans="1:6">
      <c r="A8425" t="s">
        <v>8682</v>
      </c>
      <c r="C8425" t="s">
        <v>16023</v>
      </c>
      <c r="D8425" t="s">
        <v>6264</v>
      </c>
      <c r="F8425" t="s">
        <v>10</v>
      </c>
    </row>
    <row r="8426" spans="1:6">
      <c r="A8426" t="s">
        <v>10015</v>
      </c>
      <c r="C8426" t="s">
        <v>1701</v>
      </c>
      <c r="D8426" t="s">
        <v>1702</v>
      </c>
      <c r="E8426" t="s">
        <v>1703</v>
      </c>
      <c r="F8426" t="s">
        <v>17</v>
      </c>
    </row>
    <row r="8427" spans="1:6">
      <c r="A8427" t="s">
        <v>8682</v>
      </c>
      <c r="C8427" t="s">
        <v>16024</v>
      </c>
      <c r="D8427" t="s">
        <v>16025</v>
      </c>
      <c r="E8427" t="s">
        <v>16026</v>
      </c>
      <c r="F8427" t="s">
        <v>10</v>
      </c>
    </row>
    <row r="8428" spans="1:6">
      <c r="A8428" t="s">
        <v>8520</v>
      </c>
      <c r="C8428" t="s">
        <v>4195</v>
      </c>
      <c r="D8428" t="s">
        <v>4176</v>
      </c>
      <c r="E8428" t="s">
        <v>4196</v>
      </c>
      <c r="F8428" t="s">
        <v>10</v>
      </c>
    </row>
    <row r="8429" spans="1:6">
      <c r="A8429" t="s">
        <v>8520</v>
      </c>
      <c r="C8429" t="s">
        <v>4197</v>
      </c>
      <c r="D8429" t="s">
        <v>4176</v>
      </c>
      <c r="E8429" t="s">
        <v>4198</v>
      </c>
      <c r="F8429" t="s">
        <v>10</v>
      </c>
    </row>
    <row r="8430" spans="1:6">
      <c r="A8430" t="s">
        <v>10380</v>
      </c>
      <c r="C8430" t="s">
        <v>16027</v>
      </c>
      <c r="D8430" t="s">
        <v>4959</v>
      </c>
      <c r="E8430" t="s">
        <v>16028</v>
      </c>
      <c r="F8430" t="s">
        <v>151</v>
      </c>
    </row>
    <row r="8431" spans="1:6">
      <c r="A8431" t="s">
        <v>10380</v>
      </c>
      <c r="C8431" t="s">
        <v>16029</v>
      </c>
      <c r="D8431" t="s">
        <v>4892</v>
      </c>
      <c r="E8431" t="s">
        <v>16030</v>
      </c>
      <c r="F8431" t="s">
        <v>613</v>
      </c>
    </row>
    <row r="8432" spans="1:6">
      <c r="A8432" t="s">
        <v>10015</v>
      </c>
      <c r="C8432" t="s">
        <v>16031</v>
      </c>
      <c r="D8432" t="s">
        <v>15773</v>
      </c>
      <c r="E8432" t="s">
        <v>16032</v>
      </c>
      <c r="F8432" t="s">
        <v>10</v>
      </c>
    </row>
    <row r="8433" spans="1:6">
      <c r="A8433" t="s">
        <v>8682</v>
      </c>
      <c r="C8433" t="s">
        <v>6446</v>
      </c>
      <c r="D8433" t="s">
        <v>6447</v>
      </c>
      <c r="E8433" t="s">
        <v>1373</v>
      </c>
      <c r="F8433" t="s">
        <v>10</v>
      </c>
    </row>
    <row r="8434" spans="1:6">
      <c r="A8434" t="s">
        <v>8682</v>
      </c>
      <c r="C8434" t="s">
        <v>6985</v>
      </c>
      <c r="D8434" t="s">
        <v>6986</v>
      </c>
      <c r="E8434" t="s">
        <v>1373</v>
      </c>
      <c r="F8434" t="s">
        <v>10</v>
      </c>
    </row>
    <row r="8435" spans="1:6">
      <c r="A8435" t="s">
        <v>10015</v>
      </c>
      <c r="C8435" t="s">
        <v>16033</v>
      </c>
      <c r="D8435" t="s">
        <v>16034</v>
      </c>
      <c r="E8435" t="s">
        <v>16035</v>
      </c>
      <c r="F8435" t="s">
        <v>151</v>
      </c>
    </row>
    <row r="8436" spans="1:6">
      <c r="A8436" t="s">
        <v>8520</v>
      </c>
      <c r="C8436" t="s">
        <v>4209</v>
      </c>
      <c r="D8436" t="s">
        <v>4176</v>
      </c>
      <c r="E8436" t="s">
        <v>4210</v>
      </c>
      <c r="F8436" t="s">
        <v>10</v>
      </c>
    </row>
    <row r="8437" spans="1:6">
      <c r="A8437" t="s">
        <v>10015</v>
      </c>
      <c r="C8437" t="s">
        <v>2039</v>
      </c>
      <c r="D8437" t="s">
        <v>142</v>
      </c>
      <c r="E8437" t="s">
        <v>2040</v>
      </c>
      <c r="F8437" t="s">
        <v>10</v>
      </c>
    </row>
    <row r="8438" spans="1:6">
      <c r="A8438" t="s">
        <v>8682</v>
      </c>
      <c r="C8438" t="s">
        <v>5834</v>
      </c>
      <c r="D8438" t="s">
        <v>5835</v>
      </c>
      <c r="E8438" t="s">
        <v>5836</v>
      </c>
      <c r="F8438" t="s">
        <v>10</v>
      </c>
    </row>
    <row r="8439" spans="1:6">
      <c r="A8439" t="s">
        <v>10380</v>
      </c>
      <c r="C8439" t="s">
        <v>4733</v>
      </c>
      <c r="D8439" t="s">
        <v>4734</v>
      </c>
      <c r="E8439" t="s">
        <v>4735</v>
      </c>
      <c r="F8439" t="s">
        <v>613</v>
      </c>
    </row>
    <row r="8440" spans="1:6">
      <c r="A8440" t="s">
        <v>10015</v>
      </c>
      <c r="C8440" t="s">
        <v>16036</v>
      </c>
      <c r="D8440" t="s">
        <v>16037</v>
      </c>
      <c r="E8440" t="s">
        <v>16038</v>
      </c>
      <c r="F8440" t="s">
        <v>17</v>
      </c>
    </row>
    <row r="8441" spans="1:6">
      <c r="A8441" t="s">
        <v>10015</v>
      </c>
      <c r="C8441" t="s">
        <v>1704</v>
      </c>
      <c r="D8441" t="s">
        <v>1705</v>
      </c>
      <c r="E8441" t="s">
        <v>1706</v>
      </c>
      <c r="F8441" t="s">
        <v>17</v>
      </c>
    </row>
    <row r="8442" spans="1:6">
      <c r="A8442" t="s">
        <v>10015</v>
      </c>
      <c r="C8442" t="s">
        <v>115</v>
      </c>
      <c r="D8442" t="s">
        <v>116</v>
      </c>
      <c r="E8442" t="s">
        <v>117</v>
      </c>
      <c r="F8442" t="s">
        <v>10</v>
      </c>
    </row>
    <row r="8443" spans="1:6">
      <c r="A8443" t="s">
        <v>8520</v>
      </c>
      <c r="C8443" t="s">
        <v>4143</v>
      </c>
      <c r="D8443" t="s">
        <v>4113</v>
      </c>
      <c r="E8443" t="s">
        <v>4144</v>
      </c>
      <c r="F8443" t="s">
        <v>10</v>
      </c>
    </row>
    <row r="8444" spans="1:6">
      <c r="A8444" t="s">
        <v>8682</v>
      </c>
      <c r="C8444" t="s">
        <v>16039</v>
      </c>
      <c r="D8444" t="s">
        <v>16040</v>
      </c>
      <c r="F8444" t="s">
        <v>10</v>
      </c>
    </row>
    <row r="8445" spans="1:6">
      <c r="A8445" t="s">
        <v>10015</v>
      </c>
      <c r="C8445" t="s">
        <v>1873</v>
      </c>
      <c r="D8445" t="s">
        <v>1874</v>
      </c>
      <c r="E8445" t="s">
        <v>1875</v>
      </c>
      <c r="F8445" t="s">
        <v>10</v>
      </c>
    </row>
    <row r="8446" spans="1:6">
      <c r="A8446" t="s">
        <v>10015</v>
      </c>
      <c r="C8446" t="s">
        <v>16041</v>
      </c>
      <c r="D8446" t="s">
        <v>1793</v>
      </c>
      <c r="E8446" t="s">
        <v>16042</v>
      </c>
      <c r="F8446" t="s">
        <v>17</v>
      </c>
    </row>
    <row r="8447" spans="1:6">
      <c r="A8447" t="s">
        <v>8682</v>
      </c>
      <c r="C8447" t="s">
        <v>8043</v>
      </c>
      <c r="D8447" t="s">
        <v>8019</v>
      </c>
      <c r="E8447" t="s">
        <v>8044</v>
      </c>
      <c r="F8447" t="s">
        <v>10</v>
      </c>
    </row>
    <row r="8448" spans="1:6">
      <c r="A8448" t="s">
        <v>10380</v>
      </c>
      <c r="C8448" t="s">
        <v>16043</v>
      </c>
      <c r="D8448" t="s">
        <v>4892</v>
      </c>
      <c r="E8448" t="s">
        <v>16044</v>
      </c>
      <c r="F8448" t="s">
        <v>613</v>
      </c>
    </row>
    <row r="8449" spans="1:6">
      <c r="A8449" t="s">
        <v>10380</v>
      </c>
      <c r="C8449" t="s">
        <v>4906</v>
      </c>
      <c r="D8449" t="s">
        <v>4892</v>
      </c>
      <c r="E8449" t="s">
        <v>4907</v>
      </c>
      <c r="F8449" t="s">
        <v>613</v>
      </c>
    </row>
    <row r="8450" spans="1:6">
      <c r="A8450" t="s">
        <v>10015</v>
      </c>
      <c r="C8450" t="s">
        <v>16045</v>
      </c>
      <c r="D8450" t="s">
        <v>16046</v>
      </c>
      <c r="E8450" t="s">
        <v>16047</v>
      </c>
      <c r="F8450" t="s">
        <v>10</v>
      </c>
    </row>
    <row r="8451" spans="1:6">
      <c r="A8451" t="s">
        <v>10015</v>
      </c>
      <c r="C8451" t="s">
        <v>16048</v>
      </c>
      <c r="D8451" t="s">
        <v>16046</v>
      </c>
      <c r="E8451" t="s">
        <v>16049</v>
      </c>
      <c r="F8451" t="s">
        <v>10</v>
      </c>
    </row>
    <row r="8452" spans="1:6">
      <c r="A8452" t="s">
        <v>8682</v>
      </c>
      <c r="C8452" t="s">
        <v>16050</v>
      </c>
      <c r="D8452" t="s">
        <v>16051</v>
      </c>
      <c r="E8452" t="s">
        <v>16052</v>
      </c>
      <c r="F8452" t="s">
        <v>10</v>
      </c>
    </row>
    <row r="8453" spans="1:6">
      <c r="A8453" t="s">
        <v>10015</v>
      </c>
      <c r="C8453" t="s">
        <v>2102</v>
      </c>
      <c r="D8453" t="s">
        <v>2103</v>
      </c>
      <c r="E8453" t="s">
        <v>2104</v>
      </c>
      <c r="F8453" t="s">
        <v>10</v>
      </c>
    </row>
    <row r="8454" spans="1:6">
      <c r="A8454" t="s">
        <v>10015</v>
      </c>
      <c r="C8454" t="s">
        <v>16053</v>
      </c>
      <c r="D8454" t="s">
        <v>1874</v>
      </c>
      <c r="E8454" t="s">
        <v>16054</v>
      </c>
      <c r="F8454" t="s">
        <v>10</v>
      </c>
    </row>
    <row r="8455" spans="1:6">
      <c r="A8455" t="s">
        <v>10015</v>
      </c>
      <c r="C8455" t="s">
        <v>16055</v>
      </c>
      <c r="D8455" t="s">
        <v>16056</v>
      </c>
      <c r="E8455" t="s">
        <v>16057</v>
      </c>
      <c r="F8455" t="s">
        <v>10</v>
      </c>
    </row>
    <row r="8456" spans="1:6">
      <c r="A8456" t="s">
        <v>10015</v>
      </c>
      <c r="C8456" t="s">
        <v>16058</v>
      </c>
      <c r="D8456" t="s">
        <v>1874</v>
      </c>
      <c r="E8456" t="s">
        <v>16059</v>
      </c>
      <c r="F8456" t="s">
        <v>10</v>
      </c>
    </row>
    <row r="8457" spans="1:6">
      <c r="A8457" t="s">
        <v>10015</v>
      </c>
      <c r="C8457" t="s">
        <v>16060</v>
      </c>
      <c r="D8457" t="s">
        <v>1888</v>
      </c>
      <c r="E8457" t="s">
        <v>16061</v>
      </c>
      <c r="F8457" t="s">
        <v>10</v>
      </c>
    </row>
    <row r="8458" spans="1:6">
      <c r="A8458" t="s">
        <v>10015</v>
      </c>
      <c r="C8458" t="s">
        <v>1893</v>
      </c>
      <c r="D8458" t="s">
        <v>1894</v>
      </c>
      <c r="E8458" t="s">
        <v>1895</v>
      </c>
      <c r="F8458" t="s">
        <v>10</v>
      </c>
    </row>
    <row r="8459" spans="1:6">
      <c r="A8459" t="s">
        <v>10015</v>
      </c>
      <c r="C8459" t="s">
        <v>16062</v>
      </c>
      <c r="D8459" t="s">
        <v>16063</v>
      </c>
      <c r="E8459" t="s">
        <v>16064</v>
      </c>
      <c r="F8459" t="s">
        <v>10</v>
      </c>
    </row>
    <row r="8460" spans="1:6">
      <c r="A8460" t="s">
        <v>10015</v>
      </c>
      <c r="C8460" t="s">
        <v>16065</v>
      </c>
      <c r="D8460" t="s">
        <v>16066</v>
      </c>
      <c r="E8460" t="s">
        <v>16067</v>
      </c>
      <c r="F8460" t="s">
        <v>10</v>
      </c>
    </row>
    <row r="8461" spans="1:6">
      <c r="A8461" t="s">
        <v>10015</v>
      </c>
      <c r="C8461" t="s">
        <v>16068</v>
      </c>
      <c r="D8461" t="s">
        <v>1891</v>
      </c>
      <c r="E8461" t="s">
        <v>16069</v>
      </c>
      <c r="F8461" t="s">
        <v>10</v>
      </c>
    </row>
    <row r="8462" spans="1:6">
      <c r="A8462" t="s">
        <v>10015</v>
      </c>
      <c r="C8462" t="s">
        <v>1917</v>
      </c>
      <c r="D8462" t="s">
        <v>1918</v>
      </c>
      <c r="E8462" t="s">
        <v>1919</v>
      </c>
      <c r="F8462" t="s">
        <v>10</v>
      </c>
    </row>
    <row r="8463" spans="1:6">
      <c r="A8463" t="s">
        <v>10015</v>
      </c>
      <c r="C8463" t="s">
        <v>16070</v>
      </c>
      <c r="D8463" t="s">
        <v>16071</v>
      </c>
      <c r="E8463" t="s">
        <v>16072</v>
      </c>
      <c r="F8463" t="s">
        <v>10</v>
      </c>
    </row>
    <row r="8464" spans="1:6">
      <c r="A8464" t="s">
        <v>10015</v>
      </c>
      <c r="C8464" t="s">
        <v>1896</v>
      </c>
      <c r="D8464" t="s">
        <v>1897</v>
      </c>
      <c r="E8464" t="s">
        <v>1898</v>
      </c>
      <c r="F8464" t="s">
        <v>10</v>
      </c>
    </row>
    <row r="8465" spans="1:6">
      <c r="A8465" t="s">
        <v>10015</v>
      </c>
      <c r="C8465" t="s">
        <v>16073</v>
      </c>
      <c r="D8465" t="s">
        <v>16074</v>
      </c>
      <c r="E8465" t="s">
        <v>16075</v>
      </c>
      <c r="F8465" t="s">
        <v>10</v>
      </c>
    </row>
    <row r="8466" spans="1:6">
      <c r="A8466" t="s">
        <v>10015</v>
      </c>
      <c r="C8466" t="s">
        <v>1882</v>
      </c>
      <c r="D8466" t="s">
        <v>1883</v>
      </c>
      <c r="E8466" t="s">
        <v>1884</v>
      </c>
      <c r="F8466" t="s">
        <v>10</v>
      </c>
    </row>
    <row r="8467" spans="1:6">
      <c r="A8467" t="s">
        <v>10015</v>
      </c>
      <c r="C8467" t="s">
        <v>16076</v>
      </c>
      <c r="D8467" t="s">
        <v>16077</v>
      </c>
      <c r="E8467" t="s">
        <v>16078</v>
      </c>
      <c r="F8467" t="s">
        <v>10</v>
      </c>
    </row>
    <row r="8468" spans="1:6">
      <c r="A8468" t="s">
        <v>10015</v>
      </c>
      <c r="C8468" t="s">
        <v>16079</v>
      </c>
      <c r="D8468" t="s">
        <v>1923</v>
      </c>
      <c r="E8468" t="s">
        <v>16080</v>
      </c>
      <c r="F8468" t="s">
        <v>10</v>
      </c>
    </row>
    <row r="8469" spans="1:6">
      <c r="A8469" t="s">
        <v>10015</v>
      </c>
      <c r="C8469" t="s">
        <v>1925</v>
      </c>
      <c r="D8469" t="s">
        <v>1926</v>
      </c>
      <c r="E8469" t="s">
        <v>1927</v>
      </c>
      <c r="F8469" t="s">
        <v>10</v>
      </c>
    </row>
    <row r="8470" spans="1:6">
      <c r="A8470" t="s">
        <v>8682</v>
      </c>
      <c r="C8470" t="s">
        <v>8008</v>
      </c>
      <c r="D8470" t="s">
        <v>1466</v>
      </c>
      <c r="E8470" t="s">
        <v>8009</v>
      </c>
      <c r="F8470" t="s">
        <v>10</v>
      </c>
    </row>
    <row r="8471" spans="1:6">
      <c r="A8471" t="s">
        <v>8682</v>
      </c>
      <c r="C8471" t="s">
        <v>7962</v>
      </c>
      <c r="D8471" t="s">
        <v>7963</v>
      </c>
      <c r="E8471" t="s">
        <v>7964</v>
      </c>
      <c r="F8471" t="s">
        <v>10</v>
      </c>
    </row>
    <row r="8472" spans="1:6">
      <c r="A8472" t="s">
        <v>8682</v>
      </c>
      <c r="C8472" t="s">
        <v>7927</v>
      </c>
      <c r="D8472" t="s">
        <v>7928</v>
      </c>
      <c r="E8472" t="s">
        <v>7929</v>
      </c>
      <c r="F8472" t="s">
        <v>10</v>
      </c>
    </row>
    <row r="8473" spans="1:6">
      <c r="A8473" t="s">
        <v>8682</v>
      </c>
      <c r="C8473" t="s">
        <v>7965</v>
      </c>
      <c r="D8473" t="s">
        <v>7966</v>
      </c>
      <c r="E8473" t="s">
        <v>7967</v>
      </c>
      <c r="F8473" t="s">
        <v>10</v>
      </c>
    </row>
    <row r="8474" spans="1:6">
      <c r="A8474" t="s">
        <v>8682</v>
      </c>
      <c r="C8474" t="s">
        <v>7956</v>
      </c>
      <c r="D8474" t="s">
        <v>7932</v>
      </c>
      <c r="E8474" t="s">
        <v>7957</v>
      </c>
      <c r="F8474" t="s">
        <v>10</v>
      </c>
    </row>
    <row r="8475" spans="1:6">
      <c r="A8475" t="s">
        <v>8682</v>
      </c>
      <c r="C8475" t="s">
        <v>8004</v>
      </c>
      <c r="D8475" t="s">
        <v>1466</v>
      </c>
      <c r="E8475" t="s">
        <v>8005</v>
      </c>
      <c r="F8475" t="s">
        <v>10</v>
      </c>
    </row>
    <row r="8476" spans="1:6">
      <c r="A8476" t="s">
        <v>8682</v>
      </c>
      <c r="C8476" t="s">
        <v>16081</v>
      </c>
      <c r="D8476" t="s">
        <v>1466</v>
      </c>
      <c r="E8476" t="s">
        <v>16082</v>
      </c>
      <c r="F8476" t="s">
        <v>10</v>
      </c>
    </row>
    <row r="8477" spans="1:6">
      <c r="A8477" t="s">
        <v>8682</v>
      </c>
      <c r="C8477" t="s">
        <v>7931</v>
      </c>
      <c r="D8477" t="s">
        <v>7932</v>
      </c>
      <c r="E8477" t="s">
        <v>7933</v>
      </c>
      <c r="F8477" t="s">
        <v>10</v>
      </c>
    </row>
    <row r="8478" spans="1:6">
      <c r="A8478" t="s">
        <v>8682</v>
      </c>
      <c r="C8478" t="s">
        <v>7934</v>
      </c>
      <c r="D8478" t="s">
        <v>7932</v>
      </c>
      <c r="E8478" t="s">
        <v>7935</v>
      </c>
      <c r="F8478" t="s">
        <v>10</v>
      </c>
    </row>
    <row r="8479" spans="1:6">
      <c r="A8479" t="s">
        <v>8682</v>
      </c>
      <c r="C8479" t="s">
        <v>7940</v>
      </c>
      <c r="D8479" t="s">
        <v>7932</v>
      </c>
      <c r="E8479" t="s">
        <v>7941</v>
      </c>
      <c r="F8479" t="s">
        <v>10</v>
      </c>
    </row>
    <row r="8480" spans="1:6">
      <c r="A8480" t="s">
        <v>8682</v>
      </c>
      <c r="C8480" t="s">
        <v>16083</v>
      </c>
      <c r="D8480" t="s">
        <v>7932</v>
      </c>
      <c r="E8480" t="s">
        <v>16084</v>
      </c>
      <c r="F8480" t="s">
        <v>10</v>
      </c>
    </row>
    <row r="8481" spans="1:6">
      <c r="A8481" t="s">
        <v>8682</v>
      </c>
      <c r="C8481" t="s">
        <v>16085</v>
      </c>
      <c r="D8481" t="s">
        <v>7932</v>
      </c>
      <c r="E8481" t="s">
        <v>16086</v>
      </c>
      <c r="F8481" t="s">
        <v>10</v>
      </c>
    </row>
    <row r="8482" spans="1:6">
      <c r="A8482" t="s">
        <v>8682</v>
      </c>
      <c r="C8482" t="s">
        <v>16087</v>
      </c>
      <c r="D8482" t="s">
        <v>16088</v>
      </c>
      <c r="E8482" t="s">
        <v>16089</v>
      </c>
      <c r="F8482" t="s">
        <v>10</v>
      </c>
    </row>
    <row r="8483" spans="1:6">
      <c r="A8483" t="s">
        <v>8682</v>
      </c>
      <c r="C8483" t="s">
        <v>16090</v>
      </c>
      <c r="D8483" t="s">
        <v>7932</v>
      </c>
      <c r="E8483" t="s">
        <v>16089</v>
      </c>
      <c r="F8483" t="s">
        <v>10</v>
      </c>
    </row>
    <row r="8484" spans="1:6">
      <c r="A8484" t="s">
        <v>8682</v>
      </c>
      <c r="C8484" t="s">
        <v>7946</v>
      </c>
      <c r="D8484" t="s">
        <v>7932</v>
      </c>
      <c r="E8484" t="s">
        <v>7947</v>
      </c>
      <c r="F8484" t="s">
        <v>10</v>
      </c>
    </row>
    <row r="8485" spans="1:6">
      <c r="A8485" t="s">
        <v>8682</v>
      </c>
      <c r="C8485" t="s">
        <v>7958</v>
      </c>
      <c r="D8485" t="s">
        <v>7932</v>
      </c>
      <c r="E8485" t="s">
        <v>7959</v>
      </c>
      <c r="F8485" t="s">
        <v>10</v>
      </c>
    </row>
    <row r="8486" spans="1:6">
      <c r="A8486" t="s">
        <v>8682</v>
      </c>
      <c r="C8486" t="s">
        <v>7948</v>
      </c>
      <c r="D8486" t="s">
        <v>7932</v>
      </c>
      <c r="E8486" t="s">
        <v>7949</v>
      </c>
      <c r="F8486" t="s">
        <v>10</v>
      </c>
    </row>
    <row r="8487" spans="1:6">
      <c r="A8487" t="s">
        <v>8682</v>
      </c>
      <c r="C8487" t="s">
        <v>16091</v>
      </c>
      <c r="D8487" t="s">
        <v>1466</v>
      </c>
      <c r="E8487" t="s">
        <v>16092</v>
      </c>
      <c r="F8487" t="s">
        <v>10</v>
      </c>
    </row>
    <row r="8488" spans="1:6">
      <c r="A8488" t="s">
        <v>8682</v>
      </c>
      <c r="C8488" t="s">
        <v>7944</v>
      </c>
      <c r="D8488" t="s">
        <v>7932</v>
      </c>
      <c r="E8488" t="s">
        <v>7945</v>
      </c>
      <c r="F8488" t="s">
        <v>10</v>
      </c>
    </row>
    <row r="8489" spans="1:6">
      <c r="A8489" t="s">
        <v>8682</v>
      </c>
      <c r="C8489" t="s">
        <v>7950</v>
      </c>
      <c r="D8489" t="s">
        <v>7932</v>
      </c>
      <c r="E8489" t="s">
        <v>7951</v>
      </c>
      <c r="F8489" t="s">
        <v>10</v>
      </c>
    </row>
    <row r="8490" spans="1:6">
      <c r="A8490" t="s">
        <v>8682</v>
      </c>
      <c r="C8490" t="s">
        <v>7936</v>
      </c>
      <c r="D8490" t="s">
        <v>7932</v>
      </c>
      <c r="E8490" t="s">
        <v>7937</v>
      </c>
      <c r="F8490" t="s">
        <v>10</v>
      </c>
    </row>
    <row r="8491" spans="1:6">
      <c r="A8491" t="s">
        <v>8682</v>
      </c>
      <c r="C8491" t="s">
        <v>8010</v>
      </c>
      <c r="D8491" t="s">
        <v>1466</v>
      </c>
      <c r="E8491" t="s">
        <v>8011</v>
      </c>
      <c r="F8491" t="s">
        <v>10</v>
      </c>
    </row>
    <row r="8492" spans="1:6">
      <c r="A8492" t="s">
        <v>8682</v>
      </c>
      <c r="C8492" t="s">
        <v>8104</v>
      </c>
      <c r="D8492" t="s">
        <v>8105</v>
      </c>
      <c r="E8492" t="s">
        <v>8106</v>
      </c>
      <c r="F8492" t="s">
        <v>10</v>
      </c>
    </row>
    <row r="8493" spans="1:6">
      <c r="A8493" t="s">
        <v>8682</v>
      </c>
      <c r="C8493" t="s">
        <v>8006</v>
      </c>
      <c r="D8493" t="s">
        <v>1466</v>
      </c>
      <c r="E8493" t="s">
        <v>8007</v>
      </c>
      <c r="F8493" t="s">
        <v>10</v>
      </c>
    </row>
    <row r="8494" spans="1:6">
      <c r="A8494" t="s">
        <v>8682</v>
      </c>
      <c r="C8494" t="s">
        <v>7938</v>
      </c>
      <c r="D8494" t="s">
        <v>7932</v>
      </c>
      <c r="E8494" t="s">
        <v>7939</v>
      </c>
      <c r="F8494" t="s">
        <v>10</v>
      </c>
    </row>
    <row r="8495" spans="1:6">
      <c r="A8495" t="s">
        <v>8682</v>
      </c>
      <c r="C8495" t="s">
        <v>1465</v>
      </c>
      <c r="D8495" t="s">
        <v>1466</v>
      </c>
      <c r="E8495" t="s">
        <v>1467</v>
      </c>
      <c r="F8495" t="s">
        <v>10</v>
      </c>
    </row>
    <row r="8496" spans="1:6">
      <c r="A8496" t="s">
        <v>8682</v>
      </c>
      <c r="C8496" t="s">
        <v>7942</v>
      </c>
      <c r="D8496" t="s">
        <v>7932</v>
      </c>
      <c r="E8496" t="s">
        <v>7943</v>
      </c>
      <c r="F8496" t="s">
        <v>10</v>
      </c>
    </row>
    <row r="8497" spans="1:6">
      <c r="A8497" t="s">
        <v>8682</v>
      </c>
      <c r="C8497" t="s">
        <v>16093</v>
      </c>
      <c r="D8497" t="s">
        <v>16094</v>
      </c>
      <c r="E8497" t="s">
        <v>16095</v>
      </c>
      <c r="F8497" t="s">
        <v>10</v>
      </c>
    </row>
    <row r="8498" spans="1:6">
      <c r="A8498" t="s">
        <v>8682</v>
      </c>
      <c r="C8498" t="s">
        <v>8078</v>
      </c>
      <c r="D8498" t="s">
        <v>8076</v>
      </c>
      <c r="E8498" t="s">
        <v>8079</v>
      </c>
      <c r="F8498" t="s">
        <v>10</v>
      </c>
    </row>
    <row r="8499" spans="1:6">
      <c r="A8499" t="s">
        <v>8682</v>
      </c>
      <c r="C8499" t="s">
        <v>8072</v>
      </c>
      <c r="D8499" t="s">
        <v>8073</v>
      </c>
      <c r="E8499" t="s">
        <v>8074</v>
      </c>
      <c r="F8499" t="s">
        <v>10</v>
      </c>
    </row>
    <row r="8500" spans="1:6">
      <c r="A8500" t="s">
        <v>8682</v>
      </c>
      <c r="C8500" t="s">
        <v>16096</v>
      </c>
      <c r="D8500" t="s">
        <v>16097</v>
      </c>
      <c r="E8500" t="s">
        <v>16098</v>
      </c>
      <c r="F8500" t="s">
        <v>10</v>
      </c>
    </row>
    <row r="8501" spans="1:6">
      <c r="A8501" t="s">
        <v>8682</v>
      </c>
      <c r="C8501" t="s">
        <v>8080</v>
      </c>
      <c r="D8501" t="s">
        <v>8081</v>
      </c>
      <c r="E8501" t="s">
        <v>8082</v>
      </c>
      <c r="F8501" t="s">
        <v>10</v>
      </c>
    </row>
    <row r="8502" spans="1:6">
      <c r="A8502" t="s">
        <v>8682</v>
      </c>
      <c r="C8502" t="s">
        <v>16099</v>
      </c>
      <c r="D8502" t="s">
        <v>16100</v>
      </c>
      <c r="E8502" t="s">
        <v>16101</v>
      </c>
      <c r="F8502" t="s">
        <v>10</v>
      </c>
    </row>
    <row r="8503" spans="1:6">
      <c r="A8503" t="s">
        <v>8682</v>
      </c>
      <c r="C8503" t="s">
        <v>16102</v>
      </c>
      <c r="D8503" t="s">
        <v>16103</v>
      </c>
      <c r="E8503" t="s">
        <v>16104</v>
      </c>
      <c r="F8503" t="s">
        <v>10</v>
      </c>
    </row>
    <row r="8504" spans="1:6">
      <c r="A8504" t="s">
        <v>8682</v>
      </c>
      <c r="C8504" t="s">
        <v>8089</v>
      </c>
      <c r="D8504" t="s">
        <v>8090</v>
      </c>
      <c r="E8504" t="s">
        <v>8091</v>
      </c>
      <c r="F8504" t="s">
        <v>10</v>
      </c>
    </row>
    <row r="8505" spans="1:6">
      <c r="A8505" t="s">
        <v>8682</v>
      </c>
      <c r="C8505" t="s">
        <v>16105</v>
      </c>
      <c r="D8505" t="s">
        <v>16106</v>
      </c>
      <c r="E8505" t="s">
        <v>16107</v>
      </c>
      <c r="F8505" t="s">
        <v>10</v>
      </c>
    </row>
    <row r="8506" spans="1:6">
      <c r="A8506" t="s">
        <v>8682</v>
      </c>
      <c r="C8506" t="s">
        <v>8083</v>
      </c>
      <c r="D8506" t="s">
        <v>8084</v>
      </c>
      <c r="E8506" t="s">
        <v>8085</v>
      </c>
      <c r="F8506" t="s">
        <v>10</v>
      </c>
    </row>
    <row r="8507" spans="1:6">
      <c r="A8507" t="s">
        <v>8682</v>
      </c>
      <c r="C8507" t="s">
        <v>8075</v>
      </c>
      <c r="D8507" t="s">
        <v>8076</v>
      </c>
      <c r="E8507" t="s">
        <v>8077</v>
      </c>
      <c r="F8507" t="s">
        <v>10</v>
      </c>
    </row>
    <row r="8508" spans="1:6">
      <c r="A8508" t="s">
        <v>8682</v>
      </c>
      <c r="C8508" t="s">
        <v>7960</v>
      </c>
      <c r="D8508" t="s">
        <v>7932</v>
      </c>
      <c r="E8508" t="s">
        <v>7961</v>
      </c>
      <c r="F8508" t="s">
        <v>10</v>
      </c>
    </row>
    <row r="8509" spans="1:6">
      <c r="A8509" t="s">
        <v>8682</v>
      </c>
      <c r="C8509" t="s">
        <v>8086</v>
      </c>
      <c r="D8509" t="s">
        <v>8087</v>
      </c>
      <c r="E8509" t="s">
        <v>8088</v>
      </c>
      <c r="F8509" t="s">
        <v>10</v>
      </c>
    </row>
    <row r="8510" spans="1:6">
      <c r="A8510" t="s">
        <v>8682</v>
      </c>
      <c r="C8510" t="s">
        <v>16108</v>
      </c>
      <c r="D8510" t="s">
        <v>16109</v>
      </c>
      <c r="E8510" t="s">
        <v>16110</v>
      </c>
      <c r="F8510" t="s">
        <v>10</v>
      </c>
    </row>
    <row r="8511" spans="1:6">
      <c r="A8511" t="s">
        <v>8682</v>
      </c>
      <c r="C8511" t="s">
        <v>8139</v>
      </c>
      <c r="D8511" t="s">
        <v>8140</v>
      </c>
      <c r="E8511" t="s">
        <v>8141</v>
      </c>
      <c r="F8511" t="s">
        <v>10</v>
      </c>
    </row>
    <row r="8512" spans="1:6">
      <c r="A8512" t="s">
        <v>8682</v>
      </c>
      <c r="C8512" t="s">
        <v>7509</v>
      </c>
      <c r="D8512" t="s">
        <v>7510</v>
      </c>
      <c r="E8512" t="s">
        <v>7511</v>
      </c>
      <c r="F8512" t="s">
        <v>10</v>
      </c>
    </row>
    <row r="8513" spans="1:6">
      <c r="A8513" t="s">
        <v>8682</v>
      </c>
      <c r="C8513" t="s">
        <v>7512</v>
      </c>
      <c r="D8513" t="s">
        <v>7513</v>
      </c>
      <c r="E8513" t="s">
        <v>7514</v>
      </c>
      <c r="F8513" t="s">
        <v>10</v>
      </c>
    </row>
    <row r="8514" spans="1:6">
      <c r="A8514" t="s">
        <v>8682</v>
      </c>
      <c r="C8514" t="s">
        <v>7515</v>
      </c>
      <c r="D8514" t="s">
        <v>7516</v>
      </c>
      <c r="E8514" t="s">
        <v>7517</v>
      </c>
      <c r="F8514" t="s">
        <v>10</v>
      </c>
    </row>
    <row r="8515" spans="1:6">
      <c r="A8515" t="s">
        <v>8682</v>
      </c>
      <c r="C8515" t="s">
        <v>7521</v>
      </c>
      <c r="D8515" t="s">
        <v>7522</v>
      </c>
      <c r="E8515" t="s">
        <v>7523</v>
      </c>
      <c r="F8515" t="s">
        <v>10</v>
      </c>
    </row>
    <row r="8516" spans="1:6">
      <c r="A8516" t="s">
        <v>8682</v>
      </c>
      <c r="C8516" t="s">
        <v>7527</v>
      </c>
      <c r="D8516" t="s">
        <v>7528</v>
      </c>
      <c r="E8516" t="s">
        <v>7529</v>
      </c>
      <c r="F8516" t="s">
        <v>10</v>
      </c>
    </row>
    <row r="8517" spans="1:6">
      <c r="A8517" t="s">
        <v>8682</v>
      </c>
      <c r="C8517" t="s">
        <v>7533</v>
      </c>
      <c r="D8517" t="s">
        <v>7534</v>
      </c>
      <c r="E8517" t="s">
        <v>7535</v>
      </c>
      <c r="F8517" t="s">
        <v>10</v>
      </c>
    </row>
    <row r="8518" spans="1:6">
      <c r="A8518" t="s">
        <v>8682</v>
      </c>
      <c r="C8518" t="s">
        <v>7536</v>
      </c>
      <c r="D8518" t="s">
        <v>7537</v>
      </c>
      <c r="E8518" t="s">
        <v>7538</v>
      </c>
      <c r="F8518" t="s">
        <v>10</v>
      </c>
    </row>
    <row r="8519" spans="1:6">
      <c r="A8519" t="s">
        <v>8682</v>
      </c>
      <c r="C8519" t="s">
        <v>7539</v>
      </c>
      <c r="D8519" t="s">
        <v>7540</v>
      </c>
      <c r="E8519" t="s">
        <v>7541</v>
      </c>
      <c r="F8519" t="s">
        <v>10</v>
      </c>
    </row>
    <row r="8520" spans="1:6">
      <c r="A8520" t="s">
        <v>8682</v>
      </c>
      <c r="C8520" t="s">
        <v>7542</v>
      </c>
      <c r="D8520" t="s">
        <v>7543</v>
      </c>
      <c r="E8520" t="s">
        <v>7544</v>
      </c>
      <c r="F8520" t="s">
        <v>10</v>
      </c>
    </row>
    <row r="8521" spans="1:6">
      <c r="A8521" t="s">
        <v>8682</v>
      </c>
      <c r="C8521" t="s">
        <v>16111</v>
      </c>
      <c r="D8521" t="s">
        <v>16112</v>
      </c>
      <c r="E8521" t="s">
        <v>5947</v>
      </c>
      <c r="F8521" t="s">
        <v>10</v>
      </c>
    </row>
    <row r="8522" spans="1:6">
      <c r="A8522" t="s">
        <v>8682</v>
      </c>
      <c r="C8522" t="s">
        <v>7548</v>
      </c>
      <c r="D8522" t="s">
        <v>7549</v>
      </c>
      <c r="E8522" t="s">
        <v>7550</v>
      </c>
      <c r="F8522" t="s">
        <v>10</v>
      </c>
    </row>
    <row r="8523" spans="1:6">
      <c r="A8523" t="s">
        <v>8682</v>
      </c>
      <c r="C8523" t="s">
        <v>7551</v>
      </c>
      <c r="D8523" t="s">
        <v>7552</v>
      </c>
      <c r="E8523" t="s">
        <v>7553</v>
      </c>
      <c r="F8523" t="s">
        <v>10</v>
      </c>
    </row>
    <row r="8524" spans="1:6">
      <c r="A8524" t="s">
        <v>8682</v>
      </c>
      <c r="C8524" t="s">
        <v>7745</v>
      </c>
      <c r="D8524" t="s">
        <v>7746</v>
      </c>
      <c r="E8524" t="s">
        <v>7673</v>
      </c>
      <c r="F8524" t="s">
        <v>10</v>
      </c>
    </row>
    <row r="8525" spans="1:6">
      <c r="A8525" t="s">
        <v>8682</v>
      </c>
      <c r="C8525" t="s">
        <v>7671</v>
      </c>
      <c r="D8525" t="s">
        <v>7672</v>
      </c>
      <c r="E8525" t="s">
        <v>7673</v>
      </c>
      <c r="F8525" t="s">
        <v>10</v>
      </c>
    </row>
    <row r="8526" spans="1:6">
      <c r="A8526" t="s">
        <v>8682</v>
      </c>
      <c r="C8526" t="s">
        <v>7740</v>
      </c>
      <c r="D8526" t="s">
        <v>7741</v>
      </c>
      <c r="E8526" t="s">
        <v>7508</v>
      </c>
      <c r="F8526" t="s">
        <v>10</v>
      </c>
    </row>
    <row r="8527" spans="1:6">
      <c r="A8527" t="s">
        <v>8682</v>
      </c>
      <c r="C8527" t="s">
        <v>7506</v>
      </c>
      <c r="D8527" t="s">
        <v>7507</v>
      </c>
      <c r="E8527" t="s">
        <v>7508</v>
      </c>
      <c r="F8527" t="s">
        <v>10</v>
      </c>
    </row>
    <row r="8528" spans="1:6">
      <c r="A8528" t="s">
        <v>8682</v>
      </c>
      <c r="C8528" t="s">
        <v>7738</v>
      </c>
      <c r="D8528" t="s">
        <v>7739</v>
      </c>
      <c r="E8528" t="s">
        <v>7668</v>
      </c>
      <c r="F8528" t="s">
        <v>10</v>
      </c>
    </row>
    <row r="8529" spans="1:6">
      <c r="A8529" t="s">
        <v>8682</v>
      </c>
      <c r="C8529" t="s">
        <v>7666</v>
      </c>
      <c r="D8529" t="s">
        <v>7667</v>
      </c>
      <c r="E8529" t="s">
        <v>7668</v>
      </c>
      <c r="F8529" t="s">
        <v>10</v>
      </c>
    </row>
    <row r="8530" spans="1:6">
      <c r="A8530" t="s">
        <v>8682</v>
      </c>
      <c r="C8530" t="s">
        <v>7832</v>
      </c>
      <c r="D8530" t="s">
        <v>7833</v>
      </c>
      <c r="E8530" t="s">
        <v>7668</v>
      </c>
      <c r="F8530" t="s">
        <v>10</v>
      </c>
    </row>
    <row r="8531" spans="1:6">
      <c r="A8531" t="s">
        <v>10015</v>
      </c>
      <c r="C8531" t="s">
        <v>16113</v>
      </c>
      <c r="D8531" t="s">
        <v>16114</v>
      </c>
      <c r="E8531" t="s">
        <v>16115</v>
      </c>
      <c r="F8531" t="s">
        <v>10</v>
      </c>
    </row>
    <row r="8532" spans="1:6">
      <c r="A8532" t="s">
        <v>10015</v>
      </c>
      <c r="C8532" t="s">
        <v>16116</v>
      </c>
      <c r="D8532" t="s">
        <v>16114</v>
      </c>
      <c r="E8532" t="s">
        <v>16117</v>
      </c>
      <c r="F8532" t="s">
        <v>10</v>
      </c>
    </row>
    <row r="8533" spans="1:6">
      <c r="A8533" t="s">
        <v>10015</v>
      </c>
      <c r="C8533" t="s">
        <v>16118</v>
      </c>
      <c r="D8533" t="s">
        <v>16119</v>
      </c>
      <c r="E8533" t="s">
        <v>16120</v>
      </c>
      <c r="F8533" t="s">
        <v>17</v>
      </c>
    </row>
    <row r="8534" spans="1:6">
      <c r="A8534" t="s">
        <v>10015</v>
      </c>
      <c r="C8534" t="s">
        <v>16121</v>
      </c>
      <c r="D8534" t="s">
        <v>2108</v>
      </c>
      <c r="E8534" t="s">
        <v>16122</v>
      </c>
      <c r="F8534" t="s">
        <v>10</v>
      </c>
    </row>
    <row r="8535" spans="1:6">
      <c r="A8535" t="s">
        <v>8682</v>
      </c>
      <c r="C8535" t="s">
        <v>16123</v>
      </c>
      <c r="D8535" t="s">
        <v>16124</v>
      </c>
      <c r="F8535" t="s">
        <v>10</v>
      </c>
    </row>
    <row r="8536" spans="1:6">
      <c r="A8536" t="s">
        <v>10015</v>
      </c>
      <c r="C8536" t="s">
        <v>1856</v>
      </c>
      <c r="D8536" t="s">
        <v>1857</v>
      </c>
      <c r="E8536" t="s">
        <v>1858</v>
      </c>
      <c r="F8536" t="s">
        <v>10</v>
      </c>
    </row>
    <row r="8537" spans="1:6">
      <c r="A8537" t="s">
        <v>10015</v>
      </c>
      <c r="C8537" t="s">
        <v>1850</v>
      </c>
      <c r="D8537" t="s">
        <v>1851</v>
      </c>
      <c r="E8537" t="s">
        <v>1852</v>
      </c>
      <c r="F8537" t="s">
        <v>10</v>
      </c>
    </row>
    <row r="8538" spans="1:6">
      <c r="A8538" t="s">
        <v>10015</v>
      </c>
      <c r="C8538" t="s">
        <v>16125</v>
      </c>
      <c r="D8538" t="s">
        <v>16126</v>
      </c>
      <c r="E8538" t="s">
        <v>16127</v>
      </c>
      <c r="F8538" t="s">
        <v>10</v>
      </c>
    </row>
    <row r="8539" spans="1:6">
      <c r="A8539" t="s">
        <v>10015</v>
      </c>
      <c r="C8539" t="s">
        <v>16128</v>
      </c>
      <c r="D8539" t="s">
        <v>16129</v>
      </c>
      <c r="E8539" t="s">
        <v>16130</v>
      </c>
      <c r="F8539" t="s">
        <v>10</v>
      </c>
    </row>
    <row r="8540" spans="1:6">
      <c r="A8540" t="s">
        <v>10015</v>
      </c>
      <c r="C8540" t="s">
        <v>1859</v>
      </c>
      <c r="D8540" t="s">
        <v>1860</v>
      </c>
      <c r="E8540" t="s">
        <v>1861</v>
      </c>
      <c r="F8540" t="s">
        <v>10</v>
      </c>
    </row>
    <row r="8541" spans="1:6">
      <c r="A8541" t="s">
        <v>10015</v>
      </c>
      <c r="C8541" t="s">
        <v>1862</v>
      </c>
      <c r="D8541" t="s">
        <v>1863</v>
      </c>
      <c r="E8541" t="s">
        <v>1864</v>
      </c>
      <c r="F8541" t="s">
        <v>10</v>
      </c>
    </row>
    <row r="8542" spans="1:6">
      <c r="A8542" t="s">
        <v>10015</v>
      </c>
      <c r="C8542" t="s">
        <v>16131</v>
      </c>
      <c r="D8542" t="s">
        <v>1929</v>
      </c>
      <c r="E8542" t="s">
        <v>16132</v>
      </c>
      <c r="F8542" t="s">
        <v>10</v>
      </c>
    </row>
    <row r="8543" spans="1:6">
      <c r="A8543" t="s">
        <v>10015</v>
      </c>
      <c r="C8543" t="s">
        <v>16133</v>
      </c>
      <c r="D8543" t="s">
        <v>16134</v>
      </c>
      <c r="E8543" t="s">
        <v>16135</v>
      </c>
      <c r="F8543" t="s">
        <v>10</v>
      </c>
    </row>
    <row r="8544" spans="1:6">
      <c r="A8544" t="s">
        <v>10015</v>
      </c>
      <c r="C8544" t="s">
        <v>16136</v>
      </c>
      <c r="D8544" t="s">
        <v>16137</v>
      </c>
      <c r="E8544" t="s">
        <v>16138</v>
      </c>
      <c r="F8544" t="s">
        <v>10</v>
      </c>
    </row>
    <row r="8545" spans="1:6">
      <c r="A8545" t="s">
        <v>10015</v>
      </c>
      <c r="C8545" t="s">
        <v>16139</v>
      </c>
      <c r="D8545" t="s">
        <v>1944</v>
      </c>
      <c r="E8545" t="s">
        <v>16140</v>
      </c>
      <c r="F8545" t="s">
        <v>10</v>
      </c>
    </row>
    <row r="8546" spans="1:6">
      <c r="A8546" t="s">
        <v>10015</v>
      </c>
      <c r="C8546" t="s">
        <v>16141</v>
      </c>
      <c r="D8546" t="s">
        <v>16142</v>
      </c>
      <c r="E8546" t="s">
        <v>16143</v>
      </c>
      <c r="F8546" t="s">
        <v>10</v>
      </c>
    </row>
    <row r="8547" spans="1:6">
      <c r="A8547" t="s">
        <v>8520</v>
      </c>
      <c r="C8547" t="s">
        <v>3400</v>
      </c>
      <c r="D8547" t="s">
        <v>3363</v>
      </c>
      <c r="E8547" t="s">
        <v>3401</v>
      </c>
      <c r="F8547" t="s">
        <v>10</v>
      </c>
    </row>
    <row r="8548" spans="1:6">
      <c r="A8548" t="s">
        <v>8208</v>
      </c>
      <c r="B8548" t="s">
        <v>8220</v>
      </c>
      <c r="C8548" t="s">
        <v>2701</v>
      </c>
      <c r="D8548" t="s">
        <v>2399</v>
      </c>
      <c r="E8548" t="s">
        <v>2702</v>
      </c>
      <c r="F8548" t="s">
        <v>10</v>
      </c>
    </row>
    <row r="8549" spans="1:6">
      <c r="A8549" t="s">
        <v>10015</v>
      </c>
      <c r="C8549" t="s">
        <v>16144</v>
      </c>
      <c r="D8549" t="s">
        <v>16145</v>
      </c>
      <c r="E8549" t="s">
        <v>16146</v>
      </c>
      <c r="F8549" t="s">
        <v>10</v>
      </c>
    </row>
    <row r="8550" spans="1:6">
      <c r="A8550" t="s">
        <v>8682</v>
      </c>
      <c r="C8550" t="s">
        <v>16147</v>
      </c>
      <c r="D8550" t="s">
        <v>16148</v>
      </c>
      <c r="E8550" t="s">
        <v>16149</v>
      </c>
      <c r="F8550" t="s">
        <v>10</v>
      </c>
    </row>
    <row r="8551" spans="1:6">
      <c r="A8551" t="s">
        <v>10015</v>
      </c>
      <c r="C8551" t="s">
        <v>2055</v>
      </c>
      <c r="D8551" t="s">
        <v>142</v>
      </c>
      <c r="E8551" t="s">
        <v>2056</v>
      </c>
      <c r="F8551" t="s">
        <v>10</v>
      </c>
    </row>
    <row r="8552" spans="1:6">
      <c r="A8552" t="s">
        <v>10015</v>
      </c>
      <c r="C8552" t="s">
        <v>1573</v>
      </c>
      <c r="D8552" t="s">
        <v>1574</v>
      </c>
      <c r="E8552" t="s">
        <v>1575</v>
      </c>
      <c r="F8552" t="s">
        <v>10</v>
      </c>
    </row>
    <row r="8553" spans="1:6">
      <c r="A8553" t="s">
        <v>10015</v>
      </c>
      <c r="C8553" t="s">
        <v>2112</v>
      </c>
      <c r="D8553" t="s">
        <v>2108</v>
      </c>
      <c r="E8553" t="s">
        <v>2113</v>
      </c>
      <c r="F8553" t="s">
        <v>10</v>
      </c>
    </row>
    <row r="8554" spans="1:6">
      <c r="A8554" t="s">
        <v>8682</v>
      </c>
      <c r="C8554" t="s">
        <v>7518</v>
      </c>
      <c r="D8554" t="s">
        <v>7519</v>
      </c>
      <c r="E8554" t="s">
        <v>7520</v>
      </c>
      <c r="F8554" t="s">
        <v>10</v>
      </c>
    </row>
    <row r="8555" spans="1:6">
      <c r="A8555" t="s">
        <v>8682</v>
      </c>
      <c r="C8555" t="s">
        <v>7524</v>
      </c>
      <c r="D8555" t="s">
        <v>7525</v>
      </c>
      <c r="E8555" t="s">
        <v>7526</v>
      </c>
      <c r="F8555" t="s">
        <v>10</v>
      </c>
    </row>
    <row r="8556" spans="1:6">
      <c r="A8556" t="s">
        <v>8682</v>
      </c>
      <c r="C8556" t="s">
        <v>7530</v>
      </c>
      <c r="D8556" t="s">
        <v>7531</v>
      </c>
      <c r="E8556" t="s">
        <v>7532</v>
      </c>
      <c r="F8556" t="s">
        <v>10</v>
      </c>
    </row>
    <row r="8557" spans="1:6">
      <c r="A8557" t="s">
        <v>8682</v>
      </c>
      <c r="C8557" t="s">
        <v>16150</v>
      </c>
      <c r="D8557" t="s">
        <v>16151</v>
      </c>
      <c r="E8557" t="s">
        <v>16152</v>
      </c>
      <c r="F8557" t="s">
        <v>10</v>
      </c>
    </row>
    <row r="8558" spans="1:6">
      <c r="A8558" t="s">
        <v>8682</v>
      </c>
      <c r="C8558" t="s">
        <v>7545</v>
      </c>
      <c r="D8558" t="s">
        <v>7546</v>
      </c>
      <c r="E8558" t="s">
        <v>7547</v>
      </c>
      <c r="F8558" t="s">
        <v>10</v>
      </c>
    </row>
    <row r="8559" spans="1:6">
      <c r="A8559" t="s">
        <v>8682</v>
      </c>
      <c r="C8559" t="s">
        <v>5819</v>
      </c>
      <c r="D8559" t="s">
        <v>5820</v>
      </c>
      <c r="E8559" t="s">
        <v>5821</v>
      </c>
      <c r="F8559" t="s">
        <v>10</v>
      </c>
    </row>
    <row r="8560" spans="1:6">
      <c r="A8560" t="s">
        <v>8682</v>
      </c>
      <c r="C8560" t="s">
        <v>5880</v>
      </c>
      <c r="D8560" t="s">
        <v>5875</v>
      </c>
      <c r="E8560" t="s">
        <v>5881</v>
      </c>
      <c r="F8560" t="s">
        <v>10</v>
      </c>
    </row>
    <row r="8561" spans="1:6">
      <c r="A8561" t="s">
        <v>8682</v>
      </c>
      <c r="C8561" t="s">
        <v>5882</v>
      </c>
      <c r="D8561" t="s">
        <v>5875</v>
      </c>
      <c r="E8561" t="s">
        <v>5883</v>
      </c>
      <c r="F8561" t="s">
        <v>10</v>
      </c>
    </row>
    <row r="8562" spans="1:6">
      <c r="A8562" t="s">
        <v>8682</v>
      </c>
      <c r="C8562" t="s">
        <v>5884</v>
      </c>
      <c r="D8562" t="s">
        <v>5875</v>
      </c>
      <c r="E8562" t="s">
        <v>5885</v>
      </c>
      <c r="F8562" t="s">
        <v>10</v>
      </c>
    </row>
    <row r="8563" spans="1:6">
      <c r="A8563" t="s">
        <v>8682</v>
      </c>
      <c r="C8563" t="s">
        <v>5886</v>
      </c>
      <c r="D8563" t="s">
        <v>5875</v>
      </c>
      <c r="E8563" t="s">
        <v>5887</v>
      </c>
      <c r="F8563" t="s">
        <v>10</v>
      </c>
    </row>
    <row r="8564" spans="1:6">
      <c r="A8564" t="s">
        <v>10380</v>
      </c>
      <c r="C8564" t="s">
        <v>16153</v>
      </c>
      <c r="D8564" t="s">
        <v>16154</v>
      </c>
      <c r="E8564" t="s">
        <v>16155</v>
      </c>
      <c r="F8564" t="s">
        <v>613</v>
      </c>
    </row>
    <row r="8565" spans="1:6">
      <c r="A8565" t="s">
        <v>10380</v>
      </c>
      <c r="C8565" t="s">
        <v>16156</v>
      </c>
      <c r="D8565" t="s">
        <v>16157</v>
      </c>
      <c r="E8565" t="s">
        <v>16158</v>
      </c>
      <c r="F8565" t="s">
        <v>613</v>
      </c>
    </row>
    <row r="8566" spans="1:6">
      <c r="A8566" t="s">
        <v>10380</v>
      </c>
      <c r="C8566" t="s">
        <v>4953</v>
      </c>
      <c r="D8566" t="s">
        <v>4954</v>
      </c>
      <c r="E8566" t="s">
        <v>4955</v>
      </c>
      <c r="F8566" t="s">
        <v>613</v>
      </c>
    </row>
    <row r="8567" spans="1:6">
      <c r="A8567" t="s">
        <v>10015</v>
      </c>
      <c r="C8567" t="s">
        <v>16159</v>
      </c>
      <c r="D8567" t="s">
        <v>16160</v>
      </c>
      <c r="E8567" t="s">
        <v>16161</v>
      </c>
      <c r="F8567" t="s">
        <v>10</v>
      </c>
    </row>
    <row r="8568" spans="1:6">
      <c r="A8568" t="s">
        <v>10015</v>
      </c>
      <c r="C8568" t="s">
        <v>1914</v>
      </c>
      <c r="D8568" t="s">
        <v>1915</v>
      </c>
      <c r="E8568" t="s">
        <v>1916</v>
      </c>
      <c r="F8568" t="s">
        <v>10</v>
      </c>
    </row>
    <row r="8569" spans="1:6">
      <c r="A8569" t="s">
        <v>10015</v>
      </c>
      <c r="C8569" t="s">
        <v>2065</v>
      </c>
      <c r="D8569" t="s">
        <v>142</v>
      </c>
      <c r="E8569" t="s">
        <v>2066</v>
      </c>
      <c r="F8569" t="s">
        <v>10</v>
      </c>
    </row>
    <row r="8570" spans="1:6">
      <c r="A8570" t="s">
        <v>10015</v>
      </c>
      <c r="C8570" t="s">
        <v>1831</v>
      </c>
      <c r="D8570" t="s">
        <v>1832</v>
      </c>
      <c r="E8570" t="s">
        <v>1833</v>
      </c>
      <c r="F8570" t="s">
        <v>10</v>
      </c>
    </row>
    <row r="8571" spans="1:6">
      <c r="A8571" t="s">
        <v>8682</v>
      </c>
      <c r="C8571" t="s">
        <v>5841</v>
      </c>
      <c r="D8571" t="s">
        <v>5835</v>
      </c>
      <c r="E8571" t="s">
        <v>5842</v>
      </c>
      <c r="F8571" t="s">
        <v>10</v>
      </c>
    </row>
    <row r="8572" spans="1:6">
      <c r="A8572" t="s">
        <v>8682</v>
      </c>
      <c r="C8572" t="s">
        <v>6203</v>
      </c>
      <c r="D8572" t="s">
        <v>6204</v>
      </c>
      <c r="E8572" t="s">
        <v>6205</v>
      </c>
      <c r="F8572" t="s">
        <v>10</v>
      </c>
    </row>
    <row r="8573" spans="1:6">
      <c r="A8573" t="s">
        <v>10015</v>
      </c>
      <c r="C8573" t="s">
        <v>1911</v>
      </c>
      <c r="D8573" t="s">
        <v>1912</v>
      </c>
      <c r="E8573" t="s">
        <v>1913</v>
      </c>
      <c r="F8573" t="s">
        <v>10</v>
      </c>
    </row>
    <row r="8574" spans="1:6">
      <c r="A8574" t="s">
        <v>10015</v>
      </c>
      <c r="C8574" t="s">
        <v>1689</v>
      </c>
      <c r="D8574" t="s">
        <v>1688</v>
      </c>
      <c r="E8574" t="s">
        <v>1690</v>
      </c>
      <c r="F8574" t="s">
        <v>17</v>
      </c>
    </row>
    <row r="8575" spans="1:6">
      <c r="A8575" t="s">
        <v>10015</v>
      </c>
      <c r="C8575" t="s">
        <v>16162</v>
      </c>
      <c r="D8575" t="s">
        <v>16163</v>
      </c>
      <c r="E8575" t="s">
        <v>16164</v>
      </c>
      <c r="F8575" t="s">
        <v>17</v>
      </c>
    </row>
    <row r="8576" spans="1:6">
      <c r="A8576" t="s">
        <v>10015</v>
      </c>
      <c r="C8576" t="s">
        <v>1654</v>
      </c>
      <c r="D8576" t="s">
        <v>1652</v>
      </c>
      <c r="E8576" t="s">
        <v>1655</v>
      </c>
      <c r="F8576" t="s">
        <v>10</v>
      </c>
    </row>
    <row r="8577" spans="1:6">
      <c r="A8577" t="s">
        <v>10015</v>
      </c>
      <c r="C8577" t="s">
        <v>1649</v>
      </c>
      <c r="D8577" t="s">
        <v>1647</v>
      </c>
      <c r="E8577" t="s">
        <v>1650</v>
      </c>
      <c r="F8577" t="s">
        <v>10</v>
      </c>
    </row>
    <row r="8578" spans="1:6">
      <c r="A8578" t="s">
        <v>8682</v>
      </c>
      <c r="C8578" t="s">
        <v>6591</v>
      </c>
      <c r="D8578" t="s">
        <v>6592</v>
      </c>
      <c r="E8578" t="s">
        <v>1382</v>
      </c>
      <c r="F8578" t="s">
        <v>10</v>
      </c>
    </row>
    <row r="8579" spans="1:6">
      <c r="A8579" t="s">
        <v>10015</v>
      </c>
      <c r="C8579" t="s">
        <v>1694</v>
      </c>
      <c r="D8579" t="s">
        <v>1695</v>
      </c>
      <c r="E8579" t="s">
        <v>1696</v>
      </c>
      <c r="F8579" t="s">
        <v>17</v>
      </c>
    </row>
    <row r="8580" spans="1:6">
      <c r="A8580" t="s">
        <v>10015</v>
      </c>
      <c r="C8580" t="s">
        <v>1697</v>
      </c>
      <c r="D8580" t="s">
        <v>1695</v>
      </c>
      <c r="E8580" t="s">
        <v>1698</v>
      </c>
      <c r="F8580" t="s">
        <v>17</v>
      </c>
    </row>
    <row r="8581" spans="1:6">
      <c r="A8581" t="s">
        <v>10015</v>
      </c>
      <c r="C8581" t="s">
        <v>1562</v>
      </c>
      <c r="D8581" t="s">
        <v>1563</v>
      </c>
      <c r="E8581" t="s">
        <v>1564</v>
      </c>
      <c r="F8581" t="s">
        <v>10</v>
      </c>
    </row>
    <row r="8582" spans="1:6">
      <c r="A8582" t="s">
        <v>10015</v>
      </c>
      <c r="C8582" t="s">
        <v>2043</v>
      </c>
      <c r="D8582" t="s">
        <v>142</v>
      </c>
      <c r="E8582" t="s">
        <v>2044</v>
      </c>
      <c r="F8582" t="s">
        <v>10</v>
      </c>
    </row>
    <row r="8583" spans="1:6">
      <c r="A8583" t="s">
        <v>10015</v>
      </c>
      <c r="C8583" t="s">
        <v>1565</v>
      </c>
      <c r="D8583" t="s">
        <v>1566</v>
      </c>
      <c r="E8583" t="s">
        <v>1567</v>
      </c>
      <c r="F8583" t="s">
        <v>10</v>
      </c>
    </row>
    <row r="8584" spans="1:6">
      <c r="A8584" t="s">
        <v>10015</v>
      </c>
      <c r="C8584" t="s">
        <v>16165</v>
      </c>
      <c r="D8584" t="s">
        <v>15828</v>
      </c>
      <c r="E8584" t="s">
        <v>16166</v>
      </c>
      <c r="F8584" t="s">
        <v>10</v>
      </c>
    </row>
    <row r="8585" spans="1:6">
      <c r="A8585" t="s">
        <v>10015</v>
      </c>
      <c r="C8585" t="s">
        <v>16167</v>
      </c>
      <c r="D8585" t="s">
        <v>16168</v>
      </c>
      <c r="E8585" t="s">
        <v>16169</v>
      </c>
      <c r="F8585" t="s">
        <v>17</v>
      </c>
    </row>
    <row r="8586" spans="1:6">
      <c r="A8586" t="s">
        <v>10015</v>
      </c>
      <c r="C8586" t="s">
        <v>16170</v>
      </c>
      <c r="D8586" t="s">
        <v>16168</v>
      </c>
      <c r="E8586" t="s">
        <v>16169</v>
      </c>
      <c r="F8586" t="s">
        <v>17</v>
      </c>
    </row>
    <row r="8587" spans="1:6">
      <c r="A8587" t="s">
        <v>10015</v>
      </c>
      <c r="C8587" t="s">
        <v>16171</v>
      </c>
      <c r="D8587" t="s">
        <v>16172</v>
      </c>
      <c r="E8587" t="s">
        <v>16173</v>
      </c>
      <c r="F8587" t="s">
        <v>10</v>
      </c>
    </row>
    <row r="8588" spans="1:6">
      <c r="A8588" t="s">
        <v>10015</v>
      </c>
      <c r="C8588" t="s">
        <v>16174</v>
      </c>
      <c r="D8588" t="s">
        <v>16172</v>
      </c>
      <c r="E8588" t="s">
        <v>16175</v>
      </c>
      <c r="F8588" t="s">
        <v>10</v>
      </c>
    </row>
    <row r="8589" spans="1:6">
      <c r="A8589" t="s">
        <v>10380</v>
      </c>
      <c r="C8589" t="s">
        <v>16176</v>
      </c>
      <c r="D8589" t="s">
        <v>16177</v>
      </c>
      <c r="E8589" t="s">
        <v>16178</v>
      </c>
      <c r="F8589" t="s">
        <v>613</v>
      </c>
    </row>
    <row r="8590" spans="1:6">
      <c r="A8590" t="s">
        <v>10380</v>
      </c>
      <c r="C8590" t="s">
        <v>16179</v>
      </c>
      <c r="D8590" t="s">
        <v>16180</v>
      </c>
      <c r="E8590" t="s">
        <v>16181</v>
      </c>
      <c r="F8590" t="s">
        <v>613</v>
      </c>
    </row>
    <row r="8591" spans="1:6">
      <c r="A8591" t="s">
        <v>10015</v>
      </c>
      <c r="C8591" t="s">
        <v>16182</v>
      </c>
      <c r="D8591" t="s">
        <v>16183</v>
      </c>
      <c r="E8591" t="s">
        <v>16169</v>
      </c>
      <c r="F8591" t="s">
        <v>17</v>
      </c>
    </row>
    <row r="8592" spans="1:6">
      <c r="A8592" t="s">
        <v>10015</v>
      </c>
      <c r="C8592" t="s">
        <v>16184</v>
      </c>
      <c r="D8592" t="s">
        <v>16183</v>
      </c>
      <c r="E8592" t="s">
        <v>16169</v>
      </c>
      <c r="F8592" t="s">
        <v>17</v>
      </c>
    </row>
    <row r="8593" spans="1:6">
      <c r="A8593" t="s">
        <v>8682</v>
      </c>
      <c r="C8593" t="s">
        <v>6444</v>
      </c>
      <c r="D8593" t="s">
        <v>6445</v>
      </c>
      <c r="E8593" t="s">
        <v>1373</v>
      </c>
      <c r="F8593" t="s">
        <v>10</v>
      </c>
    </row>
    <row r="8594" spans="1:6">
      <c r="A8594" t="s">
        <v>8682</v>
      </c>
      <c r="C8594" t="s">
        <v>16185</v>
      </c>
      <c r="D8594" t="s">
        <v>16186</v>
      </c>
      <c r="F8594" t="s">
        <v>10</v>
      </c>
    </row>
    <row r="8595" spans="1:6">
      <c r="A8595" t="s">
        <v>8682</v>
      </c>
      <c r="C8595" t="s">
        <v>16187</v>
      </c>
      <c r="D8595" t="s">
        <v>16188</v>
      </c>
      <c r="F8595" t="s">
        <v>10</v>
      </c>
    </row>
    <row r="8596" spans="1:6">
      <c r="A8596" t="s">
        <v>8682</v>
      </c>
      <c r="C8596" t="s">
        <v>16189</v>
      </c>
      <c r="D8596" t="s">
        <v>16190</v>
      </c>
      <c r="F8596" t="s">
        <v>10</v>
      </c>
    </row>
    <row r="8597" spans="1:6">
      <c r="A8597" t="s">
        <v>8682</v>
      </c>
      <c r="C8597" t="s">
        <v>6442</v>
      </c>
      <c r="D8597" t="s">
        <v>6443</v>
      </c>
      <c r="E8597" t="s">
        <v>6439</v>
      </c>
      <c r="F8597" t="s">
        <v>10</v>
      </c>
    </row>
    <row r="8598" spans="1:6">
      <c r="A8598" t="s">
        <v>8682</v>
      </c>
      <c r="C8598" t="s">
        <v>16191</v>
      </c>
      <c r="D8598" t="s">
        <v>16192</v>
      </c>
      <c r="E8598" t="s">
        <v>6439</v>
      </c>
      <c r="F8598" t="s">
        <v>10</v>
      </c>
    </row>
    <row r="8599" spans="1:6">
      <c r="A8599" t="s">
        <v>8682</v>
      </c>
      <c r="C8599" t="s">
        <v>6983</v>
      </c>
      <c r="D8599" t="s">
        <v>6984</v>
      </c>
      <c r="E8599" t="s">
        <v>6439</v>
      </c>
      <c r="F8599" t="s">
        <v>10</v>
      </c>
    </row>
    <row r="8600" spans="1:6">
      <c r="A8600" t="s">
        <v>8682</v>
      </c>
      <c r="C8600" t="s">
        <v>16193</v>
      </c>
      <c r="D8600" t="s">
        <v>6881</v>
      </c>
      <c r="E8600" t="s">
        <v>6882</v>
      </c>
      <c r="F8600" t="s">
        <v>10</v>
      </c>
    </row>
    <row r="8601" spans="1:6">
      <c r="A8601" t="s">
        <v>8682</v>
      </c>
      <c r="C8601" t="s">
        <v>6880</v>
      </c>
      <c r="D8601" t="s">
        <v>6881</v>
      </c>
      <c r="E8601" t="s">
        <v>6882</v>
      </c>
      <c r="F8601" t="s">
        <v>10</v>
      </c>
    </row>
    <row r="8602" spans="1:6">
      <c r="A8602" t="s">
        <v>8682</v>
      </c>
      <c r="C8602" t="s">
        <v>6388</v>
      </c>
      <c r="D8602" t="s">
        <v>6383</v>
      </c>
      <c r="E8602" t="s">
        <v>6386</v>
      </c>
      <c r="F8602" t="s">
        <v>10</v>
      </c>
    </row>
    <row r="8603" spans="1:6">
      <c r="A8603" t="s">
        <v>8682</v>
      </c>
      <c r="C8603" t="s">
        <v>7048</v>
      </c>
      <c r="D8603" t="s">
        <v>7044</v>
      </c>
      <c r="E8603" t="s">
        <v>7045</v>
      </c>
      <c r="F8603" t="s">
        <v>10</v>
      </c>
    </row>
    <row r="8604" spans="1:6">
      <c r="A8604" t="s">
        <v>8682</v>
      </c>
      <c r="C8604" t="s">
        <v>6415</v>
      </c>
      <c r="D8604" t="s">
        <v>6410</v>
      </c>
      <c r="E8604" t="s">
        <v>6413</v>
      </c>
      <c r="F8604" t="s">
        <v>10</v>
      </c>
    </row>
    <row r="8605" spans="1:6">
      <c r="A8605" t="s">
        <v>8682</v>
      </c>
      <c r="C8605" t="s">
        <v>6872</v>
      </c>
      <c r="D8605" t="s">
        <v>6869</v>
      </c>
      <c r="E8605" t="s">
        <v>6783</v>
      </c>
      <c r="F8605" t="s">
        <v>10</v>
      </c>
    </row>
    <row r="8606" spans="1:6">
      <c r="A8606" t="s">
        <v>8682</v>
      </c>
      <c r="C8606" t="s">
        <v>7053</v>
      </c>
      <c r="D8606" t="s">
        <v>7050</v>
      </c>
      <c r="E8606" t="s">
        <v>6413</v>
      </c>
      <c r="F8606" t="s">
        <v>10</v>
      </c>
    </row>
    <row r="8607" spans="1:6">
      <c r="A8607" t="s">
        <v>8682</v>
      </c>
      <c r="C8607" t="s">
        <v>6557</v>
      </c>
      <c r="D8607" t="s">
        <v>6558</v>
      </c>
      <c r="E8607" t="s">
        <v>6559</v>
      </c>
      <c r="F8607" t="s">
        <v>10</v>
      </c>
    </row>
    <row r="8608" spans="1:6">
      <c r="A8608" t="s">
        <v>8682</v>
      </c>
      <c r="C8608" t="s">
        <v>7034</v>
      </c>
      <c r="D8608" t="s">
        <v>7035</v>
      </c>
      <c r="E8608" t="s">
        <v>7036</v>
      </c>
      <c r="F8608" t="s">
        <v>10</v>
      </c>
    </row>
    <row r="8609" spans="1:6">
      <c r="A8609" t="s">
        <v>8682</v>
      </c>
      <c r="C8609" t="s">
        <v>16194</v>
      </c>
      <c r="D8609" t="s">
        <v>6431</v>
      </c>
      <c r="E8609" t="s">
        <v>1373</v>
      </c>
      <c r="F8609" t="s">
        <v>10</v>
      </c>
    </row>
    <row r="8610" spans="1:6">
      <c r="A8610" t="s">
        <v>8682</v>
      </c>
      <c r="C8610" t="s">
        <v>16195</v>
      </c>
      <c r="D8610" t="s">
        <v>6973</v>
      </c>
      <c r="E8610" t="s">
        <v>1373</v>
      </c>
      <c r="F8610" t="s">
        <v>10</v>
      </c>
    </row>
    <row r="8611" spans="1:6">
      <c r="A8611" t="s">
        <v>8682</v>
      </c>
      <c r="C8611" t="s">
        <v>6560</v>
      </c>
      <c r="D8611" t="s">
        <v>6561</v>
      </c>
      <c r="E8611" t="s">
        <v>6562</v>
      </c>
      <c r="F8611" t="s">
        <v>10</v>
      </c>
    </row>
    <row r="8612" spans="1:6">
      <c r="A8612" t="s">
        <v>8682</v>
      </c>
      <c r="C8612" t="s">
        <v>16196</v>
      </c>
      <c r="D8612" t="s">
        <v>16197</v>
      </c>
      <c r="E8612" t="s">
        <v>16198</v>
      </c>
      <c r="F8612" t="s">
        <v>10</v>
      </c>
    </row>
    <row r="8613" spans="1:6">
      <c r="A8613" t="s">
        <v>8682</v>
      </c>
      <c r="C8613" t="s">
        <v>6370</v>
      </c>
      <c r="D8613" t="s">
        <v>6371</v>
      </c>
      <c r="E8613" t="s">
        <v>6372</v>
      </c>
      <c r="F8613" t="s">
        <v>10</v>
      </c>
    </row>
    <row r="8614" spans="1:6">
      <c r="A8614" t="s">
        <v>8682</v>
      </c>
      <c r="C8614" t="s">
        <v>6737</v>
      </c>
      <c r="D8614" t="s">
        <v>6735</v>
      </c>
      <c r="E8614" t="s">
        <v>6372</v>
      </c>
      <c r="F8614" t="s">
        <v>10</v>
      </c>
    </row>
    <row r="8615" spans="1:6">
      <c r="A8615" t="s">
        <v>8682</v>
      </c>
      <c r="C8615" t="s">
        <v>6931</v>
      </c>
      <c r="D8615" t="s">
        <v>6930</v>
      </c>
      <c r="E8615" t="s">
        <v>6372</v>
      </c>
      <c r="F8615" t="s">
        <v>10</v>
      </c>
    </row>
    <row r="8616" spans="1:6">
      <c r="A8616" t="s">
        <v>8682</v>
      </c>
      <c r="C8616" t="s">
        <v>16199</v>
      </c>
      <c r="D8616" t="s">
        <v>6449</v>
      </c>
      <c r="E8616" t="s">
        <v>16200</v>
      </c>
      <c r="F8616" t="s">
        <v>10</v>
      </c>
    </row>
    <row r="8617" spans="1:6">
      <c r="A8617" t="s">
        <v>8682</v>
      </c>
      <c r="C8617" t="s">
        <v>16201</v>
      </c>
      <c r="D8617" t="s">
        <v>6638</v>
      </c>
      <c r="E8617" t="s">
        <v>16200</v>
      </c>
      <c r="F8617" t="s">
        <v>10</v>
      </c>
    </row>
    <row r="8618" spans="1:6">
      <c r="A8618" t="s">
        <v>8682</v>
      </c>
      <c r="C8618" t="s">
        <v>16202</v>
      </c>
      <c r="D8618" t="s">
        <v>16203</v>
      </c>
      <c r="E8618" t="s">
        <v>16200</v>
      </c>
      <c r="F8618" t="s">
        <v>10</v>
      </c>
    </row>
    <row r="8619" spans="1:6">
      <c r="A8619" t="s">
        <v>8682</v>
      </c>
      <c r="C8619" t="s">
        <v>6448</v>
      </c>
      <c r="D8619" t="s">
        <v>6449</v>
      </c>
      <c r="E8619" t="s">
        <v>6450</v>
      </c>
      <c r="F8619" t="s">
        <v>10</v>
      </c>
    </row>
    <row r="8620" spans="1:6">
      <c r="A8620" t="s">
        <v>8682</v>
      </c>
      <c r="C8620" t="s">
        <v>6637</v>
      </c>
      <c r="D8620" t="s">
        <v>6638</v>
      </c>
      <c r="E8620" t="s">
        <v>6639</v>
      </c>
      <c r="F8620" t="s">
        <v>10</v>
      </c>
    </row>
    <row r="8621" spans="1:6">
      <c r="A8621" t="s">
        <v>8682</v>
      </c>
      <c r="C8621" t="s">
        <v>6788</v>
      </c>
      <c r="D8621" t="s">
        <v>6789</v>
      </c>
      <c r="E8621" t="s">
        <v>6790</v>
      </c>
      <c r="F8621" t="s">
        <v>10</v>
      </c>
    </row>
    <row r="8622" spans="1:6">
      <c r="A8622" t="s">
        <v>8682</v>
      </c>
      <c r="C8622" t="s">
        <v>16204</v>
      </c>
      <c r="D8622" t="s">
        <v>6449</v>
      </c>
      <c r="E8622" t="s">
        <v>16205</v>
      </c>
      <c r="F8622" t="s">
        <v>10</v>
      </c>
    </row>
    <row r="8623" spans="1:6">
      <c r="A8623" t="s">
        <v>8682</v>
      </c>
      <c r="C8623" t="s">
        <v>6640</v>
      </c>
      <c r="D8623" t="s">
        <v>6638</v>
      </c>
      <c r="E8623" t="s">
        <v>6641</v>
      </c>
      <c r="F8623" t="s">
        <v>10</v>
      </c>
    </row>
    <row r="8624" spans="1:6">
      <c r="A8624" t="s">
        <v>8682</v>
      </c>
      <c r="C8624" t="s">
        <v>16206</v>
      </c>
      <c r="D8624" t="s">
        <v>6789</v>
      </c>
      <c r="E8624" t="s">
        <v>16207</v>
      </c>
      <c r="F8624" t="s">
        <v>10</v>
      </c>
    </row>
    <row r="8625" spans="1:6">
      <c r="A8625" t="s">
        <v>8682</v>
      </c>
      <c r="C8625" t="s">
        <v>16208</v>
      </c>
      <c r="D8625" t="s">
        <v>6452</v>
      </c>
      <c r="E8625" t="s">
        <v>16200</v>
      </c>
      <c r="F8625" t="s">
        <v>10</v>
      </c>
    </row>
    <row r="8626" spans="1:6">
      <c r="A8626" t="s">
        <v>8682</v>
      </c>
      <c r="C8626" t="s">
        <v>16209</v>
      </c>
      <c r="D8626" t="s">
        <v>6643</v>
      </c>
      <c r="E8626" t="s">
        <v>16200</v>
      </c>
      <c r="F8626" t="s">
        <v>10</v>
      </c>
    </row>
    <row r="8627" spans="1:6">
      <c r="A8627" t="s">
        <v>8682</v>
      </c>
      <c r="C8627" t="s">
        <v>16210</v>
      </c>
      <c r="D8627" t="s">
        <v>16211</v>
      </c>
      <c r="E8627" t="s">
        <v>16200</v>
      </c>
      <c r="F8627" t="s">
        <v>10</v>
      </c>
    </row>
    <row r="8628" spans="1:6">
      <c r="A8628" t="s">
        <v>8682</v>
      </c>
      <c r="C8628" t="s">
        <v>16212</v>
      </c>
      <c r="D8628" t="s">
        <v>6452</v>
      </c>
      <c r="E8628" t="s">
        <v>16213</v>
      </c>
      <c r="F8628" t="s">
        <v>10</v>
      </c>
    </row>
    <row r="8629" spans="1:6">
      <c r="A8629" t="s">
        <v>8682</v>
      </c>
      <c r="C8629" t="s">
        <v>16214</v>
      </c>
      <c r="D8629" t="s">
        <v>6643</v>
      </c>
      <c r="E8629" t="s">
        <v>16215</v>
      </c>
      <c r="F8629" t="s">
        <v>10</v>
      </c>
    </row>
    <row r="8630" spans="1:6">
      <c r="A8630" t="s">
        <v>8682</v>
      </c>
      <c r="C8630" t="s">
        <v>16216</v>
      </c>
      <c r="D8630" t="s">
        <v>6792</v>
      </c>
      <c r="E8630" t="s">
        <v>16217</v>
      </c>
      <c r="F8630" t="s">
        <v>10</v>
      </c>
    </row>
    <row r="8631" spans="1:6">
      <c r="A8631" t="s">
        <v>8682</v>
      </c>
      <c r="C8631" t="s">
        <v>16218</v>
      </c>
      <c r="D8631" t="s">
        <v>9151</v>
      </c>
      <c r="E8631" t="s">
        <v>9152</v>
      </c>
      <c r="F8631" t="s">
        <v>10</v>
      </c>
    </row>
    <row r="8632" spans="1:6">
      <c r="A8632" t="s">
        <v>8682</v>
      </c>
      <c r="C8632" t="s">
        <v>7060</v>
      </c>
      <c r="D8632" t="s">
        <v>7061</v>
      </c>
      <c r="E8632" t="s">
        <v>7036</v>
      </c>
      <c r="F8632" t="s">
        <v>10</v>
      </c>
    </row>
    <row r="8633" spans="1:6">
      <c r="A8633" t="s">
        <v>8682</v>
      </c>
      <c r="C8633" t="s">
        <v>16219</v>
      </c>
      <c r="D8633" t="s">
        <v>9072</v>
      </c>
      <c r="E8633" t="s">
        <v>4646</v>
      </c>
      <c r="F8633" t="s">
        <v>10</v>
      </c>
    </row>
    <row r="8634" spans="1:6">
      <c r="A8634" t="s">
        <v>8682</v>
      </c>
      <c r="C8634" t="s">
        <v>16220</v>
      </c>
      <c r="D8634" t="s">
        <v>6975</v>
      </c>
      <c r="E8634" t="s">
        <v>6976</v>
      </c>
      <c r="F8634" t="s">
        <v>10</v>
      </c>
    </row>
    <row r="8635" spans="1:6">
      <c r="A8635" t="s">
        <v>8682</v>
      </c>
      <c r="C8635" t="s">
        <v>7169</v>
      </c>
      <c r="D8635" t="s">
        <v>7168</v>
      </c>
      <c r="E8635" t="s">
        <v>1388</v>
      </c>
      <c r="F8635" t="s">
        <v>10</v>
      </c>
    </row>
    <row r="8636" spans="1:6">
      <c r="A8636" t="s">
        <v>8682</v>
      </c>
      <c r="C8636" t="s">
        <v>7160</v>
      </c>
      <c r="D8636" t="s">
        <v>7158</v>
      </c>
      <c r="E8636" t="s">
        <v>1385</v>
      </c>
      <c r="F8636" t="s">
        <v>10</v>
      </c>
    </row>
    <row r="8637" spans="1:6">
      <c r="A8637" t="s">
        <v>8682</v>
      </c>
      <c r="C8637" t="s">
        <v>7164</v>
      </c>
      <c r="D8637" t="s">
        <v>7162</v>
      </c>
      <c r="E8637" t="s">
        <v>1388</v>
      </c>
      <c r="F8637" t="s">
        <v>10</v>
      </c>
    </row>
    <row r="8638" spans="1:6">
      <c r="A8638" t="s">
        <v>8682</v>
      </c>
      <c r="C8638" t="s">
        <v>6459</v>
      </c>
      <c r="D8638" t="s">
        <v>6460</v>
      </c>
      <c r="E8638" t="s">
        <v>1373</v>
      </c>
      <c r="F8638" t="s">
        <v>10</v>
      </c>
    </row>
    <row r="8639" spans="1:6">
      <c r="A8639" t="s">
        <v>8682</v>
      </c>
      <c r="C8639" t="s">
        <v>6990</v>
      </c>
      <c r="D8639" t="s">
        <v>6991</v>
      </c>
      <c r="E8639" t="s">
        <v>1373</v>
      </c>
      <c r="F8639" t="s">
        <v>10</v>
      </c>
    </row>
    <row r="8640" spans="1:6">
      <c r="A8640" t="s">
        <v>8682</v>
      </c>
      <c r="C8640" t="s">
        <v>6398</v>
      </c>
      <c r="D8640" t="s">
        <v>6396</v>
      </c>
      <c r="E8640" t="s">
        <v>6399</v>
      </c>
      <c r="F8640" t="s">
        <v>10</v>
      </c>
    </row>
    <row r="8641" spans="1:6">
      <c r="A8641" t="s">
        <v>8682</v>
      </c>
      <c r="C8641" t="s">
        <v>6770</v>
      </c>
      <c r="D8641" t="s">
        <v>6766</v>
      </c>
      <c r="E8641" t="s">
        <v>6768</v>
      </c>
      <c r="F8641" t="s">
        <v>10</v>
      </c>
    </row>
    <row r="8642" spans="1:6">
      <c r="A8642" t="s">
        <v>8682</v>
      </c>
      <c r="C8642" t="s">
        <v>6951</v>
      </c>
      <c r="D8642" t="s">
        <v>6950</v>
      </c>
      <c r="E8642" t="s">
        <v>6399</v>
      </c>
      <c r="F8642" t="s">
        <v>10</v>
      </c>
    </row>
    <row r="8643" spans="1:6">
      <c r="A8643" t="s">
        <v>8682</v>
      </c>
      <c r="C8643" t="s">
        <v>6970</v>
      </c>
      <c r="D8643" t="s">
        <v>6971</v>
      </c>
      <c r="E8643" t="s">
        <v>6537</v>
      </c>
      <c r="F8643" t="s">
        <v>10</v>
      </c>
    </row>
    <row r="8644" spans="1:6">
      <c r="A8644" t="s">
        <v>8682</v>
      </c>
      <c r="C8644" t="s">
        <v>6966</v>
      </c>
      <c r="D8644" t="s">
        <v>6967</v>
      </c>
      <c r="E8644" t="s">
        <v>6968</v>
      </c>
      <c r="F8644" t="s">
        <v>10</v>
      </c>
    </row>
    <row r="8645" spans="1:6">
      <c r="A8645" t="s">
        <v>8682</v>
      </c>
      <c r="C8645" t="s">
        <v>6969</v>
      </c>
      <c r="D8645" t="s">
        <v>6967</v>
      </c>
      <c r="E8645" t="s">
        <v>6968</v>
      </c>
      <c r="F8645" t="s">
        <v>10</v>
      </c>
    </row>
    <row r="8646" spans="1:6">
      <c r="A8646" t="s">
        <v>8682</v>
      </c>
      <c r="C8646" t="s">
        <v>16221</v>
      </c>
      <c r="D8646" t="s">
        <v>6772</v>
      </c>
      <c r="E8646" t="s">
        <v>6773</v>
      </c>
      <c r="F8646" t="s">
        <v>10</v>
      </c>
    </row>
    <row r="8647" spans="1:6">
      <c r="A8647" t="s">
        <v>8682</v>
      </c>
      <c r="C8647" t="s">
        <v>16222</v>
      </c>
      <c r="D8647" t="s">
        <v>6772</v>
      </c>
      <c r="E8647" t="s">
        <v>6773</v>
      </c>
      <c r="F8647" t="s">
        <v>10</v>
      </c>
    </row>
    <row r="8648" spans="1:6">
      <c r="A8648" t="s">
        <v>8682</v>
      </c>
      <c r="C8648" t="s">
        <v>16223</v>
      </c>
      <c r="D8648" t="s">
        <v>6858</v>
      </c>
      <c r="E8648" t="s">
        <v>6859</v>
      </c>
      <c r="F8648" t="s">
        <v>10</v>
      </c>
    </row>
    <row r="8649" spans="1:6">
      <c r="A8649" t="s">
        <v>8682</v>
      </c>
      <c r="C8649" t="s">
        <v>16224</v>
      </c>
      <c r="D8649" t="s">
        <v>6858</v>
      </c>
      <c r="E8649" t="s">
        <v>6859</v>
      </c>
      <c r="F8649" t="s">
        <v>10</v>
      </c>
    </row>
    <row r="8650" spans="1:6">
      <c r="A8650" t="s">
        <v>8682</v>
      </c>
      <c r="C8650" t="s">
        <v>7096</v>
      </c>
      <c r="D8650" t="s">
        <v>7097</v>
      </c>
      <c r="E8650" t="s">
        <v>1385</v>
      </c>
      <c r="F8650" t="s">
        <v>10</v>
      </c>
    </row>
    <row r="8651" spans="1:6">
      <c r="A8651" t="s">
        <v>8682</v>
      </c>
      <c r="C8651" t="s">
        <v>16225</v>
      </c>
      <c r="D8651" t="s">
        <v>16226</v>
      </c>
      <c r="E8651" t="s">
        <v>16227</v>
      </c>
      <c r="F8651" t="s">
        <v>10</v>
      </c>
    </row>
    <row r="8652" spans="1:6">
      <c r="A8652" t="s">
        <v>8682</v>
      </c>
      <c r="C8652" t="s">
        <v>7100</v>
      </c>
      <c r="D8652" t="s">
        <v>7099</v>
      </c>
      <c r="E8652" t="s">
        <v>7087</v>
      </c>
      <c r="F8652" t="s">
        <v>10</v>
      </c>
    </row>
    <row r="8653" spans="1:6">
      <c r="A8653" t="s">
        <v>8682</v>
      </c>
      <c r="C8653" t="s">
        <v>6468</v>
      </c>
      <c r="D8653" t="s">
        <v>6469</v>
      </c>
      <c r="E8653" t="s">
        <v>6372</v>
      </c>
      <c r="F8653" t="s">
        <v>10</v>
      </c>
    </row>
    <row r="8654" spans="1:6">
      <c r="A8654" t="s">
        <v>8682</v>
      </c>
      <c r="C8654" t="s">
        <v>6821</v>
      </c>
      <c r="D8654" t="s">
        <v>6822</v>
      </c>
      <c r="E8654" t="s">
        <v>6372</v>
      </c>
      <c r="F8654" t="s">
        <v>10</v>
      </c>
    </row>
    <row r="8655" spans="1:6">
      <c r="A8655" t="s">
        <v>8682</v>
      </c>
      <c r="C8655" t="s">
        <v>6823</v>
      </c>
      <c r="D8655" t="s">
        <v>6822</v>
      </c>
      <c r="E8655" t="s">
        <v>6372</v>
      </c>
      <c r="F8655" t="s">
        <v>10</v>
      </c>
    </row>
    <row r="8656" spans="1:6">
      <c r="A8656" t="s">
        <v>8682</v>
      </c>
      <c r="C8656" t="s">
        <v>6998</v>
      </c>
      <c r="D8656" t="s">
        <v>6999</v>
      </c>
      <c r="E8656" t="s">
        <v>6372</v>
      </c>
      <c r="F8656" t="s">
        <v>10</v>
      </c>
    </row>
    <row r="8657" spans="1:6">
      <c r="A8657" t="s">
        <v>8682</v>
      </c>
      <c r="C8657" t="s">
        <v>16228</v>
      </c>
      <c r="D8657" t="s">
        <v>6462</v>
      </c>
      <c r="F8657" t="s">
        <v>10</v>
      </c>
    </row>
    <row r="8658" spans="1:6">
      <c r="A8658" t="s">
        <v>8682</v>
      </c>
      <c r="C8658" t="s">
        <v>6810</v>
      </c>
      <c r="D8658" t="s">
        <v>6811</v>
      </c>
      <c r="F8658" t="s">
        <v>10</v>
      </c>
    </row>
    <row r="8659" spans="1:6">
      <c r="A8659" t="s">
        <v>8682</v>
      </c>
      <c r="C8659" t="s">
        <v>16229</v>
      </c>
      <c r="D8659" t="s">
        <v>6811</v>
      </c>
      <c r="F8659" t="s">
        <v>10</v>
      </c>
    </row>
    <row r="8660" spans="1:6">
      <c r="A8660" t="s">
        <v>8682</v>
      </c>
      <c r="C8660" t="s">
        <v>6992</v>
      </c>
      <c r="D8660" t="s">
        <v>6993</v>
      </c>
      <c r="F8660" t="s">
        <v>10</v>
      </c>
    </row>
    <row r="8661" spans="1:6">
      <c r="A8661" t="s">
        <v>8682</v>
      </c>
      <c r="C8661" t="s">
        <v>16230</v>
      </c>
      <c r="D8661" t="s">
        <v>6733</v>
      </c>
      <c r="F8661" t="s">
        <v>10</v>
      </c>
    </row>
    <row r="8662" spans="1:6">
      <c r="A8662" t="s">
        <v>8682</v>
      </c>
      <c r="C8662" t="s">
        <v>6463</v>
      </c>
      <c r="D8662" t="s">
        <v>6464</v>
      </c>
      <c r="E8662" t="s">
        <v>6465</v>
      </c>
      <c r="F8662" t="s">
        <v>10</v>
      </c>
    </row>
    <row r="8663" spans="1:6">
      <c r="A8663" t="s">
        <v>8682</v>
      </c>
      <c r="C8663" t="s">
        <v>6812</v>
      </c>
      <c r="D8663" t="s">
        <v>6813</v>
      </c>
      <c r="E8663" t="s">
        <v>6814</v>
      </c>
      <c r="F8663" t="s">
        <v>10</v>
      </c>
    </row>
    <row r="8664" spans="1:6">
      <c r="A8664" t="s">
        <v>8682</v>
      </c>
      <c r="C8664" t="s">
        <v>6815</v>
      </c>
      <c r="D8664" t="s">
        <v>6813</v>
      </c>
      <c r="E8664" t="s">
        <v>6814</v>
      </c>
      <c r="F8664" t="s">
        <v>10</v>
      </c>
    </row>
    <row r="8665" spans="1:6">
      <c r="A8665" t="s">
        <v>8682</v>
      </c>
      <c r="C8665" t="s">
        <v>6994</v>
      </c>
      <c r="D8665" t="s">
        <v>6995</v>
      </c>
      <c r="E8665" t="s">
        <v>6465</v>
      </c>
      <c r="F8665" t="s">
        <v>10</v>
      </c>
    </row>
    <row r="8666" spans="1:6">
      <c r="A8666" t="s">
        <v>8682</v>
      </c>
      <c r="C8666" t="s">
        <v>6466</v>
      </c>
      <c r="D8666" t="s">
        <v>6467</v>
      </c>
      <c r="E8666" t="s">
        <v>6465</v>
      </c>
      <c r="F8666" t="s">
        <v>10</v>
      </c>
    </row>
    <row r="8667" spans="1:6">
      <c r="A8667" t="s">
        <v>8682</v>
      </c>
      <c r="C8667" t="s">
        <v>6816</v>
      </c>
      <c r="D8667" t="s">
        <v>6817</v>
      </c>
      <c r="E8667" t="s">
        <v>6814</v>
      </c>
      <c r="F8667" t="s">
        <v>10</v>
      </c>
    </row>
    <row r="8668" spans="1:6">
      <c r="A8668" t="s">
        <v>8682</v>
      </c>
      <c r="C8668" t="s">
        <v>6818</v>
      </c>
      <c r="D8668" t="s">
        <v>6817</v>
      </c>
      <c r="E8668" t="s">
        <v>6814</v>
      </c>
      <c r="F8668" t="s">
        <v>10</v>
      </c>
    </row>
    <row r="8669" spans="1:6">
      <c r="A8669" t="s">
        <v>8682</v>
      </c>
      <c r="C8669" t="s">
        <v>6996</v>
      </c>
      <c r="D8669" t="s">
        <v>6997</v>
      </c>
      <c r="E8669" t="s">
        <v>6465</v>
      </c>
      <c r="F8669" t="s">
        <v>10</v>
      </c>
    </row>
    <row r="8670" spans="1:6">
      <c r="A8670" t="s">
        <v>8682</v>
      </c>
      <c r="C8670" t="s">
        <v>16231</v>
      </c>
      <c r="D8670" t="s">
        <v>16232</v>
      </c>
      <c r="E8670" t="s">
        <v>1373</v>
      </c>
      <c r="F8670" t="s">
        <v>10</v>
      </c>
    </row>
    <row r="8671" spans="1:6">
      <c r="A8671" t="s">
        <v>8682</v>
      </c>
      <c r="C8671" t="s">
        <v>16233</v>
      </c>
      <c r="D8671" t="s">
        <v>9572</v>
      </c>
      <c r="E8671" t="s">
        <v>1373</v>
      </c>
      <c r="F8671" t="s">
        <v>10</v>
      </c>
    </row>
    <row r="8672" spans="1:6">
      <c r="A8672" t="s">
        <v>8682</v>
      </c>
      <c r="C8672" t="s">
        <v>16234</v>
      </c>
      <c r="D8672" t="s">
        <v>9027</v>
      </c>
      <c r="F8672" t="s">
        <v>10</v>
      </c>
    </row>
    <row r="8673" spans="1:6">
      <c r="A8673" t="s">
        <v>8682</v>
      </c>
      <c r="C8673" t="s">
        <v>16235</v>
      </c>
      <c r="D8673" t="s">
        <v>16236</v>
      </c>
      <c r="F8673" t="s">
        <v>10</v>
      </c>
    </row>
    <row r="8674" spans="1:6">
      <c r="A8674" t="s">
        <v>8682</v>
      </c>
      <c r="C8674" t="s">
        <v>16237</v>
      </c>
      <c r="D8674" t="s">
        <v>9029</v>
      </c>
      <c r="E8674" t="s">
        <v>9030</v>
      </c>
      <c r="F8674" t="s">
        <v>10</v>
      </c>
    </row>
    <row r="8675" spans="1:6">
      <c r="A8675" t="s">
        <v>8682</v>
      </c>
      <c r="C8675" t="s">
        <v>16238</v>
      </c>
      <c r="D8675" t="s">
        <v>16239</v>
      </c>
      <c r="F8675" t="s">
        <v>10</v>
      </c>
    </row>
    <row r="8676" spans="1:6">
      <c r="A8676" t="s">
        <v>8682</v>
      </c>
      <c r="C8676" t="s">
        <v>6333</v>
      </c>
      <c r="D8676" t="s">
        <v>6334</v>
      </c>
      <c r="E8676" t="s">
        <v>6335</v>
      </c>
      <c r="F8676" t="s">
        <v>10</v>
      </c>
    </row>
    <row r="8677" spans="1:6">
      <c r="A8677" t="s">
        <v>8682</v>
      </c>
      <c r="C8677" t="s">
        <v>16240</v>
      </c>
      <c r="D8677" t="s">
        <v>16241</v>
      </c>
      <c r="E8677" t="s">
        <v>16242</v>
      </c>
      <c r="F8677" t="s">
        <v>10</v>
      </c>
    </row>
    <row r="8678" spans="1:6">
      <c r="A8678" t="s">
        <v>8682</v>
      </c>
      <c r="C8678" t="s">
        <v>16243</v>
      </c>
      <c r="D8678" t="s">
        <v>16244</v>
      </c>
      <c r="F8678" t="s">
        <v>10</v>
      </c>
    </row>
    <row r="8679" spans="1:6">
      <c r="A8679" t="s">
        <v>8682</v>
      </c>
      <c r="C8679" t="s">
        <v>16245</v>
      </c>
      <c r="D8679" t="s">
        <v>16246</v>
      </c>
      <c r="F8679" t="s">
        <v>10</v>
      </c>
    </row>
    <row r="8680" spans="1:6">
      <c r="A8680" t="s">
        <v>8682</v>
      </c>
      <c r="C8680" t="s">
        <v>6899</v>
      </c>
      <c r="D8680" t="s">
        <v>6900</v>
      </c>
      <c r="E8680" t="s">
        <v>4646</v>
      </c>
      <c r="F8680" t="s">
        <v>10</v>
      </c>
    </row>
    <row r="8681" spans="1:6">
      <c r="A8681" t="s">
        <v>8682</v>
      </c>
      <c r="C8681" t="s">
        <v>16247</v>
      </c>
      <c r="D8681" t="s">
        <v>6435</v>
      </c>
      <c r="F8681" t="s">
        <v>10</v>
      </c>
    </row>
    <row r="8682" spans="1:6">
      <c r="A8682" t="s">
        <v>8682</v>
      </c>
      <c r="C8682" t="s">
        <v>16248</v>
      </c>
      <c r="D8682" t="s">
        <v>16249</v>
      </c>
      <c r="F8682" t="s">
        <v>10</v>
      </c>
    </row>
    <row r="8683" spans="1:6">
      <c r="A8683" t="s">
        <v>8682</v>
      </c>
      <c r="C8683" t="s">
        <v>6977</v>
      </c>
      <c r="D8683" t="s">
        <v>6978</v>
      </c>
      <c r="E8683" t="s">
        <v>4646</v>
      </c>
      <c r="F8683" t="s">
        <v>10</v>
      </c>
    </row>
    <row r="8684" spans="1:6">
      <c r="A8684" t="s">
        <v>8682</v>
      </c>
      <c r="C8684" t="s">
        <v>16250</v>
      </c>
      <c r="D8684" t="s">
        <v>16251</v>
      </c>
      <c r="F8684" t="s">
        <v>10</v>
      </c>
    </row>
    <row r="8685" spans="1:6">
      <c r="A8685" t="s">
        <v>8682</v>
      </c>
      <c r="C8685" t="s">
        <v>16252</v>
      </c>
      <c r="D8685" t="s">
        <v>16253</v>
      </c>
      <c r="F8685" t="s">
        <v>10</v>
      </c>
    </row>
    <row r="8686" spans="1:6">
      <c r="A8686" t="s">
        <v>8682</v>
      </c>
      <c r="C8686" t="s">
        <v>16254</v>
      </c>
      <c r="D8686" t="s">
        <v>16255</v>
      </c>
      <c r="F8686" t="s">
        <v>10</v>
      </c>
    </row>
    <row r="8687" spans="1:6">
      <c r="A8687" t="s">
        <v>8682</v>
      </c>
      <c r="C8687" t="s">
        <v>16256</v>
      </c>
      <c r="D8687" t="s">
        <v>16257</v>
      </c>
      <c r="F8687" t="s">
        <v>10</v>
      </c>
    </row>
    <row r="8688" spans="1:6">
      <c r="A8688" t="s">
        <v>8682</v>
      </c>
      <c r="C8688" t="s">
        <v>16258</v>
      </c>
      <c r="D8688" t="s">
        <v>16259</v>
      </c>
      <c r="F8688" t="s">
        <v>10</v>
      </c>
    </row>
    <row r="8689" spans="1:6">
      <c r="A8689" t="s">
        <v>8682</v>
      </c>
      <c r="C8689" t="s">
        <v>6901</v>
      </c>
      <c r="D8689" t="s">
        <v>6902</v>
      </c>
      <c r="E8689" t="s">
        <v>6903</v>
      </c>
      <c r="F8689" t="s">
        <v>10</v>
      </c>
    </row>
    <row r="8690" spans="1:6">
      <c r="A8690" t="s">
        <v>8682</v>
      </c>
      <c r="C8690" t="s">
        <v>16260</v>
      </c>
      <c r="D8690" t="s">
        <v>9072</v>
      </c>
      <c r="F8690" t="s">
        <v>10</v>
      </c>
    </row>
    <row r="8691" spans="1:6">
      <c r="A8691" t="s">
        <v>8682</v>
      </c>
      <c r="C8691" t="s">
        <v>16261</v>
      </c>
      <c r="D8691" t="s">
        <v>6975</v>
      </c>
      <c r="F8691" t="s">
        <v>10</v>
      </c>
    </row>
    <row r="8692" spans="1:6">
      <c r="A8692" t="s">
        <v>8682</v>
      </c>
      <c r="C8692" t="s">
        <v>6972</v>
      </c>
      <c r="D8692" t="s">
        <v>6973</v>
      </c>
      <c r="E8692" t="s">
        <v>1373</v>
      </c>
      <c r="F8692" t="s">
        <v>10</v>
      </c>
    </row>
    <row r="8693" spans="1:6">
      <c r="A8693" t="s">
        <v>8682</v>
      </c>
      <c r="C8693" t="s">
        <v>6544</v>
      </c>
      <c r="D8693" t="s">
        <v>6545</v>
      </c>
      <c r="E8693" t="s">
        <v>6482</v>
      </c>
      <c r="F8693" t="s">
        <v>10</v>
      </c>
    </row>
    <row r="8694" spans="1:6">
      <c r="A8694" t="s">
        <v>8682</v>
      </c>
      <c r="C8694" t="s">
        <v>16262</v>
      </c>
      <c r="D8694" t="s">
        <v>1369</v>
      </c>
      <c r="E8694" t="s">
        <v>6402</v>
      </c>
      <c r="F8694" t="s">
        <v>10</v>
      </c>
    </row>
    <row r="8695" spans="1:6">
      <c r="A8695" t="s">
        <v>8682</v>
      </c>
      <c r="C8695" t="s">
        <v>1368</v>
      </c>
      <c r="D8695" t="s">
        <v>1369</v>
      </c>
      <c r="E8695" t="s">
        <v>1370</v>
      </c>
      <c r="F8695" t="s">
        <v>10</v>
      </c>
    </row>
    <row r="8696" spans="1:6">
      <c r="A8696" t="s">
        <v>8682</v>
      </c>
      <c r="C8696" t="s">
        <v>16263</v>
      </c>
      <c r="D8696" t="s">
        <v>1369</v>
      </c>
      <c r="F8696" t="s">
        <v>10</v>
      </c>
    </row>
    <row r="8697" spans="1:6">
      <c r="A8697" t="s">
        <v>8682</v>
      </c>
      <c r="C8697" t="s">
        <v>16264</v>
      </c>
      <c r="D8697" t="s">
        <v>9578</v>
      </c>
      <c r="F8697" t="s">
        <v>10</v>
      </c>
    </row>
    <row r="8698" spans="1:6">
      <c r="A8698" t="s">
        <v>8682</v>
      </c>
      <c r="C8698" t="s">
        <v>16265</v>
      </c>
      <c r="D8698" t="s">
        <v>16266</v>
      </c>
      <c r="E8698" t="s">
        <v>16267</v>
      </c>
      <c r="F8698" t="s">
        <v>10</v>
      </c>
    </row>
    <row r="8699" spans="1:6">
      <c r="A8699" t="s">
        <v>8682</v>
      </c>
      <c r="C8699" t="s">
        <v>16268</v>
      </c>
      <c r="D8699" t="s">
        <v>7032</v>
      </c>
      <c r="E8699" t="s">
        <v>16269</v>
      </c>
      <c r="F8699" t="s">
        <v>10</v>
      </c>
    </row>
    <row r="8700" spans="1:6">
      <c r="A8700" t="s">
        <v>8682</v>
      </c>
      <c r="C8700" t="s">
        <v>16270</v>
      </c>
      <c r="D8700" t="s">
        <v>1372</v>
      </c>
      <c r="E8700" t="s">
        <v>1373</v>
      </c>
      <c r="F8700" t="s">
        <v>10</v>
      </c>
    </row>
    <row r="8701" spans="1:6">
      <c r="A8701" t="s">
        <v>8682</v>
      </c>
      <c r="C8701" t="s">
        <v>6962</v>
      </c>
      <c r="D8701" t="s">
        <v>6963</v>
      </c>
      <c r="E8701" t="s">
        <v>6402</v>
      </c>
      <c r="F8701" t="s">
        <v>10</v>
      </c>
    </row>
    <row r="8702" spans="1:6">
      <c r="A8702" t="s">
        <v>8682</v>
      </c>
      <c r="C8702" t="s">
        <v>16271</v>
      </c>
      <c r="D8702" t="s">
        <v>16272</v>
      </c>
      <c r="E8702" t="s">
        <v>6402</v>
      </c>
      <c r="F8702" t="s">
        <v>10</v>
      </c>
    </row>
    <row r="8703" spans="1:6">
      <c r="A8703" t="s">
        <v>8682</v>
      </c>
      <c r="C8703" t="s">
        <v>16273</v>
      </c>
      <c r="D8703" t="s">
        <v>16274</v>
      </c>
      <c r="E8703" t="s">
        <v>6402</v>
      </c>
      <c r="F8703" t="s">
        <v>10</v>
      </c>
    </row>
    <row r="8704" spans="1:6">
      <c r="A8704" t="s">
        <v>8682</v>
      </c>
      <c r="C8704" t="s">
        <v>16275</v>
      </c>
      <c r="D8704" t="s">
        <v>16276</v>
      </c>
      <c r="E8704" t="s">
        <v>6402</v>
      </c>
      <c r="F8704" t="s">
        <v>10</v>
      </c>
    </row>
    <row r="8705" spans="1:6">
      <c r="A8705" t="s">
        <v>8682</v>
      </c>
      <c r="C8705" t="s">
        <v>16277</v>
      </c>
      <c r="D8705" t="s">
        <v>16278</v>
      </c>
      <c r="E8705" t="s">
        <v>6402</v>
      </c>
      <c r="F8705" t="s">
        <v>10</v>
      </c>
    </row>
    <row r="8706" spans="1:6">
      <c r="A8706" t="s">
        <v>8682</v>
      </c>
      <c r="C8706" t="s">
        <v>16279</v>
      </c>
      <c r="D8706" t="s">
        <v>16280</v>
      </c>
      <c r="E8706" t="s">
        <v>6402</v>
      </c>
      <c r="F8706" t="s">
        <v>10</v>
      </c>
    </row>
    <row r="8707" spans="1:6">
      <c r="A8707" t="s">
        <v>8682</v>
      </c>
      <c r="C8707" t="s">
        <v>16281</v>
      </c>
      <c r="D8707" t="s">
        <v>16282</v>
      </c>
      <c r="E8707" t="s">
        <v>6402</v>
      </c>
      <c r="F8707" t="s">
        <v>10</v>
      </c>
    </row>
    <row r="8708" spans="1:6">
      <c r="A8708" t="s">
        <v>8682</v>
      </c>
      <c r="C8708" t="s">
        <v>7101</v>
      </c>
      <c r="D8708" t="s">
        <v>7102</v>
      </c>
      <c r="E8708" t="s">
        <v>6402</v>
      </c>
      <c r="F8708" t="s">
        <v>10</v>
      </c>
    </row>
    <row r="8709" spans="1:6">
      <c r="A8709" t="s">
        <v>8682</v>
      </c>
      <c r="C8709" t="s">
        <v>7107</v>
      </c>
      <c r="D8709" t="s">
        <v>7108</v>
      </c>
      <c r="E8709" t="s">
        <v>6402</v>
      </c>
      <c r="F8709" t="s">
        <v>10</v>
      </c>
    </row>
    <row r="8710" spans="1:6">
      <c r="A8710" t="s">
        <v>8682</v>
      </c>
      <c r="C8710" t="s">
        <v>16283</v>
      </c>
      <c r="D8710" t="s">
        <v>16284</v>
      </c>
      <c r="E8710" t="s">
        <v>6402</v>
      </c>
      <c r="F8710" t="s">
        <v>10</v>
      </c>
    </row>
    <row r="8711" spans="1:6">
      <c r="A8711" t="s">
        <v>8682</v>
      </c>
      <c r="C8711" t="s">
        <v>16285</v>
      </c>
      <c r="D8711" t="s">
        <v>16286</v>
      </c>
      <c r="E8711" t="s">
        <v>6402</v>
      </c>
      <c r="F8711" t="s">
        <v>10</v>
      </c>
    </row>
    <row r="8712" spans="1:6">
      <c r="A8712" t="s">
        <v>8682</v>
      </c>
      <c r="C8712" t="s">
        <v>16287</v>
      </c>
      <c r="D8712" t="s">
        <v>16288</v>
      </c>
      <c r="E8712" t="s">
        <v>6402</v>
      </c>
      <c r="F8712" t="s">
        <v>10</v>
      </c>
    </row>
    <row r="8713" spans="1:6">
      <c r="A8713" t="s">
        <v>8682</v>
      </c>
      <c r="C8713" t="s">
        <v>16289</v>
      </c>
      <c r="D8713" t="s">
        <v>16290</v>
      </c>
      <c r="E8713" t="s">
        <v>6402</v>
      </c>
      <c r="F8713" t="s">
        <v>10</v>
      </c>
    </row>
    <row r="8714" spans="1:6">
      <c r="A8714" t="s">
        <v>8682</v>
      </c>
      <c r="C8714" t="s">
        <v>16291</v>
      </c>
      <c r="D8714" t="s">
        <v>16292</v>
      </c>
      <c r="E8714" t="s">
        <v>6402</v>
      </c>
      <c r="F8714" t="s">
        <v>10</v>
      </c>
    </row>
    <row r="8715" spans="1:6">
      <c r="A8715" t="s">
        <v>8682</v>
      </c>
      <c r="C8715" t="s">
        <v>1371</v>
      </c>
      <c r="D8715" t="s">
        <v>1372</v>
      </c>
      <c r="E8715" t="s">
        <v>1373</v>
      </c>
      <c r="F8715" t="s">
        <v>10</v>
      </c>
    </row>
    <row r="8716" spans="1:6">
      <c r="A8716" t="s">
        <v>8682</v>
      </c>
      <c r="C8716" t="s">
        <v>16293</v>
      </c>
      <c r="D8716" t="s">
        <v>6425</v>
      </c>
      <c r="E8716" t="s">
        <v>1373</v>
      </c>
      <c r="F8716" t="s">
        <v>10</v>
      </c>
    </row>
    <row r="8717" spans="1:6">
      <c r="A8717" t="s">
        <v>8682</v>
      </c>
      <c r="C8717" t="s">
        <v>6964</v>
      </c>
      <c r="D8717" t="s">
        <v>6965</v>
      </c>
      <c r="E8717" t="s">
        <v>6402</v>
      </c>
      <c r="F8717" t="s">
        <v>10</v>
      </c>
    </row>
    <row r="8718" spans="1:6">
      <c r="A8718" t="s">
        <v>8682</v>
      </c>
      <c r="C8718" t="s">
        <v>6424</v>
      </c>
      <c r="D8718" t="s">
        <v>6425</v>
      </c>
      <c r="E8718" t="s">
        <v>1373</v>
      </c>
      <c r="F8718" t="s">
        <v>10</v>
      </c>
    </row>
    <row r="8719" spans="1:6">
      <c r="A8719" t="s">
        <v>8682</v>
      </c>
      <c r="C8719" t="s">
        <v>16294</v>
      </c>
      <c r="D8719" t="s">
        <v>9083</v>
      </c>
      <c r="F8719" t="s">
        <v>10</v>
      </c>
    </row>
    <row r="8720" spans="1:6">
      <c r="A8720" t="s">
        <v>8682</v>
      </c>
      <c r="C8720" t="s">
        <v>16295</v>
      </c>
      <c r="D8720" t="s">
        <v>16296</v>
      </c>
      <c r="F8720" t="s">
        <v>10</v>
      </c>
    </row>
    <row r="8721" spans="1:6">
      <c r="A8721" t="s">
        <v>8682</v>
      </c>
      <c r="C8721" t="s">
        <v>16297</v>
      </c>
      <c r="D8721" t="s">
        <v>6419</v>
      </c>
      <c r="E8721" t="s">
        <v>1373</v>
      </c>
      <c r="F8721" t="s">
        <v>10</v>
      </c>
    </row>
    <row r="8722" spans="1:6">
      <c r="A8722" t="s">
        <v>8682</v>
      </c>
      <c r="C8722" t="s">
        <v>16298</v>
      </c>
      <c r="D8722" t="s">
        <v>16299</v>
      </c>
      <c r="E8722" t="s">
        <v>6402</v>
      </c>
      <c r="F8722" t="s">
        <v>10</v>
      </c>
    </row>
    <row r="8723" spans="1:6">
      <c r="A8723" t="s">
        <v>8682</v>
      </c>
      <c r="C8723" t="s">
        <v>7092</v>
      </c>
      <c r="D8723" t="s">
        <v>7093</v>
      </c>
      <c r="E8723" t="s">
        <v>6402</v>
      </c>
      <c r="F8723" t="s">
        <v>10</v>
      </c>
    </row>
    <row r="8724" spans="1:6">
      <c r="A8724" t="s">
        <v>8682</v>
      </c>
      <c r="C8724" t="s">
        <v>16300</v>
      </c>
      <c r="D8724" t="s">
        <v>16280</v>
      </c>
      <c r="E8724" t="s">
        <v>6402</v>
      </c>
      <c r="F8724" t="s">
        <v>10</v>
      </c>
    </row>
    <row r="8725" spans="1:6">
      <c r="A8725" t="s">
        <v>8682</v>
      </c>
      <c r="C8725" t="s">
        <v>16301</v>
      </c>
      <c r="D8725" t="s">
        <v>16282</v>
      </c>
      <c r="E8725" t="s">
        <v>6402</v>
      </c>
      <c r="F8725" t="s">
        <v>10</v>
      </c>
    </row>
    <row r="8726" spans="1:6">
      <c r="A8726" t="s">
        <v>8682</v>
      </c>
      <c r="C8726" t="s">
        <v>7113</v>
      </c>
      <c r="D8726" t="s">
        <v>7114</v>
      </c>
      <c r="E8726" t="s">
        <v>6402</v>
      </c>
      <c r="F8726" t="s">
        <v>10</v>
      </c>
    </row>
    <row r="8727" spans="1:6">
      <c r="A8727" t="s">
        <v>8682</v>
      </c>
      <c r="C8727" t="s">
        <v>7117</v>
      </c>
      <c r="D8727" t="s">
        <v>7118</v>
      </c>
      <c r="E8727" t="s">
        <v>6402</v>
      </c>
      <c r="F8727" t="s">
        <v>10</v>
      </c>
    </row>
    <row r="8728" spans="1:6">
      <c r="A8728" t="s">
        <v>8682</v>
      </c>
      <c r="C8728" t="s">
        <v>7121</v>
      </c>
      <c r="D8728" t="s">
        <v>7122</v>
      </c>
      <c r="E8728" t="s">
        <v>6402</v>
      </c>
      <c r="F8728" t="s">
        <v>10</v>
      </c>
    </row>
    <row r="8729" spans="1:6">
      <c r="A8729" t="s">
        <v>8682</v>
      </c>
      <c r="C8729" t="s">
        <v>7123</v>
      </c>
      <c r="D8729" t="s">
        <v>7124</v>
      </c>
      <c r="E8729" t="s">
        <v>6402</v>
      </c>
      <c r="F8729" t="s">
        <v>10</v>
      </c>
    </row>
    <row r="8730" spans="1:6">
      <c r="A8730" t="s">
        <v>8682</v>
      </c>
      <c r="C8730" t="s">
        <v>7125</v>
      </c>
      <c r="D8730" t="s">
        <v>7126</v>
      </c>
      <c r="E8730" t="s">
        <v>6402</v>
      </c>
      <c r="F8730" t="s">
        <v>10</v>
      </c>
    </row>
    <row r="8731" spans="1:6">
      <c r="A8731" t="s">
        <v>8682</v>
      </c>
      <c r="C8731" t="s">
        <v>7127</v>
      </c>
      <c r="D8731" t="s">
        <v>7128</v>
      </c>
      <c r="E8731" t="s">
        <v>6402</v>
      </c>
      <c r="F8731" t="s">
        <v>10</v>
      </c>
    </row>
    <row r="8732" spans="1:6">
      <c r="A8732" t="s">
        <v>8682</v>
      </c>
      <c r="C8732" t="s">
        <v>16302</v>
      </c>
      <c r="D8732" t="s">
        <v>16303</v>
      </c>
      <c r="E8732" t="s">
        <v>6402</v>
      </c>
      <c r="F8732" t="s">
        <v>10</v>
      </c>
    </row>
    <row r="8733" spans="1:6">
      <c r="A8733" t="s">
        <v>8682</v>
      </c>
      <c r="C8733" t="s">
        <v>16304</v>
      </c>
      <c r="D8733" t="s">
        <v>16305</v>
      </c>
      <c r="F8733" t="s">
        <v>10</v>
      </c>
    </row>
    <row r="8734" spans="1:6">
      <c r="A8734" t="s">
        <v>8682</v>
      </c>
      <c r="C8734" t="s">
        <v>16306</v>
      </c>
      <c r="D8734" t="s">
        <v>16307</v>
      </c>
      <c r="F8734" t="s">
        <v>10</v>
      </c>
    </row>
    <row r="8735" spans="1:6">
      <c r="A8735" t="s">
        <v>8682</v>
      </c>
      <c r="C8735" t="s">
        <v>16308</v>
      </c>
      <c r="D8735" t="s">
        <v>16309</v>
      </c>
      <c r="F8735" t="s">
        <v>10</v>
      </c>
    </row>
    <row r="8736" spans="1:6">
      <c r="A8736" t="s">
        <v>8682</v>
      </c>
      <c r="C8736" t="s">
        <v>16310</v>
      </c>
      <c r="D8736" t="s">
        <v>16311</v>
      </c>
      <c r="F8736" t="s">
        <v>10</v>
      </c>
    </row>
    <row r="8737" spans="1:6">
      <c r="A8737" t="s">
        <v>8682</v>
      </c>
      <c r="C8737" t="s">
        <v>16312</v>
      </c>
      <c r="D8737" t="s">
        <v>16313</v>
      </c>
      <c r="F8737" t="s">
        <v>10</v>
      </c>
    </row>
    <row r="8738" spans="1:6">
      <c r="A8738" t="s">
        <v>8682</v>
      </c>
      <c r="C8738" t="s">
        <v>16314</v>
      </c>
      <c r="D8738" t="s">
        <v>16315</v>
      </c>
      <c r="F8738" t="s">
        <v>10</v>
      </c>
    </row>
    <row r="8739" spans="1:6">
      <c r="A8739" t="s">
        <v>8682</v>
      </c>
      <c r="C8739" t="s">
        <v>16316</v>
      </c>
      <c r="D8739" t="s">
        <v>16317</v>
      </c>
      <c r="F8739" t="s">
        <v>10</v>
      </c>
    </row>
    <row r="8740" spans="1:6">
      <c r="A8740" t="s">
        <v>8682</v>
      </c>
      <c r="C8740" t="s">
        <v>16318</v>
      </c>
      <c r="D8740" t="s">
        <v>7004</v>
      </c>
      <c r="F8740" t="s">
        <v>10</v>
      </c>
    </row>
    <row r="8741" spans="1:6">
      <c r="A8741" t="s">
        <v>8682</v>
      </c>
      <c r="C8741" t="s">
        <v>16319</v>
      </c>
      <c r="D8741" t="s">
        <v>7142</v>
      </c>
      <c r="F8741" t="s">
        <v>10</v>
      </c>
    </row>
    <row r="8742" spans="1:6">
      <c r="A8742" t="s">
        <v>8682</v>
      </c>
      <c r="C8742" t="s">
        <v>7141</v>
      </c>
      <c r="D8742" t="s">
        <v>7142</v>
      </c>
      <c r="E8742" t="s">
        <v>7143</v>
      </c>
      <c r="F8742" t="s">
        <v>10</v>
      </c>
    </row>
    <row r="8743" spans="1:6">
      <c r="A8743" t="s">
        <v>8682</v>
      </c>
      <c r="C8743" t="s">
        <v>16320</v>
      </c>
      <c r="D8743" t="s">
        <v>16321</v>
      </c>
      <c r="F8743" t="s">
        <v>10</v>
      </c>
    </row>
    <row r="8744" spans="1:6">
      <c r="A8744" t="s">
        <v>8682</v>
      </c>
      <c r="C8744" t="s">
        <v>16322</v>
      </c>
      <c r="D8744" t="s">
        <v>16323</v>
      </c>
      <c r="F8744" t="s">
        <v>10</v>
      </c>
    </row>
    <row r="8745" spans="1:6">
      <c r="A8745" t="s">
        <v>8682</v>
      </c>
      <c r="C8745" t="s">
        <v>6904</v>
      </c>
      <c r="D8745" t="s">
        <v>6905</v>
      </c>
      <c r="E8745" t="s">
        <v>6906</v>
      </c>
      <c r="F8745" t="s">
        <v>10</v>
      </c>
    </row>
    <row r="8746" spans="1:6">
      <c r="A8746" t="s">
        <v>8682</v>
      </c>
      <c r="C8746" t="s">
        <v>6551</v>
      </c>
      <c r="D8746" t="s">
        <v>6552</v>
      </c>
      <c r="E8746" t="s">
        <v>6553</v>
      </c>
      <c r="F8746" t="s">
        <v>10</v>
      </c>
    </row>
    <row r="8747" spans="1:6">
      <c r="A8747" t="s">
        <v>8682</v>
      </c>
      <c r="C8747" t="s">
        <v>7054</v>
      </c>
      <c r="D8747" t="s">
        <v>7055</v>
      </c>
      <c r="E8747" t="s">
        <v>7056</v>
      </c>
      <c r="F8747" t="s">
        <v>10</v>
      </c>
    </row>
    <row r="8748" spans="1:6">
      <c r="A8748" t="s">
        <v>8682</v>
      </c>
      <c r="C8748" t="s">
        <v>6554</v>
      </c>
      <c r="D8748" t="s">
        <v>6555</v>
      </c>
      <c r="E8748" t="s">
        <v>6556</v>
      </c>
      <c r="F8748" t="s">
        <v>10</v>
      </c>
    </row>
    <row r="8749" spans="1:6">
      <c r="A8749" t="s">
        <v>8682</v>
      </c>
      <c r="C8749" t="s">
        <v>7057</v>
      </c>
      <c r="D8749" t="s">
        <v>7058</v>
      </c>
      <c r="E8749" t="s">
        <v>7059</v>
      </c>
      <c r="F8749" t="s">
        <v>10</v>
      </c>
    </row>
    <row r="8750" spans="1:6">
      <c r="A8750" t="s">
        <v>8682</v>
      </c>
      <c r="C8750" t="s">
        <v>16324</v>
      </c>
      <c r="D8750" t="s">
        <v>16325</v>
      </c>
      <c r="F8750" t="s">
        <v>10</v>
      </c>
    </row>
    <row r="8751" spans="1:6">
      <c r="A8751" t="s">
        <v>8682</v>
      </c>
      <c r="C8751" t="s">
        <v>16326</v>
      </c>
      <c r="D8751" t="s">
        <v>16327</v>
      </c>
      <c r="F8751" t="s">
        <v>10</v>
      </c>
    </row>
    <row r="8752" spans="1:6">
      <c r="A8752" t="s">
        <v>8682</v>
      </c>
      <c r="C8752" t="s">
        <v>6329</v>
      </c>
      <c r="D8752" t="s">
        <v>6330</v>
      </c>
      <c r="E8752" t="s">
        <v>6331</v>
      </c>
      <c r="F8752" t="s">
        <v>10</v>
      </c>
    </row>
    <row r="8753" spans="1:6">
      <c r="A8753" t="s">
        <v>8682</v>
      </c>
      <c r="C8753" t="s">
        <v>6332</v>
      </c>
      <c r="D8753" t="s">
        <v>6330</v>
      </c>
      <c r="E8753" t="s">
        <v>6331</v>
      </c>
      <c r="F8753" t="s">
        <v>10</v>
      </c>
    </row>
    <row r="8754" spans="1:6">
      <c r="A8754" t="s">
        <v>8682</v>
      </c>
      <c r="C8754" t="s">
        <v>6910</v>
      </c>
      <c r="D8754" t="s">
        <v>6911</v>
      </c>
      <c r="E8754" t="s">
        <v>6912</v>
      </c>
      <c r="F8754" t="s">
        <v>10</v>
      </c>
    </row>
    <row r="8755" spans="1:6">
      <c r="A8755" t="s">
        <v>8682</v>
      </c>
      <c r="C8755" t="s">
        <v>16328</v>
      </c>
      <c r="D8755" t="s">
        <v>16329</v>
      </c>
      <c r="F8755" t="s">
        <v>10</v>
      </c>
    </row>
    <row r="8756" spans="1:6">
      <c r="A8756" t="s">
        <v>8682</v>
      </c>
      <c r="C8756" t="s">
        <v>16330</v>
      </c>
      <c r="D8756" t="s">
        <v>16331</v>
      </c>
      <c r="F8756" t="s">
        <v>10</v>
      </c>
    </row>
    <row r="8757" spans="1:6">
      <c r="A8757" t="s">
        <v>8682</v>
      </c>
      <c r="C8757" t="s">
        <v>6347</v>
      </c>
      <c r="D8757" t="s">
        <v>6348</v>
      </c>
      <c r="E8757" t="s">
        <v>1373</v>
      </c>
      <c r="F8757" t="s">
        <v>10</v>
      </c>
    </row>
    <row r="8758" spans="1:6">
      <c r="A8758" t="s">
        <v>8682</v>
      </c>
      <c r="C8758" t="s">
        <v>6349</v>
      </c>
      <c r="D8758" t="s">
        <v>6348</v>
      </c>
      <c r="E8758" t="s">
        <v>1373</v>
      </c>
      <c r="F8758" t="s">
        <v>10</v>
      </c>
    </row>
    <row r="8759" spans="1:6">
      <c r="A8759" t="s">
        <v>8682</v>
      </c>
      <c r="C8759" t="s">
        <v>16332</v>
      </c>
      <c r="D8759" t="s">
        <v>16333</v>
      </c>
      <c r="F8759" t="s">
        <v>10</v>
      </c>
    </row>
    <row r="8760" spans="1:6">
      <c r="A8760" t="s">
        <v>8682</v>
      </c>
      <c r="C8760" t="s">
        <v>16334</v>
      </c>
      <c r="D8760" t="s">
        <v>16335</v>
      </c>
      <c r="F8760" t="s">
        <v>10</v>
      </c>
    </row>
    <row r="8761" spans="1:6">
      <c r="A8761" t="s">
        <v>8682</v>
      </c>
      <c r="C8761" t="s">
        <v>16336</v>
      </c>
      <c r="D8761" t="s">
        <v>16337</v>
      </c>
      <c r="F8761" t="s">
        <v>10</v>
      </c>
    </row>
    <row r="8762" spans="1:6">
      <c r="A8762" t="s">
        <v>8682</v>
      </c>
      <c r="C8762" t="s">
        <v>6437</v>
      </c>
      <c r="D8762" t="s">
        <v>6438</v>
      </c>
      <c r="E8762" t="s">
        <v>6439</v>
      </c>
      <c r="F8762" t="s">
        <v>10</v>
      </c>
    </row>
    <row r="8763" spans="1:6">
      <c r="A8763" t="s">
        <v>8682</v>
      </c>
      <c r="C8763" t="s">
        <v>6979</v>
      </c>
      <c r="D8763" t="s">
        <v>6980</v>
      </c>
      <c r="E8763" t="s">
        <v>6439</v>
      </c>
      <c r="F8763" t="s">
        <v>10</v>
      </c>
    </row>
    <row r="8764" spans="1:6">
      <c r="A8764" t="s">
        <v>8682</v>
      </c>
      <c r="C8764" t="s">
        <v>16338</v>
      </c>
      <c r="D8764" t="s">
        <v>6351</v>
      </c>
      <c r="E8764" t="s">
        <v>6352</v>
      </c>
      <c r="F8764" t="s">
        <v>10</v>
      </c>
    </row>
    <row r="8765" spans="1:6">
      <c r="A8765" t="s">
        <v>8682</v>
      </c>
      <c r="C8765" t="s">
        <v>6350</v>
      </c>
      <c r="D8765" t="s">
        <v>6351</v>
      </c>
      <c r="E8765" t="s">
        <v>6352</v>
      </c>
      <c r="F8765" t="s">
        <v>10</v>
      </c>
    </row>
    <row r="8766" spans="1:6">
      <c r="A8766" t="s">
        <v>8682</v>
      </c>
      <c r="C8766" t="s">
        <v>6916</v>
      </c>
      <c r="D8766" t="s">
        <v>6917</v>
      </c>
      <c r="E8766" t="s">
        <v>6918</v>
      </c>
      <c r="F8766" t="s">
        <v>10</v>
      </c>
    </row>
    <row r="8767" spans="1:6">
      <c r="A8767" t="s">
        <v>8682</v>
      </c>
      <c r="C8767" t="s">
        <v>16339</v>
      </c>
      <c r="D8767" t="s">
        <v>16340</v>
      </c>
      <c r="F8767" t="s">
        <v>10</v>
      </c>
    </row>
    <row r="8768" spans="1:6">
      <c r="A8768" t="s">
        <v>8682</v>
      </c>
      <c r="C8768" t="s">
        <v>16341</v>
      </c>
      <c r="D8768" t="s">
        <v>16342</v>
      </c>
      <c r="F8768" t="s">
        <v>10</v>
      </c>
    </row>
    <row r="8769" spans="1:6">
      <c r="A8769" t="s">
        <v>8682</v>
      </c>
      <c r="C8769" t="s">
        <v>16343</v>
      </c>
      <c r="D8769" t="s">
        <v>16344</v>
      </c>
      <c r="F8769" t="s">
        <v>10</v>
      </c>
    </row>
    <row r="8770" spans="1:6">
      <c r="A8770" t="s">
        <v>8682</v>
      </c>
      <c r="C8770" t="s">
        <v>16345</v>
      </c>
      <c r="D8770" t="s">
        <v>16346</v>
      </c>
      <c r="F8770" t="s">
        <v>10</v>
      </c>
    </row>
    <row r="8771" spans="1:6">
      <c r="A8771" t="s">
        <v>8682</v>
      </c>
      <c r="C8771" t="s">
        <v>16347</v>
      </c>
      <c r="D8771" t="s">
        <v>16348</v>
      </c>
      <c r="F8771" t="s">
        <v>10</v>
      </c>
    </row>
    <row r="8772" spans="1:6">
      <c r="A8772" t="s">
        <v>8682</v>
      </c>
      <c r="C8772" t="s">
        <v>6357</v>
      </c>
      <c r="D8772" t="s">
        <v>6358</v>
      </c>
      <c r="E8772" t="s">
        <v>1373</v>
      </c>
      <c r="F8772" t="s">
        <v>10</v>
      </c>
    </row>
    <row r="8773" spans="1:6">
      <c r="A8773" t="s">
        <v>8682</v>
      </c>
      <c r="C8773" t="s">
        <v>6359</v>
      </c>
      <c r="D8773" t="s">
        <v>6358</v>
      </c>
      <c r="E8773" t="s">
        <v>1373</v>
      </c>
      <c r="F8773" t="s">
        <v>10</v>
      </c>
    </row>
    <row r="8774" spans="1:6">
      <c r="A8774" t="s">
        <v>8682</v>
      </c>
      <c r="C8774" t="s">
        <v>6360</v>
      </c>
      <c r="D8774" t="s">
        <v>6358</v>
      </c>
      <c r="E8774" t="s">
        <v>1373</v>
      </c>
      <c r="F8774" t="s">
        <v>10</v>
      </c>
    </row>
    <row r="8775" spans="1:6">
      <c r="A8775" t="s">
        <v>8682</v>
      </c>
      <c r="C8775" t="s">
        <v>16349</v>
      </c>
      <c r="D8775" t="s">
        <v>6358</v>
      </c>
      <c r="E8775" t="s">
        <v>1373</v>
      </c>
      <c r="F8775" t="s">
        <v>10</v>
      </c>
    </row>
    <row r="8776" spans="1:6">
      <c r="A8776" t="s">
        <v>8682</v>
      </c>
      <c r="C8776" t="s">
        <v>6361</v>
      </c>
      <c r="D8776" t="s">
        <v>6358</v>
      </c>
      <c r="E8776" t="s">
        <v>1373</v>
      </c>
      <c r="F8776" t="s">
        <v>10</v>
      </c>
    </row>
    <row r="8777" spans="1:6">
      <c r="A8777" t="s">
        <v>8682</v>
      </c>
      <c r="C8777" t="s">
        <v>6921</v>
      </c>
      <c r="D8777" t="s">
        <v>6922</v>
      </c>
      <c r="E8777" t="s">
        <v>1373</v>
      </c>
      <c r="F8777" t="s">
        <v>10</v>
      </c>
    </row>
    <row r="8778" spans="1:6">
      <c r="A8778" t="s">
        <v>8682</v>
      </c>
      <c r="C8778" t="s">
        <v>16350</v>
      </c>
      <c r="D8778" t="s">
        <v>6354</v>
      </c>
      <c r="F8778" t="s">
        <v>10</v>
      </c>
    </row>
    <row r="8779" spans="1:6">
      <c r="A8779" t="s">
        <v>8682</v>
      </c>
      <c r="C8779" t="s">
        <v>16351</v>
      </c>
      <c r="D8779" t="s">
        <v>6589</v>
      </c>
      <c r="F8779" t="s">
        <v>10</v>
      </c>
    </row>
    <row r="8780" spans="1:6">
      <c r="A8780" t="s">
        <v>8682</v>
      </c>
      <c r="C8780" t="s">
        <v>16352</v>
      </c>
      <c r="D8780" t="s">
        <v>6723</v>
      </c>
      <c r="F8780" t="s">
        <v>10</v>
      </c>
    </row>
    <row r="8781" spans="1:6">
      <c r="A8781" t="s">
        <v>8682</v>
      </c>
      <c r="C8781" t="s">
        <v>7006</v>
      </c>
      <c r="D8781" t="s">
        <v>7007</v>
      </c>
      <c r="E8781" t="s">
        <v>7008</v>
      </c>
      <c r="F8781" t="s">
        <v>10</v>
      </c>
    </row>
    <row r="8782" spans="1:6">
      <c r="A8782" t="s">
        <v>8682</v>
      </c>
      <c r="C8782" t="s">
        <v>16353</v>
      </c>
      <c r="D8782" t="s">
        <v>16354</v>
      </c>
      <c r="F8782" t="s">
        <v>10</v>
      </c>
    </row>
    <row r="8783" spans="1:6">
      <c r="A8783" t="s">
        <v>8682</v>
      </c>
      <c r="C8783" t="s">
        <v>16355</v>
      </c>
      <c r="D8783" t="s">
        <v>6356</v>
      </c>
      <c r="E8783" t="s">
        <v>1373</v>
      </c>
      <c r="F8783" t="s">
        <v>10</v>
      </c>
    </row>
    <row r="8784" spans="1:6">
      <c r="A8784" t="s">
        <v>8682</v>
      </c>
      <c r="C8784" t="s">
        <v>6362</v>
      </c>
      <c r="D8784" t="s">
        <v>6363</v>
      </c>
      <c r="E8784" t="s">
        <v>6364</v>
      </c>
      <c r="F8784" t="s">
        <v>10</v>
      </c>
    </row>
    <row r="8785" spans="1:6">
      <c r="A8785" t="s">
        <v>8682</v>
      </c>
      <c r="C8785" t="s">
        <v>6726</v>
      </c>
      <c r="D8785" t="s">
        <v>6727</v>
      </c>
      <c r="F8785" t="s">
        <v>10</v>
      </c>
    </row>
    <row r="8786" spans="1:6">
      <c r="A8786" t="s">
        <v>8682</v>
      </c>
      <c r="C8786" t="s">
        <v>6923</v>
      </c>
      <c r="D8786" t="s">
        <v>6924</v>
      </c>
      <c r="F8786" t="s">
        <v>10</v>
      </c>
    </row>
    <row r="8787" spans="1:6">
      <c r="A8787" t="s">
        <v>8682</v>
      </c>
      <c r="C8787" t="s">
        <v>6365</v>
      </c>
      <c r="D8787" t="s">
        <v>6366</v>
      </c>
      <c r="E8787" t="s">
        <v>6367</v>
      </c>
      <c r="F8787" t="s">
        <v>10</v>
      </c>
    </row>
    <row r="8788" spans="1:6">
      <c r="A8788" t="s">
        <v>8682</v>
      </c>
      <c r="C8788" t="s">
        <v>6728</v>
      </c>
      <c r="D8788" t="s">
        <v>6729</v>
      </c>
      <c r="F8788" t="s">
        <v>10</v>
      </c>
    </row>
    <row r="8789" spans="1:6">
      <c r="A8789" t="s">
        <v>8682</v>
      </c>
      <c r="C8789" t="s">
        <v>16356</v>
      </c>
      <c r="D8789" t="s">
        <v>6926</v>
      </c>
      <c r="F8789" t="s">
        <v>10</v>
      </c>
    </row>
    <row r="8790" spans="1:6">
      <c r="A8790" t="s">
        <v>8682</v>
      </c>
      <c r="C8790" t="s">
        <v>16357</v>
      </c>
      <c r="D8790" t="s">
        <v>16358</v>
      </c>
      <c r="F8790" t="s">
        <v>10</v>
      </c>
    </row>
    <row r="8791" spans="1:6">
      <c r="A8791" t="s">
        <v>8682</v>
      </c>
      <c r="C8791" t="s">
        <v>16359</v>
      </c>
      <c r="D8791" t="s">
        <v>16360</v>
      </c>
      <c r="F8791" t="s">
        <v>10</v>
      </c>
    </row>
    <row r="8792" spans="1:6">
      <c r="A8792" t="s">
        <v>8682</v>
      </c>
      <c r="C8792" t="s">
        <v>16361</v>
      </c>
      <c r="D8792" t="s">
        <v>16362</v>
      </c>
      <c r="F8792" t="s">
        <v>10</v>
      </c>
    </row>
    <row r="8793" spans="1:6">
      <c r="A8793" t="s">
        <v>8682</v>
      </c>
      <c r="C8793" t="s">
        <v>6368</v>
      </c>
      <c r="D8793" t="s">
        <v>6369</v>
      </c>
      <c r="F8793" t="s">
        <v>10</v>
      </c>
    </row>
    <row r="8794" spans="1:6">
      <c r="A8794" t="s">
        <v>8682</v>
      </c>
      <c r="C8794" t="s">
        <v>6732</v>
      </c>
      <c r="D8794" t="s">
        <v>6733</v>
      </c>
      <c r="F8794" t="s">
        <v>10</v>
      </c>
    </row>
    <row r="8795" spans="1:6">
      <c r="A8795" t="s">
        <v>8682</v>
      </c>
      <c r="C8795" t="s">
        <v>16363</v>
      </c>
      <c r="D8795" t="s">
        <v>6733</v>
      </c>
      <c r="F8795" t="s">
        <v>10</v>
      </c>
    </row>
    <row r="8796" spans="1:6">
      <c r="A8796" t="s">
        <v>8682</v>
      </c>
      <c r="C8796" t="s">
        <v>6927</v>
      </c>
      <c r="D8796" t="s">
        <v>6928</v>
      </c>
      <c r="F8796" t="s">
        <v>10</v>
      </c>
    </row>
    <row r="8797" spans="1:6">
      <c r="A8797" t="s">
        <v>8682</v>
      </c>
      <c r="C8797" t="s">
        <v>16364</v>
      </c>
      <c r="D8797" t="s">
        <v>6371</v>
      </c>
      <c r="E8797" t="s">
        <v>6372</v>
      </c>
      <c r="F8797" t="s">
        <v>10</v>
      </c>
    </row>
    <row r="8798" spans="1:6">
      <c r="A8798" t="s">
        <v>8682</v>
      </c>
      <c r="C8798" t="s">
        <v>16365</v>
      </c>
      <c r="D8798" t="s">
        <v>6735</v>
      </c>
      <c r="F8798" t="s">
        <v>10</v>
      </c>
    </row>
    <row r="8799" spans="1:6">
      <c r="A8799" t="s">
        <v>8682</v>
      </c>
      <c r="C8799" t="s">
        <v>6734</v>
      </c>
      <c r="D8799" t="s">
        <v>6735</v>
      </c>
      <c r="E8799" t="s">
        <v>6372</v>
      </c>
      <c r="F8799" t="s">
        <v>10</v>
      </c>
    </row>
    <row r="8800" spans="1:6">
      <c r="A8800" t="s">
        <v>8682</v>
      </c>
      <c r="C8800" t="s">
        <v>6736</v>
      </c>
      <c r="D8800" t="s">
        <v>6735</v>
      </c>
      <c r="E8800" t="s">
        <v>6372</v>
      </c>
      <c r="F8800" t="s">
        <v>10</v>
      </c>
    </row>
    <row r="8801" spans="1:6">
      <c r="A8801" t="s">
        <v>8682</v>
      </c>
      <c r="C8801" t="s">
        <v>6929</v>
      </c>
      <c r="D8801" t="s">
        <v>6930</v>
      </c>
      <c r="E8801" t="s">
        <v>6372</v>
      </c>
      <c r="F8801" t="s">
        <v>10</v>
      </c>
    </row>
    <row r="8802" spans="1:6">
      <c r="A8802" t="s">
        <v>8682</v>
      </c>
      <c r="C8802" t="s">
        <v>6373</v>
      </c>
      <c r="D8802" t="s">
        <v>6374</v>
      </c>
      <c r="E8802" t="s">
        <v>6375</v>
      </c>
      <c r="F8802" t="s">
        <v>10</v>
      </c>
    </row>
    <row r="8803" spans="1:6">
      <c r="A8803" t="s">
        <v>8682</v>
      </c>
      <c r="C8803" t="s">
        <v>16366</v>
      </c>
      <c r="D8803" t="s">
        <v>6739</v>
      </c>
      <c r="F8803" t="s">
        <v>10</v>
      </c>
    </row>
    <row r="8804" spans="1:6">
      <c r="A8804" t="s">
        <v>8682</v>
      </c>
      <c r="C8804" t="s">
        <v>16367</v>
      </c>
      <c r="D8804" t="s">
        <v>6739</v>
      </c>
      <c r="E8804" t="s">
        <v>6375</v>
      </c>
      <c r="F8804" t="s">
        <v>10</v>
      </c>
    </row>
    <row r="8805" spans="1:6">
      <c r="A8805" t="s">
        <v>8682</v>
      </c>
      <c r="C8805" t="s">
        <v>6738</v>
      </c>
      <c r="D8805" t="s">
        <v>6739</v>
      </c>
      <c r="E8805" t="s">
        <v>6372</v>
      </c>
      <c r="F8805" t="s">
        <v>10</v>
      </c>
    </row>
    <row r="8806" spans="1:6">
      <c r="A8806" t="s">
        <v>8682</v>
      </c>
      <c r="C8806" t="s">
        <v>16368</v>
      </c>
      <c r="D8806" t="s">
        <v>16369</v>
      </c>
      <c r="E8806" t="s">
        <v>6375</v>
      </c>
      <c r="F8806" t="s">
        <v>10</v>
      </c>
    </row>
    <row r="8807" spans="1:6">
      <c r="A8807" t="s">
        <v>8682</v>
      </c>
      <c r="C8807" t="s">
        <v>6376</v>
      </c>
      <c r="D8807" t="s">
        <v>6377</v>
      </c>
      <c r="F8807" t="s">
        <v>10</v>
      </c>
    </row>
    <row r="8808" spans="1:6">
      <c r="A8808" t="s">
        <v>8682</v>
      </c>
      <c r="C8808" t="s">
        <v>6740</v>
      </c>
      <c r="D8808" t="s">
        <v>6741</v>
      </c>
      <c r="F8808" t="s">
        <v>10</v>
      </c>
    </row>
    <row r="8809" spans="1:6">
      <c r="A8809" t="s">
        <v>8682</v>
      </c>
      <c r="C8809" t="s">
        <v>6932</v>
      </c>
      <c r="D8809" t="s">
        <v>6933</v>
      </c>
      <c r="F8809" t="s">
        <v>10</v>
      </c>
    </row>
    <row r="8810" spans="1:6">
      <c r="A8810" t="s">
        <v>8682</v>
      </c>
      <c r="C8810" t="s">
        <v>16370</v>
      </c>
      <c r="D8810" t="s">
        <v>16371</v>
      </c>
      <c r="F8810" t="s">
        <v>10</v>
      </c>
    </row>
    <row r="8811" spans="1:6">
      <c r="A8811" t="s">
        <v>8682</v>
      </c>
      <c r="C8811" t="s">
        <v>16372</v>
      </c>
      <c r="D8811" t="s">
        <v>16373</v>
      </c>
      <c r="F8811" t="s">
        <v>10</v>
      </c>
    </row>
    <row r="8812" spans="1:6">
      <c r="A8812" t="s">
        <v>8682</v>
      </c>
      <c r="C8812" t="s">
        <v>16374</v>
      </c>
      <c r="D8812" t="s">
        <v>16375</v>
      </c>
      <c r="F8812" t="s">
        <v>10</v>
      </c>
    </row>
    <row r="8813" spans="1:6">
      <c r="A8813" t="s">
        <v>8682</v>
      </c>
      <c r="C8813" t="s">
        <v>16376</v>
      </c>
      <c r="D8813" t="s">
        <v>16377</v>
      </c>
      <c r="F8813" t="s">
        <v>10</v>
      </c>
    </row>
    <row r="8814" spans="1:6">
      <c r="A8814" t="s">
        <v>8682</v>
      </c>
      <c r="C8814" t="s">
        <v>16378</v>
      </c>
      <c r="D8814" t="s">
        <v>16379</v>
      </c>
      <c r="E8814" t="s">
        <v>16380</v>
      </c>
      <c r="F8814" t="s">
        <v>10</v>
      </c>
    </row>
    <row r="8815" spans="1:6">
      <c r="A8815" t="s">
        <v>8682</v>
      </c>
      <c r="C8815" t="s">
        <v>16381</v>
      </c>
      <c r="D8815" t="s">
        <v>16382</v>
      </c>
      <c r="F8815" t="s">
        <v>10</v>
      </c>
    </row>
    <row r="8816" spans="1:6">
      <c r="A8816" t="s">
        <v>8682</v>
      </c>
      <c r="C8816" t="s">
        <v>16383</v>
      </c>
      <c r="D8816" t="s">
        <v>16384</v>
      </c>
      <c r="F8816" t="s">
        <v>10</v>
      </c>
    </row>
    <row r="8817" spans="1:6">
      <c r="A8817" t="s">
        <v>8682</v>
      </c>
      <c r="C8817" t="s">
        <v>16385</v>
      </c>
      <c r="D8817" t="s">
        <v>16386</v>
      </c>
      <c r="F8817" t="s">
        <v>10</v>
      </c>
    </row>
    <row r="8818" spans="1:6">
      <c r="A8818" t="s">
        <v>8682</v>
      </c>
      <c r="C8818" t="s">
        <v>16387</v>
      </c>
      <c r="D8818" t="s">
        <v>16386</v>
      </c>
      <c r="E8818" t="s">
        <v>6372</v>
      </c>
      <c r="F8818" t="s">
        <v>10</v>
      </c>
    </row>
    <row r="8819" spans="1:6">
      <c r="A8819" t="s">
        <v>8682</v>
      </c>
      <c r="C8819" t="s">
        <v>16388</v>
      </c>
      <c r="D8819" t="s">
        <v>16389</v>
      </c>
      <c r="F8819" t="s">
        <v>10</v>
      </c>
    </row>
    <row r="8820" spans="1:6">
      <c r="A8820" t="s">
        <v>8682</v>
      </c>
      <c r="C8820" t="s">
        <v>16390</v>
      </c>
      <c r="D8820" t="s">
        <v>16391</v>
      </c>
      <c r="E8820" t="s">
        <v>6372</v>
      </c>
      <c r="F8820" t="s">
        <v>10</v>
      </c>
    </row>
    <row r="8821" spans="1:6">
      <c r="A8821" t="s">
        <v>8682</v>
      </c>
      <c r="C8821" t="s">
        <v>16392</v>
      </c>
      <c r="D8821" t="s">
        <v>16393</v>
      </c>
      <c r="F8821" t="s">
        <v>10</v>
      </c>
    </row>
    <row r="8822" spans="1:6">
      <c r="A8822" t="s">
        <v>8682</v>
      </c>
      <c r="C8822" t="s">
        <v>16394</v>
      </c>
      <c r="D8822" t="s">
        <v>16393</v>
      </c>
      <c r="E8822" t="s">
        <v>6372</v>
      </c>
      <c r="F8822" t="s">
        <v>10</v>
      </c>
    </row>
    <row r="8823" spans="1:6">
      <c r="A8823" t="s">
        <v>8682</v>
      </c>
      <c r="C8823" t="s">
        <v>16395</v>
      </c>
      <c r="D8823" t="s">
        <v>16396</v>
      </c>
      <c r="E8823" t="s">
        <v>6534</v>
      </c>
      <c r="F8823" t="s">
        <v>10</v>
      </c>
    </row>
    <row r="8824" spans="1:6">
      <c r="A8824" t="s">
        <v>8682</v>
      </c>
      <c r="C8824" t="s">
        <v>6934</v>
      </c>
      <c r="D8824" t="s">
        <v>6935</v>
      </c>
      <c r="E8824" t="s">
        <v>6936</v>
      </c>
      <c r="F8824" t="s">
        <v>10</v>
      </c>
    </row>
    <row r="8825" spans="1:6">
      <c r="A8825" t="s">
        <v>8682</v>
      </c>
      <c r="C8825" t="s">
        <v>6456</v>
      </c>
      <c r="D8825" t="s">
        <v>6457</v>
      </c>
      <c r="E8825" t="s">
        <v>6458</v>
      </c>
      <c r="F8825" t="s">
        <v>10</v>
      </c>
    </row>
    <row r="8826" spans="1:6">
      <c r="A8826" t="s">
        <v>8682</v>
      </c>
      <c r="C8826" t="s">
        <v>6648</v>
      </c>
      <c r="D8826" t="s">
        <v>6649</v>
      </c>
      <c r="E8826" t="s">
        <v>6650</v>
      </c>
      <c r="F8826" t="s">
        <v>10</v>
      </c>
    </row>
    <row r="8827" spans="1:6">
      <c r="A8827" t="s">
        <v>8682</v>
      </c>
      <c r="C8827" t="s">
        <v>6797</v>
      </c>
      <c r="D8827" t="s">
        <v>6798</v>
      </c>
      <c r="E8827" t="s">
        <v>6458</v>
      </c>
      <c r="F8827" t="s">
        <v>10</v>
      </c>
    </row>
    <row r="8828" spans="1:6">
      <c r="A8828" t="s">
        <v>8682</v>
      </c>
      <c r="C8828" t="s">
        <v>6453</v>
      </c>
      <c r="D8828" t="s">
        <v>6454</v>
      </c>
      <c r="E8828" t="s">
        <v>6455</v>
      </c>
      <c r="F8828" t="s">
        <v>10</v>
      </c>
    </row>
    <row r="8829" spans="1:6">
      <c r="A8829" t="s">
        <v>8682</v>
      </c>
      <c r="C8829" t="s">
        <v>6987</v>
      </c>
      <c r="D8829" t="s">
        <v>6988</v>
      </c>
      <c r="E8829" t="s">
        <v>6989</v>
      </c>
      <c r="F8829" t="s">
        <v>10</v>
      </c>
    </row>
    <row r="8830" spans="1:6">
      <c r="A8830" t="s">
        <v>8682</v>
      </c>
      <c r="C8830" t="s">
        <v>16397</v>
      </c>
      <c r="D8830" t="s">
        <v>16398</v>
      </c>
      <c r="F8830" t="s">
        <v>10</v>
      </c>
    </row>
    <row r="8831" spans="1:6">
      <c r="A8831" t="s">
        <v>8682</v>
      </c>
      <c r="C8831" t="s">
        <v>16399</v>
      </c>
      <c r="D8831" t="s">
        <v>16400</v>
      </c>
      <c r="F8831" t="s">
        <v>10</v>
      </c>
    </row>
    <row r="8832" spans="1:6">
      <c r="A8832" t="s">
        <v>8682</v>
      </c>
      <c r="C8832" t="s">
        <v>16401</v>
      </c>
      <c r="D8832" t="s">
        <v>16402</v>
      </c>
      <c r="F8832" t="s">
        <v>10</v>
      </c>
    </row>
    <row r="8833" spans="1:6">
      <c r="A8833" t="s">
        <v>8682</v>
      </c>
      <c r="C8833" t="s">
        <v>6378</v>
      </c>
      <c r="D8833" t="s">
        <v>6379</v>
      </c>
      <c r="E8833" t="s">
        <v>6375</v>
      </c>
      <c r="F8833" t="s">
        <v>10</v>
      </c>
    </row>
    <row r="8834" spans="1:6">
      <c r="A8834" t="s">
        <v>8682</v>
      </c>
      <c r="C8834" t="s">
        <v>6742</v>
      </c>
      <c r="D8834" t="s">
        <v>6743</v>
      </c>
      <c r="E8834" t="s">
        <v>6375</v>
      </c>
      <c r="F8834" t="s">
        <v>10</v>
      </c>
    </row>
    <row r="8835" spans="1:6">
      <c r="A8835" t="s">
        <v>8682</v>
      </c>
      <c r="C8835" t="s">
        <v>6744</v>
      </c>
      <c r="D8835" t="s">
        <v>6743</v>
      </c>
      <c r="E8835" t="s">
        <v>6375</v>
      </c>
      <c r="F8835" t="s">
        <v>10</v>
      </c>
    </row>
    <row r="8836" spans="1:6">
      <c r="A8836" t="s">
        <v>8682</v>
      </c>
      <c r="C8836" t="s">
        <v>6937</v>
      </c>
      <c r="D8836" t="s">
        <v>6938</v>
      </c>
      <c r="E8836" t="s">
        <v>6375</v>
      </c>
      <c r="F8836" t="s">
        <v>10</v>
      </c>
    </row>
    <row r="8837" spans="1:6">
      <c r="A8837" t="s">
        <v>8682</v>
      </c>
      <c r="C8837" t="s">
        <v>16403</v>
      </c>
      <c r="D8837" t="s">
        <v>16404</v>
      </c>
      <c r="F8837" t="s">
        <v>10</v>
      </c>
    </row>
    <row r="8838" spans="1:6">
      <c r="A8838" t="s">
        <v>8682</v>
      </c>
      <c r="C8838" t="s">
        <v>16405</v>
      </c>
      <c r="D8838" t="s">
        <v>6746</v>
      </c>
      <c r="F8838" t="s">
        <v>10</v>
      </c>
    </row>
    <row r="8839" spans="1:6">
      <c r="A8839" t="s">
        <v>8682</v>
      </c>
      <c r="C8839" t="s">
        <v>16406</v>
      </c>
      <c r="D8839" t="s">
        <v>16407</v>
      </c>
      <c r="F8839" t="s">
        <v>10</v>
      </c>
    </row>
    <row r="8840" spans="1:6">
      <c r="A8840" t="s">
        <v>8682</v>
      </c>
      <c r="C8840" t="s">
        <v>6416</v>
      </c>
      <c r="D8840" t="s">
        <v>6417</v>
      </c>
      <c r="E8840" t="s">
        <v>6375</v>
      </c>
      <c r="F8840" t="s">
        <v>10</v>
      </c>
    </row>
    <row r="8841" spans="1:6">
      <c r="A8841" t="s">
        <v>8682</v>
      </c>
      <c r="C8841" t="s">
        <v>6745</v>
      </c>
      <c r="D8841" t="s">
        <v>6746</v>
      </c>
      <c r="E8841" t="s">
        <v>6375</v>
      </c>
      <c r="F8841" t="s">
        <v>10</v>
      </c>
    </row>
    <row r="8842" spans="1:6">
      <c r="A8842" t="s">
        <v>8682</v>
      </c>
      <c r="C8842" t="s">
        <v>6747</v>
      </c>
      <c r="D8842" t="s">
        <v>6746</v>
      </c>
      <c r="E8842" t="s">
        <v>6375</v>
      </c>
      <c r="F8842" t="s">
        <v>10</v>
      </c>
    </row>
    <row r="8843" spans="1:6">
      <c r="A8843" t="s">
        <v>8682</v>
      </c>
      <c r="C8843" t="s">
        <v>6939</v>
      </c>
      <c r="D8843" t="s">
        <v>6940</v>
      </c>
      <c r="E8843" t="s">
        <v>6375</v>
      </c>
      <c r="F8843" t="s">
        <v>10</v>
      </c>
    </row>
    <row r="8844" spans="1:6">
      <c r="A8844" t="s">
        <v>8682</v>
      </c>
      <c r="C8844" t="s">
        <v>6380</v>
      </c>
      <c r="D8844" t="s">
        <v>6381</v>
      </c>
      <c r="F8844" t="s">
        <v>10</v>
      </c>
    </row>
    <row r="8845" spans="1:6">
      <c r="A8845" t="s">
        <v>8682</v>
      </c>
      <c r="C8845" t="s">
        <v>16408</v>
      </c>
      <c r="D8845" t="s">
        <v>16409</v>
      </c>
      <c r="F8845" t="s">
        <v>10</v>
      </c>
    </row>
    <row r="8846" spans="1:6">
      <c r="A8846" t="s">
        <v>8682</v>
      </c>
      <c r="C8846" t="s">
        <v>6941</v>
      </c>
      <c r="D8846" t="s">
        <v>6942</v>
      </c>
      <c r="F8846" t="s">
        <v>10</v>
      </c>
    </row>
    <row r="8847" spans="1:6">
      <c r="A8847" t="s">
        <v>8682</v>
      </c>
      <c r="C8847" t="s">
        <v>16410</v>
      </c>
      <c r="D8847" t="s">
        <v>16409</v>
      </c>
      <c r="F8847" t="s">
        <v>10</v>
      </c>
    </row>
    <row r="8848" spans="1:6">
      <c r="A8848" t="s">
        <v>8682</v>
      </c>
      <c r="C8848" t="s">
        <v>7046</v>
      </c>
      <c r="D8848" t="s">
        <v>7044</v>
      </c>
      <c r="E8848" t="s">
        <v>7045</v>
      </c>
      <c r="F8848" t="s">
        <v>10</v>
      </c>
    </row>
    <row r="8849" spans="1:6">
      <c r="A8849" t="s">
        <v>8682</v>
      </c>
      <c r="C8849" t="s">
        <v>7051</v>
      </c>
      <c r="D8849" t="s">
        <v>7050</v>
      </c>
      <c r="E8849" t="s">
        <v>6413</v>
      </c>
      <c r="F8849" t="s">
        <v>10</v>
      </c>
    </row>
    <row r="8850" spans="1:6">
      <c r="A8850" t="s">
        <v>8682</v>
      </c>
      <c r="C8850" t="s">
        <v>16411</v>
      </c>
      <c r="D8850" t="s">
        <v>6752</v>
      </c>
      <c r="E8850" t="s">
        <v>6375</v>
      </c>
      <c r="F8850" t="s">
        <v>10</v>
      </c>
    </row>
    <row r="8851" spans="1:6">
      <c r="A8851" t="s">
        <v>8682</v>
      </c>
      <c r="C8851" t="s">
        <v>16412</v>
      </c>
      <c r="D8851" t="s">
        <v>6383</v>
      </c>
      <c r="E8851" t="s">
        <v>6375</v>
      </c>
      <c r="F8851" t="s">
        <v>10</v>
      </c>
    </row>
    <row r="8852" spans="1:6">
      <c r="A8852" t="s">
        <v>8682</v>
      </c>
      <c r="C8852" t="s">
        <v>16413</v>
      </c>
      <c r="D8852" t="s">
        <v>6752</v>
      </c>
      <c r="E8852" t="s">
        <v>6375</v>
      </c>
      <c r="F8852" t="s">
        <v>10</v>
      </c>
    </row>
    <row r="8853" spans="1:6">
      <c r="A8853" t="s">
        <v>8682</v>
      </c>
      <c r="C8853" t="s">
        <v>16414</v>
      </c>
      <c r="D8853" t="s">
        <v>6944</v>
      </c>
      <c r="E8853" t="s">
        <v>6375</v>
      </c>
      <c r="F8853" t="s">
        <v>10</v>
      </c>
    </row>
    <row r="8854" spans="1:6">
      <c r="A8854" t="s">
        <v>8682</v>
      </c>
      <c r="C8854" t="s">
        <v>16415</v>
      </c>
      <c r="D8854" t="s">
        <v>6781</v>
      </c>
      <c r="E8854" t="s">
        <v>6375</v>
      </c>
      <c r="F8854" t="s">
        <v>10</v>
      </c>
    </row>
    <row r="8855" spans="1:6">
      <c r="A8855" t="s">
        <v>8682</v>
      </c>
      <c r="C8855" t="s">
        <v>16416</v>
      </c>
      <c r="D8855" t="s">
        <v>6410</v>
      </c>
      <c r="E8855" t="s">
        <v>6375</v>
      </c>
      <c r="F8855" t="s">
        <v>10</v>
      </c>
    </row>
    <row r="8856" spans="1:6">
      <c r="A8856" t="s">
        <v>8682</v>
      </c>
      <c r="C8856" t="s">
        <v>16417</v>
      </c>
      <c r="D8856" t="s">
        <v>6781</v>
      </c>
      <c r="E8856" t="s">
        <v>6375</v>
      </c>
      <c r="F8856" t="s">
        <v>10</v>
      </c>
    </row>
    <row r="8857" spans="1:6">
      <c r="A8857" t="s">
        <v>8682</v>
      </c>
      <c r="C8857" t="s">
        <v>16418</v>
      </c>
      <c r="D8857" t="s">
        <v>6957</v>
      </c>
      <c r="E8857" t="s">
        <v>6375</v>
      </c>
      <c r="F8857" t="s">
        <v>10</v>
      </c>
    </row>
    <row r="8858" spans="1:6">
      <c r="A8858" t="s">
        <v>8682</v>
      </c>
      <c r="C8858" t="s">
        <v>16419</v>
      </c>
      <c r="D8858" t="s">
        <v>16420</v>
      </c>
      <c r="E8858" t="s">
        <v>6520</v>
      </c>
      <c r="F8858" t="s">
        <v>10</v>
      </c>
    </row>
    <row r="8859" spans="1:6">
      <c r="A8859" t="s">
        <v>8682</v>
      </c>
      <c r="C8859" t="s">
        <v>6844</v>
      </c>
      <c r="D8859" t="s">
        <v>6845</v>
      </c>
      <c r="E8859" t="s">
        <v>6841</v>
      </c>
      <c r="F8859" t="s">
        <v>10</v>
      </c>
    </row>
    <row r="8860" spans="1:6">
      <c r="A8860" t="s">
        <v>8682</v>
      </c>
      <c r="C8860" t="s">
        <v>16421</v>
      </c>
      <c r="D8860" t="s">
        <v>6845</v>
      </c>
      <c r="E8860" t="s">
        <v>6841</v>
      </c>
      <c r="F8860" t="s">
        <v>10</v>
      </c>
    </row>
    <row r="8861" spans="1:6">
      <c r="A8861" t="s">
        <v>8682</v>
      </c>
      <c r="C8861" t="s">
        <v>7027</v>
      </c>
      <c r="D8861" t="s">
        <v>7026</v>
      </c>
      <c r="E8861" t="s">
        <v>6520</v>
      </c>
      <c r="F8861" t="s">
        <v>10</v>
      </c>
    </row>
    <row r="8862" spans="1:6">
      <c r="A8862" t="s">
        <v>8682</v>
      </c>
      <c r="C8862" t="s">
        <v>6842</v>
      </c>
      <c r="D8862" t="s">
        <v>6840</v>
      </c>
      <c r="E8862" t="s">
        <v>6841</v>
      </c>
      <c r="F8862" t="s">
        <v>10</v>
      </c>
    </row>
    <row r="8863" spans="1:6">
      <c r="A8863" t="s">
        <v>8682</v>
      </c>
      <c r="C8863" t="s">
        <v>6843</v>
      </c>
      <c r="D8863" t="s">
        <v>6840</v>
      </c>
      <c r="E8863" t="s">
        <v>6841</v>
      </c>
      <c r="F8863" t="s">
        <v>10</v>
      </c>
    </row>
    <row r="8864" spans="1:6">
      <c r="A8864" t="s">
        <v>8682</v>
      </c>
      <c r="C8864" t="s">
        <v>7023</v>
      </c>
      <c r="D8864" t="s">
        <v>7022</v>
      </c>
      <c r="E8864" t="s">
        <v>6520</v>
      </c>
      <c r="F8864" t="s">
        <v>10</v>
      </c>
    </row>
    <row r="8865" spans="1:6">
      <c r="A8865" t="s">
        <v>8682</v>
      </c>
      <c r="C8865" t="s">
        <v>6390</v>
      </c>
      <c r="D8865" t="s">
        <v>6391</v>
      </c>
      <c r="E8865" t="s">
        <v>6392</v>
      </c>
      <c r="F8865" t="s">
        <v>10</v>
      </c>
    </row>
    <row r="8866" spans="1:6">
      <c r="A8866" t="s">
        <v>8682</v>
      </c>
      <c r="C8866" t="s">
        <v>6760</v>
      </c>
      <c r="D8866" t="s">
        <v>6761</v>
      </c>
      <c r="E8866" t="s">
        <v>6392</v>
      </c>
      <c r="F8866" t="s">
        <v>10</v>
      </c>
    </row>
    <row r="8867" spans="1:6">
      <c r="A8867" t="s">
        <v>8682</v>
      </c>
      <c r="C8867" t="s">
        <v>16422</v>
      </c>
      <c r="D8867" t="s">
        <v>6761</v>
      </c>
      <c r="E8867" t="s">
        <v>6392</v>
      </c>
      <c r="F8867" t="s">
        <v>10</v>
      </c>
    </row>
    <row r="8868" spans="1:6">
      <c r="A8868" t="s">
        <v>8682</v>
      </c>
      <c r="C8868" t="s">
        <v>6393</v>
      </c>
      <c r="D8868" t="s">
        <v>6394</v>
      </c>
      <c r="E8868" t="s">
        <v>6392</v>
      </c>
      <c r="F8868" t="s">
        <v>10</v>
      </c>
    </row>
    <row r="8869" spans="1:6">
      <c r="A8869" t="s">
        <v>8682</v>
      </c>
      <c r="C8869" t="s">
        <v>6762</v>
      </c>
      <c r="D8869" t="s">
        <v>6763</v>
      </c>
      <c r="E8869" t="s">
        <v>6392</v>
      </c>
      <c r="F8869" t="s">
        <v>10</v>
      </c>
    </row>
    <row r="8870" spans="1:6">
      <c r="A8870" t="s">
        <v>8682</v>
      </c>
      <c r="C8870" t="s">
        <v>6764</v>
      </c>
      <c r="D8870" t="s">
        <v>6763</v>
      </c>
      <c r="E8870" t="s">
        <v>6392</v>
      </c>
      <c r="F8870" t="s">
        <v>10</v>
      </c>
    </row>
    <row r="8871" spans="1:6">
      <c r="A8871" t="s">
        <v>8682</v>
      </c>
      <c r="C8871" t="s">
        <v>6947</v>
      </c>
      <c r="D8871" t="s">
        <v>6948</v>
      </c>
      <c r="E8871" t="s">
        <v>6392</v>
      </c>
      <c r="F8871" t="s">
        <v>10</v>
      </c>
    </row>
    <row r="8872" spans="1:6">
      <c r="A8872" t="s">
        <v>8682</v>
      </c>
      <c r="C8872" t="s">
        <v>7690</v>
      </c>
      <c r="D8872" t="s">
        <v>7691</v>
      </c>
      <c r="F8872" t="s">
        <v>10</v>
      </c>
    </row>
    <row r="8873" spans="1:6">
      <c r="A8873" t="s">
        <v>8682</v>
      </c>
      <c r="C8873" t="s">
        <v>7692</v>
      </c>
      <c r="D8873" t="s">
        <v>7693</v>
      </c>
      <c r="F8873" t="s">
        <v>10</v>
      </c>
    </row>
    <row r="8874" spans="1:6">
      <c r="A8874" t="s">
        <v>8682</v>
      </c>
      <c r="C8874" t="s">
        <v>7694</v>
      </c>
      <c r="D8874" t="s">
        <v>7695</v>
      </c>
      <c r="F8874" t="s">
        <v>10</v>
      </c>
    </row>
    <row r="8875" spans="1:6">
      <c r="A8875" t="s">
        <v>8682</v>
      </c>
      <c r="C8875" t="s">
        <v>7716</v>
      </c>
      <c r="D8875" t="s">
        <v>7717</v>
      </c>
      <c r="F8875" t="s">
        <v>10</v>
      </c>
    </row>
    <row r="8876" spans="1:6">
      <c r="A8876" t="s">
        <v>8682</v>
      </c>
      <c r="C8876" t="s">
        <v>7462</v>
      </c>
      <c r="D8876" t="s">
        <v>7463</v>
      </c>
      <c r="E8876" t="s">
        <v>7464</v>
      </c>
      <c r="F8876" t="s">
        <v>10</v>
      </c>
    </row>
    <row r="8877" spans="1:6">
      <c r="A8877" t="s">
        <v>8682</v>
      </c>
      <c r="C8877" t="s">
        <v>7465</v>
      </c>
      <c r="D8877" t="s">
        <v>7466</v>
      </c>
      <c r="E8877" t="s">
        <v>7467</v>
      </c>
      <c r="F8877" t="s">
        <v>10</v>
      </c>
    </row>
    <row r="8878" spans="1:6">
      <c r="A8878" t="s">
        <v>8682</v>
      </c>
      <c r="C8878" t="s">
        <v>7468</v>
      </c>
      <c r="D8878" t="s">
        <v>7469</v>
      </c>
      <c r="E8878" t="s">
        <v>7470</v>
      </c>
      <c r="F8878" t="s">
        <v>10</v>
      </c>
    </row>
    <row r="8879" spans="1:6">
      <c r="A8879" t="s">
        <v>8682</v>
      </c>
      <c r="C8879" t="s">
        <v>7471</v>
      </c>
      <c r="D8879" t="s">
        <v>7472</v>
      </c>
      <c r="E8879" t="s">
        <v>7473</v>
      </c>
      <c r="F8879" t="s">
        <v>10</v>
      </c>
    </row>
    <row r="8880" spans="1:6">
      <c r="A8880" t="s">
        <v>8682</v>
      </c>
      <c r="C8880" t="s">
        <v>7474</v>
      </c>
      <c r="D8880" t="s">
        <v>7475</v>
      </c>
      <c r="E8880" t="s">
        <v>7476</v>
      </c>
      <c r="F8880" t="s">
        <v>10</v>
      </c>
    </row>
    <row r="8881" spans="1:6">
      <c r="A8881" t="s">
        <v>8682</v>
      </c>
      <c r="C8881" t="s">
        <v>7477</v>
      </c>
      <c r="D8881" t="s">
        <v>7478</v>
      </c>
      <c r="E8881" t="s">
        <v>7479</v>
      </c>
      <c r="F8881" t="s">
        <v>10</v>
      </c>
    </row>
    <row r="8882" spans="1:6">
      <c r="A8882" t="s">
        <v>8682</v>
      </c>
      <c r="C8882" t="s">
        <v>7480</v>
      </c>
      <c r="D8882" t="s">
        <v>7481</v>
      </c>
      <c r="E8882" t="s">
        <v>7482</v>
      </c>
      <c r="F8882" t="s">
        <v>10</v>
      </c>
    </row>
    <row r="8883" spans="1:6">
      <c r="A8883" t="s">
        <v>8682</v>
      </c>
      <c r="C8883" t="s">
        <v>7483</v>
      </c>
      <c r="D8883" t="s">
        <v>7484</v>
      </c>
      <c r="E8883" t="s">
        <v>7485</v>
      </c>
      <c r="F8883" t="s">
        <v>10</v>
      </c>
    </row>
    <row r="8884" spans="1:6">
      <c r="A8884" t="s">
        <v>8682</v>
      </c>
      <c r="C8884" t="s">
        <v>7486</v>
      </c>
      <c r="D8884" t="s">
        <v>7487</v>
      </c>
      <c r="E8884" t="s">
        <v>7488</v>
      </c>
      <c r="F8884" t="s">
        <v>10</v>
      </c>
    </row>
    <row r="8885" spans="1:6">
      <c r="A8885" t="s">
        <v>8682</v>
      </c>
      <c r="C8885" t="s">
        <v>7489</v>
      </c>
      <c r="D8885" t="s">
        <v>7490</v>
      </c>
      <c r="E8885" t="s">
        <v>7491</v>
      </c>
      <c r="F8885" t="s">
        <v>10</v>
      </c>
    </row>
    <row r="8886" spans="1:6">
      <c r="A8886" t="s">
        <v>8682</v>
      </c>
      <c r="C8886" t="s">
        <v>7726</v>
      </c>
      <c r="D8886" t="s">
        <v>7727</v>
      </c>
      <c r="F8886" t="s">
        <v>10</v>
      </c>
    </row>
    <row r="8887" spans="1:6">
      <c r="A8887" t="s">
        <v>8682</v>
      </c>
      <c r="C8887" t="s">
        <v>7728</v>
      </c>
      <c r="D8887" t="s">
        <v>7729</v>
      </c>
      <c r="F8887" t="s">
        <v>10</v>
      </c>
    </row>
    <row r="8888" spans="1:6">
      <c r="A8888" t="s">
        <v>8682</v>
      </c>
      <c r="C8888" t="s">
        <v>7730</v>
      </c>
      <c r="D8888" t="s">
        <v>7731</v>
      </c>
      <c r="F8888" t="s">
        <v>10</v>
      </c>
    </row>
    <row r="8889" spans="1:6">
      <c r="A8889" t="s">
        <v>8682</v>
      </c>
      <c r="C8889" t="s">
        <v>7732</v>
      </c>
      <c r="D8889" t="s">
        <v>7733</v>
      </c>
      <c r="F8889" t="s">
        <v>10</v>
      </c>
    </row>
    <row r="8890" spans="1:6">
      <c r="A8890" t="s">
        <v>8682</v>
      </c>
      <c r="C8890" t="s">
        <v>16423</v>
      </c>
      <c r="D8890" t="s">
        <v>16424</v>
      </c>
      <c r="F8890" t="s">
        <v>10</v>
      </c>
    </row>
    <row r="8891" spans="1:6">
      <c r="A8891" t="s">
        <v>8682</v>
      </c>
      <c r="C8891" t="s">
        <v>7722</v>
      </c>
      <c r="D8891" t="s">
        <v>7723</v>
      </c>
      <c r="F8891" t="s">
        <v>10</v>
      </c>
    </row>
    <row r="8892" spans="1:6">
      <c r="A8892" t="s">
        <v>8682</v>
      </c>
      <c r="C8892" t="s">
        <v>16425</v>
      </c>
      <c r="D8892" t="s">
        <v>16426</v>
      </c>
      <c r="F8892" t="s">
        <v>10</v>
      </c>
    </row>
    <row r="8893" spans="1:6">
      <c r="A8893" t="s">
        <v>8682</v>
      </c>
      <c r="C8893" t="s">
        <v>7724</v>
      </c>
      <c r="D8893" t="s">
        <v>7725</v>
      </c>
      <c r="F8893" t="s">
        <v>10</v>
      </c>
    </row>
    <row r="8894" spans="1:6">
      <c r="A8894" t="s">
        <v>8682</v>
      </c>
      <c r="C8894" t="s">
        <v>16427</v>
      </c>
      <c r="D8894" t="s">
        <v>6723</v>
      </c>
      <c r="E8894" t="s">
        <v>6724</v>
      </c>
      <c r="F8894" t="s">
        <v>10</v>
      </c>
    </row>
    <row r="8895" spans="1:6">
      <c r="A8895" t="s">
        <v>8682</v>
      </c>
      <c r="C8895" t="s">
        <v>16428</v>
      </c>
      <c r="D8895" t="s">
        <v>7007</v>
      </c>
      <c r="E8895" t="s">
        <v>7008</v>
      </c>
      <c r="F8895" t="s">
        <v>10</v>
      </c>
    </row>
    <row r="8896" spans="1:6">
      <c r="A8896" t="s">
        <v>8682</v>
      </c>
      <c r="C8896" t="s">
        <v>16429</v>
      </c>
      <c r="D8896" t="s">
        <v>16430</v>
      </c>
      <c r="F8896" t="s">
        <v>10</v>
      </c>
    </row>
    <row r="8897" spans="1:6">
      <c r="A8897" t="s">
        <v>8682</v>
      </c>
      <c r="C8897" t="s">
        <v>16431</v>
      </c>
      <c r="D8897" t="s">
        <v>16432</v>
      </c>
      <c r="F8897" t="s">
        <v>10</v>
      </c>
    </row>
    <row r="8898" spans="1:6">
      <c r="A8898" t="s">
        <v>8682</v>
      </c>
      <c r="C8898" t="s">
        <v>16433</v>
      </c>
      <c r="D8898" t="s">
        <v>6396</v>
      </c>
      <c r="F8898" t="s">
        <v>10</v>
      </c>
    </row>
    <row r="8899" spans="1:6">
      <c r="A8899" t="s">
        <v>8682</v>
      </c>
      <c r="C8899" t="s">
        <v>16434</v>
      </c>
      <c r="D8899" t="s">
        <v>6766</v>
      </c>
      <c r="F8899" t="s">
        <v>10</v>
      </c>
    </row>
    <row r="8900" spans="1:6">
      <c r="A8900" t="s">
        <v>8682</v>
      </c>
      <c r="C8900" t="s">
        <v>16435</v>
      </c>
      <c r="D8900" t="s">
        <v>6396</v>
      </c>
      <c r="E8900" t="s">
        <v>6397</v>
      </c>
      <c r="F8900" t="s">
        <v>10</v>
      </c>
    </row>
    <row r="8901" spans="1:6">
      <c r="A8901" t="s">
        <v>8682</v>
      </c>
      <c r="C8901" t="s">
        <v>6765</v>
      </c>
      <c r="D8901" t="s">
        <v>6766</v>
      </c>
      <c r="E8901" t="s">
        <v>6397</v>
      </c>
      <c r="F8901" t="s">
        <v>10</v>
      </c>
    </row>
    <row r="8902" spans="1:6">
      <c r="A8902" t="s">
        <v>8682</v>
      </c>
      <c r="C8902" t="s">
        <v>16436</v>
      </c>
      <c r="D8902" t="s">
        <v>6950</v>
      </c>
      <c r="E8902" t="s">
        <v>6397</v>
      </c>
      <c r="F8902" t="s">
        <v>10</v>
      </c>
    </row>
    <row r="8903" spans="1:6">
      <c r="A8903" t="s">
        <v>8682</v>
      </c>
      <c r="C8903" t="s">
        <v>6395</v>
      </c>
      <c r="D8903" t="s">
        <v>6396</v>
      </c>
      <c r="E8903" t="s">
        <v>6397</v>
      </c>
      <c r="F8903" t="s">
        <v>10</v>
      </c>
    </row>
    <row r="8904" spans="1:6">
      <c r="A8904" t="s">
        <v>8682</v>
      </c>
      <c r="C8904" t="s">
        <v>6767</v>
      </c>
      <c r="D8904" t="s">
        <v>6766</v>
      </c>
      <c r="E8904" t="s">
        <v>6768</v>
      </c>
      <c r="F8904" t="s">
        <v>10</v>
      </c>
    </row>
    <row r="8905" spans="1:6">
      <c r="A8905" t="s">
        <v>8682</v>
      </c>
      <c r="C8905" t="s">
        <v>6769</v>
      </c>
      <c r="D8905" t="s">
        <v>6766</v>
      </c>
      <c r="E8905" t="s">
        <v>6768</v>
      </c>
      <c r="F8905" t="s">
        <v>10</v>
      </c>
    </row>
    <row r="8906" spans="1:6">
      <c r="A8906" t="s">
        <v>8682</v>
      </c>
      <c r="C8906" t="s">
        <v>6949</v>
      </c>
      <c r="D8906" t="s">
        <v>6950</v>
      </c>
      <c r="E8906" t="s">
        <v>6397</v>
      </c>
      <c r="F8906" t="s">
        <v>10</v>
      </c>
    </row>
    <row r="8907" spans="1:6">
      <c r="A8907" t="s">
        <v>8682</v>
      </c>
      <c r="C8907" t="s">
        <v>16437</v>
      </c>
      <c r="D8907" t="s">
        <v>16438</v>
      </c>
      <c r="F8907" t="s">
        <v>10</v>
      </c>
    </row>
    <row r="8908" spans="1:6">
      <c r="A8908" t="s">
        <v>8682</v>
      </c>
      <c r="C8908" t="s">
        <v>16439</v>
      </c>
      <c r="D8908" t="s">
        <v>16440</v>
      </c>
      <c r="F8908" t="s">
        <v>10</v>
      </c>
    </row>
    <row r="8909" spans="1:6">
      <c r="A8909" t="s">
        <v>8682</v>
      </c>
      <c r="C8909" t="s">
        <v>16441</v>
      </c>
      <c r="D8909" t="s">
        <v>16442</v>
      </c>
      <c r="F8909" t="s">
        <v>10</v>
      </c>
    </row>
    <row r="8910" spans="1:6">
      <c r="A8910" t="s">
        <v>8682</v>
      </c>
      <c r="C8910" t="s">
        <v>16443</v>
      </c>
      <c r="D8910" t="s">
        <v>16444</v>
      </c>
      <c r="F8910" t="s">
        <v>10</v>
      </c>
    </row>
    <row r="8911" spans="1:6">
      <c r="A8911" t="s">
        <v>8682</v>
      </c>
      <c r="C8911" t="s">
        <v>16445</v>
      </c>
      <c r="D8911" t="s">
        <v>16446</v>
      </c>
      <c r="F8911" t="s">
        <v>10</v>
      </c>
    </row>
    <row r="8912" spans="1:6">
      <c r="A8912" t="s">
        <v>8682</v>
      </c>
      <c r="C8912" t="s">
        <v>16447</v>
      </c>
      <c r="D8912" t="s">
        <v>16448</v>
      </c>
      <c r="F8912" t="s">
        <v>10</v>
      </c>
    </row>
    <row r="8913" spans="1:6">
      <c r="A8913" t="s">
        <v>8682</v>
      </c>
      <c r="C8913" t="s">
        <v>6621</v>
      </c>
      <c r="D8913" t="s">
        <v>6622</v>
      </c>
      <c r="F8913" t="s">
        <v>10</v>
      </c>
    </row>
    <row r="8914" spans="1:6">
      <c r="A8914" t="s">
        <v>8682</v>
      </c>
      <c r="C8914" t="s">
        <v>16449</v>
      </c>
      <c r="D8914" t="s">
        <v>16450</v>
      </c>
      <c r="F8914" t="s">
        <v>10</v>
      </c>
    </row>
    <row r="8915" spans="1:6">
      <c r="A8915" t="s">
        <v>8682</v>
      </c>
      <c r="C8915" t="s">
        <v>16451</v>
      </c>
      <c r="D8915" t="s">
        <v>16452</v>
      </c>
      <c r="E8915" t="s">
        <v>16453</v>
      </c>
      <c r="F8915" t="s">
        <v>10</v>
      </c>
    </row>
    <row r="8916" spans="1:6">
      <c r="A8916" t="s">
        <v>8682</v>
      </c>
      <c r="C8916" t="s">
        <v>16454</v>
      </c>
      <c r="D8916" t="s">
        <v>16455</v>
      </c>
      <c r="E8916" t="s">
        <v>16456</v>
      </c>
      <c r="F8916" t="s">
        <v>10</v>
      </c>
    </row>
    <row r="8917" spans="1:6">
      <c r="A8917" t="s">
        <v>8682</v>
      </c>
      <c r="C8917" t="s">
        <v>16457</v>
      </c>
      <c r="D8917" t="s">
        <v>16455</v>
      </c>
      <c r="E8917" t="s">
        <v>16456</v>
      </c>
      <c r="F8917" t="s">
        <v>10</v>
      </c>
    </row>
    <row r="8918" spans="1:6">
      <c r="A8918" t="s">
        <v>8682</v>
      </c>
      <c r="C8918" t="s">
        <v>16458</v>
      </c>
      <c r="D8918" t="s">
        <v>16459</v>
      </c>
      <c r="F8918" t="s">
        <v>10</v>
      </c>
    </row>
    <row r="8919" spans="1:6">
      <c r="A8919" t="s">
        <v>8682</v>
      </c>
      <c r="C8919" t="s">
        <v>16460</v>
      </c>
      <c r="D8919" t="s">
        <v>7002</v>
      </c>
      <c r="F8919" t="s">
        <v>10</v>
      </c>
    </row>
    <row r="8920" spans="1:6">
      <c r="A8920" t="s">
        <v>8682</v>
      </c>
      <c r="C8920" t="s">
        <v>6470</v>
      </c>
      <c r="D8920" t="s">
        <v>6471</v>
      </c>
      <c r="E8920" t="s">
        <v>6402</v>
      </c>
      <c r="F8920" t="s">
        <v>10</v>
      </c>
    </row>
    <row r="8921" spans="1:6">
      <c r="A8921" t="s">
        <v>8682</v>
      </c>
      <c r="C8921" t="s">
        <v>6825</v>
      </c>
      <c r="D8921" t="s">
        <v>6826</v>
      </c>
      <c r="E8921" t="s">
        <v>6402</v>
      </c>
      <c r="F8921" t="s">
        <v>10</v>
      </c>
    </row>
    <row r="8922" spans="1:6">
      <c r="A8922" t="s">
        <v>8682</v>
      </c>
      <c r="C8922" t="s">
        <v>6827</v>
      </c>
      <c r="D8922" t="s">
        <v>6826</v>
      </c>
      <c r="E8922" t="s">
        <v>6402</v>
      </c>
      <c r="F8922" t="s">
        <v>10</v>
      </c>
    </row>
    <row r="8923" spans="1:6">
      <c r="A8923" t="s">
        <v>8682</v>
      </c>
      <c r="C8923" t="s">
        <v>7001</v>
      </c>
      <c r="D8923" t="s">
        <v>7002</v>
      </c>
      <c r="E8923" t="s">
        <v>6402</v>
      </c>
      <c r="F8923" t="s">
        <v>10</v>
      </c>
    </row>
    <row r="8924" spans="1:6">
      <c r="A8924" t="s">
        <v>8682</v>
      </c>
      <c r="C8924" t="s">
        <v>6400</v>
      </c>
      <c r="D8924" t="s">
        <v>6401</v>
      </c>
      <c r="E8924" t="s">
        <v>6402</v>
      </c>
      <c r="F8924" t="s">
        <v>10</v>
      </c>
    </row>
    <row r="8925" spans="1:6">
      <c r="A8925" t="s">
        <v>8682</v>
      </c>
      <c r="C8925" t="s">
        <v>6774</v>
      </c>
      <c r="D8925" t="s">
        <v>6775</v>
      </c>
      <c r="E8925" t="s">
        <v>6402</v>
      </c>
      <c r="F8925" t="s">
        <v>10</v>
      </c>
    </row>
    <row r="8926" spans="1:6">
      <c r="A8926" t="s">
        <v>8682</v>
      </c>
      <c r="C8926" t="s">
        <v>6776</v>
      </c>
      <c r="D8926" t="s">
        <v>6775</v>
      </c>
      <c r="E8926" t="s">
        <v>6402</v>
      </c>
      <c r="F8926" t="s">
        <v>10</v>
      </c>
    </row>
    <row r="8927" spans="1:6">
      <c r="A8927" t="s">
        <v>8682</v>
      </c>
      <c r="C8927" t="s">
        <v>6952</v>
      </c>
      <c r="D8927" t="s">
        <v>6953</v>
      </c>
      <c r="E8927" t="s">
        <v>6402</v>
      </c>
      <c r="F8927" t="s">
        <v>10</v>
      </c>
    </row>
    <row r="8928" spans="1:6">
      <c r="A8928" t="s">
        <v>8682</v>
      </c>
      <c r="C8928" t="s">
        <v>16461</v>
      </c>
      <c r="D8928" t="s">
        <v>16462</v>
      </c>
      <c r="F8928" t="s">
        <v>10</v>
      </c>
    </row>
    <row r="8929" spans="1:6">
      <c r="A8929" t="s">
        <v>8682</v>
      </c>
      <c r="C8929" t="s">
        <v>16463</v>
      </c>
      <c r="D8929" t="s">
        <v>16464</v>
      </c>
      <c r="F8929" t="s">
        <v>10</v>
      </c>
    </row>
    <row r="8930" spans="1:6">
      <c r="A8930" t="s">
        <v>8682</v>
      </c>
      <c r="C8930" t="s">
        <v>16465</v>
      </c>
      <c r="D8930" t="s">
        <v>6953</v>
      </c>
      <c r="F8930" t="s">
        <v>10</v>
      </c>
    </row>
    <row r="8931" spans="1:6">
      <c r="A8931" t="s">
        <v>8682</v>
      </c>
      <c r="C8931" t="s">
        <v>16466</v>
      </c>
      <c r="D8931" t="s">
        <v>16467</v>
      </c>
      <c r="F8931" t="s">
        <v>10</v>
      </c>
    </row>
    <row r="8932" spans="1:6">
      <c r="A8932" t="s">
        <v>8682</v>
      </c>
      <c r="C8932" t="s">
        <v>16468</v>
      </c>
      <c r="D8932" t="s">
        <v>16469</v>
      </c>
      <c r="F8932" t="s">
        <v>10</v>
      </c>
    </row>
    <row r="8933" spans="1:6">
      <c r="A8933" t="s">
        <v>8682</v>
      </c>
      <c r="C8933" t="s">
        <v>16470</v>
      </c>
      <c r="D8933" t="s">
        <v>6955</v>
      </c>
      <c r="F8933" t="s">
        <v>10</v>
      </c>
    </row>
    <row r="8934" spans="1:6">
      <c r="A8934" t="s">
        <v>8682</v>
      </c>
      <c r="C8934" t="s">
        <v>6403</v>
      </c>
      <c r="D8934" t="s">
        <v>6404</v>
      </c>
      <c r="E8934" t="s">
        <v>6402</v>
      </c>
      <c r="F8934" t="s">
        <v>10</v>
      </c>
    </row>
    <row r="8935" spans="1:6">
      <c r="A8935" t="s">
        <v>8682</v>
      </c>
      <c r="C8935" t="s">
        <v>16471</v>
      </c>
      <c r="D8935" t="s">
        <v>6778</v>
      </c>
      <c r="E8935" t="s">
        <v>6402</v>
      </c>
      <c r="F8935" t="s">
        <v>10</v>
      </c>
    </row>
    <row r="8936" spans="1:6">
      <c r="A8936" t="s">
        <v>8682</v>
      </c>
      <c r="C8936" t="s">
        <v>6777</v>
      </c>
      <c r="D8936" t="s">
        <v>6778</v>
      </c>
      <c r="E8936" t="s">
        <v>6779</v>
      </c>
      <c r="F8936" t="s">
        <v>10</v>
      </c>
    </row>
    <row r="8937" spans="1:6">
      <c r="A8937" t="s">
        <v>8682</v>
      </c>
      <c r="C8937" t="s">
        <v>16472</v>
      </c>
      <c r="D8937" t="s">
        <v>6778</v>
      </c>
      <c r="E8937" t="s">
        <v>6779</v>
      </c>
      <c r="F8937" t="s">
        <v>10</v>
      </c>
    </row>
    <row r="8938" spans="1:6">
      <c r="A8938" t="s">
        <v>8682</v>
      </c>
      <c r="C8938" t="s">
        <v>6954</v>
      </c>
      <c r="D8938" t="s">
        <v>6955</v>
      </c>
      <c r="E8938" t="s">
        <v>6402</v>
      </c>
      <c r="F8938" t="s">
        <v>10</v>
      </c>
    </row>
    <row r="8939" spans="1:6">
      <c r="A8939" t="s">
        <v>8682</v>
      </c>
      <c r="C8939" t="s">
        <v>6405</v>
      </c>
      <c r="D8939" t="s">
        <v>6406</v>
      </c>
      <c r="E8939" t="s">
        <v>6407</v>
      </c>
      <c r="F8939" t="s">
        <v>10</v>
      </c>
    </row>
    <row r="8940" spans="1:6">
      <c r="A8940" t="s">
        <v>8682</v>
      </c>
      <c r="C8940" t="s">
        <v>16473</v>
      </c>
      <c r="D8940" t="s">
        <v>16474</v>
      </c>
      <c r="E8940" t="s">
        <v>7056</v>
      </c>
      <c r="F8940" t="s">
        <v>10</v>
      </c>
    </row>
    <row r="8941" spans="1:6">
      <c r="A8941" t="s">
        <v>8682</v>
      </c>
      <c r="C8941" t="s">
        <v>16475</v>
      </c>
      <c r="D8941" t="s">
        <v>16476</v>
      </c>
      <c r="F8941" t="s">
        <v>10</v>
      </c>
    </row>
    <row r="8942" spans="1:6">
      <c r="A8942" t="s">
        <v>10015</v>
      </c>
      <c r="C8942" t="s">
        <v>1557</v>
      </c>
      <c r="D8942" t="s">
        <v>1558</v>
      </c>
      <c r="E8942" t="s">
        <v>1559</v>
      </c>
      <c r="F8942" t="s">
        <v>10</v>
      </c>
    </row>
    <row r="8943" spans="1:6">
      <c r="A8943" t="s">
        <v>10015</v>
      </c>
      <c r="C8943" t="s">
        <v>2049</v>
      </c>
      <c r="D8943" t="s">
        <v>142</v>
      </c>
      <c r="E8943" t="s">
        <v>2050</v>
      </c>
      <c r="F8943" t="s">
        <v>10</v>
      </c>
    </row>
    <row r="8944" spans="1:6">
      <c r="A8944" t="s">
        <v>10015</v>
      </c>
      <c r="C8944" t="s">
        <v>2051</v>
      </c>
      <c r="D8944" t="s">
        <v>142</v>
      </c>
      <c r="E8944" t="s">
        <v>2052</v>
      </c>
      <c r="F8944" t="s">
        <v>10</v>
      </c>
    </row>
    <row r="8945" spans="1:6">
      <c r="A8945" t="s">
        <v>10015</v>
      </c>
      <c r="C8945" t="s">
        <v>1538</v>
      </c>
      <c r="D8945" t="s">
        <v>1539</v>
      </c>
      <c r="E8945" t="s">
        <v>1540</v>
      </c>
      <c r="F8945" t="s">
        <v>10</v>
      </c>
    </row>
    <row r="8946" spans="1:6">
      <c r="A8946" t="s">
        <v>10015</v>
      </c>
      <c r="C8946" t="s">
        <v>16477</v>
      </c>
      <c r="D8946" t="s">
        <v>1539</v>
      </c>
      <c r="E8946" t="s">
        <v>16478</v>
      </c>
      <c r="F8946" t="s">
        <v>10</v>
      </c>
    </row>
    <row r="8947" spans="1:6">
      <c r="A8947" t="s">
        <v>8682</v>
      </c>
      <c r="C8947" t="s">
        <v>16479</v>
      </c>
      <c r="D8947" t="s">
        <v>16480</v>
      </c>
      <c r="E8947" t="s">
        <v>16481</v>
      </c>
      <c r="F8947" t="s">
        <v>10</v>
      </c>
    </row>
    <row r="8948" spans="1:6">
      <c r="A8948" t="s">
        <v>8682</v>
      </c>
      <c r="C8948" t="s">
        <v>16482</v>
      </c>
      <c r="D8948" t="s">
        <v>16483</v>
      </c>
      <c r="E8948" t="s">
        <v>16481</v>
      </c>
      <c r="F8948" t="s">
        <v>10</v>
      </c>
    </row>
    <row r="8949" spans="1:6">
      <c r="A8949" t="s">
        <v>8682</v>
      </c>
      <c r="C8949" t="s">
        <v>16484</v>
      </c>
      <c r="D8949" t="s">
        <v>16485</v>
      </c>
      <c r="E8949" t="s">
        <v>16481</v>
      </c>
      <c r="F8949" t="s">
        <v>10</v>
      </c>
    </row>
    <row r="8950" spans="1:6">
      <c r="A8950" t="s">
        <v>8682</v>
      </c>
      <c r="C8950" t="s">
        <v>16486</v>
      </c>
      <c r="D8950" t="s">
        <v>16487</v>
      </c>
      <c r="E8950" t="s">
        <v>16481</v>
      </c>
      <c r="F8950" t="s">
        <v>10</v>
      </c>
    </row>
    <row r="8951" spans="1:6">
      <c r="A8951" t="s">
        <v>8682</v>
      </c>
      <c r="C8951" t="s">
        <v>16488</v>
      </c>
      <c r="D8951" t="s">
        <v>16489</v>
      </c>
      <c r="E8951" t="s">
        <v>16490</v>
      </c>
      <c r="F8951" t="s">
        <v>10</v>
      </c>
    </row>
    <row r="8952" spans="1:6">
      <c r="A8952" t="s">
        <v>10015</v>
      </c>
      <c r="C8952" t="s">
        <v>1586</v>
      </c>
      <c r="D8952" t="s">
        <v>1587</v>
      </c>
      <c r="E8952" t="s">
        <v>1588</v>
      </c>
      <c r="F8952" t="s">
        <v>10</v>
      </c>
    </row>
    <row r="8953" spans="1:6">
      <c r="A8953" t="s">
        <v>10380</v>
      </c>
      <c r="C8953" t="s">
        <v>16491</v>
      </c>
      <c r="D8953" t="s">
        <v>16492</v>
      </c>
      <c r="E8953" t="s">
        <v>16493</v>
      </c>
      <c r="F8953" t="s">
        <v>613</v>
      </c>
    </row>
    <row r="8954" spans="1:6">
      <c r="A8954" t="s">
        <v>8682</v>
      </c>
      <c r="C8954" t="s">
        <v>16494</v>
      </c>
      <c r="D8954" t="s">
        <v>5808</v>
      </c>
      <c r="E8954" t="s">
        <v>16481</v>
      </c>
      <c r="F8954" t="s">
        <v>10</v>
      </c>
    </row>
    <row r="8955" spans="1:6">
      <c r="A8955" t="s">
        <v>8682</v>
      </c>
      <c r="C8955" t="s">
        <v>7374</v>
      </c>
      <c r="D8955" t="s">
        <v>7375</v>
      </c>
      <c r="E8955" t="s">
        <v>7376</v>
      </c>
      <c r="F8955" t="s">
        <v>10</v>
      </c>
    </row>
    <row r="8956" spans="1:6">
      <c r="A8956" t="s">
        <v>8682</v>
      </c>
      <c r="C8956" t="s">
        <v>16495</v>
      </c>
      <c r="D8956" t="s">
        <v>6310</v>
      </c>
      <c r="E8956" t="s">
        <v>16496</v>
      </c>
      <c r="F8956" t="s">
        <v>10</v>
      </c>
    </row>
    <row r="8957" spans="1:6">
      <c r="A8957" t="s">
        <v>8682</v>
      </c>
      <c r="C8957" t="s">
        <v>16497</v>
      </c>
      <c r="D8957" t="s">
        <v>16498</v>
      </c>
      <c r="E8957" t="s">
        <v>16499</v>
      </c>
      <c r="F8957" t="s">
        <v>10</v>
      </c>
    </row>
    <row r="8958" spans="1:6">
      <c r="A8958" t="s">
        <v>8682</v>
      </c>
      <c r="C8958" t="s">
        <v>16500</v>
      </c>
      <c r="D8958" t="s">
        <v>16501</v>
      </c>
      <c r="E8958" t="s">
        <v>16502</v>
      </c>
      <c r="F8958" t="s">
        <v>10</v>
      </c>
    </row>
    <row r="8959" spans="1:6">
      <c r="A8959" t="s">
        <v>8682</v>
      </c>
      <c r="C8959" t="s">
        <v>16503</v>
      </c>
      <c r="D8959" t="s">
        <v>16504</v>
      </c>
      <c r="E8959" t="s">
        <v>16505</v>
      </c>
      <c r="F8959" t="s">
        <v>10</v>
      </c>
    </row>
    <row r="8960" spans="1:6">
      <c r="A8960" t="s">
        <v>10015</v>
      </c>
      <c r="C8960" t="s">
        <v>2061</v>
      </c>
      <c r="D8960" t="s">
        <v>142</v>
      </c>
      <c r="E8960" t="s">
        <v>2062</v>
      </c>
      <c r="F8960" t="s">
        <v>10</v>
      </c>
    </row>
    <row r="8961" spans="1:6">
      <c r="A8961" t="s">
        <v>10380</v>
      </c>
      <c r="C8961" t="s">
        <v>16506</v>
      </c>
      <c r="D8961" t="s">
        <v>16507</v>
      </c>
      <c r="E8961" t="s">
        <v>16508</v>
      </c>
      <c r="F8961" t="s">
        <v>613</v>
      </c>
    </row>
    <row r="8962" spans="1:6">
      <c r="A8962" t="s">
        <v>8682</v>
      </c>
      <c r="C8962" t="s">
        <v>7909</v>
      </c>
      <c r="D8962" t="s">
        <v>7910</v>
      </c>
      <c r="E8962" t="s">
        <v>7911</v>
      </c>
      <c r="F8962" t="s">
        <v>10</v>
      </c>
    </row>
    <row r="8963" spans="1:6">
      <c r="A8963" t="s">
        <v>8682</v>
      </c>
      <c r="C8963" t="s">
        <v>8107</v>
      </c>
      <c r="D8963" t="s">
        <v>8058</v>
      </c>
      <c r="E8963" t="s">
        <v>8108</v>
      </c>
      <c r="F8963" t="s">
        <v>10</v>
      </c>
    </row>
    <row r="8964" spans="1:6">
      <c r="A8964" t="s">
        <v>8682</v>
      </c>
      <c r="C8964" t="s">
        <v>16509</v>
      </c>
      <c r="D8964" t="s">
        <v>7453</v>
      </c>
      <c r="E8964" t="s">
        <v>16510</v>
      </c>
      <c r="F8964" t="s">
        <v>10</v>
      </c>
    </row>
    <row r="8965" spans="1:6">
      <c r="A8965" t="s">
        <v>8682</v>
      </c>
      <c r="C8965" t="s">
        <v>7454</v>
      </c>
      <c r="D8965" t="s">
        <v>7455</v>
      </c>
      <c r="E8965" t="s">
        <v>7456</v>
      </c>
      <c r="F8965" t="s">
        <v>10</v>
      </c>
    </row>
    <row r="8966" spans="1:6">
      <c r="A8966" t="s">
        <v>8682</v>
      </c>
      <c r="C8966" t="s">
        <v>6206</v>
      </c>
      <c r="D8966" t="s">
        <v>6207</v>
      </c>
      <c r="E8966" t="s">
        <v>6201</v>
      </c>
      <c r="F8966" t="s">
        <v>10</v>
      </c>
    </row>
    <row r="8967" spans="1:6">
      <c r="A8967" t="s">
        <v>10015</v>
      </c>
      <c r="C8967" t="s">
        <v>1531</v>
      </c>
      <c r="D8967" t="s">
        <v>1525</v>
      </c>
      <c r="E8967" t="s">
        <v>1532</v>
      </c>
      <c r="F8967" t="s">
        <v>10</v>
      </c>
    </row>
    <row r="8968" spans="1:6">
      <c r="A8968" t="s">
        <v>10015</v>
      </c>
      <c r="C8968" t="s">
        <v>16511</v>
      </c>
      <c r="D8968" t="s">
        <v>16512</v>
      </c>
      <c r="E8968" t="s">
        <v>16513</v>
      </c>
      <c r="F8968" t="s">
        <v>10</v>
      </c>
    </row>
    <row r="8969" spans="1:6">
      <c r="A8969" t="s">
        <v>10015</v>
      </c>
      <c r="C8969" t="s">
        <v>16514</v>
      </c>
      <c r="D8969" t="s">
        <v>16515</v>
      </c>
      <c r="E8969" t="s">
        <v>16516</v>
      </c>
      <c r="F8969" t="s">
        <v>10</v>
      </c>
    </row>
    <row r="8970" spans="1:6">
      <c r="A8970" t="s">
        <v>10015</v>
      </c>
      <c r="C8970" t="s">
        <v>16517</v>
      </c>
      <c r="D8970" t="s">
        <v>16518</v>
      </c>
      <c r="E8970" t="s">
        <v>16519</v>
      </c>
      <c r="F8970" t="s">
        <v>10</v>
      </c>
    </row>
    <row r="8971" spans="1:6">
      <c r="A8971" t="s">
        <v>10015</v>
      </c>
      <c r="C8971" t="s">
        <v>1901</v>
      </c>
      <c r="D8971" t="s">
        <v>1902</v>
      </c>
      <c r="E8971" t="s">
        <v>1903</v>
      </c>
      <c r="F8971" t="s">
        <v>10</v>
      </c>
    </row>
    <row r="8972" spans="1:6">
      <c r="A8972" t="s">
        <v>8520</v>
      </c>
      <c r="C8972" t="s">
        <v>16520</v>
      </c>
      <c r="D8972" t="s">
        <v>4127</v>
      </c>
      <c r="E8972" t="s">
        <v>16521</v>
      </c>
      <c r="F8972" t="s">
        <v>10</v>
      </c>
    </row>
    <row r="8973" spans="1:6">
      <c r="A8973" t="s">
        <v>8520</v>
      </c>
      <c r="C8973" t="s">
        <v>4500</v>
      </c>
      <c r="D8973" t="s">
        <v>4366</v>
      </c>
      <c r="E8973" t="s">
        <v>4501</v>
      </c>
      <c r="F8973" t="s">
        <v>10</v>
      </c>
    </row>
    <row r="8974" spans="1:6">
      <c r="A8974" t="s">
        <v>10380</v>
      </c>
      <c r="C8974" t="s">
        <v>16522</v>
      </c>
      <c r="D8974" t="s">
        <v>16523</v>
      </c>
      <c r="E8974" t="s">
        <v>16178</v>
      </c>
      <c r="F8974" t="s">
        <v>613</v>
      </c>
    </row>
    <row r="8975" spans="1:6">
      <c r="A8975" t="s">
        <v>10380</v>
      </c>
      <c r="C8975" t="s">
        <v>16524</v>
      </c>
      <c r="D8975" t="s">
        <v>16525</v>
      </c>
      <c r="E8975" t="s">
        <v>16526</v>
      </c>
      <c r="F8975" t="s">
        <v>613</v>
      </c>
    </row>
    <row r="8976" spans="1:6">
      <c r="A8976" t="s">
        <v>10015</v>
      </c>
      <c r="C8976" t="s">
        <v>1904</v>
      </c>
      <c r="D8976" t="s">
        <v>1905</v>
      </c>
      <c r="E8976" t="s">
        <v>1906</v>
      </c>
      <c r="F8976" t="s">
        <v>10</v>
      </c>
    </row>
    <row r="8977" spans="1:6">
      <c r="A8977" t="s">
        <v>10015</v>
      </c>
      <c r="C8977" t="s">
        <v>16527</v>
      </c>
      <c r="D8977" t="s">
        <v>2183</v>
      </c>
      <c r="E8977" t="s">
        <v>15922</v>
      </c>
      <c r="F8977" t="s">
        <v>10</v>
      </c>
    </row>
    <row r="8978" spans="1:6">
      <c r="A8978" t="s">
        <v>10015</v>
      </c>
      <c r="C8978" t="s">
        <v>16528</v>
      </c>
      <c r="D8978" t="s">
        <v>2183</v>
      </c>
      <c r="E8978" t="s">
        <v>15924</v>
      </c>
      <c r="F8978" t="s">
        <v>10</v>
      </c>
    </row>
    <row r="8979" spans="1:6">
      <c r="A8979" t="s">
        <v>8682</v>
      </c>
      <c r="C8979" t="s">
        <v>5853</v>
      </c>
      <c r="D8979" t="s">
        <v>5835</v>
      </c>
      <c r="E8979" t="s">
        <v>5854</v>
      </c>
      <c r="F8979" t="s">
        <v>10</v>
      </c>
    </row>
    <row r="8980" spans="1:6">
      <c r="A8980" t="s">
        <v>8682</v>
      </c>
      <c r="C8980" t="s">
        <v>8148</v>
      </c>
      <c r="D8980" t="s">
        <v>8140</v>
      </c>
      <c r="E8980" t="s">
        <v>8149</v>
      </c>
      <c r="F8980" t="s">
        <v>10</v>
      </c>
    </row>
    <row r="8981" spans="1:6">
      <c r="A8981" t="s">
        <v>10015</v>
      </c>
      <c r="C8981" t="s">
        <v>16529</v>
      </c>
      <c r="D8981" t="s">
        <v>1796</v>
      </c>
      <c r="E8981" t="s">
        <v>16530</v>
      </c>
      <c r="F8981" t="s">
        <v>17</v>
      </c>
    </row>
    <row r="8982" spans="1:6">
      <c r="A8982" t="s">
        <v>10015</v>
      </c>
      <c r="C8982" t="s">
        <v>16531</v>
      </c>
      <c r="D8982" t="s">
        <v>16532</v>
      </c>
      <c r="E8982" t="s">
        <v>16533</v>
      </c>
      <c r="F8982" t="s">
        <v>10</v>
      </c>
    </row>
    <row r="8983" spans="1:6">
      <c r="A8983" t="s">
        <v>10015</v>
      </c>
      <c r="C8983" t="s">
        <v>16534</v>
      </c>
      <c r="D8983" t="s">
        <v>16532</v>
      </c>
      <c r="E8983" t="s">
        <v>16535</v>
      </c>
      <c r="F8983" t="s">
        <v>10</v>
      </c>
    </row>
    <row r="8984" spans="1:6">
      <c r="A8984" t="s">
        <v>8682</v>
      </c>
      <c r="C8984" t="s">
        <v>16536</v>
      </c>
      <c r="D8984" t="s">
        <v>5835</v>
      </c>
      <c r="E8984" t="s">
        <v>16537</v>
      </c>
      <c r="F8984" t="s">
        <v>10</v>
      </c>
    </row>
    <row r="8985" spans="1:6">
      <c r="A8985" t="s">
        <v>10015</v>
      </c>
      <c r="C8985" t="s">
        <v>16538</v>
      </c>
      <c r="D8985" t="s">
        <v>10374</v>
      </c>
      <c r="E8985" t="s">
        <v>16539</v>
      </c>
      <c r="F8985" t="s">
        <v>10</v>
      </c>
    </row>
    <row r="8986" spans="1:6">
      <c r="A8986" t="s">
        <v>8682</v>
      </c>
      <c r="C8986" t="s">
        <v>16540</v>
      </c>
      <c r="D8986" t="s">
        <v>16541</v>
      </c>
      <c r="E8986" t="s">
        <v>16542</v>
      </c>
      <c r="F8986" t="s">
        <v>10</v>
      </c>
    </row>
    <row r="8987" spans="1:6">
      <c r="A8987" t="s">
        <v>10015</v>
      </c>
      <c r="C8987" t="s">
        <v>16543</v>
      </c>
      <c r="D8987" t="s">
        <v>16544</v>
      </c>
      <c r="E8987" t="s">
        <v>16545</v>
      </c>
      <c r="F8987" t="s">
        <v>17</v>
      </c>
    </row>
    <row r="8988" spans="1:6">
      <c r="A8988" t="s">
        <v>10015</v>
      </c>
      <c r="C8988" t="s">
        <v>16546</v>
      </c>
      <c r="D8988" t="s">
        <v>16547</v>
      </c>
      <c r="E8988" t="s">
        <v>16548</v>
      </c>
      <c r="F8988" t="s">
        <v>10</v>
      </c>
    </row>
    <row r="8989" spans="1:6">
      <c r="A8989" t="s">
        <v>10015</v>
      </c>
      <c r="C8989" t="s">
        <v>1865</v>
      </c>
      <c r="D8989" t="s">
        <v>1866</v>
      </c>
      <c r="E8989" t="s">
        <v>1867</v>
      </c>
      <c r="F8989" t="s">
        <v>10</v>
      </c>
    </row>
    <row r="8990" spans="1:6">
      <c r="A8990" t="s">
        <v>10015</v>
      </c>
      <c r="C8990" t="s">
        <v>2170</v>
      </c>
      <c r="D8990" t="s">
        <v>2171</v>
      </c>
      <c r="E8990" t="s">
        <v>2172</v>
      </c>
      <c r="F8990" t="s">
        <v>10</v>
      </c>
    </row>
    <row r="8991" spans="1:6">
      <c r="A8991" t="s">
        <v>10015</v>
      </c>
      <c r="C8991" t="s">
        <v>1568</v>
      </c>
      <c r="D8991" t="s">
        <v>1569</v>
      </c>
      <c r="E8991" t="s">
        <v>1570</v>
      </c>
      <c r="F8991" t="s">
        <v>10</v>
      </c>
    </row>
    <row r="8992" spans="1:6">
      <c r="A8992" t="s">
        <v>10015</v>
      </c>
      <c r="C8992" t="s">
        <v>1571</v>
      </c>
      <c r="D8992" t="s">
        <v>1569</v>
      </c>
      <c r="E8992" t="s">
        <v>1572</v>
      </c>
      <c r="F8992" t="s">
        <v>10</v>
      </c>
    </row>
    <row r="8993" spans="1:6">
      <c r="A8993" t="s">
        <v>10015</v>
      </c>
      <c r="C8993" t="s">
        <v>2116</v>
      </c>
      <c r="D8993" t="s">
        <v>2108</v>
      </c>
      <c r="E8993" t="s">
        <v>2117</v>
      </c>
      <c r="F8993" t="s">
        <v>10</v>
      </c>
    </row>
    <row r="8994" spans="1:6">
      <c r="A8994" t="s">
        <v>8682</v>
      </c>
      <c r="C8994" t="s">
        <v>4580</v>
      </c>
      <c r="D8994" t="s">
        <v>325</v>
      </c>
      <c r="E8994" t="s">
        <v>4581</v>
      </c>
      <c r="F8994" t="s">
        <v>10</v>
      </c>
    </row>
    <row r="8995" spans="1:6">
      <c r="A8995" t="s">
        <v>10015</v>
      </c>
      <c r="C8995" t="s">
        <v>1732</v>
      </c>
      <c r="D8995" t="s">
        <v>1733</v>
      </c>
      <c r="E8995" t="s">
        <v>1734</v>
      </c>
      <c r="F8995" t="s">
        <v>17</v>
      </c>
    </row>
    <row r="8996" spans="1:6">
      <c r="A8996" t="s">
        <v>8682</v>
      </c>
      <c r="C8996" t="s">
        <v>7917</v>
      </c>
      <c r="D8996" t="s">
        <v>7918</v>
      </c>
      <c r="E8996" t="s">
        <v>7919</v>
      </c>
      <c r="F8996" t="s">
        <v>10</v>
      </c>
    </row>
    <row r="8997" spans="1:6">
      <c r="A8997" t="s">
        <v>10015</v>
      </c>
      <c r="C8997" t="s">
        <v>2118</v>
      </c>
      <c r="D8997" t="s">
        <v>2108</v>
      </c>
      <c r="E8997" t="s">
        <v>2119</v>
      </c>
      <c r="F8997" t="s">
        <v>10</v>
      </c>
    </row>
    <row r="8998" spans="1:6">
      <c r="A8998" t="s">
        <v>8682</v>
      </c>
      <c r="C8998" t="s">
        <v>7492</v>
      </c>
      <c r="D8998" t="s">
        <v>7493</v>
      </c>
      <c r="E8998" t="s">
        <v>7494</v>
      </c>
      <c r="F8998" t="s">
        <v>10</v>
      </c>
    </row>
    <row r="8999" spans="1:6">
      <c r="A8999" t="s">
        <v>8682</v>
      </c>
      <c r="C8999" t="s">
        <v>7495</v>
      </c>
      <c r="D8999" t="s">
        <v>7496</v>
      </c>
      <c r="E8999" t="s">
        <v>7497</v>
      </c>
      <c r="F8999" t="s">
        <v>10</v>
      </c>
    </row>
    <row r="9000" spans="1:6">
      <c r="A9000" t="s">
        <v>10015</v>
      </c>
      <c r="C9000" t="s">
        <v>2122</v>
      </c>
      <c r="D9000" t="s">
        <v>2108</v>
      </c>
      <c r="E9000" t="s">
        <v>2123</v>
      </c>
      <c r="F9000" t="s">
        <v>10</v>
      </c>
    </row>
    <row r="9001" spans="1:6">
      <c r="A9001" t="s">
        <v>8682</v>
      </c>
      <c r="C9001" t="s">
        <v>7554</v>
      </c>
      <c r="D9001" t="s">
        <v>7555</v>
      </c>
      <c r="F9001" t="s">
        <v>10</v>
      </c>
    </row>
    <row r="9002" spans="1:6">
      <c r="A9002" t="s">
        <v>8682</v>
      </c>
      <c r="C9002" t="s">
        <v>7556</v>
      </c>
      <c r="D9002" t="s">
        <v>7557</v>
      </c>
      <c r="F9002" t="s">
        <v>10</v>
      </c>
    </row>
    <row r="9003" spans="1:6">
      <c r="A9003" t="s">
        <v>10015</v>
      </c>
      <c r="C9003" t="s">
        <v>2063</v>
      </c>
      <c r="D9003" t="s">
        <v>142</v>
      </c>
      <c r="E9003" t="s">
        <v>2064</v>
      </c>
      <c r="F9003" t="s">
        <v>10</v>
      </c>
    </row>
    <row r="9004" spans="1:6">
      <c r="A9004" t="s">
        <v>10015</v>
      </c>
      <c r="C9004" t="s">
        <v>1751</v>
      </c>
      <c r="D9004" t="s">
        <v>1752</v>
      </c>
      <c r="E9004" t="s">
        <v>1753</v>
      </c>
      <c r="F9004" t="s">
        <v>17</v>
      </c>
    </row>
    <row r="9005" spans="1:6">
      <c r="A9005" t="s">
        <v>10015</v>
      </c>
      <c r="C9005" t="s">
        <v>1576</v>
      </c>
      <c r="D9005" t="s">
        <v>1577</v>
      </c>
      <c r="E9005" t="s">
        <v>1578</v>
      </c>
      <c r="F9005" t="s">
        <v>10</v>
      </c>
    </row>
    <row r="9006" spans="1:6">
      <c r="A9006" t="s">
        <v>10015</v>
      </c>
      <c r="C9006" t="s">
        <v>1579</v>
      </c>
      <c r="D9006" t="s">
        <v>1577</v>
      </c>
      <c r="E9006" t="s">
        <v>1580</v>
      </c>
      <c r="F9006" t="s">
        <v>10</v>
      </c>
    </row>
    <row r="9007" spans="1:6">
      <c r="A9007" t="s">
        <v>8682</v>
      </c>
      <c r="C9007" t="s">
        <v>7379</v>
      </c>
      <c r="D9007" t="s">
        <v>6310</v>
      </c>
      <c r="E9007" t="s">
        <v>7380</v>
      </c>
      <c r="F9007" t="s">
        <v>10</v>
      </c>
    </row>
    <row r="9008" spans="1:6">
      <c r="A9008" t="s">
        <v>10015</v>
      </c>
      <c r="C9008" t="s">
        <v>2053</v>
      </c>
      <c r="D9008" t="s">
        <v>142</v>
      </c>
      <c r="E9008" t="s">
        <v>2054</v>
      </c>
      <c r="F9008" t="s">
        <v>10</v>
      </c>
    </row>
    <row r="9009" spans="1:6">
      <c r="A9009" t="s">
        <v>10015</v>
      </c>
      <c r="C9009" t="s">
        <v>2107</v>
      </c>
      <c r="D9009" t="s">
        <v>2108</v>
      </c>
      <c r="E9009" t="s">
        <v>2109</v>
      </c>
      <c r="F9009" t="s">
        <v>10</v>
      </c>
    </row>
    <row r="9010" spans="1:6">
      <c r="A9010" t="s">
        <v>8682</v>
      </c>
      <c r="C9010" t="s">
        <v>7573</v>
      </c>
      <c r="D9010" t="s">
        <v>7569</v>
      </c>
      <c r="E9010" t="s">
        <v>7574</v>
      </c>
      <c r="F9010" t="s">
        <v>10</v>
      </c>
    </row>
    <row r="9011" spans="1:6">
      <c r="A9011" t="s">
        <v>8682</v>
      </c>
      <c r="C9011" t="s">
        <v>7568</v>
      </c>
      <c r="D9011" t="s">
        <v>7569</v>
      </c>
      <c r="E9011" t="s">
        <v>7570</v>
      </c>
      <c r="F9011" t="s">
        <v>10</v>
      </c>
    </row>
    <row r="9012" spans="1:6">
      <c r="A9012" t="s">
        <v>8682</v>
      </c>
      <c r="C9012" t="s">
        <v>7821</v>
      </c>
      <c r="D9012" t="s">
        <v>7808</v>
      </c>
      <c r="E9012" t="s">
        <v>7822</v>
      </c>
      <c r="F9012" t="s">
        <v>10</v>
      </c>
    </row>
    <row r="9013" spans="1:6">
      <c r="A9013" t="s">
        <v>10015</v>
      </c>
      <c r="C9013" t="s">
        <v>1581</v>
      </c>
      <c r="D9013" t="s">
        <v>1582</v>
      </c>
      <c r="E9013" t="s">
        <v>1583</v>
      </c>
      <c r="F9013" t="s">
        <v>10</v>
      </c>
    </row>
    <row r="9014" spans="1:6">
      <c r="A9014" t="s">
        <v>10015</v>
      </c>
      <c r="C9014" t="s">
        <v>1584</v>
      </c>
      <c r="D9014" t="s">
        <v>1582</v>
      </c>
      <c r="E9014" t="s">
        <v>1585</v>
      </c>
      <c r="F9014" t="s">
        <v>10</v>
      </c>
    </row>
    <row r="9015" spans="1:6">
      <c r="A9015" t="s">
        <v>10015</v>
      </c>
      <c r="C9015" t="s">
        <v>2047</v>
      </c>
      <c r="D9015" t="s">
        <v>142</v>
      </c>
      <c r="E9015" t="s">
        <v>2048</v>
      </c>
      <c r="F9015" t="s">
        <v>10</v>
      </c>
    </row>
    <row r="9016" spans="1:6">
      <c r="A9016" t="s">
        <v>8682</v>
      </c>
      <c r="C9016" t="s">
        <v>7661</v>
      </c>
      <c r="D9016" t="s">
        <v>7645</v>
      </c>
      <c r="E9016" t="s">
        <v>7603</v>
      </c>
      <c r="F9016" t="s">
        <v>10</v>
      </c>
    </row>
    <row r="9017" spans="1:6">
      <c r="A9017" t="s">
        <v>10015</v>
      </c>
      <c r="C9017" t="s">
        <v>2110</v>
      </c>
      <c r="D9017" t="s">
        <v>2108</v>
      </c>
      <c r="E9017" t="s">
        <v>2111</v>
      </c>
      <c r="F9017" t="s">
        <v>10</v>
      </c>
    </row>
    <row r="9018" spans="1:6">
      <c r="A9018" t="s">
        <v>8682</v>
      </c>
      <c r="C9018" t="s">
        <v>7571</v>
      </c>
      <c r="D9018" t="s">
        <v>7569</v>
      </c>
      <c r="E9018" t="s">
        <v>7572</v>
      </c>
      <c r="F9018" t="s">
        <v>10</v>
      </c>
    </row>
    <row r="9019" spans="1:6">
      <c r="A9019" t="s">
        <v>8682</v>
      </c>
      <c r="C9019" t="s">
        <v>7664</v>
      </c>
      <c r="D9019" t="s">
        <v>7665</v>
      </c>
      <c r="E9019" t="s">
        <v>7603</v>
      </c>
      <c r="F9019" t="s">
        <v>10</v>
      </c>
    </row>
    <row r="9020" spans="1:6">
      <c r="A9020" t="s">
        <v>8682</v>
      </c>
      <c r="C9020" t="s">
        <v>7831</v>
      </c>
      <c r="D9020" t="s">
        <v>7808</v>
      </c>
      <c r="F9020" t="s">
        <v>10</v>
      </c>
    </row>
    <row r="9021" spans="1:6">
      <c r="A9021" t="s">
        <v>10015</v>
      </c>
      <c r="C9021" t="s">
        <v>1589</v>
      </c>
      <c r="D9021" t="s">
        <v>1590</v>
      </c>
      <c r="E9021" t="s">
        <v>1591</v>
      </c>
      <c r="F9021" t="s">
        <v>10</v>
      </c>
    </row>
    <row r="9022" spans="1:6">
      <c r="A9022" t="s">
        <v>10015</v>
      </c>
      <c r="C9022" t="s">
        <v>1592</v>
      </c>
      <c r="D9022" t="s">
        <v>1590</v>
      </c>
      <c r="E9022" t="s">
        <v>1593</v>
      </c>
      <c r="F9022" t="s">
        <v>10</v>
      </c>
    </row>
    <row r="9023" spans="1:6">
      <c r="A9023" t="s">
        <v>10015</v>
      </c>
      <c r="C9023" t="s">
        <v>2045</v>
      </c>
      <c r="D9023" t="s">
        <v>142</v>
      </c>
      <c r="E9023" t="s">
        <v>2046</v>
      </c>
      <c r="F9023" t="s">
        <v>10</v>
      </c>
    </row>
    <row r="9024" spans="1:6">
      <c r="A9024" t="s">
        <v>10015</v>
      </c>
      <c r="C9024" t="s">
        <v>2114</v>
      </c>
      <c r="D9024" t="s">
        <v>2108</v>
      </c>
      <c r="E9024" t="s">
        <v>2115</v>
      </c>
      <c r="F9024" t="s">
        <v>10</v>
      </c>
    </row>
    <row r="9025" spans="1:6">
      <c r="A9025" t="s">
        <v>8682</v>
      </c>
      <c r="C9025" t="s">
        <v>4564</v>
      </c>
      <c r="D9025" t="s">
        <v>4565</v>
      </c>
      <c r="E9025" t="s">
        <v>4566</v>
      </c>
      <c r="F9025" t="s">
        <v>10</v>
      </c>
    </row>
    <row r="9026" spans="1:6">
      <c r="A9026" t="s">
        <v>8682</v>
      </c>
      <c r="C9026" t="s">
        <v>4567</v>
      </c>
      <c r="D9026" t="s">
        <v>4565</v>
      </c>
      <c r="E9026" t="s">
        <v>4568</v>
      </c>
      <c r="F9026" t="s">
        <v>10</v>
      </c>
    </row>
    <row r="9027" spans="1:6">
      <c r="A9027" t="s">
        <v>8682</v>
      </c>
      <c r="C9027" t="s">
        <v>4569</v>
      </c>
      <c r="D9027" t="s">
        <v>4565</v>
      </c>
      <c r="E9027" t="s">
        <v>4570</v>
      </c>
      <c r="F9027" t="s">
        <v>10</v>
      </c>
    </row>
    <row r="9028" spans="1:6">
      <c r="A9028" t="s">
        <v>10015</v>
      </c>
      <c r="C9028" t="s">
        <v>2099</v>
      </c>
      <c r="D9028" t="s">
        <v>2100</v>
      </c>
      <c r="E9028" t="s">
        <v>2101</v>
      </c>
      <c r="F9028" t="s">
        <v>151</v>
      </c>
    </row>
    <row r="9029" spans="1:6">
      <c r="A9029" t="s">
        <v>10015</v>
      </c>
      <c r="C9029" t="s">
        <v>16549</v>
      </c>
      <c r="D9029" t="s">
        <v>16550</v>
      </c>
      <c r="E9029" t="s">
        <v>16551</v>
      </c>
      <c r="F9029" t="s">
        <v>10</v>
      </c>
    </row>
    <row r="9030" spans="1:6">
      <c r="A9030" t="s">
        <v>10015</v>
      </c>
      <c r="C9030" t="s">
        <v>16552</v>
      </c>
      <c r="D9030" t="s">
        <v>2103</v>
      </c>
      <c r="E9030" t="s">
        <v>2106</v>
      </c>
      <c r="F9030" t="s">
        <v>10</v>
      </c>
    </row>
    <row r="9031" spans="1:6">
      <c r="A9031" t="s">
        <v>10015</v>
      </c>
      <c r="C9031" t="s">
        <v>2105</v>
      </c>
      <c r="D9031" t="s">
        <v>2103</v>
      </c>
      <c r="E9031" t="s">
        <v>2106</v>
      </c>
      <c r="F9031" t="s">
        <v>10</v>
      </c>
    </row>
    <row r="9032" spans="1:6">
      <c r="A9032" t="s">
        <v>10015</v>
      </c>
      <c r="C9032" t="s">
        <v>2149</v>
      </c>
      <c r="D9032" t="s">
        <v>186</v>
      </c>
      <c r="E9032" t="s">
        <v>187</v>
      </c>
      <c r="F9032" t="s">
        <v>10</v>
      </c>
    </row>
    <row r="9033" spans="1:6">
      <c r="A9033" t="s">
        <v>10015</v>
      </c>
      <c r="C9033" t="s">
        <v>16553</v>
      </c>
      <c r="D9033" t="s">
        <v>1866</v>
      </c>
      <c r="E9033" t="s">
        <v>16554</v>
      </c>
      <c r="F9033" t="s">
        <v>10</v>
      </c>
    </row>
    <row r="9034" spans="1:6">
      <c r="A9034" t="s">
        <v>8682</v>
      </c>
      <c r="C9034" t="s">
        <v>16555</v>
      </c>
      <c r="D9034" t="s">
        <v>16556</v>
      </c>
      <c r="E9034" t="s">
        <v>16026</v>
      </c>
      <c r="F9034" t="s">
        <v>10</v>
      </c>
    </row>
    <row r="9035" spans="1:6">
      <c r="A9035" t="s">
        <v>8682</v>
      </c>
      <c r="C9035" t="s">
        <v>16557</v>
      </c>
      <c r="D9035" t="s">
        <v>325</v>
      </c>
      <c r="E9035" t="s">
        <v>16558</v>
      </c>
      <c r="F9035" t="s">
        <v>10</v>
      </c>
    </row>
    <row r="9036" spans="1:6">
      <c r="A9036" t="s">
        <v>8682</v>
      </c>
      <c r="C9036" t="s">
        <v>16559</v>
      </c>
      <c r="D9036" t="s">
        <v>16560</v>
      </c>
      <c r="E9036" t="s">
        <v>6033</v>
      </c>
      <c r="F9036" t="s">
        <v>10</v>
      </c>
    </row>
    <row r="9037" spans="1:6">
      <c r="A9037" t="s">
        <v>8682</v>
      </c>
      <c r="C9037" t="s">
        <v>5839</v>
      </c>
      <c r="D9037" t="s">
        <v>5835</v>
      </c>
      <c r="E9037" t="s">
        <v>5840</v>
      </c>
      <c r="F9037" t="s">
        <v>10</v>
      </c>
    </row>
    <row r="9038" spans="1:6">
      <c r="A9038" t="s">
        <v>8520</v>
      </c>
      <c r="C9038" t="s">
        <v>4207</v>
      </c>
      <c r="D9038" t="s">
        <v>4176</v>
      </c>
      <c r="E9038" t="s">
        <v>4208</v>
      </c>
      <c r="F9038" t="s">
        <v>10</v>
      </c>
    </row>
    <row r="9039" spans="1:6">
      <c r="A9039" t="s">
        <v>10015</v>
      </c>
      <c r="C9039" t="s">
        <v>2150</v>
      </c>
      <c r="D9039" t="s">
        <v>198</v>
      </c>
      <c r="E9039" t="s">
        <v>199</v>
      </c>
      <c r="F9039" t="s">
        <v>10</v>
      </c>
    </row>
    <row r="9040" spans="1:6">
      <c r="A9040" t="s">
        <v>8682</v>
      </c>
      <c r="C9040" t="s">
        <v>16561</v>
      </c>
      <c r="D9040" t="s">
        <v>16562</v>
      </c>
      <c r="E9040" t="s">
        <v>16563</v>
      </c>
      <c r="F9040" t="s">
        <v>10</v>
      </c>
    </row>
    <row r="9041" spans="1:6">
      <c r="A9041" t="s">
        <v>8682</v>
      </c>
      <c r="C9041" t="s">
        <v>16564</v>
      </c>
      <c r="D9041" t="s">
        <v>16565</v>
      </c>
      <c r="E9041" t="s">
        <v>16566</v>
      </c>
      <c r="F9041" t="s">
        <v>10</v>
      </c>
    </row>
    <row r="9042" spans="1:6">
      <c r="A9042" t="s">
        <v>8682</v>
      </c>
      <c r="C9042" t="s">
        <v>16567</v>
      </c>
      <c r="D9042" t="s">
        <v>16568</v>
      </c>
      <c r="E9042" t="s">
        <v>16569</v>
      </c>
      <c r="F9042" t="s">
        <v>10</v>
      </c>
    </row>
    <row r="9043" spans="1:6">
      <c r="A9043" t="s">
        <v>8682</v>
      </c>
      <c r="C9043" t="s">
        <v>16570</v>
      </c>
      <c r="D9043" t="s">
        <v>16571</v>
      </c>
      <c r="E9043" t="s">
        <v>16572</v>
      </c>
      <c r="F9043" t="s">
        <v>10</v>
      </c>
    </row>
    <row r="9044" spans="1:6">
      <c r="A9044" t="s">
        <v>8682</v>
      </c>
      <c r="C9044" t="s">
        <v>5946</v>
      </c>
      <c r="D9044" t="s">
        <v>5947</v>
      </c>
      <c r="E9044" t="s">
        <v>5948</v>
      </c>
      <c r="F9044" t="s">
        <v>10</v>
      </c>
    </row>
    <row r="9045" spans="1:6">
      <c r="A9045" t="s">
        <v>8682</v>
      </c>
      <c r="C9045" t="s">
        <v>5928</v>
      </c>
      <c r="D9045" t="s">
        <v>5929</v>
      </c>
      <c r="E9045" t="s">
        <v>5930</v>
      </c>
      <c r="F9045" t="s">
        <v>10</v>
      </c>
    </row>
    <row r="9046" spans="1:6">
      <c r="A9046" t="s">
        <v>8682</v>
      </c>
      <c r="C9046" t="s">
        <v>5925</v>
      </c>
      <c r="D9046" t="s">
        <v>5926</v>
      </c>
      <c r="E9046" t="s">
        <v>5927</v>
      </c>
      <c r="F9046" t="s">
        <v>10</v>
      </c>
    </row>
    <row r="9047" spans="1:6">
      <c r="A9047" t="s">
        <v>10015</v>
      </c>
      <c r="C9047" t="s">
        <v>16573</v>
      </c>
      <c r="D9047" t="s">
        <v>16574</v>
      </c>
      <c r="E9047" t="s">
        <v>16575</v>
      </c>
      <c r="F9047" t="s">
        <v>17</v>
      </c>
    </row>
    <row r="9048" spans="1:6">
      <c r="A9048" t="s">
        <v>8682</v>
      </c>
      <c r="C9048" t="s">
        <v>5934</v>
      </c>
      <c r="D9048" t="s">
        <v>5935</v>
      </c>
      <c r="E9048" t="s">
        <v>5936</v>
      </c>
      <c r="F9048" t="s">
        <v>10</v>
      </c>
    </row>
    <row r="9049" spans="1:6">
      <c r="A9049" t="s">
        <v>8682</v>
      </c>
      <c r="C9049" t="s">
        <v>5940</v>
      </c>
      <c r="D9049" t="s">
        <v>5941</v>
      </c>
      <c r="E9049" t="s">
        <v>5942</v>
      </c>
      <c r="F9049" t="s">
        <v>10</v>
      </c>
    </row>
    <row r="9050" spans="1:6">
      <c r="A9050" t="s">
        <v>8682</v>
      </c>
      <c r="C9050" t="s">
        <v>5913</v>
      </c>
      <c r="D9050" t="s">
        <v>5914</v>
      </c>
      <c r="E9050" t="s">
        <v>5915</v>
      </c>
      <c r="F9050" t="s">
        <v>10</v>
      </c>
    </row>
    <row r="9051" spans="1:6">
      <c r="A9051" t="s">
        <v>8682</v>
      </c>
      <c r="C9051" t="s">
        <v>5919</v>
      </c>
      <c r="D9051" t="s">
        <v>5920</v>
      </c>
      <c r="E9051" t="s">
        <v>5921</v>
      </c>
      <c r="F9051" t="s">
        <v>10</v>
      </c>
    </row>
    <row r="9052" spans="1:6">
      <c r="A9052" t="s">
        <v>10015</v>
      </c>
      <c r="C9052" t="s">
        <v>16576</v>
      </c>
      <c r="D9052" t="s">
        <v>219</v>
      </c>
      <c r="E9052" t="s">
        <v>16577</v>
      </c>
      <c r="F9052" t="s">
        <v>10</v>
      </c>
    </row>
    <row r="9053" spans="1:6">
      <c r="A9053" t="s">
        <v>8682</v>
      </c>
      <c r="C9053" t="s">
        <v>5916</v>
      </c>
      <c r="D9053" t="s">
        <v>5917</v>
      </c>
      <c r="E9053" t="s">
        <v>5918</v>
      </c>
      <c r="F9053" t="s">
        <v>10</v>
      </c>
    </row>
    <row r="9054" spans="1:6">
      <c r="A9054" t="s">
        <v>8682</v>
      </c>
      <c r="C9054" t="s">
        <v>5922</v>
      </c>
      <c r="D9054" t="s">
        <v>5923</v>
      </c>
      <c r="E9054" t="s">
        <v>5924</v>
      </c>
      <c r="F9054" t="s">
        <v>10</v>
      </c>
    </row>
    <row r="9055" spans="1:6">
      <c r="A9055" t="s">
        <v>8520</v>
      </c>
      <c r="C9055" t="s">
        <v>16578</v>
      </c>
      <c r="D9055" t="s">
        <v>4127</v>
      </c>
      <c r="E9055" t="s">
        <v>16579</v>
      </c>
      <c r="F9055" t="s">
        <v>10</v>
      </c>
    </row>
    <row r="9056" spans="1:6">
      <c r="A9056" t="s">
        <v>10015</v>
      </c>
      <c r="C9056" t="s">
        <v>218</v>
      </c>
      <c r="D9056" t="s">
        <v>219</v>
      </c>
      <c r="E9056" t="s">
        <v>220</v>
      </c>
      <c r="F9056" t="s">
        <v>10</v>
      </c>
    </row>
    <row r="9057" spans="1:6">
      <c r="A9057" t="s">
        <v>10015</v>
      </c>
      <c r="C9057" t="s">
        <v>221</v>
      </c>
      <c r="D9057" t="s">
        <v>219</v>
      </c>
      <c r="E9057" t="s">
        <v>222</v>
      </c>
      <c r="F9057" t="s">
        <v>10</v>
      </c>
    </row>
    <row r="9058" spans="1:6">
      <c r="A9058" t="s">
        <v>8682</v>
      </c>
      <c r="C9058" t="s">
        <v>5860</v>
      </c>
      <c r="D9058" t="s">
        <v>5856</v>
      </c>
      <c r="E9058" t="s">
        <v>5861</v>
      </c>
      <c r="F9058" t="s">
        <v>10</v>
      </c>
    </row>
    <row r="9059" spans="1:6">
      <c r="A9059" t="s">
        <v>10015</v>
      </c>
      <c r="C9059" t="s">
        <v>16580</v>
      </c>
      <c r="D9059" t="s">
        <v>10374</v>
      </c>
      <c r="E9059" t="s">
        <v>16539</v>
      </c>
      <c r="F9059" t="s">
        <v>10</v>
      </c>
    </row>
    <row r="9060" spans="1:6">
      <c r="A9060" t="s">
        <v>10015</v>
      </c>
      <c r="C9060" t="s">
        <v>1941</v>
      </c>
      <c r="D9060" t="s">
        <v>1939</v>
      </c>
      <c r="E9060" t="s">
        <v>1942</v>
      </c>
      <c r="F9060" t="s">
        <v>10</v>
      </c>
    </row>
    <row r="9061" spans="1:6">
      <c r="A9061" t="s">
        <v>10015</v>
      </c>
      <c r="C9061" t="s">
        <v>2059</v>
      </c>
      <c r="D9061" t="s">
        <v>142</v>
      </c>
      <c r="E9061" t="s">
        <v>2060</v>
      </c>
      <c r="F9061" t="s">
        <v>10</v>
      </c>
    </row>
    <row r="9062" spans="1:6">
      <c r="A9062" t="s">
        <v>8682</v>
      </c>
      <c r="C9062" t="s">
        <v>5943</v>
      </c>
      <c r="D9062" t="s">
        <v>5944</v>
      </c>
      <c r="E9062" t="s">
        <v>5945</v>
      </c>
      <c r="F9062" t="s">
        <v>10</v>
      </c>
    </row>
    <row r="9063" spans="1:6">
      <c r="A9063" t="s">
        <v>8682</v>
      </c>
      <c r="C9063" t="s">
        <v>16581</v>
      </c>
      <c r="D9063" t="s">
        <v>6310</v>
      </c>
      <c r="E9063" t="s">
        <v>15594</v>
      </c>
      <c r="F9063" t="s">
        <v>10</v>
      </c>
    </row>
    <row r="9064" spans="1:6">
      <c r="A9064" t="s">
        <v>10380</v>
      </c>
      <c r="C9064" t="s">
        <v>16582</v>
      </c>
      <c r="D9064" t="s">
        <v>4737</v>
      </c>
      <c r="E9064" t="s">
        <v>16583</v>
      </c>
      <c r="F9064" t="s">
        <v>10</v>
      </c>
    </row>
    <row r="9065" spans="1:6">
      <c r="A9065" t="s">
        <v>10380</v>
      </c>
      <c r="C9065" t="s">
        <v>16584</v>
      </c>
      <c r="D9065" t="s">
        <v>4737</v>
      </c>
      <c r="E9065" t="s">
        <v>16585</v>
      </c>
      <c r="F9065" t="s">
        <v>10</v>
      </c>
    </row>
    <row r="9066" spans="1:6">
      <c r="A9066" t="s">
        <v>10015</v>
      </c>
      <c r="C9066" t="s">
        <v>16586</v>
      </c>
      <c r="D9066" t="s">
        <v>16587</v>
      </c>
      <c r="E9066" t="s">
        <v>16588</v>
      </c>
      <c r="F9066" t="s">
        <v>10</v>
      </c>
    </row>
    <row r="9067" spans="1:6">
      <c r="A9067" t="s">
        <v>10015</v>
      </c>
      <c r="C9067" t="s">
        <v>16589</v>
      </c>
      <c r="D9067" t="s">
        <v>16590</v>
      </c>
      <c r="E9067" t="s">
        <v>16591</v>
      </c>
      <c r="F9067" t="s">
        <v>17</v>
      </c>
    </row>
    <row r="9068" spans="1:6">
      <c r="A9068" t="s">
        <v>10015</v>
      </c>
      <c r="C9068" t="s">
        <v>16592</v>
      </c>
      <c r="D9068" t="s">
        <v>16590</v>
      </c>
      <c r="E9068" t="s">
        <v>16593</v>
      </c>
      <c r="F9068" t="s">
        <v>17</v>
      </c>
    </row>
    <row r="9069" spans="1:6">
      <c r="A9069" t="s">
        <v>10015</v>
      </c>
      <c r="C9069" t="s">
        <v>16594</v>
      </c>
      <c r="D9069" t="s">
        <v>16595</v>
      </c>
      <c r="E9069" t="s">
        <v>16596</v>
      </c>
      <c r="F9069" t="s">
        <v>10</v>
      </c>
    </row>
    <row r="9070" spans="1:6">
      <c r="A9070" t="s">
        <v>10015</v>
      </c>
      <c r="C9070" t="s">
        <v>16597</v>
      </c>
      <c r="D9070" t="s">
        <v>16595</v>
      </c>
      <c r="E9070" t="s">
        <v>16598</v>
      </c>
      <c r="F9070" t="s">
        <v>10</v>
      </c>
    </row>
    <row r="9071" spans="1:6">
      <c r="A9071" t="s">
        <v>8682</v>
      </c>
      <c r="C9071" t="s">
        <v>16599</v>
      </c>
      <c r="D9071" t="s">
        <v>16600</v>
      </c>
      <c r="E9071" t="s">
        <v>16601</v>
      </c>
      <c r="F9071" t="s">
        <v>10</v>
      </c>
    </row>
    <row r="9072" spans="1:6">
      <c r="A9072" t="s">
        <v>8682</v>
      </c>
      <c r="C9072" t="s">
        <v>5937</v>
      </c>
      <c r="D9072" t="s">
        <v>5938</v>
      </c>
      <c r="E9072" t="s">
        <v>5939</v>
      </c>
      <c r="F9072" t="s">
        <v>10</v>
      </c>
    </row>
    <row r="9073" spans="1:6">
      <c r="A9073" t="s">
        <v>8682</v>
      </c>
      <c r="C9073" t="s">
        <v>5931</v>
      </c>
      <c r="D9073" t="s">
        <v>5932</v>
      </c>
      <c r="E9073" t="s">
        <v>5933</v>
      </c>
      <c r="F9073" t="s">
        <v>10</v>
      </c>
    </row>
    <row r="9074" spans="1:6">
      <c r="A9074" t="s">
        <v>10015</v>
      </c>
      <c r="C9074" t="s">
        <v>16602</v>
      </c>
      <c r="D9074" t="s">
        <v>160</v>
      </c>
      <c r="E9074" t="s">
        <v>181</v>
      </c>
      <c r="F9074" t="s">
        <v>10</v>
      </c>
    </row>
    <row r="9075" spans="1:6">
      <c r="A9075" t="s">
        <v>10380</v>
      </c>
      <c r="C9075" t="s">
        <v>4925</v>
      </c>
      <c r="D9075" t="s">
        <v>4926</v>
      </c>
      <c r="E9075" t="s">
        <v>4913</v>
      </c>
      <c r="F9075" t="s">
        <v>613</v>
      </c>
    </row>
    <row r="9076" spans="1:6">
      <c r="A9076" t="s">
        <v>8682</v>
      </c>
      <c r="C9076" t="s">
        <v>1400</v>
      </c>
      <c r="D9076" t="s">
        <v>1390</v>
      </c>
      <c r="E9076" t="s">
        <v>1401</v>
      </c>
      <c r="F9076" t="s">
        <v>10</v>
      </c>
    </row>
    <row r="9077" spans="1:6">
      <c r="A9077" t="s">
        <v>10015</v>
      </c>
      <c r="C9077" t="s">
        <v>1843</v>
      </c>
      <c r="D9077" t="s">
        <v>1844</v>
      </c>
      <c r="E9077" t="s">
        <v>1845</v>
      </c>
      <c r="F9077" t="s">
        <v>10</v>
      </c>
    </row>
    <row r="9078" spans="1:6">
      <c r="A9078" t="s">
        <v>10015</v>
      </c>
      <c r="C9078" t="s">
        <v>1846</v>
      </c>
      <c r="D9078" t="s">
        <v>1844</v>
      </c>
      <c r="E9078" t="s">
        <v>1847</v>
      </c>
      <c r="F9078" t="s">
        <v>10</v>
      </c>
    </row>
    <row r="9079" spans="1:6">
      <c r="A9079" t="s">
        <v>10015</v>
      </c>
      <c r="C9079" t="s">
        <v>1848</v>
      </c>
      <c r="D9079" t="s">
        <v>1844</v>
      </c>
      <c r="E9079" t="s">
        <v>1849</v>
      </c>
      <c r="F9079" t="s">
        <v>10</v>
      </c>
    </row>
    <row r="9080" spans="1:6">
      <c r="A9080" t="s">
        <v>10015</v>
      </c>
      <c r="C9080" t="s">
        <v>2182</v>
      </c>
      <c r="D9080" t="s">
        <v>2183</v>
      </c>
      <c r="E9080" t="s">
        <v>2184</v>
      </c>
      <c r="F9080" t="s">
        <v>10</v>
      </c>
    </row>
    <row r="9081" spans="1:6">
      <c r="A9081" t="s">
        <v>10380</v>
      </c>
      <c r="C9081" t="s">
        <v>4641</v>
      </c>
      <c r="D9081" t="s">
        <v>4642</v>
      </c>
      <c r="F9081" t="s">
        <v>4643</v>
      </c>
    </row>
    <row r="9082" spans="1:6">
      <c r="A9082" t="s">
        <v>10380</v>
      </c>
      <c r="C9082" t="s">
        <v>4681</v>
      </c>
      <c r="D9082" t="s">
        <v>4682</v>
      </c>
      <c r="F9082" t="s">
        <v>4643</v>
      </c>
    </row>
    <row r="9083" spans="1:6">
      <c r="A9083" t="s">
        <v>10380</v>
      </c>
      <c r="C9083" t="s">
        <v>4688</v>
      </c>
      <c r="D9083" t="s">
        <v>4689</v>
      </c>
      <c r="F9083" t="s">
        <v>4643</v>
      </c>
    </row>
    <row r="9084" spans="1:6">
      <c r="A9084" t="s">
        <v>10380</v>
      </c>
      <c r="C9084" t="s">
        <v>4696</v>
      </c>
      <c r="D9084" t="s">
        <v>4697</v>
      </c>
      <c r="F9084" t="s">
        <v>4643</v>
      </c>
    </row>
    <row r="9085" spans="1:6">
      <c r="A9085" t="s">
        <v>10380</v>
      </c>
      <c r="C9085" t="s">
        <v>4698</v>
      </c>
      <c r="D9085" t="s">
        <v>4699</v>
      </c>
      <c r="F9085" t="s">
        <v>4643</v>
      </c>
    </row>
    <row r="9086" spans="1:6">
      <c r="A9086" t="s">
        <v>10380</v>
      </c>
      <c r="C9086" t="s">
        <v>4700</v>
      </c>
      <c r="D9086" t="s">
        <v>4701</v>
      </c>
      <c r="F9086" t="s">
        <v>4643</v>
      </c>
    </row>
    <row r="9087" spans="1:6">
      <c r="A9087" t="s">
        <v>10380</v>
      </c>
      <c r="C9087" t="s">
        <v>4702</v>
      </c>
      <c r="D9087" t="s">
        <v>4703</v>
      </c>
      <c r="F9087" t="s">
        <v>4643</v>
      </c>
    </row>
    <row r="9088" spans="1:6">
      <c r="A9088" t="s">
        <v>10380</v>
      </c>
      <c r="C9088" t="s">
        <v>4704</v>
      </c>
      <c r="D9088" t="s">
        <v>4705</v>
      </c>
      <c r="F9088" t="s">
        <v>4643</v>
      </c>
    </row>
    <row r="9089" spans="1:6">
      <c r="A9089" t="s">
        <v>10380</v>
      </c>
      <c r="C9089" t="s">
        <v>16603</v>
      </c>
      <c r="D9089" t="s">
        <v>16604</v>
      </c>
      <c r="E9089" t="s">
        <v>16605</v>
      </c>
      <c r="F9089" t="s">
        <v>10</v>
      </c>
    </row>
    <row r="9090" spans="1:6">
      <c r="A9090" t="s">
        <v>8520</v>
      </c>
      <c r="C9090" t="s">
        <v>3624</v>
      </c>
      <c r="D9090" t="s">
        <v>3606</v>
      </c>
      <c r="E9090" t="s">
        <v>3625</v>
      </c>
      <c r="F9090" t="s">
        <v>10</v>
      </c>
    </row>
    <row r="9091" spans="1:6">
      <c r="A9091" t="s">
        <v>10015</v>
      </c>
      <c r="C9091" t="s">
        <v>2078</v>
      </c>
      <c r="D9091" t="s">
        <v>2074</v>
      </c>
      <c r="E9091" t="s">
        <v>2079</v>
      </c>
      <c r="F9091" t="s">
        <v>10</v>
      </c>
    </row>
    <row r="9092" spans="1:6">
      <c r="A9092" t="s">
        <v>10015</v>
      </c>
      <c r="C9092" t="s">
        <v>144</v>
      </c>
      <c r="D9092" t="s">
        <v>142</v>
      </c>
      <c r="E9092" t="s">
        <v>145</v>
      </c>
      <c r="F9092" t="s">
        <v>10</v>
      </c>
    </row>
    <row r="9093" spans="1:6">
      <c r="A9093" t="s">
        <v>10015</v>
      </c>
      <c r="C9093" t="s">
        <v>2076</v>
      </c>
      <c r="D9093" t="s">
        <v>2074</v>
      </c>
      <c r="E9093" t="s">
        <v>2077</v>
      </c>
      <c r="F9093" t="s">
        <v>10</v>
      </c>
    </row>
    <row r="9094" spans="1:6">
      <c r="A9094" t="s">
        <v>10015</v>
      </c>
      <c r="C9094" t="s">
        <v>2080</v>
      </c>
      <c r="D9094" t="s">
        <v>2074</v>
      </c>
      <c r="E9094" t="s">
        <v>2081</v>
      </c>
      <c r="F9094" t="s">
        <v>10</v>
      </c>
    </row>
    <row r="9095" spans="1:6">
      <c r="A9095" t="s">
        <v>10015</v>
      </c>
      <c r="C9095" t="s">
        <v>2073</v>
      </c>
      <c r="D9095" t="s">
        <v>2074</v>
      </c>
      <c r="E9095" t="s">
        <v>2075</v>
      </c>
      <c r="F9095" t="s">
        <v>10</v>
      </c>
    </row>
    <row r="9096" spans="1:6">
      <c r="A9096" t="s">
        <v>10015</v>
      </c>
      <c r="C9096" t="s">
        <v>2067</v>
      </c>
      <c r="D9096" t="s">
        <v>142</v>
      </c>
      <c r="E9096" t="s">
        <v>2068</v>
      </c>
      <c r="F9096" t="s">
        <v>10</v>
      </c>
    </row>
    <row r="9097" spans="1:6">
      <c r="A9097" t="s">
        <v>10015</v>
      </c>
      <c r="C9097" t="s">
        <v>2069</v>
      </c>
      <c r="D9097" t="s">
        <v>142</v>
      </c>
      <c r="E9097" t="s">
        <v>2070</v>
      </c>
      <c r="F9097" t="s">
        <v>10</v>
      </c>
    </row>
    <row r="9098" spans="1:6">
      <c r="A9098" t="s">
        <v>10015</v>
      </c>
      <c r="C9098" t="s">
        <v>2071</v>
      </c>
      <c r="D9098" t="s">
        <v>142</v>
      </c>
      <c r="E9098" t="s">
        <v>2072</v>
      </c>
      <c r="F9098" t="s">
        <v>10</v>
      </c>
    </row>
    <row r="9099" spans="1:6">
      <c r="A9099" t="s">
        <v>8682</v>
      </c>
      <c r="C9099" t="s">
        <v>16606</v>
      </c>
      <c r="D9099" t="s">
        <v>16607</v>
      </c>
      <c r="E9099" t="s">
        <v>6294</v>
      </c>
      <c r="F9099" t="s">
        <v>10</v>
      </c>
    </row>
    <row r="9100" spans="1:6">
      <c r="A9100" t="s">
        <v>8682</v>
      </c>
      <c r="C9100" t="s">
        <v>6295</v>
      </c>
      <c r="D9100" t="s">
        <v>6296</v>
      </c>
      <c r="E9100" t="s">
        <v>6297</v>
      </c>
      <c r="F9100" t="s">
        <v>10</v>
      </c>
    </row>
    <row r="9101" spans="1:6">
      <c r="A9101" t="s">
        <v>8682</v>
      </c>
      <c r="C9101" t="s">
        <v>6298</v>
      </c>
      <c r="D9101" t="s">
        <v>6299</v>
      </c>
      <c r="E9101" t="s">
        <v>6297</v>
      </c>
      <c r="F9101" t="s">
        <v>10</v>
      </c>
    </row>
    <row r="9102" spans="1:6">
      <c r="A9102" t="s">
        <v>10380</v>
      </c>
      <c r="C9102" t="s">
        <v>16608</v>
      </c>
      <c r="D9102" t="s">
        <v>16609</v>
      </c>
      <c r="E9102" t="s">
        <v>16610</v>
      </c>
      <c r="F9102" t="s">
        <v>661</v>
      </c>
    </row>
    <row r="9103" spans="1:6">
      <c r="A9103" t="s">
        <v>10380</v>
      </c>
      <c r="C9103" t="s">
        <v>16611</v>
      </c>
      <c r="D9103" t="s">
        <v>16612</v>
      </c>
      <c r="E9103" t="s">
        <v>16613</v>
      </c>
      <c r="F9103" t="s">
        <v>661</v>
      </c>
    </row>
    <row r="9104" spans="1:6">
      <c r="A9104" t="s">
        <v>10380</v>
      </c>
      <c r="C9104" t="s">
        <v>658</v>
      </c>
      <c r="D9104" t="s">
        <v>659</v>
      </c>
      <c r="E9104" t="s">
        <v>660</v>
      </c>
      <c r="F9104" t="s">
        <v>661</v>
      </c>
    </row>
    <row r="9105" spans="1:6">
      <c r="A9105" t="s">
        <v>10380</v>
      </c>
      <c r="C9105" t="s">
        <v>16614</v>
      </c>
      <c r="D9105" t="s">
        <v>16615</v>
      </c>
      <c r="E9105" t="s">
        <v>16616</v>
      </c>
      <c r="F9105" t="s">
        <v>661</v>
      </c>
    </row>
    <row r="9106" spans="1:6">
      <c r="A9106" t="s">
        <v>10380</v>
      </c>
      <c r="C9106" t="s">
        <v>668</v>
      </c>
      <c r="D9106" t="s">
        <v>669</v>
      </c>
      <c r="E9106" t="s">
        <v>670</v>
      </c>
      <c r="F9106" t="s">
        <v>661</v>
      </c>
    </row>
    <row r="9107" spans="1:6">
      <c r="A9107" t="s">
        <v>10380</v>
      </c>
      <c r="C9107" t="s">
        <v>671</v>
      </c>
      <c r="D9107" t="s">
        <v>672</v>
      </c>
      <c r="E9107" t="s">
        <v>673</v>
      </c>
      <c r="F9107" t="s">
        <v>661</v>
      </c>
    </row>
    <row r="9108" spans="1:6">
      <c r="A9108" t="s">
        <v>10380</v>
      </c>
      <c r="C9108" t="s">
        <v>674</v>
      </c>
      <c r="D9108" t="s">
        <v>675</v>
      </c>
      <c r="E9108" t="s">
        <v>676</v>
      </c>
      <c r="F9108" t="s">
        <v>661</v>
      </c>
    </row>
    <row r="9109" spans="1:6">
      <c r="A9109" t="s">
        <v>10380</v>
      </c>
      <c r="C9109" t="s">
        <v>677</v>
      </c>
      <c r="D9109" t="s">
        <v>678</v>
      </c>
      <c r="E9109" t="s">
        <v>679</v>
      </c>
      <c r="F9109" t="s">
        <v>661</v>
      </c>
    </row>
    <row r="9110" spans="1:6">
      <c r="A9110" t="s">
        <v>10380</v>
      </c>
      <c r="C9110" t="s">
        <v>16617</v>
      </c>
      <c r="D9110" t="s">
        <v>4892</v>
      </c>
      <c r="E9110" t="s">
        <v>16618</v>
      </c>
      <c r="F9110" t="s">
        <v>613</v>
      </c>
    </row>
    <row r="9111" spans="1:6">
      <c r="A9111" t="s">
        <v>10380</v>
      </c>
      <c r="C9111" t="s">
        <v>4891</v>
      </c>
      <c r="D9111" t="s">
        <v>4892</v>
      </c>
      <c r="E9111" t="s">
        <v>4893</v>
      </c>
      <c r="F9111" t="s">
        <v>613</v>
      </c>
    </row>
    <row r="9112" spans="1:6">
      <c r="A9112" t="s">
        <v>10380</v>
      </c>
      <c r="C9112" t="s">
        <v>16619</v>
      </c>
      <c r="D9112" t="s">
        <v>4887</v>
      </c>
      <c r="E9112" t="s">
        <v>16620</v>
      </c>
      <c r="F9112" t="s">
        <v>613</v>
      </c>
    </row>
    <row r="9113" spans="1:6">
      <c r="A9113" t="s">
        <v>10015</v>
      </c>
      <c r="C9113" t="s">
        <v>16621</v>
      </c>
      <c r="D9113" t="s">
        <v>16622</v>
      </c>
      <c r="E9113" t="s">
        <v>16623</v>
      </c>
      <c r="F9113" t="s">
        <v>10</v>
      </c>
    </row>
    <row r="9114" spans="1:6">
      <c r="A9114" t="s">
        <v>10015</v>
      </c>
      <c r="C9114" t="s">
        <v>16624</v>
      </c>
      <c r="D9114" t="s">
        <v>16625</v>
      </c>
      <c r="E9114" t="s">
        <v>16626</v>
      </c>
      <c r="F9114" t="s">
        <v>10</v>
      </c>
    </row>
    <row r="9115" spans="1:6">
      <c r="A9115" t="s">
        <v>10015</v>
      </c>
      <c r="C9115" t="s">
        <v>16627</v>
      </c>
      <c r="D9115" t="s">
        <v>16628</v>
      </c>
      <c r="E9115" t="s">
        <v>16629</v>
      </c>
      <c r="F9115" t="s">
        <v>10</v>
      </c>
    </row>
    <row r="9116" spans="1:6">
      <c r="A9116" t="s">
        <v>10015</v>
      </c>
      <c r="C9116" t="s">
        <v>16630</v>
      </c>
      <c r="D9116" t="s">
        <v>16631</v>
      </c>
      <c r="E9116" t="s">
        <v>16632</v>
      </c>
      <c r="F9116" t="s">
        <v>10</v>
      </c>
    </row>
    <row r="9117" spans="1:6">
      <c r="A9117" t="s">
        <v>10015</v>
      </c>
      <c r="C9117" t="s">
        <v>16633</v>
      </c>
      <c r="D9117" t="s">
        <v>16634</v>
      </c>
      <c r="E9117" t="s">
        <v>16635</v>
      </c>
      <c r="F9117" t="s">
        <v>10</v>
      </c>
    </row>
    <row r="9118" spans="1:6">
      <c r="A9118" t="s">
        <v>10015</v>
      </c>
      <c r="C9118" t="s">
        <v>16636</v>
      </c>
      <c r="D9118" t="s">
        <v>16637</v>
      </c>
      <c r="E9118" t="s">
        <v>16638</v>
      </c>
      <c r="F9118" t="s">
        <v>10</v>
      </c>
    </row>
    <row r="9119" spans="1:6">
      <c r="A9119" t="s">
        <v>10015</v>
      </c>
      <c r="C9119" t="s">
        <v>16639</v>
      </c>
      <c r="D9119" t="s">
        <v>16640</v>
      </c>
      <c r="E9119" t="s">
        <v>16641</v>
      </c>
      <c r="F9119" t="s">
        <v>10</v>
      </c>
    </row>
    <row r="9120" spans="1:6">
      <c r="A9120" t="s">
        <v>10015</v>
      </c>
      <c r="C9120" t="s">
        <v>16642</v>
      </c>
      <c r="D9120" t="s">
        <v>16643</v>
      </c>
      <c r="E9120" t="s">
        <v>16644</v>
      </c>
      <c r="F9120" t="s">
        <v>10</v>
      </c>
    </row>
    <row r="9121" spans="1:6">
      <c r="A9121" t="s">
        <v>10015</v>
      </c>
      <c r="C9121" t="s">
        <v>16645</v>
      </c>
      <c r="D9121" t="s">
        <v>16646</v>
      </c>
      <c r="E9121" t="s">
        <v>16647</v>
      </c>
      <c r="F9121" t="s">
        <v>10</v>
      </c>
    </row>
    <row r="9122" spans="1:6">
      <c r="A9122" t="s">
        <v>10380</v>
      </c>
      <c r="C9122" t="s">
        <v>16648</v>
      </c>
      <c r="D9122" t="s">
        <v>16649</v>
      </c>
      <c r="E9122" t="s">
        <v>16650</v>
      </c>
      <c r="F9122" t="s">
        <v>613</v>
      </c>
    </row>
    <row r="9123" spans="1:6">
      <c r="A9123" t="s">
        <v>10380</v>
      </c>
      <c r="C9123" t="s">
        <v>640</v>
      </c>
      <c r="D9123" t="s">
        <v>641</v>
      </c>
      <c r="E9123" t="s">
        <v>642</v>
      </c>
      <c r="F9123" t="s">
        <v>613</v>
      </c>
    </row>
    <row r="9124" spans="1:6">
      <c r="A9124" t="s">
        <v>10380</v>
      </c>
      <c r="C9124" t="s">
        <v>16651</v>
      </c>
      <c r="D9124" t="s">
        <v>5066</v>
      </c>
      <c r="E9124" t="s">
        <v>16652</v>
      </c>
      <c r="F9124" t="s">
        <v>10</v>
      </c>
    </row>
    <row r="9125" spans="1:6">
      <c r="A9125" t="s">
        <v>10380</v>
      </c>
      <c r="C9125" t="s">
        <v>16653</v>
      </c>
      <c r="D9125" t="s">
        <v>5066</v>
      </c>
      <c r="E9125" t="s">
        <v>16654</v>
      </c>
      <c r="F9125" t="s">
        <v>10</v>
      </c>
    </row>
    <row r="9126" spans="1:6">
      <c r="A9126" t="s">
        <v>10380</v>
      </c>
      <c r="C9126" t="s">
        <v>16655</v>
      </c>
      <c r="D9126" t="s">
        <v>5066</v>
      </c>
      <c r="E9126" t="s">
        <v>16656</v>
      </c>
      <c r="F9126" t="s">
        <v>10</v>
      </c>
    </row>
    <row r="9127" spans="1:6">
      <c r="A9127" t="s">
        <v>10380</v>
      </c>
      <c r="C9127" t="s">
        <v>16657</v>
      </c>
      <c r="D9127" t="s">
        <v>5066</v>
      </c>
      <c r="E9127" t="s">
        <v>16658</v>
      </c>
      <c r="F9127" t="s">
        <v>10</v>
      </c>
    </row>
    <row r="9128" spans="1:6">
      <c r="A9128" t="s">
        <v>10380</v>
      </c>
      <c r="C9128" t="s">
        <v>16659</v>
      </c>
      <c r="D9128" t="s">
        <v>5066</v>
      </c>
      <c r="E9128" t="s">
        <v>16660</v>
      </c>
      <c r="F9128" t="s">
        <v>10</v>
      </c>
    </row>
    <row r="9129" spans="1:6">
      <c r="A9129" t="s">
        <v>10380</v>
      </c>
      <c r="C9129" t="s">
        <v>16661</v>
      </c>
      <c r="D9129" t="s">
        <v>5066</v>
      </c>
      <c r="E9129" t="s">
        <v>16662</v>
      </c>
      <c r="F9129" t="s">
        <v>10</v>
      </c>
    </row>
    <row r="9130" spans="1:6">
      <c r="A9130" t="s">
        <v>10380</v>
      </c>
      <c r="C9130" t="s">
        <v>16663</v>
      </c>
      <c r="D9130" t="s">
        <v>5066</v>
      </c>
      <c r="E9130" t="s">
        <v>16664</v>
      </c>
      <c r="F9130" t="s">
        <v>10</v>
      </c>
    </row>
    <row r="9131" spans="1:6">
      <c r="A9131" t="s">
        <v>10380</v>
      </c>
      <c r="C9131" t="s">
        <v>16665</v>
      </c>
      <c r="D9131" t="s">
        <v>5081</v>
      </c>
      <c r="E9131" t="s">
        <v>16666</v>
      </c>
      <c r="F9131" t="s">
        <v>10</v>
      </c>
    </row>
    <row r="9132" spans="1:6">
      <c r="A9132" t="s">
        <v>10380</v>
      </c>
      <c r="C9132" t="s">
        <v>5083</v>
      </c>
      <c r="D9132" t="s">
        <v>5084</v>
      </c>
      <c r="E9132" t="s">
        <v>5085</v>
      </c>
      <c r="F9132" t="s">
        <v>10</v>
      </c>
    </row>
    <row r="9133" spans="1:6">
      <c r="A9133" t="s">
        <v>10380</v>
      </c>
      <c r="C9133" t="s">
        <v>16667</v>
      </c>
      <c r="D9133" t="s">
        <v>5084</v>
      </c>
      <c r="E9133" t="s">
        <v>16668</v>
      </c>
      <c r="F9133" t="s">
        <v>613</v>
      </c>
    </row>
    <row r="9134" spans="1:6">
      <c r="A9134" t="s">
        <v>10380</v>
      </c>
      <c r="C9134" t="s">
        <v>5086</v>
      </c>
      <c r="D9134" t="s">
        <v>5084</v>
      </c>
      <c r="E9134" t="s">
        <v>5087</v>
      </c>
      <c r="F9134" t="s">
        <v>613</v>
      </c>
    </row>
    <row r="9135" spans="1:6">
      <c r="A9135" t="s">
        <v>10380</v>
      </c>
      <c r="C9135" t="s">
        <v>5088</v>
      </c>
      <c r="D9135" t="s">
        <v>5084</v>
      </c>
      <c r="E9135" t="s">
        <v>5089</v>
      </c>
      <c r="F9135" t="s">
        <v>613</v>
      </c>
    </row>
    <row r="9136" spans="1:6">
      <c r="A9136" t="s">
        <v>10380</v>
      </c>
      <c r="C9136" t="s">
        <v>16669</v>
      </c>
      <c r="D9136" t="s">
        <v>16670</v>
      </c>
      <c r="E9136" t="s">
        <v>16671</v>
      </c>
      <c r="F9136" t="s">
        <v>613</v>
      </c>
    </row>
    <row r="9137" spans="1:6">
      <c r="A9137" t="s">
        <v>10380</v>
      </c>
      <c r="C9137" t="s">
        <v>5065</v>
      </c>
      <c r="D9137" t="s">
        <v>5066</v>
      </c>
      <c r="E9137" t="s">
        <v>5067</v>
      </c>
      <c r="F9137" t="s">
        <v>10</v>
      </c>
    </row>
    <row r="9138" spans="1:6">
      <c r="A9138" t="s">
        <v>10380</v>
      </c>
      <c r="C9138" t="s">
        <v>5068</v>
      </c>
      <c r="D9138" t="s">
        <v>5066</v>
      </c>
      <c r="E9138" t="s">
        <v>5069</v>
      </c>
      <c r="F9138" t="s">
        <v>10</v>
      </c>
    </row>
    <row r="9139" spans="1:6">
      <c r="A9139" t="s">
        <v>10380</v>
      </c>
      <c r="C9139" t="s">
        <v>5070</v>
      </c>
      <c r="D9139" t="s">
        <v>5066</v>
      </c>
      <c r="E9139" t="s">
        <v>5071</v>
      </c>
      <c r="F9139" t="s">
        <v>10</v>
      </c>
    </row>
    <row r="9140" spans="1:6">
      <c r="A9140" t="s">
        <v>10380</v>
      </c>
      <c r="C9140" t="s">
        <v>5072</v>
      </c>
      <c r="D9140" t="s">
        <v>5066</v>
      </c>
      <c r="E9140" t="s">
        <v>5073</v>
      </c>
      <c r="F9140" t="s">
        <v>10</v>
      </c>
    </row>
    <row r="9141" spans="1:6">
      <c r="A9141" t="s">
        <v>10380</v>
      </c>
      <c r="C9141" t="s">
        <v>5074</v>
      </c>
      <c r="D9141" t="s">
        <v>5066</v>
      </c>
      <c r="E9141" t="s">
        <v>5075</v>
      </c>
      <c r="F9141" t="s">
        <v>10</v>
      </c>
    </row>
    <row r="9142" spans="1:6">
      <c r="A9142" t="s">
        <v>10380</v>
      </c>
      <c r="C9142" t="s">
        <v>5076</v>
      </c>
      <c r="D9142" t="s">
        <v>5066</v>
      </c>
      <c r="E9142" t="s">
        <v>5077</v>
      </c>
      <c r="F9142" t="s">
        <v>10</v>
      </c>
    </row>
    <row r="9143" spans="1:6">
      <c r="A9143" t="s">
        <v>10380</v>
      </c>
      <c r="C9143" t="s">
        <v>5078</v>
      </c>
      <c r="D9143" t="s">
        <v>5066</v>
      </c>
      <c r="E9143" t="s">
        <v>5079</v>
      </c>
      <c r="F9143" t="s">
        <v>10</v>
      </c>
    </row>
    <row r="9144" spans="1:6">
      <c r="A9144" t="s">
        <v>10380</v>
      </c>
      <c r="C9144" t="s">
        <v>5080</v>
      </c>
      <c r="D9144" t="s">
        <v>5081</v>
      </c>
      <c r="E9144" t="s">
        <v>5082</v>
      </c>
      <c r="F9144" t="s">
        <v>10</v>
      </c>
    </row>
    <row r="9145" spans="1:6">
      <c r="A9145" t="s">
        <v>10380</v>
      </c>
      <c r="C9145" t="s">
        <v>16672</v>
      </c>
      <c r="D9145" t="s">
        <v>5066</v>
      </c>
      <c r="E9145" t="s">
        <v>16673</v>
      </c>
      <c r="F9145" t="s">
        <v>10</v>
      </c>
    </row>
    <row r="9146" spans="1:6">
      <c r="A9146" t="s">
        <v>10380</v>
      </c>
      <c r="C9146" t="s">
        <v>16674</v>
      </c>
      <c r="D9146" t="s">
        <v>5066</v>
      </c>
      <c r="E9146" t="s">
        <v>16675</v>
      </c>
      <c r="F9146" t="s">
        <v>10</v>
      </c>
    </row>
    <row r="9147" spans="1:6">
      <c r="A9147" t="s">
        <v>10380</v>
      </c>
      <c r="C9147" t="s">
        <v>16676</v>
      </c>
      <c r="D9147" t="s">
        <v>5066</v>
      </c>
      <c r="E9147" t="s">
        <v>16677</v>
      </c>
      <c r="F9147" t="s">
        <v>10</v>
      </c>
    </row>
    <row r="9148" spans="1:6">
      <c r="A9148" t="s">
        <v>10380</v>
      </c>
      <c r="C9148" t="s">
        <v>16678</v>
      </c>
      <c r="D9148" t="s">
        <v>5066</v>
      </c>
      <c r="E9148" t="s">
        <v>16679</v>
      </c>
      <c r="F9148" t="s">
        <v>10</v>
      </c>
    </row>
    <row r="9149" spans="1:6">
      <c r="A9149" t="s">
        <v>10380</v>
      </c>
      <c r="C9149" t="s">
        <v>16680</v>
      </c>
      <c r="D9149" t="s">
        <v>5066</v>
      </c>
      <c r="E9149" t="s">
        <v>16681</v>
      </c>
      <c r="F9149" t="s">
        <v>10</v>
      </c>
    </row>
    <row r="9150" spans="1:6">
      <c r="A9150" t="s">
        <v>10380</v>
      </c>
      <c r="C9150" t="s">
        <v>16682</v>
      </c>
      <c r="D9150" t="s">
        <v>5066</v>
      </c>
      <c r="E9150" t="s">
        <v>16683</v>
      </c>
      <c r="F9150" t="s">
        <v>10</v>
      </c>
    </row>
    <row r="9151" spans="1:6">
      <c r="A9151" t="s">
        <v>10380</v>
      </c>
      <c r="C9151" t="s">
        <v>16684</v>
      </c>
      <c r="D9151" t="s">
        <v>5066</v>
      </c>
      <c r="E9151" t="s">
        <v>16685</v>
      </c>
      <c r="F9151" t="s">
        <v>10</v>
      </c>
    </row>
    <row r="9152" spans="1:6">
      <c r="A9152" t="s">
        <v>8682</v>
      </c>
      <c r="C9152" t="s">
        <v>16686</v>
      </c>
      <c r="D9152" t="s">
        <v>16687</v>
      </c>
      <c r="E9152" t="s">
        <v>16688</v>
      </c>
      <c r="F9152" t="s">
        <v>10</v>
      </c>
    </row>
    <row r="9153" spans="1:6">
      <c r="A9153" t="s">
        <v>8682</v>
      </c>
      <c r="C9153" t="s">
        <v>16689</v>
      </c>
      <c r="D9153" t="s">
        <v>16690</v>
      </c>
      <c r="E9153" t="s">
        <v>16691</v>
      </c>
      <c r="F9153" t="s">
        <v>10</v>
      </c>
    </row>
    <row r="9154" spans="1:6">
      <c r="A9154" t="s">
        <v>8682</v>
      </c>
      <c r="C9154" t="s">
        <v>16692</v>
      </c>
      <c r="D9154" t="s">
        <v>16690</v>
      </c>
      <c r="E9154" t="s">
        <v>16693</v>
      </c>
      <c r="F9154" t="s">
        <v>10</v>
      </c>
    </row>
    <row r="9155" spans="1:6">
      <c r="A9155" t="s">
        <v>8682</v>
      </c>
      <c r="C9155" t="s">
        <v>16694</v>
      </c>
      <c r="D9155" t="s">
        <v>16687</v>
      </c>
      <c r="E9155" t="s">
        <v>16695</v>
      </c>
      <c r="F9155" t="s">
        <v>10</v>
      </c>
    </row>
    <row r="9156" spans="1:6">
      <c r="A9156" t="s">
        <v>8682</v>
      </c>
      <c r="C9156" t="s">
        <v>16696</v>
      </c>
      <c r="D9156" t="s">
        <v>1466</v>
      </c>
      <c r="E9156" t="s">
        <v>16697</v>
      </c>
      <c r="F9156" t="s">
        <v>10</v>
      </c>
    </row>
    <row r="9157" spans="1:6">
      <c r="A9157" t="s">
        <v>8682</v>
      </c>
      <c r="C9157" t="s">
        <v>16698</v>
      </c>
      <c r="D9157" t="s">
        <v>16699</v>
      </c>
      <c r="E9157" t="s">
        <v>16700</v>
      </c>
      <c r="F9157" t="s">
        <v>10</v>
      </c>
    </row>
    <row r="9158" spans="1:6">
      <c r="A9158" t="s">
        <v>8682</v>
      </c>
      <c r="C9158" t="s">
        <v>16701</v>
      </c>
      <c r="D9158" t="s">
        <v>16699</v>
      </c>
      <c r="E9158" t="s">
        <v>16702</v>
      </c>
      <c r="F9158" t="s">
        <v>10</v>
      </c>
    </row>
    <row r="9159" spans="1:6">
      <c r="A9159" t="s">
        <v>10380</v>
      </c>
      <c r="C9159" t="s">
        <v>4717</v>
      </c>
      <c r="D9159" t="s">
        <v>4718</v>
      </c>
      <c r="E9159" t="s">
        <v>4719</v>
      </c>
      <c r="F9159" t="s">
        <v>10</v>
      </c>
    </row>
    <row r="9160" spans="1:6">
      <c r="A9160" t="s">
        <v>10380</v>
      </c>
      <c r="C9160" t="s">
        <v>16703</v>
      </c>
      <c r="D9160" t="s">
        <v>16704</v>
      </c>
      <c r="E9160" t="s">
        <v>16705</v>
      </c>
      <c r="F9160" t="s">
        <v>613</v>
      </c>
    </row>
    <row r="9161" spans="1:6">
      <c r="A9161" t="s">
        <v>8682</v>
      </c>
      <c r="C9161" t="s">
        <v>8128</v>
      </c>
      <c r="D9161" t="s">
        <v>16706</v>
      </c>
      <c r="E9161" t="s">
        <v>8129</v>
      </c>
      <c r="F9161" t="s">
        <v>10</v>
      </c>
    </row>
    <row r="9162" spans="1:6">
      <c r="A9162" t="s">
        <v>13493</v>
      </c>
      <c r="C9162" t="s">
        <v>16707</v>
      </c>
      <c r="D9162" t="s">
        <v>16706</v>
      </c>
      <c r="E9162" t="s">
        <v>8129</v>
      </c>
      <c r="F9162" t="s">
        <v>10</v>
      </c>
    </row>
    <row r="9163" spans="1:6">
      <c r="A9163" t="s">
        <v>13493</v>
      </c>
      <c r="C9163" t="s">
        <v>16708</v>
      </c>
      <c r="D9163" t="s">
        <v>16706</v>
      </c>
      <c r="E9163" t="s">
        <v>8129</v>
      </c>
      <c r="F9163" t="s">
        <v>10</v>
      </c>
    </row>
    <row r="9164" spans="1:6">
      <c r="A9164" t="s">
        <v>8682</v>
      </c>
      <c r="C9164" t="s">
        <v>8130</v>
      </c>
      <c r="D9164" t="s">
        <v>16709</v>
      </c>
      <c r="E9164" t="s">
        <v>8131</v>
      </c>
      <c r="F9164" t="s">
        <v>10</v>
      </c>
    </row>
    <row r="9165" spans="1:6">
      <c r="A9165" t="s">
        <v>13493</v>
      </c>
      <c r="C9165" t="s">
        <v>16710</v>
      </c>
      <c r="D9165" t="s">
        <v>16709</v>
      </c>
      <c r="E9165" t="s">
        <v>8131</v>
      </c>
      <c r="F9165" t="s">
        <v>10</v>
      </c>
    </row>
    <row r="9166" spans="1:6">
      <c r="A9166" t="s">
        <v>13493</v>
      </c>
      <c r="C9166" t="s">
        <v>16711</v>
      </c>
      <c r="D9166" t="s">
        <v>16709</v>
      </c>
      <c r="E9166" t="s">
        <v>8131</v>
      </c>
      <c r="F9166" t="s">
        <v>10</v>
      </c>
    </row>
    <row r="9167" spans="1:6">
      <c r="A9167" t="s">
        <v>8682</v>
      </c>
      <c r="C9167" t="s">
        <v>8126</v>
      </c>
      <c r="D9167" t="s">
        <v>16712</v>
      </c>
      <c r="E9167" t="s">
        <v>8127</v>
      </c>
      <c r="F9167" t="s">
        <v>10</v>
      </c>
    </row>
    <row r="9168" spans="1:6">
      <c r="A9168" t="s">
        <v>13493</v>
      </c>
      <c r="C9168" t="s">
        <v>16713</v>
      </c>
      <c r="D9168" t="s">
        <v>16712</v>
      </c>
      <c r="E9168" t="s">
        <v>8127</v>
      </c>
      <c r="F9168" t="s">
        <v>10</v>
      </c>
    </row>
    <row r="9169" spans="1:6">
      <c r="A9169" t="s">
        <v>13493</v>
      </c>
      <c r="C9169" t="s">
        <v>16714</v>
      </c>
      <c r="D9169" t="s">
        <v>16712</v>
      </c>
      <c r="E9169" t="s">
        <v>8127</v>
      </c>
      <c r="F9169" t="s">
        <v>10</v>
      </c>
    </row>
    <row r="9170" spans="1:6">
      <c r="A9170" t="s">
        <v>8682</v>
      </c>
      <c r="C9170" t="s">
        <v>8132</v>
      </c>
      <c r="D9170" t="s">
        <v>16715</v>
      </c>
      <c r="E9170" t="s">
        <v>8133</v>
      </c>
      <c r="F9170" t="s">
        <v>10</v>
      </c>
    </row>
    <row r="9171" spans="1:6">
      <c r="A9171" t="s">
        <v>13493</v>
      </c>
      <c r="C9171" t="s">
        <v>16716</v>
      </c>
      <c r="D9171" t="s">
        <v>16715</v>
      </c>
      <c r="E9171" t="s">
        <v>8133</v>
      </c>
      <c r="F9171" t="s">
        <v>10</v>
      </c>
    </row>
    <row r="9172" spans="1:6">
      <c r="A9172" t="s">
        <v>13493</v>
      </c>
      <c r="C9172" t="s">
        <v>16717</v>
      </c>
      <c r="D9172" t="s">
        <v>16715</v>
      </c>
      <c r="E9172" t="s">
        <v>8133</v>
      </c>
      <c r="F9172" t="s">
        <v>10</v>
      </c>
    </row>
    <row r="9173" spans="1:6">
      <c r="A9173" t="s">
        <v>8682</v>
      </c>
      <c r="C9173" t="s">
        <v>16718</v>
      </c>
      <c r="D9173" t="s">
        <v>1469</v>
      </c>
      <c r="E9173" t="s">
        <v>16719</v>
      </c>
      <c r="F9173" t="s">
        <v>10</v>
      </c>
    </row>
    <row r="9174" spans="1:6">
      <c r="A9174" t="s">
        <v>8682</v>
      </c>
      <c r="C9174" t="s">
        <v>16720</v>
      </c>
      <c r="D9174" t="s">
        <v>1469</v>
      </c>
      <c r="E9174" t="s">
        <v>16721</v>
      </c>
      <c r="F9174" t="s">
        <v>10</v>
      </c>
    </row>
    <row r="9175" spans="1:6">
      <c r="A9175" t="s">
        <v>8520</v>
      </c>
      <c r="C9175" t="s">
        <v>4167</v>
      </c>
      <c r="D9175" t="s">
        <v>4168</v>
      </c>
      <c r="E9175" t="s">
        <v>16722</v>
      </c>
      <c r="F9175" t="s">
        <v>10</v>
      </c>
    </row>
    <row r="9176" spans="1:6">
      <c r="A9176" t="s">
        <v>8682</v>
      </c>
      <c r="C9176" t="s">
        <v>1464</v>
      </c>
      <c r="D9176" t="s">
        <v>16723</v>
      </c>
      <c r="E9176" t="s">
        <v>16724</v>
      </c>
      <c r="F9176" t="s">
        <v>10</v>
      </c>
    </row>
    <row r="9177" spans="1:6">
      <c r="A9177" t="s">
        <v>10015</v>
      </c>
      <c r="C9177" t="s">
        <v>16725</v>
      </c>
      <c r="D9177" t="s">
        <v>16726</v>
      </c>
      <c r="E9177" t="s">
        <v>16727</v>
      </c>
      <c r="F9177" t="s">
        <v>10</v>
      </c>
    </row>
    <row r="9178" spans="1:6">
      <c r="A9178" t="s">
        <v>10015</v>
      </c>
      <c r="C9178" t="s">
        <v>16728</v>
      </c>
      <c r="D9178" t="s">
        <v>16729</v>
      </c>
      <c r="E9178" t="s">
        <v>16730</v>
      </c>
      <c r="F9178" t="s">
        <v>10</v>
      </c>
    </row>
    <row r="9179" spans="1:6">
      <c r="A9179" t="s">
        <v>10015</v>
      </c>
      <c r="C9179" t="s">
        <v>1978</v>
      </c>
      <c r="D9179" t="s">
        <v>1979</v>
      </c>
      <c r="E9179" t="s">
        <v>1980</v>
      </c>
      <c r="F9179" t="s">
        <v>10</v>
      </c>
    </row>
    <row r="9180" spans="1:6">
      <c r="A9180" t="s">
        <v>10015</v>
      </c>
      <c r="C9180" t="s">
        <v>16731</v>
      </c>
      <c r="D9180" t="s">
        <v>16732</v>
      </c>
      <c r="E9180" t="s">
        <v>16733</v>
      </c>
      <c r="F9180" t="s">
        <v>10</v>
      </c>
    </row>
    <row r="9181" spans="1:6">
      <c r="A9181" t="s">
        <v>10015</v>
      </c>
      <c r="C9181" t="s">
        <v>16734</v>
      </c>
      <c r="D9181" t="s">
        <v>16735</v>
      </c>
      <c r="E9181" t="s">
        <v>16736</v>
      </c>
      <c r="F9181" t="s">
        <v>10</v>
      </c>
    </row>
    <row r="9182" spans="1:6">
      <c r="A9182" t="s">
        <v>10015</v>
      </c>
      <c r="C9182" t="s">
        <v>16737</v>
      </c>
      <c r="D9182" t="s">
        <v>16738</v>
      </c>
      <c r="E9182" t="s">
        <v>16739</v>
      </c>
      <c r="F9182" t="s">
        <v>10</v>
      </c>
    </row>
    <row r="9183" spans="1:6">
      <c r="A9183" t="s">
        <v>10015</v>
      </c>
      <c r="C9183" t="s">
        <v>1987</v>
      </c>
      <c r="D9183" t="s">
        <v>1988</v>
      </c>
      <c r="E9183" t="s">
        <v>1989</v>
      </c>
      <c r="F9183" t="s">
        <v>10</v>
      </c>
    </row>
    <row r="9184" spans="1:6">
      <c r="A9184" t="s">
        <v>8208</v>
      </c>
      <c r="C9184" t="s">
        <v>16740</v>
      </c>
      <c r="D9184" t="s">
        <v>2399</v>
      </c>
      <c r="E9184" t="s">
        <v>16741</v>
      </c>
      <c r="F9184" t="s">
        <v>10</v>
      </c>
    </row>
    <row r="9185" spans="1:6">
      <c r="A9185" t="s">
        <v>8208</v>
      </c>
      <c r="C9185" t="s">
        <v>2672</v>
      </c>
      <c r="D9185" t="s">
        <v>2399</v>
      </c>
      <c r="E9185" t="s">
        <v>2673</v>
      </c>
      <c r="F9185" t="s">
        <v>10</v>
      </c>
    </row>
    <row r="9186" spans="1:6">
      <c r="A9186" t="s">
        <v>8208</v>
      </c>
      <c r="C9186" t="s">
        <v>16742</v>
      </c>
      <c r="D9186" t="s">
        <v>2399</v>
      </c>
      <c r="E9186" t="s">
        <v>16743</v>
      </c>
      <c r="F9186" t="s">
        <v>10</v>
      </c>
    </row>
    <row r="9187" spans="1:6">
      <c r="A9187" t="s">
        <v>8208</v>
      </c>
      <c r="C9187" t="s">
        <v>16744</v>
      </c>
      <c r="D9187" t="s">
        <v>2399</v>
      </c>
      <c r="E9187" t="s">
        <v>16745</v>
      </c>
      <c r="F9187" t="s">
        <v>10</v>
      </c>
    </row>
    <row r="9188" spans="1:6">
      <c r="A9188" t="s">
        <v>10015</v>
      </c>
      <c r="C9188" t="s">
        <v>16746</v>
      </c>
      <c r="D9188" t="s">
        <v>16747</v>
      </c>
      <c r="E9188" t="s">
        <v>16748</v>
      </c>
      <c r="F9188" t="s">
        <v>151</v>
      </c>
    </row>
    <row r="9189" spans="1:6">
      <c r="A9189" t="s">
        <v>10015</v>
      </c>
      <c r="C9189" t="s">
        <v>1870</v>
      </c>
      <c r="D9189" t="s">
        <v>1871</v>
      </c>
      <c r="E9189" t="s">
        <v>1872</v>
      </c>
      <c r="F9189" t="s">
        <v>10</v>
      </c>
    </row>
    <row r="9190" spans="1:6">
      <c r="A9190" t="s">
        <v>10380</v>
      </c>
      <c r="C9190" t="s">
        <v>4668</v>
      </c>
      <c r="D9190" t="s">
        <v>4669</v>
      </c>
      <c r="E9190" t="s">
        <v>4670</v>
      </c>
      <c r="F9190" t="s">
        <v>10</v>
      </c>
    </row>
    <row r="9191" spans="1:6">
      <c r="A9191" t="s">
        <v>10015</v>
      </c>
      <c r="C9191" t="s">
        <v>16749</v>
      </c>
      <c r="D9191" t="s">
        <v>1871</v>
      </c>
      <c r="E9191" t="s">
        <v>16750</v>
      </c>
      <c r="F9191" t="s">
        <v>10</v>
      </c>
    </row>
    <row r="9192" spans="1:6">
      <c r="A9192" t="s">
        <v>10015</v>
      </c>
      <c r="C9192" t="s">
        <v>16751</v>
      </c>
      <c r="D9192" t="s">
        <v>1871</v>
      </c>
      <c r="E9192" t="s">
        <v>16750</v>
      </c>
      <c r="F9192" t="s">
        <v>10</v>
      </c>
    </row>
    <row r="9193" spans="1:6">
      <c r="A9193" t="s">
        <v>10015</v>
      </c>
      <c r="C9193" t="s">
        <v>1639</v>
      </c>
      <c r="D9193" t="s">
        <v>1637</v>
      </c>
      <c r="E9193" t="s">
        <v>1640</v>
      </c>
      <c r="F9193" t="s">
        <v>10</v>
      </c>
    </row>
    <row r="9194" spans="1:6">
      <c r="A9194" t="s">
        <v>10015</v>
      </c>
      <c r="C9194" t="s">
        <v>1764</v>
      </c>
      <c r="D9194" t="s">
        <v>1710</v>
      </c>
      <c r="E9194" t="s">
        <v>1765</v>
      </c>
      <c r="F9194" t="s">
        <v>17</v>
      </c>
    </row>
    <row r="9195" spans="1:6">
      <c r="A9195" t="s">
        <v>10015</v>
      </c>
      <c r="C9195" t="s">
        <v>1636</v>
      </c>
      <c r="D9195" t="s">
        <v>1637</v>
      </c>
      <c r="E9195" t="s">
        <v>1638</v>
      </c>
      <c r="F9195" t="s">
        <v>10</v>
      </c>
    </row>
    <row r="9196" spans="1:6">
      <c r="A9196" t="s">
        <v>10015</v>
      </c>
      <c r="C9196" t="s">
        <v>1762</v>
      </c>
      <c r="D9196" t="s">
        <v>1710</v>
      </c>
      <c r="E9196" t="s">
        <v>1763</v>
      </c>
      <c r="F9196" t="s">
        <v>17</v>
      </c>
    </row>
    <row r="9197" spans="1:6">
      <c r="A9197" t="s">
        <v>8208</v>
      </c>
      <c r="B9197" t="s">
        <v>8215</v>
      </c>
      <c r="C9197" t="s">
        <v>2781</v>
      </c>
      <c r="D9197" t="s">
        <v>2399</v>
      </c>
      <c r="E9197" t="s">
        <v>2782</v>
      </c>
      <c r="F9197" t="s">
        <v>10</v>
      </c>
    </row>
    <row r="9198" spans="1:6">
      <c r="A9198" t="s">
        <v>8682</v>
      </c>
      <c r="C9198" t="s">
        <v>16752</v>
      </c>
      <c r="D9198" t="s">
        <v>1469</v>
      </c>
      <c r="E9198" t="s">
        <v>16753</v>
      </c>
      <c r="F9198" t="s">
        <v>10</v>
      </c>
    </row>
    <row r="9199" spans="1:6">
      <c r="A9199" t="s">
        <v>8520</v>
      </c>
      <c r="C9199" t="s">
        <v>3666</v>
      </c>
      <c r="D9199" t="s">
        <v>3609</v>
      </c>
      <c r="E9199" t="s">
        <v>3667</v>
      </c>
      <c r="F9199" t="s">
        <v>10</v>
      </c>
    </row>
    <row r="9200" spans="1:6">
      <c r="A9200" t="s">
        <v>8682</v>
      </c>
      <c r="C9200" t="s">
        <v>5878</v>
      </c>
      <c r="D9200" t="s">
        <v>5875</v>
      </c>
      <c r="E9200" t="s">
        <v>5879</v>
      </c>
      <c r="F9200" t="s">
        <v>10</v>
      </c>
    </row>
    <row r="9201" spans="1:6">
      <c r="A9201" t="s">
        <v>10380</v>
      </c>
      <c r="C9201" t="s">
        <v>16754</v>
      </c>
      <c r="D9201" t="s">
        <v>5066</v>
      </c>
      <c r="E9201" t="s">
        <v>16755</v>
      </c>
      <c r="F9201" t="s">
        <v>613</v>
      </c>
    </row>
    <row r="9202" spans="1:6">
      <c r="A9202" t="s">
        <v>10015</v>
      </c>
      <c r="C9202" t="s">
        <v>16756</v>
      </c>
      <c r="D9202" t="s">
        <v>1642</v>
      </c>
      <c r="E9202" t="s">
        <v>1645</v>
      </c>
      <c r="F9202" t="s">
        <v>10</v>
      </c>
    </row>
    <row r="9203" spans="1:6">
      <c r="A9203" t="s">
        <v>10015</v>
      </c>
      <c r="C9203" t="s">
        <v>1747</v>
      </c>
      <c r="D9203" t="s">
        <v>1748</v>
      </c>
      <c r="E9203" t="s">
        <v>1749</v>
      </c>
      <c r="F9203" t="s">
        <v>17</v>
      </c>
    </row>
    <row r="9204" spans="1:6">
      <c r="A9204" t="s">
        <v>10380</v>
      </c>
      <c r="C9204" t="s">
        <v>4972</v>
      </c>
      <c r="D9204" t="s">
        <v>4973</v>
      </c>
      <c r="E9204" t="s">
        <v>4974</v>
      </c>
      <c r="F9204" t="s">
        <v>613</v>
      </c>
    </row>
    <row r="9205" spans="1:6">
      <c r="A9205" t="s">
        <v>8208</v>
      </c>
      <c r="C9205" t="s">
        <v>16757</v>
      </c>
      <c r="D9205" t="s">
        <v>2399</v>
      </c>
      <c r="E9205" t="s">
        <v>2536</v>
      </c>
      <c r="F9205" t="s">
        <v>10</v>
      </c>
    </row>
    <row r="9206" spans="1:6">
      <c r="A9206" t="s">
        <v>8208</v>
      </c>
      <c r="C9206" t="s">
        <v>16758</v>
      </c>
      <c r="D9206" t="s">
        <v>2399</v>
      </c>
      <c r="E9206" t="s">
        <v>2541</v>
      </c>
      <c r="F9206" t="s">
        <v>10</v>
      </c>
    </row>
    <row r="9207" spans="1:6">
      <c r="A9207" t="s">
        <v>8208</v>
      </c>
      <c r="C9207" t="s">
        <v>16759</v>
      </c>
      <c r="D9207" t="s">
        <v>2399</v>
      </c>
      <c r="E9207" t="s">
        <v>2541</v>
      </c>
      <c r="F9207" t="s">
        <v>10</v>
      </c>
    </row>
    <row r="9208" spans="1:6">
      <c r="A9208" t="s">
        <v>8208</v>
      </c>
      <c r="C9208" t="s">
        <v>16760</v>
      </c>
      <c r="D9208" t="s">
        <v>2399</v>
      </c>
      <c r="E9208" t="s">
        <v>2541</v>
      </c>
      <c r="F9208" t="s">
        <v>10</v>
      </c>
    </row>
    <row r="9209" spans="1:6">
      <c r="A9209" t="s">
        <v>8208</v>
      </c>
      <c r="C9209" t="s">
        <v>16761</v>
      </c>
      <c r="D9209" t="s">
        <v>2399</v>
      </c>
      <c r="E9209" t="s">
        <v>2541</v>
      </c>
      <c r="F9209" t="s">
        <v>10</v>
      </c>
    </row>
    <row r="9210" spans="1:6">
      <c r="A9210" t="s">
        <v>10380</v>
      </c>
      <c r="C9210" t="s">
        <v>16762</v>
      </c>
      <c r="D9210" t="s">
        <v>16763</v>
      </c>
      <c r="E9210" t="s">
        <v>16764</v>
      </c>
      <c r="F9210" t="s">
        <v>10</v>
      </c>
    </row>
    <row r="9211" spans="1:6">
      <c r="A9211" t="s">
        <v>10380</v>
      </c>
      <c r="C9211" t="s">
        <v>16765</v>
      </c>
      <c r="D9211" t="s">
        <v>16766</v>
      </c>
      <c r="E9211" t="s">
        <v>16767</v>
      </c>
      <c r="F9211" t="s">
        <v>10</v>
      </c>
    </row>
    <row r="9212" spans="1:6">
      <c r="A9212" t="s">
        <v>10380</v>
      </c>
      <c r="C9212" t="s">
        <v>16768</v>
      </c>
      <c r="D9212" t="s">
        <v>16769</v>
      </c>
      <c r="E9212" t="s">
        <v>16767</v>
      </c>
      <c r="F9212" t="s">
        <v>10</v>
      </c>
    </row>
    <row r="9213" spans="1:6">
      <c r="A9213" t="s">
        <v>10380</v>
      </c>
      <c r="C9213" t="s">
        <v>16770</v>
      </c>
      <c r="D9213" t="s">
        <v>16771</v>
      </c>
      <c r="E9213" t="s">
        <v>16772</v>
      </c>
      <c r="F9213" t="s">
        <v>10</v>
      </c>
    </row>
    <row r="9214" spans="1:6">
      <c r="A9214" t="s">
        <v>10380</v>
      </c>
      <c r="C9214" t="s">
        <v>16773</v>
      </c>
      <c r="D9214" t="s">
        <v>16774</v>
      </c>
      <c r="E9214" t="s">
        <v>16775</v>
      </c>
      <c r="F9214" t="s">
        <v>10</v>
      </c>
    </row>
    <row r="9215" spans="1:6">
      <c r="A9215" t="s">
        <v>10380</v>
      </c>
      <c r="C9215" t="s">
        <v>16776</v>
      </c>
      <c r="D9215" t="s">
        <v>16777</v>
      </c>
      <c r="E9215" t="s">
        <v>16764</v>
      </c>
      <c r="F9215" t="s">
        <v>10</v>
      </c>
    </row>
    <row r="9216" spans="1:6">
      <c r="A9216" t="s">
        <v>10380</v>
      </c>
      <c r="C9216" t="s">
        <v>16778</v>
      </c>
      <c r="D9216" t="s">
        <v>16779</v>
      </c>
      <c r="E9216" t="s">
        <v>16767</v>
      </c>
      <c r="F9216" t="s">
        <v>10</v>
      </c>
    </row>
    <row r="9217" spans="1:6">
      <c r="A9217" t="s">
        <v>10380</v>
      </c>
      <c r="C9217" t="s">
        <v>16780</v>
      </c>
      <c r="D9217" t="s">
        <v>16781</v>
      </c>
      <c r="E9217" t="s">
        <v>16767</v>
      </c>
      <c r="F9217" t="s">
        <v>10</v>
      </c>
    </row>
    <row r="9218" spans="1:6">
      <c r="A9218" t="s">
        <v>10380</v>
      </c>
      <c r="C9218" t="s">
        <v>16782</v>
      </c>
      <c r="D9218" t="s">
        <v>16783</v>
      </c>
      <c r="E9218" t="s">
        <v>16764</v>
      </c>
      <c r="F9218" t="s">
        <v>10</v>
      </c>
    </row>
    <row r="9219" spans="1:6">
      <c r="A9219" t="s">
        <v>10380</v>
      </c>
      <c r="C9219" t="s">
        <v>16784</v>
      </c>
      <c r="D9219" t="s">
        <v>16785</v>
      </c>
      <c r="E9219" t="s">
        <v>16767</v>
      </c>
      <c r="F9219" t="s">
        <v>10</v>
      </c>
    </row>
    <row r="9220" spans="1:6">
      <c r="A9220" t="s">
        <v>10380</v>
      </c>
      <c r="C9220" t="s">
        <v>16786</v>
      </c>
      <c r="D9220" t="s">
        <v>16787</v>
      </c>
      <c r="E9220" t="s">
        <v>16767</v>
      </c>
      <c r="F9220" t="s">
        <v>10</v>
      </c>
    </row>
    <row r="9221" spans="1:6">
      <c r="A9221" t="s">
        <v>10380</v>
      </c>
      <c r="C9221" t="s">
        <v>16788</v>
      </c>
      <c r="D9221" t="s">
        <v>16789</v>
      </c>
      <c r="E9221" t="s">
        <v>16790</v>
      </c>
      <c r="F9221" t="s">
        <v>10</v>
      </c>
    </row>
    <row r="9222" spans="1:6">
      <c r="A9222" t="s">
        <v>10380</v>
      </c>
      <c r="C9222" t="s">
        <v>5060</v>
      </c>
      <c r="D9222" t="s">
        <v>5061</v>
      </c>
      <c r="E9222" t="s">
        <v>5062</v>
      </c>
      <c r="F9222" t="s">
        <v>10</v>
      </c>
    </row>
    <row r="9223" spans="1:6">
      <c r="A9223" t="s">
        <v>10380</v>
      </c>
      <c r="C9223" t="s">
        <v>16791</v>
      </c>
      <c r="D9223" t="s">
        <v>16792</v>
      </c>
      <c r="E9223" t="s">
        <v>16767</v>
      </c>
      <c r="F9223" t="s">
        <v>10</v>
      </c>
    </row>
    <row r="9224" spans="1:6">
      <c r="A9224" t="s">
        <v>10380</v>
      </c>
      <c r="C9224" t="s">
        <v>16793</v>
      </c>
      <c r="D9224" t="s">
        <v>16794</v>
      </c>
      <c r="E9224" t="s">
        <v>16795</v>
      </c>
      <c r="F9224" t="s">
        <v>10</v>
      </c>
    </row>
    <row r="9225" spans="1:6">
      <c r="A9225" t="s">
        <v>10380</v>
      </c>
      <c r="C9225" t="s">
        <v>16796</v>
      </c>
      <c r="D9225" t="s">
        <v>16797</v>
      </c>
      <c r="E9225" t="s">
        <v>16798</v>
      </c>
      <c r="F9225" t="s">
        <v>10</v>
      </c>
    </row>
    <row r="9226" spans="1:6">
      <c r="A9226" t="s">
        <v>10380</v>
      </c>
      <c r="C9226" t="s">
        <v>5063</v>
      </c>
      <c r="D9226" t="s">
        <v>5064</v>
      </c>
      <c r="E9226" t="s">
        <v>5062</v>
      </c>
      <c r="F9226" t="s">
        <v>10</v>
      </c>
    </row>
    <row r="9227" spans="1:6">
      <c r="A9227" t="s">
        <v>10380</v>
      </c>
      <c r="C9227" t="s">
        <v>16799</v>
      </c>
      <c r="D9227" t="s">
        <v>16800</v>
      </c>
      <c r="E9227" t="s">
        <v>16767</v>
      </c>
      <c r="F9227" t="s">
        <v>10</v>
      </c>
    </row>
    <row r="9228" spans="1:6">
      <c r="A9228" t="s">
        <v>10380</v>
      </c>
      <c r="C9228" t="s">
        <v>16801</v>
      </c>
      <c r="D9228" t="s">
        <v>16802</v>
      </c>
      <c r="E9228" t="s">
        <v>16803</v>
      </c>
      <c r="F9228" t="s">
        <v>10</v>
      </c>
    </row>
    <row r="9229" spans="1:6">
      <c r="A9229" t="s">
        <v>10380</v>
      </c>
      <c r="C9229" t="s">
        <v>16804</v>
      </c>
      <c r="D9229" t="s">
        <v>16805</v>
      </c>
      <c r="E9229" t="s">
        <v>16806</v>
      </c>
      <c r="F9229" t="s">
        <v>10</v>
      </c>
    </row>
    <row r="9230" spans="1:6">
      <c r="A9230" t="s">
        <v>10380</v>
      </c>
      <c r="C9230" t="s">
        <v>16807</v>
      </c>
      <c r="D9230" t="s">
        <v>16808</v>
      </c>
      <c r="E9230" t="s">
        <v>16767</v>
      </c>
      <c r="F9230" t="s">
        <v>10</v>
      </c>
    </row>
    <row r="9231" spans="1:6">
      <c r="A9231" t="s">
        <v>10380</v>
      </c>
      <c r="C9231" t="s">
        <v>16809</v>
      </c>
      <c r="D9231" t="s">
        <v>16810</v>
      </c>
      <c r="E9231" t="s">
        <v>16767</v>
      </c>
      <c r="F9231" t="s">
        <v>10</v>
      </c>
    </row>
    <row r="9232" spans="1:6">
      <c r="A9232" t="s">
        <v>10380</v>
      </c>
      <c r="C9232" t="s">
        <v>16811</v>
      </c>
      <c r="D9232" t="s">
        <v>16812</v>
      </c>
      <c r="E9232" t="s">
        <v>16813</v>
      </c>
      <c r="F9232" t="s">
        <v>10</v>
      </c>
    </row>
    <row r="9233" spans="1:6">
      <c r="A9233" t="s">
        <v>10380</v>
      </c>
      <c r="C9233" t="s">
        <v>16814</v>
      </c>
      <c r="D9233" t="s">
        <v>16815</v>
      </c>
      <c r="E9233" t="s">
        <v>16816</v>
      </c>
      <c r="F9233" t="s">
        <v>10</v>
      </c>
    </row>
    <row r="9234" spans="1:6">
      <c r="A9234" t="s">
        <v>8682</v>
      </c>
      <c r="C9234" t="s">
        <v>7975</v>
      </c>
      <c r="D9234" t="s">
        <v>7932</v>
      </c>
      <c r="E9234" t="s">
        <v>7976</v>
      </c>
      <c r="F9234" t="s">
        <v>10</v>
      </c>
    </row>
    <row r="9235" spans="1:6">
      <c r="A9235" t="s">
        <v>8682</v>
      </c>
      <c r="C9235" t="s">
        <v>7577</v>
      </c>
      <c r="D9235" t="s">
        <v>7578</v>
      </c>
      <c r="E9235" t="s">
        <v>7579</v>
      </c>
      <c r="F9235" t="s">
        <v>10</v>
      </c>
    </row>
    <row r="9236" spans="1:6">
      <c r="A9236" t="s">
        <v>8682</v>
      </c>
      <c r="C9236" t="s">
        <v>7580</v>
      </c>
      <c r="D9236" t="s">
        <v>7581</v>
      </c>
      <c r="E9236" t="s">
        <v>7579</v>
      </c>
      <c r="F9236" t="s">
        <v>10</v>
      </c>
    </row>
    <row r="9237" spans="1:6">
      <c r="A9237" t="s">
        <v>8682</v>
      </c>
      <c r="C9237" t="s">
        <v>7582</v>
      </c>
      <c r="D9237" t="s">
        <v>7557</v>
      </c>
      <c r="E9237" t="s">
        <v>7583</v>
      </c>
      <c r="F9237" t="s">
        <v>10</v>
      </c>
    </row>
    <row r="9238" spans="1:6">
      <c r="A9238" t="s">
        <v>8682</v>
      </c>
      <c r="C9238" t="s">
        <v>7586</v>
      </c>
      <c r="D9238" t="s">
        <v>7555</v>
      </c>
      <c r="E9238" t="s">
        <v>7583</v>
      </c>
      <c r="F9238" t="s">
        <v>10</v>
      </c>
    </row>
    <row r="9239" spans="1:6">
      <c r="A9239" t="s">
        <v>8682</v>
      </c>
      <c r="C9239" t="s">
        <v>7588</v>
      </c>
      <c r="D9239" t="s">
        <v>6283</v>
      </c>
      <c r="E9239" t="s">
        <v>7589</v>
      </c>
      <c r="F9239" t="s">
        <v>10</v>
      </c>
    </row>
    <row r="9240" spans="1:6">
      <c r="A9240" t="s">
        <v>8682</v>
      </c>
      <c r="C9240" t="s">
        <v>7590</v>
      </c>
      <c r="D9240" t="s">
        <v>7560</v>
      </c>
      <c r="E9240" t="s">
        <v>7591</v>
      </c>
      <c r="F9240" t="s">
        <v>10</v>
      </c>
    </row>
    <row r="9241" spans="1:6">
      <c r="A9241" t="s">
        <v>8682</v>
      </c>
      <c r="C9241" t="s">
        <v>7592</v>
      </c>
      <c r="D9241" t="s">
        <v>7562</v>
      </c>
      <c r="E9241" t="s">
        <v>7591</v>
      </c>
      <c r="F9241" t="s">
        <v>10</v>
      </c>
    </row>
    <row r="9242" spans="1:6">
      <c r="A9242" t="s">
        <v>8682</v>
      </c>
      <c r="C9242" t="s">
        <v>7614</v>
      </c>
      <c r="D9242" t="s">
        <v>7615</v>
      </c>
      <c r="E9242" t="s">
        <v>7579</v>
      </c>
      <c r="F9242" t="s">
        <v>10</v>
      </c>
    </row>
    <row r="9243" spans="1:6">
      <c r="A9243" t="s">
        <v>8682</v>
      </c>
      <c r="C9243" t="s">
        <v>7680</v>
      </c>
      <c r="D9243" t="s">
        <v>7675</v>
      </c>
      <c r="E9243" t="s">
        <v>7579</v>
      </c>
      <c r="F9243" t="s">
        <v>10</v>
      </c>
    </row>
    <row r="9244" spans="1:6">
      <c r="A9244" t="s">
        <v>8682</v>
      </c>
      <c r="C9244" t="s">
        <v>7681</v>
      </c>
      <c r="D9244" t="s">
        <v>7653</v>
      </c>
      <c r="E9244" t="s">
        <v>7677</v>
      </c>
      <c r="F9244" t="s">
        <v>10</v>
      </c>
    </row>
    <row r="9245" spans="1:6">
      <c r="A9245" t="s">
        <v>8682</v>
      </c>
      <c r="C9245" t="s">
        <v>7768</v>
      </c>
      <c r="D9245" t="s">
        <v>7769</v>
      </c>
      <c r="E9245" t="s">
        <v>7770</v>
      </c>
      <c r="F9245" t="s">
        <v>10</v>
      </c>
    </row>
    <row r="9246" spans="1:6">
      <c r="A9246" t="s">
        <v>8682</v>
      </c>
      <c r="C9246" t="s">
        <v>7771</v>
      </c>
      <c r="D9246" t="s">
        <v>7772</v>
      </c>
      <c r="E9246" t="s">
        <v>7770</v>
      </c>
      <c r="F9246" t="s">
        <v>10</v>
      </c>
    </row>
    <row r="9247" spans="1:6">
      <c r="A9247" t="s">
        <v>8682</v>
      </c>
      <c r="C9247" t="s">
        <v>7773</v>
      </c>
      <c r="D9247" t="s">
        <v>7774</v>
      </c>
      <c r="E9247" t="s">
        <v>7775</v>
      </c>
      <c r="F9247" t="s">
        <v>10</v>
      </c>
    </row>
    <row r="9248" spans="1:6">
      <c r="A9248" t="s">
        <v>8682</v>
      </c>
      <c r="C9248" t="s">
        <v>7776</v>
      </c>
      <c r="D9248" t="s">
        <v>7777</v>
      </c>
      <c r="E9248" t="s">
        <v>7775</v>
      </c>
      <c r="F9248" t="s">
        <v>10</v>
      </c>
    </row>
    <row r="9249" spans="1:6">
      <c r="A9249" t="s">
        <v>8682</v>
      </c>
      <c r="C9249" t="s">
        <v>7843</v>
      </c>
      <c r="D9249" t="s">
        <v>7844</v>
      </c>
      <c r="E9249" t="s">
        <v>7579</v>
      </c>
      <c r="F9249" t="s">
        <v>10</v>
      </c>
    </row>
    <row r="9250" spans="1:6">
      <c r="A9250" t="s">
        <v>8682</v>
      </c>
      <c r="C9250" t="s">
        <v>7845</v>
      </c>
      <c r="D9250" t="s">
        <v>7846</v>
      </c>
      <c r="E9250" t="s">
        <v>6537</v>
      </c>
      <c r="F9250" t="s">
        <v>10</v>
      </c>
    </row>
    <row r="9251" spans="1:6">
      <c r="A9251" t="s">
        <v>8682</v>
      </c>
      <c r="C9251" t="s">
        <v>7847</v>
      </c>
      <c r="D9251" t="s">
        <v>7848</v>
      </c>
      <c r="E9251" t="s">
        <v>7677</v>
      </c>
      <c r="F9251" t="s">
        <v>10</v>
      </c>
    </row>
    <row r="9252" spans="1:6">
      <c r="A9252" t="s">
        <v>10015</v>
      </c>
      <c r="C9252" t="s">
        <v>1741</v>
      </c>
      <c r="D9252" t="s">
        <v>1742</v>
      </c>
      <c r="E9252" t="s">
        <v>1743</v>
      </c>
      <c r="F9252" t="s">
        <v>17</v>
      </c>
    </row>
    <row r="9253" spans="1:6">
      <c r="A9253" t="s">
        <v>10015</v>
      </c>
      <c r="C9253" t="s">
        <v>1625</v>
      </c>
      <c r="D9253" t="s">
        <v>1626</v>
      </c>
      <c r="E9253" t="s">
        <v>1627</v>
      </c>
      <c r="F9253" t="s">
        <v>10</v>
      </c>
    </row>
    <row r="9254" spans="1:6">
      <c r="A9254" t="s">
        <v>10015</v>
      </c>
      <c r="C9254" t="s">
        <v>1628</v>
      </c>
      <c r="D9254" t="s">
        <v>1626</v>
      </c>
      <c r="E9254" t="s">
        <v>1629</v>
      </c>
      <c r="F9254" t="s">
        <v>10</v>
      </c>
    </row>
    <row r="9255" spans="1:6">
      <c r="A9255" t="s">
        <v>10015</v>
      </c>
      <c r="C9255" t="s">
        <v>2120</v>
      </c>
      <c r="D9255" t="s">
        <v>2108</v>
      </c>
      <c r="E9255" t="s">
        <v>2121</v>
      </c>
      <c r="F9255" t="s">
        <v>10</v>
      </c>
    </row>
    <row r="9256" spans="1:6">
      <c r="A9256" t="s">
        <v>8682</v>
      </c>
      <c r="C9256" t="s">
        <v>1468</v>
      </c>
      <c r="D9256" t="s">
        <v>16817</v>
      </c>
      <c r="E9256" t="s">
        <v>1470</v>
      </c>
      <c r="F9256" t="s">
        <v>10</v>
      </c>
    </row>
    <row r="9257" spans="1:6">
      <c r="A9257" t="s">
        <v>8682</v>
      </c>
      <c r="C9257" t="s">
        <v>7269</v>
      </c>
      <c r="D9257" t="s">
        <v>7270</v>
      </c>
      <c r="E9257" t="s">
        <v>7271</v>
      </c>
      <c r="F9257" t="s">
        <v>10</v>
      </c>
    </row>
    <row r="9258" spans="1:6">
      <c r="A9258" t="s">
        <v>8682</v>
      </c>
      <c r="C9258" t="s">
        <v>7272</v>
      </c>
      <c r="D9258" t="s">
        <v>7273</v>
      </c>
      <c r="E9258" t="s">
        <v>7271</v>
      </c>
      <c r="F9258" t="s">
        <v>10</v>
      </c>
    </row>
    <row r="9259" spans="1:6">
      <c r="A9259" t="s">
        <v>8682</v>
      </c>
      <c r="C9259" t="s">
        <v>7274</v>
      </c>
      <c r="D9259" t="s">
        <v>7275</v>
      </c>
      <c r="E9259" t="s">
        <v>7276</v>
      </c>
      <c r="F9259" t="s">
        <v>10</v>
      </c>
    </row>
    <row r="9260" spans="1:6">
      <c r="A9260" t="s">
        <v>8682</v>
      </c>
      <c r="C9260" t="s">
        <v>16818</v>
      </c>
      <c r="D9260" t="s">
        <v>16232</v>
      </c>
      <c r="F9260" t="s">
        <v>10</v>
      </c>
    </row>
    <row r="9261" spans="1:6">
      <c r="A9261" t="s">
        <v>8682</v>
      </c>
      <c r="C9261" t="s">
        <v>16819</v>
      </c>
      <c r="D9261" t="s">
        <v>9027</v>
      </c>
      <c r="F9261" t="s">
        <v>10</v>
      </c>
    </row>
    <row r="9262" spans="1:6">
      <c r="A9262" t="s">
        <v>8682</v>
      </c>
      <c r="C9262" t="s">
        <v>16820</v>
      </c>
      <c r="D9262" t="s">
        <v>16821</v>
      </c>
      <c r="F9262" t="s">
        <v>10</v>
      </c>
    </row>
    <row r="9263" spans="1:6">
      <c r="A9263" t="s">
        <v>8682</v>
      </c>
      <c r="C9263" t="s">
        <v>16822</v>
      </c>
      <c r="D9263" t="s">
        <v>16244</v>
      </c>
      <c r="F9263" t="s">
        <v>10</v>
      </c>
    </row>
    <row r="9264" spans="1:6">
      <c r="A9264" t="s">
        <v>8682</v>
      </c>
      <c r="C9264" t="s">
        <v>16823</v>
      </c>
      <c r="D9264" t="s">
        <v>9072</v>
      </c>
      <c r="E9264" t="s">
        <v>4646</v>
      </c>
      <c r="F9264" t="s">
        <v>10</v>
      </c>
    </row>
    <row r="9265" spans="1:6">
      <c r="A9265" t="s">
        <v>8682</v>
      </c>
      <c r="C9265" t="s">
        <v>16824</v>
      </c>
      <c r="D9265" t="s">
        <v>16315</v>
      </c>
      <c r="F9265" t="s">
        <v>10</v>
      </c>
    </row>
    <row r="9266" spans="1:6">
      <c r="A9266" t="s">
        <v>8682</v>
      </c>
      <c r="C9266" t="s">
        <v>16825</v>
      </c>
      <c r="D9266" t="s">
        <v>16317</v>
      </c>
      <c r="F9266" t="s">
        <v>10</v>
      </c>
    </row>
    <row r="9267" spans="1:6">
      <c r="A9267" t="s">
        <v>10380</v>
      </c>
      <c r="C9267" t="s">
        <v>5036</v>
      </c>
      <c r="D9267" t="s">
        <v>5021</v>
      </c>
      <c r="E9267" t="s">
        <v>5037</v>
      </c>
      <c r="F9267" t="s">
        <v>5038</v>
      </c>
    </row>
    <row r="9268" spans="1:6">
      <c r="A9268" t="s">
        <v>8208</v>
      </c>
      <c r="B9268" t="s">
        <v>8221</v>
      </c>
      <c r="C9268" t="s">
        <v>2779</v>
      </c>
      <c r="D9268" t="s">
        <v>2399</v>
      </c>
      <c r="E9268" t="s">
        <v>2780</v>
      </c>
      <c r="F9268" t="s">
        <v>10</v>
      </c>
    </row>
    <row r="9269" spans="1:6">
      <c r="A9269" t="s">
        <v>10380</v>
      </c>
      <c r="C9269" t="s">
        <v>4686</v>
      </c>
      <c r="D9269" t="s">
        <v>4687</v>
      </c>
      <c r="F9269" t="s">
        <v>10</v>
      </c>
    </row>
    <row r="9270" spans="1:6">
      <c r="A9270" t="s">
        <v>10380</v>
      </c>
      <c r="C9270" t="s">
        <v>4706</v>
      </c>
      <c r="D9270" t="s">
        <v>4707</v>
      </c>
      <c r="E9270" t="s">
        <v>4708</v>
      </c>
      <c r="F9270" t="s">
        <v>10</v>
      </c>
    </row>
    <row r="9271" spans="1:6">
      <c r="A9271" t="s">
        <v>10380</v>
      </c>
      <c r="C9271" t="s">
        <v>4709</v>
      </c>
      <c r="D9271" t="s">
        <v>4707</v>
      </c>
      <c r="E9271" t="s">
        <v>4710</v>
      </c>
      <c r="F9271" t="s">
        <v>10</v>
      </c>
    </row>
    <row r="9272" spans="1:6">
      <c r="A9272" t="s">
        <v>8682</v>
      </c>
      <c r="C9272" t="s">
        <v>4556</v>
      </c>
      <c r="D9272" t="s">
        <v>4557</v>
      </c>
      <c r="E9272" t="s">
        <v>4558</v>
      </c>
      <c r="F9272" t="s">
        <v>10</v>
      </c>
    </row>
    <row r="9273" spans="1:6">
      <c r="A9273" t="s">
        <v>8682</v>
      </c>
      <c r="C9273" t="s">
        <v>4608</v>
      </c>
      <c r="D9273" t="s">
        <v>4557</v>
      </c>
      <c r="E9273" t="s">
        <v>4609</v>
      </c>
      <c r="F9273" t="s">
        <v>10</v>
      </c>
    </row>
    <row r="9274" spans="1:6">
      <c r="A9274" t="s">
        <v>8682</v>
      </c>
      <c r="C9274" t="s">
        <v>4610</v>
      </c>
      <c r="D9274" t="s">
        <v>4557</v>
      </c>
      <c r="E9274" t="s">
        <v>4611</v>
      </c>
      <c r="F9274" t="s">
        <v>10</v>
      </c>
    </row>
    <row r="9275" spans="1:6">
      <c r="A9275" t="s">
        <v>10015</v>
      </c>
      <c r="C9275" t="s">
        <v>152</v>
      </c>
      <c r="D9275" t="s">
        <v>153</v>
      </c>
      <c r="E9275" t="s">
        <v>154</v>
      </c>
      <c r="F9275" t="s">
        <v>10</v>
      </c>
    </row>
    <row r="9276" spans="1:6">
      <c r="A9276" t="s">
        <v>10015</v>
      </c>
      <c r="C9276" t="s">
        <v>2132</v>
      </c>
      <c r="D9276" t="s">
        <v>153</v>
      </c>
      <c r="E9276" t="s">
        <v>158</v>
      </c>
      <c r="F9276" t="s">
        <v>10</v>
      </c>
    </row>
    <row r="9277" spans="1:6">
      <c r="A9277" t="s">
        <v>10015</v>
      </c>
      <c r="C9277" t="s">
        <v>155</v>
      </c>
      <c r="D9277" t="s">
        <v>156</v>
      </c>
      <c r="E9277" t="s">
        <v>154</v>
      </c>
      <c r="F9277" t="s">
        <v>10</v>
      </c>
    </row>
    <row r="9278" spans="1:6">
      <c r="A9278" t="s">
        <v>10015</v>
      </c>
      <c r="C9278" t="s">
        <v>157</v>
      </c>
      <c r="D9278" t="s">
        <v>156</v>
      </c>
      <c r="E9278" t="s">
        <v>158</v>
      </c>
      <c r="F9278" t="s">
        <v>10</v>
      </c>
    </row>
    <row r="9279" spans="1:6">
      <c r="A9279" t="s">
        <v>8682</v>
      </c>
      <c r="C9279" t="s">
        <v>16826</v>
      </c>
      <c r="D9279" t="s">
        <v>323</v>
      </c>
      <c r="E9279" t="s">
        <v>16827</v>
      </c>
      <c r="F9279" t="s">
        <v>10</v>
      </c>
    </row>
    <row r="9280" spans="1:6">
      <c r="A9280" t="s">
        <v>8520</v>
      </c>
      <c r="C9280" t="s">
        <v>3806</v>
      </c>
      <c r="D9280" t="s">
        <v>3807</v>
      </c>
      <c r="E9280" t="s">
        <v>3808</v>
      </c>
      <c r="F9280" t="s">
        <v>10</v>
      </c>
    </row>
    <row r="9281" spans="1:6">
      <c r="A9281" t="s">
        <v>10015</v>
      </c>
      <c r="C9281" t="s">
        <v>1993</v>
      </c>
      <c r="D9281" t="s">
        <v>1994</v>
      </c>
      <c r="E9281" t="s">
        <v>1995</v>
      </c>
      <c r="F9281" t="s">
        <v>10</v>
      </c>
    </row>
    <row r="9282" spans="1:6">
      <c r="A9282" t="s">
        <v>10015</v>
      </c>
      <c r="C9282" t="s">
        <v>1996</v>
      </c>
      <c r="D9282" t="s">
        <v>1997</v>
      </c>
      <c r="E9282" t="s">
        <v>1995</v>
      </c>
      <c r="F9282" t="s">
        <v>10</v>
      </c>
    </row>
    <row r="9283" spans="1:6">
      <c r="A9283" t="s">
        <v>8682</v>
      </c>
      <c r="C9283" t="s">
        <v>6014</v>
      </c>
      <c r="D9283" t="s">
        <v>6015</v>
      </c>
      <c r="E9283" t="s">
        <v>6013</v>
      </c>
      <c r="F9283" t="s">
        <v>10</v>
      </c>
    </row>
    <row r="9284" spans="1:6">
      <c r="A9284" t="s">
        <v>10380</v>
      </c>
      <c r="C9284" t="s">
        <v>4911</v>
      </c>
      <c r="D9284" t="s">
        <v>4912</v>
      </c>
      <c r="E9284" t="s">
        <v>4913</v>
      </c>
      <c r="F9284" t="s">
        <v>613</v>
      </c>
    </row>
    <row r="9285" spans="1:6">
      <c r="A9285" t="s">
        <v>10380</v>
      </c>
      <c r="C9285" t="s">
        <v>634</v>
      </c>
      <c r="D9285" t="s">
        <v>635</v>
      </c>
      <c r="F9285" t="s">
        <v>636</v>
      </c>
    </row>
    <row r="9286" spans="1:6">
      <c r="A9286" t="s">
        <v>10015</v>
      </c>
      <c r="C9286" t="s">
        <v>1990</v>
      </c>
      <c r="D9286" t="s">
        <v>1991</v>
      </c>
      <c r="E9286" t="s">
        <v>1992</v>
      </c>
      <c r="F9286" t="s">
        <v>10</v>
      </c>
    </row>
    <row r="9287" spans="1:6">
      <c r="A9287" t="s">
        <v>8682</v>
      </c>
      <c r="C9287" t="s">
        <v>16828</v>
      </c>
      <c r="D9287" t="s">
        <v>8140</v>
      </c>
      <c r="E9287" t="s">
        <v>16829</v>
      </c>
      <c r="F9287" t="s">
        <v>10</v>
      </c>
    </row>
    <row r="9288" spans="1:6">
      <c r="A9288" t="s">
        <v>8682</v>
      </c>
      <c r="C9288" t="s">
        <v>16830</v>
      </c>
      <c r="D9288" t="s">
        <v>8151</v>
      </c>
      <c r="E9288" t="s">
        <v>16831</v>
      </c>
      <c r="F9288" t="s">
        <v>10</v>
      </c>
    </row>
    <row r="9289" spans="1:6">
      <c r="A9289" t="s">
        <v>10380</v>
      </c>
      <c r="C9289" t="s">
        <v>16832</v>
      </c>
      <c r="D9289" t="s">
        <v>16604</v>
      </c>
      <c r="E9289" t="s">
        <v>4804</v>
      </c>
      <c r="F9289" t="s">
        <v>10</v>
      </c>
    </row>
    <row r="9290" spans="1:6">
      <c r="A9290" t="s">
        <v>10380</v>
      </c>
      <c r="C9290" t="s">
        <v>16833</v>
      </c>
      <c r="D9290" t="s">
        <v>16604</v>
      </c>
      <c r="E9290" t="s">
        <v>16834</v>
      </c>
      <c r="F9290" t="s">
        <v>10</v>
      </c>
    </row>
    <row r="9291" spans="1:6">
      <c r="A9291" t="s">
        <v>10380</v>
      </c>
      <c r="C9291" t="s">
        <v>16835</v>
      </c>
      <c r="D9291" t="s">
        <v>16604</v>
      </c>
      <c r="E9291" t="s">
        <v>16836</v>
      </c>
      <c r="F9291" t="s">
        <v>10</v>
      </c>
    </row>
    <row r="9292" spans="1:6">
      <c r="A9292" t="s">
        <v>10015</v>
      </c>
      <c r="C9292" t="s">
        <v>213</v>
      </c>
      <c r="D9292" t="s">
        <v>16837</v>
      </c>
      <c r="E9292" t="s">
        <v>214</v>
      </c>
      <c r="F9292" t="s">
        <v>10</v>
      </c>
    </row>
    <row r="9293" spans="1:6">
      <c r="A9293" t="s">
        <v>10015</v>
      </c>
      <c r="C9293" t="s">
        <v>223</v>
      </c>
      <c r="D9293" t="s">
        <v>16838</v>
      </c>
      <c r="E9293" t="s">
        <v>224</v>
      </c>
      <c r="F9293" t="s">
        <v>10</v>
      </c>
    </row>
    <row r="9294" spans="1:6">
      <c r="A9294" t="s">
        <v>8208</v>
      </c>
      <c r="C9294" t="s">
        <v>16839</v>
      </c>
      <c r="D9294" t="s">
        <v>2399</v>
      </c>
      <c r="E9294" t="s">
        <v>16840</v>
      </c>
      <c r="F9294" t="s">
        <v>10</v>
      </c>
    </row>
    <row r="9295" spans="1:6">
      <c r="A9295" t="s">
        <v>8520</v>
      </c>
      <c r="C9295" t="s">
        <v>4470</v>
      </c>
      <c r="D9295" t="s">
        <v>4471</v>
      </c>
      <c r="E9295" t="s">
        <v>4472</v>
      </c>
      <c r="F9295" t="s">
        <v>10</v>
      </c>
    </row>
    <row r="9296" spans="1:6">
      <c r="A9296" t="s">
        <v>8682</v>
      </c>
      <c r="C9296" t="s">
        <v>5949</v>
      </c>
      <c r="D9296" t="s">
        <v>5950</v>
      </c>
      <c r="E9296" t="s">
        <v>5951</v>
      </c>
      <c r="F9296" t="s">
        <v>10</v>
      </c>
    </row>
    <row r="9297" spans="1:6">
      <c r="A9297" t="s">
        <v>8682</v>
      </c>
      <c r="C9297" t="s">
        <v>5952</v>
      </c>
      <c r="D9297" t="s">
        <v>5953</v>
      </c>
      <c r="E9297" t="s">
        <v>5951</v>
      </c>
      <c r="F9297" t="s">
        <v>10</v>
      </c>
    </row>
    <row r="9298" spans="1:6">
      <c r="A9298" t="s">
        <v>8682</v>
      </c>
      <c r="C9298" t="s">
        <v>5955</v>
      </c>
      <c r="D9298" t="s">
        <v>5956</v>
      </c>
      <c r="E9298" t="s">
        <v>5957</v>
      </c>
      <c r="F9298" t="s">
        <v>10</v>
      </c>
    </row>
    <row r="9299" spans="1:6">
      <c r="A9299" t="s">
        <v>8682</v>
      </c>
      <c r="C9299" t="s">
        <v>5958</v>
      </c>
      <c r="D9299" t="s">
        <v>5959</v>
      </c>
      <c r="E9299" t="s">
        <v>5960</v>
      </c>
      <c r="F9299" t="s">
        <v>10</v>
      </c>
    </row>
    <row r="9300" spans="1:6">
      <c r="A9300" t="s">
        <v>8682</v>
      </c>
      <c r="C9300" t="s">
        <v>5961</v>
      </c>
      <c r="D9300" t="s">
        <v>5962</v>
      </c>
      <c r="E9300" t="s">
        <v>5963</v>
      </c>
      <c r="F9300" t="s">
        <v>10</v>
      </c>
    </row>
    <row r="9301" spans="1:6">
      <c r="A9301" t="s">
        <v>8682</v>
      </c>
      <c r="C9301" t="s">
        <v>5964</v>
      </c>
      <c r="D9301" t="s">
        <v>5965</v>
      </c>
      <c r="E9301" t="s">
        <v>5966</v>
      </c>
      <c r="F9301" t="s">
        <v>10</v>
      </c>
    </row>
    <row r="9302" spans="1:6">
      <c r="A9302" t="s">
        <v>8682</v>
      </c>
      <c r="C9302" t="s">
        <v>5967</v>
      </c>
      <c r="D9302" t="s">
        <v>5968</v>
      </c>
      <c r="E9302" t="s">
        <v>5966</v>
      </c>
      <c r="F9302" t="s">
        <v>10</v>
      </c>
    </row>
    <row r="9303" spans="1:6">
      <c r="A9303" t="s">
        <v>8682</v>
      </c>
      <c r="C9303" t="s">
        <v>5969</v>
      </c>
      <c r="D9303" t="s">
        <v>5970</v>
      </c>
      <c r="E9303" t="s">
        <v>5966</v>
      </c>
      <c r="F9303" t="s">
        <v>10</v>
      </c>
    </row>
    <row r="9304" spans="1:6">
      <c r="A9304" t="s">
        <v>8682</v>
      </c>
      <c r="C9304" t="s">
        <v>5971</v>
      </c>
      <c r="D9304" t="s">
        <v>5972</v>
      </c>
      <c r="E9304" t="s">
        <v>5966</v>
      </c>
      <c r="F9304" t="s">
        <v>10</v>
      </c>
    </row>
    <row r="9305" spans="1:6">
      <c r="A9305" t="s">
        <v>8682</v>
      </c>
      <c r="C9305" t="s">
        <v>5973</v>
      </c>
      <c r="D9305" t="s">
        <v>5974</v>
      </c>
      <c r="E9305" t="s">
        <v>5966</v>
      </c>
      <c r="F9305" t="s">
        <v>10</v>
      </c>
    </row>
    <row r="9306" spans="1:6">
      <c r="A9306" t="s">
        <v>8682</v>
      </c>
      <c r="C9306" t="s">
        <v>5975</v>
      </c>
      <c r="D9306" t="s">
        <v>5976</v>
      </c>
      <c r="E9306" t="s">
        <v>5977</v>
      </c>
      <c r="F9306" t="s">
        <v>10</v>
      </c>
    </row>
    <row r="9307" spans="1:6">
      <c r="A9307" t="s">
        <v>8682</v>
      </c>
      <c r="C9307" t="s">
        <v>5978</v>
      </c>
      <c r="D9307" t="s">
        <v>5979</v>
      </c>
      <c r="E9307" t="s">
        <v>5966</v>
      </c>
      <c r="F9307" t="s">
        <v>10</v>
      </c>
    </row>
    <row r="9308" spans="1:6">
      <c r="A9308" t="s">
        <v>8682</v>
      </c>
      <c r="C9308" t="s">
        <v>5980</v>
      </c>
      <c r="D9308" t="s">
        <v>5981</v>
      </c>
      <c r="E9308" t="s">
        <v>5966</v>
      </c>
      <c r="F9308" t="s">
        <v>10</v>
      </c>
    </row>
    <row r="9309" spans="1:6">
      <c r="A9309" t="s">
        <v>8682</v>
      </c>
      <c r="C9309" t="s">
        <v>5982</v>
      </c>
      <c r="D9309" t="s">
        <v>5983</v>
      </c>
      <c r="E9309" t="s">
        <v>5984</v>
      </c>
      <c r="F9309" t="s">
        <v>10</v>
      </c>
    </row>
    <row r="9310" spans="1:6">
      <c r="A9310" t="s">
        <v>8682</v>
      </c>
      <c r="C9310" t="s">
        <v>5985</v>
      </c>
      <c r="D9310" t="s">
        <v>5986</v>
      </c>
      <c r="E9310" t="s">
        <v>5984</v>
      </c>
      <c r="F9310" t="s">
        <v>10</v>
      </c>
    </row>
    <row r="9311" spans="1:6">
      <c r="A9311" t="s">
        <v>8682</v>
      </c>
      <c r="C9311" t="s">
        <v>6003</v>
      </c>
      <c r="D9311" t="s">
        <v>6004</v>
      </c>
      <c r="E9311" t="s">
        <v>6005</v>
      </c>
      <c r="F9311" t="s">
        <v>10</v>
      </c>
    </row>
    <row r="9312" spans="1:6">
      <c r="A9312" t="s">
        <v>8682</v>
      </c>
      <c r="C9312" t="s">
        <v>6006</v>
      </c>
      <c r="D9312" t="s">
        <v>6004</v>
      </c>
      <c r="E9312" t="s">
        <v>6005</v>
      </c>
      <c r="F9312" t="s">
        <v>10</v>
      </c>
    </row>
    <row r="9313" spans="1:6">
      <c r="A9313" t="s">
        <v>8682</v>
      </c>
      <c r="C9313" t="s">
        <v>6007</v>
      </c>
      <c r="D9313" t="s">
        <v>6004</v>
      </c>
      <c r="E9313" t="s">
        <v>6005</v>
      </c>
      <c r="F9313" t="s">
        <v>10</v>
      </c>
    </row>
    <row r="9314" spans="1:6">
      <c r="A9314" t="s">
        <v>8682</v>
      </c>
      <c r="C9314" t="s">
        <v>6008</v>
      </c>
      <c r="D9314" t="s">
        <v>6004</v>
      </c>
      <c r="E9314" t="s">
        <v>6005</v>
      </c>
      <c r="F9314" t="s">
        <v>10</v>
      </c>
    </row>
    <row r="9315" spans="1:6">
      <c r="A9315" t="s">
        <v>10015</v>
      </c>
      <c r="C9315" t="s">
        <v>118</v>
      </c>
      <c r="D9315" t="s">
        <v>16841</v>
      </c>
      <c r="E9315" t="s">
        <v>119</v>
      </c>
      <c r="F9315" t="s">
        <v>10</v>
      </c>
    </row>
    <row r="9316" spans="1:6">
      <c r="A9316" t="s">
        <v>8682</v>
      </c>
      <c r="C9316" t="s">
        <v>7403</v>
      </c>
      <c r="D9316" t="s">
        <v>1390</v>
      </c>
      <c r="E9316" t="s">
        <v>7404</v>
      </c>
      <c r="F9316" t="s">
        <v>10</v>
      </c>
    </row>
    <row r="9317" spans="1:6">
      <c r="A9317" t="s">
        <v>8682</v>
      </c>
      <c r="C9317" t="s">
        <v>7405</v>
      </c>
      <c r="D9317" t="s">
        <v>1390</v>
      </c>
      <c r="E9317" t="s">
        <v>7406</v>
      </c>
      <c r="F9317" t="s">
        <v>10</v>
      </c>
    </row>
    <row r="9318" spans="1:6">
      <c r="A9318" t="s">
        <v>8682</v>
      </c>
      <c r="C9318" t="s">
        <v>7407</v>
      </c>
      <c r="D9318" t="s">
        <v>1390</v>
      </c>
      <c r="E9318" t="s">
        <v>7408</v>
      </c>
      <c r="F9318" t="s">
        <v>10</v>
      </c>
    </row>
    <row r="9319" spans="1:6">
      <c r="A9319" t="s">
        <v>8682</v>
      </c>
      <c r="C9319" t="s">
        <v>8012</v>
      </c>
      <c r="D9319" t="s">
        <v>1466</v>
      </c>
      <c r="E9319" t="s">
        <v>8013</v>
      </c>
      <c r="F9319" t="s">
        <v>10</v>
      </c>
    </row>
    <row r="9320" spans="1:6">
      <c r="A9320" t="s">
        <v>8682</v>
      </c>
      <c r="C9320" t="s">
        <v>4624</v>
      </c>
      <c r="D9320" t="s">
        <v>4625</v>
      </c>
      <c r="E9320" t="s">
        <v>4626</v>
      </c>
      <c r="F9320" t="s">
        <v>10</v>
      </c>
    </row>
    <row r="9321" spans="1:6">
      <c r="A9321" t="s">
        <v>8682</v>
      </c>
      <c r="C9321" t="s">
        <v>8124</v>
      </c>
      <c r="D9321" t="s">
        <v>16842</v>
      </c>
      <c r="E9321" t="s">
        <v>8125</v>
      </c>
      <c r="F9321" t="s">
        <v>10</v>
      </c>
    </row>
    <row r="9322" spans="1:6">
      <c r="A9322" t="s">
        <v>10015</v>
      </c>
      <c r="C9322" t="s">
        <v>1541</v>
      </c>
      <c r="D9322" t="s">
        <v>104</v>
      </c>
      <c r="E9322" t="s">
        <v>1542</v>
      </c>
      <c r="F9322" t="s">
        <v>10</v>
      </c>
    </row>
    <row r="9323" spans="1:6">
      <c r="A9323" t="s">
        <v>8682</v>
      </c>
      <c r="C9323" t="s">
        <v>5954</v>
      </c>
      <c r="D9323" t="s">
        <v>5953</v>
      </c>
      <c r="E9323" t="s">
        <v>5951</v>
      </c>
      <c r="F9323" t="s">
        <v>10</v>
      </c>
    </row>
    <row r="9324" spans="1:6">
      <c r="A9324" t="s">
        <v>10380</v>
      </c>
      <c r="C9324" t="s">
        <v>4736</v>
      </c>
      <c r="D9324" t="s">
        <v>4737</v>
      </c>
      <c r="E9324" t="s">
        <v>4738</v>
      </c>
      <c r="F9324" t="s">
        <v>613</v>
      </c>
    </row>
    <row r="9325" spans="1:6">
      <c r="A9325" t="s">
        <v>10380</v>
      </c>
      <c r="C9325" t="s">
        <v>4739</v>
      </c>
      <c r="D9325" t="s">
        <v>4737</v>
      </c>
      <c r="E9325" t="s">
        <v>4738</v>
      </c>
      <c r="F9325" t="s">
        <v>613</v>
      </c>
    </row>
    <row r="9326" spans="1:6">
      <c r="A9326" t="s">
        <v>8520</v>
      </c>
      <c r="C9326" t="s">
        <v>3630</v>
      </c>
      <c r="D9326" t="s">
        <v>3631</v>
      </c>
      <c r="E9326" t="s">
        <v>3632</v>
      </c>
      <c r="F9326" t="s">
        <v>10</v>
      </c>
    </row>
    <row r="9327" spans="1:6">
      <c r="A9327" t="s">
        <v>8682</v>
      </c>
      <c r="C9327" t="s">
        <v>5827</v>
      </c>
      <c r="D9327" t="s">
        <v>5828</v>
      </c>
      <c r="E9327" t="s">
        <v>5829</v>
      </c>
      <c r="F9327" t="s">
        <v>10</v>
      </c>
    </row>
    <row r="9328" spans="1:6">
      <c r="A9328" t="s">
        <v>8208</v>
      </c>
      <c r="B9328" t="s">
        <v>8215</v>
      </c>
      <c r="C9328" t="s">
        <v>2767</v>
      </c>
      <c r="D9328" t="s">
        <v>2399</v>
      </c>
      <c r="E9328" t="s">
        <v>2768</v>
      </c>
      <c r="F9328" t="s">
        <v>10</v>
      </c>
    </row>
    <row r="9329" spans="1:6">
      <c r="A9329" t="s">
        <v>8208</v>
      </c>
      <c r="B9329" t="s">
        <v>8282</v>
      </c>
      <c r="C9329" t="s">
        <v>16843</v>
      </c>
      <c r="D9329" t="s">
        <v>2399</v>
      </c>
      <c r="E9329" t="s">
        <v>16844</v>
      </c>
      <c r="F9329" t="s">
        <v>10</v>
      </c>
    </row>
    <row r="9330" spans="1:6">
      <c r="A9330" t="s">
        <v>8208</v>
      </c>
      <c r="B9330" t="s">
        <v>8309</v>
      </c>
      <c r="C9330" t="s">
        <v>3642</v>
      </c>
      <c r="D9330" t="s">
        <v>3556</v>
      </c>
      <c r="E9330" t="s">
        <v>3643</v>
      </c>
      <c r="F9330" t="s">
        <v>10</v>
      </c>
    </row>
    <row r="9331" spans="1:6">
      <c r="A9331" t="s">
        <v>8208</v>
      </c>
      <c r="B9331" t="s">
        <v>16845</v>
      </c>
      <c r="C9331" t="s">
        <v>3726</v>
      </c>
      <c r="D9331" t="s">
        <v>3710</v>
      </c>
      <c r="E9331" t="s">
        <v>16846</v>
      </c>
      <c r="F9331" t="s">
        <v>10</v>
      </c>
    </row>
    <row r="9332" spans="1:6">
      <c r="A9332" t="s">
        <v>8208</v>
      </c>
      <c r="B9332" t="s">
        <v>16845</v>
      </c>
      <c r="C9332" t="s">
        <v>3727</v>
      </c>
      <c r="D9332" t="s">
        <v>3710</v>
      </c>
      <c r="E9332" t="s">
        <v>16847</v>
      </c>
      <c r="F9332" t="s">
        <v>10</v>
      </c>
    </row>
    <row r="9333" spans="1:6">
      <c r="A9333" t="s">
        <v>8208</v>
      </c>
      <c r="B9333" t="s">
        <v>8309</v>
      </c>
      <c r="C9333" t="s">
        <v>3728</v>
      </c>
      <c r="D9333" t="s">
        <v>3710</v>
      </c>
      <c r="E9333" t="s">
        <v>16848</v>
      </c>
      <c r="F9333" t="s">
        <v>10</v>
      </c>
    </row>
    <row r="9334" spans="1:6">
      <c r="A9334" t="s">
        <v>8208</v>
      </c>
      <c r="B9334" t="s">
        <v>16845</v>
      </c>
      <c r="C9334" t="s">
        <v>16849</v>
      </c>
      <c r="D9334" t="s">
        <v>3710</v>
      </c>
      <c r="E9334" t="s">
        <v>16850</v>
      </c>
      <c r="F9334" t="s">
        <v>10</v>
      </c>
    </row>
    <row r="9335" spans="1:6">
      <c r="A9335" t="s">
        <v>8520</v>
      </c>
      <c r="C9335" t="s">
        <v>3804</v>
      </c>
      <c r="D9335" t="s">
        <v>3739</v>
      </c>
      <c r="E9335" t="s">
        <v>3805</v>
      </c>
      <c r="F9335" t="s">
        <v>10</v>
      </c>
    </row>
    <row r="9336" spans="1:6">
      <c r="A9336" t="s">
        <v>8682</v>
      </c>
      <c r="C9336" t="s">
        <v>4595</v>
      </c>
      <c r="D9336" t="s">
        <v>325</v>
      </c>
      <c r="E9336" t="s">
        <v>4596</v>
      </c>
      <c r="F9336" t="s">
        <v>10</v>
      </c>
    </row>
    <row r="9337" spans="1:6">
      <c r="A9337" t="s">
        <v>8682</v>
      </c>
      <c r="C9337" t="s">
        <v>4597</v>
      </c>
      <c r="D9337" t="s">
        <v>4598</v>
      </c>
      <c r="E9337" t="s">
        <v>4599</v>
      </c>
      <c r="F9337" t="s">
        <v>10</v>
      </c>
    </row>
    <row r="9338" spans="1:6">
      <c r="A9338" t="s">
        <v>8682</v>
      </c>
      <c r="C9338" t="s">
        <v>4600</v>
      </c>
      <c r="D9338" t="s">
        <v>4601</v>
      </c>
      <c r="E9338" t="s">
        <v>4602</v>
      </c>
      <c r="F9338" t="s">
        <v>10</v>
      </c>
    </row>
    <row r="9339" spans="1:6">
      <c r="A9339" t="s">
        <v>8682</v>
      </c>
      <c r="C9339" t="s">
        <v>4603</v>
      </c>
      <c r="D9339" t="s">
        <v>4601</v>
      </c>
      <c r="E9339" t="s">
        <v>4604</v>
      </c>
      <c r="F9339" t="s">
        <v>10</v>
      </c>
    </row>
    <row r="9340" spans="1:6">
      <c r="A9340" t="s">
        <v>8682</v>
      </c>
      <c r="C9340" t="s">
        <v>5830</v>
      </c>
      <c r="D9340" t="s">
        <v>5808</v>
      </c>
      <c r="E9340" t="s">
        <v>5831</v>
      </c>
      <c r="F9340" t="s">
        <v>10</v>
      </c>
    </row>
    <row r="9341" spans="1:6">
      <c r="A9341" t="s">
        <v>8682</v>
      </c>
      <c r="C9341" t="s">
        <v>5832</v>
      </c>
      <c r="D9341" t="s">
        <v>5808</v>
      </c>
      <c r="E9341" t="s">
        <v>5833</v>
      </c>
      <c r="F9341" t="s">
        <v>10</v>
      </c>
    </row>
    <row r="9342" spans="1:6">
      <c r="A9342" t="s">
        <v>8682</v>
      </c>
      <c r="C9342" t="s">
        <v>16851</v>
      </c>
      <c r="D9342" t="s">
        <v>6276</v>
      </c>
      <c r="E9342" t="s">
        <v>6314</v>
      </c>
      <c r="F9342" t="s">
        <v>10</v>
      </c>
    </row>
    <row r="9343" spans="1:6">
      <c r="A9343" t="s">
        <v>8682</v>
      </c>
      <c r="C9343" t="s">
        <v>6282</v>
      </c>
      <c r="D9343" t="s">
        <v>6283</v>
      </c>
      <c r="E9343" t="s">
        <v>6284</v>
      </c>
      <c r="F9343" t="s">
        <v>10</v>
      </c>
    </row>
    <row r="9344" spans="1:6">
      <c r="A9344" t="s">
        <v>8682</v>
      </c>
      <c r="C9344" t="s">
        <v>6309</v>
      </c>
      <c r="D9344" t="s">
        <v>6310</v>
      </c>
      <c r="E9344" t="s">
        <v>6311</v>
      </c>
      <c r="F9344" t="s">
        <v>10</v>
      </c>
    </row>
    <row r="9345" spans="1:6">
      <c r="A9345" t="s">
        <v>8682</v>
      </c>
      <c r="C9345" t="s">
        <v>7971</v>
      </c>
      <c r="D9345" t="s">
        <v>7932</v>
      </c>
      <c r="E9345" t="s">
        <v>7972</v>
      </c>
      <c r="F9345" t="s">
        <v>10</v>
      </c>
    </row>
    <row r="9346" spans="1:6">
      <c r="A9346" t="s">
        <v>8682</v>
      </c>
      <c r="C9346" t="s">
        <v>7973</v>
      </c>
      <c r="D9346" t="s">
        <v>7928</v>
      </c>
      <c r="E9346" t="s">
        <v>7974</v>
      </c>
      <c r="F9346" t="s">
        <v>10</v>
      </c>
    </row>
    <row r="9347" spans="1:6">
      <c r="A9347" t="s">
        <v>8682</v>
      </c>
      <c r="C9347" t="s">
        <v>8041</v>
      </c>
      <c r="D9347" t="s">
        <v>8019</v>
      </c>
      <c r="E9347" t="s">
        <v>8042</v>
      </c>
      <c r="F9347" t="s">
        <v>10</v>
      </c>
    </row>
    <row r="9348" spans="1:6">
      <c r="A9348" t="s">
        <v>8682</v>
      </c>
      <c r="C9348" t="s">
        <v>8047</v>
      </c>
      <c r="D9348" t="s">
        <v>8019</v>
      </c>
      <c r="E9348" t="s">
        <v>8048</v>
      </c>
      <c r="F9348" t="s">
        <v>10</v>
      </c>
    </row>
    <row r="9349" spans="1:6">
      <c r="A9349" t="s">
        <v>8682</v>
      </c>
      <c r="C9349" t="s">
        <v>8150</v>
      </c>
      <c r="D9349" t="s">
        <v>8151</v>
      </c>
      <c r="E9349" t="s">
        <v>8152</v>
      </c>
      <c r="F9349" t="s">
        <v>10</v>
      </c>
    </row>
    <row r="9350" spans="1:6">
      <c r="A9350" t="s">
        <v>10380</v>
      </c>
      <c r="C9350" t="s">
        <v>4589</v>
      </c>
      <c r="D9350" t="s">
        <v>4590</v>
      </c>
      <c r="E9350" t="s">
        <v>4591</v>
      </c>
      <c r="F9350" t="s">
        <v>10</v>
      </c>
    </row>
    <row r="9351" spans="1:6">
      <c r="A9351" t="s">
        <v>10380</v>
      </c>
      <c r="C9351" t="s">
        <v>4605</v>
      </c>
      <c r="D9351" t="s">
        <v>4606</v>
      </c>
      <c r="E9351" t="s">
        <v>4607</v>
      </c>
      <c r="F9351" t="s">
        <v>10</v>
      </c>
    </row>
    <row r="9352" spans="1:6">
      <c r="A9352" t="s">
        <v>10380</v>
      </c>
      <c r="C9352" t="s">
        <v>4740</v>
      </c>
      <c r="D9352" t="s">
        <v>4737</v>
      </c>
      <c r="E9352" t="s">
        <v>4741</v>
      </c>
      <c r="F9352" t="s">
        <v>613</v>
      </c>
    </row>
    <row r="9353" spans="1:6">
      <c r="A9353" t="s">
        <v>10015</v>
      </c>
      <c r="C9353" t="s">
        <v>2096</v>
      </c>
      <c r="D9353" t="s">
        <v>2097</v>
      </c>
      <c r="E9353" t="s">
        <v>2098</v>
      </c>
      <c r="F9353" t="s">
        <v>613</v>
      </c>
    </row>
    <row r="9354" spans="1:6">
      <c r="A9354" t="s">
        <v>10380</v>
      </c>
      <c r="C9354" t="s">
        <v>4742</v>
      </c>
      <c r="D9354" t="s">
        <v>4743</v>
      </c>
      <c r="E9354" t="s">
        <v>4744</v>
      </c>
      <c r="F9354" t="s">
        <v>613</v>
      </c>
    </row>
    <row r="9355" spans="1:6">
      <c r="A9355" t="s">
        <v>8208</v>
      </c>
      <c r="B9355" t="s">
        <v>8282</v>
      </c>
      <c r="C9355" t="s">
        <v>2797</v>
      </c>
      <c r="D9355" t="s">
        <v>2399</v>
      </c>
      <c r="E9355" t="s">
        <v>16852</v>
      </c>
      <c r="F9355" t="s">
        <v>10</v>
      </c>
    </row>
    <row r="9356" spans="1:6">
      <c r="A9356" t="s">
        <v>10015</v>
      </c>
      <c r="C9356" t="s">
        <v>16853</v>
      </c>
      <c r="D9356" t="s">
        <v>16854</v>
      </c>
      <c r="E9356" t="s">
        <v>16855</v>
      </c>
      <c r="F9356" t="s">
        <v>17</v>
      </c>
    </row>
    <row r="9357" spans="1:6">
      <c r="A9357" t="s">
        <v>8208</v>
      </c>
      <c r="C9357" t="s">
        <v>3635</v>
      </c>
      <c r="D9357" t="s">
        <v>3616</v>
      </c>
      <c r="E9357" t="s">
        <v>3636</v>
      </c>
      <c r="F9357" t="s">
        <v>10</v>
      </c>
    </row>
    <row r="9358" spans="1:6">
      <c r="A9358" t="s">
        <v>8520</v>
      </c>
      <c r="C9358" t="s">
        <v>3633</v>
      </c>
      <c r="D9358" t="s">
        <v>3609</v>
      </c>
      <c r="E9358" t="s">
        <v>3634</v>
      </c>
      <c r="F9358" t="s">
        <v>10</v>
      </c>
    </row>
    <row r="9359" spans="1:6">
      <c r="A9359" t="s">
        <v>8682</v>
      </c>
      <c r="C9359" t="s">
        <v>4592</v>
      </c>
      <c r="D9359" t="s">
        <v>4593</v>
      </c>
      <c r="E9359" t="s">
        <v>4594</v>
      </c>
      <c r="F9359" t="s">
        <v>10</v>
      </c>
    </row>
    <row r="9360" spans="1:6">
      <c r="A9360" t="s">
        <v>8682</v>
      </c>
      <c r="C9360" t="s">
        <v>16856</v>
      </c>
      <c r="D9360" t="s">
        <v>16857</v>
      </c>
      <c r="E9360" t="s">
        <v>16858</v>
      </c>
      <c r="F9360" t="s">
        <v>10</v>
      </c>
    </row>
    <row r="9361" spans="1:6">
      <c r="A9361" t="s">
        <v>8682</v>
      </c>
      <c r="C9361" t="s">
        <v>16859</v>
      </c>
      <c r="D9361" t="s">
        <v>16860</v>
      </c>
      <c r="E9361" t="s">
        <v>16861</v>
      </c>
      <c r="F9361" t="s">
        <v>10</v>
      </c>
    </row>
    <row r="9362" spans="1:6">
      <c r="A9362" t="s">
        <v>8682</v>
      </c>
      <c r="C9362" t="s">
        <v>1479</v>
      </c>
      <c r="D9362" t="s">
        <v>1480</v>
      </c>
      <c r="E9362" t="s">
        <v>1481</v>
      </c>
      <c r="F9362" t="s">
        <v>10</v>
      </c>
    </row>
    <row r="9363" spans="1:6">
      <c r="A9363" t="s">
        <v>8682</v>
      </c>
      <c r="C9363" t="s">
        <v>1484</v>
      </c>
      <c r="D9363" t="s">
        <v>1485</v>
      </c>
      <c r="E9363" t="s">
        <v>1486</v>
      </c>
      <c r="F9363" t="s">
        <v>10</v>
      </c>
    </row>
    <row r="9364" spans="1:6">
      <c r="A9364" t="s">
        <v>8682</v>
      </c>
      <c r="C9364" t="s">
        <v>1489</v>
      </c>
      <c r="D9364" t="s">
        <v>1490</v>
      </c>
      <c r="E9364" t="s">
        <v>1491</v>
      </c>
      <c r="F9364" t="s">
        <v>10</v>
      </c>
    </row>
    <row r="9365" spans="1:6">
      <c r="A9365" t="s">
        <v>8682</v>
      </c>
      <c r="C9365" t="s">
        <v>16862</v>
      </c>
      <c r="D9365" t="s">
        <v>1495</v>
      </c>
      <c r="E9365" t="s">
        <v>1496</v>
      </c>
      <c r="F9365" t="s">
        <v>10</v>
      </c>
    </row>
    <row r="9366" spans="1:6">
      <c r="A9366" t="s">
        <v>8682</v>
      </c>
      <c r="C9366" t="s">
        <v>16863</v>
      </c>
      <c r="D9366" t="s">
        <v>1499</v>
      </c>
      <c r="E9366" t="s">
        <v>1500</v>
      </c>
      <c r="F9366" t="s">
        <v>10</v>
      </c>
    </row>
    <row r="9367" spans="1:6">
      <c r="A9367" t="s">
        <v>8682</v>
      </c>
      <c r="C9367" t="s">
        <v>16864</v>
      </c>
      <c r="D9367" t="s">
        <v>16865</v>
      </c>
      <c r="E9367" t="s">
        <v>16866</v>
      </c>
      <c r="F9367" t="s">
        <v>10</v>
      </c>
    </row>
    <row r="9368" spans="1:6">
      <c r="A9368" t="s">
        <v>8682</v>
      </c>
      <c r="C9368" t="s">
        <v>8162</v>
      </c>
      <c r="D9368" t="s">
        <v>8163</v>
      </c>
      <c r="E9368" t="s">
        <v>8164</v>
      </c>
      <c r="F9368" t="s">
        <v>10</v>
      </c>
    </row>
    <row r="9369" spans="1:6">
      <c r="A9369" t="s">
        <v>8682</v>
      </c>
      <c r="C9369" t="s">
        <v>8165</v>
      </c>
      <c r="D9369" t="s">
        <v>8163</v>
      </c>
      <c r="E9369" t="s">
        <v>8166</v>
      </c>
      <c r="F9369" t="s">
        <v>10</v>
      </c>
    </row>
    <row r="9370" spans="1:6">
      <c r="A9370" t="s">
        <v>10015</v>
      </c>
      <c r="C9370" t="s">
        <v>16867</v>
      </c>
      <c r="D9370" t="s">
        <v>16868</v>
      </c>
      <c r="E9370" t="s">
        <v>16869</v>
      </c>
      <c r="F9370" t="s">
        <v>10</v>
      </c>
    </row>
    <row r="9371" spans="1:6">
      <c r="A9371" t="s">
        <v>10015</v>
      </c>
      <c r="C9371" t="s">
        <v>2179</v>
      </c>
      <c r="D9371" t="s">
        <v>2180</v>
      </c>
      <c r="E9371" t="s">
        <v>2181</v>
      </c>
      <c r="F9371" t="s">
        <v>10</v>
      </c>
    </row>
    <row r="9372" spans="1:6">
      <c r="A9372" t="s">
        <v>13493</v>
      </c>
      <c r="C9372" t="s">
        <v>1482</v>
      </c>
      <c r="D9372" t="s">
        <v>1480</v>
      </c>
      <c r="E9372" t="s">
        <v>1481</v>
      </c>
      <c r="F9372" t="s">
        <v>10</v>
      </c>
    </row>
    <row r="9373" spans="1:6">
      <c r="A9373" t="s">
        <v>13493</v>
      </c>
      <c r="C9373" t="s">
        <v>1483</v>
      </c>
      <c r="D9373" t="s">
        <v>1480</v>
      </c>
      <c r="E9373" t="s">
        <v>1481</v>
      </c>
      <c r="F9373" t="s">
        <v>10</v>
      </c>
    </row>
    <row r="9374" spans="1:6">
      <c r="A9374" t="s">
        <v>13493</v>
      </c>
      <c r="C9374" t="s">
        <v>1487</v>
      </c>
      <c r="D9374" t="s">
        <v>1485</v>
      </c>
      <c r="E9374" t="s">
        <v>1486</v>
      </c>
      <c r="F9374" t="s">
        <v>10</v>
      </c>
    </row>
    <row r="9375" spans="1:6">
      <c r="A9375" t="s">
        <v>13493</v>
      </c>
      <c r="C9375" t="s">
        <v>1488</v>
      </c>
      <c r="D9375" t="s">
        <v>1485</v>
      </c>
      <c r="E9375" t="s">
        <v>1486</v>
      </c>
      <c r="F9375" t="s">
        <v>10</v>
      </c>
    </row>
    <row r="9376" spans="1:6">
      <c r="A9376" t="s">
        <v>13493</v>
      </c>
      <c r="C9376" t="s">
        <v>1492</v>
      </c>
      <c r="D9376" t="s">
        <v>1490</v>
      </c>
      <c r="E9376" t="s">
        <v>1491</v>
      </c>
      <c r="F9376" t="s">
        <v>10</v>
      </c>
    </row>
    <row r="9377" spans="1:6">
      <c r="A9377" t="s">
        <v>13493</v>
      </c>
      <c r="C9377" t="s">
        <v>1493</v>
      </c>
      <c r="D9377" t="s">
        <v>1490</v>
      </c>
      <c r="E9377" t="s">
        <v>1491</v>
      </c>
      <c r="F9377" t="s">
        <v>10</v>
      </c>
    </row>
    <row r="9378" spans="1:6">
      <c r="A9378" t="s">
        <v>13493</v>
      </c>
      <c r="C9378" t="s">
        <v>1494</v>
      </c>
      <c r="D9378" t="s">
        <v>1495</v>
      </c>
      <c r="E9378" t="s">
        <v>1496</v>
      </c>
      <c r="F9378" t="s">
        <v>10</v>
      </c>
    </row>
    <row r="9379" spans="1:6">
      <c r="A9379" t="s">
        <v>13493</v>
      </c>
      <c r="C9379" t="s">
        <v>1497</v>
      </c>
      <c r="D9379" t="s">
        <v>1495</v>
      </c>
      <c r="E9379" t="s">
        <v>1496</v>
      </c>
      <c r="F9379" t="s">
        <v>10</v>
      </c>
    </row>
    <row r="9380" spans="1:6">
      <c r="A9380" t="s">
        <v>13493</v>
      </c>
      <c r="C9380" t="s">
        <v>1498</v>
      </c>
      <c r="D9380" t="s">
        <v>1499</v>
      </c>
      <c r="E9380" t="s">
        <v>1500</v>
      </c>
      <c r="F9380" t="s">
        <v>10</v>
      </c>
    </row>
    <row r="9381" spans="1:6">
      <c r="A9381" t="s">
        <v>13493</v>
      </c>
      <c r="C9381" t="s">
        <v>1501</v>
      </c>
      <c r="D9381" t="s">
        <v>1499</v>
      </c>
      <c r="E9381" t="s">
        <v>1500</v>
      </c>
      <c r="F9381" t="s">
        <v>10</v>
      </c>
    </row>
    <row r="9382" spans="1:6">
      <c r="A9382" t="s">
        <v>13493</v>
      </c>
      <c r="C9382" t="s">
        <v>16870</v>
      </c>
      <c r="D9382" t="s">
        <v>16865</v>
      </c>
      <c r="E9382" t="s">
        <v>16866</v>
      </c>
      <c r="F9382" t="s">
        <v>10</v>
      </c>
    </row>
    <row r="9383" spans="1:6">
      <c r="A9383" t="s">
        <v>13493</v>
      </c>
      <c r="C9383" t="s">
        <v>16871</v>
      </c>
      <c r="D9383" t="s">
        <v>16865</v>
      </c>
      <c r="E9383" t="s">
        <v>16866</v>
      </c>
      <c r="F9383" t="s">
        <v>10</v>
      </c>
    </row>
    <row r="9384" spans="1:6">
      <c r="A9384" t="s">
        <v>8682</v>
      </c>
      <c r="C9384" t="s">
        <v>16872</v>
      </c>
      <c r="D9384" t="s">
        <v>16873</v>
      </c>
      <c r="E9384" t="s">
        <v>16874</v>
      </c>
      <c r="F9384" t="s">
        <v>10</v>
      </c>
    </row>
    <row r="9385" spans="1:6">
      <c r="A9385" t="s">
        <v>8682</v>
      </c>
      <c r="C9385" t="s">
        <v>5824</v>
      </c>
      <c r="D9385" t="s">
        <v>5825</v>
      </c>
      <c r="E9385" t="s">
        <v>5826</v>
      </c>
      <c r="F9385" t="s">
        <v>10</v>
      </c>
    </row>
    <row r="9386" spans="1:6">
      <c r="A9386" t="s">
        <v>10380</v>
      </c>
      <c r="C9386" t="s">
        <v>16875</v>
      </c>
      <c r="D9386" t="s">
        <v>10488</v>
      </c>
      <c r="E9386" t="s">
        <v>16876</v>
      </c>
      <c r="F9386" t="s">
        <v>613</v>
      </c>
    </row>
    <row r="9387" spans="1:6">
      <c r="A9387" t="s">
        <v>8682</v>
      </c>
      <c r="C9387" t="s">
        <v>16877</v>
      </c>
      <c r="D9387" t="s">
        <v>7932</v>
      </c>
      <c r="E9387" t="s">
        <v>16878</v>
      </c>
      <c r="F9387" t="s">
        <v>10</v>
      </c>
    </row>
    <row r="9388" spans="1:6">
      <c r="A9388" t="s">
        <v>10380</v>
      </c>
      <c r="C9388" t="s">
        <v>320</v>
      </c>
      <c r="D9388" t="s">
        <v>321</v>
      </c>
      <c r="E9388" t="s">
        <v>16879</v>
      </c>
      <c r="F9388" t="s">
        <v>10</v>
      </c>
    </row>
    <row r="9389" spans="1:6">
      <c r="A9389" t="s">
        <v>10015</v>
      </c>
      <c r="C9389" t="s">
        <v>16880</v>
      </c>
      <c r="D9389" t="s">
        <v>16881</v>
      </c>
      <c r="E9389" t="s">
        <v>16882</v>
      </c>
      <c r="F9389" t="s">
        <v>10</v>
      </c>
    </row>
    <row r="9390" spans="1:6">
      <c r="A9390" t="s">
        <v>8682</v>
      </c>
      <c r="C9390" t="s">
        <v>4533</v>
      </c>
      <c r="D9390" t="s">
        <v>325</v>
      </c>
      <c r="E9390" t="s">
        <v>4534</v>
      </c>
      <c r="F9390" t="s">
        <v>10</v>
      </c>
    </row>
    <row r="9391" spans="1:6">
      <c r="A9391" t="s">
        <v>10380</v>
      </c>
      <c r="C9391" t="s">
        <v>4693</v>
      </c>
      <c r="D9391" t="s">
        <v>4694</v>
      </c>
      <c r="E9391" t="s">
        <v>4695</v>
      </c>
      <c r="F9391" t="s">
        <v>151</v>
      </c>
    </row>
    <row r="9392" spans="1:6">
      <c r="A9392" t="s">
        <v>10380</v>
      </c>
      <c r="C9392" t="s">
        <v>4985</v>
      </c>
      <c r="D9392" t="s">
        <v>4986</v>
      </c>
      <c r="E9392" t="s">
        <v>4987</v>
      </c>
      <c r="F9392" t="s">
        <v>151</v>
      </c>
    </row>
    <row r="9393" spans="1:6">
      <c r="A9393" t="s">
        <v>10380</v>
      </c>
      <c r="C9393" t="s">
        <v>4988</v>
      </c>
      <c r="D9393" t="s">
        <v>4986</v>
      </c>
      <c r="E9393" t="s">
        <v>4989</v>
      </c>
      <c r="F9393" t="s">
        <v>151</v>
      </c>
    </row>
    <row r="9394" spans="1:6">
      <c r="A9394" t="s">
        <v>10380</v>
      </c>
      <c r="C9394" t="s">
        <v>4990</v>
      </c>
      <c r="D9394" t="s">
        <v>4991</v>
      </c>
      <c r="E9394" t="s">
        <v>4992</v>
      </c>
      <c r="F9394" t="s">
        <v>151</v>
      </c>
    </row>
    <row r="9395" spans="1:6">
      <c r="A9395" t="s">
        <v>10380</v>
      </c>
      <c r="C9395" t="s">
        <v>4993</v>
      </c>
      <c r="D9395" t="s">
        <v>4979</v>
      </c>
      <c r="E9395" t="s">
        <v>4994</v>
      </c>
      <c r="F9395" t="s">
        <v>151</v>
      </c>
    </row>
    <row r="9396" spans="1:6">
      <c r="A9396" t="s">
        <v>10380</v>
      </c>
      <c r="C9396" t="s">
        <v>4998</v>
      </c>
      <c r="D9396" t="s">
        <v>4999</v>
      </c>
      <c r="E9396" t="s">
        <v>5000</v>
      </c>
      <c r="F9396" t="s">
        <v>151</v>
      </c>
    </row>
    <row r="9397" spans="1:6">
      <c r="A9397" t="s">
        <v>10380</v>
      </c>
      <c r="C9397" t="s">
        <v>5023</v>
      </c>
      <c r="D9397" t="s">
        <v>5024</v>
      </c>
      <c r="E9397" t="s">
        <v>5025</v>
      </c>
      <c r="F9397" t="s">
        <v>151</v>
      </c>
    </row>
    <row r="9398" spans="1:6">
      <c r="A9398" t="s">
        <v>10380</v>
      </c>
      <c r="C9398" t="s">
        <v>655</v>
      </c>
      <c r="D9398" t="s">
        <v>656</v>
      </c>
      <c r="E9398" t="s">
        <v>657</v>
      </c>
      <c r="F9398" t="s">
        <v>151</v>
      </c>
    </row>
    <row r="9399" spans="1:6">
      <c r="A9399" t="s">
        <v>10015</v>
      </c>
      <c r="C9399" t="s">
        <v>16883</v>
      </c>
      <c r="D9399" t="s">
        <v>2088</v>
      </c>
      <c r="E9399" t="s">
        <v>16884</v>
      </c>
      <c r="F9399" t="s">
        <v>151</v>
      </c>
    </row>
    <row r="9400" spans="1:6">
      <c r="A9400" t="s">
        <v>10015</v>
      </c>
      <c r="C9400" t="s">
        <v>16885</v>
      </c>
      <c r="D9400" t="s">
        <v>2091</v>
      </c>
      <c r="E9400" t="s">
        <v>16886</v>
      </c>
      <c r="F9400" t="s">
        <v>151</v>
      </c>
    </row>
    <row r="9401" spans="1:6">
      <c r="A9401" t="s">
        <v>10015</v>
      </c>
      <c r="C9401" t="s">
        <v>16887</v>
      </c>
      <c r="D9401" t="s">
        <v>2094</v>
      </c>
      <c r="E9401" t="s">
        <v>16888</v>
      </c>
      <c r="F9401" t="s">
        <v>151</v>
      </c>
    </row>
    <row r="9402" spans="1:6">
      <c r="A9402" t="s">
        <v>10015</v>
      </c>
      <c r="C9402" t="s">
        <v>16889</v>
      </c>
      <c r="D9402" t="s">
        <v>16747</v>
      </c>
      <c r="E9402" t="s">
        <v>16890</v>
      </c>
      <c r="F9402" t="s">
        <v>151</v>
      </c>
    </row>
    <row r="9403" spans="1:6">
      <c r="A9403" t="s">
        <v>10380</v>
      </c>
      <c r="C9403" t="s">
        <v>5007</v>
      </c>
      <c r="D9403" t="s">
        <v>5008</v>
      </c>
      <c r="F9403" t="s">
        <v>151</v>
      </c>
    </row>
    <row r="9404" spans="1:6">
      <c r="A9404" t="s">
        <v>10380</v>
      </c>
      <c r="C9404" t="s">
        <v>16891</v>
      </c>
      <c r="D9404" t="s">
        <v>16892</v>
      </c>
      <c r="E9404" t="s">
        <v>16893</v>
      </c>
      <c r="F9404" t="s">
        <v>10</v>
      </c>
    </row>
    <row r="9405" spans="1:6">
      <c r="A9405" t="s">
        <v>10380</v>
      </c>
      <c r="C9405" t="s">
        <v>4930</v>
      </c>
      <c r="D9405" t="s">
        <v>4887</v>
      </c>
      <c r="E9405" t="s">
        <v>4931</v>
      </c>
      <c r="F9405" t="s">
        <v>613</v>
      </c>
    </row>
    <row r="9406" spans="1:6">
      <c r="A9406" t="s">
        <v>10380</v>
      </c>
      <c r="C9406" t="s">
        <v>4932</v>
      </c>
      <c r="D9406" t="s">
        <v>4887</v>
      </c>
      <c r="E9406" t="s">
        <v>4933</v>
      </c>
      <c r="F9406" t="s">
        <v>613</v>
      </c>
    </row>
    <row r="9407" spans="1:6">
      <c r="A9407" t="s">
        <v>8520</v>
      </c>
      <c r="C9407" t="s">
        <v>16894</v>
      </c>
      <c r="D9407" t="s">
        <v>3671</v>
      </c>
      <c r="E9407" t="s">
        <v>16895</v>
      </c>
      <c r="F9407" t="s">
        <v>10</v>
      </c>
    </row>
    <row r="9408" spans="1:6">
      <c r="A9408" t="s">
        <v>10380</v>
      </c>
      <c r="C9408" t="s">
        <v>4683</v>
      </c>
      <c r="D9408" t="s">
        <v>4684</v>
      </c>
      <c r="F9408" t="s">
        <v>4685</v>
      </c>
    </row>
    <row r="9409" spans="1:6">
      <c r="A9409" t="s">
        <v>8682</v>
      </c>
      <c r="C9409" t="s">
        <v>16896</v>
      </c>
      <c r="D9409" t="s">
        <v>16897</v>
      </c>
      <c r="E9409" t="s">
        <v>16898</v>
      </c>
      <c r="F9409" t="s">
        <v>10</v>
      </c>
    </row>
    <row r="9410" spans="1:6">
      <c r="A9410" t="s">
        <v>8208</v>
      </c>
      <c r="B9410" t="s">
        <v>8511</v>
      </c>
      <c r="C9410" t="s">
        <v>4468</v>
      </c>
      <c r="D9410" t="s">
        <v>4291</v>
      </c>
      <c r="E9410" t="s">
        <v>4469</v>
      </c>
      <c r="F9410" t="s">
        <v>10</v>
      </c>
    </row>
    <row r="9411" spans="1:6">
      <c r="A9411" t="s">
        <v>10015</v>
      </c>
      <c r="C9411" t="s">
        <v>16899</v>
      </c>
      <c r="D9411" t="s">
        <v>1869</v>
      </c>
      <c r="E9411" t="s">
        <v>699</v>
      </c>
      <c r="F9411" t="s">
        <v>10</v>
      </c>
    </row>
    <row r="9412" spans="1:6">
      <c r="A9412" t="s">
        <v>10380</v>
      </c>
      <c r="C9412" t="s">
        <v>16900</v>
      </c>
      <c r="D9412" t="s">
        <v>16901</v>
      </c>
      <c r="E9412" t="s">
        <v>16902</v>
      </c>
      <c r="F9412" t="s">
        <v>613</v>
      </c>
    </row>
    <row r="9413" spans="1:6">
      <c r="A9413" t="s">
        <v>10015</v>
      </c>
      <c r="C9413" t="s">
        <v>1750</v>
      </c>
      <c r="D9413" t="s">
        <v>1748</v>
      </c>
      <c r="E9413" t="s">
        <v>1749</v>
      </c>
      <c r="F9413" t="s">
        <v>17</v>
      </c>
    </row>
    <row r="9414" spans="1:6">
      <c r="A9414" t="s">
        <v>8208</v>
      </c>
      <c r="B9414" t="s">
        <v>8249</v>
      </c>
      <c r="C9414" t="s">
        <v>2481</v>
      </c>
      <c r="D9414" t="s">
        <v>2399</v>
      </c>
      <c r="E9414" t="s">
        <v>2482</v>
      </c>
      <c r="F9414" t="s">
        <v>10</v>
      </c>
    </row>
    <row r="9415" spans="1:6">
      <c r="A9415" t="s">
        <v>8208</v>
      </c>
      <c r="C9415" t="s">
        <v>16903</v>
      </c>
      <c r="D9415" t="s">
        <v>2399</v>
      </c>
      <c r="E9415" t="s">
        <v>2482</v>
      </c>
      <c r="F9415" t="s">
        <v>10</v>
      </c>
    </row>
    <row r="9416" spans="1:6">
      <c r="A9416" t="s">
        <v>8208</v>
      </c>
      <c r="B9416" t="s">
        <v>8249</v>
      </c>
      <c r="C9416" t="s">
        <v>2485</v>
      </c>
      <c r="D9416" t="s">
        <v>2399</v>
      </c>
      <c r="E9416" t="s">
        <v>2486</v>
      </c>
      <c r="F9416" t="s">
        <v>10</v>
      </c>
    </row>
    <row r="9417" spans="1:6">
      <c r="A9417" t="s">
        <v>8208</v>
      </c>
      <c r="C9417" t="s">
        <v>16904</v>
      </c>
      <c r="D9417" t="s">
        <v>2399</v>
      </c>
      <c r="E9417" t="s">
        <v>16905</v>
      </c>
      <c r="F9417" t="s">
        <v>10</v>
      </c>
    </row>
    <row r="9418" spans="1:6">
      <c r="A9418" t="s">
        <v>8208</v>
      </c>
      <c r="C9418" t="s">
        <v>16906</v>
      </c>
      <c r="D9418" t="s">
        <v>2399</v>
      </c>
      <c r="E9418" t="s">
        <v>16907</v>
      </c>
      <c r="F9418" t="s">
        <v>10</v>
      </c>
    </row>
    <row r="9419" spans="1:6">
      <c r="A9419" t="s">
        <v>8682</v>
      </c>
      <c r="C9419" t="s">
        <v>16908</v>
      </c>
      <c r="D9419" t="s">
        <v>16909</v>
      </c>
      <c r="E9419" t="s">
        <v>16910</v>
      </c>
      <c r="F9419" t="s">
        <v>10</v>
      </c>
    </row>
    <row r="9420" spans="1:6">
      <c r="A9420" t="s">
        <v>10380</v>
      </c>
      <c r="C9420" t="s">
        <v>4711</v>
      </c>
      <c r="D9420" t="s">
        <v>4678</v>
      </c>
      <c r="E9420" t="s">
        <v>4712</v>
      </c>
      <c r="F9420" t="s">
        <v>4680</v>
      </c>
    </row>
    <row r="9421" spans="1:6">
      <c r="A9421" t="s">
        <v>10380</v>
      </c>
      <c r="C9421" t="s">
        <v>4715</v>
      </c>
      <c r="D9421" t="s">
        <v>4716</v>
      </c>
      <c r="F9421" t="s">
        <v>4680</v>
      </c>
    </row>
    <row r="9422" spans="1:6">
      <c r="A9422" t="s">
        <v>10380</v>
      </c>
      <c r="C9422" t="s">
        <v>4784</v>
      </c>
      <c r="D9422" t="s">
        <v>4785</v>
      </c>
      <c r="E9422" t="s">
        <v>4786</v>
      </c>
      <c r="F9422" t="s">
        <v>4680</v>
      </c>
    </row>
    <row r="9423" spans="1:6">
      <c r="A9423" t="s">
        <v>10380</v>
      </c>
      <c r="C9423" t="s">
        <v>4787</v>
      </c>
      <c r="D9423" t="s">
        <v>4785</v>
      </c>
      <c r="E9423" t="s">
        <v>4788</v>
      </c>
      <c r="F9423" t="s">
        <v>4680</v>
      </c>
    </row>
    <row r="9424" spans="1:6">
      <c r="A9424" t="s">
        <v>10380</v>
      </c>
      <c r="C9424" t="s">
        <v>4789</v>
      </c>
      <c r="D9424" t="s">
        <v>4785</v>
      </c>
      <c r="E9424" t="s">
        <v>4790</v>
      </c>
      <c r="F9424" t="s">
        <v>4680</v>
      </c>
    </row>
    <row r="9425" spans="1:6">
      <c r="A9425" t="s">
        <v>8520</v>
      </c>
      <c r="C9425" t="s">
        <v>4157</v>
      </c>
      <c r="D9425" t="s">
        <v>4158</v>
      </c>
      <c r="E9425" t="s">
        <v>4159</v>
      </c>
      <c r="F9425" t="s">
        <v>10</v>
      </c>
    </row>
    <row r="9426" spans="1:6">
      <c r="A9426" t="s">
        <v>10015</v>
      </c>
      <c r="C9426" t="s">
        <v>2124</v>
      </c>
      <c r="D9426" t="s">
        <v>2108</v>
      </c>
      <c r="E9426" t="s">
        <v>2125</v>
      </c>
      <c r="F9426" t="s">
        <v>10</v>
      </c>
    </row>
    <row r="9427" spans="1:6">
      <c r="A9427" t="s">
        <v>10015</v>
      </c>
      <c r="C9427" t="s">
        <v>2126</v>
      </c>
      <c r="D9427" t="s">
        <v>2108</v>
      </c>
      <c r="E9427" t="s">
        <v>2127</v>
      </c>
      <c r="F9427" t="s">
        <v>10</v>
      </c>
    </row>
    <row r="9428" spans="1:6">
      <c r="A9428" t="s">
        <v>10015</v>
      </c>
      <c r="C9428" t="s">
        <v>2128</v>
      </c>
      <c r="D9428" t="s">
        <v>2108</v>
      </c>
      <c r="E9428" t="s">
        <v>2129</v>
      </c>
      <c r="F9428" t="s">
        <v>10</v>
      </c>
    </row>
    <row r="9429" spans="1:6">
      <c r="A9429" t="s">
        <v>10015</v>
      </c>
      <c r="C9429" t="s">
        <v>2130</v>
      </c>
      <c r="D9429" t="s">
        <v>2108</v>
      </c>
      <c r="E9429" t="s">
        <v>2131</v>
      </c>
      <c r="F9429" t="s">
        <v>10</v>
      </c>
    </row>
    <row r="9430" spans="1:6">
      <c r="A9430" t="s">
        <v>8682</v>
      </c>
      <c r="C9430" t="s">
        <v>6025</v>
      </c>
      <c r="D9430" t="s">
        <v>6026</v>
      </c>
      <c r="E9430" t="s">
        <v>6027</v>
      </c>
      <c r="F9430" t="s">
        <v>10</v>
      </c>
    </row>
    <row r="9431" spans="1:6">
      <c r="A9431" t="s">
        <v>8682</v>
      </c>
      <c r="C9431" t="s">
        <v>6028</v>
      </c>
      <c r="D9431" t="s">
        <v>6029</v>
      </c>
      <c r="E9431" t="s">
        <v>6030</v>
      </c>
      <c r="F9431" t="s">
        <v>10</v>
      </c>
    </row>
    <row r="9432" spans="1:6">
      <c r="A9432" t="s">
        <v>10015</v>
      </c>
      <c r="C9432" t="s">
        <v>1619</v>
      </c>
      <c r="D9432" t="s">
        <v>1620</v>
      </c>
      <c r="E9432" t="s">
        <v>1621</v>
      </c>
      <c r="F9432" t="s">
        <v>10</v>
      </c>
    </row>
    <row r="9433" spans="1:6">
      <c r="A9433" t="s">
        <v>8682</v>
      </c>
      <c r="C9433" t="s">
        <v>16911</v>
      </c>
      <c r="D9433" t="s">
        <v>16912</v>
      </c>
      <c r="E9433" t="s">
        <v>16913</v>
      </c>
      <c r="F9433" t="s">
        <v>10</v>
      </c>
    </row>
    <row r="9434" spans="1:6">
      <c r="A9434" t="s">
        <v>8682</v>
      </c>
      <c r="C9434" t="s">
        <v>16914</v>
      </c>
      <c r="D9434" t="s">
        <v>16915</v>
      </c>
      <c r="E9434" t="s">
        <v>16916</v>
      </c>
      <c r="F9434" t="s">
        <v>10</v>
      </c>
    </row>
    <row r="9435" spans="1:6">
      <c r="A9435" t="s">
        <v>10015</v>
      </c>
      <c r="C9435" t="s">
        <v>1602</v>
      </c>
      <c r="D9435" t="s">
        <v>1603</v>
      </c>
      <c r="E9435" t="s">
        <v>1604</v>
      </c>
      <c r="F9435" t="s">
        <v>10</v>
      </c>
    </row>
    <row r="9436" spans="1:6">
      <c r="A9436" t="s">
        <v>10015</v>
      </c>
      <c r="C9436" t="s">
        <v>1605</v>
      </c>
      <c r="D9436" t="s">
        <v>1606</v>
      </c>
      <c r="E9436" t="s">
        <v>1607</v>
      </c>
      <c r="F9436" t="s">
        <v>10</v>
      </c>
    </row>
    <row r="9437" spans="1:6">
      <c r="A9437" t="s">
        <v>10015</v>
      </c>
      <c r="C9437" t="s">
        <v>1608</v>
      </c>
      <c r="D9437" t="s">
        <v>1609</v>
      </c>
      <c r="E9437" t="s">
        <v>1610</v>
      </c>
      <c r="F9437" t="s">
        <v>10</v>
      </c>
    </row>
    <row r="9438" spans="1:6">
      <c r="A9438" t="s">
        <v>10015</v>
      </c>
      <c r="C9438" t="s">
        <v>1611</v>
      </c>
      <c r="D9438" t="s">
        <v>1612</v>
      </c>
      <c r="E9438" t="s">
        <v>1613</v>
      </c>
      <c r="F9438" t="s">
        <v>10</v>
      </c>
    </row>
    <row r="9439" spans="1:6">
      <c r="A9439" t="s">
        <v>8682</v>
      </c>
      <c r="C9439" t="s">
        <v>5822</v>
      </c>
      <c r="D9439" t="s">
        <v>5808</v>
      </c>
      <c r="E9439" t="s">
        <v>5823</v>
      </c>
      <c r="F9439" t="s">
        <v>10</v>
      </c>
    </row>
    <row r="9440" spans="1:6">
      <c r="A9440" t="s">
        <v>8208</v>
      </c>
      <c r="B9440" t="s">
        <v>8212</v>
      </c>
      <c r="C9440" t="s">
        <v>2398</v>
      </c>
      <c r="D9440" t="s">
        <v>2399</v>
      </c>
      <c r="E9440" t="s">
        <v>2400</v>
      </c>
      <c r="F9440" t="s">
        <v>10</v>
      </c>
    </row>
    <row r="9441" spans="1:6">
      <c r="A9441" t="s">
        <v>8208</v>
      </c>
      <c r="B9441" t="s">
        <v>8212</v>
      </c>
      <c r="C9441" t="s">
        <v>2403</v>
      </c>
      <c r="D9441" t="s">
        <v>2399</v>
      </c>
      <c r="E9441" t="s">
        <v>2404</v>
      </c>
      <c r="F9441" t="s">
        <v>10</v>
      </c>
    </row>
    <row r="9442" spans="1:6">
      <c r="A9442" t="s">
        <v>8208</v>
      </c>
      <c r="B9442" t="s">
        <v>8212</v>
      </c>
      <c r="C9442" t="s">
        <v>2421</v>
      </c>
      <c r="D9442" t="s">
        <v>2399</v>
      </c>
      <c r="E9442" t="s">
        <v>2422</v>
      </c>
      <c r="F9442" t="s">
        <v>10</v>
      </c>
    </row>
    <row r="9443" spans="1:6">
      <c r="A9443" t="s">
        <v>8208</v>
      </c>
      <c r="B9443" t="s">
        <v>8249</v>
      </c>
      <c r="C9443" t="s">
        <v>2471</v>
      </c>
      <c r="D9443" t="s">
        <v>2399</v>
      </c>
      <c r="E9443" t="s">
        <v>2472</v>
      </c>
      <c r="F9443" t="s">
        <v>10</v>
      </c>
    </row>
    <row r="9444" spans="1:6">
      <c r="A9444" t="s">
        <v>8208</v>
      </c>
      <c r="B9444" t="s">
        <v>8249</v>
      </c>
      <c r="C9444" t="s">
        <v>2473</v>
      </c>
      <c r="D9444" t="s">
        <v>2399</v>
      </c>
      <c r="E9444" t="s">
        <v>2474</v>
      </c>
      <c r="F9444" t="s">
        <v>10</v>
      </c>
    </row>
    <row r="9445" spans="1:6">
      <c r="A9445" t="s">
        <v>8208</v>
      </c>
      <c r="B9445" t="s">
        <v>8249</v>
      </c>
      <c r="C9445" t="s">
        <v>2475</v>
      </c>
      <c r="D9445" t="s">
        <v>2399</v>
      </c>
      <c r="E9445" t="s">
        <v>2476</v>
      </c>
      <c r="F9445" t="s">
        <v>10</v>
      </c>
    </row>
    <row r="9446" spans="1:6">
      <c r="A9446" t="s">
        <v>8208</v>
      </c>
      <c r="B9446" t="s">
        <v>8249</v>
      </c>
      <c r="C9446" t="s">
        <v>2477</v>
      </c>
      <c r="D9446" t="s">
        <v>2399</v>
      </c>
      <c r="E9446" t="s">
        <v>2478</v>
      </c>
      <c r="F9446" t="s">
        <v>10</v>
      </c>
    </row>
    <row r="9447" spans="1:6">
      <c r="A9447" t="s">
        <v>8208</v>
      </c>
      <c r="C9447" t="s">
        <v>2527</v>
      </c>
      <c r="D9447" t="s">
        <v>2399</v>
      </c>
      <c r="E9447" t="s">
        <v>2528</v>
      </c>
      <c r="F9447" t="s">
        <v>10</v>
      </c>
    </row>
    <row r="9448" spans="1:6">
      <c r="A9448" t="s">
        <v>8208</v>
      </c>
      <c r="B9448" t="s">
        <v>16917</v>
      </c>
      <c r="C9448" t="s">
        <v>2556</v>
      </c>
      <c r="D9448" t="s">
        <v>2399</v>
      </c>
      <c r="E9448" t="s">
        <v>2557</v>
      </c>
      <c r="F9448" t="s">
        <v>10</v>
      </c>
    </row>
    <row r="9449" spans="1:6">
      <c r="A9449" t="s">
        <v>8208</v>
      </c>
      <c r="B9449" t="s">
        <v>8215</v>
      </c>
      <c r="C9449" t="s">
        <v>2584</v>
      </c>
      <c r="D9449" t="s">
        <v>2399</v>
      </c>
      <c r="E9449" t="s">
        <v>2585</v>
      </c>
      <c r="F9449" t="s">
        <v>10</v>
      </c>
    </row>
    <row r="9450" spans="1:6">
      <c r="A9450" t="s">
        <v>8208</v>
      </c>
      <c r="C9450" t="s">
        <v>16918</v>
      </c>
      <c r="D9450" t="s">
        <v>2399</v>
      </c>
      <c r="E9450" t="s">
        <v>16919</v>
      </c>
      <c r="F9450" t="s">
        <v>10</v>
      </c>
    </row>
    <row r="9451" spans="1:6">
      <c r="A9451" t="s">
        <v>8208</v>
      </c>
      <c r="C9451" t="s">
        <v>2590</v>
      </c>
      <c r="D9451" t="s">
        <v>2399</v>
      </c>
      <c r="E9451" t="s">
        <v>2591</v>
      </c>
      <c r="F9451" t="s">
        <v>10</v>
      </c>
    </row>
    <row r="9452" spans="1:6">
      <c r="A9452" t="s">
        <v>8208</v>
      </c>
      <c r="C9452" t="s">
        <v>2606</v>
      </c>
      <c r="D9452" t="s">
        <v>2399</v>
      </c>
      <c r="E9452" t="s">
        <v>2607</v>
      </c>
      <c r="F9452" t="s">
        <v>10</v>
      </c>
    </row>
    <row r="9453" spans="1:6">
      <c r="A9453" t="s">
        <v>8208</v>
      </c>
      <c r="B9453" t="s">
        <v>8220</v>
      </c>
      <c r="C9453" t="s">
        <v>2608</v>
      </c>
      <c r="D9453" t="s">
        <v>2399</v>
      </c>
      <c r="E9453" t="s">
        <v>2609</v>
      </c>
      <c r="F9453" t="s">
        <v>10</v>
      </c>
    </row>
    <row r="9454" spans="1:6">
      <c r="A9454" t="s">
        <v>8208</v>
      </c>
      <c r="B9454" t="s">
        <v>15836</v>
      </c>
      <c r="C9454" t="s">
        <v>2626</v>
      </c>
      <c r="D9454" t="s">
        <v>2399</v>
      </c>
      <c r="E9454" t="s">
        <v>2627</v>
      </c>
      <c r="F9454" t="s">
        <v>10</v>
      </c>
    </row>
    <row r="9455" spans="1:6">
      <c r="A9455" t="s">
        <v>8208</v>
      </c>
      <c r="B9455" t="s">
        <v>8215</v>
      </c>
      <c r="C9455" t="s">
        <v>2664</v>
      </c>
      <c r="D9455" t="s">
        <v>2399</v>
      </c>
      <c r="E9455" t="s">
        <v>2665</v>
      </c>
      <c r="F9455" t="s">
        <v>10</v>
      </c>
    </row>
    <row r="9456" spans="1:6">
      <c r="A9456" t="s">
        <v>8208</v>
      </c>
      <c r="B9456" t="s">
        <v>8212</v>
      </c>
      <c r="C9456" t="s">
        <v>2666</v>
      </c>
      <c r="D9456" t="s">
        <v>2399</v>
      </c>
      <c r="E9456" t="s">
        <v>2667</v>
      </c>
      <c r="F9456" t="s">
        <v>10</v>
      </c>
    </row>
    <row r="9457" spans="1:6">
      <c r="A9457" t="s">
        <v>8208</v>
      </c>
      <c r="B9457" t="s">
        <v>8212</v>
      </c>
      <c r="C9457" t="s">
        <v>16920</v>
      </c>
      <c r="D9457" t="s">
        <v>2399</v>
      </c>
      <c r="E9457" t="s">
        <v>16921</v>
      </c>
      <c r="F9457" t="s">
        <v>10</v>
      </c>
    </row>
    <row r="9458" spans="1:6">
      <c r="A9458" t="s">
        <v>8208</v>
      </c>
      <c r="B9458" t="s">
        <v>8249</v>
      </c>
      <c r="C9458" t="s">
        <v>2680</v>
      </c>
      <c r="D9458" t="s">
        <v>2399</v>
      </c>
      <c r="E9458" t="s">
        <v>2681</v>
      </c>
      <c r="F9458" t="s">
        <v>10</v>
      </c>
    </row>
    <row r="9459" spans="1:6">
      <c r="A9459" t="s">
        <v>8208</v>
      </c>
      <c r="B9459" t="s">
        <v>8212</v>
      </c>
      <c r="C9459" t="s">
        <v>2695</v>
      </c>
      <c r="D9459" t="s">
        <v>2399</v>
      </c>
      <c r="E9459" t="s">
        <v>2696</v>
      </c>
      <c r="F9459" t="s">
        <v>10</v>
      </c>
    </row>
    <row r="9460" spans="1:6">
      <c r="A9460" t="s">
        <v>8208</v>
      </c>
      <c r="B9460" t="s">
        <v>16922</v>
      </c>
      <c r="C9460" t="s">
        <v>2705</v>
      </c>
      <c r="D9460" t="s">
        <v>2399</v>
      </c>
      <c r="E9460" t="s">
        <v>2706</v>
      </c>
      <c r="F9460" t="s">
        <v>10</v>
      </c>
    </row>
    <row r="9461" spans="1:6">
      <c r="A9461" t="s">
        <v>8208</v>
      </c>
      <c r="B9461" t="s">
        <v>16922</v>
      </c>
      <c r="C9461" t="s">
        <v>2707</v>
      </c>
      <c r="D9461" t="s">
        <v>2399</v>
      </c>
      <c r="E9461" t="s">
        <v>2708</v>
      </c>
      <c r="F9461" t="s">
        <v>10</v>
      </c>
    </row>
    <row r="9462" spans="1:6">
      <c r="A9462" t="s">
        <v>8208</v>
      </c>
      <c r="B9462" t="s">
        <v>16922</v>
      </c>
      <c r="C9462" t="s">
        <v>2709</v>
      </c>
      <c r="D9462" t="s">
        <v>2399</v>
      </c>
      <c r="E9462" t="s">
        <v>2710</v>
      </c>
      <c r="F9462" t="s">
        <v>10</v>
      </c>
    </row>
    <row r="9463" spans="1:6">
      <c r="A9463" t="s">
        <v>8208</v>
      </c>
      <c r="B9463" t="s">
        <v>8212</v>
      </c>
      <c r="C9463" t="s">
        <v>2713</v>
      </c>
      <c r="D9463" t="s">
        <v>2399</v>
      </c>
      <c r="E9463" t="s">
        <v>2714</v>
      </c>
      <c r="F9463" t="s">
        <v>10</v>
      </c>
    </row>
    <row r="9464" spans="1:6">
      <c r="A9464" t="s">
        <v>8208</v>
      </c>
      <c r="B9464" t="s">
        <v>8212</v>
      </c>
      <c r="C9464" t="s">
        <v>2725</v>
      </c>
      <c r="D9464" t="s">
        <v>2399</v>
      </c>
      <c r="E9464" t="s">
        <v>2726</v>
      </c>
      <c r="F9464" t="s">
        <v>10</v>
      </c>
    </row>
    <row r="9465" spans="1:6">
      <c r="A9465" t="s">
        <v>8208</v>
      </c>
      <c r="C9465" t="s">
        <v>2729</v>
      </c>
      <c r="D9465" t="s">
        <v>2399</v>
      </c>
      <c r="E9465" t="s">
        <v>2730</v>
      </c>
      <c r="F9465" t="s">
        <v>10</v>
      </c>
    </row>
    <row r="9466" spans="1:6">
      <c r="A9466" t="s">
        <v>8208</v>
      </c>
      <c r="B9466" t="s">
        <v>8227</v>
      </c>
      <c r="C9466" t="s">
        <v>2747</v>
      </c>
      <c r="D9466" t="s">
        <v>2399</v>
      </c>
      <c r="E9466" t="s">
        <v>2748</v>
      </c>
      <c r="F9466" t="s">
        <v>10</v>
      </c>
    </row>
    <row r="9467" spans="1:6">
      <c r="A9467" t="s">
        <v>8208</v>
      </c>
      <c r="B9467" t="s">
        <v>8249</v>
      </c>
      <c r="C9467" t="s">
        <v>2753</v>
      </c>
      <c r="D9467" t="s">
        <v>2399</v>
      </c>
      <c r="E9467" t="s">
        <v>2754</v>
      </c>
      <c r="F9467" t="s">
        <v>10</v>
      </c>
    </row>
    <row r="9468" spans="1:6">
      <c r="A9468" t="s">
        <v>8208</v>
      </c>
      <c r="B9468" t="s">
        <v>15836</v>
      </c>
      <c r="C9468" t="s">
        <v>2761</v>
      </c>
      <c r="D9468" t="s">
        <v>2399</v>
      </c>
      <c r="E9468" t="s">
        <v>2762</v>
      </c>
      <c r="F9468" t="s">
        <v>10</v>
      </c>
    </row>
    <row r="9469" spans="1:6">
      <c r="A9469" t="s">
        <v>8208</v>
      </c>
      <c r="B9469" t="s">
        <v>8220</v>
      </c>
      <c r="C9469" t="s">
        <v>2772</v>
      </c>
      <c r="D9469" t="s">
        <v>2399</v>
      </c>
      <c r="E9469" t="s">
        <v>2773</v>
      </c>
      <c r="F9469" t="s">
        <v>10</v>
      </c>
    </row>
    <row r="9470" spans="1:6">
      <c r="A9470" t="s">
        <v>8208</v>
      </c>
      <c r="B9470" t="s">
        <v>8222</v>
      </c>
      <c r="C9470" t="s">
        <v>2792</v>
      </c>
      <c r="D9470" t="s">
        <v>2399</v>
      </c>
      <c r="E9470" t="s">
        <v>2793</v>
      </c>
      <c r="F9470" t="s">
        <v>10</v>
      </c>
    </row>
    <row r="9471" spans="1:6">
      <c r="A9471" t="s">
        <v>8208</v>
      </c>
      <c r="B9471" t="s">
        <v>8282</v>
      </c>
      <c r="C9471" t="s">
        <v>2802</v>
      </c>
      <c r="D9471" t="s">
        <v>2399</v>
      </c>
      <c r="E9471" t="s">
        <v>2803</v>
      </c>
      <c r="F9471" t="s">
        <v>10</v>
      </c>
    </row>
    <row r="9472" spans="1:6">
      <c r="A9472" t="s">
        <v>8208</v>
      </c>
      <c r="B9472" t="s">
        <v>8282</v>
      </c>
      <c r="C9472" t="s">
        <v>2806</v>
      </c>
      <c r="D9472" t="s">
        <v>2399</v>
      </c>
      <c r="E9472" t="s">
        <v>2807</v>
      </c>
      <c r="F9472" t="s">
        <v>10</v>
      </c>
    </row>
    <row r="9473" spans="1:6">
      <c r="A9473" t="s">
        <v>8208</v>
      </c>
      <c r="B9473" t="s">
        <v>8282</v>
      </c>
      <c r="C9473" t="s">
        <v>2808</v>
      </c>
      <c r="D9473" t="s">
        <v>2399</v>
      </c>
      <c r="E9473" t="s">
        <v>2809</v>
      </c>
      <c r="F9473" t="s">
        <v>10</v>
      </c>
    </row>
    <row r="9474" spans="1:6">
      <c r="A9474" t="s">
        <v>8208</v>
      </c>
      <c r="B9474" t="s">
        <v>8282</v>
      </c>
      <c r="C9474" t="s">
        <v>2819</v>
      </c>
      <c r="D9474" t="s">
        <v>2399</v>
      </c>
      <c r="E9474" t="s">
        <v>2820</v>
      </c>
      <c r="F9474" t="s">
        <v>10</v>
      </c>
    </row>
    <row r="9475" spans="1:6">
      <c r="A9475" t="s">
        <v>8208</v>
      </c>
      <c r="B9475" t="s">
        <v>8282</v>
      </c>
      <c r="C9475" t="s">
        <v>2832</v>
      </c>
      <c r="D9475" t="s">
        <v>2399</v>
      </c>
      <c r="E9475" t="s">
        <v>2833</v>
      </c>
      <c r="F9475" t="s">
        <v>10</v>
      </c>
    </row>
    <row r="9476" spans="1:6">
      <c r="A9476" t="s">
        <v>8208</v>
      </c>
      <c r="B9476" t="s">
        <v>8282</v>
      </c>
      <c r="C9476" t="s">
        <v>2834</v>
      </c>
      <c r="D9476" t="s">
        <v>2399</v>
      </c>
      <c r="E9476" t="s">
        <v>2835</v>
      </c>
      <c r="F9476" t="s">
        <v>10</v>
      </c>
    </row>
    <row r="9477" spans="1:6">
      <c r="A9477" t="s">
        <v>8208</v>
      </c>
      <c r="C9477" t="s">
        <v>2846</v>
      </c>
      <c r="D9477" t="s">
        <v>2399</v>
      </c>
      <c r="E9477" t="s">
        <v>2847</v>
      </c>
      <c r="F9477" t="s">
        <v>10</v>
      </c>
    </row>
    <row r="9478" spans="1:6">
      <c r="A9478" t="s">
        <v>8208</v>
      </c>
      <c r="C9478" t="s">
        <v>2854</v>
      </c>
      <c r="D9478" t="s">
        <v>2399</v>
      </c>
      <c r="E9478" t="s">
        <v>2855</v>
      </c>
      <c r="F9478" t="s">
        <v>10</v>
      </c>
    </row>
    <row r="9479" spans="1:6">
      <c r="A9479" t="s">
        <v>8208</v>
      </c>
      <c r="C9479" t="s">
        <v>2856</v>
      </c>
      <c r="D9479" t="s">
        <v>2399</v>
      </c>
      <c r="E9479" t="s">
        <v>2857</v>
      </c>
      <c r="F9479" t="s">
        <v>10</v>
      </c>
    </row>
    <row r="9480" spans="1:6">
      <c r="A9480" t="s">
        <v>8208</v>
      </c>
      <c r="C9480" t="s">
        <v>16923</v>
      </c>
      <c r="D9480" t="s">
        <v>2399</v>
      </c>
      <c r="E9480" t="s">
        <v>16924</v>
      </c>
      <c r="F9480" t="s">
        <v>10</v>
      </c>
    </row>
    <row r="9481" spans="1:6">
      <c r="A9481" t="s">
        <v>8208</v>
      </c>
      <c r="C9481" t="s">
        <v>16925</v>
      </c>
      <c r="D9481" t="s">
        <v>2399</v>
      </c>
      <c r="E9481" t="s">
        <v>16926</v>
      </c>
      <c r="F9481" t="s">
        <v>10</v>
      </c>
    </row>
    <row r="9482" spans="1:6">
      <c r="A9482" t="s">
        <v>8208</v>
      </c>
      <c r="C9482" t="s">
        <v>16927</v>
      </c>
      <c r="D9482" t="s">
        <v>2399</v>
      </c>
      <c r="E9482" t="s">
        <v>16928</v>
      </c>
      <c r="F9482" t="s">
        <v>10</v>
      </c>
    </row>
    <row r="9483" spans="1:6">
      <c r="A9483" t="s">
        <v>8208</v>
      </c>
      <c r="C9483" t="s">
        <v>16929</v>
      </c>
      <c r="D9483" t="s">
        <v>2399</v>
      </c>
      <c r="E9483" t="s">
        <v>16930</v>
      </c>
      <c r="F9483" t="s">
        <v>10</v>
      </c>
    </row>
    <row r="9484" spans="1:6">
      <c r="A9484" t="s">
        <v>8208</v>
      </c>
      <c r="C9484" t="s">
        <v>16931</v>
      </c>
      <c r="D9484" t="s">
        <v>2399</v>
      </c>
      <c r="E9484" t="s">
        <v>16932</v>
      </c>
      <c r="F9484" t="s">
        <v>10</v>
      </c>
    </row>
    <row r="9485" spans="1:6">
      <c r="A9485" t="s">
        <v>8208</v>
      </c>
      <c r="C9485" t="s">
        <v>16933</v>
      </c>
      <c r="D9485" t="s">
        <v>2399</v>
      </c>
      <c r="E9485" t="s">
        <v>16934</v>
      </c>
      <c r="F9485" t="s">
        <v>10</v>
      </c>
    </row>
    <row r="9486" spans="1:6">
      <c r="A9486" t="s">
        <v>8208</v>
      </c>
      <c r="C9486" t="s">
        <v>16935</v>
      </c>
      <c r="D9486" t="s">
        <v>2399</v>
      </c>
      <c r="E9486" t="s">
        <v>16936</v>
      </c>
      <c r="F9486" t="s">
        <v>10</v>
      </c>
    </row>
    <row r="9487" spans="1:6">
      <c r="A9487" t="s">
        <v>10380</v>
      </c>
      <c r="C9487" t="s">
        <v>16937</v>
      </c>
      <c r="D9487" t="s">
        <v>16938</v>
      </c>
      <c r="E9487" t="s">
        <v>16178</v>
      </c>
      <c r="F9487" t="s">
        <v>613</v>
      </c>
    </row>
    <row r="9488" spans="1:6">
      <c r="A9488" t="s">
        <v>10380</v>
      </c>
      <c r="C9488" t="s">
        <v>16939</v>
      </c>
      <c r="D9488" t="s">
        <v>16940</v>
      </c>
      <c r="E9488" t="s">
        <v>16178</v>
      </c>
      <c r="F9488" t="s">
        <v>613</v>
      </c>
    </row>
    <row r="9489" spans="1:6">
      <c r="A9489" t="s">
        <v>10380</v>
      </c>
      <c r="C9489" t="s">
        <v>16941</v>
      </c>
      <c r="D9489" t="s">
        <v>16942</v>
      </c>
      <c r="E9489" t="s">
        <v>16943</v>
      </c>
      <c r="F9489" t="s">
        <v>613</v>
      </c>
    </row>
    <row r="9490" spans="1:6">
      <c r="A9490" t="s">
        <v>8208</v>
      </c>
      <c r="C9490" t="s">
        <v>16944</v>
      </c>
      <c r="D9490" t="s">
        <v>3556</v>
      </c>
      <c r="E9490" t="s">
        <v>16945</v>
      </c>
      <c r="F9490" t="s">
        <v>10</v>
      </c>
    </row>
    <row r="9491" spans="1:6">
      <c r="A9491" t="s">
        <v>10015</v>
      </c>
      <c r="C9491" t="s">
        <v>1665</v>
      </c>
      <c r="D9491" t="s">
        <v>1666</v>
      </c>
      <c r="E9491" t="s">
        <v>1667</v>
      </c>
      <c r="F9491" t="s">
        <v>17</v>
      </c>
    </row>
    <row r="9492" spans="1:6">
      <c r="A9492" t="s">
        <v>8682</v>
      </c>
      <c r="C9492" t="s">
        <v>8039</v>
      </c>
      <c r="D9492" t="s">
        <v>8019</v>
      </c>
      <c r="E9492" t="s">
        <v>8040</v>
      </c>
      <c r="F9492" t="s">
        <v>10</v>
      </c>
    </row>
    <row r="9493" spans="1:6">
      <c r="A9493" t="s">
        <v>10380</v>
      </c>
      <c r="C9493" t="s">
        <v>317</v>
      </c>
      <c r="D9493" t="s">
        <v>318</v>
      </c>
      <c r="E9493" t="s">
        <v>319</v>
      </c>
      <c r="F9493" t="s">
        <v>10</v>
      </c>
    </row>
    <row r="9494" spans="1:6">
      <c r="A9494" t="s">
        <v>10380</v>
      </c>
      <c r="C9494" t="s">
        <v>4576</v>
      </c>
      <c r="D9494" t="s">
        <v>321</v>
      </c>
      <c r="E9494" t="s">
        <v>4577</v>
      </c>
      <c r="F9494" t="s">
        <v>10</v>
      </c>
    </row>
    <row r="9495" spans="1:6">
      <c r="A9495" t="s">
        <v>10380</v>
      </c>
      <c r="C9495" t="s">
        <v>5033</v>
      </c>
      <c r="D9495" t="s">
        <v>5034</v>
      </c>
      <c r="F9495" t="s">
        <v>5035</v>
      </c>
    </row>
    <row r="9496" spans="1:6">
      <c r="A9496" t="s">
        <v>10015</v>
      </c>
      <c r="C9496" t="s">
        <v>1909</v>
      </c>
      <c r="D9496" t="s">
        <v>1863</v>
      </c>
      <c r="E9496" t="s">
        <v>1910</v>
      </c>
      <c r="F9496" t="s">
        <v>10</v>
      </c>
    </row>
    <row r="9497" spans="1:6">
      <c r="A9497" t="s">
        <v>10015</v>
      </c>
      <c r="C9497" t="s">
        <v>16946</v>
      </c>
      <c r="D9497" t="s">
        <v>16947</v>
      </c>
      <c r="E9497" t="s">
        <v>16948</v>
      </c>
      <c r="F9497" t="s">
        <v>10</v>
      </c>
    </row>
    <row r="9498" spans="1:6">
      <c r="A9498" t="s">
        <v>8208</v>
      </c>
      <c r="C9498" t="s">
        <v>16949</v>
      </c>
      <c r="D9498" t="s">
        <v>2399</v>
      </c>
      <c r="E9498" t="s">
        <v>16950</v>
      </c>
      <c r="F9498" t="s">
        <v>10</v>
      </c>
    </row>
    <row r="9499" spans="1:6">
      <c r="A9499" t="s">
        <v>8208</v>
      </c>
      <c r="B9499" t="s">
        <v>8282</v>
      </c>
      <c r="C9499" t="s">
        <v>2796</v>
      </c>
      <c r="D9499" t="s">
        <v>2399</v>
      </c>
      <c r="E9499" t="s">
        <v>16951</v>
      </c>
      <c r="F9499" t="s">
        <v>10</v>
      </c>
    </row>
    <row r="9500" spans="1:6">
      <c r="A9500" t="s">
        <v>8208</v>
      </c>
      <c r="C9500" t="s">
        <v>16952</v>
      </c>
      <c r="D9500" t="s">
        <v>2399</v>
      </c>
      <c r="E9500" t="s">
        <v>16953</v>
      </c>
      <c r="F9500" t="s">
        <v>10</v>
      </c>
    </row>
    <row r="9501" spans="1:6">
      <c r="A9501" t="s">
        <v>8208</v>
      </c>
      <c r="B9501" t="s">
        <v>8449</v>
      </c>
      <c r="C9501" t="s">
        <v>2769</v>
      </c>
      <c r="D9501" t="s">
        <v>2399</v>
      </c>
      <c r="E9501" t="s">
        <v>16954</v>
      </c>
      <c r="F9501" t="s">
        <v>10</v>
      </c>
    </row>
    <row r="9502" spans="1:6">
      <c r="A9502" t="s">
        <v>10380</v>
      </c>
      <c r="C9502" t="s">
        <v>16955</v>
      </c>
      <c r="D9502" t="s">
        <v>16956</v>
      </c>
      <c r="E9502" t="s">
        <v>16957</v>
      </c>
      <c r="F9502" t="s">
        <v>17</v>
      </c>
    </row>
    <row r="9503" spans="1:6">
      <c r="A9503" t="s">
        <v>10380</v>
      </c>
      <c r="C9503" t="s">
        <v>5009</v>
      </c>
      <c r="D9503" t="s">
        <v>5010</v>
      </c>
      <c r="E9503" t="s">
        <v>5011</v>
      </c>
      <c r="F9503" t="s">
        <v>10</v>
      </c>
    </row>
    <row r="9504" spans="1:6">
      <c r="A9504" t="s">
        <v>10380</v>
      </c>
      <c r="C9504" t="s">
        <v>5012</v>
      </c>
      <c r="D9504" t="s">
        <v>5010</v>
      </c>
      <c r="E9504" t="s">
        <v>5013</v>
      </c>
      <c r="F9504" t="s">
        <v>10</v>
      </c>
    </row>
    <row r="9505" spans="1:6">
      <c r="A9505" t="s">
        <v>8682</v>
      </c>
      <c r="C9505" t="s">
        <v>5816</v>
      </c>
      <c r="D9505" t="s">
        <v>5817</v>
      </c>
      <c r="E9505" t="s">
        <v>5818</v>
      </c>
      <c r="F9505" t="s">
        <v>10</v>
      </c>
    </row>
    <row r="9506" spans="1:6">
      <c r="A9506" t="s">
        <v>10380</v>
      </c>
      <c r="C9506" t="s">
        <v>4936</v>
      </c>
      <c r="D9506" t="s">
        <v>4937</v>
      </c>
      <c r="E9506" t="s">
        <v>4938</v>
      </c>
      <c r="F9506" t="s">
        <v>10</v>
      </c>
    </row>
    <row r="9507" spans="1:6">
      <c r="A9507" t="s">
        <v>10380</v>
      </c>
      <c r="C9507" t="s">
        <v>4939</v>
      </c>
      <c r="D9507" t="s">
        <v>4940</v>
      </c>
      <c r="E9507" t="s">
        <v>4938</v>
      </c>
      <c r="F9507" t="s">
        <v>10</v>
      </c>
    </row>
    <row r="9508" spans="1:6">
      <c r="A9508" t="s">
        <v>8520</v>
      </c>
      <c r="C9508" t="s">
        <v>16958</v>
      </c>
      <c r="D9508" t="s">
        <v>4176</v>
      </c>
      <c r="E9508" t="s">
        <v>16959</v>
      </c>
      <c r="F9508" t="s">
        <v>10</v>
      </c>
    </row>
    <row r="9509" spans="1:6">
      <c r="A9509" t="s">
        <v>10015</v>
      </c>
      <c r="C9509" t="s">
        <v>16960</v>
      </c>
      <c r="D9509" t="s">
        <v>124</v>
      </c>
      <c r="E9509" t="s">
        <v>16961</v>
      </c>
      <c r="F9509" t="s">
        <v>17</v>
      </c>
    </row>
    <row r="9510" spans="1:6">
      <c r="A9510" t="s">
        <v>8682</v>
      </c>
      <c r="C9510" t="s">
        <v>8101</v>
      </c>
      <c r="D9510" t="s">
        <v>8102</v>
      </c>
      <c r="E9510" t="s">
        <v>8103</v>
      </c>
      <c r="F9510" t="s">
        <v>10</v>
      </c>
    </row>
    <row r="9511" spans="1:6">
      <c r="A9511" t="s">
        <v>10015</v>
      </c>
      <c r="C9511" t="s">
        <v>2041</v>
      </c>
      <c r="D9511" t="s">
        <v>142</v>
      </c>
      <c r="E9511" t="s">
        <v>2042</v>
      </c>
      <c r="F9511" t="s">
        <v>10</v>
      </c>
    </row>
    <row r="9512" spans="1:6">
      <c r="A9512" t="s">
        <v>8520</v>
      </c>
      <c r="C9512" t="s">
        <v>4480</v>
      </c>
      <c r="D9512" t="s">
        <v>4240</v>
      </c>
      <c r="E9512" t="s">
        <v>4481</v>
      </c>
      <c r="F9512" t="s">
        <v>10</v>
      </c>
    </row>
    <row r="9513" spans="1:6">
      <c r="A9513" t="s">
        <v>10380</v>
      </c>
      <c r="C9513" t="s">
        <v>4644</v>
      </c>
      <c r="D9513" t="s">
        <v>4645</v>
      </c>
      <c r="E9513" t="s">
        <v>4646</v>
      </c>
      <c r="F9513" t="s">
        <v>4647</v>
      </c>
    </row>
    <row r="9514" spans="1:6">
      <c r="A9514" t="s">
        <v>10015</v>
      </c>
      <c r="C9514" t="s">
        <v>16962</v>
      </c>
      <c r="D9514" t="s">
        <v>16550</v>
      </c>
      <c r="E9514" t="s">
        <v>16963</v>
      </c>
      <c r="F9514" t="s">
        <v>10</v>
      </c>
    </row>
    <row r="9515" spans="1:6">
      <c r="A9515" t="s">
        <v>8682</v>
      </c>
      <c r="C9515" t="s">
        <v>16964</v>
      </c>
      <c r="D9515" t="s">
        <v>8154</v>
      </c>
      <c r="E9515" t="s">
        <v>16965</v>
      </c>
      <c r="F9515" t="s">
        <v>10</v>
      </c>
    </row>
    <row r="9516" spans="1:6">
      <c r="A9516" t="s">
        <v>8682</v>
      </c>
      <c r="C9516" t="s">
        <v>8153</v>
      </c>
      <c r="D9516" t="s">
        <v>8154</v>
      </c>
      <c r="E9516" t="s">
        <v>8155</v>
      </c>
      <c r="F9516" t="s">
        <v>10</v>
      </c>
    </row>
    <row r="9517" spans="1:6">
      <c r="A9517" t="s">
        <v>8682</v>
      </c>
      <c r="C9517" t="s">
        <v>16966</v>
      </c>
      <c r="D9517" t="s">
        <v>8154</v>
      </c>
      <c r="E9517" t="s">
        <v>16967</v>
      </c>
      <c r="F9517" t="s">
        <v>10</v>
      </c>
    </row>
    <row r="9518" spans="1:6">
      <c r="A9518" t="s">
        <v>8682</v>
      </c>
      <c r="C9518" t="s">
        <v>16968</v>
      </c>
      <c r="D9518" t="s">
        <v>8154</v>
      </c>
      <c r="E9518" t="s">
        <v>16969</v>
      </c>
      <c r="F9518" t="s">
        <v>10</v>
      </c>
    </row>
    <row r="9519" spans="1:6">
      <c r="A9519" t="s">
        <v>8682</v>
      </c>
      <c r="C9519" t="s">
        <v>16970</v>
      </c>
      <c r="D9519" t="s">
        <v>8154</v>
      </c>
      <c r="E9519" t="s">
        <v>16971</v>
      </c>
      <c r="F9519" t="s">
        <v>10</v>
      </c>
    </row>
    <row r="9520" spans="1:6">
      <c r="A9520" t="s">
        <v>8682</v>
      </c>
      <c r="C9520" t="s">
        <v>16972</v>
      </c>
      <c r="D9520" t="s">
        <v>8154</v>
      </c>
      <c r="E9520" t="s">
        <v>16973</v>
      </c>
      <c r="F9520" t="s">
        <v>10</v>
      </c>
    </row>
    <row r="9521" spans="1:6">
      <c r="A9521" t="s">
        <v>8682</v>
      </c>
      <c r="C9521" t="s">
        <v>16974</v>
      </c>
      <c r="D9521" t="s">
        <v>8154</v>
      </c>
      <c r="E9521" t="s">
        <v>16975</v>
      </c>
      <c r="F9521" t="s">
        <v>10</v>
      </c>
    </row>
    <row r="9522" spans="1:6">
      <c r="A9522" t="s">
        <v>8682</v>
      </c>
      <c r="C9522" t="s">
        <v>16976</v>
      </c>
      <c r="D9522" t="s">
        <v>8154</v>
      </c>
      <c r="E9522" t="s">
        <v>16977</v>
      </c>
      <c r="F9522" t="s">
        <v>10</v>
      </c>
    </row>
    <row r="9523" spans="1:6">
      <c r="A9523" t="s">
        <v>8682</v>
      </c>
      <c r="C9523" t="s">
        <v>16978</v>
      </c>
      <c r="D9523" t="s">
        <v>8154</v>
      </c>
      <c r="E9523" t="s">
        <v>16979</v>
      </c>
      <c r="F9523" t="s">
        <v>10</v>
      </c>
    </row>
    <row r="9524" spans="1:6">
      <c r="A9524" t="s">
        <v>8682</v>
      </c>
      <c r="C9524" t="s">
        <v>16980</v>
      </c>
      <c r="D9524" t="s">
        <v>8154</v>
      </c>
      <c r="E9524" t="s">
        <v>16981</v>
      </c>
      <c r="F9524" t="s">
        <v>10</v>
      </c>
    </row>
    <row r="9525" spans="1:6">
      <c r="A9525" t="s">
        <v>8682</v>
      </c>
      <c r="C9525" t="s">
        <v>16982</v>
      </c>
      <c r="D9525" t="s">
        <v>8154</v>
      </c>
      <c r="E9525" t="s">
        <v>16983</v>
      </c>
      <c r="F9525" t="s">
        <v>10</v>
      </c>
    </row>
    <row r="9526" spans="1:6">
      <c r="A9526" t="s">
        <v>10380</v>
      </c>
      <c r="C9526" t="s">
        <v>4648</v>
      </c>
      <c r="D9526" t="s">
        <v>4649</v>
      </c>
      <c r="E9526" t="s">
        <v>4650</v>
      </c>
      <c r="F9526" t="s">
        <v>10</v>
      </c>
    </row>
    <row r="9527" spans="1:6">
      <c r="A9527" t="s">
        <v>10380</v>
      </c>
      <c r="C9527" t="s">
        <v>4651</v>
      </c>
      <c r="D9527" t="s">
        <v>4652</v>
      </c>
      <c r="E9527" t="s">
        <v>4653</v>
      </c>
      <c r="F9527" t="s">
        <v>10</v>
      </c>
    </row>
    <row r="9528" spans="1:6">
      <c r="A9528" t="s">
        <v>10380</v>
      </c>
      <c r="C9528" t="s">
        <v>16984</v>
      </c>
      <c r="D9528" t="s">
        <v>4645</v>
      </c>
      <c r="E9528" t="s">
        <v>16985</v>
      </c>
      <c r="F9528" t="s">
        <v>4647</v>
      </c>
    </row>
    <row r="9529" spans="1:6">
      <c r="A9529" t="s">
        <v>10380</v>
      </c>
      <c r="C9529" t="s">
        <v>4654</v>
      </c>
      <c r="D9529" t="s">
        <v>16986</v>
      </c>
      <c r="E9529" t="s">
        <v>4655</v>
      </c>
      <c r="F9529" t="s">
        <v>4647</v>
      </c>
    </row>
    <row r="9530" spans="1:6">
      <c r="A9530" t="s">
        <v>10380</v>
      </c>
      <c r="C9530" t="s">
        <v>4656</v>
      </c>
      <c r="D9530" t="s">
        <v>16986</v>
      </c>
      <c r="E9530" t="s">
        <v>4657</v>
      </c>
      <c r="F9530" t="s">
        <v>4647</v>
      </c>
    </row>
    <row r="9531" spans="1:6">
      <c r="A9531" t="s">
        <v>10380</v>
      </c>
      <c r="C9531" t="s">
        <v>4658</v>
      </c>
      <c r="D9531" t="s">
        <v>16986</v>
      </c>
      <c r="E9531" t="s">
        <v>4659</v>
      </c>
      <c r="F9531" t="s">
        <v>4647</v>
      </c>
    </row>
    <row r="9532" spans="1:6">
      <c r="A9532" t="s">
        <v>10380</v>
      </c>
      <c r="C9532" t="s">
        <v>4660</v>
      </c>
      <c r="D9532" t="s">
        <v>16986</v>
      </c>
      <c r="E9532" t="s">
        <v>4661</v>
      </c>
      <c r="F9532" t="s">
        <v>4647</v>
      </c>
    </row>
    <row r="9533" spans="1:6">
      <c r="A9533" t="s">
        <v>10380</v>
      </c>
      <c r="C9533" t="s">
        <v>16987</v>
      </c>
      <c r="D9533" t="s">
        <v>16986</v>
      </c>
      <c r="E9533" t="s">
        <v>16988</v>
      </c>
      <c r="F9533" t="s">
        <v>4647</v>
      </c>
    </row>
    <row r="9534" spans="1:6">
      <c r="A9534" t="s">
        <v>10380</v>
      </c>
      <c r="C9534" t="s">
        <v>16989</v>
      </c>
      <c r="D9534" t="s">
        <v>16986</v>
      </c>
      <c r="E9534" t="s">
        <v>16990</v>
      </c>
      <c r="F9534" t="s">
        <v>4647</v>
      </c>
    </row>
    <row r="9535" spans="1:6">
      <c r="A9535" t="s">
        <v>10380</v>
      </c>
      <c r="C9535" t="s">
        <v>16991</v>
      </c>
      <c r="D9535" t="s">
        <v>16986</v>
      </c>
      <c r="E9535" t="s">
        <v>16992</v>
      </c>
      <c r="F9535" t="s">
        <v>4647</v>
      </c>
    </row>
    <row r="9536" spans="1:6">
      <c r="A9536" t="s">
        <v>10380</v>
      </c>
      <c r="C9536" t="s">
        <v>16993</v>
      </c>
      <c r="D9536" t="s">
        <v>16986</v>
      </c>
      <c r="E9536" t="s">
        <v>16994</v>
      </c>
      <c r="F9536" t="s">
        <v>4647</v>
      </c>
    </row>
    <row r="9537" spans="1:6">
      <c r="A9537" t="s">
        <v>10380</v>
      </c>
      <c r="C9537" t="s">
        <v>4662</v>
      </c>
      <c r="D9537" t="s">
        <v>4663</v>
      </c>
      <c r="E9537" t="s">
        <v>4664</v>
      </c>
      <c r="F9537" t="s">
        <v>17</v>
      </c>
    </row>
    <row r="9538" spans="1:6">
      <c r="A9538" t="s">
        <v>10380</v>
      </c>
      <c r="C9538" t="s">
        <v>4665</v>
      </c>
      <c r="D9538" t="s">
        <v>4666</v>
      </c>
      <c r="E9538" t="s">
        <v>4667</v>
      </c>
      <c r="F9538" t="s">
        <v>17</v>
      </c>
    </row>
    <row r="9539" spans="1:6">
      <c r="A9539" t="s">
        <v>10380</v>
      </c>
      <c r="C9539" t="s">
        <v>16995</v>
      </c>
      <c r="D9539" t="s">
        <v>16996</v>
      </c>
      <c r="F9539" t="s">
        <v>10</v>
      </c>
    </row>
    <row r="9540" spans="1:6">
      <c r="A9540" t="s">
        <v>10380</v>
      </c>
      <c r="C9540" t="s">
        <v>16997</v>
      </c>
      <c r="D9540" t="s">
        <v>16998</v>
      </c>
      <c r="E9540" t="s">
        <v>16999</v>
      </c>
      <c r="F9540" t="s">
        <v>1513</v>
      </c>
    </row>
    <row r="9541" spans="1:6">
      <c r="A9541" t="s">
        <v>10380</v>
      </c>
      <c r="C9541" t="s">
        <v>17000</v>
      </c>
      <c r="D9541" t="s">
        <v>16998</v>
      </c>
      <c r="E9541" t="s">
        <v>17001</v>
      </c>
      <c r="F9541" t="s">
        <v>1513</v>
      </c>
    </row>
    <row r="9542" spans="1:6">
      <c r="A9542" t="s">
        <v>10380</v>
      </c>
      <c r="C9542" t="s">
        <v>17002</v>
      </c>
      <c r="D9542" t="s">
        <v>16998</v>
      </c>
      <c r="E9542" t="s">
        <v>17003</v>
      </c>
      <c r="F9542" t="s">
        <v>1513</v>
      </c>
    </row>
    <row r="9543" spans="1:6">
      <c r="A9543" t="s">
        <v>10380</v>
      </c>
      <c r="C9543" t="s">
        <v>17004</v>
      </c>
      <c r="D9543" t="s">
        <v>16998</v>
      </c>
      <c r="E9543" t="s">
        <v>17005</v>
      </c>
      <c r="F9543" t="s">
        <v>1513</v>
      </c>
    </row>
    <row r="9544" spans="1:6">
      <c r="A9544" t="s">
        <v>10380</v>
      </c>
      <c r="C9544" t="s">
        <v>4671</v>
      </c>
      <c r="D9544" t="s">
        <v>4672</v>
      </c>
      <c r="E9544" t="s">
        <v>4673</v>
      </c>
      <c r="F9544" t="s">
        <v>4674</v>
      </c>
    </row>
    <row r="9545" spans="1:6">
      <c r="A9545" t="s">
        <v>10380</v>
      </c>
      <c r="C9545" t="s">
        <v>4675</v>
      </c>
      <c r="D9545" t="s">
        <v>4676</v>
      </c>
      <c r="F9545" t="s">
        <v>10</v>
      </c>
    </row>
    <row r="9546" spans="1:6">
      <c r="A9546" t="s">
        <v>10380</v>
      </c>
      <c r="C9546" t="s">
        <v>17006</v>
      </c>
      <c r="D9546" t="s">
        <v>17007</v>
      </c>
      <c r="E9546" t="s">
        <v>17008</v>
      </c>
      <c r="F9546" t="s">
        <v>10</v>
      </c>
    </row>
    <row r="9547" spans="1:6">
      <c r="A9547" t="s">
        <v>10380</v>
      </c>
      <c r="C9547" t="s">
        <v>17009</v>
      </c>
      <c r="D9547" t="s">
        <v>17007</v>
      </c>
      <c r="E9547" t="s">
        <v>17010</v>
      </c>
      <c r="F9547" t="s">
        <v>10</v>
      </c>
    </row>
    <row r="9548" spans="1:6">
      <c r="A9548" t="s">
        <v>10380</v>
      </c>
      <c r="C9548" t="s">
        <v>17011</v>
      </c>
      <c r="D9548" t="s">
        <v>17012</v>
      </c>
      <c r="E9548" t="s">
        <v>17013</v>
      </c>
      <c r="F9548" t="s">
        <v>4</v>
      </c>
    </row>
    <row r="9549" spans="1:6">
      <c r="A9549" t="s">
        <v>10380</v>
      </c>
      <c r="C9549" t="s">
        <v>17014</v>
      </c>
      <c r="D9549" t="s">
        <v>17015</v>
      </c>
      <c r="E9549" t="s">
        <v>17016</v>
      </c>
      <c r="F9549" t="s">
        <v>4643</v>
      </c>
    </row>
    <row r="9550" spans="1:6">
      <c r="A9550" t="s">
        <v>10380</v>
      </c>
      <c r="C9550" t="s">
        <v>4677</v>
      </c>
      <c r="D9550" t="s">
        <v>4678</v>
      </c>
      <c r="E9550" t="s">
        <v>4679</v>
      </c>
      <c r="F9550" t="s">
        <v>4680</v>
      </c>
    </row>
    <row r="9551" spans="1:6">
      <c r="A9551" t="s">
        <v>10380</v>
      </c>
      <c r="C9551" t="s">
        <v>17017</v>
      </c>
      <c r="D9551" t="s">
        <v>17018</v>
      </c>
      <c r="F9551" t="s">
        <v>4643</v>
      </c>
    </row>
    <row r="9552" spans="1:6">
      <c r="A9552" t="s">
        <v>8682</v>
      </c>
      <c r="C9552" t="s">
        <v>17019</v>
      </c>
      <c r="D9552" t="s">
        <v>8154</v>
      </c>
      <c r="E9552" t="s">
        <v>17020</v>
      </c>
      <c r="F9552" t="s">
        <v>10</v>
      </c>
    </row>
    <row r="9553" spans="1:6">
      <c r="A9553" t="s">
        <v>8682</v>
      </c>
      <c r="C9553" t="s">
        <v>17021</v>
      </c>
      <c r="D9553" t="s">
        <v>17022</v>
      </c>
      <c r="E9553" t="s">
        <v>17023</v>
      </c>
      <c r="F9553" t="s">
        <v>10</v>
      </c>
    </row>
    <row r="9554" spans="1:6">
      <c r="A9554" t="s">
        <v>8520</v>
      </c>
      <c r="C9554" t="s">
        <v>4154</v>
      </c>
      <c r="D9554" t="s">
        <v>4155</v>
      </c>
      <c r="E9554" t="s">
        <v>4156</v>
      </c>
      <c r="F9554" t="s">
        <v>10</v>
      </c>
    </row>
    <row r="9555" spans="1:6">
      <c r="A9555" t="s">
        <v>8682</v>
      </c>
      <c r="C9555" t="s">
        <v>5865</v>
      </c>
      <c r="D9555" t="s">
        <v>5866</v>
      </c>
      <c r="E9555" t="s">
        <v>5867</v>
      </c>
      <c r="F9555" t="s">
        <v>10</v>
      </c>
    </row>
    <row r="9556" spans="1:6">
      <c r="A9556" t="s">
        <v>10380</v>
      </c>
      <c r="C9556" t="s">
        <v>17024</v>
      </c>
      <c r="D9556" t="s">
        <v>17025</v>
      </c>
      <c r="F9556" t="s">
        <v>613</v>
      </c>
    </row>
    <row r="9557" spans="1:6">
      <c r="A9557" t="s">
        <v>10380</v>
      </c>
      <c r="C9557" t="s">
        <v>4899</v>
      </c>
      <c r="D9557" t="s">
        <v>4900</v>
      </c>
      <c r="F9557" t="s">
        <v>613</v>
      </c>
    </row>
    <row r="9558" spans="1:6">
      <c r="A9558" t="s">
        <v>12820</v>
      </c>
      <c r="C9558" t="s">
        <v>17026</v>
      </c>
      <c r="D9558" t="s">
        <v>13249</v>
      </c>
      <c r="F9558" t="s">
        <v>4</v>
      </c>
    </row>
    <row r="9559" spans="1:6">
      <c r="A9559" t="s">
        <v>12820</v>
      </c>
      <c r="C9559" t="s">
        <v>17027</v>
      </c>
      <c r="D9559" t="s">
        <v>13290</v>
      </c>
      <c r="F9559" t="s">
        <v>4</v>
      </c>
    </row>
    <row r="9560" spans="1:6">
      <c r="A9560" t="s">
        <v>12820</v>
      </c>
      <c r="C9560" t="s">
        <v>17028</v>
      </c>
      <c r="D9560" t="s">
        <v>13323</v>
      </c>
      <c r="F9560" t="s">
        <v>17</v>
      </c>
    </row>
    <row r="9561" spans="1:6">
      <c r="A9561" t="s">
        <v>8520</v>
      </c>
      <c r="C9561" t="s">
        <v>17029</v>
      </c>
      <c r="D9561" t="s">
        <v>4155</v>
      </c>
      <c r="E9561" t="s">
        <v>4156</v>
      </c>
      <c r="F9561" t="s">
        <v>10</v>
      </c>
    </row>
    <row r="9562" spans="1:6">
      <c r="A9562" t="s">
        <v>10380</v>
      </c>
      <c r="C9562" t="s">
        <v>17030</v>
      </c>
      <c r="D9562" t="s">
        <v>17031</v>
      </c>
      <c r="E9562" t="s">
        <v>17032</v>
      </c>
      <c r="F9562" t="s">
        <v>613</v>
      </c>
    </row>
    <row r="9563" spans="1:6">
      <c r="A9563" t="s">
        <v>10380</v>
      </c>
      <c r="C9563" t="s">
        <v>17033</v>
      </c>
      <c r="D9563" t="s">
        <v>17031</v>
      </c>
      <c r="E9563" t="s">
        <v>17034</v>
      </c>
      <c r="F9563" t="s">
        <v>613</v>
      </c>
    </row>
    <row r="9564" spans="1:6">
      <c r="A9564" t="s">
        <v>10380</v>
      </c>
      <c r="C9564" t="s">
        <v>4578</v>
      </c>
      <c r="D9564" t="s">
        <v>318</v>
      </c>
      <c r="E9564" t="s">
        <v>4579</v>
      </c>
      <c r="F9564" t="s">
        <v>10</v>
      </c>
    </row>
    <row r="9565" spans="1:6">
      <c r="A9565" t="s">
        <v>8682</v>
      </c>
      <c r="C9565" t="s">
        <v>17035</v>
      </c>
      <c r="D9565" t="s">
        <v>17036</v>
      </c>
      <c r="E9565" t="s">
        <v>17037</v>
      </c>
      <c r="F9565" t="s">
        <v>10</v>
      </c>
    </row>
    <row r="9566" spans="1:6">
      <c r="A9566" t="s">
        <v>8682</v>
      </c>
      <c r="C9566" t="s">
        <v>5876</v>
      </c>
      <c r="D9566" t="s">
        <v>5875</v>
      </c>
      <c r="E9566" t="s">
        <v>5877</v>
      </c>
      <c r="F9566" t="s">
        <v>10</v>
      </c>
    </row>
    <row r="9567" spans="1:6">
      <c r="A9567" t="s">
        <v>10015</v>
      </c>
      <c r="C9567" t="s">
        <v>17038</v>
      </c>
      <c r="D9567" t="s">
        <v>17039</v>
      </c>
      <c r="E9567" t="s">
        <v>2003</v>
      </c>
      <c r="F9567" t="s">
        <v>10</v>
      </c>
    </row>
    <row r="9568" spans="1:6">
      <c r="A9568" t="s">
        <v>10015</v>
      </c>
      <c r="C9568" t="s">
        <v>1998</v>
      </c>
      <c r="D9568" t="s">
        <v>1999</v>
      </c>
      <c r="E9568" t="s">
        <v>2000</v>
      </c>
      <c r="F9568" t="s">
        <v>10</v>
      </c>
    </row>
    <row r="9569" spans="1:6">
      <c r="A9569" t="s">
        <v>10015</v>
      </c>
      <c r="C9569" t="s">
        <v>1876</v>
      </c>
      <c r="D9569" t="s">
        <v>1877</v>
      </c>
      <c r="E9569" t="s">
        <v>1878</v>
      </c>
      <c r="F9569" t="s">
        <v>10</v>
      </c>
    </row>
    <row r="9570" spans="1:6">
      <c r="A9570" t="s">
        <v>10525</v>
      </c>
      <c r="C9570" t="s">
        <v>5402</v>
      </c>
      <c r="D9570" t="s">
        <v>1125</v>
      </c>
      <c r="E9570" t="s">
        <v>4096</v>
      </c>
      <c r="F9570" t="s">
        <v>10</v>
      </c>
    </row>
    <row r="9571" spans="1:6">
      <c r="A9571" t="s">
        <v>10525</v>
      </c>
      <c r="C9571" t="s">
        <v>5403</v>
      </c>
      <c r="D9571" t="s">
        <v>1128</v>
      </c>
      <c r="E9571" t="s">
        <v>4097</v>
      </c>
      <c r="F9571" t="s">
        <v>10</v>
      </c>
    </row>
    <row r="9572" spans="1:6">
      <c r="A9572" t="s">
        <v>10015</v>
      </c>
      <c r="C9572" t="s">
        <v>17040</v>
      </c>
      <c r="D9572" t="s">
        <v>2024</v>
      </c>
      <c r="E9572" t="s">
        <v>2027</v>
      </c>
      <c r="F9572" t="s">
        <v>10</v>
      </c>
    </row>
    <row r="9573" spans="1:6">
      <c r="A9573" t="s">
        <v>10015</v>
      </c>
      <c r="C9573" t="s">
        <v>17041</v>
      </c>
      <c r="D9573" t="s">
        <v>2024</v>
      </c>
      <c r="E9573" t="s">
        <v>2025</v>
      </c>
      <c r="F9573" t="s">
        <v>10</v>
      </c>
    </row>
    <row r="9574" spans="1:6">
      <c r="A9574" t="s">
        <v>8682</v>
      </c>
      <c r="C9574" t="s">
        <v>6011</v>
      </c>
      <c r="D9574" t="s">
        <v>6012</v>
      </c>
      <c r="E9574" t="s">
        <v>6013</v>
      </c>
      <c r="F9574" t="s">
        <v>10</v>
      </c>
    </row>
    <row r="9575" spans="1:6">
      <c r="A9575" t="s">
        <v>8520</v>
      </c>
      <c r="C9575" t="s">
        <v>17042</v>
      </c>
      <c r="D9575" t="s">
        <v>17043</v>
      </c>
      <c r="E9575" t="s">
        <v>17044</v>
      </c>
      <c r="F9575" t="s">
        <v>10</v>
      </c>
    </row>
    <row r="9576" spans="1:6">
      <c r="A9576" t="s">
        <v>8208</v>
      </c>
      <c r="C9576" t="s">
        <v>17045</v>
      </c>
      <c r="D9576" t="s">
        <v>2399</v>
      </c>
      <c r="E9576" t="s">
        <v>2656</v>
      </c>
      <c r="F9576" t="s">
        <v>10</v>
      </c>
    </row>
    <row r="9577" spans="1:6">
      <c r="A9577" t="s">
        <v>8208</v>
      </c>
      <c r="B9577" t="s">
        <v>8221</v>
      </c>
      <c r="C9577" t="s">
        <v>17046</v>
      </c>
      <c r="D9577" t="s">
        <v>2399</v>
      </c>
      <c r="E9577" t="s">
        <v>2656</v>
      </c>
      <c r="F9577" t="s">
        <v>10</v>
      </c>
    </row>
    <row r="9578" spans="1:6">
      <c r="A9578" t="s">
        <v>8208</v>
      </c>
      <c r="C9578" t="s">
        <v>17047</v>
      </c>
      <c r="D9578" t="s">
        <v>2399</v>
      </c>
      <c r="E9578" t="s">
        <v>2656</v>
      </c>
      <c r="F9578" t="s">
        <v>10</v>
      </c>
    </row>
    <row r="9579" spans="1:6">
      <c r="A9579" t="s">
        <v>8208</v>
      </c>
      <c r="B9579" t="s">
        <v>8221</v>
      </c>
      <c r="C9579" t="s">
        <v>17048</v>
      </c>
      <c r="D9579" t="s">
        <v>2399</v>
      </c>
      <c r="E9579" t="s">
        <v>2656</v>
      </c>
      <c r="F9579" t="s">
        <v>10</v>
      </c>
    </row>
    <row r="9580" spans="1:6">
      <c r="A9580" t="s">
        <v>8208</v>
      </c>
      <c r="B9580" t="s">
        <v>8221</v>
      </c>
      <c r="C9580" t="s">
        <v>17049</v>
      </c>
      <c r="D9580" t="s">
        <v>2399</v>
      </c>
      <c r="E9580" t="s">
        <v>2656</v>
      </c>
      <c r="F9580" t="s">
        <v>10</v>
      </c>
    </row>
    <row r="9581" spans="1:6">
      <c r="A9581" t="s">
        <v>8208</v>
      </c>
      <c r="C9581" t="s">
        <v>17050</v>
      </c>
      <c r="D9581" t="s">
        <v>2399</v>
      </c>
      <c r="E9581" t="s">
        <v>2656</v>
      </c>
      <c r="F9581" t="s">
        <v>10</v>
      </c>
    </row>
    <row r="9582" spans="1:6">
      <c r="A9582" t="s">
        <v>8208</v>
      </c>
      <c r="C9582" t="s">
        <v>17051</v>
      </c>
      <c r="D9582" t="s">
        <v>2399</v>
      </c>
      <c r="E9582" t="s">
        <v>2656</v>
      </c>
      <c r="F9582" t="s">
        <v>10</v>
      </c>
    </row>
    <row r="9583" spans="1:6">
      <c r="A9583" t="s">
        <v>8208</v>
      </c>
      <c r="C9583" t="s">
        <v>17052</v>
      </c>
      <c r="D9583" t="s">
        <v>2399</v>
      </c>
      <c r="E9583" t="s">
        <v>2541</v>
      </c>
      <c r="F9583" t="s">
        <v>10</v>
      </c>
    </row>
    <row r="9584" spans="1:6">
      <c r="A9584" t="s">
        <v>8208</v>
      </c>
      <c r="C9584" t="s">
        <v>17053</v>
      </c>
      <c r="D9584" t="s">
        <v>2399</v>
      </c>
      <c r="E9584" t="s">
        <v>2656</v>
      </c>
      <c r="F9584" t="s">
        <v>10</v>
      </c>
    </row>
    <row r="9585" spans="1:6">
      <c r="A9585" t="s">
        <v>8208</v>
      </c>
      <c r="C9585" t="s">
        <v>17054</v>
      </c>
      <c r="D9585" t="s">
        <v>2399</v>
      </c>
      <c r="E9585" t="s">
        <v>2456</v>
      </c>
      <c r="F9585" t="s">
        <v>10</v>
      </c>
    </row>
    <row r="9586" spans="1:6">
      <c r="A9586" t="s">
        <v>8208</v>
      </c>
      <c r="C9586" t="s">
        <v>2658</v>
      </c>
      <c r="D9586" t="s">
        <v>2399</v>
      </c>
      <c r="E9586" t="s">
        <v>2656</v>
      </c>
      <c r="F9586" t="s">
        <v>10</v>
      </c>
    </row>
    <row r="9587" spans="1:6">
      <c r="A9587" t="s">
        <v>8208</v>
      </c>
      <c r="C9587" t="s">
        <v>17055</v>
      </c>
      <c r="D9587" t="s">
        <v>2399</v>
      </c>
      <c r="E9587" t="s">
        <v>2656</v>
      </c>
      <c r="F9587" t="s">
        <v>10</v>
      </c>
    </row>
    <row r="9588" spans="1:6">
      <c r="A9588" t="s">
        <v>8208</v>
      </c>
      <c r="C9588" t="s">
        <v>17056</v>
      </c>
      <c r="D9588" t="s">
        <v>2399</v>
      </c>
      <c r="E9588" t="s">
        <v>2541</v>
      </c>
      <c r="F9588" t="s">
        <v>10</v>
      </c>
    </row>
    <row r="9589" spans="1:6">
      <c r="A9589" t="s">
        <v>8208</v>
      </c>
      <c r="C9589" t="s">
        <v>2659</v>
      </c>
      <c r="D9589" t="s">
        <v>2399</v>
      </c>
      <c r="E9589" t="s">
        <v>2656</v>
      </c>
      <c r="F9589" t="s">
        <v>10</v>
      </c>
    </row>
    <row r="9590" spans="1:6">
      <c r="A9590" t="s">
        <v>8208</v>
      </c>
      <c r="B9590" t="s">
        <v>8221</v>
      </c>
      <c r="C9590" t="s">
        <v>17057</v>
      </c>
      <c r="D9590" t="s">
        <v>2399</v>
      </c>
      <c r="E9590" t="s">
        <v>2656</v>
      </c>
      <c r="F9590" t="s">
        <v>10</v>
      </c>
    </row>
    <row r="9591" spans="1:6">
      <c r="A9591" t="s">
        <v>8208</v>
      </c>
      <c r="B9591" t="s">
        <v>8221</v>
      </c>
      <c r="C9591" t="s">
        <v>2657</v>
      </c>
      <c r="D9591" t="s">
        <v>2399</v>
      </c>
      <c r="E9591" t="s">
        <v>2656</v>
      </c>
      <c r="F9591" t="s">
        <v>10</v>
      </c>
    </row>
    <row r="9592" spans="1:6">
      <c r="A9592" t="s">
        <v>8208</v>
      </c>
      <c r="B9592" t="s">
        <v>8221</v>
      </c>
      <c r="C9592" t="s">
        <v>17058</v>
      </c>
      <c r="D9592" t="s">
        <v>2399</v>
      </c>
      <c r="E9592" t="s">
        <v>2656</v>
      </c>
      <c r="F9592" t="s">
        <v>10</v>
      </c>
    </row>
    <row r="9593" spans="1:6">
      <c r="A9593" t="s">
        <v>8208</v>
      </c>
      <c r="C9593" t="s">
        <v>17059</v>
      </c>
      <c r="D9593" t="s">
        <v>2399</v>
      </c>
      <c r="E9593" t="s">
        <v>2656</v>
      </c>
      <c r="F9593" t="s">
        <v>10</v>
      </c>
    </row>
    <row r="9594" spans="1:6">
      <c r="A9594" t="s">
        <v>8208</v>
      </c>
      <c r="C9594" t="s">
        <v>17060</v>
      </c>
      <c r="D9594" t="s">
        <v>2399</v>
      </c>
      <c r="E9594" t="s">
        <v>2541</v>
      </c>
      <c r="F9594" t="s">
        <v>10</v>
      </c>
    </row>
    <row r="9595" spans="1:6">
      <c r="A9595" t="s">
        <v>8208</v>
      </c>
      <c r="C9595" t="s">
        <v>17061</v>
      </c>
      <c r="D9595" t="s">
        <v>2399</v>
      </c>
      <c r="E9595" t="s">
        <v>2656</v>
      </c>
      <c r="F9595" t="s">
        <v>10</v>
      </c>
    </row>
    <row r="9596" spans="1:6">
      <c r="A9596" t="s">
        <v>8208</v>
      </c>
      <c r="C9596" t="s">
        <v>17062</v>
      </c>
      <c r="D9596" t="s">
        <v>2399</v>
      </c>
      <c r="E9596" t="s">
        <v>2656</v>
      </c>
      <c r="F9596" t="s">
        <v>10</v>
      </c>
    </row>
    <row r="9597" spans="1:6">
      <c r="A9597" t="s">
        <v>8208</v>
      </c>
      <c r="C9597" t="s">
        <v>17063</v>
      </c>
      <c r="D9597" t="s">
        <v>2399</v>
      </c>
      <c r="E9597" t="s">
        <v>2656</v>
      </c>
      <c r="F9597" t="s">
        <v>10</v>
      </c>
    </row>
    <row r="9598" spans="1:6">
      <c r="A9598" t="s">
        <v>8208</v>
      </c>
      <c r="C9598" t="s">
        <v>17064</v>
      </c>
      <c r="D9598" t="s">
        <v>2399</v>
      </c>
      <c r="E9598" t="s">
        <v>2436</v>
      </c>
      <c r="F9598" t="s">
        <v>10</v>
      </c>
    </row>
    <row r="9599" spans="1:6">
      <c r="A9599" t="s">
        <v>8208</v>
      </c>
      <c r="C9599" t="s">
        <v>17065</v>
      </c>
      <c r="D9599" t="s">
        <v>2399</v>
      </c>
      <c r="E9599" t="s">
        <v>2478</v>
      </c>
      <c r="F9599" t="s">
        <v>10</v>
      </c>
    </row>
    <row r="9600" spans="1:6">
      <c r="A9600" t="s">
        <v>8208</v>
      </c>
      <c r="C9600" t="s">
        <v>17066</v>
      </c>
      <c r="D9600" t="s">
        <v>2399</v>
      </c>
      <c r="E9600" t="s">
        <v>2436</v>
      </c>
      <c r="F9600" t="s">
        <v>10</v>
      </c>
    </row>
    <row r="9601" spans="1:6">
      <c r="A9601" t="s">
        <v>8208</v>
      </c>
      <c r="C9601" t="s">
        <v>17067</v>
      </c>
      <c r="D9601" t="s">
        <v>2399</v>
      </c>
      <c r="E9601" t="s">
        <v>2478</v>
      </c>
      <c r="F9601" t="s">
        <v>10</v>
      </c>
    </row>
    <row r="9602" spans="1:6">
      <c r="A9602" t="s">
        <v>8208</v>
      </c>
      <c r="C9602" t="s">
        <v>2439</v>
      </c>
      <c r="D9602" t="s">
        <v>2399</v>
      </c>
      <c r="E9602" t="s">
        <v>2436</v>
      </c>
      <c r="F9602" t="s">
        <v>10</v>
      </c>
    </row>
    <row r="9603" spans="1:6">
      <c r="A9603" t="s">
        <v>8208</v>
      </c>
      <c r="C9603" t="s">
        <v>17068</v>
      </c>
      <c r="D9603" t="s">
        <v>2399</v>
      </c>
      <c r="E9603" t="s">
        <v>2478</v>
      </c>
      <c r="F9603" t="s">
        <v>10</v>
      </c>
    </row>
    <row r="9604" spans="1:6">
      <c r="A9604" t="s">
        <v>8208</v>
      </c>
      <c r="C9604" t="s">
        <v>17069</v>
      </c>
      <c r="D9604" t="s">
        <v>2399</v>
      </c>
      <c r="E9604" t="s">
        <v>2436</v>
      </c>
      <c r="F9604" t="s">
        <v>10</v>
      </c>
    </row>
    <row r="9605" spans="1:6">
      <c r="A9605" t="s">
        <v>8208</v>
      </c>
      <c r="C9605" t="s">
        <v>17070</v>
      </c>
      <c r="D9605" t="s">
        <v>2399</v>
      </c>
      <c r="E9605" t="s">
        <v>2478</v>
      </c>
      <c r="F9605" t="s">
        <v>10</v>
      </c>
    </row>
    <row r="9606" spans="1:6">
      <c r="A9606" t="s">
        <v>8208</v>
      </c>
      <c r="B9606" t="s">
        <v>8215</v>
      </c>
      <c r="C9606" t="s">
        <v>17071</v>
      </c>
      <c r="D9606" t="s">
        <v>2399</v>
      </c>
      <c r="E9606" t="s">
        <v>2436</v>
      </c>
      <c r="F9606" t="s">
        <v>10</v>
      </c>
    </row>
    <row r="9607" spans="1:6">
      <c r="A9607" t="s">
        <v>8208</v>
      </c>
      <c r="C9607" t="s">
        <v>17072</v>
      </c>
      <c r="D9607" t="s">
        <v>2399</v>
      </c>
      <c r="E9607" t="s">
        <v>2436</v>
      </c>
      <c r="F9607" t="s">
        <v>10</v>
      </c>
    </row>
    <row r="9608" spans="1:6">
      <c r="A9608" t="s">
        <v>8208</v>
      </c>
      <c r="C9608" t="s">
        <v>17073</v>
      </c>
      <c r="D9608" t="s">
        <v>2399</v>
      </c>
      <c r="E9608" t="s">
        <v>2436</v>
      </c>
      <c r="F9608" t="s">
        <v>10</v>
      </c>
    </row>
    <row r="9609" spans="1:6">
      <c r="A9609" t="s">
        <v>8208</v>
      </c>
      <c r="C9609" t="s">
        <v>2480</v>
      </c>
      <c r="D9609" t="s">
        <v>2399</v>
      </c>
      <c r="E9609" t="s">
        <v>2478</v>
      </c>
      <c r="F9609" t="s">
        <v>10</v>
      </c>
    </row>
    <row r="9610" spans="1:6">
      <c r="A9610" t="s">
        <v>8208</v>
      </c>
      <c r="C9610" t="s">
        <v>2438</v>
      </c>
      <c r="D9610" t="s">
        <v>2399</v>
      </c>
      <c r="E9610" t="s">
        <v>2436</v>
      </c>
      <c r="F9610" t="s">
        <v>10</v>
      </c>
    </row>
    <row r="9611" spans="1:6">
      <c r="A9611" t="s">
        <v>8208</v>
      </c>
      <c r="C9611" t="s">
        <v>17074</v>
      </c>
      <c r="D9611" t="s">
        <v>2399</v>
      </c>
      <c r="E9611" t="s">
        <v>2478</v>
      </c>
      <c r="F9611" t="s">
        <v>10</v>
      </c>
    </row>
    <row r="9612" spans="1:6">
      <c r="A9612" t="s">
        <v>8208</v>
      </c>
      <c r="C9612" t="s">
        <v>17075</v>
      </c>
      <c r="D9612" t="s">
        <v>2399</v>
      </c>
      <c r="E9612" t="s">
        <v>2436</v>
      </c>
      <c r="F9612" t="s">
        <v>10</v>
      </c>
    </row>
    <row r="9613" spans="1:6">
      <c r="A9613" t="s">
        <v>8208</v>
      </c>
      <c r="C9613" t="s">
        <v>17076</v>
      </c>
      <c r="D9613" t="s">
        <v>2399</v>
      </c>
      <c r="E9613" t="s">
        <v>2436</v>
      </c>
      <c r="F9613" t="s">
        <v>10</v>
      </c>
    </row>
    <row r="9614" spans="1:6">
      <c r="A9614" t="s">
        <v>8208</v>
      </c>
      <c r="C9614" t="s">
        <v>17077</v>
      </c>
      <c r="D9614" t="s">
        <v>2399</v>
      </c>
      <c r="E9614" t="s">
        <v>2478</v>
      </c>
      <c r="F9614" t="s">
        <v>10</v>
      </c>
    </row>
    <row r="9615" spans="1:6">
      <c r="A9615" t="s">
        <v>8208</v>
      </c>
      <c r="B9615" t="s">
        <v>8220</v>
      </c>
      <c r="C9615" t="s">
        <v>2544</v>
      </c>
      <c r="D9615" t="s">
        <v>2399</v>
      </c>
      <c r="E9615" t="s">
        <v>2541</v>
      </c>
      <c r="F9615" t="s">
        <v>10</v>
      </c>
    </row>
    <row r="9616" spans="1:6">
      <c r="A9616" t="s">
        <v>8208</v>
      </c>
      <c r="C9616" t="s">
        <v>17078</v>
      </c>
      <c r="D9616" t="s">
        <v>2399</v>
      </c>
      <c r="E9616" t="s">
        <v>2436</v>
      </c>
      <c r="F9616" t="s">
        <v>10</v>
      </c>
    </row>
    <row r="9617" spans="1:6">
      <c r="A9617" t="s">
        <v>8208</v>
      </c>
      <c r="C9617" t="s">
        <v>17079</v>
      </c>
      <c r="D9617" t="s">
        <v>2399</v>
      </c>
      <c r="E9617" t="s">
        <v>2478</v>
      </c>
      <c r="F9617" t="s">
        <v>10</v>
      </c>
    </row>
    <row r="9618" spans="1:6">
      <c r="A9618" t="s">
        <v>8208</v>
      </c>
      <c r="B9618" t="s">
        <v>8220</v>
      </c>
      <c r="C9618" t="s">
        <v>2542</v>
      </c>
      <c r="D9618" t="s">
        <v>2399</v>
      </c>
      <c r="E9618" t="s">
        <v>2541</v>
      </c>
      <c r="F9618" t="s">
        <v>10</v>
      </c>
    </row>
    <row r="9619" spans="1:6">
      <c r="A9619" t="s">
        <v>8208</v>
      </c>
      <c r="C9619" t="s">
        <v>2437</v>
      </c>
      <c r="D9619" t="s">
        <v>2399</v>
      </c>
      <c r="E9619" t="s">
        <v>2436</v>
      </c>
      <c r="F9619" t="s">
        <v>10</v>
      </c>
    </row>
    <row r="9620" spans="1:6">
      <c r="A9620" t="s">
        <v>8208</v>
      </c>
      <c r="B9620" t="s">
        <v>8215</v>
      </c>
      <c r="C9620" t="s">
        <v>2442</v>
      </c>
      <c r="D9620" t="s">
        <v>2399</v>
      </c>
      <c r="E9620" t="s">
        <v>2441</v>
      </c>
      <c r="F9620" t="s">
        <v>10</v>
      </c>
    </row>
    <row r="9621" spans="1:6">
      <c r="A9621" t="s">
        <v>8208</v>
      </c>
      <c r="C9621" t="s">
        <v>2479</v>
      </c>
      <c r="D9621" t="s">
        <v>2399</v>
      </c>
      <c r="E9621" t="s">
        <v>2478</v>
      </c>
      <c r="F9621" t="s">
        <v>10</v>
      </c>
    </row>
    <row r="9622" spans="1:6">
      <c r="A9622" t="s">
        <v>8208</v>
      </c>
      <c r="C9622" t="s">
        <v>17080</v>
      </c>
      <c r="D9622" t="s">
        <v>2399</v>
      </c>
      <c r="E9622" t="s">
        <v>2436</v>
      </c>
      <c r="F9622" t="s">
        <v>10</v>
      </c>
    </row>
    <row r="9623" spans="1:6">
      <c r="A9623" t="s">
        <v>8520</v>
      </c>
      <c r="C9623" t="s">
        <v>4169</v>
      </c>
      <c r="D9623" t="s">
        <v>4168</v>
      </c>
      <c r="E9623" t="s">
        <v>17081</v>
      </c>
      <c r="F9623" t="s">
        <v>10</v>
      </c>
    </row>
    <row r="9624" spans="1:6">
      <c r="A9624" t="s">
        <v>8682</v>
      </c>
      <c r="C9624" t="s">
        <v>17082</v>
      </c>
      <c r="D9624" t="s">
        <v>17083</v>
      </c>
      <c r="E9624" t="s">
        <v>1459</v>
      </c>
      <c r="F9624" t="s">
        <v>10</v>
      </c>
    </row>
    <row r="9625" spans="1:6">
      <c r="A9625" t="s">
        <v>10380</v>
      </c>
      <c r="C9625" t="s">
        <v>17084</v>
      </c>
      <c r="D9625" t="s">
        <v>4892</v>
      </c>
      <c r="E9625" t="s">
        <v>17085</v>
      </c>
      <c r="F9625" t="s">
        <v>10</v>
      </c>
    </row>
    <row r="9626" spans="1:6">
      <c r="A9626" t="s">
        <v>10015</v>
      </c>
      <c r="C9626" t="s">
        <v>2177</v>
      </c>
      <c r="D9626" t="s">
        <v>17086</v>
      </c>
      <c r="E9626" t="s">
        <v>2178</v>
      </c>
      <c r="F9626" t="s">
        <v>10</v>
      </c>
    </row>
    <row r="9627" spans="1:6">
      <c r="A9627" t="s">
        <v>10015</v>
      </c>
      <c r="C9627" t="s">
        <v>17087</v>
      </c>
      <c r="D9627" t="s">
        <v>17088</v>
      </c>
      <c r="E9627" t="s">
        <v>17089</v>
      </c>
      <c r="F9627" t="s">
        <v>10</v>
      </c>
    </row>
    <row r="9628" spans="1:6">
      <c r="A9628" t="s">
        <v>10015</v>
      </c>
      <c r="C9628" t="s">
        <v>225</v>
      </c>
      <c r="D9628" t="s">
        <v>17090</v>
      </c>
      <c r="E9628" t="s">
        <v>226</v>
      </c>
      <c r="F9628" t="s">
        <v>10</v>
      </c>
    </row>
    <row r="9629" spans="1:6">
      <c r="A9629" t="s">
        <v>10015</v>
      </c>
      <c r="C9629" t="s">
        <v>17091</v>
      </c>
      <c r="D9629" t="s">
        <v>17092</v>
      </c>
      <c r="E9629" t="s">
        <v>17093</v>
      </c>
      <c r="F9629" t="s">
        <v>10</v>
      </c>
    </row>
    <row r="9630" spans="1:6">
      <c r="A9630" t="s">
        <v>10015</v>
      </c>
      <c r="C9630" t="s">
        <v>227</v>
      </c>
      <c r="D9630" t="s">
        <v>17094</v>
      </c>
      <c r="E9630" t="s">
        <v>228</v>
      </c>
      <c r="F9630" t="s">
        <v>10</v>
      </c>
    </row>
    <row r="9631" spans="1:6">
      <c r="A9631" t="s">
        <v>10380</v>
      </c>
      <c r="C9631" t="s">
        <v>17095</v>
      </c>
      <c r="D9631" t="s">
        <v>17096</v>
      </c>
      <c r="E9631" t="s">
        <v>664</v>
      </c>
      <c r="F9631" t="s">
        <v>665</v>
      </c>
    </row>
    <row r="9632" spans="1:6">
      <c r="A9632" t="s">
        <v>10380</v>
      </c>
      <c r="C9632" t="s">
        <v>662</v>
      </c>
      <c r="D9632" t="s">
        <v>663</v>
      </c>
      <c r="E9632" t="s">
        <v>664</v>
      </c>
      <c r="F9632" t="s">
        <v>665</v>
      </c>
    </row>
    <row r="9633" spans="1:6">
      <c r="A9633" t="s">
        <v>10380</v>
      </c>
      <c r="C9633" t="s">
        <v>666</v>
      </c>
      <c r="D9633" t="s">
        <v>667</v>
      </c>
      <c r="E9633" t="s">
        <v>664</v>
      </c>
      <c r="F9633" t="s">
        <v>665</v>
      </c>
    </row>
    <row r="9634" spans="1:6">
      <c r="A9634" t="s">
        <v>8208</v>
      </c>
      <c r="C9634" t="s">
        <v>17097</v>
      </c>
      <c r="D9634" t="s">
        <v>2399</v>
      </c>
      <c r="E9634" t="s">
        <v>2541</v>
      </c>
      <c r="F9634" t="s">
        <v>10</v>
      </c>
    </row>
    <row r="9635" spans="1:6">
      <c r="A9635" t="s">
        <v>8208</v>
      </c>
      <c r="B9635" t="s">
        <v>8215</v>
      </c>
      <c r="C9635" t="s">
        <v>17098</v>
      </c>
      <c r="D9635" t="s">
        <v>2399</v>
      </c>
      <c r="E9635" t="s">
        <v>2536</v>
      </c>
      <c r="F9635" t="s">
        <v>10</v>
      </c>
    </row>
    <row r="9636" spans="1:6">
      <c r="A9636" t="s">
        <v>8208</v>
      </c>
      <c r="B9636" t="s">
        <v>8220</v>
      </c>
      <c r="C9636" t="s">
        <v>2545</v>
      </c>
      <c r="D9636" t="s">
        <v>2399</v>
      </c>
      <c r="E9636" t="s">
        <v>2541</v>
      </c>
      <c r="F9636" t="s">
        <v>10</v>
      </c>
    </row>
    <row r="9637" spans="1:6">
      <c r="A9637" t="s">
        <v>8208</v>
      </c>
      <c r="C9637" t="s">
        <v>17099</v>
      </c>
      <c r="D9637" t="s">
        <v>2399</v>
      </c>
      <c r="E9637" t="s">
        <v>2536</v>
      </c>
      <c r="F9637" t="s">
        <v>10</v>
      </c>
    </row>
    <row r="9638" spans="1:6">
      <c r="A9638" t="s">
        <v>8208</v>
      </c>
      <c r="C9638" t="s">
        <v>17100</v>
      </c>
      <c r="D9638" t="s">
        <v>2399</v>
      </c>
      <c r="E9638" t="s">
        <v>2768</v>
      </c>
      <c r="F9638" t="s">
        <v>10</v>
      </c>
    </row>
    <row r="9639" spans="1:6">
      <c r="A9639" t="s">
        <v>8208</v>
      </c>
      <c r="B9639" t="s">
        <v>8215</v>
      </c>
      <c r="C9639" t="s">
        <v>2537</v>
      </c>
      <c r="D9639" t="s">
        <v>2399</v>
      </c>
      <c r="E9639" t="s">
        <v>2536</v>
      </c>
      <c r="F9639" t="s">
        <v>10</v>
      </c>
    </row>
    <row r="9640" spans="1:6">
      <c r="A9640" t="s">
        <v>8208</v>
      </c>
      <c r="C9640" t="s">
        <v>17101</v>
      </c>
      <c r="D9640" t="s">
        <v>2399</v>
      </c>
      <c r="E9640" t="s">
        <v>2536</v>
      </c>
      <c r="F9640" t="s">
        <v>10</v>
      </c>
    </row>
    <row r="9641" spans="1:6">
      <c r="A9641" t="s">
        <v>8208</v>
      </c>
      <c r="B9641" t="s">
        <v>8220</v>
      </c>
      <c r="C9641" t="s">
        <v>2778</v>
      </c>
      <c r="D9641" t="s">
        <v>2399</v>
      </c>
      <c r="E9641" t="s">
        <v>2777</v>
      </c>
      <c r="F9641" t="s">
        <v>10</v>
      </c>
    </row>
    <row r="9642" spans="1:6">
      <c r="A9642" t="s">
        <v>8208</v>
      </c>
      <c r="C9642" t="s">
        <v>17102</v>
      </c>
      <c r="D9642" t="s">
        <v>2399</v>
      </c>
      <c r="E9642" t="s">
        <v>2536</v>
      </c>
      <c r="F9642" t="s">
        <v>10</v>
      </c>
    </row>
    <row r="9643" spans="1:6">
      <c r="A9643" t="s">
        <v>8208</v>
      </c>
      <c r="B9643" t="s">
        <v>8220</v>
      </c>
      <c r="C9643" t="s">
        <v>2543</v>
      </c>
      <c r="D9643" t="s">
        <v>2399</v>
      </c>
      <c r="E9643" t="s">
        <v>2541</v>
      </c>
      <c r="F9643" t="s">
        <v>10</v>
      </c>
    </row>
    <row r="9644" spans="1:6">
      <c r="A9644" t="s">
        <v>8682</v>
      </c>
      <c r="C9644" t="s">
        <v>4539</v>
      </c>
      <c r="D9644" t="s">
        <v>325</v>
      </c>
      <c r="E9644" t="s">
        <v>4540</v>
      </c>
      <c r="F9644" t="s">
        <v>10</v>
      </c>
    </row>
    <row r="9645" spans="1:6">
      <c r="A9645" t="s">
        <v>8682</v>
      </c>
      <c r="C9645" t="s">
        <v>17103</v>
      </c>
      <c r="D9645" t="s">
        <v>325</v>
      </c>
      <c r="E9645" t="s">
        <v>17104</v>
      </c>
      <c r="F9645" t="s">
        <v>10</v>
      </c>
    </row>
    <row r="9646" spans="1:6">
      <c r="A9646" t="s">
        <v>10015</v>
      </c>
      <c r="C9646" t="s">
        <v>1810</v>
      </c>
      <c r="D9646" t="s">
        <v>1811</v>
      </c>
      <c r="E9646" t="s">
        <v>1812</v>
      </c>
      <c r="F9646" t="s">
        <v>10</v>
      </c>
    </row>
    <row r="9647" spans="1:6">
      <c r="A9647" t="s">
        <v>10015</v>
      </c>
      <c r="C9647" t="s">
        <v>17105</v>
      </c>
      <c r="D9647" t="s">
        <v>1811</v>
      </c>
      <c r="E9647" t="s">
        <v>17106</v>
      </c>
      <c r="F9647" t="s">
        <v>10</v>
      </c>
    </row>
    <row r="9648" spans="1:6">
      <c r="A9648" t="s">
        <v>8682</v>
      </c>
      <c r="C9648" t="s">
        <v>17107</v>
      </c>
      <c r="D9648" t="s">
        <v>1469</v>
      </c>
      <c r="E9648" t="s">
        <v>17108</v>
      </c>
      <c r="F9648" t="s">
        <v>10</v>
      </c>
    </row>
    <row r="9649" spans="1:6">
      <c r="A9649" t="s">
        <v>10380</v>
      </c>
      <c r="C9649" t="s">
        <v>4796</v>
      </c>
      <c r="D9649" t="s">
        <v>4797</v>
      </c>
      <c r="E9649" t="s">
        <v>4798</v>
      </c>
      <c r="F9649" t="s">
        <v>10</v>
      </c>
    </row>
    <row r="9650" spans="1:6">
      <c r="A9650" t="s">
        <v>10380</v>
      </c>
      <c r="C9650" t="s">
        <v>4799</v>
      </c>
      <c r="D9650" t="s">
        <v>4797</v>
      </c>
      <c r="E9650" t="s">
        <v>4800</v>
      </c>
      <c r="F9650" t="s">
        <v>10</v>
      </c>
    </row>
    <row r="9651" spans="1:6">
      <c r="A9651" t="s">
        <v>10380</v>
      </c>
      <c r="C9651" t="s">
        <v>4801</v>
      </c>
      <c r="D9651" t="s">
        <v>4797</v>
      </c>
      <c r="E9651" t="s">
        <v>4802</v>
      </c>
      <c r="F9651" t="s">
        <v>10</v>
      </c>
    </row>
    <row r="9652" spans="1:6">
      <c r="A9652" t="s">
        <v>10380</v>
      </c>
      <c r="C9652" t="s">
        <v>4803</v>
      </c>
      <c r="D9652" t="s">
        <v>4797</v>
      </c>
      <c r="E9652" t="s">
        <v>4804</v>
      </c>
      <c r="F9652" t="s">
        <v>10</v>
      </c>
    </row>
    <row r="9653" spans="1:6">
      <c r="A9653" t="s">
        <v>10380</v>
      </c>
      <c r="C9653" t="s">
        <v>4805</v>
      </c>
      <c r="D9653" t="s">
        <v>4797</v>
      </c>
      <c r="E9653" t="s">
        <v>4806</v>
      </c>
      <c r="F9653" t="s">
        <v>10</v>
      </c>
    </row>
    <row r="9654" spans="1:6">
      <c r="A9654" t="s">
        <v>10015</v>
      </c>
      <c r="C9654" t="s">
        <v>17109</v>
      </c>
      <c r="D9654" t="s">
        <v>1991</v>
      </c>
      <c r="E9654" t="s">
        <v>17110</v>
      </c>
      <c r="F9654" t="s">
        <v>10</v>
      </c>
    </row>
    <row r="9655" spans="1:6">
      <c r="A9655" t="s">
        <v>10380</v>
      </c>
      <c r="C9655" t="s">
        <v>4752</v>
      </c>
      <c r="D9655" t="s">
        <v>638</v>
      </c>
      <c r="E9655" t="s">
        <v>4753</v>
      </c>
      <c r="F9655" t="s">
        <v>10</v>
      </c>
    </row>
    <row r="9656" spans="1:6">
      <c r="A9656" t="s">
        <v>8682</v>
      </c>
      <c r="C9656" t="s">
        <v>1458</v>
      </c>
      <c r="D9656" t="s">
        <v>17111</v>
      </c>
      <c r="E9656" t="s">
        <v>17112</v>
      </c>
      <c r="F9656" t="s">
        <v>10</v>
      </c>
    </row>
    <row r="9657" spans="1:6">
      <c r="A9657" t="s">
        <v>8208</v>
      </c>
      <c r="B9657" t="s">
        <v>17113</v>
      </c>
      <c r="C9657" t="s">
        <v>3601</v>
      </c>
      <c r="D9657" t="s">
        <v>3599</v>
      </c>
      <c r="E9657" t="s">
        <v>3602</v>
      </c>
      <c r="F9657" t="s">
        <v>10</v>
      </c>
    </row>
    <row r="9658" spans="1:6">
      <c r="A9658" t="s">
        <v>10015</v>
      </c>
      <c r="C9658" t="s">
        <v>17114</v>
      </c>
      <c r="D9658" t="s">
        <v>1525</v>
      </c>
      <c r="E9658" t="s">
        <v>17115</v>
      </c>
      <c r="F9658" t="s">
        <v>10</v>
      </c>
    </row>
    <row r="9659" spans="1:6">
      <c r="A9659" t="s">
        <v>10015</v>
      </c>
      <c r="C9659" t="s">
        <v>17116</v>
      </c>
      <c r="D9659" t="s">
        <v>160</v>
      </c>
      <c r="E9659" t="s">
        <v>17117</v>
      </c>
      <c r="F9659" t="s">
        <v>10</v>
      </c>
    </row>
    <row r="9660" spans="1:6">
      <c r="A9660" t="s">
        <v>10015</v>
      </c>
      <c r="C9660" t="s">
        <v>17118</v>
      </c>
      <c r="D9660" t="s">
        <v>17119</v>
      </c>
      <c r="E9660" t="s">
        <v>17120</v>
      </c>
      <c r="F9660" t="s">
        <v>10</v>
      </c>
    </row>
    <row r="9661" spans="1:6">
      <c r="A9661" t="s">
        <v>8682</v>
      </c>
      <c r="C9661" t="s">
        <v>17121</v>
      </c>
      <c r="D9661" t="s">
        <v>17122</v>
      </c>
      <c r="E9661" t="s">
        <v>17123</v>
      </c>
      <c r="F9661" t="s">
        <v>10</v>
      </c>
    </row>
    <row r="9662" spans="1:6">
      <c r="A9662" t="s">
        <v>8682</v>
      </c>
      <c r="C9662" t="s">
        <v>5904</v>
      </c>
      <c r="D9662" t="s">
        <v>5892</v>
      </c>
      <c r="E9662" t="s">
        <v>5905</v>
      </c>
      <c r="F9662" t="s">
        <v>10</v>
      </c>
    </row>
    <row r="9663" spans="1:6">
      <c r="A9663" t="s">
        <v>10525</v>
      </c>
      <c r="C9663" t="s">
        <v>17124</v>
      </c>
      <c r="D9663" t="s">
        <v>1125</v>
      </c>
      <c r="E9663" t="s">
        <v>4096</v>
      </c>
      <c r="F9663" t="s">
        <v>10</v>
      </c>
    </row>
    <row r="9664" spans="1:6">
      <c r="A9664" t="s">
        <v>10525</v>
      </c>
      <c r="C9664" t="s">
        <v>17125</v>
      </c>
      <c r="D9664" t="s">
        <v>1128</v>
      </c>
      <c r="E9664" t="s">
        <v>4097</v>
      </c>
      <c r="F9664" t="s">
        <v>10</v>
      </c>
    </row>
    <row r="9665" spans="1:6">
      <c r="A9665" t="s">
        <v>10525</v>
      </c>
      <c r="C9665" t="s">
        <v>17126</v>
      </c>
      <c r="D9665" t="s">
        <v>1125</v>
      </c>
      <c r="E9665" t="s">
        <v>4096</v>
      </c>
      <c r="F9665" t="s">
        <v>10</v>
      </c>
    </row>
    <row r="9666" spans="1:6">
      <c r="A9666" t="s">
        <v>10525</v>
      </c>
      <c r="C9666" t="s">
        <v>17127</v>
      </c>
      <c r="D9666" t="s">
        <v>1128</v>
      </c>
      <c r="E9666" t="s">
        <v>4097</v>
      </c>
      <c r="F9666" t="s">
        <v>10</v>
      </c>
    </row>
    <row r="9667" spans="1:6">
      <c r="A9667" t="s">
        <v>8520</v>
      </c>
      <c r="C9667" t="s">
        <v>3725</v>
      </c>
      <c r="D9667" t="s">
        <v>3697</v>
      </c>
      <c r="E9667" t="s">
        <v>17128</v>
      </c>
      <c r="F9667" t="s">
        <v>10</v>
      </c>
    </row>
    <row r="9668" spans="1:6">
      <c r="A9668" t="s">
        <v>8208</v>
      </c>
      <c r="B9668" t="s">
        <v>8215</v>
      </c>
      <c r="C9668" t="s">
        <v>2686</v>
      </c>
      <c r="D9668" t="s">
        <v>2399</v>
      </c>
      <c r="E9668" t="s">
        <v>2687</v>
      </c>
      <c r="F9668" t="s">
        <v>10</v>
      </c>
    </row>
    <row r="9669" spans="1:6">
      <c r="A9669" t="s">
        <v>10380</v>
      </c>
      <c r="C9669" t="s">
        <v>4978</v>
      </c>
      <c r="D9669" t="s">
        <v>4979</v>
      </c>
      <c r="E9669" t="s">
        <v>4980</v>
      </c>
      <c r="F9669" t="s">
        <v>151</v>
      </c>
    </row>
    <row r="9670" spans="1:6">
      <c r="A9670" t="s">
        <v>10380</v>
      </c>
      <c r="C9670" t="s">
        <v>4713</v>
      </c>
      <c r="D9670" t="s">
        <v>4714</v>
      </c>
      <c r="F9670" t="s">
        <v>613</v>
      </c>
    </row>
    <row r="9671" spans="1:6">
      <c r="A9671" t="s">
        <v>10380</v>
      </c>
      <c r="C9671" t="s">
        <v>4690</v>
      </c>
      <c r="D9671" t="s">
        <v>4691</v>
      </c>
      <c r="E9671" t="s">
        <v>4692</v>
      </c>
      <c r="F9671" t="s">
        <v>4647</v>
      </c>
    </row>
    <row r="9672" spans="1:6">
      <c r="A9672" t="s">
        <v>10015</v>
      </c>
      <c r="C9672" t="s">
        <v>1938</v>
      </c>
      <c r="D9672" t="s">
        <v>1939</v>
      </c>
      <c r="E9672" t="s">
        <v>1940</v>
      </c>
      <c r="F9672" t="s">
        <v>10</v>
      </c>
    </row>
    <row r="9673" spans="1:6">
      <c r="A9673" t="s">
        <v>10015</v>
      </c>
      <c r="C9673" t="s">
        <v>17129</v>
      </c>
      <c r="D9673" t="s">
        <v>1877</v>
      </c>
      <c r="E9673" t="s">
        <v>17130</v>
      </c>
      <c r="F9673" t="s">
        <v>10</v>
      </c>
    </row>
    <row r="9674" spans="1:6">
      <c r="A9674" t="s">
        <v>10015</v>
      </c>
      <c r="C9674" t="s">
        <v>1887</v>
      </c>
      <c r="D9674" t="s">
        <v>1888</v>
      </c>
      <c r="E9674" t="s">
        <v>1889</v>
      </c>
      <c r="F9674" t="s">
        <v>10</v>
      </c>
    </row>
    <row r="9675" spans="1:6">
      <c r="A9675" t="s">
        <v>10015</v>
      </c>
      <c r="C9675" t="s">
        <v>17131</v>
      </c>
      <c r="D9675" t="s">
        <v>1894</v>
      </c>
      <c r="E9675" t="s">
        <v>17132</v>
      </c>
      <c r="F9675" t="s">
        <v>10</v>
      </c>
    </row>
    <row r="9676" spans="1:6">
      <c r="A9676" t="s">
        <v>10015</v>
      </c>
      <c r="C9676" t="s">
        <v>1890</v>
      </c>
      <c r="D9676" t="s">
        <v>1891</v>
      </c>
      <c r="E9676" t="s">
        <v>1892</v>
      </c>
      <c r="F9676" t="s">
        <v>10</v>
      </c>
    </row>
    <row r="9677" spans="1:6">
      <c r="A9677" t="s">
        <v>10015</v>
      </c>
      <c r="C9677" t="s">
        <v>17133</v>
      </c>
      <c r="D9677" t="s">
        <v>16071</v>
      </c>
      <c r="E9677" t="s">
        <v>17134</v>
      </c>
      <c r="F9677" t="s">
        <v>10</v>
      </c>
    </row>
    <row r="9678" spans="1:6">
      <c r="A9678" t="s">
        <v>10015</v>
      </c>
      <c r="C9678" t="s">
        <v>1899</v>
      </c>
      <c r="D9678" t="s">
        <v>1897</v>
      </c>
      <c r="E9678" t="s">
        <v>1900</v>
      </c>
      <c r="F9678" t="s">
        <v>10</v>
      </c>
    </row>
    <row r="9679" spans="1:6">
      <c r="A9679" t="s">
        <v>10015</v>
      </c>
      <c r="C9679" t="s">
        <v>17135</v>
      </c>
      <c r="D9679" t="s">
        <v>16074</v>
      </c>
      <c r="E9679" t="s">
        <v>17136</v>
      </c>
      <c r="F9679" t="s">
        <v>10</v>
      </c>
    </row>
    <row r="9680" spans="1:6">
      <c r="A9680" t="s">
        <v>10015</v>
      </c>
      <c r="C9680" t="s">
        <v>17137</v>
      </c>
      <c r="D9680" t="s">
        <v>16063</v>
      </c>
      <c r="E9680" t="s">
        <v>17138</v>
      </c>
      <c r="F9680" t="s">
        <v>10</v>
      </c>
    </row>
    <row r="9681" spans="1:6">
      <c r="A9681" t="s">
        <v>10015</v>
      </c>
      <c r="C9681" t="s">
        <v>17139</v>
      </c>
      <c r="D9681" t="s">
        <v>16066</v>
      </c>
      <c r="E9681" t="s">
        <v>17140</v>
      </c>
      <c r="F9681" t="s">
        <v>10</v>
      </c>
    </row>
    <row r="9682" spans="1:6">
      <c r="A9682" t="s">
        <v>10015</v>
      </c>
      <c r="C9682" t="s">
        <v>1920</v>
      </c>
      <c r="D9682" t="s">
        <v>1918</v>
      </c>
      <c r="E9682" t="s">
        <v>1921</v>
      </c>
      <c r="F9682" t="s">
        <v>10</v>
      </c>
    </row>
    <row r="9683" spans="1:6">
      <c r="A9683" t="s">
        <v>10015</v>
      </c>
      <c r="C9683" t="s">
        <v>1922</v>
      </c>
      <c r="D9683" t="s">
        <v>1923</v>
      </c>
      <c r="E9683" t="s">
        <v>1924</v>
      </c>
      <c r="F9683" t="s">
        <v>10</v>
      </c>
    </row>
    <row r="9684" spans="1:6">
      <c r="A9684" t="s">
        <v>10015</v>
      </c>
      <c r="C9684" t="s">
        <v>17141</v>
      </c>
      <c r="D9684" t="s">
        <v>16077</v>
      </c>
      <c r="E9684" t="s">
        <v>17142</v>
      </c>
      <c r="F9684" t="s">
        <v>10</v>
      </c>
    </row>
    <row r="9685" spans="1:6">
      <c r="A9685" t="s">
        <v>10015</v>
      </c>
      <c r="C9685" t="s">
        <v>1936</v>
      </c>
      <c r="D9685" t="s">
        <v>1857</v>
      </c>
      <c r="E9685" t="s">
        <v>1937</v>
      </c>
      <c r="F9685" t="s">
        <v>10</v>
      </c>
    </row>
    <row r="9686" spans="1:6">
      <c r="A9686" t="s">
        <v>10015</v>
      </c>
      <c r="C9686" t="s">
        <v>17143</v>
      </c>
      <c r="D9686" t="s">
        <v>1851</v>
      </c>
      <c r="E9686" t="s">
        <v>17144</v>
      </c>
      <c r="F9686" t="s">
        <v>10</v>
      </c>
    </row>
    <row r="9687" spans="1:6">
      <c r="A9687" t="s">
        <v>10015</v>
      </c>
      <c r="C9687" t="s">
        <v>17145</v>
      </c>
      <c r="D9687" t="s">
        <v>16126</v>
      </c>
      <c r="E9687" t="s">
        <v>17146</v>
      </c>
      <c r="F9687" t="s">
        <v>10</v>
      </c>
    </row>
    <row r="9688" spans="1:6">
      <c r="A9688" t="s">
        <v>10015</v>
      </c>
      <c r="C9688" t="s">
        <v>17147</v>
      </c>
      <c r="D9688" t="s">
        <v>17148</v>
      </c>
      <c r="E9688" t="s">
        <v>17149</v>
      </c>
      <c r="F9688" t="s">
        <v>10</v>
      </c>
    </row>
    <row r="9689" spans="1:6">
      <c r="A9689" t="s">
        <v>10015</v>
      </c>
      <c r="C9689" t="s">
        <v>17150</v>
      </c>
      <c r="D9689" t="s">
        <v>17151</v>
      </c>
      <c r="E9689" t="s">
        <v>17152</v>
      </c>
      <c r="F9689" t="s">
        <v>10</v>
      </c>
    </row>
    <row r="9690" spans="1:6">
      <c r="A9690" t="s">
        <v>10015</v>
      </c>
      <c r="C9690" t="s">
        <v>17153</v>
      </c>
      <c r="D9690" t="s">
        <v>1926</v>
      </c>
      <c r="E9690" t="s">
        <v>17154</v>
      </c>
      <c r="F9690" t="s">
        <v>10</v>
      </c>
    </row>
    <row r="9691" spans="1:6">
      <c r="A9691" t="s">
        <v>10015</v>
      </c>
      <c r="C9691" t="s">
        <v>1928</v>
      </c>
      <c r="D9691" t="s">
        <v>1929</v>
      </c>
      <c r="E9691" t="s">
        <v>1930</v>
      </c>
      <c r="F9691" t="s">
        <v>10</v>
      </c>
    </row>
    <row r="9692" spans="1:6">
      <c r="A9692" t="s">
        <v>10015</v>
      </c>
      <c r="C9692" t="s">
        <v>17155</v>
      </c>
      <c r="D9692" t="s">
        <v>16134</v>
      </c>
      <c r="E9692" t="s">
        <v>17156</v>
      </c>
      <c r="F9692" t="s">
        <v>10</v>
      </c>
    </row>
    <row r="9693" spans="1:6">
      <c r="A9693" t="s">
        <v>10015</v>
      </c>
      <c r="C9693" t="s">
        <v>1943</v>
      </c>
      <c r="D9693" t="s">
        <v>1944</v>
      </c>
      <c r="E9693" t="s">
        <v>1945</v>
      </c>
      <c r="F9693" t="s">
        <v>10</v>
      </c>
    </row>
    <row r="9694" spans="1:6">
      <c r="A9694" t="s">
        <v>10015</v>
      </c>
      <c r="C9694" t="s">
        <v>1885</v>
      </c>
      <c r="D9694" t="s">
        <v>1883</v>
      </c>
      <c r="E9694" t="s">
        <v>1886</v>
      </c>
      <c r="F9694" t="s">
        <v>10</v>
      </c>
    </row>
    <row r="9695" spans="1:6">
      <c r="A9695" t="s">
        <v>10015</v>
      </c>
      <c r="C9695" t="s">
        <v>17157</v>
      </c>
      <c r="D9695" t="s">
        <v>16056</v>
      </c>
      <c r="E9695" t="s">
        <v>17158</v>
      </c>
      <c r="F9695" t="s">
        <v>10</v>
      </c>
    </row>
    <row r="9696" spans="1:6">
      <c r="A9696" t="s">
        <v>10015</v>
      </c>
      <c r="C9696" t="s">
        <v>17159</v>
      </c>
      <c r="D9696" t="s">
        <v>16137</v>
      </c>
      <c r="E9696" t="s">
        <v>17160</v>
      </c>
      <c r="F9696" t="s">
        <v>10</v>
      </c>
    </row>
    <row r="9697" spans="1:6">
      <c r="A9697" t="s">
        <v>10015</v>
      </c>
      <c r="C9697" t="s">
        <v>17161</v>
      </c>
      <c r="D9697" t="s">
        <v>16142</v>
      </c>
      <c r="E9697" t="s">
        <v>17162</v>
      </c>
      <c r="F9697" t="s">
        <v>10</v>
      </c>
    </row>
    <row r="9698" spans="1:6">
      <c r="A9698" t="s">
        <v>8682</v>
      </c>
      <c r="C9698" t="s">
        <v>17163</v>
      </c>
      <c r="D9698" t="s">
        <v>17164</v>
      </c>
      <c r="E9698" t="s">
        <v>17165</v>
      </c>
      <c r="F9698" t="s">
        <v>10</v>
      </c>
    </row>
    <row r="9699" spans="1:6">
      <c r="A9699" t="s">
        <v>10015</v>
      </c>
      <c r="C9699" t="s">
        <v>17166</v>
      </c>
      <c r="D9699" t="s">
        <v>142</v>
      </c>
      <c r="E9699" t="s">
        <v>17167</v>
      </c>
      <c r="F9699" t="s">
        <v>10</v>
      </c>
    </row>
    <row r="9700" spans="1:6">
      <c r="A9700" t="s">
        <v>8682</v>
      </c>
      <c r="C9700" t="s">
        <v>7912</v>
      </c>
      <c r="D9700" t="s">
        <v>7913</v>
      </c>
      <c r="E9700" t="s">
        <v>7914</v>
      </c>
      <c r="F9700" t="s">
        <v>10</v>
      </c>
    </row>
    <row r="9701" spans="1:6">
      <c r="A9701" t="s">
        <v>8682</v>
      </c>
      <c r="C9701" t="s">
        <v>7915</v>
      </c>
      <c r="D9701" t="s">
        <v>7913</v>
      </c>
      <c r="E9701" t="s">
        <v>7916</v>
      </c>
      <c r="F9701" t="s">
        <v>10</v>
      </c>
    </row>
    <row r="9702" spans="1:6">
      <c r="A9702" t="s">
        <v>8682</v>
      </c>
      <c r="C9702" t="s">
        <v>17168</v>
      </c>
      <c r="D9702" t="s">
        <v>7913</v>
      </c>
      <c r="E9702" t="s">
        <v>17169</v>
      </c>
      <c r="F9702" t="s">
        <v>10</v>
      </c>
    </row>
    <row r="9703" spans="1:6">
      <c r="A9703" t="s">
        <v>10015</v>
      </c>
      <c r="C9703" t="s">
        <v>2082</v>
      </c>
      <c r="D9703" t="s">
        <v>2074</v>
      </c>
      <c r="E9703" t="s">
        <v>2083</v>
      </c>
      <c r="F9703" t="s">
        <v>10</v>
      </c>
    </row>
    <row r="9704" spans="1:6">
      <c r="A9704" t="s">
        <v>8682</v>
      </c>
      <c r="C9704" t="s">
        <v>17170</v>
      </c>
      <c r="D9704" t="s">
        <v>8154</v>
      </c>
      <c r="E9704" t="s">
        <v>17171</v>
      </c>
      <c r="F9704" t="s">
        <v>10</v>
      </c>
    </row>
    <row r="9705" spans="1:6">
      <c r="A9705" t="s">
        <v>10015</v>
      </c>
      <c r="C9705" t="s">
        <v>2037</v>
      </c>
      <c r="D9705" t="s">
        <v>142</v>
      </c>
      <c r="E9705" t="s">
        <v>2038</v>
      </c>
      <c r="F9705" t="s">
        <v>10</v>
      </c>
    </row>
    <row r="9706" spans="1:6">
      <c r="A9706" t="s">
        <v>10015</v>
      </c>
      <c r="C9706" t="s">
        <v>17172</v>
      </c>
      <c r="D9706" t="s">
        <v>17173</v>
      </c>
      <c r="E9706" t="s">
        <v>17174</v>
      </c>
      <c r="F9706" t="s">
        <v>10</v>
      </c>
    </row>
    <row r="9707" spans="1:6">
      <c r="A9707" t="s">
        <v>10015</v>
      </c>
      <c r="C9707" t="s">
        <v>17175</v>
      </c>
      <c r="D9707" t="s">
        <v>17176</v>
      </c>
      <c r="E9707" t="s">
        <v>17177</v>
      </c>
      <c r="F9707" t="s">
        <v>10</v>
      </c>
    </row>
    <row r="9708" spans="1:6">
      <c r="A9708" t="s">
        <v>10015</v>
      </c>
      <c r="C9708" t="s">
        <v>17178</v>
      </c>
      <c r="D9708" t="s">
        <v>17179</v>
      </c>
      <c r="E9708" t="s">
        <v>17180</v>
      </c>
      <c r="F9708" t="s">
        <v>10</v>
      </c>
    </row>
    <row r="9709" spans="1:6">
      <c r="C9709" t="s">
        <v>17203</v>
      </c>
      <c r="D9709" t="s">
        <v>12621</v>
      </c>
      <c r="E9709" t="s">
        <v>17207</v>
      </c>
      <c r="F9709" t="s">
        <v>10</v>
      </c>
    </row>
    <row r="9710" spans="1:6">
      <c r="C9710" t="s">
        <v>17204</v>
      </c>
      <c r="D9710" t="s">
        <v>12610</v>
      </c>
      <c r="E9710" t="s">
        <v>17208</v>
      </c>
      <c r="F9710" t="s">
        <v>10</v>
      </c>
    </row>
    <row r="9711" spans="1:6">
      <c r="C9711" t="s">
        <v>17206</v>
      </c>
      <c r="D9711" t="s">
        <v>17209</v>
      </c>
      <c r="E9711" t="s">
        <v>17210</v>
      </c>
      <c r="F9711" t="s">
        <v>10</v>
      </c>
    </row>
    <row r="9712" spans="1:6">
      <c r="C9712" t="s">
        <v>17205</v>
      </c>
      <c r="D9712" t="s">
        <v>17211</v>
      </c>
      <c r="E9712" t="s">
        <v>17212</v>
      </c>
      <c r="F9712" t="s">
        <v>10</v>
      </c>
    </row>
    <row r="9713" spans="3:6">
      <c r="C9713" t="s">
        <v>17213</v>
      </c>
      <c r="D9713" t="s">
        <v>17214</v>
      </c>
      <c r="F9713" t="s">
        <v>17215</v>
      </c>
    </row>
    <row r="9714" spans="3:6">
      <c r="C9714" t="s">
        <v>17213</v>
      </c>
      <c r="D9714" t="s">
        <v>17214</v>
      </c>
      <c r="F9714" t="s">
        <v>17215</v>
      </c>
    </row>
    <row r="9715" spans="3:6">
      <c r="C9715" t="s">
        <v>17228</v>
      </c>
      <c r="D9715" t="s">
        <v>17229</v>
      </c>
      <c r="E9715" t="s">
        <v>17230</v>
      </c>
      <c r="F9715" t="s">
        <v>10</v>
      </c>
    </row>
    <row r="9716" spans="3:6">
      <c r="C9716" t="s">
        <v>17231</v>
      </c>
      <c r="D9716" t="s">
        <v>17232</v>
      </c>
      <c r="E9716" t="s">
        <v>17233</v>
      </c>
      <c r="F9716" t="s">
        <v>10</v>
      </c>
    </row>
    <row r="9717" spans="3:6">
      <c r="C9717" t="s">
        <v>17234</v>
      </c>
      <c r="D9717" t="s">
        <v>17235</v>
      </c>
      <c r="E9717" t="s">
        <v>17236</v>
      </c>
      <c r="F9717" t="s">
        <v>10</v>
      </c>
    </row>
    <row r="9718" spans="3:6">
      <c r="C9718" t="s">
        <v>17237</v>
      </c>
      <c r="D9718" t="s">
        <v>17238</v>
      </c>
      <c r="E9718" t="s">
        <v>17239</v>
      </c>
      <c r="F9718" t="s">
        <v>10</v>
      </c>
    </row>
    <row r="9719" spans="3:6">
      <c r="C9719" t="s">
        <v>17240</v>
      </c>
      <c r="D9719" t="s">
        <v>17241</v>
      </c>
      <c r="E9719" t="s">
        <v>17242</v>
      </c>
      <c r="F9719" t="s">
        <v>10</v>
      </c>
    </row>
    <row r="9720" spans="3:6">
      <c r="C9720" t="s">
        <v>17243</v>
      </c>
      <c r="D9720" t="s">
        <v>17244</v>
      </c>
      <c r="E9720" t="s">
        <v>17245</v>
      </c>
      <c r="F9720" t="s">
        <v>10</v>
      </c>
    </row>
    <row r="9721" spans="3:6">
      <c r="C9721" t="s">
        <v>17246</v>
      </c>
      <c r="D9721" t="s">
        <v>17247</v>
      </c>
      <c r="E9721" t="s">
        <v>17248</v>
      </c>
      <c r="F9721" t="s">
        <v>10</v>
      </c>
    </row>
    <row r="9722" spans="3:6">
      <c r="C9722" t="s">
        <v>17249</v>
      </c>
      <c r="D9722" t="s">
        <v>17235</v>
      </c>
      <c r="E9722" t="s">
        <v>17250</v>
      </c>
      <c r="F9722" t="s">
        <v>10</v>
      </c>
    </row>
    <row r="9723" spans="3:6">
      <c r="C9723" t="s">
        <v>17251</v>
      </c>
      <c r="D9723" t="s">
        <v>17252</v>
      </c>
      <c r="E9723" t="s">
        <v>17253</v>
      </c>
      <c r="F9723" t="s">
        <v>10</v>
      </c>
    </row>
    <row r="9724" spans="3:6">
      <c r="C9724" t="s">
        <v>17254</v>
      </c>
      <c r="D9724" t="s">
        <v>17255</v>
      </c>
      <c r="E9724" t="s">
        <v>17256</v>
      </c>
      <c r="F9724" t="s">
        <v>10</v>
      </c>
    </row>
    <row r="9725" spans="3:6">
      <c r="C9725" t="s">
        <v>17257</v>
      </c>
      <c r="D9725" t="s">
        <v>17258</v>
      </c>
      <c r="E9725" t="s">
        <v>17259</v>
      </c>
      <c r="F9725" t="s">
        <v>10</v>
      </c>
    </row>
    <row r="9726" spans="3:6">
      <c r="C9726" t="s">
        <v>17257</v>
      </c>
      <c r="D9726" t="s">
        <v>17258</v>
      </c>
      <c r="E9726" t="s">
        <v>17259</v>
      </c>
      <c r="F9726" t="s">
        <v>10</v>
      </c>
    </row>
    <row r="9727" spans="3:6">
      <c r="C9727" t="s">
        <v>17260</v>
      </c>
      <c r="D9727" t="s">
        <v>17262</v>
      </c>
      <c r="E9727" t="s">
        <v>17263</v>
      </c>
      <c r="F9727" t="s">
        <v>10</v>
      </c>
    </row>
    <row r="9728" spans="3:6">
      <c r="C9728" t="s">
        <v>17261</v>
      </c>
      <c r="D9728" t="s">
        <v>17264</v>
      </c>
      <c r="E9728" t="s">
        <v>17265</v>
      </c>
      <c r="F9728" t="s">
        <v>10</v>
      </c>
    </row>
    <row r="9729" spans="3:6">
      <c r="C9729" t="s">
        <v>17268</v>
      </c>
      <c r="D9729" t="s">
        <v>1125</v>
      </c>
      <c r="E9729" t="s">
        <v>17269</v>
      </c>
      <c r="F9729" t="s">
        <v>10</v>
      </c>
    </row>
    <row r="9730" spans="3:6">
      <c r="C9730" t="s">
        <v>17227</v>
      </c>
      <c r="D9730" t="s">
        <v>17270</v>
      </c>
      <c r="E9730" t="s">
        <v>17271</v>
      </c>
      <c r="F9730" t="s">
        <v>10</v>
      </c>
    </row>
    <row r="9731" spans="3:6">
      <c r="C9731" t="s">
        <v>17226</v>
      </c>
      <c r="D9731" t="s">
        <v>17272</v>
      </c>
      <c r="E9731" t="s">
        <v>17273</v>
      </c>
      <c r="F9731" t="s">
        <v>10</v>
      </c>
    </row>
    <row r="9732" spans="3:6">
      <c r="C9732" t="s">
        <v>17274</v>
      </c>
      <c r="D9732" t="s">
        <v>17275</v>
      </c>
      <c r="E9732" t="s">
        <v>17276</v>
      </c>
      <c r="F9732" t="s">
        <v>10</v>
      </c>
    </row>
    <row r="9733" spans="3:6">
      <c r="C9733" t="s">
        <v>17277</v>
      </c>
      <c r="D9733" t="s">
        <v>17278</v>
      </c>
      <c r="E9733" t="s">
        <v>17279</v>
      </c>
    </row>
  </sheetData>
  <protectedRanges>
    <protectedRange sqref="A9709:F9813" name="区域2"/>
    <protectedRange sqref="H9:H2052 I20:J2052 I11:I19 J19 J8 J16" name="区域1"/>
  </protectedRanges>
  <autoFilter ref="A1:F9708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汇总</vt:lpstr>
      <vt:lpstr>生产部</vt:lpstr>
      <vt:lpstr>品管部</vt:lpstr>
      <vt:lpstr>工程部</vt:lpstr>
      <vt:lpstr>计划部</vt:lpstr>
      <vt:lpstr>Standard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何曼</cp:lastModifiedBy>
  <cp:lastPrinted>2016-07-01T00:31:57Z</cp:lastPrinted>
  <dcterms:created xsi:type="dcterms:W3CDTF">2014-05-19T08:50:48Z</dcterms:created>
  <dcterms:modified xsi:type="dcterms:W3CDTF">2016-08-12T03:46:25Z</dcterms:modified>
</cp:coreProperties>
</file>